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e5bae79633471186/Documentos/GitHub/portfolio_folder/Freelance Dashboard/"/>
    </mc:Choice>
  </mc:AlternateContent>
  <xr:revisionPtr revIDLastSave="1486" documentId="8_{092EFDAC-DF98-4D15-AD4D-FD489FA610D9}" xr6:coauthVersionLast="47" xr6:coauthVersionMax="47" xr10:uidLastSave="{B5FE3FD0-F05A-4728-896E-E390FA5B1924}"/>
  <bookViews>
    <workbookView minimized="1" xWindow="-28080" yWindow="2265" windowWidth="21495" windowHeight="10980" activeTab="2" xr2:uid="{1A79F872-799E-40FD-B84C-559A62E657DE}"/>
  </bookViews>
  <sheets>
    <sheet name="Global Data" sheetId="1" r:id="rId1"/>
    <sheet name="Pivots" sheetId="2" r:id="rId2"/>
    <sheet name="Dashboard" sheetId="3" r:id="rId3"/>
  </sheets>
  <definedNames>
    <definedName name="_xlnm._FilterDatabase" localSheetId="0" hidden="1">'Global Data'!$A$1:$Q$1001</definedName>
    <definedName name="_xlchart.v5.0" hidden="1">'Global Data'!$A$2:$A$1001</definedName>
    <definedName name="_xlchart.v5.1" hidden="1">'Global Data'!$G$1</definedName>
    <definedName name="_xlchart.v5.2" hidden="1">'Global Data'!$G$2:$G$1001</definedName>
    <definedName name="_xlchart.v5.3" hidden="1">Pivots!$D$25</definedName>
    <definedName name="_xlchart.v5.4" hidden="1">Pivots!$D$26:$D$46</definedName>
    <definedName name="_xlchart.v5.5" hidden="1">Pivots!$E$25</definedName>
    <definedName name="_xlchart.v5.6" hidden="1">Pivots!$E$26:$E$46</definedName>
    <definedName name="_xlchart.v5.7" hidden="1">Pivots!$K$25</definedName>
    <definedName name="Customer_Satisfaction">"L-Shape 19"</definedName>
    <definedName name="Slicer_Primary_Skill">#N/A</definedName>
    <definedName name="Slicer_Status">#N/A</definedName>
    <definedName name="Slicer_Type_of_Experience">#N/A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2" i="2" l="1"/>
  <c r="K17" i="2"/>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3" i="1"/>
  <c r="R4" i="1"/>
  <c r="R5" i="1"/>
  <c r="R6" i="1"/>
  <c r="R7" i="1"/>
  <c r="R8" i="1"/>
  <c r="R9" i="1"/>
  <c r="R10" i="1"/>
  <c r="R11" i="1"/>
  <c r="R12" i="1"/>
  <c r="R13" i="1"/>
  <c r="R14" i="1"/>
  <c r="R15" i="1"/>
  <c r="R16" i="1"/>
  <c r="R17" i="1"/>
  <c r="R18" i="1"/>
  <c r="R19" i="1"/>
  <c r="R20" i="1"/>
  <c r="R21" i="1"/>
  <c r="R22" i="1"/>
  <c r="R23" i="1"/>
  <c r="R24" i="1"/>
  <c r="R25" i="1"/>
  <c r="R26" i="1"/>
  <c r="R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0" i="1"/>
  <c r="C879"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2" i="1"/>
  <c r="C461" i="1"/>
  <c r="C460" i="1"/>
  <c r="C459" i="1"/>
  <c r="C458" i="1"/>
  <c r="C457" i="1"/>
  <c r="C456" i="1"/>
  <c r="C455" i="1"/>
  <c r="C453" i="1"/>
  <c r="C452" i="1"/>
  <c r="C451" i="1"/>
  <c r="C450" i="1"/>
  <c r="C449" i="1"/>
  <c r="C448" i="1"/>
  <c r="C447" i="1"/>
  <c r="C446" i="1"/>
  <c r="C445" i="1"/>
  <c r="C444" i="1"/>
  <c r="C443" i="1"/>
  <c r="C442" i="1"/>
  <c r="C441" i="1"/>
  <c r="C440" i="1"/>
  <c r="C439" i="1"/>
  <c r="C438" i="1"/>
  <c r="C437" i="1"/>
  <c r="C436" i="1"/>
  <c r="C435" i="1"/>
  <c r="C434"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0"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3" i="1"/>
  <c r="C282" i="1"/>
  <c r="C281" i="1"/>
  <c r="C280" i="1"/>
  <c r="C279" i="1"/>
  <c r="C278" i="1"/>
  <c r="C277" i="1"/>
  <c r="C276"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7"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965" i="1"/>
  <c r="C924" i="1"/>
  <c r="C881" i="1"/>
  <c r="C878" i="1"/>
  <c r="C810" i="1"/>
  <c r="C602" i="1"/>
  <c r="C463" i="1"/>
  <c r="C454" i="1"/>
  <c r="C433" i="1"/>
  <c r="C401" i="1"/>
  <c r="C399" i="1"/>
  <c r="C311" i="1"/>
  <c r="C284" i="1"/>
  <c r="C275" i="1"/>
  <c r="C48" i="1"/>
  <c r="C2" i="1"/>
  <c r="AF6" i="3"/>
  <c r="V6" i="3"/>
  <c r="AE6" i="3"/>
  <c r="AG6" i="3"/>
  <c r="L6" i="3"/>
  <c r="P6" i="3"/>
  <c r="N6" i="3"/>
  <c r="M6" i="3"/>
  <c r="S6" i="3"/>
  <c r="F6" i="3"/>
  <c r="AB6" i="3"/>
  <c r="Y6" i="3"/>
  <c r="I6" i="3"/>
</calcChain>
</file>

<file path=xl/sharedStrings.xml><?xml version="1.0" encoding="utf-8"?>
<sst xmlns="http://schemas.openxmlformats.org/spreadsheetml/2006/main" count="6827" uniqueCount="2120">
  <si>
    <t>FL250001</t>
  </si>
  <si>
    <t>Ms. Nicole Kidd</t>
  </si>
  <si>
    <t>f</t>
  </si>
  <si>
    <t>Italy</t>
  </si>
  <si>
    <t>Italian</t>
  </si>
  <si>
    <t>Blockchain Development</t>
  </si>
  <si>
    <t>FL250002</t>
  </si>
  <si>
    <t>Vanessa Garcia</t>
  </si>
  <si>
    <t>FEMALE</t>
  </si>
  <si>
    <t>Australia</t>
  </si>
  <si>
    <t>English</t>
  </si>
  <si>
    <t>Mobile Apps</t>
  </si>
  <si>
    <t>USD 100</t>
  </si>
  <si>
    <t>FL250003</t>
  </si>
  <si>
    <t>Juan Nelson</t>
  </si>
  <si>
    <t>male</t>
  </si>
  <si>
    <t>Germany</t>
  </si>
  <si>
    <t>German</t>
  </si>
  <si>
    <t>Graphic Design</t>
  </si>
  <si>
    <t>N</t>
  </si>
  <si>
    <t>FL250004</t>
  </si>
  <si>
    <t>Amanda Spencer</t>
  </si>
  <si>
    <t>F</t>
  </si>
  <si>
    <t>Web Development</t>
  </si>
  <si>
    <t>FL250005</t>
  </si>
  <si>
    <t>Lynn Curtis DDS</t>
  </si>
  <si>
    <t>female</t>
  </si>
  <si>
    <t>FL250006</t>
  </si>
  <si>
    <t>Lisa Johnson</t>
  </si>
  <si>
    <t>Netherlands</t>
  </si>
  <si>
    <t>Dutch</t>
  </si>
  <si>
    <t>AI</t>
  </si>
  <si>
    <t>FL250007</t>
  </si>
  <si>
    <t>Eric Myers</t>
  </si>
  <si>
    <t>m</t>
  </si>
  <si>
    <t>Indonesia</t>
  </si>
  <si>
    <t>Indonesian</t>
  </si>
  <si>
    <t>Data Analysis</t>
  </si>
  <si>
    <t>USD 75</t>
  </si>
  <si>
    <t>FL250008</t>
  </si>
  <si>
    <t>Ricky Graham</t>
  </si>
  <si>
    <t>USD 40</t>
  </si>
  <si>
    <t>FL250009</t>
  </si>
  <si>
    <t>Sean Martin</t>
  </si>
  <si>
    <t>United States</t>
  </si>
  <si>
    <t>FL250010</t>
  </si>
  <si>
    <t>Matthew Lloyd</t>
  </si>
  <si>
    <t>MALE</t>
  </si>
  <si>
    <t>Turkey</t>
  </si>
  <si>
    <t>Turkish</t>
  </si>
  <si>
    <t>FL250011</t>
  </si>
  <si>
    <t>Gavin Randall</t>
  </si>
  <si>
    <t>United Kingdom</t>
  </si>
  <si>
    <t>yes</t>
  </si>
  <si>
    <t>FL250012</t>
  </si>
  <si>
    <t>Michelle Curtis</t>
  </si>
  <si>
    <t>Argentina</t>
  </si>
  <si>
    <t>Spanish</t>
  </si>
  <si>
    <t>UI/UX Design</t>
  </si>
  <si>
    <t>Y</t>
  </si>
  <si>
    <t>FL250013</t>
  </si>
  <si>
    <t>Alice Schneider</t>
  </si>
  <si>
    <t>Female</t>
  </si>
  <si>
    <t>Cybersecurity</t>
  </si>
  <si>
    <t>FL250014</t>
  </si>
  <si>
    <t>Phillip Shelton</t>
  </si>
  <si>
    <t>FL250015</t>
  </si>
  <si>
    <t>Edward Ferguson</t>
  </si>
  <si>
    <t>FL250016</t>
  </si>
  <si>
    <t>Wyatt Stout</t>
  </si>
  <si>
    <t>Japan</t>
  </si>
  <si>
    <t>Japanese</t>
  </si>
  <si>
    <t>FL250017</t>
  </si>
  <si>
    <t>Laura Johnson</t>
  </si>
  <si>
    <t>DevOps</t>
  </si>
  <si>
    <t>FL250018</t>
  </si>
  <si>
    <t>Scott Burns</t>
  </si>
  <si>
    <t>M</t>
  </si>
  <si>
    <t>India</t>
  </si>
  <si>
    <t>Hindi</t>
  </si>
  <si>
    <t>FL250019</t>
  </si>
  <si>
    <t>Tyler Aguirre</t>
  </si>
  <si>
    <t>Male</t>
  </si>
  <si>
    <t>USD 50</t>
  </si>
  <si>
    <t>FL250020</t>
  </si>
  <si>
    <t>Matthew Lawson</t>
  </si>
  <si>
    <t>FL250021</t>
  </si>
  <si>
    <t>James Cherry</t>
  </si>
  <si>
    <t>FL250022</t>
  </si>
  <si>
    <t>Samuel Sanford</t>
  </si>
  <si>
    <t>FL250023</t>
  </si>
  <si>
    <t>Cesar Greene</t>
  </si>
  <si>
    <t>Brazil</t>
  </si>
  <si>
    <t>Portuguese</t>
  </si>
  <si>
    <t>USD 30</t>
  </si>
  <si>
    <t>FL250024</t>
  </si>
  <si>
    <t>Melanie Carter</t>
  </si>
  <si>
    <t>South Korea</t>
  </si>
  <si>
    <t>Korean</t>
  </si>
  <si>
    <t>Machine Learning</t>
  </si>
  <si>
    <t>FL250025</t>
  </si>
  <si>
    <t>Jennifer Martin</t>
  </si>
  <si>
    <t>FL250026</t>
  </si>
  <si>
    <t>Anna Mccann</t>
  </si>
  <si>
    <t>FL250027</t>
  </si>
  <si>
    <t>Marissa Bass</t>
  </si>
  <si>
    <t>FL250028</t>
  </si>
  <si>
    <t>Alexis Day</t>
  </si>
  <si>
    <t>Russia</t>
  </si>
  <si>
    <t>Russian</t>
  </si>
  <si>
    <t>FL250029</t>
  </si>
  <si>
    <t>Megan Jones</t>
  </si>
  <si>
    <t>Canada</t>
  </si>
  <si>
    <t>FL250030</t>
  </si>
  <si>
    <t>Lori Smith</t>
  </si>
  <si>
    <t>FL250031</t>
  </si>
  <si>
    <t>Eric Carpenter</t>
  </si>
  <si>
    <t>FL250032</t>
  </si>
  <si>
    <t>Timothy Daniels</t>
  </si>
  <si>
    <t>France</t>
  </si>
  <si>
    <t>French</t>
  </si>
  <si>
    <t>FL250033</t>
  </si>
  <si>
    <t>Robert Nelson</t>
  </si>
  <si>
    <t>Egypt</t>
  </si>
  <si>
    <t>Arabic</t>
  </si>
  <si>
    <t>FL250034</t>
  </si>
  <si>
    <t>Michael Anderson</t>
  </si>
  <si>
    <t>FL250035</t>
  </si>
  <si>
    <t>Jessica Snyder</t>
  </si>
  <si>
    <t>FL250036</t>
  </si>
  <si>
    <t>Emily Daniels</t>
  </si>
  <si>
    <t>FL250037</t>
  </si>
  <si>
    <t>Jamie Ramirez</t>
  </si>
  <si>
    <t>FL250038</t>
  </si>
  <si>
    <t>Amy Harrison</t>
  </si>
  <si>
    <t>FL250039</t>
  </si>
  <si>
    <t>Melinda White</t>
  </si>
  <si>
    <t>South Africa</t>
  </si>
  <si>
    <t>Afrikaans</t>
  </si>
  <si>
    <t>FL250040</t>
  </si>
  <si>
    <t>James Hernandez</t>
  </si>
  <si>
    <t>FL250041</t>
  </si>
  <si>
    <t>Angelica Rogers</t>
  </si>
  <si>
    <t>no</t>
  </si>
  <si>
    <t>FL250042</t>
  </si>
  <si>
    <t>Savannah Williams</t>
  </si>
  <si>
    <t>FL250043</t>
  </si>
  <si>
    <t>Kaitlyn Schmidt</t>
  </si>
  <si>
    <t>FL250044</t>
  </si>
  <si>
    <t>Jason Singh</t>
  </si>
  <si>
    <t>FL250045</t>
  </si>
  <si>
    <t>Michelle Ramirez</t>
  </si>
  <si>
    <t>FL250046</t>
  </si>
  <si>
    <t>James Brown</t>
  </si>
  <si>
    <t>FL250047</t>
  </si>
  <si>
    <t>Mrs. Samantha Simmons</t>
  </si>
  <si>
    <t>FL250048</t>
  </si>
  <si>
    <t>Chase Mason</t>
  </si>
  <si>
    <t>China</t>
  </si>
  <si>
    <t>Mandarin</t>
  </si>
  <si>
    <t>FL250049</t>
  </si>
  <si>
    <t>Dominique Ward</t>
  </si>
  <si>
    <t>Mexico</t>
  </si>
  <si>
    <t>FL250050</t>
  </si>
  <si>
    <t>Lance Griffin</t>
  </si>
  <si>
    <t>FL250051</t>
  </si>
  <si>
    <t>Julie Burgess</t>
  </si>
  <si>
    <t>FL250052</t>
  </si>
  <si>
    <t>Don Scott</t>
  </si>
  <si>
    <t>FL250053</t>
  </si>
  <si>
    <t>Kyle Atkinson</t>
  </si>
  <si>
    <t>FL250054</t>
  </si>
  <si>
    <t>Jimmy Hogan</t>
  </si>
  <si>
    <t>Spain</t>
  </si>
  <si>
    <t>FL250055</t>
  </si>
  <si>
    <t>Jennifer Mcintyre</t>
  </si>
  <si>
    <t>FL250056</t>
  </si>
  <si>
    <t>Larry Simpson</t>
  </si>
  <si>
    <t>FL250057</t>
  </si>
  <si>
    <t>Laura Price</t>
  </si>
  <si>
    <t>FL250058</t>
  </si>
  <si>
    <t>Mark Wright</t>
  </si>
  <si>
    <t>FL250059</t>
  </si>
  <si>
    <t>Samantha Mcdaniel</t>
  </si>
  <si>
    <t>FL250060</t>
  </si>
  <si>
    <t>Barbara Foster</t>
  </si>
  <si>
    <t>FL250061</t>
  </si>
  <si>
    <t>Courtney Tran</t>
  </si>
  <si>
    <t>FL250062</t>
  </si>
  <si>
    <t>Eddie Todd</t>
  </si>
  <si>
    <t>FL250063</t>
  </si>
  <si>
    <t>Christine Johnson</t>
  </si>
  <si>
    <t>FL250064</t>
  </si>
  <si>
    <t>Leah Phelps</t>
  </si>
  <si>
    <t>FL250065</t>
  </si>
  <si>
    <t>Rebekah Williams</t>
  </si>
  <si>
    <t>FL250066</t>
  </si>
  <si>
    <t>Crystal Wilson</t>
  </si>
  <si>
    <t>FL250067</t>
  </si>
  <si>
    <t>Ashley Cordova</t>
  </si>
  <si>
    <t>FL250068</t>
  </si>
  <si>
    <t>Vicki Kelly</t>
  </si>
  <si>
    <t>FL250069</t>
  </si>
  <si>
    <t>Corey Warren</t>
  </si>
  <si>
    <t>FL250070</t>
  </si>
  <si>
    <t>Gina Thompson</t>
  </si>
  <si>
    <t>FL250071</t>
  </si>
  <si>
    <t>Yvonne Berg</t>
  </si>
  <si>
    <t>FL250072</t>
  </si>
  <si>
    <t>Thomas Miller</t>
  </si>
  <si>
    <t>FL250073</t>
  </si>
  <si>
    <t>Nicholas Burton</t>
  </si>
  <si>
    <t>FL250074</t>
  </si>
  <si>
    <t>Jorge Riley</t>
  </si>
  <si>
    <t>FL250075</t>
  </si>
  <si>
    <t>Melvin Harris</t>
  </si>
  <si>
    <t>FL250076</t>
  </si>
  <si>
    <t>Jeremy Meyer</t>
  </si>
  <si>
    <t>FL250077</t>
  </si>
  <si>
    <t>Timothy Lee</t>
  </si>
  <si>
    <t>FL250078</t>
  </si>
  <si>
    <t>Diana Bautista</t>
  </si>
  <si>
    <t>FL250079</t>
  </si>
  <si>
    <t>Leslie Rodriguez</t>
  </si>
  <si>
    <t>FL250080</t>
  </si>
  <si>
    <t>Noah Wiggins</t>
  </si>
  <si>
    <t>FL250081</t>
  </si>
  <si>
    <t>Bridget Williams</t>
  </si>
  <si>
    <t>FL250082</t>
  </si>
  <si>
    <t>Veronica Baker</t>
  </si>
  <si>
    <t>FL250083</t>
  </si>
  <si>
    <t>Andrew Avila</t>
  </si>
  <si>
    <t>FL250084</t>
  </si>
  <si>
    <t>Michael Roberson</t>
  </si>
  <si>
    <t>FL250085</t>
  </si>
  <si>
    <t>Austin Jenkins</t>
  </si>
  <si>
    <t>FL250086</t>
  </si>
  <si>
    <t>Brenda Green</t>
  </si>
  <si>
    <t>FL250087</t>
  </si>
  <si>
    <t>Samuel Pierce</t>
  </si>
  <si>
    <t>FL250088</t>
  </si>
  <si>
    <t>Briana Smith</t>
  </si>
  <si>
    <t>FL250089</t>
  </si>
  <si>
    <t>Ronald Barrett</t>
  </si>
  <si>
    <t>FL250090</t>
  </si>
  <si>
    <t>Matthew Smith</t>
  </si>
  <si>
    <t>FL250091</t>
  </si>
  <si>
    <t>Logan Huang</t>
  </si>
  <si>
    <t>FL250092</t>
  </si>
  <si>
    <t>Miranda Hutchinson</t>
  </si>
  <si>
    <t>FL250093</t>
  </si>
  <si>
    <t>Paul Richardson</t>
  </si>
  <si>
    <t>FL250094</t>
  </si>
  <si>
    <t>Jose Jones</t>
  </si>
  <si>
    <t>FL250095</t>
  </si>
  <si>
    <t>Denise Smith</t>
  </si>
  <si>
    <t>FL250096</t>
  </si>
  <si>
    <t>Shelby Mcmahon</t>
  </si>
  <si>
    <t>FL250097</t>
  </si>
  <si>
    <t>Bethany Wright</t>
  </si>
  <si>
    <t>FL250098</t>
  </si>
  <si>
    <t>David Ortiz</t>
  </si>
  <si>
    <t>FL250099</t>
  </si>
  <si>
    <t>Andrew Lynch</t>
  </si>
  <si>
    <t>FL250100</t>
  </si>
  <si>
    <t>Kristopher Meyers</t>
  </si>
  <si>
    <t>FL250101</t>
  </si>
  <si>
    <t>Thomas Roth</t>
  </si>
  <si>
    <t>FL250102</t>
  </si>
  <si>
    <t>Vicki Brown</t>
  </si>
  <si>
    <t>FL250103</t>
  </si>
  <si>
    <t>Stacy Sutton</t>
  </si>
  <si>
    <t>FL250104</t>
  </si>
  <si>
    <t>Kimberly Holland</t>
  </si>
  <si>
    <t>FL250105</t>
  </si>
  <si>
    <t>Travis Richardson</t>
  </si>
  <si>
    <t>FL250106</t>
  </si>
  <si>
    <t>Jasmin Ho</t>
  </si>
  <si>
    <t>FL250107</t>
  </si>
  <si>
    <t>Mark Paul</t>
  </si>
  <si>
    <t>FL250108</t>
  </si>
  <si>
    <t>Jennifer Lewis</t>
  </si>
  <si>
    <t>FL250109</t>
  </si>
  <si>
    <t>Elizabeth Lester</t>
  </si>
  <si>
    <t>FL250110</t>
  </si>
  <si>
    <t>Kimberly Griffin</t>
  </si>
  <si>
    <t>FL250111</t>
  </si>
  <si>
    <t>Tyler Warner</t>
  </si>
  <si>
    <t>FL250112</t>
  </si>
  <si>
    <t>Jane Cox</t>
  </si>
  <si>
    <t>FL250113</t>
  </si>
  <si>
    <t>Leah Williams</t>
  </si>
  <si>
    <t>FL250114</t>
  </si>
  <si>
    <t>Kevin Wong</t>
  </si>
  <si>
    <t>FL250115</t>
  </si>
  <si>
    <t>Robert Andrews</t>
  </si>
  <si>
    <t>USD 20</t>
  </si>
  <si>
    <t>FL250116</t>
  </si>
  <si>
    <t>Jessica Torres</t>
  </si>
  <si>
    <t>FL250117</t>
  </si>
  <si>
    <t>Teresa Kim</t>
  </si>
  <si>
    <t>FL250118</t>
  </si>
  <si>
    <t>Jon Morgan</t>
  </si>
  <si>
    <t>FL250119</t>
  </si>
  <si>
    <t>Gloria Chaney</t>
  </si>
  <si>
    <t>FL250120</t>
  </si>
  <si>
    <t>Jesse Campbell</t>
  </si>
  <si>
    <t>FL250121</t>
  </si>
  <si>
    <t>Allison Tucker MD</t>
  </si>
  <si>
    <t>FL250122</t>
  </si>
  <si>
    <t>Candice Petersen</t>
  </si>
  <si>
    <t>FL250123</t>
  </si>
  <si>
    <t>Christopher Nichols</t>
  </si>
  <si>
    <t>FL250124</t>
  </si>
  <si>
    <t>Debra Garcia</t>
  </si>
  <si>
    <t>FL250125</t>
  </si>
  <si>
    <t>Andrew Fuentes</t>
  </si>
  <si>
    <t>FL250126</t>
  </si>
  <si>
    <t>Jason Carter</t>
  </si>
  <si>
    <t>FL250127</t>
  </si>
  <si>
    <t>Austin Romero</t>
  </si>
  <si>
    <t>FL250128</t>
  </si>
  <si>
    <t>Clayton Burns</t>
  </si>
  <si>
    <t>FL250129</t>
  </si>
  <si>
    <t>Jonathan Clark</t>
  </si>
  <si>
    <t>FL250130</t>
  </si>
  <si>
    <t>Alexander Griffin</t>
  </si>
  <si>
    <t>FL250131</t>
  </si>
  <si>
    <t>Shelly Whitehead</t>
  </si>
  <si>
    <t>FL250132</t>
  </si>
  <si>
    <t>Kaitlyn Davis</t>
  </si>
  <si>
    <t>FL250133</t>
  </si>
  <si>
    <t>Christopher Jones</t>
  </si>
  <si>
    <t>FL250134</t>
  </si>
  <si>
    <t>Cindy Jacobs</t>
  </si>
  <si>
    <t>FL250135</t>
  </si>
  <si>
    <t>Penny Day</t>
  </si>
  <si>
    <t>FL250136</t>
  </si>
  <si>
    <t>Thomas Ingram</t>
  </si>
  <si>
    <t>FL250137</t>
  </si>
  <si>
    <t>Donna Hansen</t>
  </si>
  <si>
    <t>FL250138</t>
  </si>
  <si>
    <t>Donna Bailey</t>
  </si>
  <si>
    <t>FL250139</t>
  </si>
  <si>
    <t>Joshua Armstrong</t>
  </si>
  <si>
    <t>FL250140</t>
  </si>
  <si>
    <t>Jonathan Garza</t>
  </si>
  <si>
    <t>FL250141</t>
  </si>
  <si>
    <t>Charles Jones</t>
  </si>
  <si>
    <t>FL250142</t>
  </si>
  <si>
    <t>Lindsey Miles</t>
  </si>
  <si>
    <t>FL250143</t>
  </si>
  <si>
    <t>Eduardo Reed</t>
  </si>
  <si>
    <t>FL250144</t>
  </si>
  <si>
    <t>Lee Fowler</t>
  </si>
  <si>
    <t>FL250145</t>
  </si>
  <si>
    <t>Steven Jones Jr.</t>
  </si>
  <si>
    <t>FL250146</t>
  </si>
  <si>
    <t>Ashley Chen</t>
  </si>
  <si>
    <t>FL250147</t>
  </si>
  <si>
    <t>Erica Davis</t>
  </si>
  <si>
    <t>FL250148</t>
  </si>
  <si>
    <t>Wayne Gonzales</t>
  </si>
  <si>
    <t>FL250149</t>
  </si>
  <si>
    <t>Gary Ballard</t>
  </si>
  <si>
    <t>FL250150</t>
  </si>
  <si>
    <t>Maria Mcguire</t>
  </si>
  <si>
    <t>FL250151</t>
  </si>
  <si>
    <t>Matthew Richards</t>
  </si>
  <si>
    <t>FL250152</t>
  </si>
  <si>
    <t>Patrick Malone</t>
  </si>
  <si>
    <t>FL250153</t>
  </si>
  <si>
    <t>Cindy Martin</t>
  </si>
  <si>
    <t>FL250154</t>
  </si>
  <si>
    <t>Anne Edwards</t>
  </si>
  <si>
    <t>FL250155</t>
  </si>
  <si>
    <t>Mitchell Martin</t>
  </si>
  <si>
    <t>FL250156</t>
  </si>
  <si>
    <t>Mitchell Patrick</t>
  </si>
  <si>
    <t>FL250157</t>
  </si>
  <si>
    <t>Rebecca Lyons</t>
  </si>
  <si>
    <t>FL250158</t>
  </si>
  <si>
    <t>Christian Lopez</t>
  </si>
  <si>
    <t>FL250159</t>
  </si>
  <si>
    <t>Nathan Blair</t>
  </si>
  <si>
    <t>FL250160</t>
  </si>
  <si>
    <t>Patricia Lopez</t>
  </si>
  <si>
    <t>FL250161</t>
  </si>
  <si>
    <t>Michelle Wu</t>
  </si>
  <si>
    <t>FL250162</t>
  </si>
  <si>
    <t>Donald Mitchell</t>
  </si>
  <si>
    <t>FL250163</t>
  </si>
  <si>
    <t>Sean Gordon</t>
  </si>
  <si>
    <t>FL250164</t>
  </si>
  <si>
    <t>Gregory Clarke</t>
  </si>
  <si>
    <t>FL250165</t>
  </si>
  <si>
    <t>Steven Whitney</t>
  </si>
  <si>
    <t>FL250166</t>
  </si>
  <si>
    <t>Robin Acosta</t>
  </si>
  <si>
    <t>FL250167</t>
  </si>
  <si>
    <t>John Smith</t>
  </si>
  <si>
    <t>FL250168</t>
  </si>
  <si>
    <t>Susan Baker</t>
  </si>
  <si>
    <t>FL250169</t>
  </si>
  <si>
    <t>Anthony Larsen</t>
  </si>
  <si>
    <t>FL250170</t>
  </si>
  <si>
    <t>Nicholas Carpenter</t>
  </si>
  <si>
    <t>FL250171</t>
  </si>
  <si>
    <t>Debra Salazar</t>
  </si>
  <si>
    <t>FL250172</t>
  </si>
  <si>
    <t>William Smith</t>
  </si>
  <si>
    <t>FL250173</t>
  </si>
  <si>
    <t>Caroline Gross</t>
  </si>
  <si>
    <t>FL250174</t>
  </si>
  <si>
    <t>Jeremy Sawyer</t>
  </si>
  <si>
    <t>FL250175</t>
  </si>
  <si>
    <t>Eduardo Burns</t>
  </si>
  <si>
    <t>FL250176</t>
  </si>
  <si>
    <t>Amanda Jones</t>
  </si>
  <si>
    <t>FL250177</t>
  </si>
  <si>
    <t>Frederick Ware</t>
  </si>
  <si>
    <t>FL250178</t>
  </si>
  <si>
    <t>Michael Black</t>
  </si>
  <si>
    <t>FL250179</t>
  </si>
  <si>
    <t>Patricia Sanders</t>
  </si>
  <si>
    <t>FL250180</t>
  </si>
  <si>
    <t>Marc Joseph</t>
  </si>
  <si>
    <t>FL250181</t>
  </si>
  <si>
    <t>Vanessa White</t>
  </si>
  <si>
    <t>FL250182</t>
  </si>
  <si>
    <t>Jennifer Garcia</t>
  </si>
  <si>
    <t>FL250183</t>
  </si>
  <si>
    <t>Michael Zavala</t>
  </si>
  <si>
    <t>FL250184</t>
  </si>
  <si>
    <t>Kimberly Williams</t>
  </si>
  <si>
    <t>FL250185</t>
  </si>
  <si>
    <t>Elizabeth Jenkins</t>
  </si>
  <si>
    <t>FL250186</t>
  </si>
  <si>
    <t>Brandon Ford</t>
  </si>
  <si>
    <t>FL250187</t>
  </si>
  <si>
    <t>Justin House</t>
  </si>
  <si>
    <t>FL250188</t>
  </si>
  <si>
    <t>Henry Mullen</t>
  </si>
  <si>
    <t>FL250189</t>
  </si>
  <si>
    <t>Jesse Cochran</t>
  </si>
  <si>
    <t>FL250190</t>
  </si>
  <si>
    <t>Melissa Rich</t>
  </si>
  <si>
    <t>FL250191</t>
  </si>
  <si>
    <t>Patrick Dunlap</t>
  </si>
  <si>
    <t>FL250192</t>
  </si>
  <si>
    <t>Troy Carson</t>
  </si>
  <si>
    <t>FL250193</t>
  </si>
  <si>
    <t>FL250194</t>
  </si>
  <si>
    <t>Jennifer Cherry</t>
  </si>
  <si>
    <t>FL250195</t>
  </si>
  <si>
    <t>Brandi Tucker</t>
  </si>
  <si>
    <t>FL250196</t>
  </si>
  <si>
    <t>Zachary Burke</t>
  </si>
  <si>
    <t>FL250197</t>
  </si>
  <si>
    <t>Thomas Jones</t>
  </si>
  <si>
    <t>FL250198</t>
  </si>
  <si>
    <t>Brian Dunn</t>
  </si>
  <si>
    <t>FL250199</t>
  </si>
  <si>
    <t>Shirley Strickland</t>
  </si>
  <si>
    <t>FL250200</t>
  </si>
  <si>
    <t>Nicole Meyers</t>
  </si>
  <si>
    <t>FL250201</t>
  </si>
  <si>
    <t>Jill Stephens</t>
  </si>
  <si>
    <t>FL250202</t>
  </si>
  <si>
    <t>Heidi Miranda</t>
  </si>
  <si>
    <t>FL250203</t>
  </si>
  <si>
    <t>Jesus Martinez</t>
  </si>
  <si>
    <t>FL250204</t>
  </si>
  <si>
    <t>Adam Payne</t>
  </si>
  <si>
    <t>FL250205</t>
  </si>
  <si>
    <t>Walter Williams</t>
  </si>
  <si>
    <t>FL250206</t>
  </si>
  <si>
    <t>Shannon Farmer</t>
  </si>
  <si>
    <t>FL250207</t>
  </si>
  <si>
    <t>Peter Reyes</t>
  </si>
  <si>
    <t>FL250208</t>
  </si>
  <si>
    <t>Kristen Knight</t>
  </si>
  <si>
    <t>FL250209</t>
  </si>
  <si>
    <t>William Moore Jr.</t>
  </si>
  <si>
    <t>FL250210</t>
  </si>
  <si>
    <t>Jennifer Rowe</t>
  </si>
  <si>
    <t>FL250211</t>
  </si>
  <si>
    <t>Mikayla Henry</t>
  </si>
  <si>
    <t>FL250212</t>
  </si>
  <si>
    <t>Jacob Kerr</t>
  </si>
  <si>
    <t>FL250213</t>
  </si>
  <si>
    <t>Ryan Johnson</t>
  </si>
  <si>
    <t>FL250214</t>
  </si>
  <si>
    <t>Michael Ruiz</t>
  </si>
  <si>
    <t>FL250215</t>
  </si>
  <si>
    <t>Monica Roberts</t>
  </si>
  <si>
    <t>FL250216</t>
  </si>
  <si>
    <t>Danny Brown</t>
  </si>
  <si>
    <t>FL250217</t>
  </si>
  <si>
    <t>Karen Larsen</t>
  </si>
  <si>
    <t>FL250218</t>
  </si>
  <si>
    <t>Robert Evans</t>
  </si>
  <si>
    <t>FL250219</t>
  </si>
  <si>
    <t>Sean Poole</t>
  </si>
  <si>
    <t>FL250220</t>
  </si>
  <si>
    <t>Richard Quinn</t>
  </si>
  <si>
    <t>FL250221</t>
  </si>
  <si>
    <t>Jennifer Gonzalez</t>
  </si>
  <si>
    <t>FL250222</t>
  </si>
  <si>
    <t>James Skinner</t>
  </si>
  <si>
    <t>FL250223</t>
  </si>
  <si>
    <t>Michelle Hill</t>
  </si>
  <si>
    <t>FL250224</t>
  </si>
  <si>
    <t>Jacqueline Williams</t>
  </si>
  <si>
    <t>FL250225</t>
  </si>
  <si>
    <t>Darrell Johnson</t>
  </si>
  <si>
    <t>FL250226</t>
  </si>
  <si>
    <t>Ryan Crawford</t>
  </si>
  <si>
    <t>FL250227</t>
  </si>
  <si>
    <t>Chelsea Barber</t>
  </si>
  <si>
    <t>FL250228</t>
  </si>
  <si>
    <t>Elaine Martinez</t>
  </si>
  <si>
    <t>FL250229</t>
  </si>
  <si>
    <t>Joseph Kent</t>
  </si>
  <si>
    <t>FL250230</t>
  </si>
  <si>
    <t>Megan Welch</t>
  </si>
  <si>
    <t>FL250231</t>
  </si>
  <si>
    <t>Stephen Ramirez</t>
  </si>
  <si>
    <t>FL250232</t>
  </si>
  <si>
    <t>Chloe Gray</t>
  </si>
  <si>
    <t>FL250233</t>
  </si>
  <si>
    <t>Michael Williams Jr.</t>
  </si>
  <si>
    <t>FL250234</t>
  </si>
  <si>
    <t>Matthew Martin</t>
  </si>
  <si>
    <t>FL250235</t>
  </si>
  <si>
    <t>Julia Murphy</t>
  </si>
  <si>
    <t>FL250236</t>
  </si>
  <si>
    <t>Anna Evans</t>
  </si>
  <si>
    <t>FL250237</t>
  </si>
  <si>
    <t>Brenda Fleming</t>
  </si>
  <si>
    <t>FL250238</t>
  </si>
  <si>
    <t>Daniel Harrington</t>
  </si>
  <si>
    <t>FL250239</t>
  </si>
  <si>
    <t>Daniel Barnett</t>
  </si>
  <si>
    <t>FL250240</t>
  </si>
  <si>
    <t>Mark Cummings</t>
  </si>
  <si>
    <t>FL250241</t>
  </si>
  <si>
    <t>Christopher Guerra</t>
  </si>
  <si>
    <t>FL250242</t>
  </si>
  <si>
    <t>Sarah Ho</t>
  </si>
  <si>
    <t>FL250243</t>
  </si>
  <si>
    <t>Veronica Thomas</t>
  </si>
  <si>
    <t>FL250244</t>
  </si>
  <si>
    <t>Mitchell Watson</t>
  </si>
  <si>
    <t>FL250245</t>
  </si>
  <si>
    <t>Monica Murphy</t>
  </si>
  <si>
    <t>FL250246</t>
  </si>
  <si>
    <t>Kristen Williams</t>
  </si>
  <si>
    <t>FL250247</t>
  </si>
  <si>
    <t>Nicole Wright</t>
  </si>
  <si>
    <t>FL250248</t>
  </si>
  <si>
    <t>Andrew Ruiz</t>
  </si>
  <si>
    <t>FL250249</t>
  </si>
  <si>
    <t>Zachary Jackson</t>
  </si>
  <si>
    <t>FL250250</t>
  </si>
  <si>
    <t>Stephanie Carter</t>
  </si>
  <si>
    <t>FL250251</t>
  </si>
  <si>
    <t>Amy Olson</t>
  </si>
  <si>
    <t>FL250252</t>
  </si>
  <si>
    <t>Fred Stark</t>
  </si>
  <si>
    <t>FL250253</t>
  </si>
  <si>
    <t>Jacob Gill</t>
  </si>
  <si>
    <t>FL250254</t>
  </si>
  <si>
    <t>Anthony Nichols</t>
  </si>
  <si>
    <t>FL250255</t>
  </si>
  <si>
    <t>William Knapp</t>
  </si>
  <si>
    <t>FL250256</t>
  </si>
  <si>
    <t>Elizabeth Walker</t>
  </si>
  <si>
    <t>FL250257</t>
  </si>
  <si>
    <t>Brenda Reeves</t>
  </si>
  <si>
    <t>FL250258</t>
  </si>
  <si>
    <t>Carrie Little</t>
  </si>
  <si>
    <t>FL250259</t>
  </si>
  <si>
    <t>Steven Jackson</t>
  </si>
  <si>
    <t>FL250260</t>
  </si>
  <si>
    <t>Mark Perry</t>
  </si>
  <si>
    <t>FL250261</t>
  </si>
  <si>
    <t>Cameron Spencer</t>
  </si>
  <si>
    <t>FL250262</t>
  </si>
  <si>
    <t>Jennifer Holmes</t>
  </si>
  <si>
    <t>FL250263</t>
  </si>
  <si>
    <t>Jacob Joseph</t>
  </si>
  <si>
    <t>FL250264</t>
  </si>
  <si>
    <t>Jeffery Tucker</t>
  </si>
  <si>
    <t>FL250265</t>
  </si>
  <si>
    <t>Jacqueline Drake</t>
  </si>
  <si>
    <t>FL250266</t>
  </si>
  <si>
    <t>Brian Bautista</t>
  </si>
  <si>
    <t>FL250267</t>
  </si>
  <si>
    <t>Dakota Wells</t>
  </si>
  <si>
    <t>FL250268</t>
  </si>
  <si>
    <t>Julie White</t>
  </si>
  <si>
    <t>FL250269</t>
  </si>
  <si>
    <t>Barbara Keith</t>
  </si>
  <si>
    <t>FL250270</t>
  </si>
  <si>
    <t>Heather Camacho</t>
  </si>
  <si>
    <t>FL250271</t>
  </si>
  <si>
    <t>Melanie Harris</t>
  </si>
  <si>
    <t>FL250272</t>
  </si>
  <si>
    <t>Jacqueline Peterson</t>
  </si>
  <si>
    <t>FL250273</t>
  </si>
  <si>
    <t>Nancy Long</t>
  </si>
  <si>
    <t>FL250274</t>
  </si>
  <si>
    <t>Mr. Juan Mitchell</t>
  </si>
  <si>
    <t>FL250275</t>
  </si>
  <si>
    <t>William Gaines</t>
  </si>
  <si>
    <t>FL250276</t>
  </si>
  <si>
    <t>Haley Yates</t>
  </si>
  <si>
    <t>FL250277</t>
  </si>
  <si>
    <t>Richard Mcguire</t>
  </si>
  <si>
    <t>FL250278</t>
  </si>
  <si>
    <t>Stephanie Fisher</t>
  </si>
  <si>
    <t>FL250279</t>
  </si>
  <si>
    <t>Anthony Goodwin DDS</t>
  </si>
  <si>
    <t>FL250280</t>
  </si>
  <si>
    <t>Meagan Walters</t>
  </si>
  <si>
    <t>FL250281</t>
  </si>
  <si>
    <t>David Powell</t>
  </si>
  <si>
    <t>FL250282</t>
  </si>
  <si>
    <t>Kelly Jones</t>
  </si>
  <si>
    <t>FL250283</t>
  </si>
  <si>
    <t>Dr. Michael Aguilar</t>
  </si>
  <si>
    <t>FL250284</t>
  </si>
  <si>
    <t>Alex Novak</t>
  </si>
  <si>
    <t>FL250285</t>
  </si>
  <si>
    <t>Ann Contreras</t>
  </si>
  <si>
    <t>FL250286</t>
  </si>
  <si>
    <t>Mary Reed</t>
  </si>
  <si>
    <t>FL250287</t>
  </si>
  <si>
    <t>Lauren Ross</t>
  </si>
  <si>
    <t>FL250288</t>
  </si>
  <si>
    <t>Candice Wise</t>
  </si>
  <si>
    <t>FL250289</t>
  </si>
  <si>
    <t>Joyce Humphrey</t>
  </si>
  <si>
    <t>FL250290</t>
  </si>
  <si>
    <t>James Carr</t>
  </si>
  <si>
    <t>FL250291</t>
  </si>
  <si>
    <t>Joseph Mendoza</t>
  </si>
  <si>
    <t>FL250292</t>
  </si>
  <si>
    <t>Cathy Baldwin</t>
  </si>
  <si>
    <t>FL250293</t>
  </si>
  <si>
    <t>Christine Hart</t>
  </si>
  <si>
    <t>FL250294</t>
  </si>
  <si>
    <t>Mike Stanley</t>
  </si>
  <si>
    <t>FL250295</t>
  </si>
  <si>
    <t>Jeffrey Edwards</t>
  </si>
  <si>
    <t>FL250296</t>
  </si>
  <si>
    <t>Amy Lee</t>
  </si>
  <si>
    <t>FL250297</t>
  </si>
  <si>
    <t>Mark Thompson</t>
  </si>
  <si>
    <t>FL250298</t>
  </si>
  <si>
    <t>Alex Wilson</t>
  </si>
  <si>
    <t>FL250299</t>
  </si>
  <si>
    <t>Nancy Mendez</t>
  </si>
  <si>
    <t>FL250300</t>
  </si>
  <si>
    <t>Beth Crane</t>
  </si>
  <si>
    <t>FL250301</t>
  </si>
  <si>
    <t>Miguel Rogers</t>
  </si>
  <si>
    <t>FL250302</t>
  </si>
  <si>
    <t>Thomas Robles</t>
  </si>
  <si>
    <t>FL250303</t>
  </si>
  <si>
    <t>Joel Brown III</t>
  </si>
  <si>
    <t>FL250304</t>
  </si>
  <si>
    <t>Olivia Schultz</t>
  </si>
  <si>
    <t>FL250305</t>
  </si>
  <si>
    <t>Clayton Pena</t>
  </si>
  <si>
    <t>FL250306</t>
  </si>
  <si>
    <t>Ashley Salazar</t>
  </si>
  <si>
    <t>FL250307</t>
  </si>
  <si>
    <t>Robert Lucas</t>
  </si>
  <si>
    <t>FL250308</t>
  </si>
  <si>
    <t>David Cox</t>
  </si>
  <si>
    <t>FL250309</t>
  </si>
  <si>
    <t>Christian Campbell</t>
  </si>
  <si>
    <t>FL250310</t>
  </si>
  <si>
    <t>Mrs. Angela Ward</t>
  </si>
  <si>
    <t>FL250311</t>
  </si>
  <si>
    <t>Lucas Chen</t>
  </si>
  <si>
    <t>FL250312</t>
  </si>
  <si>
    <t>Ruben Nelson</t>
  </si>
  <si>
    <t>FL250313</t>
  </si>
  <si>
    <t>Brenda Briggs</t>
  </si>
  <si>
    <t>FL250314</t>
  </si>
  <si>
    <t>Ronald Smith</t>
  </si>
  <si>
    <t>FL250315</t>
  </si>
  <si>
    <t>Dakota Giles</t>
  </si>
  <si>
    <t>FL250316</t>
  </si>
  <si>
    <t>Angela Castillo</t>
  </si>
  <si>
    <t>FL250317</t>
  </si>
  <si>
    <t>Allen Lee</t>
  </si>
  <si>
    <t>FL250318</t>
  </si>
  <si>
    <t>Michael Rogers</t>
  </si>
  <si>
    <t>FL250319</t>
  </si>
  <si>
    <t>Danielle Costa</t>
  </si>
  <si>
    <t>FL250320</t>
  </si>
  <si>
    <t>William Nunez</t>
  </si>
  <si>
    <t>FL250321</t>
  </si>
  <si>
    <t>Christopher Riggs</t>
  </si>
  <si>
    <t>FL250322</t>
  </si>
  <si>
    <t>Kathryn Myers</t>
  </si>
  <si>
    <t>FL250323</t>
  </si>
  <si>
    <t>Robert Walls</t>
  </si>
  <si>
    <t>FL250324</t>
  </si>
  <si>
    <t>Justin Johnson</t>
  </si>
  <si>
    <t>FL250325</t>
  </si>
  <si>
    <t>Paula Stevens</t>
  </si>
  <si>
    <t>FL250326</t>
  </si>
  <si>
    <t>Jennifer Allen</t>
  </si>
  <si>
    <t>FL250327</t>
  </si>
  <si>
    <t>Mark Hudson</t>
  </si>
  <si>
    <t>FL250328</t>
  </si>
  <si>
    <t>Jessica Smith</t>
  </si>
  <si>
    <t>FL250329</t>
  </si>
  <si>
    <t>Mike Dean</t>
  </si>
  <si>
    <t>FL250330</t>
  </si>
  <si>
    <t>Jose Wilson</t>
  </si>
  <si>
    <t>FL250331</t>
  </si>
  <si>
    <t>Tammy Hill</t>
  </si>
  <si>
    <t>FL250332</t>
  </si>
  <si>
    <t>Nathaniel Flores</t>
  </si>
  <si>
    <t>FL250333</t>
  </si>
  <si>
    <t>Edwin Carter</t>
  </si>
  <si>
    <t>FL250334</t>
  </si>
  <si>
    <t>Patricia Miller</t>
  </si>
  <si>
    <t>FL250335</t>
  </si>
  <si>
    <t>Rebecca Schneider</t>
  </si>
  <si>
    <t>FL250336</t>
  </si>
  <si>
    <t>John Greene</t>
  </si>
  <si>
    <t>FL250337</t>
  </si>
  <si>
    <t>Brittany Mcdowell</t>
  </si>
  <si>
    <t>FL250338</t>
  </si>
  <si>
    <t>Lori Miller</t>
  </si>
  <si>
    <t>FL250339</t>
  </si>
  <si>
    <t>Joseph Robinson</t>
  </si>
  <si>
    <t>FL250340</t>
  </si>
  <si>
    <t>Aaron Pruitt</t>
  </si>
  <si>
    <t>FL250341</t>
  </si>
  <si>
    <t>Victoria Miller</t>
  </si>
  <si>
    <t>FL250342</t>
  </si>
  <si>
    <t>Clarence Vega</t>
  </si>
  <si>
    <t>FL250343</t>
  </si>
  <si>
    <t>Deborah Day</t>
  </si>
  <si>
    <t>FL250344</t>
  </si>
  <si>
    <t>Nicole Rocha</t>
  </si>
  <si>
    <t>FL250345</t>
  </si>
  <si>
    <t>Elijah Green</t>
  </si>
  <si>
    <t>FL250346</t>
  </si>
  <si>
    <t>Emily Johnson</t>
  </si>
  <si>
    <t>FL250347</t>
  </si>
  <si>
    <t>Richard Velasquez Jr.</t>
  </si>
  <si>
    <t>FL250348</t>
  </si>
  <si>
    <t>Kurt Wilson</t>
  </si>
  <si>
    <t>FL250349</t>
  </si>
  <si>
    <t>Jeremiah Rodriguez</t>
  </si>
  <si>
    <t>FL250350</t>
  </si>
  <si>
    <t>Lauren Lang</t>
  </si>
  <si>
    <t>FL250351</t>
  </si>
  <si>
    <t>Matthew Phillips</t>
  </si>
  <si>
    <t>FL250352</t>
  </si>
  <si>
    <t>Michael Andersen</t>
  </si>
  <si>
    <t>FL250353</t>
  </si>
  <si>
    <t>Amanda Mayo</t>
  </si>
  <si>
    <t>FL250354</t>
  </si>
  <si>
    <t>Jessica Vance</t>
  </si>
  <si>
    <t>FL250355</t>
  </si>
  <si>
    <t>Alexa Gallegos</t>
  </si>
  <si>
    <t>FL250356</t>
  </si>
  <si>
    <t>Charles Pratt</t>
  </si>
  <si>
    <t>FL250357</t>
  </si>
  <si>
    <t>Brian Baker</t>
  </si>
  <si>
    <t>FL250358</t>
  </si>
  <si>
    <t>Christina Norman</t>
  </si>
  <si>
    <t>FL250359</t>
  </si>
  <si>
    <t>Laura Kelly</t>
  </si>
  <si>
    <t>FL250360</t>
  </si>
  <si>
    <t>John Webb</t>
  </si>
  <si>
    <t>FL250361</t>
  </si>
  <si>
    <t>Christopher Burton</t>
  </si>
  <si>
    <t>FL250362</t>
  </si>
  <si>
    <t>Bradley Aguilar</t>
  </si>
  <si>
    <t>FL250363</t>
  </si>
  <si>
    <t>Arthur Vasquez</t>
  </si>
  <si>
    <t>FL250364</t>
  </si>
  <si>
    <t>Angela Castro</t>
  </si>
  <si>
    <t>FL250365</t>
  </si>
  <si>
    <t>Summer Yoder</t>
  </si>
  <si>
    <t>FL250366</t>
  </si>
  <si>
    <t>Jackie Allen</t>
  </si>
  <si>
    <t>FL250367</t>
  </si>
  <si>
    <t>Brandon Williams</t>
  </si>
  <si>
    <t>FL250368</t>
  </si>
  <si>
    <t>Manuel Torres</t>
  </si>
  <si>
    <t>FL250369</t>
  </si>
  <si>
    <t>Scott Keller</t>
  </si>
  <si>
    <t>FL250370</t>
  </si>
  <si>
    <t>Deborah Brown</t>
  </si>
  <si>
    <t>FL250371</t>
  </si>
  <si>
    <t>Jennifer Lara</t>
  </si>
  <si>
    <t>FL250372</t>
  </si>
  <si>
    <t>Jason Scott</t>
  </si>
  <si>
    <t>FL250373</t>
  </si>
  <si>
    <t>Gregory Garrison</t>
  </si>
  <si>
    <t>FL250374</t>
  </si>
  <si>
    <t>Chelsea Anderson</t>
  </si>
  <si>
    <t>FL250375</t>
  </si>
  <si>
    <t>Gerald Johnson</t>
  </si>
  <si>
    <t>FL250376</t>
  </si>
  <si>
    <t>Kevin Ellis</t>
  </si>
  <si>
    <t>FL250377</t>
  </si>
  <si>
    <t>Mitchell Keller</t>
  </si>
  <si>
    <t>FL250378</t>
  </si>
  <si>
    <t>Mary Brown</t>
  </si>
  <si>
    <t>FL250379</t>
  </si>
  <si>
    <t>Ronald Walls</t>
  </si>
  <si>
    <t>FL250380</t>
  </si>
  <si>
    <t>Anthony Avila</t>
  </si>
  <si>
    <t>FL250381</t>
  </si>
  <si>
    <t>Douglas Goodwin</t>
  </si>
  <si>
    <t>FL250382</t>
  </si>
  <si>
    <t>James Mills</t>
  </si>
  <si>
    <t>FL250383</t>
  </si>
  <si>
    <t>Nicole Marks</t>
  </si>
  <si>
    <t>FL250384</t>
  </si>
  <si>
    <t>Phyllis Dawson</t>
  </si>
  <si>
    <t>FL250385</t>
  </si>
  <si>
    <t>Renee Arnold</t>
  </si>
  <si>
    <t>FL250386</t>
  </si>
  <si>
    <t>Eric Robinson</t>
  </si>
  <si>
    <t>FL250387</t>
  </si>
  <si>
    <t>Paul Brown</t>
  </si>
  <si>
    <t>FL250388</t>
  </si>
  <si>
    <t>Sarah Proctor</t>
  </si>
  <si>
    <t>FL250389</t>
  </si>
  <si>
    <t>Matthew Hicks</t>
  </si>
  <si>
    <t>FL250390</t>
  </si>
  <si>
    <t>Christopher Black</t>
  </si>
  <si>
    <t>FL250391</t>
  </si>
  <si>
    <t>Joanne Reyes</t>
  </si>
  <si>
    <t>FL250392</t>
  </si>
  <si>
    <t>Isaac Gray</t>
  </si>
  <si>
    <t>FL250393</t>
  </si>
  <si>
    <t>Joshua Roberts</t>
  </si>
  <si>
    <t>FL250394</t>
  </si>
  <si>
    <t>Elizabeth Estrada</t>
  </si>
  <si>
    <t>FL250395</t>
  </si>
  <si>
    <t>Lori Malone</t>
  </si>
  <si>
    <t>FL250396</t>
  </si>
  <si>
    <t>Anthony Huynh MD</t>
  </si>
  <si>
    <t>FL250397</t>
  </si>
  <si>
    <t>Mindy York</t>
  </si>
  <si>
    <t>FL250398</t>
  </si>
  <si>
    <t>Ms. Christine Cherry</t>
  </si>
  <si>
    <t>FL250399</t>
  </si>
  <si>
    <t>Daniel Foster</t>
  </si>
  <si>
    <t>FL250400</t>
  </si>
  <si>
    <t>Mr. David Valencia</t>
  </si>
  <si>
    <t>FL250401</t>
  </si>
  <si>
    <t>Ethan Adams</t>
  </si>
  <si>
    <t>FL250402</t>
  </si>
  <si>
    <t>Brett Moore</t>
  </si>
  <si>
    <t>FL250403</t>
  </si>
  <si>
    <t>Phillip Griffin</t>
  </si>
  <si>
    <t>FL250404</t>
  </si>
  <si>
    <t>Stacie Wall</t>
  </si>
  <si>
    <t>FL250405</t>
  </si>
  <si>
    <t>Jacob Austin</t>
  </si>
  <si>
    <t>FL250406</t>
  </si>
  <si>
    <t>Sabrina Davidson</t>
  </si>
  <si>
    <t>FL250407</t>
  </si>
  <si>
    <t>Dustin Douglas</t>
  </si>
  <si>
    <t>FL250408</t>
  </si>
  <si>
    <t>Steven Norris</t>
  </si>
  <si>
    <t>FL250409</t>
  </si>
  <si>
    <t>Mindy Sullivan</t>
  </si>
  <si>
    <t>FL250410</t>
  </si>
  <si>
    <t>Elizabeth Stone</t>
  </si>
  <si>
    <t>FL250411</t>
  </si>
  <si>
    <t>Diane Flores</t>
  </si>
  <si>
    <t>FL250412</t>
  </si>
  <si>
    <t>Jessica Erickson</t>
  </si>
  <si>
    <t>FL250413</t>
  </si>
  <si>
    <t>Sara Moses</t>
  </si>
  <si>
    <t>FL250414</t>
  </si>
  <si>
    <t>Allison Henderson</t>
  </si>
  <si>
    <t>FL250415</t>
  </si>
  <si>
    <t>Susan Dixon</t>
  </si>
  <si>
    <t>FL250416</t>
  </si>
  <si>
    <t>David Morrison</t>
  </si>
  <si>
    <t>FL250417</t>
  </si>
  <si>
    <t>FL250418</t>
  </si>
  <si>
    <t>James Jacobs</t>
  </si>
  <si>
    <t>FL250419</t>
  </si>
  <si>
    <t>Kathleen Quinn</t>
  </si>
  <si>
    <t>FL250420</t>
  </si>
  <si>
    <t>Natalie Frank MD</t>
  </si>
  <si>
    <t>FL250421</t>
  </si>
  <si>
    <t>Michael Reed</t>
  </si>
  <si>
    <t>FL250422</t>
  </si>
  <si>
    <t>Sheila Smith</t>
  </si>
  <si>
    <t>FL250423</t>
  </si>
  <si>
    <t>Morgan Ford</t>
  </si>
  <si>
    <t>FL250424</t>
  </si>
  <si>
    <t>Linda Schultz</t>
  </si>
  <si>
    <t>FL250425</t>
  </si>
  <si>
    <t>Regina Daniel</t>
  </si>
  <si>
    <t>FL250426</t>
  </si>
  <si>
    <t>Allison Perkins</t>
  </si>
  <si>
    <t>FL250427</t>
  </si>
  <si>
    <t>Bradley Weaver</t>
  </si>
  <si>
    <t>FL250428</t>
  </si>
  <si>
    <t>Sarah Hall</t>
  </si>
  <si>
    <t>FL250429</t>
  </si>
  <si>
    <t>Diana Walton</t>
  </si>
  <si>
    <t>FL250430</t>
  </si>
  <si>
    <t>Donna Davis</t>
  </si>
  <si>
    <t>FL250431</t>
  </si>
  <si>
    <t>Christopher Mcclain</t>
  </si>
  <si>
    <t>FL250432</t>
  </si>
  <si>
    <t>Dr. Paul Williamson</t>
  </si>
  <si>
    <t>FL250433</t>
  </si>
  <si>
    <t>Barbara Brown</t>
  </si>
  <si>
    <t>FL250434</t>
  </si>
  <si>
    <t>Kimberly Allen</t>
  </si>
  <si>
    <t>FL250435</t>
  </si>
  <si>
    <t>Elizabeth Edwards</t>
  </si>
  <si>
    <t>FL250436</t>
  </si>
  <si>
    <t>Anthony Downs</t>
  </si>
  <si>
    <t>FL250437</t>
  </si>
  <si>
    <t>Jack Ortega</t>
  </si>
  <si>
    <t>FL250438</t>
  </si>
  <si>
    <t>Marvin Moore</t>
  </si>
  <si>
    <t>FL250439</t>
  </si>
  <si>
    <t>Tony French</t>
  </si>
  <si>
    <t>FL250440</t>
  </si>
  <si>
    <t>Stacy Hudson</t>
  </si>
  <si>
    <t>FL250441</t>
  </si>
  <si>
    <t>Scott Washington</t>
  </si>
  <si>
    <t>FL250442</t>
  </si>
  <si>
    <t>Timothy Wright</t>
  </si>
  <si>
    <t>FL250443</t>
  </si>
  <si>
    <t>Joseph Gonzalez</t>
  </si>
  <si>
    <t>FL250444</t>
  </si>
  <si>
    <t>Andrea Perez</t>
  </si>
  <si>
    <t>FL250445</t>
  </si>
  <si>
    <t>Angel Collins</t>
  </si>
  <si>
    <t>FL250446</t>
  </si>
  <si>
    <t>Daniel Terry</t>
  </si>
  <si>
    <t>FL250447</t>
  </si>
  <si>
    <t>Steven Whitaker</t>
  </si>
  <si>
    <t>FL250448</t>
  </si>
  <si>
    <t>Denise Neal</t>
  </si>
  <si>
    <t>FL250449</t>
  </si>
  <si>
    <t>Amanda Jacobs</t>
  </si>
  <si>
    <t>FL250450</t>
  </si>
  <si>
    <t>Karen Mercer</t>
  </si>
  <si>
    <t>FL250451</t>
  </si>
  <si>
    <t>Lindsay Hudson</t>
  </si>
  <si>
    <t>FL250452</t>
  </si>
  <si>
    <t>Stephanie Armstrong</t>
  </si>
  <si>
    <t>FL250453</t>
  </si>
  <si>
    <t>Dr. Jessica Campbell</t>
  </si>
  <si>
    <t>FL250454</t>
  </si>
  <si>
    <t>Curtis Maxwell</t>
  </si>
  <si>
    <t>FL250455</t>
  </si>
  <si>
    <t>Adam Kelly PhD</t>
  </si>
  <si>
    <t>FL250456</t>
  </si>
  <si>
    <t>Julie Becker</t>
  </si>
  <si>
    <t>FL250457</t>
  </si>
  <si>
    <t>James Moore</t>
  </si>
  <si>
    <t>FL250458</t>
  </si>
  <si>
    <t>Danielle Barrera</t>
  </si>
  <si>
    <t>FL250459</t>
  </si>
  <si>
    <t>David Sanchez</t>
  </si>
  <si>
    <t>FL250460</t>
  </si>
  <si>
    <t>Tiffany Bowman</t>
  </si>
  <si>
    <t>FL250461</t>
  </si>
  <si>
    <t>Jesus Quinn</t>
  </si>
  <si>
    <t>FL250462</t>
  </si>
  <si>
    <t>Mr. Danny Morris DDS</t>
  </si>
  <si>
    <t>FL250463</t>
  </si>
  <si>
    <t>Nicole York</t>
  </si>
  <si>
    <t>FL250464</t>
  </si>
  <si>
    <t>John Mathis</t>
  </si>
  <si>
    <t>FL250465</t>
  </si>
  <si>
    <t>Julie Barnett</t>
  </si>
  <si>
    <t>FL250466</t>
  </si>
  <si>
    <t>Jasmine Harris</t>
  </si>
  <si>
    <t>FL250467</t>
  </si>
  <si>
    <t>Mary Henry</t>
  </si>
  <si>
    <t>FL250468</t>
  </si>
  <si>
    <t>Judith Riggs</t>
  </si>
  <si>
    <t>FL250469</t>
  </si>
  <si>
    <t>Justin Ruiz</t>
  </si>
  <si>
    <t>FL250470</t>
  </si>
  <si>
    <t>Jennifer Sullivan</t>
  </si>
  <si>
    <t>FL250471</t>
  </si>
  <si>
    <t>Jesse Moran</t>
  </si>
  <si>
    <t>FL250472</t>
  </si>
  <si>
    <t>Monica Smith</t>
  </si>
  <si>
    <t>FL250473</t>
  </si>
  <si>
    <t>Ian May</t>
  </si>
  <si>
    <t>FL250474</t>
  </si>
  <si>
    <t>Kayla Meyers</t>
  </si>
  <si>
    <t>FL250475</t>
  </si>
  <si>
    <t>John Bray</t>
  </si>
  <si>
    <t>FL250476</t>
  </si>
  <si>
    <t>James Smith</t>
  </si>
  <si>
    <t>FL250477</t>
  </si>
  <si>
    <t>Mark Duncan</t>
  </si>
  <si>
    <t>FL250478</t>
  </si>
  <si>
    <t>Matthew Gay</t>
  </si>
  <si>
    <t>FL250479</t>
  </si>
  <si>
    <t>Cheryl Freeman</t>
  </si>
  <si>
    <t>FL250480</t>
  </si>
  <si>
    <t>Patrick Welch</t>
  </si>
  <si>
    <t>FL250481</t>
  </si>
  <si>
    <t>Craig Levine</t>
  </si>
  <si>
    <t>FL250482</t>
  </si>
  <si>
    <t>Richard Harvey</t>
  </si>
  <si>
    <t>FL250483</t>
  </si>
  <si>
    <t>Bonnie Sherman</t>
  </si>
  <si>
    <t>FL250484</t>
  </si>
  <si>
    <t>Keith Trujillo</t>
  </si>
  <si>
    <t>FL250485</t>
  </si>
  <si>
    <t>Corey Combs</t>
  </si>
  <si>
    <t>FL250486</t>
  </si>
  <si>
    <t>Antonio King</t>
  </si>
  <si>
    <t>FL250487</t>
  </si>
  <si>
    <t>FL250488</t>
  </si>
  <si>
    <t>Jennifer Rogers</t>
  </si>
  <si>
    <t>FL250489</t>
  </si>
  <si>
    <t>Jeffrey Cooper</t>
  </si>
  <si>
    <t>FL250490</t>
  </si>
  <si>
    <t>Allison Williams</t>
  </si>
  <si>
    <t>FL250491</t>
  </si>
  <si>
    <t>Raymond Sherman</t>
  </si>
  <si>
    <t>FL250492</t>
  </si>
  <si>
    <t>Jennifer Nelson</t>
  </si>
  <si>
    <t>FL250493</t>
  </si>
  <si>
    <t>Jennifer Carter</t>
  </si>
  <si>
    <t>FL250494</t>
  </si>
  <si>
    <t>Todd Williams</t>
  </si>
  <si>
    <t>FL250495</t>
  </si>
  <si>
    <t>Emily Horton</t>
  </si>
  <si>
    <t>FL250496</t>
  </si>
  <si>
    <t>Lance Lester</t>
  </si>
  <si>
    <t>FL250497</t>
  </si>
  <si>
    <t>Kevin Flores</t>
  </si>
  <si>
    <t>FL250498</t>
  </si>
  <si>
    <t>Aaron Stewart PhD</t>
  </si>
  <si>
    <t>FL250499</t>
  </si>
  <si>
    <t>Robin Moore</t>
  </si>
  <si>
    <t>FL250500</t>
  </si>
  <si>
    <t>Suzanne Ingram</t>
  </si>
  <si>
    <t>FL250501</t>
  </si>
  <si>
    <t>Jacob Mclaughlin</t>
  </si>
  <si>
    <t>FL250502</t>
  </si>
  <si>
    <t>Michael Nunez</t>
  </si>
  <si>
    <t>FL250503</t>
  </si>
  <si>
    <t>Isabel Brown</t>
  </si>
  <si>
    <t>FL250504</t>
  </si>
  <si>
    <t>Michael Stein</t>
  </si>
  <si>
    <t>FL250505</t>
  </si>
  <si>
    <t>Robert Stone</t>
  </si>
  <si>
    <t>FL250506</t>
  </si>
  <si>
    <t>Dillon Henry</t>
  </si>
  <si>
    <t>FL250507</t>
  </si>
  <si>
    <t>James Todd</t>
  </si>
  <si>
    <t>FL250508</t>
  </si>
  <si>
    <t>Clifford Moore MD</t>
  </si>
  <si>
    <t>FL250509</t>
  </si>
  <si>
    <t>John Rios</t>
  </si>
  <si>
    <t>FL250510</t>
  </si>
  <si>
    <t>Anthony Gaines</t>
  </si>
  <si>
    <t>FL250511</t>
  </si>
  <si>
    <t>Kristi Brown DVM</t>
  </si>
  <si>
    <t>FL250512</t>
  </si>
  <si>
    <t>Ashley Odonnell</t>
  </si>
  <si>
    <t>FL250513</t>
  </si>
  <si>
    <t>Ronald Elliott</t>
  </si>
  <si>
    <t>FL250514</t>
  </si>
  <si>
    <t>Lorraine Lowery</t>
  </si>
  <si>
    <t>FL250515</t>
  </si>
  <si>
    <t>Victoria Chapman</t>
  </si>
  <si>
    <t>FL250516</t>
  </si>
  <si>
    <t>Heather Davis</t>
  </si>
  <si>
    <t>FL250517</t>
  </si>
  <si>
    <t>Diana Chase</t>
  </si>
  <si>
    <t>FL250518</t>
  </si>
  <si>
    <t>Danielle Adkins</t>
  </si>
  <si>
    <t>FL250519</t>
  </si>
  <si>
    <t>Kenneth Arias</t>
  </si>
  <si>
    <t>FL250520</t>
  </si>
  <si>
    <t>Victoria Owen</t>
  </si>
  <si>
    <t>FL250521</t>
  </si>
  <si>
    <t>Christina King</t>
  </si>
  <si>
    <t>FL250522</t>
  </si>
  <si>
    <t>Samantha King</t>
  </si>
  <si>
    <t>FL250523</t>
  </si>
  <si>
    <t>Scott Compton</t>
  </si>
  <si>
    <t>FL250524</t>
  </si>
  <si>
    <t>Monica West</t>
  </si>
  <si>
    <t>FL250525</t>
  </si>
  <si>
    <t>Theresa Stewart</t>
  </si>
  <si>
    <t>FL250526</t>
  </si>
  <si>
    <t>Steven Kim</t>
  </si>
  <si>
    <t>FL250527</t>
  </si>
  <si>
    <t>Kristi Knight</t>
  </si>
  <si>
    <t>FL250528</t>
  </si>
  <si>
    <t>Jason Bryant</t>
  </si>
  <si>
    <t>FL250529</t>
  </si>
  <si>
    <t>Maureen Keith</t>
  </si>
  <si>
    <t>FL250530</t>
  </si>
  <si>
    <t>Shawn Hogan</t>
  </si>
  <si>
    <t>FL250531</t>
  </si>
  <si>
    <t>William Davis</t>
  </si>
  <si>
    <t>FL250532</t>
  </si>
  <si>
    <t>Stacy Bailey</t>
  </si>
  <si>
    <t>FL250533</t>
  </si>
  <si>
    <t>Thomas Dixon</t>
  </si>
  <si>
    <t>FL250534</t>
  </si>
  <si>
    <t>Maria Hall</t>
  </si>
  <si>
    <t>FL250535</t>
  </si>
  <si>
    <t>Tony Lee</t>
  </si>
  <si>
    <t>FL250536</t>
  </si>
  <si>
    <t>Catherine Mccoy MD</t>
  </si>
  <si>
    <t>FL250537</t>
  </si>
  <si>
    <t>Maria Benitez</t>
  </si>
  <si>
    <t>FL250538</t>
  </si>
  <si>
    <t>Joshua Chambers</t>
  </si>
  <si>
    <t>FL250539</t>
  </si>
  <si>
    <t>Janice Daniels</t>
  </si>
  <si>
    <t>FL250540</t>
  </si>
  <si>
    <t>Carla Wood</t>
  </si>
  <si>
    <t>FL250541</t>
  </si>
  <si>
    <t>Kenneth Vasquez</t>
  </si>
  <si>
    <t>FL250542</t>
  </si>
  <si>
    <t>Kevin Smith</t>
  </si>
  <si>
    <t>FL250543</t>
  </si>
  <si>
    <t>Thomas Kim</t>
  </si>
  <si>
    <t>FL250544</t>
  </si>
  <si>
    <t>Sean Park</t>
  </si>
  <si>
    <t>FL250545</t>
  </si>
  <si>
    <t>Judith Poole</t>
  </si>
  <si>
    <t>FL250546</t>
  </si>
  <si>
    <t>Melanie Baird</t>
  </si>
  <si>
    <t>FL250547</t>
  </si>
  <si>
    <t>Erika Mitchell</t>
  </si>
  <si>
    <t>FL250548</t>
  </si>
  <si>
    <t>Ricky Martinez</t>
  </si>
  <si>
    <t>FL250549</t>
  </si>
  <si>
    <t>John Christian</t>
  </si>
  <si>
    <t>FL250550</t>
  </si>
  <si>
    <t>Nancy Smith</t>
  </si>
  <si>
    <t>FL250551</t>
  </si>
  <si>
    <t>Cassandra Stephens</t>
  </si>
  <si>
    <t>FL250552</t>
  </si>
  <si>
    <t>Miss Janet Donovan MD</t>
  </si>
  <si>
    <t>FL250553</t>
  </si>
  <si>
    <t>Kristina Williams</t>
  </si>
  <si>
    <t>FL250554</t>
  </si>
  <si>
    <t>Wayne Barnes</t>
  </si>
  <si>
    <t>FL250555</t>
  </si>
  <si>
    <t>James Hinton</t>
  </si>
  <si>
    <t>FL250556</t>
  </si>
  <si>
    <t>David Spence</t>
  </si>
  <si>
    <t>FL250557</t>
  </si>
  <si>
    <t>Tyler Cooper</t>
  </si>
  <si>
    <t>FL250558</t>
  </si>
  <si>
    <t>Sean Martinez</t>
  </si>
  <si>
    <t>FL250559</t>
  </si>
  <si>
    <t>Janet Barron</t>
  </si>
  <si>
    <t>FL250560</t>
  </si>
  <si>
    <t>Rodney Wilson</t>
  </si>
  <si>
    <t>FL250561</t>
  </si>
  <si>
    <t>Kimberly Fitzgerald</t>
  </si>
  <si>
    <t>FL250562</t>
  </si>
  <si>
    <t>Nicole Davis</t>
  </si>
  <si>
    <t>FL250563</t>
  </si>
  <si>
    <t>Elizabeth Hayes</t>
  </si>
  <si>
    <t>FL250564</t>
  </si>
  <si>
    <t>Kathy Faulkner</t>
  </si>
  <si>
    <t>FL250565</t>
  </si>
  <si>
    <t>John Gonzales</t>
  </si>
  <si>
    <t>FL250566</t>
  </si>
  <si>
    <t>Shannon Luna</t>
  </si>
  <si>
    <t>FL250567</t>
  </si>
  <si>
    <t>Stephanie Burton</t>
  </si>
  <si>
    <t>FL250568</t>
  </si>
  <si>
    <t>Kevin Gonzales</t>
  </si>
  <si>
    <t>FL250569</t>
  </si>
  <si>
    <t>Dawn Hardy</t>
  </si>
  <si>
    <t>FL250570</t>
  </si>
  <si>
    <t>Margaret Perkins</t>
  </si>
  <si>
    <t>FL250571</t>
  </si>
  <si>
    <t>Amanda Vargas</t>
  </si>
  <si>
    <t>FL250572</t>
  </si>
  <si>
    <t>Tonya Gonzalez</t>
  </si>
  <si>
    <t>FL250573</t>
  </si>
  <si>
    <t>Elizabeth Bowman</t>
  </si>
  <si>
    <t>FL250574</t>
  </si>
  <si>
    <t>Ariana Pittman</t>
  </si>
  <si>
    <t>FL250575</t>
  </si>
  <si>
    <t>Antonio Johnson</t>
  </si>
  <si>
    <t>FL250576</t>
  </si>
  <si>
    <t>Justin Lang</t>
  </si>
  <si>
    <t>FL250577</t>
  </si>
  <si>
    <t>Kelli Ramirez</t>
  </si>
  <si>
    <t>FL250578</t>
  </si>
  <si>
    <t>Deborah Torres</t>
  </si>
  <si>
    <t>FL250579</t>
  </si>
  <si>
    <t>Joseph Horn</t>
  </si>
  <si>
    <t>FL250580</t>
  </si>
  <si>
    <t>Christopher Robinson</t>
  </si>
  <si>
    <t>FL250581</t>
  </si>
  <si>
    <t>Sandra Mccormick</t>
  </si>
  <si>
    <t>FL250582</t>
  </si>
  <si>
    <t>Michael Holland</t>
  </si>
  <si>
    <t>FL250583</t>
  </si>
  <si>
    <t>Kenneth Stevenson</t>
  </si>
  <si>
    <t>FL250584</t>
  </si>
  <si>
    <t>Timothy Bennett</t>
  </si>
  <si>
    <t>FL250585</t>
  </si>
  <si>
    <t>Gregory Randall</t>
  </si>
  <si>
    <t>FL250586</t>
  </si>
  <si>
    <t>Charles Martinez</t>
  </si>
  <si>
    <t>FL250587</t>
  </si>
  <si>
    <t>James Hall</t>
  </si>
  <si>
    <t>FL250588</t>
  </si>
  <si>
    <t>Michael Garcia</t>
  </si>
  <si>
    <t>FL250589</t>
  </si>
  <si>
    <t>Michele Duran</t>
  </si>
  <si>
    <t>FL250590</t>
  </si>
  <si>
    <t>Jessica Gray</t>
  </si>
  <si>
    <t>FL250591</t>
  </si>
  <si>
    <t>Keith Shaffer</t>
  </si>
  <si>
    <t>FL250592</t>
  </si>
  <si>
    <t>Jessica Decker</t>
  </si>
  <si>
    <t>FL250593</t>
  </si>
  <si>
    <t>Brianna Pittman</t>
  </si>
  <si>
    <t>FL250594</t>
  </si>
  <si>
    <t>Kimberly Hunter</t>
  </si>
  <si>
    <t>FL250595</t>
  </si>
  <si>
    <t>Daniel Martin</t>
  </si>
  <si>
    <t>FL250596</t>
  </si>
  <si>
    <t>Rachel Smith</t>
  </si>
  <si>
    <t>FL250597</t>
  </si>
  <si>
    <t>Michael Miller</t>
  </si>
  <si>
    <t>FL250598</t>
  </si>
  <si>
    <t>Willie Clark</t>
  </si>
  <si>
    <t>FL250599</t>
  </si>
  <si>
    <t>Jeremy Hernandez</t>
  </si>
  <si>
    <t>FL250600</t>
  </si>
  <si>
    <t>Tina Shelton</t>
  </si>
  <si>
    <t>FL250601</t>
  </si>
  <si>
    <t>Dr. Pamela Larson</t>
  </si>
  <si>
    <t>FL250602</t>
  </si>
  <si>
    <t>Ryan Ewing</t>
  </si>
  <si>
    <t>FL250603</t>
  </si>
  <si>
    <t>Mark Cochran</t>
  </si>
  <si>
    <t>FL250604</t>
  </si>
  <si>
    <t>Martha Carson</t>
  </si>
  <si>
    <t>FL250605</t>
  </si>
  <si>
    <t>Heather Jackson</t>
  </si>
  <si>
    <t>FL250606</t>
  </si>
  <si>
    <t>Megan Young</t>
  </si>
  <si>
    <t>FL250607</t>
  </si>
  <si>
    <t>Thomas Davis</t>
  </si>
  <si>
    <t>FL250608</t>
  </si>
  <si>
    <t>Thomas Mooney</t>
  </si>
  <si>
    <t>FL250609</t>
  </si>
  <si>
    <t>Susan Smith</t>
  </si>
  <si>
    <t>FL250610</t>
  </si>
  <si>
    <t>Brianna Orr</t>
  </si>
  <si>
    <t>FL250611</t>
  </si>
  <si>
    <t>Dustin Smith</t>
  </si>
  <si>
    <t>FL250612</t>
  </si>
  <si>
    <t>Sarah White</t>
  </si>
  <si>
    <t>FL250613</t>
  </si>
  <si>
    <t>Michael Davis</t>
  </si>
  <si>
    <t>FL250614</t>
  </si>
  <si>
    <t>Jennifer Phillips</t>
  </si>
  <si>
    <t>FL250615</t>
  </si>
  <si>
    <t>Dana Sanders</t>
  </si>
  <si>
    <t>FL250616</t>
  </si>
  <si>
    <t>Daniel Quinn</t>
  </si>
  <si>
    <t>FL250617</t>
  </si>
  <si>
    <t>Matthew Steele</t>
  </si>
  <si>
    <t>FL250618</t>
  </si>
  <si>
    <t>Michele Taylor</t>
  </si>
  <si>
    <t>FL250619</t>
  </si>
  <si>
    <t>Ashley Hammond</t>
  </si>
  <si>
    <t>FL250620</t>
  </si>
  <si>
    <t>Nicole Taylor</t>
  </si>
  <si>
    <t>FL250621</t>
  </si>
  <si>
    <t>Casey Bush</t>
  </si>
  <si>
    <t>FL250622</t>
  </si>
  <si>
    <t>Samuel Patterson</t>
  </si>
  <si>
    <t>FL250623</t>
  </si>
  <si>
    <t>Craig Dennis</t>
  </si>
  <si>
    <t>FL250624</t>
  </si>
  <si>
    <t>Heidi Dixon</t>
  </si>
  <si>
    <t>FL250625</t>
  </si>
  <si>
    <t>David Bishop</t>
  </si>
  <si>
    <t>FL250626</t>
  </si>
  <si>
    <t>Laura Butler</t>
  </si>
  <si>
    <t>FL250627</t>
  </si>
  <si>
    <t>Denise Erickson</t>
  </si>
  <si>
    <t>FL250628</t>
  </si>
  <si>
    <t>Nicole Austin</t>
  </si>
  <si>
    <t>FL250629</t>
  </si>
  <si>
    <t>Summer Williams</t>
  </si>
  <si>
    <t>FL250630</t>
  </si>
  <si>
    <t>Angela Blackwell</t>
  </si>
  <si>
    <t>FL250631</t>
  </si>
  <si>
    <t>Thomas Wall</t>
  </si>
  <si>
    <t>FL250632</t>
  </si>
  <si>
    <t>Sarah Anderson</t>
  </si>
  <si>
    <t>FL250633</t>
  </si>
  <si>
    <t>Christian Lane</t>
  </si>
  <si>
    <t>FL250634</t>
  </si>
  <si>
    <t>Todd Casey</t>
  </si>
  <si>
    <t>FL250635</t>
  </si>
  <si>
    <t>David Martinez</t>
  </si>
  <si>
    <t>FL250636</t>
  </si>
  <si>
    <t>Donald Salas</t>
  </si>
  <si>
    <t>FL250637</t>
  </si>
  <si>
    <t>Emma Hicks</t>
  </si>
  <si>
    <t>FL250638</t>
  </si>
  <si>
    <t>Alison Clark</t>
  </si>
  <si>
    <t>FL250639</t>
  </si>
  <si>
    <t>Andrew Barnes</t>
  </si>
  <si>
    <t>FL250640</t>
  </si>
  <si>
    <t>Gina Snyder</t>
  </si>
  <si>
    <t>FL250641</t>
  </si>
  <si>
    <t>David Watson</t>
  </si>
  <si>
    <t>FL250642</t>
  </si>
  <si>
    <t>John Davis</t>
  </si>
  <si>
    <t>FL250643</t>
  </si>
  <si>
    <t>Joseph Thomas</t>
  </si>
  <si>
    <t>FL250644</t>
  </si>
  <si>
    <t>Dean Finley</t>
  </si>
  <si>
    <t>FL250645</t>
  </si>
  <si>
    <t>Ashley Kemp</t>
  </si>
  <si>
    <t>FL250646</t>
  </si>
  <si>
    <t>Kenneth Evans</t>
  </si>
  <si>
    <t>FL250647</t>
  </si>
  <si>
    <t>Brandon Newman</t>
  </si>
  <si>
    <t>FL250648</t>
  </si>
  <si>
    <t>Katie Hensley</t>
  </si>
  <si>
    <t>FL250649</t>
  </si>
  <si>
    <t>Joel Randolph</t>
  </si>
  <si>
    <t>FL250650</t>
  </si>
  <si>
    <t>Andrew Scott</t>
  </si>
  <si>
    <t>FL250651</t>
  </si>
  <si>
    <t>Zachary Ochoa</t>
  </si>
  <si>
    <t>FL250652</t>
  </si>
  <si>
    <t>John Arroyo</t>
  </si>
  <si>
    <t>FL250653</t>
  </si>
  <si>
    <t>Matthew Fernandez</t>
  </si>
  <si>
    <t>FL250654</t>
  </si>
  <si>
    <t>Benjamin Stark</t>
  </si>
  <si>
    <t>FL250655</t>
  </si>
  <si>
    <t>Tammy Greer</t>
  </si>
  <si>
    <t>FL250656</t>
  </si>
  <si>
    <t>Cynthia Mckinney</t>
  </si>
  <si>
    <t>FL250657</t>
  </si>
  <si>
    <t>Wendy Rice</t>
  </si>
  <si>
    <t>FL250658</t>
  </si>
  <si>
    <t>Randy Bender</t>
  </si>
  <si>
    <t>FL250659</t>
  </si>
  <si>
    <t>Richard Dominguez</t>
  </si>
  <si>
    <t>FL250660</t>
  </si>
  <si>
    <t>Melissa Maldonado</t>
  </si>
  <si>
    <t>FL250661</t>
  </si>
  <si>
    <t>Leah Harris</t>
  </si>
  <si>
    <t>FL250662</t>
  </si>
  <si>
    <t>Lynn French</t>
  </si>
  <si>
    <t>FL250663</t>
  </si>
  <si>
    <t>Angela Johnson</t>
  </si>
  <si>
    <t>FL250664</t>
  </si>
  <si>
    <t>Sarah Edwards</t>
  </si>
  <si>
    <t>FL250665</t>
  </si>
  <si>
    <t>Roy Collins</t>
  </si>
  <si>
    <t>FL250666</t>
  </si>
  <si>
    <t>Samantha Porter</t>
  </si>
  <si>
    <t>FL250667</t>
  </si>
  <si>
    <t>Juan Elliott</t>
  </si>
  <si>
    <t>FL250668</t>
  </si>
  <si>
    <t>Elizabeth Phillips</t>
  </si>
  <si>
    <t>FL250669</t>
  </si>
  <si>
    <t>Laura Evans</t>
  </si>
  <si>
    <t>FL250670</t>
  </si>
  <si>
    <t>Amanda Mitchell</t>
  </si>
  <si>
    <t>FL250671</t>
  </si>
  <si>
    <t>Sandra Williams</t>
  </si>
  <si>
    <t>FL250672</t>
  </si>
  <si>
    <t>Eric Johnson</t>
  </si>
  <si>
    <t>FL250673</t>
  </si>
  <si>
    <t>Javier Hobbs</t>
  </si>
  <si>
    <t>FL250674</t>
  </si>
  <si>
    <t>Jacob Jones</t>
  </si>
  <si>
    <t>FL250675</t>
  </si>
  <si>
    <t>Zachary Murphy</t>
  </si>
  <si>
    <t>FL250676</t>
  </si>
  <si>
    <t>Joshua Owens</t>
  </si>
  <si>
    <t>FL250677</t>
  </si>
  <si>
    <t>Dawn Mitchell</t>
  </si>
  <si>
    <t>FL250678</t>
  </si>
  <si>
    <t>Regina Dunn</t>
  </si>
  <si>
    <t>FL250679</t>
  </si>
  <si>
    <t>Ernest Cole</t>
  </si>
  <si>
    <t>FL250680</t>
  </si>
  <si>
    <t>Hannah Sanders</t>
  </si>
  <si>
    <t>FL250681</t>
  </si>
  <si>
    <t>Ellen Bowman</t>
  </si>
  <si>
    <t>FL250682</t>
  </si>
  <si>
    <t>Nancy Moore</t>
  </si>
  <si>
    <t>FL250683</t>
  </si>
  <si>
    <t>Joseph Wood</t>
  </si>
  <si>
    <t>FL250684</t>
  </si>
  <si>
    <t>Michael Harrell</t>
  </si>
  <si>
    <t>FL250685</t>
  </si>
  <si>
    <t>Connie Mcclain</t>
  </si>
  <si>
    <t>FL250686</t>
  </si>
  <si>
    <t>Matthew Baldwin</t>
  </si>
  <si>
    <t>FL250687</t>
  </si>
  <si>
    <t>Danielle Nelson</t>
  </si>
  <si>
    <t>FL250688</t>
  </si>
  <si>
    <t>Steven Moore</t>
  </si>
  <si>
    <t>FL250689</t>
  </si>
  <si>
    <t>Megan Hudson</t>
  </si>
  <si>
    <t>FL250690</t>
  </si>
  <si>
    <t>FL250691</t>
  </si>
  <si>
    <t>Tracy White</t>
  </si>
  <si>
    <t>FL250692</t>
  </si>
  <si>
    <t>Natalie Diaz</t>
  </si>
  <si>
    <t>FL250693</t>
  </si>
  <si>
    <t>FL250694</t>
  </si>
  <si>
    <t>Karen Scott</t>
  </si>
  <si>
    <t>FL250695</t>
  </si>
  <si>
    <t>FL250696</t>
  </si>
  <si>
    <t>Jon Jones</t>
  </si>
  <si>
    <t>FL250697</t>
  </si>
  <si>
    <t>Jason Phillips</t>
  </si>
  <si>
    <t>FL250698</t>
  </si>
  <si>
    <t>Eric Walsh</t>
  </si>
  <si>
    <t>FL250699</t>
  </si>
  <si>
    <t>Carol Schneider</t>
  </si>
  <si>
    <t>FL250700</t>
  </si>
  <si>
    <t>Juan Hines</t>
  </si>
  <si>
    <t>FL250701</t>
  </si>
  <si>
    <t>Martha Sweeney</t>
  </si>
  <si>
    <t>FL250702</t>
  </si>
  <si>
    <t>Jason Weaver</t>
  </si>
  <si>
    <t>FL250703</t>
  </si>
  <si>
    <t>Benjamin Stevens</t>
  </si>
  <si>
    <t>FL250704</t>
  </si>
  <si>
    <t>Daniel Lopez</t>
  </si>
  <si>
    <t>FL250705</t>
  </si>
  <si>
    <t>John Simpson</t>
  </si>
  <si>
    <t>FL250706</t>
  </si>
  <si>
    <t>Katrina Schultz</t>
  </si>
  <si>
    <t>FL250707</t>
  </si>
  <si>
    <t>Danielle Bell</t>
  </si>
  <si>
    <t>FL250708</t>
  </si>
  <si>
    <t>Jason Brady</t>
  </si>
  <si>
    <t>FL250709</t>
  </si>
  <si>
    <t>Megan Bright</t>
  </si>
  <si>
    <t>FL250710</t>
  </si>
  <si>
    <t>David Griffin</t>
  </si>
  <si>
    <t>FL250711</t>
  </si>
  <si>
    <t>Michael Clark</t>
  </si>
  <si>
    <t>FL250712</t>
  </si>
  <si>
    <t>Rebecca Barker</t>
  </si>
  <si>
    <t>FL250713</t>
  </si>
  <si>
    <t>Angela Smith</t>
  </si>
  <si>
    <t>FL250714</t>
  </si>
  <si>
    <t>Christina Wright</t>
  </si>
  <si>
    <t>FL250715</t>
  </si>
  <si>
    <t>Todd Turner</t>
  </si>
  <si>
    <t>FL250716</t>
  </si>
  <si>
    <t>Elizabeth Green</t>
  </si>
  <si>
    <t>FL250717</t>
  </si>
  <si>
    <t>Alex Smith</t>
  </si>
  <si>
    <t>FL250718</t>
  </si>
  <si>
    <t>Shane Hale</t>
  </si>
  <si>
    <t>FL250719</t>
  </si>
  <si>
    <t>Kathy Grimes</t>
  </si>
  <si>
    <t>FL250720</t>
  </si>
  <si>
    <t>David Cherry</t>
  </si>
  <si>
    <t>FL250721</t>
  </si>
  <si>
    <t>Rachel Rogers</t>
  </si>
  <si>
    <t>FL250722</t>
  </si>
  <si>
    <t>Travis Braun</t>
  </si>
  <si>
    <t>FL250723</t>
  </si>
  <si>
    <t>Shawna Palmer</t>
  </si>
  <si>
    <t>FL250724</t>
  </si>
  <si>
    <t>Bradley Gaines</t>
  </si>
  <si>
    <t>FL250725</t>
  </si>
  <si>
    <t>April Ford</t>
  </si>
  <si>
    <t>FL250726</t>
  </si>
  <si>
    <t>James Gonzalez</t>
  </si>
  <si>
    <t>FL250727</t>
  </si>
  <si>
    <t>John Castillo</t>
  </si>
  <si>
    <t>FL250728</t>
  </si>
  <si>
    <t>Ian Hayes</t>
  </si>
  <si>
    <t>FL250729</t>
  </si>
  <si>
    <t>Christine Castro</t>
  </si>
  <si>
    <t>FL250730</t>
  </si>
  <si>
    <t>Jessica Chaney</t>
  </si>
  <si>
    <t>FL250731</t>
  </si>
  <si>
    <t>John Gray</t>
  </si>
  <si>
    <t>FL250732</t>
  </si>
  <si>
    <t>Shane Booker</t>
  </si>
  <si>
    <t>FL250733</t>
  </si>
  <si>
    <t>Kyle Hall</t>
  </si>
  <si>
    <t>FL250734</t>
  </si>
  <si>
    <t>Ronald Munoz</t>
  </si>
  <si>
    <t>FL250735</t>
  </si>
  <si>
    <t>Christopher Long</t>
  </si>
  <si>
    <t>FL250736</t>
  </si>
  <si>
    <t>Sandra Ali</t>
  </si>
  <si>
    <t>FL250737</t>
  </si>
  <si>
    <t>Jessica Garza</t>
  </si>
  <si>
    <t>FL250738</t>
  </si>
  <si>
    <t>Gregory Waters</t>
  </si>
  <si>
    <t>FL250739</t>
  </si>
  <si>
    <t>Misty Adams</t>
  </si>
  <si>
    <t>FL250740</t>
  </si>
  <si>
    <t>Megan Brown</t>
  </si>
  <si>
    <t>FL250741</t>
  </si>
  <si>
    <t>Gregory Brown</t>
  </si>
  <si>
    <t>FL250742</t>
  </si>
  <si>
    <t>Scott Alexander MD</t>
  </si>
  <si>
    <t>FL250743</t>
  </si>
  <si>
    <t>Eric Nguyen</t>
  </si>
  <si>
    <t>FL250744</t>
  </si>
  <si>
    <t>Wendy Boyer</t>
  </si>
  <si>
    <t>FL250745</t>
  </si>
  <si>
    <t>Mark Clark</t>
  </si>
  <si>
    <t>FL250746</t>
  </si>
  <si>
    <t>Carl Kline</t>
  </si>
  <si>
    <t>FL250747</t>
  </si>
  <si>
    <t>Linda Williams</t>
  </si>
  <si>
    <t>FL250748</t>
  </si>
  <si>
    <t>Jason Edwards</t>
  </si>
  <si>
    <t>FL250749</t>
  </si>
  <si>
    <t>Madison Mcintosh</t>
  </si>
  <si>
    <t>FL250750</t>
  </si>
  <si>
    <t>Desiree Winters</t>
  </si>
  <si>
    <t>FL250751</t>
  </si>
  <si>
    <t>Ryan Taylor</t>
  </si>
  <si>
    <t>FL250752</t>
  </si>
  <si>
    <t>Patricia Scott</t>
  </si>
  <si>
    <t>FL250753</t>
  </si>
  <si>
    <t>Erin Jimenez</t>
  </si>
  <si>
    <t>FL250754</t>
  </si>
  <si>
    <t>Anthony Krause</t>
  </si>
  <si>
    <t>FL250755</t>
  </si>
  <si>
    <t>Diane Dean</t>
  </si>
  <si>
    <t>FL250756</t>
  </si>
  <si>
    <t>Stuart Mckinney</t>
  </si>
  <si>
    <t>FL250757</t>
  </si>
  <si>
    <t>Kellie Le</t>
  </si>
  <si>
    <t>FL250758</t>
  </si>
  <si>
    <t>Lauren Henry</t>
  </si>
  <si>
    <t>FL250759</t>
  </si>
  <si>
    <t>Brandon Fox</t>
  </si>
  <si>
    <t>FL250760</t>
  </si>
  <si>
    <t>Richard Smith</t>
  </si>
  <si>
    <t>FL250761</t>
  </si>
  <si>
    <t>John White</t>
  </si>
  <si>
    <t>FL250762</t>
  </si>
  <si>
    <t>Gilbert Mcintyre</t>
  </si>
  <si>
    <t>FL250763</t>
  </si>
  <si>
    <t>Christopher Sparks</t>
  </si>
  <si>
    <t>FL250764</t>
  </si>
  <si>
    <t>Aaron Hicks</t>
  </si>
  <si>
    <t>FL250765</t>
  </si>
  <si>
    <t>Jose Patterson</t>
  </si>
  <si>
    <t>FL250766</t>
  </si>
  <si>
    <t>Bryan Long</t>
  </si>
  <si>
    <t>FL250767</t>
  </si>
  <si>
    <t>Tammy Gomez</t>
  </si>
  <si>
    <t>FL250768</t>
  </si>
  <si>
    <t>Diana Raymond</t>
  </si>
  <si>
    <t>FL250769</t>
  </si>
  <si>
    <t>Jessica Armstrong</t>
  </si>
  <si>
    <t>FL250770</t>
  </si>
  <si>
    <t>Amanda Martin</t>
  </si>
  <si>
    <t>FL250771</t>
  </si>
  <si>
    <t>Anne Hamilton</t>
  </si>
  <si>
    <t>FL250772</t>
  </si>
  <si>
    <t>Heather Curtis</t>
  </si>
  <si>
    <t>FL250773</t>
  </si>
  <si>
    <t>Tiffany Moses</t>
  </si>
  <si>
    <t>FL250774</t>
  </si>
  <si>
    <t>Jacqueline Moon</t>
  </si>
  <si>
    <t>FL250775</t>
  </si>
  <si>
    <t>James Campbell</t>
  </si>
  <si>
    <t>FL250776</t>
  </si>
  <si>
    <t>Melissa Vasquez</t>
  </si>
  <si>
    <t>FL250777</t>
  </si>
  <si>
    <t>Katherine Carlson</t>
  </si>
  <si>
    <t>FL250778</t>
  </si>
  <si>
    <t>Adam Clay</t>
  </si>
  <si>
    <t>FL250779</t>
  </si>
  <si>
    <t>Amy Combs</t>
  </si>
  <si>
    <t>FL250780</t>
  </si>
  <si>
    <t>Anthony Case</t>
  </si>
  <si>
    <t>FL250781</t>
  </si>
  <si>
    <t>Kimberly Brown</t>
  </si>
  <si>
    <t>FL250782</t>
  </si>
  <si>
    <t>Joshua Holloway</t>
  </si>
  <si>
    <t>FL250783</t>
  </si>
  <si>
    <t>Cynthia Walton</t>
  </si>
  <si>
    <t>FL250784</t>
  </si>
  <si>
    <t>Shawn Delgado</t>
  </si>
  <si>
    <t>FL250785</t>
  </si>
  <si>
    <t>Jeremy Smith</t>
  </si>
  <si>
    <t>FL250786</t>
  </si>
  <si>
    <t>Marc Ortiz</t>
  </si>
  <si>
    <t>FL250787</t>
  </si>
  <si>
    <t>Michelle Gregory</t>
  </si>
  <si>
    <t>FL250788</t>
  </si>
  <si>
    <t>Melanie Gay</t>
  </si>
  <si>
    <t>FL250789</t>
  </si>
  <si>
    <t>Brittany Lambert</t>
  </si>
  <si>
    <t>FL250790</t>
  </si>
  <si>
    <t>Mary Hernandez</t>
  </si>
  <si>
    <t>FL250791</t>
  </si>
  <si>
    <t>Jonathan Jones</t>
  </si>
  <si>
    <t>FL250792</t>
  </si>
  <si>
    <t>Gina Williams</t>
  </si>
  <si>
    <t>FL250793</t>
  </si>
  <si>
    <t>Kelly Lawson</t>
  </si>
  <si>
    <t>FL250794</t>
  </si>
  <si>
    <t>Keith Smith</t>
  </si>
  <si>
    <t>FL250795</t>
  </si>
  <si>
    <t>Christopher Hunter</t>
  </si>
  <si>
    <t>FL250796</t>
  </si>
  <si>
    <t>Dwayne Parks</t>
  </si>
  <si>
    <t>FL250797</t>
  </si>
  <si>
    <t>Mary Hall</t>
  </si>
  <si>
    <t>FL250798</t>
  </si>
  <si>
    <t>Jake Gilmore</t>
  </si>
  <si>
    <t>FL250799</t>
  </si>
  <si>
    <t>Mark Lopez</t>
  </si>
  <si>
    <t>FL250800</t>
  </si>
  <si>
    <t>Dana Rice</t>
  </si>
  <si>
    <t>FL250801</t>
  </si>
  <si>
    <t>Beth Young</t>
  </si>
  <si>
    <t>FL250802</t>
  </si>
  <si>
    <t>Ryan Powell</t>
  </si>
  <si>
    <t>FL250803</t>
  </si>
  <si>
    <t>Amanda Fowler</t>
  </si>
  <si>
    <t>FL250804</t>
  </si>
  <si>
    <t>Lindsay Rivera</t>
  </si>
  <si>
    <t>FL250805</t>
  </si>
  <si>
    <t>Mark Ward</t>
  </si>
  <si>
    <t>FL250806</t>
  </si>
  <si>
    <t>Amanda Smith</t>
  </si>
  <si>
    <t>FL250807</t>
  </si>
  <si>
    <t>Emily Brown</t>
  </si>
  <si>
    <t>FL250808</t>
  </si>
  <si>
    <t>Dwayne Cardenas</t>
  </si>
  <si>
    <t>FL250809</t>
  </si>
  <si>
    <t>Dr. Rhonda Hernandez</t>
  </si>
  <si>
    <t>FL250810</t>
  </si>
  <si>
    <t>Melody Barker</t>
  </si>
  <si>
    <t>FL250811</t>
  </si>
  <si>
    <t>Russell Carpenter</t>
  </si>
  <si>
    <t>FL250812</t>
  </si>
  <si>
    <t>Richard Hill</t>
  </si>
  <si>
    <t>FL250813</t>
  </si>
  <si>
    <t>Lindsay Potts</t>
  </si>
  <si>
    <t>FL250814</t>
  </si>
  <si>
    <t>Michelle Campbell</t>
  </si>
  <si>
    <t>FL250815</t>
  </si>
  <si>
    <t>Alan Williams</t>
  </si>
  <si>
    <t>FL250816</t>
  </si>
  <si>
    <t>Robin Hinton</t>
  </si>
  <si>
    <t>FL250817</t>
  </si>
  <si>
    <t>Brian Holland</t>
  </si>
  <si>
    <t>FL250818</t>
  </si>
  <si>
    <t>Adam Stone</t>
  </si>
  <si>
    <t>FL250819</t>
  </si>
  <si>
    <t>Curtis Lambert</t>
  </si>
  <si>
    <t>FL250820</t>
  </si>
  <si>
    <t>Alexandra Sims</t>
  </si>
  <si>
    <t>FL250821</t>
  </si>
  <si>
    <t>Brenda Spencer</t>
  </si>
  <si>
    <t>FL250822</t>
  </si>
  <si>
    <t>Joshua Bush</t>
  </si>
  <si>
    <t>FL250823</t>
  </si>
  <si>
    <t>Erin Martin</t>
  </si>
  <si>
    <t>FL250824</t>
  </si>
  <si>
    <t>Alexander Hogan</t>
  </si>
  <si>
    <t>FL250825</t>
  </si>
  <si>
    <t>William Harris</t>
  </si>
  <si>
    <t>FL250826</t>
  </si>
  <si>
    <t>Michael Mcmahon</t>
  </si>
  <si>
    <t>FL250827</t>
  </si>
  <si>
    <t>Michael Watson</t>
  </si>
  <si>
    <t>FL250828</t>
  </si>
  <si>
    <t>Lori Perez</t>
  </si>
  <si>
    <t>FL250829</t>
  </si>
  <si>
    <t>Lindsay Le</t>
  </si>
  <si>
    <t>FL250830</t>
  </si>
  <si>
    <t>Scott Long</t>
  </si>
  <si>
    <t>FL250831</t>
  </si>
  <si>
    <t>Diana Ferguson</t>
  </si>
  <si>
    <t>FL250832</t>
  </si>
  <si>
    <t>Joseph Miller</t>
  </si>
  <si>
    <t>FL250833</t>
  </si>
  <si>
    <t>Julia Reid</t>
  </si>
  <si>
    <t>FL250834</t>
  </si>
  <si>
    <t>Samantha Matthews</t>
  </si>
  <si>
    <t>FL250835</t>
  </si>
  <si>
    <t>Brian Bailey</t>
  </si>
  <si>
    <t>FL250836</t>
  </si>
  <si>
    <t>Toni Hinton</t>
  </si>
  <si>
    <t>FL250837</t>
  </si>
  <si>
    <t>Robin Ortiz</t>
  </si>
  <si>
    <t>FL250838</t>
  </si>
  <si>
    <t>Adam Griffith</t>
  </si>
  <si>
    <t>FL250839</t>
  </si>
  <si>
    <t>Daniel Roberson</t>
  </si>
  <si>
    <t>FL250840</t>
  </si>
  <si>
    <t>Dale Haynes</t>
  </si>
  <si>
    <t>FL250841</t>
  </si>
  <si>
    <t>Emily Scott</t>
  </si>
  <si>
    <t>FL250842</t>
  </si>
  <si>
    <t>David Brown</t>
  </si>
  <si>
    <t>FL250843</t>
  </si>
  <si>
    <t>Stephanie Guzman</t>
  </si>
  <si>
    <t>FL250844</t>
  </si>
  <si>
    <t>Maxwell Johnson</t>
  </si>
  <si>
    <t>FL250845</t>
  </si>
  <si>
    <t>Reginald Stephens</t>
  </si>
  <si>
    <t>FL250846</t>
  </si>
  <si>
    <t>Justin Jones</t>
  </si>
  <si>
    <t>FL250847</t>
  </si>
  <si>
    <t>Kristine Garcia</t>
  </si>
  <si>
    <t>FL250848</t>
  </si>
  <si>
    <t>John Nguyen</t>
  </si>
  <si>
    <t>FL250849</t>
  </si>
  <si>
    <t>Anna Fleming</t>
  </si>
  <si>
    <t>FL250850</t>
  </si>
  <si>
    <t>Linda Williamson</t>
  </si>
  <si>
    <t>FL250851</t>
  </si>
  <si>
    <t>Roy Wilson</t>
  </si>
  <si>
    <t>FL250852</t>
  </si>
  <si>
    <t>Jennifer Pierce</t>
  </si>
  <si>
    <t>FL250853</t>
  </si>
  <si>
    <t>Jason Johnson</t>
  </si>
  <si>
    <t>FL250854</t>
  </si>
  <si>
    <t>Jasmine Lane</t>
  </si>
  <si>
    <t>FL250855</t>
  </si>
  <si>
    <t>Evan Soto</t>
  </si>
  <si>
    <t>FL250856</t>
  </si>
  <si>
    <t>Kevin Serrano</t>
  </si>
  <si>
    <t>FL250857</t>
  </si>
  <si>
    <t>Nathaniel Benson</t>
  </si>
  <si>
    <t>FL250858</t>
  </si>
  <si>
    <t>Deanna Miles</t>
  </si>
  <si>
    <t>FL250859</t>
  </si>
  <si>
    <t>Beverly Roy</t>
  </si>
  <si>
    <t>FL250860</t>
  </si>
  <si>
    <t>Heather Saunders</t>
  </si>
  <si>
    <t>FL250861</t>
  </si>
  <si>
    <t>Nicholas Guerrero</t>
  </si>
  <si>
    <t>FL250862</t>
  </si>
  <si>
    <t>Christopher Johnson</t>
  </si>
  <si>
    <t>FL250863</t>
  </si>
  <si>
    <t>Steven Flowers</t>
  </si>
  <si>
    <t>FL250864</t>
  </si>
  <si>
    <t>Marvin Woods III</t>
  </si>
  <si>
    <t>FL250865</t>
  </si>
  <si>
    <t>Michelle Cook</t>
  </si>
  <si>
    <t>FL250866</t>
  </si>
  <si>
    <t>Logan Zamora</t>
  </si>
  <si>
    <t>FL250867</t>
  </si>
  <si>
    <t>Casey Roberts</t>
  </si>
  <si>
    <t>FL250868</t>
  </si>
  <si>
    <t>Jerry Price</t>
  </si>
  <si>
    <t>FL250869</t>
  </si>
  <si>
    <t>Kelly Ellis</t>
  </si>
  <si>
    <t>FL250870</t>
  </si>
  <si>
    <t>Caleb Guerra</t>
  </si>
  <si>
    <t>FL250871</t>
  </si>
  <si>
    <t>Samantha Norman</t>
  </si>
  <si>
    <t>FL250872</t>
  </si>
  <si>
    <t>Sarah Clarke</t>
  </si>
  <si>
    <t>FL250873</t>
  </si>
  <si>
    <t>Aaron Blair</t>
  </si>
  <si>
    <t>FL250874</t>
  </si>
  <si>
    <t>Courtney Burton</t>
  </si>
  <si>
    <t>FL250875</t>
  </si>
  <si>
    <t>Gerald Taylor</t>
  </si>
  <si>
    <t>FL250876</t>
  </si>
  <si>
    <t>Mary Ward</t>
  </si>
  <si>
    <t>FL250877</t>
  </si>
  <si>
    <t>Mrs. Lisa Beard DVM</t>
  </si>
  <si>
    <t>FL250878</t>
  </si>
  <si>
    <t>Larry Wallace</t>
  </si>
  <si>
    <t>FL250879</t>
  </si>
  <si>
    <t>Jeremiah Thompson</t>
  </si>
  <si>
    <t>FL250880</t>
  </si>
  <si>
    <t>Mrs. Jessica Williams DVM</t>
  </si>
  <si>
    <t>FL250881</t>
  </si>
  <si>
    <t>Martin Moreno</t>
  </si>
  <si>
    <t>FL250882</t>
  </si>
  <si>
    <t>Yolanda Proctor</t>
  </si>
  <si>
    <t>FL250883</t>
  </si>
  <si>
    <t>Allen Turner</t>
  </si>
  <si>
    <t>FL250884</t>
  </si>
  <si>
    <t>Beth Huff</t>
  </si>
  <si>
    <t>FL250885</t>
  </si>
  <si>
    <t>John Mckinney</t>
  </si>
  <si>
    <t>FL250886</t>
  </si>
  <si>
    <t>FL250887</t>
  </si>
  <si>
    <t>Lindsey Wang</t>
  </si>
  <si>
    <t>FL250888</t>
  </si>
  <si>
    <t>Margaret Schwartz</t>
  </si>
  <si>
    <t>FL250889</t>
  </si>
  <si>
    <t>Kyle Ray</t>
  </si>
  <si>
    <t>FL250890</t>
  </si>
  <si>
    <t>Isaac Hebert</t>
  </si>
  <si>
    <t>FL250891</t>
  </si>
  <si>
    <t>Michele Jones</t>
  </si>
  <si>
    <t>FL250892</t>
  </si>
  <si>
    <t>Austin Allen</t>
  </si>
  <si>
    <t>FL250893</t>
  </si>
  <si>
    <t>Haley Castro</t>
  </si>
  <si>
    <t>FL250894</t>
  </si>
  <si>
    <t>David Armstrong</t>
  </si>
  <si>
    <t>FL250895</t>
  </si>
  <si>
    <t>Wendy Mitchell</t>
  </si>
  <si>
    <t>FL250896</t>
  </si>
  <si>
    <t>Anthony Hernandez</t>
  </si>
  <si>
    <t>FL250897</t>
  </si>
  <si>
    <t>Erica Johnson</t>
  </si>
  <si>
    <t>FL250898</t>
  </si>
  <si>
    <t>Randall Barrett</t>
  </si>
  <si>
    <t>FL250899</t>
  </si>
  <si>
    <t>Nathan Huff</t>
  </si>
  <si>
    <t>FL250900</t>
  </si>
  <si>
    <t>Robin Walsh</t>
  </si>
  <si>
    <t>FL250901</t>
  </si>
  <si>
    <t>Yvonne Robinson</t>
  </si>
  <si>
    <t>FL250902</t>
  </si>
  <si>
    <t>Kathleen Hendrix</t>
  </si>
  <si>
    <t>FL250903</t>
  </si>
  <si>
    <t>Jennifer Baker</t>
  </si>
  <si>
    <t>FL250904</t>
  </si>
  <si>
    <t>Kim Martinez</t>
  </si>
  <si>
    <t>FL250905</t>
  </si>
  <si>
    <t>Andrew Little</t>
  </si>
  <si>
    <t>FL250906</t>
  </si>
  <si>
    <t>Kelly Shelton</t>
  </si>
  <si>
    <t>FL250907</t>
  </si>
  <si>
    <t>Steven Duncan</t>
  </si>
  <si>
    <t>FL250908</t>
  </si>
  <si>
    <t>Kristen Haney</t>
  </si>
  <si>
    <t>FL250909</t>
  </si>
  <si>
    <t>Kathy Reese</t>
  </si>
  <si>
    <t>FL250910</t>
  </si>
  <si>
    <t>Steven Murphy</t>
  </si>
  <si>
    <t>FL250911</t>
  </si>
  <si>
    <t>William Hartman</t>
  </si>
  <si>
    <t>FL250912</t>
  </si>
  <si>
    <t>Sonya Haley</t>
  </si>
  <si>
    <t>FL250913</t>
  </si>
  <si>
    <t>FL250914</t>
  </si>
  <si>
    <t>Patricia Richardson</t>
  </si>
  <si>
    <t>FL250915</t>
  </si>
  <si>
    <t>Carolyn Lopez</t>
  </si>
  <si>
    <t>FL250916</t>
  </si>
  <si>
    <t>Kyle Burns</t>
  </si>
  <si>
    <t>FL250917</t>
  </si>
  <si>
    <t>Margaret Garcia</t>
  </si>
  <si>
    <t>FL250918</t>
  </si>
  <si>
    <t>Brittany Barker</t>
  </si>
  <si>
    <t>FL250919</t>
  </si>
  <si>
    <t>Paul Campbell</t>
  </si>
  <si>
    <t>FL250920</t>
  </si>
  <si>
    <t>Amy Morrow</t>
  </si>
  <si>
    <t>FL250921</t>
  </si>
  <si>
    <t>Amy Fitzgerald</t>
  </si>
  <si>
    <t>FL250922</t>
  </si>
  <si>
    <t>Anita Becker</t>
  </si>
  <si>
    <t>FL250923</t>
  </si>
  <si>
    <t>Mrs. Amy Brooks</t>
  </si>
  <si>
    <t>FL250924</t>
  </si>
  <si>
    <t>Lori Marshall</t>
  </si>
  <si>
    <t>FL250925</t>
  </si>
  <si>
    <t>Jennifer Miller</t>
  </si>
  <si>
    <t>FL250926</t>
  </si>
  <si>
    <t>Thomas Young</t>
  </si>
  <si>
    <t>FL250927</t>
  </si>
  <si>
    <t>Zachary Larsen</t>
  </si>
  <si>
    <t>FL250928</t>
  </si>
  <si>
    <t>Valerie Gutierrez</t>
  </si>
  <si>
    <t>FL250929</t>
  </si>
  <si>
    <t>Daniel Parker</t>
  </si>
  <si>
    <t>FL250930</t>
  </si>
  <si>
    <t>Nicole Bennett</t>
  </si>
  <si>
    <t>FL250931</t>
  </si>
  <si>
    <t>Lauren Lowery</t>
  </si>
  <si>
    <t>FL250932</t>
  </si>
  <si>
    <t>Alexander Woodward</t>
  </si>
  <si>
    <t>FL250933</t>
  </si>
  <si>
    <t>Anthony Walter</t>
  </si>
  <si>
    <t>FL250934</t>
  </si>
  <si>
    <t>Valerie Finley</t>
  </si>
  <si>
    <t>FL250935</t>
  </si>
  <si>
    <t>Deborah Kelley</t>
  </si>
  <si>
    <t>FL250936</t>
  </si>
  <si>
    <t>Kristina Miller</t>
  </si>
  <si>
    <t>FL250937</t>
  </si>
  <si>
    <t>Anne Hampton</t>
  </si>
  <si>
    <t>FL250938</t>
  </si>
  <si>
    <t>Sandra Henry</t>
  </si>
  <si>
    <t>FL250939</t>
  </si>
  <si>
    <t>Tony Hester</t>
  </si>
  <si>
    <t>FL250940</t>
  </si>
  <si>
    <t>Nathan Davis</t>
  </si>
  <si>
    <t>FL250941</t>
  </si>
  <si>
    <t>Erica Jackson</t>
  </si>
  <si>
    <t>FL250942</t>
  </si>
  <si>
    <t>Nancy Glover</t>
  </si>
  <si>
    <t>FL250943</t>
  </si>
  <si>
    <t>Richard Sanchez</t>
  </si>
  <si>
    <t>FL250944</t>
  </si>
  <si>
    <t>Savannah Reid</t>
  </si>
  <si>
    <t>FL250945</t>
  </si>
  <si>
    <t>Robert Salazar</t>
  </si>
  <si>
    <t>FL250946</t>
  </si>
  <si>
    <t>Hector Greer</t>
  </si>
  <si>
    <t>FL250947</t>
  </si>
  <si>
    <t>Thomas Jackson</t>
  </si>
  <si>
    <t>FL250948</t>
  </si>
  <si>
    <t>Tina Clark</t>
  </si>
  <si>
    <t>FL250949</t>
  </si>
  <si>
    <t>Heather Brown</t>
  </si>
  <si>
    <t>FL250950</t>
  </si>
  <si>
    <t>John Weaver</t>
  </si>
  <si>
    <t>FL250951</t>
  </si>
  <si>
    <t>Bradley Harris</t>
  </si>
  <si>
    <t>FL250952</t>
  </si>
  <si>
    <t>Cassandra Macdonald</t>
  </si>
  <si>
    <t>FL250953</t>
  </si>
  <si>
    <t>Matthew White</t>
  </si>
  <si>
    <t>FL250954</t>
  </si>
  <si>
    <t>Miss Kimberly Marshall</t>
  </si>
  <si>
    <t>FL250955</t>
  </si>
  <si>
    <t>Laura Thompson</t>
  </si>
  <si>
    <t>FL250956</t>
  </si>
  <si>
    <t>Nathan Soto</t>
  </si>
  <si>
    <t>FL250957</t>
  </si>
  <si>
    <t>Rhonda Hines</t>
  </si>
  <si>
    <t>FL250958</t>
  </si>
  <si>
    <t>Gabrielle Bowman</t>
  </si>
  <si>
    <t>FL250959</t>
  </si>
  <si>
    <t>Julian Edwards</t>
  </si>
  <si>
    <t>FL250960</t>
  </si>
  <si>
    <t>Nicholas Scott</t>
  </si>
  <si>
    <t>FL250961</t>
  </si>
  <si>
    <t>Daniel Green</t>
  </si>
  <si>
    <t>FL250962</t>
  </si>
  <si>
    <t>Catherine Johnston</t>
  </si>
  <si>
    <t>FL250963</t>
  </si>
  <si>
    <t>Brenda Koch</t>
  </si>
  <si>
    <t>FL250964</t>
  </si>
  <si>
    <t>Mr. Robert Meza</t>
  </si>
  <si>
    <t>FL250965</t>
  </si>
  <si>
    <t>Latoya Brown</t>
  </si>
  <si>
    <t>FL250966</t>
  </si>
  <si>
    <t>David Osborne III</t>
  </si>
  <si>
    <t>FL250967</t>
  </si>
  <si>
    <t>David Hooper</t>
  </si>
  <si>
    <t>FL250968</t>
  </si>
  <si>
    <t>Sarah Miller</t>
  </si>
  <si>
    <t>FL250969</t>
  </si>
  <si>
    <t>Lisa Werner MD</t>
  </si>
  <si>
    <t>FL250970</t>
  </si>
  <si>
    <t>Eric Jimenez</t>
  </si>
  <si>
    <t>FL250971</t>
  </si>
  <si>
    <t>Jay Bush</t>
  </si>
  <si>
    <t>FL250972</t>
  </si>
  <si>
    <t>Johnny Rice</t>
  </si>
  <si>
    <t>FL250973</t>
  </si>
  <si>
    <t>Matthew Strong</t>
  </si>
  <si>
    <t>FL250974</t>
  </si>
  <si>
    <t>Mark Chandler</t>
  </si>
  <si>
    <t>FL250975</t>
  </si>
  <si>
    <t>Crystal Brown</t>
  </si>
  <si>
    <t>FL250976</t>
  </si>
  <si>
    <t>Timothy Barton</t>
  </si>
  <si>
    <t>FL250977</t>
  </si>
  <si>
    <t>Lisa Hickman</t>
  </si>
  <si>
    <t>FL250978</t>
  </si>
  <si>
    <t>Alan Mendoza</t>
  </si>
  <si>
    <t>FL250979</t>
  </si>
  <si>
    <t>Jason Sanders</t>
  </si>
  <si>
    <t>FL250980</t>
  </si>
  <si>
    <t>Charles Dean</t>
  </si>
  <si>
    <t>FL250981</t>
  </si>
  <si>
    <t>Blake Newton</t>
  </si>
  <si>
    <t>FL250982</t>
  </si>
  <si>
    <t>David Gonzalez</t>
  </si>
  <si>
    <t>FL250983</t>
  </si>
  <si>
    <t>Cindy Williams</t>
  </si>
  <si>
    <t>FL250984</t>
  </si>
  <si>
    <t>Laura Wong DDS</t>
  </si>
  <si>
    <t>FL250985</t>
  </si>
  <si>
    <t>Robert Moran</t>
  </si>
  <si>
    <t>FL250986</t>
  </si>
  <si>
    <t>Bradley Wu</t>
  </si>
  <si>
    <t>FL250987</t>
  </si>
  <si>
    <t>Daniel Thomas</t>
  </si>
  <si>
    <t>FL250988</t>
  </si>
  <si>
    <t>Michelle Peterson</t>
  </si>
  <si>
    <t>FL250989</t>
  </si>
  <si>
    <t>Seth Thomas</t>
  </si>
  <si>
    <t>FL250990</t>
  </si>
  <si>
    <t>Evan Ramos</t>
  </si>
  <si>
    <t>FL250991</t>
  </si>
  <si>
    <t>Michelle Solis</t>
  </si>
  <si>
    <t>FL250992</t>
  </si>
  <si>
    <t>Charlotte Taylor</t>
  </si>
  <si>
    <t>FL250993</t>
  </si>
  <si>
    <t>Sandra Preston</t>
  </si>
  <si>
    <t>FL250994</t>
  </si>
  <si>
    <t>Jim Weiss</t>
  </si>
  <si>
    <t>FL250995</t>
  </si>
  <si>
    <t>Jennifer Hinton</t>
  </si>
  <si>
    <t>FL250996</t>
  </si>
  <si>
    <t>Albert Wilcox</t>
  </si>
  <si>
    <t>FL250997</t>
  </si>
  <si>
    <t>Cheryl Norris</t>
  </si>
  <si>
    <t>FL250998</t>
  </si>
  <si>
    <t>Kathy Watkins</t>
  </si>
  <si>
    <t>FL250999</t>
  </si>
  <si>
    <t>John Obrien</t>
  </si>
  <si>
    <t>FL251000</t>
  </si>
  <si>
    <t>Dawn Green</t>
  </si>
  <si>
    <t>Full Name</t>
  </si>
  <si>
    <t>name_raw</t>
  </si>
  <si>
    <t>Gender</t>
  </si>
  <si>
    <t>gender_raw</t>
  </si>
  <si>
    <t>Years of Experience</t>
  </si>
  <si>
    <t>Years</t>
  </si>
  <si>
    <t>Type of experience</t>
  </si>
  <si>
    <t>hourly_rate (USD)_raw</t>
  </si>
  <si>
    <t>Hourly Rate</t>
  </si>
  <si>
    <t>is_active_raw</t>
  </si>
  <si>
    <t>Status</t>
  </si>
  <si>
    <t>Costumer Satisfaction</t>
  </si>
  <si>
    <t>client_satisfaction_raw</t>
  </si>
  <si>
    <t>Freelancer ID</t>
  </si>
  <si>
    <t>Age</t>
  </si>
  <si>
    <t>Country</t>
  </si>
  <si>
    <t>Language</t>
  </si>
  <si>
    <t>Primary Skill</t>
  </si>
  <si>
    <t>Rating</t>
  </si>
  <si>
    <t>Count of Freelancer ID</t>
  </si>
  <si>
    <t>Row Labels</t>
  </si>
  <si>
    <t>Grand Total</t>
  </si>
  <si>
    <t>Average of Rating</t>
  </si>
  <si>
    <t>Average Rating per Skills</t>
  </si>
  <si>
    <t>Total Frelancers</t>
  </si>
  <si>
    <t>Active</t>
  </si>
  <si>
    <t>Not Active</t>
  </si>
  <si>
    <t>Not Reported</t>
  </si>
  <si>
    <t>Type of Experience</t>
  </si>
  <si>
    <t>Average of Years of Experience</t>
  </si>
  <si>
    <t>Average of Hourly Rate</t>
  </si>
  <si>
    <t>Average Years 
of Experience</t>
  </si>
  <si>
    <t>Average of Age</t>
  </si>
  <si>
    <r>
      <rPr>
        <b/>
        <sz val="36"/>
        <color theme="1"/>
        <rFont val="Aptos Narrow"/>
        <family val="2"/>
      </rPr>
      <t>/</t>
    </r>
    <r>
      <rPr>
        <b/>
        <sz val="22"/>
        <color theme="1"/>
        <rFont val="Aptos Narrow"/>
        <family val="2"/>
        <scheme val="minor"/>
      </rPr>
      <t>5</t>
    </r>
  </si>
  <si>
    <t>Average years of experience per skill</t>
  </si>
  <si>
    <t>Number of freelancers per primary skill</t>
  </si>
  <si>
    <t>Average Hourly rate ranges per skill</t>
  </si>
  <si>
    <t>Average of Costumer Satisfaction</t>
  </si>
  <si>
    <t>Average Costumer Satisfaction per Skill</t>
  </si>
  <si>
    <t>1. Entry-level</t>
  </si>
  <si>
    <t>2. Intermediate</t>
  </si>
  <si>
    <t>3. Experienced</t>
  </si>
  <si>
    <t>4. Senior</t>
  </si>
  <si>
    <t>5. Expert / Veteran</t>
  </si>
  <si>
    <t>Count of Freelancers per Country</t>
  </si>
  <si>
    <t>Count of Freelancers per Leguage</t>
  </si>
  <si>
    <t>Max of Hourly Rate</t>
  </si>
  <si>
    <t>Min of Hourly Rate</t>
  </si>
  <si>
    <t>Avg Age</t>
  </si>
  <si>
    <t>Avg Rating</t>
  </si>
  <si>
    <t>Avg Custumer
Satisfaction</t>
  </si>
  <si>
    <t>Min</t>
  </si>
  <si>
    <t>Max</t>
  </si>
  <si>
    <t>Hourly Rate (USD)</t>
  </si>
  <si>
    <t>Avg</t>
  </si>
  <si>
    <t>Average ratings per skill</t>
  </si>
  <si>
    <t>Skill-Based Insights</t>
  </si>
  <si>
    <t>Freelancer Overview</t>
  </si>
  <si>
    <t>Geographic Distribution</t>
  </si>
  <si>
    <t>Language Distribution</t>
  </si>
  <si>
    <t>Count of Top 10 Freelancers per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</si>
</sst>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0.0%"/>
  </numFmts>
  <fonts count="23" x14ac:knownFonts="1">
    <font>
      <sz val="11"/>
      <color theme="1"/>
      <name val="Aptos Narrow"/>
      <family val="2"/>
      <scheme val="minor"/>
    </font>
    <font>
      <sz val="11"/>
      <color theme="1"/>
      <name val="Aptos Narrow"/>
      <family val="2"/>
      <scheme val="minor"/>
    </font>
    <font>
      <b/>
      <sz val="12"/>
      <color theme="1"/>
      <name val="Aptos Narrow"/>
      <family val="2"/>
      <scheme val="minor"/>
    </font>
    <font>
      <b/>
      <sz val="14"/>
      <color theme="1"/>
      <name val="Aptos Narrow"/>
      <family val="2"/>
      <scheme val="minor"/>
    </font>
    <font>
      <b/>
      <sz val="14"/>
      <color theme="0"/>
      <name val="Aptos Narrow"/>
      <family val="2"/>
      <scheme val="minor"/>
    </font>
    <font>
      <sz val="12"/>
      <color theme="1"/>
      <name val="Aptos Narrow"/>
      <family val="2"/>
      <scheme val="minor"/>
    </font>
    <font>
      <sz val="14"/>
      <color theme="1"/>
      <name val="Aptos Narrow"/>
      <family val="2"/>
      <scheme val="minor"/>
    </font>
    <font>
      <b/>
      <sz val="22"/>
      <color theme="1"/>
      <name val="Aptos Narrow"/>
      <family val="2"/>
      <scheme val="minor"/>
    </font>
    <font>
      <sz val="22"/>
      <color theme="1"/>
      <name val="Aptos Narrow"/>
      <family val="2"/>
      <scheme val="minor"/>
    </font>
    <font>
      <b/>
      <sz val="14"/>
      <name val="Aptos Narrow"/>
      <family val="2"/>
      <scheme val="minor"/>
    </font>
    <font>
      <sz val="14"/>
      <name val="Aptos Narrow"/>
      <family val="2"/>
      <scheme val="minor"/>
    </font>
    <font>
      <b/>
      <sz val="36"/>
      <color theme="1"/>
      <name val="Aptos Narrow"/>
      <family val="2"/>
    </font>
    <font>
      <b/>
      <sz val="22"/>
      <color theme="0"/>
      <name val="Aptos Narrow"/>
      <family val="2"/>
      <scheme val="minor"/>
    </font>
    <font>
      <b/>
      <sz val="16"/>
      <color theme="3" tint="9.9978637043366805E-2"/>
      <name val="Aptos Narrow"/>
      <family val="2"/>
      <scheme val="minor"/>
    </font>
    <font>
      <b/>
      <sz val="22"/>
      <color theme="9"/>
      <name val="Aptos Narrow"/>
      <family val="2"/>
      <scheme val="minor"/>
    </font>
    <font>
      <b/>
      <sz val="22"/>
      <color rgb="FFFFC000"/>
      <name val="Aptos Narrow"/>
      <family val="2"/>
      <scheme val="minor"/>
    </font>
    <font>
      <b/>
      <sz val="22"/>
      <color rgb="FFFF0000"/>
      <name val="Aptos Narrow"/>
      <family val="2"/>
      <scheme val="minor"/>
    </font>
    <font>
      <b/>
      <sz val="22"/>
      <color theme="4"/>
      <name val="Aptos Narrow"/>
      <family val="2"/>
      <scheme val="minor"/>
    </font>
    <font>
      <b/>
      <sz val="22"/>
      <color theme="8" tint="0.39997558519241921"/>
      <name val="Aptos Narrow"/>
      <family val="2"/>
      <scheme val="minor"/>
    </font>
    <font>
      <b/>
      <sz val="22"/>
      <color rgb="FF00B0F0"/>
      <name val="Aptos Narrow"/>
      <family val="2"/>
      <scheme val="minor"/>
    </font>
    <font>
      <b/>
      <sz val="18"/>
      <color theme="3" tint="9.9978637043366805E-2"/>
      <name val="Aptos Narrow"/>
      <family val="2"/>
      <scheme val="minor"/>
    </font>
    <font>
      <b/>
      <sz val="20"/>
      <color theme="3" tint="9.9978637043366805E-2"/>
      <name val="Aptos Narrow"/>
      <family val="2"/>
      <scheme val="minor"/>
    </font>
    <font>
      <sz val="18"/>
      <color theme="1"/>
      <name val="Aptos Narrow"/>
      <family val="2"/>
      <scheme val="minor"/>
    </font>
  </fonts>
  <fills count="7">
    <fill>
      <patternFill patternType="none"/>
    </fill>
    <fill>
      <patternFill patternType="gray125"/>
    </fill>
    <fill>
      <patternFill patternType="solid">
        <fgColor theme="4" tint="0.59999389629810485"/>
        <bgColor indexed="65"/>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rgb="FF00B0F0"/>
        <bgColor indexed="64"/>
      </patternFill>
    </fill>
    <fill>
      <patternFill patternType="solid">
        <fgColor theme="3" tint="0.749992370372631"/>
        <bgColor indexed="64"/>
      </patternFill>
    </fill>
  </fills>
  <borders count="13">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top/>
      <bottom style="medium">
        <color indexed="64"/>
      </bottom>
      <diagonal/>
    </border>
    <border>
      <left style="medium">
        <color theme="7"/>
      </left>
      <right style="medium">
        <color theme="7"/>
      </right>
      <top/>
      <bottom style="medium">
        <color indexed="64"/>
      </bottom>
      <diagonal/>
    </border>
    <border>
      <left style="medium">
        <color theme="7"/>
      </left>
      <right style="medium">
        <color theme="7"/>
      </right>
      <top style="medium">
        <color theme="7"/>
      </top>
      <bottom style="medium">
        <color theme="7"/>
      </bottom>
      <diagonal/>
    </border>
    <border>
      <left style="medium">
        <color theme="7"/>
      </left>
      <right/>
      <top style="medium">
        <color theme="7"/>
      </top>
      <bottom style="medium">
        <color theme="7"/>
      </bottom>
      <diagonal/>
    </border>
    <border>
      <left/>
      <right style="medium">
        <color theme="7"/>
      </right>
      <top style="medium">
        <color theme="7"/>
      </top>
      <bottom style="medium">
        <color theme="7"/>
      </bottom>
      <diagonal/>
    </border>
    <border>
      <left/>
      <right style="medium">
        <color theme="7"/>
      </right>
      <top/>
      <bottom style="medium">
        <color indexed="64"/>
      </bottom>
      <diagonal/>
    </border>
    <border>
      <left style="medium">
        <color indexed="64"/>
      </left>
      <right style="medium">
        <color auto="1"/>
      </right>
      <top style="medium">
        <color indexed="64"/>
      </top>
      <bottom style="medium">
        <color indexed="64"/>
      </bottom>
      <diagonal/>
    </border>
  </borders>
  <cellStyleXfs count="2">
    <xf numFmtId="0" fontId="0" fillId="0" borderId="0"/>
    <xf numFmtId="0" fontId="1" fillId="2" borderId="0" applyNumberFormat="0" applyBorder="0" applyAlignment="0" applyProtection="0"/>
  </cellStyleXfs>
  <cellXfs count="61">
    <xf numFmtId="0" fontId="0" fillId="0" borderId="0" xfId="0"/>
    <xf numFmtId="9" fontId="0" fillId="0" borderId="0" xfId="0" applyNumberFormat="1"/>
    <xf numFmtId="6" fontId="0" fillId="0" borderId="0" xfId="0" applyNumberFormat="1"/>
    <xf numFmtId="2" fontId="0" fillId="0" borderId="0" xfId="0" applyNumberFormat="1"/>
    <xf numFmtId="0" fontId="4" fillId="2" borderId="0" xfId="1" applyFont="1" applyAlignment="1">
      <alignment horizontal="centerContinuous"/>
    </xf>
    <xf numFmtId="2" fontId="4" fillId="2" borderId="0" xfId="1" applyNumberFormat="1" applyFont="1" applyAlignment="1">
      <alignment horizontal="centerContinuous"/>
    </xf>
    <xf numFmtId="10" fontId="0" fillId="0" borderId="0" xfId="0" applyNumberFormat="1"/>
    <xf numFmtId="0" fontId="0" fillId="3" borderId="1" xfId="0" applyFill="1" applyBorder="1"/>
    <xf numFmtId="0" fontId="0" fillId="0" borderId="1" xfId="0" applyBorder="1"/>
    <xf numFmtId="0" fontId="0" fillId="0" borderId="0" xfId="0" pivotButton="1"/>
    <xf numFmtId="0" fontId="0" fillId="0" borderId="0" xfId="0" applyAlignment="1">
      <alignment horizontal="left"/>
    </xf>
    <xf numFmtId="0" fontId="0" fillId="4" borderId="0" xfId="0" applyFill="1"/>
    <xf numFmtId="0" fontId="4" fillId="5" borderId="0" xfId="0" applyFont="1" applyFill="1" applyAlignment="1">
      <alignment horizontal="centerContinuous"/>
    </xf>
    <xf numFmtId="1" fontId="0" fillId="0" borderId="0" xfId="0" applyNumberFormat="1"/>
    <xf numFmtId="3" fontId="7" fillId="4" borderId="2" xfId="0" applyNumberFormat="1" applyFont="1" applyFill="1" applyBorder="1" applyAlignment="1">
      <alignment horizontal="centerContinuous" vertical="center"/>
    </xf>
    <xf numFmtId="0" fontId="8" fillId="4" borderId="3" xfId="0" applyFont="1" applyFill="1" applyBorder="1" applyAlignment="1">
      <alignment horizontal="centerContinuous" vertical="center"/>
    </xf>
    <xf numFmtId="0" fontId="6" fillId="4" borderId="0" xfId="0" applyFont="1" applyFill="1"/>
    <xf numFmtId="0" fontId="10" fillId="4" borderId="0" xfId="0" applyFont="1" applyFill="1"/>
    <xf numFmtId="0" fontId="5" fillId="4" borderId="0" xfId="0" applyFont="1" applyFill="1" applyAlignment="1">
      <alignment vertical="center"/>
    </xf>
    <xf numFmtId="0" fontId="4" fillId="5" borderId="0" xfId="0" applyFont="1" applyFill="1" applyAlignment="1">
      <alignment horizontal="centerContinuous" wrapText="1"/>
    </xf>
    <xf numFmtId="164" fontId="0" fillId="0" borderId="0" xfId="0" applyNumberFormat="1"/>
    <xf numFmtId="4" fontId="7" fillId="4" borderId="2" xfId="0" applyNumberFormat="1" applyFont="1" applyFill="1" applyBorder="1" applyAlignment="1">
      <alignment horizontal="centerContinuous" vertical="center"/>
    </xf>
    <xf numFmtId="4" fontId="7" fillId="4" borderId="3" xfId="0" applyNumberFormat="1" applyFont="1" applyFill="1" applyBorder="1" applyAlignment="1">
      <alignment horizontal="centerContinuous" vertical="center"/>
    </xf>
    <xf numFmtId="164" fontId="7" fillId="4" borderId="2" xfId="0" applyNumberFormat="1" applyFont="1" applyFill="1" applyBorder="1" applyAlignment="1">
      <alignment horizontal="centerContinuous" vertical="center"/>
    </xf>
    <xf numFmtId="0" fontId="9" fillId="6" borderId="5" xfId="0" applyFont="1" applyFill="1" applyBorder="1" applyAlignment="1">
      <alignment horizontal="centerContinuous" vertical="center" wrapText="1"/>
    </xf>
    <xf numFmtId="0" fontId="9" fillId="6" borderId="5" xfId="0" applyFont="1" applyFill="1" applyBorder="1" applyAlignment="1">
      <alignment horizontal="left" vertical="center" wrapText="1"/>
    </xf>
    <xf numFmtId="0" fontId="9" fillId="6" borderId="6" xfId="0" applyFont="1" applyFill="1" applyBorder="1" applyAlignment="1">
      <alignment horizontal="centerContinuous" vertical="center" wrapText="1"/>
    </xf>
    <xf numFmtId="0" fontId="9" fillId="6" borderId="7" xfId="0" applyFont="1" applyFill="1" applyBorder="1" applyAlignment="1">
      <alignment horizontal="centerContinuous" vertical="center" wrapText="1"/>
    </xf>
    <xf numFmtId="0" fontId="9" fillId="6" borderId="9" xfId="0" applyFont="1" applyFill="1" applyBorder="1" applyAlignment="1">
      <alignment horizontal="centerContinuous" vertical="center" wrapText="1"/>
    </xf>
    <xf numFmtId="0" fontId="9" fillId="6" borderId="10" xfId="0" applyFont="1" applyFill="1" applyBorder="1" applyAlignment="1">
      <alignment horizontal="centerContinuous" vertical="center" wrapText="1"/>
    </xf>
    <xf numFmtId="0" fontId="9" fillId="6" borderId="11" xfId="0" applyFont="1" applyFill="1" applyBorder="1" applyAlignment="1">
      <alignment horizontal="centerContinuous" vertical="center" wrapText="1"/>
    </xf>
    <xf numFmtId="0" fontId="9" fillId="6" borderId="11" xfId="0" applyFont="1" applyFill="1" applyBorder="1" applyAlignment="1">
      <alignment horizontal="left" vertical="center" wrapText="1"/>
    </xf>
    <xf numFmtId="3" fontId="7" fillId="4" borderId="12" xfId="0" applyNumberFormat="1" applyFont="1" applyFill="1" applyBorder="1" applyAlignment="1">
      <alignment horizontal="centerContinuous" vertical="center"/>
    </xf>
    <xf numFmtId="0" fontId="0" fillId="4" borderId="0" xfId="0" applyFill="1" applyAlignment="1">
      <alignment horizontal="centerContinuous"/>
    </xf>
    <xf numFmtId="0" fontId="3" fillId="4" borderId="0" xfId="0" applyFont="1" applyFill="1" applyAlignment="1">
      <alignment horizontal="centerContinuous"/>
    </xf>
    <xf numFmtId="0" fontId="12" fillId="4" borderId="0" xfId="0" applyFont="1" applyFill="1" applyAlignment="1">
      <alignment horizontal="centerContinuous" vertical="center"/>
    </xf>
    <xf numFmtId="0" fontId="2" fillId="4" borderId="0" xfId="0" applyFont="1" applyFill="1" applyAlignment="1">
      <alignment horizontal="centerContinuous" vertical="center"/>
    </xf>
    <xf numFmtId="0" fontId="9" fillId="6" borderId="8" xfId="0" applyFont="1" applyFill="1" applyBorder="1" applyAlignment="1">
      <alignment horizontal="centerContinuous" vertical="center" wrapText="1"/>
    </xf>
    <xf numFmtId="3" fontId="17" fillId="4" borderId="2" xfId="0" applyNumberFormat="1" applyFont="1" applyFill="1" applyBorder="1" applyAlignment="1">
      <alignment horizontal="centerContinuous" vertical="center"/>
    </xf>
    <xf numFmtId="3" fontId="18" fillId="4" borderId="2" xfId="0" applyNumberFormat="1" applyFont="1" applyFill="1" applyBorder="1" applyAlignment="1">
      <alignment horizontal="centerContinuous" vertical="center"/>
    </xf>
    <xf numFmtId="3" fontId="19" fillId="4" borderId="2" xfId="0" applyNumberFormat="1" applyFont="1" applyFill="1" applyBorder="1" applyAlignment="1">
      <alignment horizontal="centerContinuous" vertical="center"/>
    </xf>
    <xf numFmtId="0" fontId="13" fillId="4" borderId="0" xfId="0" applyFont="1" applyFill="1" applyAlignment="1">
      <alignment horizontal="centerContinuous"/>
    </xf>
    <xf numFmtId="0" fontId="20" fillId="6" borderId="0" xfId="0" applyFont="1" applyFill="1" applyAlignment="1">
      <alignment horizontal="centerContinuous"/>
    </xf>
    <xf numFmtId="0" fontId="21" fillId="6" borderId="0" xfId="0" applyFont="1" applyFill="1" applyAlignment="1">
      <alignment horizontal="centerContinuous"/>
    </xf>
    <xf numFmtId="0" fontId="22" fillId="6" borderId="0" xfId="0" applyFont="1" applyFill="1" applyAlignment="1">
      <alignment horizontal="centerContinuous" vertical="center"/>
    </xf>
    <xf numFmtId="0" fontId="0" fillId="4" borderId="0" xfId="0" applyFill="1" applyAlignment="1">
      <alignment wrapText="1"/>
    </xf>
    <xf numFmtId="164" fontId="14" fillId="4" borderId="2" xfId="0" applyNumberFormat="1" applyFont="1" applyFill="1" applyBorder="1" applyAlignment="1">
      <alignment horizontal="centerContinuous" vertical="center"/>
    </xf>
    <xf numFmtId="164" fontId="16" fillId="4" borderId="2" xfId="0" applyNumberFormat="1" applyFont="1" applyFill="1" applyBorder="1" applyAlignment="1">
      <alignment horizontal="centerContinuous" vertical="center"/>
    </xf>
    <xf numFmtId="164" fontId="15" fillId="4" borderId="12" xfId="0" applyNumberFormat="1" applyFont="1" applyFill="1" applyBorder="1" applyAlignment="1">
      <alignment horizontal="centerContinuous" vertical="center"/>
    </xf>
    <xf numFmtId="0" fontId="9" fillId="6" borderId="4" xfId="0" applyFont="1" applyFill="1" applyBorder="1" applyAlignment="1">
      <alignment horizontal="center" vertical="center" wrapText="1"/>
    </xf>
    <xf numFmtId="0" fontId="9" fillId="6" borderId="5" xfId="0" applyFont="1" applyFill="1" applyBorder="1" applyAlignment="1">
      <alignment horizontal="center" vertical="center" wrapText="1"/>
    </xf>
    <xf numFmtId="0" fontId="9" fillId="6" borderId="6" xfId="0" applyFont="1" applyFill="1" applyBorder="1" applyAlignment="1">
      <alignment horizontal="center" vertical="center" wrapText="1"/>
    </xf>
    <xf numFmtId="0" fontId="9" fillId="6" borderId="11" xfId="0" applyFont="1" applyFill="1" applyBorder="1" applyAlignment="1">
      <alignment horizontal="center" vertical="center" wrapText="1"/>
    </xf>
    <xf numFmtId="0" fontId="9" fillId="6" borderId="4" xfId="0" applyFont="1" applyFill="1" applyBorder="1" applyAlignment="1">
      <alignment horizontal="center" vertical="distributed" wrapText="1" readingOrder="2"/>
    </xf>
    <xf numFmtId="0" fontId="9" fillId="6" borderId="5" xfId="0" applyFont="1" applyFill="1" applyBorder="1" applyAlignment="1">
      <alignment horizontal="center" vertical="distributed" wrapText="1" readingOrder="2"/>
    </xf>
    <xf numFmtId="0" fontId="9" fillId="6" borderId="6" xfId="0" applyFont="1" applyFill="1" applyBorder="1" applyAlignment="1">
      <alignment horizontal="center" vertical="distributed" wrapText="1" readingOrder="2"/>
    </xf>
    <xf numFmtId="0" fontId="9" fillId="6" borderId="11" xfId="0" applyFont="1" applyFill="1" applyBorder="1" applyAlignment="1">
      <alignment horizontal="center" vertical="distributed" wrapText="1" readingOrder="2"/>
    </xf>
    <xf numFmtId="0" fontId="9" fillId="6" borderId="4" xfId="0" applyFont="1" applyFill="1" applyBorder="1" applyAlignment="1">
      <alignment horizontal="center" wrapText="1"/>
    </xf>
    <xf numFmtId="0" fontId="9" fillId="6" borderId="5" xfId="0" applyFont="1" applyFill="1" applyBorder="1" applyAlignment="1">
      <alignment horizontal="center" wrapText="1"/>
    </xf>
    <xf numFmtId="0" fontId="9" fillId="6" borderId="6" xfId="0" applyFont="1" applyFill="1" applyBorder="1" applyAlignment="1">
      <alignment horizontal="center" wrapText="1"/>
    </xf>
    <xf numFmtId="0" fontId="9" fillId="6" borderId="11" xfId="0" applyFont="1" applyFill="1" applyBorder="1" applyAlignment="1">
      <alignment horizontal="center" wrapText="1"/>
    </xf>
  </cellXfs>
  <cellStyles count="2">
    <cellStyle name="40% - Accent1" xfId="1" builtinId="31"/>
    <cellStyle name="Normal" xfId="0" builtinId="0"/>
  </cellStyles>
  <dxfs count="29">
    <dxf>
      <font>
        <b/>
        <i val="0"/>
        <color theme="6"/>
      </font>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64" formatCode="0.0%"/>
    </dxf>
    <dxf>
      <numFmt numFmtId="1" formatCode="0"/>
    </dxf>
    <dxf>
      <numFmt numFmtId="1" formatCode="0"/>
    </dxf>
    <dxf>
      <numFmt numFmtId="2" formatCode="0.00"/>
    </dxf>
    <dxf>
      <numFmt numFmtId="0" formatCode="General"/>
    </dxf>
    <dxf>
      <numFmt numFmtId="1" formatCode="0"/>
    </dxf>
    <dxf>
      <numFmt numFmtId="1" formatCode="0"/>
    </dxf>
    <dxf>
      <numFmt numFmtId="2" formatCode="0.00"/>
    </dxf>
    <dxf>
      <numFmt numFmtId="1" formatCode="0"/>
    </dxf>
    <dxf>
      <numFmt numFmtId="1" formatCode="0"/>
    </dxf>
    <dxf>
      <numFmt numFmtId="2" formatCode="0.00"/>
    </dxf>
    <dxf>
      <numFmt numFmtId="14" formatCode="0.00%"/>
    </dxf>
    <dxf>
      <numFmt numFmtId="1" formatCode="0"/>
    </dxf>
    <dxf>
      <numFmt numFmtId="164" formatCode="0.0%"/>
    </dxf>
    <dxf>
      <numFmt numFmtId="2" formatCode="0.00"/>
    </dxf>
    <dxf>
      <numFmt numFmtId="2" formatCode="0.00"/>
    </dxf>
    <dxf>
      <numFmt numFmtId="1" formatCode="0"/>
    </dxf>
    <dxf>
      <numFmt numFmtId="1" formatCode="0"/>
    </dxf>
    <dxf>
      <numFmt numFmtId="14" formatCode="0.00%"/>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[Frelance project (macro enabled).xlsm]Pivots!PivotTable5</c:name>
    <c:fmtId val="29"/>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solidFill>
                <a:latin typeface="+mn-lt"/>
                <a:ea typeface="+mn-ea"/>
                <a:cs typeface="+mn-cs"/>
              </a:rPr>
              <a:t>TOP 10 Distribution per Language</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Pivots!$H$25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Pivots!$G$26:$G$42</c:f>
              <c:strCache>
                <c:ptCount val="16"/>
                <c:pt idx="0">
                  <c:v>Portuguese</c:v>
                </c:pt>
                <c:pt idx="1">
                  <c:v>Japanese</c:v>
                </c:pt>
                <c:pt idx="2">
                  <c:v>Arabic</c:v>
                </c:pt>
                <c:pt idx="3">
                  <c:v>Italian</c:v>
                </c:pt>
                <c:pt idx="4">
                  <c:v>French</c:v>
                </c:pt>
                <c:pt idx="5">
                  <c:v>Afrikaans</c:v>
                </c:pt>
                <c:pt idx="6">
                  <c:v>Hindi</c:v>
                </c:pt>
                <c:pt idx="7">
                  <c:v>Turkish</c:v>
                </c:pt>
                <c:pt idx="8">
                  <c:v>Indonesian</c:v>
                </c:pt>
                <c:pt idx="9">
                  <c:v>Russian</c:v>
                </c:pt>
                <c:pt idx="10">
                  <c:v>Mandarin</c:v>
                </c:pt>
                <c:pt idx="11">
                  <c:v>Dutch</c:v>
                </c:pt>
                <c:pt idx="12">
                  <c:v>German</c:v>
                </c:pt>
                <c:pt idx="13">
                  <c:v>Korean</c:v>
                </c:pt>
                <c:pt idx="14">
                  <c:v>Spanish</c:v>
                </c:pt>
                <c:pt idx="15">
                  <c:v>English</c:v>
                </c:pt>
              </c:strCache>
            </c:strRef>
          </c:cat>
          <c:val>
            <c:numRef>
              <c:f>Pivots!$H$26:$H$42</c:f>
              <c:numCache>
                <c:formatCode>0</c:formatCode>
                <c:ptCount val="16"/>
                <c:pt idx="0">
                  <c:v>31</c:v>
                </c:pt>
                <c:pt idx="1">
                  <c:v>37</c:v>
                </c:pt>
                <c:pt idx="2">
                  <c:v>42</c:v>
                </c:pt>
                <c:pt idx="3">
                  <c:v>42</c:v>
                </c:pt>
                <c:pt idx="4">
                  <c:v>44</c:v>
                </c:pt>
                <c:pt idx="5">
                  <c:v>44</c:v>
                </c:pt>
                <c:pt idx="6">
                  <c:v>45</c:v>
                </c:pt>
                <c:pt idx="7">
                  <c:v>45</c:v>
                </c:pt>
                <c:pt idx="8">
                  <c:v>46</c:v>
                </c:pt>
                <c:pt idx="9">
                  <c:v>47</c:v>
                </c:pt>
                <c:pt idx="10">
                  <c:v>49</c:v>
                </c:pt>
                <c:pt idx="11">
                  <c:v>51</c:v>
                </c:pt>
                <c:pt idx="12">
                  <c:v>52</c:v>
                </c:pt>
                <c:pt idx="13">
                  <c:v>68</c:v>
                </c:pt>
                <c:pt idx="14">
                  <c:v>142</c:v>
                </c:pt>
                <c:pt idx="15">
                  <c:v>215</c:v>
                </c:pt>
              </c:numCache>
            </c:numRef>
          </c:val>
          <c:extLst>
            <c:ext xmlns:c16="http://schemas.microsoft.com/office/drawing/2014/chart" uri="{C3380CC4-5D6E-409C-BE32-E72D297353CC}">
              <c16:uniqueId val="{00000000-6F4E-4818-BF0B-E7D06ACC9204}"/>
            </c:ext>
          </c:extLst>
        </c:ser>
        <c:dLbls>
          <c:dLblPos val="outEnd"/>
          <c:showLegendKey val="0"/>
          <c:showVal val="1"/>
          <c:showCatName val="0"/>
          <c:showSerName val="0"/>
          <c:showPercent val="0"/>
          <c:showBubbleSize val="0"/>
        </c:dLbls>
        <c:gapWidth val="115"/>
        <c:overlap val="-20"/>
        <c:axId val="1399354207"/>
        <c:axId val="1399358047"/>
      </c:barChart>
      <c:catAx>
        <c:axId val="139935420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399358047"/>
        <c:crosses val="autoZero"/>
        <c:auto val="1"/>
        <c:lblAlgn val="ctr"/>
        <c:lblOffset val="100"/>
        <c:noMultiLvlLbl val="0"/>
      </c:catAx>
      <c:valAx>
        <c:axId val="1399358047"/>
        <c:scaling>
          <c:orientation val="minMax"/>
        </c:scaling>
        <c:delete val="1"/>
        <c:axPos val="b"/>
        <c:numFmt formatCode="0" sourceLinked="1"/>
        <c:majorTickMark val="none"/>
        <c:minorTickMark val="none"/>
        <c:tickLblPos val="nextTo"/>
        <c:crossAx val="1399354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[Frelance project (macro enabled).xlsm]Pivots!PivotTable8</c:name>
    <c:fmtId val="3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a:t>
            </a:r>
            <a:r>
              <a:rPr lang="en-US" baseline="0"/>
              <a:t> 10 Distribution per Country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Pivots!$K$25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Pivots!$J$26:$J$37</c:f>
              <c:strCache>
                <c:ptCount val="11"/>
                <c:pt idx="0">
                  <c:v>South Korea</c:v>
                </c:pt>
                <c:pt idx="1">
                  <c:v>Canada</c:v>
                </c:pt>
                <c:pt idx="2">
                  <c:v>Germany</c:v>
                </c:pt>
                <c:pt idx="3">
                  <c:v>Australia</c:v>
                </c:pt>
                <c:pt idx="4">
                  <c:v>Netherlands</c:v>
                </c:pt>
                <c:pt idx="5">
                  <c:v>United Kingdom</c:v>
                </c:pt>
                <c:pt idx="6">
                  <c:v>Mexico</c:v>
                </c:pt>
                <c:pt idx="7">
                  <c:v>United States</c:v>
                </c:pt>
                <c:pt idx="8">
                  <c:v>China</c:v>
                </c:pt>
                <c:pt idx="9">
                  <c:v>Russia</c:v>
                </c:pt>
                <c:pt idx="10">
                  <c:v>Argentina</c:v>
                </c:pt>
              </c:strCache>
            </c:strRef>
          </c:cat>
          <c:val>
            <c:numRef>
              <c:f>Pivots!$K$26:$K$37</c:f>
              <c:numCache>
                <c:formatCode>0</c:formatCode>
                <c:ptCount val="11"/>
                <c:pt idx="0">
                  <c:v>68</c:v>
                </c:pt>
                <c:pt idx="1">
                  <c:v>65</c:v>
                </c:pt>
                <c:pt idx="2">
                  <c:v>52</c:v>
                </c:pt>
                <c:pt idx="3">
                  <c:v>51</c:v>
                </c:pt>
                <c:pt idx="4">
                  <c:v>51</c:v>
                </c:pt>
                <c:pt idx="5">
                  <c:v>50</c:v>
                </c:pt>
                <c:pt idx="6">
                  <c:v>50</c:v>
                </c:pt>
                <c:pt idx="7">
                  <c:v>49</c:v>
                </c:pt>
                <c:pt idx="8">
                  <c:v>49</c:v>
                </c:pt>
                <c:pt idx="9">
                  <c:v>47</c:v>
                </c:pt>
                <c:pt idx="10">
                  <c:v>47</c:v>
                </c:pt>
              </c:numCache>
            </c:numRef>
          </c:val>
          <c:extLst>
            <c:ext xmlns:c16="http://schemas.microsoft.com/office/drawing/2014/chart" uri="{C3380CC4-5D6E-409C-BE32-E72D297353CC}">
              <c16:uniqueId val="{00000000-A650-45AA-873C-AE39BECFC081}"/>
            </c:ext>
          </c:extLst>
        </c:ser>
        <c:dLbls>
          <c:dLblPos val="outEnd"/>
          <c:showLegendKey val="0"/>
          <c:showVal val="1"/>
          <c:showCatName val="0"/>
          <c:showSerName val="0"/>
          <c:showPercent val="0"/>
          <c:showBubbleSize val="0"/>
        </c:dLbls>
        <c:gapWidth val="115"/>
        <c:axId val="1499273279"/>
        <c:axId val="1499272799"/>
      </c:barChart>
      <c:catAx>
        <c:axId val="1499273279"/>
        <c:scaling>
          <c:orientation val="minMax"/>
        </c:scaling>
        <c:delete val="0"/>
        <c:axPos val="b"/>
        <c:numFmt formatCode="General" sourceLinked="1"/>
        <c:majorTickMark val="none"/>
        <c:minorTickMark val="none"/>
        <c:tickLblPos val="nextTo"/>
        <c:spPr>
          <a:solidFill>
            <a:schemeClr val="bg1">
              <a:lumMod val="95000"/>
            </a:schemeClr>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499272799"/>
        <c:crosses val="autoZero"/>
        <c:auto val="1"/>
        <c:lblAlgn val="ctr"/>
        <c:lblOffset val="100"/>
        <c:noMultiLvlLbl val="0"/>
      </c:catAx>
      <c:valAx>
        <c:axId val="1499272799"/>
        <c:scaling>
          <c:orientation val="minMax"/>
        </c:scaling>
        <c:delete val="1"/>
        <c:axPos val="l"/>
        <c:numFmt formatCode="0" sourceLinked="1"/>
        <c:majorTickMark val="none"/>
        <c:minorTickMark val="none"/>
        <c:tickLblPos val="nextTo"/>
        <c:crossAx val="1499273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[Frelance project (macro enabled).xlsm]Pivots!A_YearsOEPS</c:name>
    <c:fmtId val="3"/>
  </c:pivotSource>
  <c:chart>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rPr>
              <a:t>Avg</a:t>
            </a:r>
            <a:r>
              <a:rPr lang="en-US" sz="1800">
                <a:solidFill>
                  <a:sysClr val="windowText" lastClr="000000"/>
                </a:solidFill>
              </a:rPr>
              <a:t> Years of Experience</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Pivots!$B$22</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Pivots!$A$23:$A$33</c:f>
              <c:strCache>
                <c:ptCount val="10"/>
                <c:pt idx="0">
                  <c:v>Data Analysis</c:v>
                </c:pt>
                <c:pt idx="1">
                  <c:v>AI</c:v>
                </c:pt>
                <c:pt idx="2">
                  <c:v>Blockchain Development</c:v>
                </c:pt>
                <c:pt idx="3">
                  <c:v>UI/UX Design</c:v>
                </c:pt>
                <c:pt idx="4">
                  <c:v>DevOps</c:v>
                </c:pt>
                <c:pt idx="5">
                  <c:v>Machine Learning</c:v>
                </c:pt>
                <c:pt idx="6">
                  <c:v>Mobile Apps</c:v>
                </c:pt>
                <c:pt idx="7">
                  <c:v>Graphic Design</c:v>
                </c:pt>
                <c:pt idx="8">
                  <c:v>Cybersecurity</c:v>
                </c:pt>
                <c:pt idx="9">
                  <c:v>Web Development</c:v>
                </c:pt>
              </c:strCache>
            </c:strRef>
          </c:cat>
          <c:val>
            <c:numRef>
              <c:f>Pivots!$B$23:$B$33</c:f>
              <c:numCache>
                <c:formatCode>0.00</c:formatCode>
                <c:ptCount val="10"/>
                <c:pt idx="0">
                  <c:v>9.8555555555555561</c:v>
                </c:pt>
                <c:pt idx="1">
                  <c:v>9.9680851063829792</c:v>
                </c:pt>
                <c:pt idx="2">
                  <c:v>10.0625</c:v>
                </c:pt>
                <c:pt idx="3">
                  <c:v>10.462962962962964</c:v>
                </c:pt>
                <c:pt idx="4">
                  <c:v>10.942307692307692</c:v>
                </c:pt>
                <c:pt idx="5">
                  <c:v>11.943181818181818</c:v>
                </c:pt>
                <c:pt idx="6">
                  <c:v>12.244897959183673</c:v>
                </c:pt>
                <c:pt idx="7">
                  <c:v>12.52808988764045</c:v>
                </c:pt>
                <c:pt idx="8">
                  <c:v>12.831325301204819</c:v>
                </c:pt>
                <c:pt idx="9">
                  <c:v>12.858585858585858</c:v>
                </c:pt>
              </c:numCache>
            </c:numRef>
          </c:val>
          <c:extLst>
            <c:ext xmlns:c16="http://schemas.microsoft.com/office/drawing/2014/chart" uri="{C3380CC4-5D6E-409C-BE32-E72D297353CC}">
              <c16:uniqueId val="{00000000-4FC5-47DD-832F-136B7D3411E4}"/>
            </c:ext>
          </c:extLst>
        </c:ser>
        <c:dLbls>
          <c:dLblPos val="outEnd"/>
          <c:showLegendKey val="0"/>
          <c:showVal val="1"/>
          <c:showCatName val="0"/>
          <c:showSerName val="0"/>
          <c:showPercent val="0"/>
          <c:showBubbleSize val="0"/>
        </c:dLbls>
        <c:gapWidth val="115"/>
        <c:axId val="163695248"/>
        <c:axId val="163694256"/>
      </c:barChart>
      <c:catAx>
        <c:axId val="16369524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63694256"/>
        <c:crosses val="autoZero"/>
        <c:auto val="1"/>
        <c:lblAlgn val="ctr"/>
        <c:lblOffset val="100"/>
        <c:noMultiLvlLbl val="0"/>
      </c:catAx>
      <c:valAx>
        <c:axId val="163694256"/>
        <c:scaling>
          <c:orientation val="minMax"/>
        </c:scaling>
        <c:delete val="1"/>
        <c:axPos val="b"/>
        <c:numFmt formatCode="0.00" sourceLinked="1"/>
        <c:majorTickMark val="none"/>
        <c:minorTickMark val="none"/>
        <c:tickLblPos val="nextTo"/>
        <c:crossAx val="163695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[Frelance project (macro enabled).xlsm]Pivots!Number_FreelancePS</c:name>
    <c:fmtId val="9"/>
  </c:pivotSource>
  <c:chart>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a:solidFill>
                  <a:sysClr val="windowText" lastClr="000000"/>
                </a:solidFill>
              </a:rPr>
              <a:t>Number of Freelancers</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Pivots!$B$36</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Pivots!$A$37:$A$47</c:f>
              <c:strCache>
                <c:ptCount val="10"/>
                <c:pt idx="0">
                  <c:v>Cybersecurity</c:v>
                </c:pt>
                <c:pt idx="1">
                  <c:v>Graphic Design</c:v>
                </c:pt>
                <c:pt idx="2">
                  <c:v>Machine Learning</c:v>
                </c:pt>
                <c:pt idx="3">
                  <c:v>Data Analysis</c:v>
                </c:pt>
                <c:pt idx="4">
                  <c:v>AI</c:v>
                </c:pt>
                <c:pt idx="5">
                  <c:v>Mobile Apps</c:v>
                </c:pt>
                <c:pt idx="6">
                  <c:v>Web Development</c:v>
                </c:pt>
                <c:pt idx="7">
                  <c:v>Blockchain Development</c:v>
                </c:pt>
                <c:pt idx="8">
                  <c:v>UI/UX Design</c:v>
                </c:pt>
                <c:pt idx="9">
                  <c:v>DevOps</c:v>
                </c:pt>
              </c:strCache>
            </c:strRef>
          </c:cat>
          <c:val>
            <c:numRef>
              <c:f>Pivots!$B$37:$B$47</c:f>
              <c:numCache>
                <c:formatCode>0</c:formatCode>
                <c:ptCount val="10"/>
                <c:pt idx="0">
                  <c:v>86</c:v>
                </c:pt>
                <c:pt idx="1">
                  <c:v>93</c:v>
                </c:pt>
                <c:pt idx="2">
                  <c:v>93</c:v>
                </c:pt>
                <c:pt idx="3">
                  <c:v>96</c:v>
                </c:pt>
                <c:pt idx="4">
                  <c:v>100</c:v>
                </c:pt>
                <c:pt idx="5">
                  <c:v>102</c:v>
                </c:pt>
                <c:pt idx="6">
                  <c:v>104</c:v>
                </c:pt>
                <c:pt idx="7">
                  <c:v>105</c:v>
                </c:pt>
                <c:pt idx="8">
                  <c:v>109</c:v>
                </c:pt>
                <c:pt idx="9">
                  <c:v>112</c:v>
                </c:pt>
              </c:numCache>
            </c:numRef>
          </c:val>
          <c:extLst>
            <c:ext xmlns:c16="http://schemas.microsoft.com/office/drawing/2014/chart" uri="{C3380CC4-5D6E-409C-BE32-E72D297353CC}">
              <c16:uniqueId val="{00000000-8E4F-41A8-8F19-64DC4FD533E8}"/>
            </c:ext>
          </c:extLst>
        </c:ser>
        <c:dLbls>
          <c:dLblPos val="outEnd"/>
          <c:showLegendKey val="0"/>
          <c:showVal val="1"/>
          <c:showCatName val="0"/>
          <c:showSerName val="0"/>
          <c:showPercent val="0"/>
          <c:showBubbleSize val="0"/>
        </c:dLbls>
        <c:gapWidth val="115"/>
        <c:axId val="208017424"/>
        <c:axId val="208021392"/>
      </c:barChart>
      <c:catAx>
        <c:axId val="20801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8021392"/>
        <c:crosses val="autoZero"/>
        <c:auto val="1"/>
        <c:lblAlgn val="ctr"/>
        <c:lblOffset val="100"/>
        <c:noMultiLvlLbl val="0"/>
      </c:catAx>
      <c:valAx>
        <c:axId val="208021392"/>
        <c:scaling>
          <c:orientation val="minMax"/>
        </c:scaling>
        <c:delete val="1"/>
        <c:axPos val="b"/>
        <c:numFmt formatCode="0" sourceLinked="1"/>
        <c:majorTickMark val="none"/>
        <c:minorTickMark val="none"/>
        <c:tickLblPos val="nextTo"/>
        <c:crossAx val="208017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[Frelance project (macro enabled).xlsm]Pivots!A_HourlyRatePS</c:name>
    <c:fmtId val="17"/>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i="0" u="none" strike="noStrike" kern="1200" baseline="0">
                <a:solidFill>
                  <a:sysClr val="windowText" lastClr="000000"/>
                </a:solidFill>
              </a:rPr>
              <a:t>Avg</a:t>
            </a:r>
            <a:r>
              <a:rPr lang="en-US" sz="1800">
                <a:solidFill>
                  <a:sysClr val="windowText" lastClr="000000"/>
                </a:solidFill>
              </a:rPr>
              <a:t> Hourly Rate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Pivots!$B$50</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Pivots!$A$51:$A$61</c:f>
              <c:strCache>
                <c:ptCount val="10"/>
                <c:pt idx="0">
                  <c:v>Blockchain Development</c:v>
                </c:pt>
                <c:pt idx="1">
                  <c:v>Graphic Design</c:v>
                </c:pt>
                <c:pt idx="2">
                  <c:v>Mobile Apps</c:v>
                </c:pt>
                <c:pt idx="3">
                  <c:v>Data Analysis</c:v>
                </c:pt>
                <c:pt idx="4">
                  <c:v>Machine Learning</c:v>
                </c:pt>
                <c:pt idx="5">
                  <c:v>AI</c:v>
                </c:pt>
                <c:pt idx="6">
                  <c:v>UI/UX Design</c:v>
                </c:pt>
                <c:pt idx="7">
                  <c:v>DevOps</c:v>
                </c:pt>
                <c:pt idx="8">
                  <c:v>Web Development</c:v>
                </c:pt>
                <c:pt idx="9">
                  <c:v>Cybersecurity</c:v>
                </c:pt>
              </c:strCache>
            </c:strRef>
          </c:cat>
          <c:val>
            <c:numRef>
              <c:f>Pivots!$B$51:$B$61</c:f>
              <c:numCache>
                <c:formatCode>0</c:formatCode>
                <c:ptCount val="10"/>
                <c:pt idx="0">
                  <c:v>50.106382978723403</c:v>
                </c:pt>
                <c:pt idx="1">
                  <c:v>50.460526315789473</c:v>
                </c:pt>
                <c:pt idx="2">
                  <c:v>51.505376344086024</c:v>
                </c:pt>
                <c:pt idx="3">
                  <c:v>51.612903225806448</c:v>
                </c:pt>
                <c:pt idx="4">
                  <c:v>52.356321839080458</c:v>
                </c:pt>
                <c:pt idx="5">
                  <c:v>52.611111111111114</c:v>
                </c:pt>
                <c:pt idx="6">
                  <c:v>53.24742268041237</c:v>
                </c:pt>
                <c:pt idx="7">
                  <c:v>53.970588235294116</c:v>
                </c:pt>
                <c:pt idx="8">
                  <c:v>54.10526315789474</c:v>
                </c:pt>
                <c:pt idx="9">
                  <c:v>54.367088607594937</c:v>
                </c:pt>
              </c:numCache>
            </c:numRef>
          </c:val>
          <c:extLst>
            <c:ext xmlns:c16="http://schemas.microsoft.com/office/drawing/2014/chart" uri="{C3380CC4-5D6E-409C-BE32-E72D297353CC}">
              <c16:uniqueId val="{00000000-8D8C-4B75-A748-569F540325B4}"/>
            </c:ext>
          </c:extLst>
        </c:ser>
        <c:dLbls>
          <c:dLblPos val="outEnd"/>
          <c:showLegendKey val="0"/>
          <c:showVal val="1"/>
          <c:showCatName val="0"/>
          <c:showSerName val="0"/>
          <c:showPercent val="0"/>
          <c:showBubbleSize val="0"/>
        </c:dLbls>
        <c:gapWidth val="115"/>
        <c:axId val="567001232"/>
        <c:axId val="166180736"/>
      </c:barChart>
      <c:catAx>
        <c:axId val="56700123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66180736"/>
        <c:crosses val="autoZero"/>
        <c:auto val="1"/>
        <c:lblAlgn val="ctr"/>
        <c:lblOffset val="100"/>
        <c:noMultiLvlLbl val="0"/>
      </c:catAx>
      <c:valAx>
        <c:axId val="166180736"/>
        <c:scaling>
          <c:orientation val="minMax"/>
        </c:scaling>
        <c:delete val="1"/>
        <c:axPos val="b"/>
        <c:numFmt formatCode="0" sourceLinked="1"/>
        <c:majorTickMark val="none"/>
        <c:minorTickMark val="none"/>
        <c:tickLblPos val="nextTo"/>
        <c:crossAx val="56700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[Frelance project (macro enabled).xlsm]Pivots!PivotTable7</c:name>
    <c:fmtId val="35"/>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r>
              <a:rPr lang="en-US" sz="1800" b="1" i="0" u="none" strike="noStrike" kern="1200" baseline="0">
                <a:solidFill>
                  <a:sysClr val="windowText" lastClr="000000"/>
                </a:solidFill>
                <a:latin typeface="+mn-lt"/>
                <a:ea typeface="+mn-ea"/>
                <a:cs typeface="+mn-cs"/>
              </a:rPr>
              <a:t>Avg Ratings</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Pivots!$E$50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Pivots!$D$51:$D$61</c:f>
              <c:strCache>
                <c:ptCount val="10"/>
                <c:pt idx="0">
                  <c:v>Blockchain Development</c:v>
                </c:pt>
                <c:pt idx="1">
                  <c:v>AI</c:v>
                </c:pt>
                <c:pt idx="2">
                  <c:v>Data Analysis</c:v>
                </c:pt>
                <c:pt idx="3">
                  <c:v>Web Development</c:v>
                </c:pt>
                <c:pt idx="4">
                  <c:v>Cybersecurity</c:v>
                </c:pt>
                <c:pt idx="5">
                  <c:v>Graphic Design</c:v>
                </c:pt>
                <c:pt idx="6">
                  <c:v>UI/UX Design</c:v>
                </c:pt>
                <c:pt idx="7">
                  <c:v>Mobile Apps</c:v>
                </c:pt>
                <c:pt idx="8">
                  <c:v>Machine Learning</c:v>
                </c:pt>
                <c:pt idx="9">
                  <c:v>DevOps</c:v>
                </c:pt>
              </c:strCache>
            </c:strRef>
          </c:cat>
          <c:val>
            <c:numRef>
              <c:f>Pivots!$E$51:$E$61</c:f>
              <c:numCache>
                <c:formatCode>0.00</c:formatCode>
                <c:ptCount val="10"/>
                <c:pt idx="0">
                  <c:v>2.3655913978494625</c:v>
                </c:pt>
                <c:pt idx="1">
                  <c:v>2.4168539325842695</c:v>
                </c:pt>
                <c:pt idx="2">
                  <c:v>2.4267441860465122</c:v>
                </c:pt>
                <c:pt idx="3">
                  <c:v>2.4361702127659566</c:v>
                </c:pt>
                <c:pt idx="4">
                  <c:v>2.4714285714285711</c:v>
                </c:pt>
                <c:pt idx="5">
                  <c:v>2.5105882352941169</c:v>
                </c:pt>
                <c:pt idx="6">
                  <c:v>2.5237623762376242</c:v>
                </c:pt>
                <c:pt idx="7">
                  <c:v>2.5476744186046507</c:v>
                </c:pt>
                <c:pt idx="8">
                  <c:v>2.5741176470588236</c:v>
                </c:pt>
                <c:pt idx="9">
                  <c:v>2.8106796116504866</c:v>
                </c:pt>
              </c:numCache>
            </c:numRef>
          </c:val>
          <c:extLst>
            <c:ext xmlns:c16="http://schemas.microsoft.com/office/drawing/2014/chart" uri="{C3380CC4-5D6E-409C-BE32-E72D297353CC}">
              <c16:uniqueId val="{00000000-5942-4783-88D8-B01C9E8CA4C6}"/>
            </c:ext>
          </c:extLst>
        </c:ser>
        <c:dLbls>
          <c:dLblPos val="outEnd"/>
          <c:showLegendKey val="0"/>
          <c:showVal val="1"/>
          <c:showCatName val="0"/>
          <c:showSerName val="0"/>
          <c:showPercent val="0"/>
          <c:showBubbleSize val="0"/>
        </c:dLbls>
        <c:gapWidth val="115"/>
        <c:overlap val="-20"/>
        <c:axId val="1499274719"/>
        <c:axId val="1499275679"/>
      </c:barChart>
      <c:catAx>
        <c:axId val="149927471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99275679"/>
        <c:crosses val="autoZero"/>
        <c:auto val="1"/>
        <c:lblAlgn val="ctr"/>
        <c:lblOffset val="100"/>
        <c:noMultiLvlLbl val="0"/>
      </c:catAx>
      <c:valAx>
        <c:axId val="1499275679"/>
        <c:scaling>
          <c:orientation val="minMax"/>
        </c:scaling>
        <c:delete val="1"/>
        <c:axPos val="b"/>
        <c:numFmt formatCode="0.00" sourceLinked="1"/>
        <c:majorTickMark val="none"/>
        <c:minorTickMark val="none"/>
        <c:tickLblPos val="nextTo"/>
        <c:crossAx val="1499274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[Frelance project (macro enabled).xlsm]Pivots!A_CostumerSPS</c:name>
    <c:fmtId val="25"/>
  </c:pivotSource>
  <c:chart>
    <c:title>
      <c:tx>
        <c:rich>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solidFill>
                <a:latin typeface="+mn-lt"/>
                <a:ea typeface="+mn-ea"/>
                <a:cs typeface="+mn-cs"/>
              </a:rPr>
              <a:t>Avg </a:t>
            </a:r>
            <a:r>
              <a:rPr lang="en-US" sz="1800" b="1" i="0" u="none" strike="noStrike" baseline="0">
                <a:solidFill>
                  <a:sysClr val="windowText" lastClr="000000"/>
                </a:solidFill>
              </a:rPr>
              <a:t>Customer</a:t>
            </a:r>
            <a:r>
              <a:rPr lang="en-US" sz="1800" b="1" i="0" u="none" strike="noStrike" kern="1200" baseline="0">
                <a:solidFill>
                  <a:sysClr val="windowText" lastClr="000000"/>
                </a:solidFill>
                <a:latin typeface="+mn-lt"/>
                <a:ea typeface="+mn-ea"/>
                <a:cs typeface="+mn-cs"/>
              </a:rPr>
              <a:t> Satisfaction</a:t>
            </a:r>
          </a:p>
        </c:rich>
      </c:tx>
      <c:overlay val="0"/>
      <c:spPr>
        <a:noFill/>
        <a:ln>
          <a:noFill/>
        </a:ln>
        <a:effectLst/>
      </c:spPr>
      <c:txPr>
        <a:bodyPr rot="0" spcFirstLastPara="1" vertOverflow="ellipsis" vert="horz" wrap="square" anchor="ctr" anchorCtr="1"/>
        <a:lstStyle/>
        <a:p>
          <a:pPr algn="ctr" rtl="0">
            <a:defRPr lang="en-US" sz="18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Pivots!$B$64</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Pivots!$A$65:$A$75</c:f>
              <c:strCache>
                <c:ptCount val="10"/>
                <c:pt idx="0">
                  <c:v>Machine Learning</c:v>
                </c:pt>
                <c:pt idx="1">
                  <c:v>Data Analysis</c:v>
                </c:pt>
                <c:pt idx="2">
                  <c:v>Cybersecurity</c:v>
                </c:pt>
                <c:pt idx="3">
                  <c:v>Mobile Apps</c:v>
                </c:pt>
                <c:pt idx="4">
                  <c:v>DevOps</c:v>
                </c:pt>
                <c:pt idx="5">
                  <c:v>Web Development</c:v>
                </c:pt>
                <c:pt idx="6">
                  <c:v>Graphic Design</c:v>
                </c:pt>
                <c:pt idx="7">
                  <c:v>AI</c:v>
                </c:pt>
                <c:pt idx="8">
                  <c:v>UI/UX Design</c:v>
                </c:pt>
                <c:pt idx="9">
                  <c:v>Blockchain Development</c:v>
                </c:pt>
              </c:strCache>
            </c:strRef>
          </c:cat>
          <c:val>
            <c:numRef>
              <c:f>Pivots!$B$65:$B$75</c:f>
              <c:numCache>
                <c:formatCode>0.0%</c:formatCode>
                <c:ptCount val="10"/>
                <c:pt idx="0">
                  <c:v>0.78487500000000032</c:v>
                </c:pt>
                <c:pt idx="1">
                  <c:v>0.7851898734177214</c:v>
                </c:pt>
                <c:pt idx="2">
                  <c:v>0.78520547945205466</c:v>
                </c:pt>
                <c:pt idx="3">
                  <c:v>0.78624999999999978</c:v>
                </c:pt>
                <c:pt idx="4">
                  <c:v>0.78879120879120879</c:v>
                </c:pt>
                <c:pt idx="5">
                  <c:v>0.79181818181818142</c:v>
                </c:pt>
                <c:pt idx="6">
                  <c:v>0.79475609756097576</c:v>
                </c:pt>
                <c:pt idx="7">
                  <c:v>0.80133333333333312</c:v>
                </c:pt>
                <c:pt idx="8">
                  <c:v>0.8021978021978019</c:v>
                </c:pt>
                <c:pt idx="9">
                  <c:v>0.80482352941176483</c:v>
                </c:pt>
              </c:numCache>
            </c:numRef>
          </c:val>
          <c:extLst>
            <c:ext xmlns:c16="http://schemas.microsoft.com/office/drawing/2014/chart" uri="{C3380CC4-5D6E-409C-BE32-E72D297353CC}">
              <c16:uniqueId val="{00000000-38F8-45DD-A9E3-74B2607149FA}"/>
            </c:ext>
          </c:extLst>
        </c:ser>
        <c:dLbls>
          <c:dLblPos val="outEnd"/>
          <c:showLegendKey val="0"/>
          <c:showVal val="1"/>
          <c:showCatName val="0"/>
          <c:showSerName val="0"/>
          <c:showPercent val="0"/>
          <c:showBubbleSize val="0"/>
        </c:dLbls>
        <c:gapWidth val="100"/>
        <c:axId val="1336247375"/>
        <c:axId val="1336249295"/>
      </c:barChart>
      <c:catAx>
        <c:axId val="133624737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336249295"/>
        <c:crosses val="autoZero"/>
        <c:auto val="1"/>
        <c:lblAlgn val="ctr"/>
        <c:lblOffset val="100"/>
        <c:noMultiLvlLbl val="0"/>
      </c:catAx>
      <c:valAx>
        <c:axId val="1336249295"/>
        <c:scaling>
          <c:orientation val="minMax"/>
        </c:scaling>
        <c:delete val="1"/>
        <c:axPos val="b"/>
        <c:numFmt formatCode="0.0%" sourceLinked="1"/>
        <c:majorTickMark val="out"/>
        <c:minorTickMark val="none"/>
        <c:tickLblPos val="nextTo"/>
        <c:crossAx val="1336247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19050"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_xlchart.v5.2</cx:f>
        <cx:nf>_xlchart.v5.1</cx:nf>
      </cx:strDim>
      <cx:numDim type="colorVal">
        <cx:f>_xlchart.v5.0</cx:f>
      </cx:numDim>
    </cx:data>
  </cx:chartData>
  <cx:chart>
    <cx:title pos="t" align="ctr" overlay="0"/>
    <cx:plotArea>
      <cx:plotAreaRegion>
        <cx:series layoutId="regionMap" uniqueId="{0000000B-28C7-429B-83EA-E37D976BD2E8}">
          <cx:dataId val="0"/>
          <cx:layoutPr>
            <cx:geography cultureLanguage="en-US" cultureRegion="MX" attribution="Powered by Bing">
              <cx:geoCache provider="{E9337A44-BEBE-4D9F-B70C-5C5E7DAFC167}">
                <cx:binary>7HzZct022u2rpHJ9qBAAMXV1/1UNkntra7Is2Y7tG5aiAZxAgiQIDs/2350XO58sKy1tq610tauS
i6OkyhVSIID1TetbgPP36/lv1/XtVf/TbOpm+Nv1/I+fc+fs3375ZbjOb83VcGCK674d2jt3cN2a
X9q7u+L69peb/moqGv0LDlH0y3V+1bvb+ef/+Tt8Td+2J+31lSva5u142y8Xt8NYu+E771589dN1
OzbufriGL/3j5+1tb66a5eefbhtXuOXdYm//8fOz3/n5p1/2v/TNrD/VsDA33sBYig5CiaTgLJRf
fvjPP9Vto7++RuEBEaEIuRDhlx/0OPXZlYHhf2A9X1ZzdXPT3w7DT1//fDLw2eKfPC+GNn7Ye9ze
LzRJv+zsl+fY/s/f9x7AXveePIF/H5jXXu2jf3o7F9ftIwL/PfiYHEhCqCScPkM9QCE+oKFk9/88
TvcA+OtLeBnvx3F7cD8+3kf79OOfj/bOXdU/0NMjckAxpTQU0e+u/NTT8QFi9y++Onq45+mvruZl
3L8O24P969N91Hfv/nzU/zkOrr+qi6tHv/vv3TzA9IBjEUaCoIckI5+5OyLRQSRDxAl5MM0e9H9o
SS/D/2TongmevNk3wz/f//lmeDf21e0P9H4iDqSQIUUCP8Oe0IOIEEwo4g9RQR7t/pBv3v3f/+2r
Yrl9fPqSN7wM/b9G7iH/rxf7wL+7+POBv2xHl/903Pa3PzACCAOUBcaCod9RfpZ7+IEgWHAIkUeg
H+D/g6t52QLPBu8Z4dm7fTsc/wXscHbr8tu+vmpuhkdIXvK9/5Dt4AMcURbxCD8kIoD7iR3oAcNM
RpLLByuFe8HwB9f0sjWeDd6zxrN3+9Y4O/nzo2LX3LTN7fBDq0IIGSnkRKLHihtGz6yBUHSAECIh
xeTBWo+O8BAbf2hNL9viydA9Szx5s2+HXfKXsMOPtAHGBwRIUYgFfvD458WBywPCCOMhoQ+voTl4
aDx+t8D3V/Nv0b8f9i3y90+/Qf3sz0f9fVO425ufLt2Vu/2B2YhIIPmE8oj8q/Y+yUaBlAchEmAB
SElffiA+nsL/h5f1shn2hu+ZY+/tvlneX/5lzHIMHfhNax6x+QFVAtoyKNfAih5gl8+rRAC9GQ2h
ioRfoyKEqHnBLn9gXd81zO/jX7bM76/3TbNVf75p/tnre0SaH8ihAugSpGSRFOhFqSJg8J5Bn0Ef
+rhwv3r/oTW9bJEnQ/eM8eTNvh3++RdgUUdX9qp59M7/PjKAxzIaIUr5V/6038jxA8kZZRj0jKcR
8eoyXob967A9yL8+3Yf76PzPd/t/tTYPu/8BiP//vs19cY59QXWfPqj+ai3qR7f774EHDe6AfPm5
T+9PyzIlBw9sCTTTLz976f/1lbzs7Y/j9tz98fG+v6u/QHq5GIcf2hNACmeCkRAag4fS+1yNlvyA
R5SEXP6Lrj5NM68v52XkH8ftIf/4eB/5i7+APhRfNVc3P7C6MiA10IsJ9khq9pxeQuYPofIK+jL0
r6/nZegfx+1B//h4H/r4n39+kt/0V831dwWx/0yUiABaHIHH4+fejg8iKghngn+loVBsn3r76+t4
GfLHcXuQPz7eh3zzF8gzqV6se9z9f5/bMYPGCwPmjxkcPcvwWB4IHiH0eOa1z+9fXc3LuH8dtgf7
16f7qKfbP9/RL79Iof+864vrH5hpAgyURjKCQ/48x8ApQSg4Amlur8/9o+t4Gfbno/fQf/5y3wif
/wLZJs5/aBcFDJ7eHziiR01hj8GH5IBTOIeRe9Lnq8t4Gfyvw/ZQ//p0H+74LyD1XNqr4gc2TBGQ
SDjZCtnjwdeelABnkjQijKGv5wL7p46vLudl2L8O24P969N92NMfIuX8+1P3368fJFfuKv1yb+HJ
wfv3337ZHlD/vaFf6+CLleChRO5u7u82fMmhDzcG7r/wrHzGbd2a3/6lXz6OuL0a3D9+Dhg7EDSi
iIacMgGH9JCUptsvrwS6P86ENEU4HCiLL6+atnf5P35G9EAAgZUSzhFQCKeZMGq4T6PwxegAYwmv
2L2AAbK2YL9fFTlv60W3ze9YfP3vn5rRnLdF4wbYDLTU9uHXvqwUTrIlFxzIMGJwXiGjEN5fX12A
GAa/jf4P9bhfZN6azZBG7sR8aC/cCf2oL9Bm3WTbOVnidVOdoULNJ/1ObO1uTexmPOs+9xf9oPxd
9a7DysRHPp0Sny7J+ym5PLExTuQ2VFblatgVcZFkalZhq8y6WdWyqW6eQP7CLhD4/wu7iPjDLri8
3+WTXUwc5Od2gl3UH8fUJv1u2OZCzaHC53iM5w9sU6Y6yXfmOHrgKQ/WfmlquEnx7dQCMYg/zDjF
YKqnUw+FXDSKOrPB23UzfypJXH8Up+aDQNvquIrNbhVxzZO1OWuOvr/rF2YWcAYFW4Owp/JeqHo6
cyHmqRbjYDahDDeNqE6mmW9RPp/VHr2yy2+mYiFiAk4WMSPQNrE9fLOBkDGsaLHholI2D5SsUx2W
h20v0u9v6h6uZ/64N9P9Sp5Ykk1hEa09zOTJxRRd1vP7738fARvemwBhhghEEIizEhzm+QRiLAtn
+r7aRG2Zd78ug2d44xrwnl9FFZjuDJTDlm5osGbdnbFiZpdsoNLuqqEe5g+2njrGFV/bZTi2JnD+
sJ1HzuNocZH/YGRDSBr5PhsfhKZ/62j3ED8HBkEG+aJKwi0Hxu9D4Akw4dwGli6m3BT+/WLOWSlU
Yx/O/P7tHN+CD1mAICLhGtd9QYGq/nSOeiaF8QPMMXqIGnpE20G9Av99PtnbBuRBhhHCIoqApT2f
YuSuxPOaFZuMuhuLmpSgUlUuO5oy/16GkaoWpLooS4LmFR++//K3M3P5ZWY4Rt8L1LBnXPsQZman
+mI5zc7dUXE+b6dfX9nht7ECoQIQRpDWBSb7YUmHoSlbLIsNUZ87ZU+ICuMp9kkby3Td6ndy28dN
/Mqk+KXN8ZBCKsCYM7QXoI3k2dDIutxE23rXntFDd5ht1qPyjB0GO7T7/mwYKuA3UEpQUEgEh0oC
tJTnRgyCijaEk2IzxWwbHQVv2rN+F8WzunXptPGpT9d4TjNF4l7laf3KZsn95/ctKamEKCARBpq5
50M8q3iGC1xs8h076mCz83G2YzuRuEN/GKTVKb+gF1SrsY29WuNAxOVteRvckHNxxs74Tu50IpPw
mO/oK8h8wfk7S9svp5PV4bQOgMys0zxPNfj3cOjQVtSxrZXvlWlV1qjQKnPJSzWUr2HzUnxJyNPQ
AMHREkH3jvIkTfCmnUuSTcXGKH1INjIJNuIIx9OhSKuz4GPwsTh2bzKr4N/oPHsTbfBxsAuT6aR9
1573R9HhosZXYv7brMIFBZEzolhI0CL2zDXa1nJZjvnGDW2Tn4ZU9Bcl4uV8/H23/HYeqIEIyBbi
kFpwuBcDbVBnOWYVZMh2nOtkqfFYKch3xZx+f6JvUzEkIkqJgMqLkZB7G5oG3Jlp6mAiHV0zM4rY
Q6zE47ryV8z5TS6BQ3MB9904jhj0W/S+mD2xJpUiaIRdglR3wVYalmJ51BRVTJrXKjz+xnHup5IE
FCQCfBAulD6fKkdmyNwwBilV1cVy5t4Ev7lLety/qY5kKt5U503avVnfz7NqPoe/iVc2ir4xHtxa
woSwCHHJMXCa59Nb4KYBnuogdRu763fZUR7niQT6hDf2zCQ2vvm+DffnYxgSZQjXeAQwG0gl93A8
QRaxYl2X+zhpij7ti3ilQfL9GfZtBzPArVy48yAxXD1BdC8S8zHHzZgvxWaJ21ic14ft4fcn+GYL
cISGgY1AEw4Xx8EZn29BY046vgRVqueaq5yuUkVusq84+/4sHO703d86A18HgguXL5/PElSsr8fF
oGQJVr0hXZcfV6Jw/+FeOLQ/iEMfAqUzgr7mvuI8MUcZkAmcs6pT3AX2tOQou9Cmbrf/GWJQGOGo
BSbA99IEXFh8Pousp8G7pTWpHFakRpSNcSf67BXDf4MYzIKFoEIg2BVcyng+i+1WP/euMemc8aBN
+gHiO8YuDF/LDvt56H47cOuJRgLDYSmY6flEbpJSZ7g3aeNbrhDumniNzBQXJoxei09oSeFrT0sb
owLkh3tiiEC8j/AeAeWVL4ZaFlWSZbo+I7rhOH/DhsYtokg6Y3uj4IY6N/FgI/BHWul1SGYamEAF
rpze1auu1qQ2fRhuKhquXNU6H3zcS6KX2PKJ3bnFkjdAUdGONrULt9oP6DeStzxPw0WH5yUjtk1y
ro1IFpHbDdwMW50qI+q1ijpoZVXdRq2O3YhFroqcjE7li6fvWJ+jUZW9QIfarFN93K2BdIl0I51T
Ni6lARI6DpliZRGux9yQECdNXuo1wXXYzR/KjmQsNhWR8yVhekVS5SgfXVySnJRK1C7nMTVmHmEh
lX875AHCyVp25XldsXHeojWSb9axmN6JaoGFWrhna1Q+R7DE2cMVxm7UfagGUfdTXGXZcMFGTU+7
LHRDWnMT8dhbjnzCxnpAWwAzN6pgdfZmHE1RK7BeY5OaeGQTF/hlVDS0/oZoS7iS4cTPmB19k/op
KkvFm4K99bZco3gt19BsaI58rfLVt2cNLMrGcL0R/5p1pK8AR02cytqwK1TROzttirk3A/w2YzxG
jhaQP3kxNYkvp+qkXVd6LqyYmjhf3NqpFWJxVi7CQa0i0zX2aKktzDatWjtlxtCSmFnWIMXkZD93
ZDEFPkQLD3ulw5rfYZoPNuZrCRLCyEcXxr4cWqe0LNcpNigKlrgq+0BDNg+y82p1mUtz3mdFsau5
l7rc9pPtrkq8GKMaZFyR8kAuXbxgYqVC6zKfyqEVQzJ10g1qFL7UyVjSlqdDVMogkb2fP+XV2gSq
nMO6T0pJgMKJsq2UJmM7p7mtxKxwGER1YpvJLXFZNEumsDH9e219YRWORrKe+CUqBzWNmS0OOZsz
kdLJz3WaN+CBqusqu6GoxdvFNJNQYgDtQdVRM9p4ko3uIJpW8itHTfMBRaa+wcLQK96G3CatGw2J
HW2hp+KQew4nUqBLiOmVHvaMlCgt4bevDDNlHweci+uxkLxVeuD+Dnxr7UCnyCKk1lYuhTKVm7wa
8BAOSs405zvXRKLeaEICmpRzLY0awZ2WZOEDArymsPskaTuDe0srAxPnYhDvO0whvDpHjY47W4XN
Ie5s4eJphOymwiVrRZJjL49tnS1aeebDMV4a26+nxDf2TUlhpSqcXD1vdTD3+W7W0CqrBjqU66E0
hU7Drg4uQ+Io6E15EQYJbjmdFVvLrFZyzQWJO9bVPnayrOttQcrKxlm7VFgFi0dFWpYi/FThFmPA
Zebv8VT4T5aWVic6iMI0CEzlY6NJvW2CejwTfAkpBKuhJ9TQcoxb6tz7kWB/IVzjEeDI5Kg6E87D
totKdzwEtl4Vh3pxi+exm+KJD/ystNDsJySQwxjroJvny3weA80SlGma77ociyIul6K8q4D2himu
oilLwN+ganVY+iVBHpk+pSNdcNLO2iDVF9lg1dK3UZnIcOxskhlzNDs8X9IGBW/x4CeT+MIFOPVt
QG910ERyZ6so7w+FdIworYfCJR5oR5PWDtdzwppiiFTWGwyyXreiMzwUNo9lIxuv5maYclWRrslV
7mY7KBTyhiZj3YOnB5nI+o1u+25NRWuN3oJipnHiyj6j8RD4vFF9ngH1jHJbjjueZ9l20LZCicNF
vcQkl8Xnfi1klcooWM2Z5pW5rCGiKpVP3bLGYurHKS595yCZtqboY+Etgqy0DrOOS90OV3ocI5rO
JqrJ8bjkLT6MOjQDy7S5uJ0w3KlXohz6MSnLjpWxWPrRx5R0vd74gq2/ysFKFAeL7PKYV9ae1L3F
KB6NqGFmUde9CpDPptPJZ0WVdjOy+dmoBfJxZEYfJKMgNlNLJYsBto6jj7oZMY3JNBZ3XRnkLIVI
z4QaHdLVLmq80Ekpekjt0zoGdbxoMRC1+HC4tUs3r6oL1jZQdJnJeZ2XgVVTFkFEwkXpgqkS2O3N
KEzBYuhlfB/n0URFwnItsMKzgNTaFKOGshc1dIVg5iPkpyUMctUOtY1iUJ+7Nh6MbD8xXjqicoJm
r5ZMl4UKRoqt8jXmx5BQPDiGNS6C56JCXaWhSkj/SY9kbtPSiAUKAS3dmNisY1U8tH3xsXUVJJ5s
0u1NNq66gbJmLDrKZybWGHdlyA8RZ7iMoSmI3rYgSL1bpXezWqEBvCllMx5L4apKBSV4lALdMsBQ
Ccz0xgtr8tjiidystlrtdoLmtIvLbJE+QUWf5Wo2Y/Gu82FXqqCHY6xEkGGqFJl0dGVow28XLrMZ
ps5HDnRGz0RJ3wOB4Pm8bNvu/vE00vY3yVfBlA3vacmAlhAp4qYFshezC7iWGRBK6xZC93BuVrBx
TJgPPjmO1kzZAVVkk0vbfA5aPnYKFwbbGDyu/OiiHjJvyDrgHNHcl5/93EL+6boVmBXsxN56Zi2A
MYVuPXR11M5x57s1SuHKaXjHPB46xaeox/EAIqiOo3B1n3pDzJgEwWCIggZ6/FDjtZhjI8gaJbRE
/WUJhRalLCz9ZTaPMkyzKJrXmK2Q5ziwxauoyO6Dgw9FBMFQF8tNGc6hVkMQWqaVFHVjz/rCz2IL
1bcdNiPoNFf9bNAaEwip3diXI40hsdJf6yoqxrh2Lj/tnFlkzHu5XixcN3XMJ8RuGpdP1wWdcB/T
yvVN7EqaXbT1nIF/ZxN/VzC6JKEmotgUqKJuEw1Fgw/XrPd6VXkBWu9JJ/Pxs+8AkLfNGPK7FRSB
PB0IMzipJ2fG7eA9QqrNJjJsV8gVJG0nEp3IrgM+iPuQmtjmtFjTEGSF99IJu25JoOnHanTQDoft
kOebtmcZVSOrl0kRvYpFRQOfz2sfiSauTNRd62VYXWKD2dYJnQm+6/JFgy/2rWxSNmW0V2FZ+pMR
0VIquxjQX6eaQorriHTHNUx8DM7uiwSxsuuVX60km0lXTqa0JuVdJmzPNvnYZGlbOLts6gjIUOgz
IDELWswHRsSIzoulDCp9mC1T3925rgiW96Bik6WMgRiFR6NspUlN0IlhUxBLq4uVOD8lK5D/aRtg
to6HXTsP7BP0OZad5Vlnp1PfhMKeEaOz6q13I3OHQ+7wtK3Y5Ikaumz6mBcgyaeDCOD4wLV9s2y7
XhCXlBVEYFzWXQh8YSrnKq6KihdvRdADd1zqJgzhuAEtUpUmq0yCic6vQcoVt/O8QmXSc5ujbdCZ
KvrgeJPZ2PAo/BTBcvWuQc0anpIO+r0jkO+LaIgXqesgrvCAwQNGl3XzSZFVs6SxgaJ9soKwBMS8
Lo2XKfdFELGkRLRCPWTWTMi0YsXym8ezJOnqxvWz63X0gYCcbrcVNDpeoaLqgtOyhHx7KN2U9TEk
cIq0ahFU+znhwmEQWYpgLLaR17o4sXZB0y4YII1UatJreQkVNgDxql5rvcV2NfqN955Mh0G0Qs4G
ps9N2o+UrRs6F3464rnovKp00zVH0dD1zZbbTEMKijJZQ27N5DsnxrX42Ohm+RjAX+eQ22xq+Ho0
N0F4LZey6JQpw2k6ZJmPdDzUtPeDonk+0W256rDYdXB0k29Gs6I2Hdy8oLegenl+hpuqk6nHAeSS
0PVRoLjwuk54U6PoojShbZUfMsONkiYabrGumnnb98B2jpoMZ/VRiVZUJE0DJfpNVM0Gb7sS/sLJ
ZUd5fzbTehZvA2THKJFDQKtJ2aqq6E4AT2SfihBsk6wTHI+rDCipOx3CERJxR0YSJv00j0XC5yCs
trKbHE5BHZCVqljTsU2Nm0if9/WSz9BKreOU1mVYCSXHeq7ScGqyLilXHOi0GVuiY4bYAhFFhraO
EUP9AMjOVQbdn22yuC+XxacOoNKfSTgSqXDV2OFiFdHanFDhCnEU9qtBMTNBGyWMNPyygScXXo7i
fB4H0m4NC/travg6HlEPgsjbtiTTr50eZbCFJCEn5WTf1moZjEOnY9j6MO34vEIhpE5Pn/C0RPqw
8rid0saMnVY6yhC6cFXRfDYtLtAWi0zeoWK19VG0Qtt0NoRgu4SDfcMjXmHDNlPfa/TG875ad970
LZDtUAwVhzpL58Ukgc0BLOdo4xRrRtEmEzC1OQbqUt+hugjao85meQQa/DrZ6bhdgyJIXBFZIIih
h+qrF9BIzhjpXa1IMID3uTbXOkWTyOmbti6QPh7KfJ1VXYAGG0djUSAB2nl7z3zCDBmvitWM2RHB
tYg+tFEIFbO2mf8tyhhwk4KID1mwFCQpOubfhwPl/jIo28bEeJmCW5tBI71ZZTdc40AE0Io3y3pU
iyKotkSP62Vrve3iqMz1rQujqU+iwNTkxgytzz70U2k+Ll2eF8m6FvZUFivWMW0rEPWrfoIGJgJV
4UYsbi53JmyKOzysXRA3uaXtR9yGZEyo0Lw5bk0ffAqAYsnd3LWNVXS1xkOLUozsuBlnDSGOxup9
1Dgp4mrCU38OglD+vqa1bo9Qxetq1xhXBsqEXvzaNWv3q7eZ8xvoXLtMORp2WSJEVFTK0wAH0FNH
86SYn4CPMmY7fXifsswb5xmUXtzbCcWm99BcLDOeT2oD+UTlZU3hbBuKDuxtqDwH7t+i97mBFBEH
8PHLKtRAAfKKDu40QjNrLufBNcV5KPsGH5Xr6oYTH0CP0ivCOqlPbBC1v8HfbeIgsjjrWWoa6CQS
bezaKof52mxazPK3BtoIpxreLmQTFWtJY9DETRl72gdB2nWT6EAJ8gsUmraL8GnV5As6LjT0sNdA
2yp5uHRC6Lj31ruTBdHmfKxz4WOrKwYN3srGqFLj0jfXQ6/ZOWPYZNvSzaIDToLRHcgxS6egIrp+
G4kyz1UJ9wHCZB0lhYwC1ddBJiBNrawjFA79OzLnp203epvmJOuCQwdMNFc1Axqj9DL5MhE8CwvF
oCE9X3Dbryf1mIc9VT4wLP/Ec23fLTkJykOvA+i5FghVqpaFhsMR1y6b1BJYPakaL8zFQOK9V8Jq
iMEZZ7ZLeKmnVt2fXH8enPCV6gOgG2quRvJhysv1E6sx/jj5utM7wUsUgVy0QIAFugymw1Lnuoit
q9b6fJmbCCKADGPi6Rq1oEXkbFVRVWoZA+hLnWQBw6uqQcYIdxqaK6Jm14nrVhKIX90ZfYqLkVRq
yBq0pGOHXXm4+IqeZ33AP2drnl2wMsuy4ygPqjnJ4Gxlu+bBBGdUYwWRV5FKCAUtztBse2jpj2SE
Z3c0VC4/L3yXV4r6Zj3KtbRBkrMGDAS9B3TRFrCOlKkHUPnmce3fFb5qgZp1TZgDvR6Gz7oZ6GXk
+XqZmWqFhaNZDDGWA5qhH5z8lY3s/BupDO2THKRLr7wphh3q6qiOVwRBlKKs7d5bHoSfSAa2SwdM
B7gl4WeoyJ4H8KFi8Y5tegIAnYi+HiY1267sFRYLOie86UQSlB2UyWHp7OXUteJtr3PzZm5A2le9
C6uPciHhDP49Nx0oyvkwqDDP+LklZTOrmXB90Xecl0mbB8tNU7OhVs2k2Wk1htAEcLqC0scbxs6K
OnN065nJg81QjsGgBgMXLmLJ+v58oh6K+9yFcDS5zsFdoQ20WCInOkhbsWCcMB7VuUJVKEB3FXDA
sct6uO6d0tw10PbnoBtAl6RBsBkssnMM7ZWcjiB81gWMhCCzDE3Eixg0qOiEjgPXSRXW1qiwX2yv
BCs4Vn0jc2gvOl2KLQYaUUKakjncz8inz8gQlMdd0+rDaG1ZHg89ji7bjPHPo4dbQMlcRmBcwabu
jusAkl7ZrI1LDM5Ai8DO6dvSR8O17LvepmbMiztG2gXEazSZ987K+VOXh+aN7OrZboKJujczbnx+
X5+G26YnwSc/Tl2VVG251KBhM/q2haOA99S6BvpJZPioejyuFip1MEJ6YBMNVVRP+XLMsqX96ECI
DZMC1eFRUWVdEfs6g3YcZ5m47qbIg8haFOsx6zq4bCMLK49qMtBAdUALjHLNukQpFGxgHysZ5UcQ
8EDQFXKoP7MhKu5b2gbNwE96IeOoGisU17pvr4elapYYyBiCTDFn3aIKCgqY4ox1CGy5eKv47Jvf
6qmVOxlFvoyZgHQdk3qus3RdmubtUoSmh+hugTv30IAXidcTkGqgO2MeTwjy6pFsvbnEHGSNsWRQ
8Lsw5+9KHU3vxhGbRfW6pOkIZBMl80qgeSTOyAD05drf5LmAqx8dn4ANtvoqL+B/CKKA9ZWX/4+y
M1muG1ez9avUA1xEgATBZnIHJHerPi1ZlicMtyTABi3bp79r21l1LOUp+56JI620xE0SzY+1vvUr
6Ktw1zETnWNb13vDhmbMxQTjKK9VVrG8q+L5OUFJV+HkK+Vdn6bZi4cw8V1XszuGIWHjDoKz9wWg
YlJcjpy7sNnXcTzGBcv0fKdwUHvcmqm7g/xWXXu+Djw3TTd9DCNISfsEu+R5q5fkK6eiS3ZglZi6
iqTGIrMpuT3a1NOrekiDGzJT7QtCuu0raVJMIii37kO9LeOLGucUmhmR66esXdYGZ8wEJomIuLzG
Kb8DZQXhuc4562agC9nmPgUwvDFpE7Z8z6Bm4KfJcXlappYBmIHjNRZ0o9nnyE+YeJh3VhcLlsit
3LRTHyMiuq0I5opNOcSLJsACOCfv2IizLXY1Pd70pNkGjFEUEzmdkrhDcZ1GFlqUMqducQNq68n2
X1NqkvdIG2egBKa1fxTUDU+hh8xRBtHSuzJZl2RF8SXDqVgq1zflEHkKl6QV1a1freN5pAVTedMN
2cesaYYEolEFmYNtgfmLJY3+XKN+0jlkkIt6QeTwbWN2eUrWzH7g8zJgZkbNN8iXWOIquK+qnLLI
Xku6DV962LpDzlVfLXk0BOwkg0maXWYG8SQbN9KCqjD5K6oljsdiq7zC4APaVtY07YI9T8ikchvP
SZIP6cz0TpuAo/gVqBGKUUfR17UO/VYkOuu/blBBMFfnZAuLVssau3naDLKwtmGYSlXrviRRvIT4
fJO6SToegEeEuk/Krd3qMd/CQKi9qQSwHdLi4exklA2ocFrs5SSWIeZcHE73swlQFbU+CDD7bZ89
JDihP21UmyjHJKo+LyPsxhxJ5G6E25VkOLaFEb1b2cBfovBSlGE7G2PQJsHM8xn2qwuXfG6As6mF
pL5IcWozF+usqXMzXuYsiyDx7YJgrLbdHCrZl8s4C5oryAu450rwvuzwEH0uhlGuRda6kOWsr6a4
XOLVrRgvuhE7WJHVePRbFboijXAcucHqH4d/IEwuwdBX3uSF70xghYOAymI0p3lrhcP04kFvup1O
0t3SHqTkp83cRYE8u+gpDuQhXP0edv9ORWlZZ1lBuNuNwRV0utsgHEoT3TKogbCnS16Pez6dJkie
NlpOfXqzkfYPduq/s4gzGOsMxDaGKBjeV3b31HVQQAiM6Cbk5onAAbvthnr7j6/CKAzvKGBhloDT
esOpmNRPQTb6brcpU30ATJLcRgkh+9+b6m85hwSCGeK8ePgxD6GsXN7Nr9a9Q5uUYONyx323PdLZ
TjdQJ5JTigJzl7Z8/g8xnx/Xw0k7BaVII8bf+tAeug3qLLnTzEI0WCVKVwBxfxhS//auwFviOy+h
qksDtV/vaoTfCwIokiDRKZCykOhjxFG2RlBpjho87B+ggcsI/dVdh4+PLiWILcJk50EUv/HyV711
PGlZWvaXdW2Jols6xyjgcXDAoZvcDU1X/+EW304aXDK7jAvEZXC9iL65RSnCrhnh65VKieqoSA99
2zteMjoMf7i7f14K4xDcLcU2lcZR/AaJIG5b43gZeUnCbCgio2H719C6lqn704t7O7VSGmbhBVUJ
QxZGGCOvXxwWr3j1uN2SVA3EuMamcWlNgEPS74f9v7tOBPoewxETIAnfsCTdylSdVSIq25mxI09Q
VqglCf/AxfxzWLDoErIBBAZcCez167vRq4MvDs6ohPHA/sKynqB4I2G/b5um/Th2A9wSNi70D0Pj
nzfH0ggOD/IJAfIBP2itX+d0lwbVvEKjGmKl99BogpPhutn/p48QCB1o8gSYBkjS+M0jFBJbTbK1
UdmkdjpzEQGMnO1/ul78ANouSyB6BMFeZW/QIr60TdhlMionMDs4z9Op6KRd/oAWvV0vcBXQh3GY
IO2BZEbIXr8o4XF0Gr1mZWy3BYZJFeyRDBhyqNW87Kkw9//xs8vw1JDbiNCtInkL/PLZ8BnKJyuD
Lhj3lmTTX4lalm+/v8o/hx/CJxcaMOP8ssNexskv42BTgMGhcDJouXF4J5D9PYzcuMdqSMj91sKB
atIUxeHvr/rP1eJCrmKpSIBQY4F/8yyzccvqqWsY1sJgy7Ma6mwVeZEPk15/XurvGNH9zxX2ZyDm
i9KrFXXzd/vU//nr/735756sP3p+/uvrlwas//rb3fTN+tF++6+bT9r9134cvv5oy/r2ey5X/p9v
woX//iSX3NCrv/wjwfS/ZJR+dnz9X/7n/1+ACRHUX57/5ZO8SjC9akl5CQX9+Pc/80tBipaKeO30
glr/aMnx3/ElpI2RRwCrCbkc2Hl8yVn8nV6KEjSD5ZdgZoDtmUeXGMHf6aVLn0AAwOhJSmNAP8Dj
/pPw0uvRmQDcZOifw7GpAIJD6fFmZivemw2iaAinz89XMqGfwA/htOtDdtxC6eA6B83NL8/m7/Hy
a2AKncNe0+9gq8MEsxygMTaYMEA7vteTIoz61kaBBwcBYHZ70nMqh1NPUp2UWSUzyGSTk/G1gk2r
bwGWqORumytUKG0UDeZKDoTbM6vCzu7ZBAtsV7kEB/aJbmI7RdVsdxrP9isQiaCCO1bbrlC2ydRe
dqBOXtIO6vFRQ7/QZ+pEr0rOpB52iZmWEsZIxa502zuRSx3q5xp63FcySWaKzVFR1i18/bxK3PRh
amUz7WcoqiEErwa6slypfhdL2VYlxOEtPgdZ7Pucu65ip27Log+cwKw/kDRuVny0ZR4lPF8sujuX
AQ8oBimCMDdtDO0AzSIJa/JsbWdZLO0qwKpsViRXzTSBKS190oEtC62N5pOv+qX/y2WiAsRST9mh
D8bxQTZBcBfWddoUFLD7S9/TOzAyjSuBos43Wrhh39h4ivOYzcmHfuiBqCCzEql7uMOXNFiH8807
FGsr2/mZjd013SoaQhySi0RUKmhf5mCInxdKqt0Q2jgquO71C+A1e0dxAvw8QlHBcYq3kCUqseFG
1SwyXQTJGvafYf328y4yHDfdsaaBDEMuZoUnfRgcaQsEMLegV8qR9JrnwlBYKNtaz3VRhezdhCAD
30M2ZoCR4trvah35HWwoyBw5aTMzwqxdp+md61Ncs4p780K5aorYrGAqmGOQraFGIOchvLptnSPR
OQX+8phEKhB7Wbt52K2ukl9oD0E2X4ThYteSLowPC/PaFga6IA7bQM1ae9imsNuaYks3Vt1ZSab5
a4qjd8DOWWagouVRjVPneaVjr/Y+cmNfjEZId99TpV/oJPGfLbnoRlNkIrf3ogsFgK5EKHWHS69A
5m1VDe2OgK+w960LWHsPo863h2rtFz0U4QLo8uA9w/gKeE/dw2IsqXWuVjWMM2ymkM331IyDfOp1
2HTXHMMeozBuL/86V9TB9sv//mIKW3E6Llko27KhGX5ytS1J0pa2TWMHN0PX6bblUEb4tJUCdN14
4m2VxB+jmtSwP+o+dnudxA15tmCxYqjSE0Yzg3n2MokpZjtiZghi6zzirgdQJLKotU4fBj0IiNCT
M+5l5Us0lFUsVImZong5p4lfduNaoxYepgjfT3CCpweVLEH7NHUWU4XqBY58NKpOvk98Y9v7OY50
/4hW4b3b2V5g3fAOJP9OZpkQpYylexSRIfBpVwkkz6zg/L8gYCqTEqW3o4chMcM374j43tkg+8uH
SvOXBhVkLkcVeNhMwbmFz70n4BfeMxm12X7mLnqsjUhu1RjQG7N2xwYGtIF1sWChLBrINGUIojFH
ouMgXHKSU+g/jslqD0E87reaP7G1nY68xqsCGZcz04HPncbkPqtVd284JQUgKmgLMWCUK9YG1ftp
S0d7OXSJ5CEOh8eB9d8NAA2fK7HwA+18cBq3acguDBOevmC3DRbjrjBZNL8bAiyEcA3VV9g4Qd4u
NH5AiPfYLsLuk5o/TzJDMTE0UTluwXudqm893vNNYrwpmyg4kmV2Byjx1SkZxs+D7+/QXTLdhX5u
SloRuIiZzGeXrGV2eTHgSHNPUnNGkrY0ZHmahT9oT5s9WMSmSKEQ3cD/9hgO02G0FZBDEQBBR6g2
HtVtMgxYWBG+RDU11uI2k837tGc75CA3KLeh3yUqrfJWCv0hqANWtO37IVqvkD0D2xXU53FLDzFt
zNnHtrRxG50Aqe07W4FlgG0SAYrJ2bhdgYLr9j3fZA4cQOxBNbdwyf0V8x0WsVH+hR1sLq3ClK2j
/hxqLKNyS/dYqvjzlqyPrAN16fuBHhvAE3kVbkh9UXaqfedyobbrqpo+6o2owg6IXxkTeZxdcYoN
WgiZWWbhfY2oIIGnbVlaMjWWdcgAsGYnEnTHQUBC0q5fX6oWMemiavCWmhn4x0SHvQ7IdSjrR5bJ
PXb+LbeAFvINLjK0prQ3UQlKsmnBWjTjnk4sfTCIlHDoe+YmquMzoIPsdqz4A9XTDDQLg6nKxudp
Sh6oBJIyOnHtM36cUvgYWVvfhqLCwr1kfVFH8lDrVe5YG66nde3uOWn6EiraLoYPWJ8zBOIMtkls
VKQdxIno7LOcHExWlK0SB94pptuF7gEMWW/zQ5YuQR5g7QH52z0EdiOyrD01sHqch3AKYu7T7Dcs
TQRSCik1zsk7sXHArBKY107H3XyYgoEf5yGWTyutAHTCKk7xqO0MUTKKazhGW42psbkRpsQoNBjb
sT3batGPAwi0Txl8uY8Z0TouYpBX7S5Y9TVWjvXOOj2UquPphyQdggskMHxqKmeDfd+sWwnpvvW7
VeOZLRb2acLbYx23VZ9bybS8+Hvpo9MjkTCN5wZZsy0iOzdnaldhv7hp6hYW0lhvdUmXyb0sjQ+O
FibBRx2HZqdg/j+0qB6xTUAJ3cfLGt+NQfaJcgh8KXBclhuhuvYQBLWKP/M288F15vFteTrWNc17
FAv0AqHog46nMZ8BJBX1Rpo7E9RQ0I1APF2p1hRqJeKZA+gCD1TJuDBWteCYA+5oDmsmFLuoArJX
uriCpxhS0F0FXmP6TGXnb0Eez2MxhA1N9wNt6UPd+2UuCYXLn4dzRcpaOnLbb02Mkkvb5AAAHyb1
ZJu7ngTuUIVz8jmjU3vc6EzPsAngqic121nnfYl4hOyKeOlXbIty0SAhOrjQoAJRYWT8IdHcDfk6
bjh0OtKamwCp06JrpsTkqnWgyG1r3hnwsUcoPdNSpJUKTlRAkdaBa7Hr1/X0JUj5emCQhj8YHbAO
S2IHs2CIlsbkAzzpY61k9MGN8bRr+9GH+3oCrZz3RtD3yZwdTMZlLnqDwGlk+xMF8SxhNmPNUQ54
L4c9dBNIk5zrsFfv0iV5Fp2lpXNTcPEa3LEd9XArIFMVfogPDuvigddhC3+JkeDROtg+2GKHwlSD
LjazzAfEh9iD6CJxjLCAHr0J5QmeQrevULhjORQ819gOrxJD7GEAiINip5tO3o5DzkSL4ANq7YcR
yPDFlYmvPOffF7p0J91dFmGTTtWYd6O9wKvQ2vNM1cGNhJN6jt243TZAXYDAZEiK7Gqg1V8ABrh+
J900nNJsGm63JdtfCO1D0tqhLZptBI1pGYjXvzygtqao4XYfAgIcMFWSfF4713yg1gHSRdC8OyVI
aFfHBOJtCVgQOBLAk2KzsbpySU+LRc/NN+ypLshT7+dDMi/2vDY4VKSwSQEUXyzvlc8PWHpGcQHi
+aGhekXd29jxuCHocZjIhtiidsKWnl2YFSeWc9W1ZC/DzT95EP4TIhVkPUpH5ZWvpd/34cxeMhx0
1LcIfistQg/G/WqKN3/Xumx+r8GLR3vdx7EFJEA0aOGk8u/SyaQ3zCYBypkOMgUmZ5NvJJkPtJpw
SEuXGs53N2KxBuWghryjbnmcaXBBGsa0+R73FENa9mv4sYYSAsc3rtuCrhmo/gi0yh54NGDvCc7G
QQ91OubxkqblBCSwMGxaP+s51HKftc3UFDYOl7t4Jik7t3Uq7DH2vIMhD/AzuXIbf+j81nCAEpmy
BzvZ5NwErH9EoCwqmq5357Fl4NZ6mNIIjEhEc+QXbXyA6IQPpmuuMkJghzTmgSzrfJYcfmRmGZJt
AiZNS9uawDSe0V8jchWSnBMWdUVMoMD/rnBSxmqqo92Ecqe+a/D663zWcVqsEsd0+DpgHVhkenEI
xyQsK4zMI0v4Jzep9S8R+67dz7OEiItSzBeR193NXA3k5LFSX4/IJBbjJN5XcSOusKoHV2m/8dtJ
WKQGsGoestSE+2nk1Q28mvCOgxDcIYFAUAPU4gmi01AkZmt2ag2bmwlH7NJJFn0BWaif4Uu668V2
0wOpQNsNKn2SrDMnurL2mvN+eLKLcftNL2Lnae0OJBrUsQpDEPZYg3TZDqPpADGB3tJpON+0PsRG
vWZUgWcVKPSRnkL8Z8biZJa/ELKLD3ygKDQETE3QGV3lxiuOA+WuWc1UQlgNdC6w5R+W0EwnOkzM
X4OaIPuL2nGGbuXbAlOGHBHnVXtmQVKkSChqXFSgQtSZVgLqquLvY5dGRQUhFmQMZu3IfYhNfHOX
U2XQ5lWHG4ZBV99XSxzv+ygMbzozJO/rat2+Iz6U2NxTut311N7hAOmywuDT7jLgwQWdOjjyQEbb
YvFkzK4qiVqRxF7RK4hrEhtOGuFtaVFYAVjQW8lLP6CyP3Qzae/BPExZTqK6xT/1Fyq85lnNciih
zXmEmQ8IA4AgkpUSmZuqE1+N2laQD5Her42I7H6G/ev3ACLZhBwLgEwco7i6mpM5ITmSOuqa+CE5
ATmschMjRaMVpnyEzMTneB35u3W+kHPOxW1OLxm6SYzRuqOrDMO8xgFDXFT4qd5JRdtygSL6zOrW
vIBfA9VlI/ZXwEaz42tdnfDbDcR5AFCPAem6/nGcXZAV8bBEaETTquw7IEf5CM3yW18v2HWnGkVw
E7qJFXjzGSI5kBCeEZWwIg+lZl8s9UkJj9ehYvcwWu3SLDif+lZfNVvYnhxg9T2xjUESokvrnTG0
LoiQAliB82qPKzcAkgNwx75CyNCOrCTgVp6xufUnN1t2O26LP1piABZRjJmwWOahe5fJur3pWCce
+3htb6N1Mfmk/Yann14leC3nSqILCcJuS7Cr4hbRrxhrPDYK2sqvHZqN7KduFOzLCnLqU9eTHi92
TT7j9zktZ821PkggEidqM8F3SWZlkLsWv4MDe3E9P3hbgRXpmqRfTuMU8HdbMofTUYd+ePYTXnqh
sI5dzy0lApbvIHAIRDF11a6GgorsPFJJIzjsQ2gaECor8NEHpOeM3lVtGH/swHmOBTQbGPwhGINa
5qv03TEJ2y3Y4zdYJZ9nBADNNew/hOLTdVvYqXHN8KkbVvOJkn57WugIahVtTTKLaYS6FE+vIfZm
joa1LqYWLMZV267zvpdp89zEGsUP9lC6HS0qzu8ozmCUIRoaqhxwqbgJHa3HEnlse7ewPniBOgW2
xPO5vkoEq55Nnzxi/6bYOWanvs5jQhETGTLDMbJW96mNsvA8NwOO49UPfYt3QF+xHmlggRufmtNM
SPKAtP6EDkN9bJ9EO0ooWMh/AkiC5HLcGrPZwgs9nUm6mV0T0PkROasEPjjw/hDOe/M86hTEcxeA
A0b+qf7kNSDHAydVgJNSNQGPf15mzbrTyNLhGd1per5vtgDqGvEJlIEWtDI42cQ5n2eedU25iBR/
GizqkCkaeH1gWwLxcYk6bDB2VFAimmyAFpX2TYhYi+WBPlcu87pQc2O/4LtR9PMJpUbQdvrFN6S6
GhywGRwdkJRD7Cqz+CGaY4sqSW3otO90EqGyX123i1wfPaWBgxMVGfwzzEmGwZtNG+YQ65H9+/l1
+UN3QpBCvyDqwk5AMs91PdQIC8o47E4CNEff5QD+sFvncdXDFi966A7bsQOw0IoC0qBWd30t8TDC
ALnV9ZJB3XqEI6YZ3JgG7ef2LNFk2ye9akmulr529zGiQxLg/6JfhojjWWl4RUsxpxX+DGQf9lfQ
rKl6YuHgwhTHX9Y9WUQmLE5kOvVH34C03hHZrfiAy2xYewOyMjSf+wGh9l1fQWH9W8qBfoWHBMIR
UtDYI751jWyW4OVgkkrtsp7N8khnQmES8VEuDyCx9AvhDD8AOUk8vp/aDtOol68Iabjbz47iHcS6
xs3FbMG/yRQItJ3jdRAfVr4ZSF6zzfCgxtbilrwDLFh4vCcor1oP6g59ivH+IbQF/ZWxpncvXRLg
K7WuNvVEQwDvD1guEZR1aBLW3hBEh+JDg+N6e9OvSwTmdk3liE5gWHr662lsx2cU/s6/H5BgtU+B
o5vezypRlw2trvxhpFFiCptq/LQe8Yv4YGfFu1v0lcGnAps1xifIgMQUgJfXAlu6G26lvSBDEz7D
cpUujcqgazHIdmiWVkXFTPQw7kSscItLh5h6HobjDJJF2/ogkMfCnhH11wQGcG7tEr0XSwrceUzl
sefBvkXcoX+MqmmO8/9DQ6BHC0T+XPmKA/dBDnXDZiedvovmIVCnVDn+8nvz4LVJmIQ0zdAuFHQ2
nFW44NEbO03OdZhRwTBqQ2buBrRbCqCnTPGCgHZi0TEoGPs/+dThPy6K781CgPkBCsEQBMtruwLF
NDrLoXjK44ToF6h3Ey0qjIZvFse7EqAiP0erMyZPJzLUOPcMQERWSC25n1vz0M29RBp8ohzh4WHM
hwVp8ZUZ/hHctZ9L3sw4GptNY7NfPRsGHFx8+hTFZHqXGARGssAEZ69IYMsslugS8Ptnevn4/wIn
8EwxM1P0DUnRZxXdlt4+042EOsD2sYJ1JgJjW9lT3bSmdIwv93aO5huWIIkuVW0ef3/lfz7YgCHh
Ag8bItfFinr9YA2m2oSE95ZPMkRh2XbxCapx862BU86ROg7ln7r7BBfn8/XNomhFYA+/MiJmAYKb
ry9pEcIdpx4yku276naLpgGyE8nOi9w4kLkqS6/71iR3hE/6PKQ2y6Hfuxp4ZurInng1B3nTMPTE
+/2jeO3YXl5CGkBOhucHtxD41ZtHMRgbtgYbOiDMcLlP0QbhXjYW5aKlErXB7y/2Gk74eTEY39A3
U5hvmE+vH0K2VrFSDmnMKetxuGo6Df4xW+ro9PvrvL2pIEzgsyVoVIaRhd8v9Ia9WKdNSswphcnp
oLZTaEXdzqoGvdEgZWBv+P3l3g5kXA6ERxwyOKTwAbKL2/mL1z6sgRiwHqlc/9h4xCLgPayICGL5
q1os+p1bLyIUNgYoywhTJOXvPwB6xrwZXvA68RtJ0GyIX3Cgn///l48gEOKB2e/htmzejM+N6zYC
KDHyMRxIUt+h5oimHUE2G25B49qXausUgcZjRgh6iaUQBylo3BxZ4O3W1Y2qkNhJUr3zIZIWOUul
kEXlWaQQa60miGyI7M+FqWeBM8YWbseFyTnBgbhZFQTgATzqCmSTHnWtSVNyhKMXJKEh14PR89ho
YSRcalBwuOouhDZ9iTVHVhY9WdzHtF4jgRBNK8JbOBGxLkkXr+vRormIv+/mBS8xc0ugnnC2wIYK
5wbuoJELNl0/UfzgdKB48m6shn6/UHHZeucKfyoEWdpdqyp+ZUAHPVyyJlgFecJ5bmeWoAsIVrzg
AEbjshNLBBuLcOrx4dEBVBw883iVWNfqT7VedLUXMkjPvQXuWkY+Ga9l2mbfKWuwVeIZC9QAFWyG
8+jjqnoesgppc9s0zfvN+u0hISCeTiSM8BE4MGi2C6G/d9fCamzoaICBIsSnZNmODV/X8RvvEAc+
KgRjybtLtzB/WtWE7d6NHBw2ppMMSrWlot8rluLnMAElaRduZkB0IkNJVay2QRUFXA0PCjqNOJBF
4llWcHO2Y+Vq4k++X7BB90Ay4Of9qEe4Qfb9vKiILEiWekipblgWivZoM+2vlmTu49wLA/l6zFZt
dtOPnzCCi0aMGG8c4QY3myRfaiGyI7y9Hw8hwU0DxMXVFVH4sBtqfFnM/dS4e79k+sVt0sO80UsF
pXnO9gIdUZ9DZjFqJIXPsZLZ3Fb+0rCn0gjz6YqknxAIvXESvW0Qb5NAROMIB8jOyZWcf1Zpyywn
hReL7DsxU19GUDa/B6oNH9a6RZqmBnTH0Xhh2Lozjk3Dn7a9N+wDCDcsFSihMiy7HJ1/w9erRRa3
rWbBEObCCdT0NTzFB9wj1qk0qggtAtPcSsR9/4Tavl180X0Hfbou7WIZWKfwbTURzjgfVukMvxvd
P6oc2SQMBIXT7R/4psvi+utOB7IAglYAGBLNvCmIi9f3B101mrxUNo8YSd43WdB/k5RZc2xkxvs8
BIAk8m6jNL2qEEj94DEpvv9+PfzHI0YeGVGvBBZOhk3tx2b8y2q4ZWtIhh5RJzqny71CbBrks0oe
0BMOUATj69e+XvEMfn/Vt1UF7hh0DBrlAZgAGff2xuHBNWjxDwUIrVbkFQtwvsGqdbG7u8G+TLVA
c5HfX/Ef+xzuE/wEetqB2gGe8AajmTF3l76FDbwhon23oCuaRqiafctWi6Xk99d6O3wQnsYegxYU
oHXiAATR69c6AFrJEIk0aN2Do0iOU31LHpTX2/D59xf6dy+P40miYyr4E5DWry/UjPUQ2SjZ8mVT
7WfOKyRMo6bDFwDjg8636fL1J9Dx++ti5r8ZuSFFs74g4SkSgHim7O3IbdQQuyqYUfv47o5S585r
RK1CZ1M0R9iFkYq/iqRdvnOhgq8c2XtkLmXqPrmGCb8j6Wq+gri34Q6sCr9q4SCu6JyRdQ9JP7En
PST9dbZA3URiZJLvM5jRn9AvifpSVWmKaCLUPWy10wohUwg9l2E9TfhVvekF2RHZcuYYfKoM52z9
xPjkTEEkMfIaqzMsJhOrz7OviDlsQbicwGYMiCYHCbarVdgajTuytAfr2kQGDdvymKBV1iH5cb5G
lqwmaLxR4cRPpz6pTh6a2PgtCz2WIVelmz7PaosS2GnDRI4AbrBqN2iOg8DUSISCVX3RDzKr8fXh
h7hEGM4VNz3O+ul9NK34CXWnxXBLvar+apM6gI27zZ725zGuZIr2AkhwHfqx73HmDR26bUYDer1g
48y2+9qxDVhJGgFW2TSu1MFfvDGT7VOEQZBrK4dZkjsHPuDd8kMIamqLXCM8268S4S4obCKjd473
HjcCTAea84oiIZPpcuBtFxk0ZgTXEwzT965jfACVMtXY+NeUusIlmPfXjkso1ryN0ArCItJ+VHpA
64uY8OpZNMOQ7Nd+zI7LVrMPTov5PU9RWZQpibk+E8X41WBr5PPXRqZiN2SpQyLysjJ50HhH2NVp
XAhVYQsEGO+jAk2iJ3vl2g1wmp751c89gUMdRLsJWJTt9U9RSEZicC+6mS+vKktRE+haoB77+e/h
BKX1FQUAml4Lb9PoOoFk+WHhCmhoGi/66Ncti8u2cwgzw595jIDZQD2KaLV9vDRXuULnIdVDASUG
qjnK3ANfM76f12z2+y5bqh4RpnGsbuQAAXpvgcGbHSiQvr8Rs1v/H3Xnudw41qTpW5kLWMzCm58D
0JMylJf+ICSVBE94e/XzoLrnKxHFEbd6YyNmI6o7upstJQ9wTJ7M14DZ7dCOnGkAfAQH2CGT+S/4
y1D0fOXDofKypZ6YVKyBZsMwMZTMF9FCUhtkJX6+3LAIlMHJdAQ3tmnf/Y0A/iMo6V2a8GeKCf0K
Cf3v0ab/E5Gj32vfX7y+v6b/dvsfN//lqfITPTr+zN/oUUnB7oc7Mj4duHNDJPwv9CgN2n/XFFxp
DANeACUffuZv9ChmosxUrnejmCvHrkpm8zd6lI8k6heoXSqoOaDaKf8JenRymQaIpwIH5yZNgK8X
LS/qzCy38mZrNOrctS6jVLnvlIvWg7raXrvanNb9Yw0yclsddgARzhSBfqpM/kptfsWdnLOir5aV
jHrAtukXyDvE0q3Yorbn3Uu+uRJz2bnS8FR342ymQ11GPWZlpBtBnNfqDd31mP9BjE2g5R8i9Fyg
/3OyZCfVr9oY6SfVXBlWujSj5xoBlYO3rVWU9rszpyrsyqPT7deXn9AqDGusO3h+s42CdSd+hNpb
HLxISJ33sRMenrVukWfvB+nT6C7BFOigxNDkuBZDirvdpdVft1bhGPGl8By88W8JyPh0AKS7k+Td
RSVscrT0ovvIaqhsLGRl07jooDiH0pt3m/Ql/4zU8fCy/XW6KleHi8NLyUFnqwtxli+KZb9y59os
m0Hpmncz8iVb2w12YHtzb27OAkdwwlk0P1wJ9pthJ3ZJE8P2d+FO7p1KnafuI0Blx5AXcnwnt5ed
vwrztSs967Cy4vtDt0nEuaHcR9TQWnHexo9WF9Axr20Txn+vzWiFlM2ViBwlWmEKwsObl1K3001E
cSa4GhmwN4LiGOVK72ER82cBvmThjoRIaxZ1NuTiXNlH/VUec4Y7hr6KizsCNgf4fjArS93hihii
zpzv2uRSrR5QeYn6laKtpGyl+yt2/q65zusrKupSvhSbtdL80FPK0FQ/mxVozYg/PdoS/Y3f0o8O
Hcg3yUpU59mbP6vvS4Xz68YfLrSLWFsAH1DnsTXTbsrWoTefzbvMqR4E9UIvG7vqZ2pxZRUL/kib
1J9JyELmdLeC5xYNFrm1m1f1XXyvFbuiKG5wCqKLWKJPIekzfhsTRrrpDMclx81yR39P3Svzjdzs
+bBEoccuucp2q/Y2eOrkapFb0mNL6UD0Lkt32Zd3ZQKSWaKT3uYzd+zN8dqFi6CeSek2iVynD17Z
/SXUHpYxVfdN5M87g5Ydkg3ok3Ji0y/fQnBSHgb+BgM4XCSzXlsH/UPdA5SLLnV9U1kPZbPIFzTD
5+VamccbhJ9W8kZbWAttIc6tme46orqM3g7BX3Y0nAEYkJwCmB9fAP5eYaNV7/G21OlS4leUxbfC
bXztbvKNtPKvlEvtQtkcLjvcIw4X0nVyhkw3cc74FW1SFQ67AiGciGiHXf2QXxbX3W364t96S8q8
l8Vl8tzfHubFhXmZ/tOIk7xY7o14aH2z3kpX4sbd6A/DOl/6V9GFvjOvtE18Ke70lfxoXip3Z1Jy
bk+ndi2e6eS60cRtLXWSVm+VqzynMQf8x0Y6QXq0LqlEoB4f33VwkRs7eeg3cJxW+hy7kxVLYFMs
6g3/bVHMlHW5Oeysd2XR7Irr6ipbUFO6RvNUixdxufLdi8pCN4IuJHRr25vBplfbhRw5njwHpyIc
HMCtUe8AyMhHxufMd20UfOQL8u36TTo4IHUArMrIDtl5j+qoE84RYbNpnFKq312mi71RLrtoUfdr
rXK0p2wnL4G5IVxVNXuxcMR8kVVLTV9J5ca7tNqtW+4Awxlw4hHQ+uwPM/LD8iHq+ReKNwNCuDAL
P/XUIatPlslevIBSTrpqvuY3GGBs78qlMgri2JrkyKkTXSDnhYZTbNdPBZjC6x62/mKkrGtOTcg1
Aa6QbJFsax7mjjnLtCXakwKAn1F8Y2ZUqxqMB6pOpOn5h8Xum2af1hME6bHbqDzIh09PXBfGik5N
9y5ftFvhOaKuGMIqn4XLRN9k3qomm/sQ38ILZR18jjzyeFa8e2/DM/VC9FQ69G/eumtx/xDkbFrb
LnqhUOslwMgcQV/xDzVSGtQj45Woj/+QVXMmRPlJrW54Dy77ebDyVvmDku+RKeMcUbD+sa1Vue23
0cFuH/Ub8Ubcx2v/TsFkBlXchc+SjC/SVe0ULKJq9qPA90ZfRDPvyrrm6Ust2+PCqhwvR+MBtSmu
cQg62NVamcULIDIr7aKYA6vHY0fet73dOuYccCNK/WnuiE62axbdwroSP/3rLWKQdoGTDi/Kbgkf
OsY6foLbflU/6DGTz5ZmIbp+8/aCQ29tzCkq2uaGIWZry/advmTyzzi56eM+9lfSpfdSRsvK2nuw
8fuHknXg3R0ggGN4BA8aAdY38cPa5jfZc/HMJEAMkgopSNhimBXlatSWmDM9NbDotuZ4n1jQHObB
fbzVaR+Zzdo8LKs7rfAc/0pCayK9p8nGj/IL9IMD8k66EftbxGSVvXhtthylN5q5UG7EtbAvXsNL
bZ8/Sfv+ytxRgV4kc2Unz3Mnckj77XA22HcgOlfpjfBkLLTd+DAFB8Tw5qVaW/zf4YK24gx2yAIz
CCezn9HcWtR3+qJa+vN+lS+eO+e9m5uLfhf9oJ0SPFevwXV86d7WT2hldgzJs/XraIN+1vjbVFva
DBvOrBkiF6WtvkbKEu0LoL1+PqP8VqIC8yZRs5mJ6MMBv902iIxlCHVw8IuoSCEZINt6f8O86ziD
ubnRJ2V62dbisGi2rDb1B4Iw6ZNooc28Rb0EmczGQb1u9I3QF+VtdqHDyumXEUt2JizTHStxWCa7
xJ9nEOSAWM2FS28fCA/pi7GodsiIdEA0kln72eZOZq2B7ovyhdAsS2VBTTpQFsAUZcSHSyd6UefI
qWyURUi2pK+lR+lRWanzak1/1FzG6N3g+TSs8X261DfJg7Adrtt98y6DkytQ+nMK+m1gb8Z2/EKm
oNDY4XuYzZK9rKMlawspQO4lKjceXX4RSALCHdAtdma0RfeyrWdlt9eUVVFuh+oaEPggOgg2gt2w
jRh8ybXbX3Y95ikgZVrAL4+H22jrbatdGW3S7EGWnjNgtNGLLjwaSGxEzyXqoTn47gCEB5LRJWpj
n6CRD+E8vI/3cVfdlYf4Da+MeeU5iJuhr8ROiezRBdhVElRUGXVz3qMm3tgtqtg/hKfmrrm2HhuU
apw0z19SudwZ1kLP5JmAYhqD4cUDp/9IPsxn40a+Fq/7qwT1o5p8D52K9+rVe65umr33lLd0Hqql
CKBW7nL68zMEOapUBjedr+LKcYMXLwbZJtktaT4qMr6TBvdqsfajdXyYBaRQxc1BgERxa35UP1Sd
ihaCq06EdCS2DeqzfkuSU/dPqqCvoY7YZSevJfBQ9K/szrD71yBATRBx9bUlr2Jvod6kP0J32xxW
emhnt+aD2LxF5Y9eWgtPyUP1pO5FZlyDVAh2QCS3oBGtNxmoDX0ang9LPB0VMp2seRjqhXtYoHRN
+dnuyD4zd2Y03S4jFUaHAo3tH4qFmOdMzWZZO09K8Jlr/z6LmznKXXb1qM6MCw2xSWBMbNtsspqT
B0vdukmkxcGFqnCdSwtE4mthyc2o2JI9o7Wk79RVdJXfugvEXf0HDZRjMYtzJwGdjbQ8XSKUMyi9
hfMe8UAwESSi3lxttmK0oOzfqvOuuR8SZljgiM+cbgzN3SE3uHffvR8+BDDqVA/Z4bpPnnVARTAM
kCUW+nWjLrSeHHdGltl6S0xAKMspbBCKnXwkXDLKpSbdDNZeq7YGChjt+E7Dz6a3o2t5V+175l62
8otXRdnG7i5R3wB5ulwAtXVpbrjbSaCMwD6jrkvjaRVVlEHsJEOuF/XqmSZtlXDbxW8SzDMQNMiP
om4OHi56SDrgZN2PwL3j2DRIYKqFcNU/sDfujcouWfXCVqkvtfoy2qvz4CZ61a6yJyV9iZ+QAUof
g9v0Srl3YRBI1QP1vHSNlv+N9HLNnjSvnOw+mKXwEHJuWn7s+Ag/pit4XYgVaMgkgkovZyo9mhZS
vEILsJ310mMdHraeJFEbbBxx3XPqLYd5dI2NXNyv+jcv3cu3mjVPGiDTXE/aw1196/PbKtt8lC7E
u/xa5jAbHMCL3DqQbuZy2e3bd/AUtAmZdHkwb+L1AE7SqRdMyOg9nWs7xLnVR+POXJTXseaEyxQm
H9eEyo5uqxeINYG4EOSllW0N9a7ItoHqWIWNvGY9i8oVyJFZ/qYCpbsHeGpu69vDPv6A4dJdMMM9
E6QkAkF2+hZ8hrtRIJ6yva3f+7vo0b0EyiygKKY5kreCMQT075GSKfQnwK4kNrK8opsVA2Lm+Ab3
sxBveM3g4GXR+V9Bb+Zh6kbNNnDDFsoQ4MJaWelmuBeeEAW+902ElOzoQ0fku3Yk8TIsLwTdt90N
6GiS3Ae5m2lkOYsWJLeP8L+Qz0SxXWaFYKvCs5S/1nE8b+vkIgasyXXakp6QfZx36efP9PuP6mL/
ZxTry1fwEp/ptHz2P7AwNgq2/O+vpOwjRvWd//Fvy9epK+T4M3+7QlL9wo2ZthItAlhauAf+V2FM
kDCMlGiu0USw+AznlX9VxvgpymEmFSugDxCvdQpIf1fG+Eg0dFAKBgwHmnKa9keVsZ9eaL9KVND4
DXGE78L9BtaBlv6kRJbRE++7ON7LXdBmTL7QfAEXqe2VxOBikWshXAzUdYLKujMaq3SdrsytO+QL
WzS3Y1JN9JTCzZCZSQuy34wflV40O2RDUbmMy1R5RCNdFpdKLrLJ+sFwk+pDRAU4U1t/A+HTEHY5
VIdwhZh2cF9DjXoppNZsloPcUS/WCrfMLwLBh+bjJTHpdYEbC+mX2OwhItXyrEM87cUKTJZgA0sn
dwIjU1hcddqgddYMeuKoQcv5oycKZ4LctCWLyXfVuW7hpOmYhcC9oQcsD7LVtJA/o0VVVAt+JXti
BuAOzfrcVG0zFV3gobEBDE2ODMseQlSUMP6S2GdC9NkgQJto/1ogmKmE9HmCLqdeubHjQh4K6ASU
DQkTRCBKLE1Dnx0FxOYuEyv1sqqNQbUR/SZ1RgFdtRw8RHywbVqBmGIi5R3djCoXwrWi+v1cEJEb
BSJrJY9RWBndrEV2+rHNIrYYyYIZOte77gB6u4ClPR8ymWxCURpSXMMsjMtAGBRupW5mZmNnQOxW
vRFGstO3iLc7IKqjbiXEqd87bmPJTqMO8g/49aq3sNQMvy0vKPqOQlZKhtqgSSeyzbVCiTZ1RE3I
hMOB/UNUB/HM7IThroLsIEoPpewHCmlORBGsGbSoWkmFiphkAYWcDMiAsx0jCl0tDPQZPacWjSyZ
o0ja3TSB6G0STZTiWSx6HXd43xroAKWVzNYfYs5C8tXKf6vm/D/Yzq6yj8NtVXx8VEhG/H+wqY0Y
gv9+U/uPuqT6HB873Y4/8netX7Mozls0danqjwV9PvnL6BYY6b+jyMN+hr8YOL0Rofd3rV/gZxCH
orqqIzODENbY7f57SxNUNkmVnjSdVAhdCLiYf7KnHUObcC5lfwQjCEBwxFeBsDqurnlJalRoHMg7
4+pw4DZiI1bdPqXZjKzly2M5UcA7rjX9Hmlst3+FDXiuCq2/kXeRSYsWiliw4X4+OKl0WeRbgRvV
9/E4K74gJX6PN37+JV4nIc6N7Q/ppHEFd23doMfKNebPgyBhLnNsccho1qT8n6kggIW8l3ZQvGZh
/CIn7wWqaj7Z3feBjsEIf40GJTJZ06CbS/oUIJAAg+36xpN3h9Jc50EGUvhnjfePoyBaptKEHNWb
gPkdP7O4ERVEAlN1x77RshUhGh+LAWl8jLrX96GO4QA/B0QobEcRSYMlPoX1Gbg3HLy4UHd5K5uO
QRF0BqXEPSNLcmISgKiQNWCYwEJhHR8PqElBwUrole0ObR7MFByvaq/12eTN7KJvkMX4flATwb2/
RqWRhEikKDJeEZMHiDcJBgGAM3dgY2s8c1AmvcdCF9+hLgCfxdNUTHJyraAMYbaNiLCAV7zSzu2i
WZlapTb3Wg0RY/TskTdpjMx4rUPcMxeSVpELD34Y3qUdSouBIoafqAy0wQxrB0xF0Ietr5u+tVYh
MvDaPEIgoj0zPGlsxf3Kf/4ani5KAEhAH6nsasePsy5bEa2LWgX6JvpzyH2XahRgIC2Y6grnMqQt
hatErV8QHRiZT4jo5gi5nHHjlY57bT+/BQAW9lN6pCPEa7KT6KNdSoUO506GCUuZCRVZ5O1RaqVs
2aMZKUKaysh6LHHtF9D6v3/Hpx7CKKmIHCOFc5m/HT8ENTVEt1IGbadGWepgJNbvsZ0si3KYq1UF
vBBNLdEU8xHWvY7Il640o9PPmFyf+Bbo1IGb5yRAwus3w+DKlEPsumptJ0tR/qTjbrGiefxMqhSt
Allu5z3ku4u6H+qlkHPJl9xAWpVdLKy/fxy/rWPONI4wXDKZ9GOWffw0MsUq8ShMha0e9ZAuLKO7
HTS8mL6P8vs7J4wGOopuuchiFie4JWA9pVLKtbCFWW+42DMY2Q8rEgYk00XHDyGWt5IZMt2CC+/2
+9inRqhJIock24gFAvl4hF2KTEMBTX5rSpsCcnarv3wf4LdNahzbrwDq5BBBjwBum9wKW1neJ/2G
QmttrUXtzFY4bj1HaxfJMED52gjAAodlTdrsKcSW2iota1s1iuRIAfLeQrEICjnE2slFqgC605kj
/8TAjkJO5kZpFtjhkfxvjas4f5bkezOipXr//dP77WScjGsyM9rIB8eV6tbWE1/aw6smrdt4/32I
E+MgeZNl5LSQ7tKNyQsCnV6i3xP4O0EYcM2izgdToPP2jdIsvo90Yq4dRZq8pBZsrSQPvo/bjYuc
h4koSPf4fYgT82DMRMHJkvcByhsH+yUvgsUvd0ke+rs2q/0l3nZrM/LK+cGD5ehm/cVoFHdmyzw1
Kg77UcQTlCyww+OQTdzXVZ5VhPSKZd63z4VuXH8/qnMhJlOtKbw+T3NCFGCwqVNSA8q0cynlbyms
phhgYyT2IAvI+vT6jztVXWRu7e9YqK7XbExh2XOcV0yDg7U189vKVGbfj+vU1MMdlOuBiNsxspDH
j64W+1yO0RDfefKF6MGh9fYCfVFu5d/HOfn8fsWZTnEpQw+p0Vp/pyN4pbYwr32Up84E+e2yMT4/
8kpL4s5jivrk4AYhXQRaQxDpSj/MUxVvifiqCfulmYAWP5eMnXxbX6JNJjoK/cYQpL2/S7xkKdfJ
RirEHyi12PgvzFxu0ei5OFprnNn05HNxJzmg1ONlFrnELfwbMa+Q7kDPJ9/A3fRl+amhlR15mi1h
nBTUdKKirR9/eP4Kn2knEF7a4iIJ3lvw84NXXXgtnQT0NvRokVgRLSpI+2k1O5gUoIWVV/T/YKf7
+obGN/hlc6gQlDCTWPR3aGksJHIKHiEtZMXWktfvJ9ypbehrpMnEbrVKrzVqKDu/3hfoPCOf8MMr
Hr3Ax3uyLp3vo8nj+p+cftQATZR9TeqBv8HHcRISWmNQ/F2jBfZg0rf/tMoXhPfsoa+flca8w3Bq
0+VPME0SjW44tE/MXYoexocxqw+bkBIaMhSKga2RsfC0+MzaOHGMHX3ByZN3MYIXcSZg509jayGS
YF7WHX06dejPHcun1ropkgigXAlDbXoCBCKYmqyW/F2cYthaa7TKalVN1t8/8lM719cok2XQN7qP
o0bHMgheyxr+uvBS9eoGUvGZJ3dyODJ8BJJPLgTTfDzExSTickxvQbzzMRxsKJN9P5RT78b8VwRq
JserIhDDAfluhlLh1BvRBjGL/T/JY+Duje7oSKaM5e/jIHUKVLgIBn/nSnuvV1bYCjvAvM9cu08O
RRtTdS7FJGeToaRBdlCyymULZuoLzUM2vLTZmbvJyRg65BBuJzpCyePnXzYRWU9FPQh1kISHC3dA
mK1chlp+5mD8/QLEYQK/+V9RJs9LUQZGmPvBDhsStK0qVQY/7/nrwfWyOUYLF5hiP4EUd0pPe8Z7
KZl7StGd+RandrGvX2IyyTvNg4CNF9Nu6EqcSGLVwhuKwm3QdyAEMEgTU1gj38/GkzEN1MnHyoWF
PPrx43WDXqRezCtcJz1OOinqLJjYqPJVf/N9oJMr+Esg+TiQ1ul10RjjltQAWVdeNepCHFJD354Z
0blAkxQ+HG8tTWf6u9S6reizdmaNxezGzLL59yM6OTMNuks/76pcDY9HxNlmKS2FlN1BuPdCY17g
8RicSwBOjoZmlQHBnBckTeZELedKWwhYbIYyTjsDCoWXlhnDX/TPHGo/5canhxoGZTo3Y6oA1JKP
h9NBSTcKzDZ2jaIDkUM2K1nm7cXhLaIbAuOc9jPtVWuGTCAasrZw5rWdeJpIeqsaLCKyYmohx+Gj
Ng4DoxsHaqGMde9z/zq3lZy69x/FmEwNGbLQoUP/gYKasCQLNjZ6H8yzRQVsp88RS4p/CKZ8Zpqo
fPHJczUl+oUy6vwmVYfJ1oKCVEuiigGl6bb7MNdmwO99+4+nItUEZjaCRCoaUJOp6Bp1JZSHJNi5
tbbgaiyg61e4+ZkpcnIkX6JM9opaF8KqUw7Bzke9qEYtzKJK9/1AToWgCiUhXc1fnF3HsyDNG78T
rSrYDeZFfcDQutHPRDixoLioUl3XqRPTK5nMAavB4wEXrWBXiA8BKMguvfHlC0WMzxQWT81ntgaa
yIjVwPebPCzEcEo/Rgl4F+ofanIjtPdVfC7NO3E5oNnyK8ZkzaQl3Y8Qib6divwd4pvoT9epmi0p
6W+SzHgMrTLai2a+b5GR/gdT7mvsyXOsBjEXaJcGu9K8tpqHUHuurM/vJ8OEPEJtVqOJ9GV8k9kA
O1rqulKHtr4t0TbRRmz/0Ni4Y9vKR4IirCEtVWCOXL0MNGO+j35qonwNPr7gL4kH+uZt7bdKsIvA
tPaHea49YrSDaun7P4hD+gwTF5oxZdXjOGpWm5HoayRRT3r32jZIXaO9dfMPgtDoQZ+EDANa9HGQ
tFP1UB0PRcVYqREILMnYgnL6vwsyeWI67DNfGQwORAhnQB6DG72Qe7ssIsUJOtX8BytZ0S1yF85e
GTLo8ZiMCK/QHMm8neHHNnIJM73aIAg3w3LlzMBOJEl0CEaDBvln0WmyvWIUk9eFwblRSGB/pL0c
to4OG0LtkK6qz2H3T+2BX6NNdg6pd928Dok2FDPjMRFQIUC/drBpMPnltgZ/nCF/nLL9GkDfgYqD
8vr+RZ7cV+iiiQoXiFEB5PjJHjoo+hJ8/12Hv+Vcpnni1H0LFkps1Bmy1i5ITgWEMqrzIL2y8sxk
Pbl1fgk/2VqsXJYqaXzcgoUFWgBMULg/W4b9mc9Mz2Uo2WO7GjEOWZu81CHxTUGsi3GDRglQuMqb
gFl6geVswPFmFY/GPQJFZEUz+mlnLjXjmv4ttjRy7+gjyvh+HD/gWtQpivl1sHvogXv6sHJjVDPT
aGt0yiit9ef3NBOnmX+Fm6QgWBcC4CkIh/6qrRn7uPgYwofv58ypl/Y1xiRR9RCcMGR8oHfosqXp
a1Dve+3MUzu1DL+GmOyUmJr7eY6v8S6bYUB7AKsurMz+o5TOTP+TeaIqGbwdi0UP0/z49biu1Chm
z/wvfVhnASq73o2XiTOcPH/UfrYTD4OLEtm6iqJzxKRx1v02MzCOY1aMWdA0dIYtgZSOR3qSecoa
2bUATGrd4WSZmUtDBCvtuXmxpL4n7ZSibJd6knhnnvPJc3ck1oPioClomJMHjYYcLgqSyPjlfar3
0NpqlFcbfJmD4kLhBSjCsB7LhkomzmNh2bTr4CCeaTGdnFBfvsSkpidW2GMHahfsculiVDXHpuBs
s+zkOlQx9zGN8eYzLVSjrIIVZJWSQBVS5BxcS19runeY1/GgrSOY43bR91tRy9T371fLyamMnRv0
WFpo2hRKoLdqkjYxgRGPFTdSoy5DSRoc5FKbGer58CnBnZ2poZ1+rRoNd9FgV8c54Hha11nfhDHi
4LtOEy7q/B7HABmvjapaSAL8emRxcfOOQCpL8Zyq0rx5/n7Qpw42VI8omhpjej/1dGkr0631Zryl
hO6FUWF8Jclnlu7JSfMlxGTSIH2ELnLLFUVMH4YMEqN4oSD3+f04Ts6aX0GmZS80gdBS8QmC4cgT
2WkY3XYQnLCD2TfBexyfmSunElEmp4mpG/mwJE8PKhfN797KGBO+qCNfIt5QbfaTM6fuySmpk0yJ
gDJQKZlseo00mDmiX8wOEwat5TuG9hJrh5kUnF93J4dkoK+j0/mibjiZiRLeYH3cESvsTPQzZKdK
PzO5R6n/3FZ2ckIg3iPKvDC29Enia8HbrrKSrTzFPqFzf/j9Qq6RQt4OseusLTNzaLaNotGq7rhk
WIhmoJfw4/sJc+5LjJ9/uUrgBMBhAoMX5f9XvwjgSG6G4O37GCcnJVWisQgAAG/qVZaYKDEA4Qh2
FumZZq66UII3de35CyNbuMOZaKdH9CvaZLJ4bjRoOSJbOw1adVHMklKyM3///ZBO7hdfhjRNKQ54
5QYx766C7qS7L172j1bylwiTg87A0ylKSx7aoXYq/cZL3LkPuypGx996KAbvzO708yX8drp/iTfZ
nurOCAsk2aixhS5+A1cRlJ2wvEqD9dgKqoNN1kHK0MSbUEuWmlLP/LSyPWZkdA7yc+bZTjeVSJfa
MEgYuR9DhTX2LnzR79/eySkClh6YDQAr6lLHk34YBMs34p5dMqg/S1DW60HXntDjTM/kTCc3ky+B
Jqsrb3Oti3Ueahe9SqjRx3iL+AnWKU15ZkjnIk1mveQWKhg5Ih0GbZXL6YbWDTCH2SF9/f7ZnXw7
X4Y0mfnm4VCDpG/ZMPDgsgP9IwqKc3P/3PuZzP1eRY+9wG94Nxj3ia/MD+WbFCXz7wdyLshkwlPe
MRRfZJqNhi+R+wni4GwSd/qtaBbVY/IK/CWPJ5oYjtrIHRMtkeJli4OWkHz2Irztc6oBpwfzK9Dk
9SvewbfUUUXRwM8iUT7M3pwLhXlmkp08h5F1UoHOYn/3M4v7clhkFa5qvUzy3XmaAYoLmhzI7xTv
J2jAcYCdgCed0zw9PbJfMSdrNY1z4KPYrdOceRUlWNr6B4qJZ3a/kycUKEcgzjopxnRDyETP52Y/
cKtIP6FL2HqzUoMP6M2FvugO4vrPZx5+hT+h78jYTGfFoQrr0Oosav3+QVzmqaBCDA/bZRml8ZlQ
P5sw022dBiIuiZTv0GmdVGxKBKFrFUwkkKRhVVpYhnBoRTGEr3SZZkurWoyXyDYq51HTz4xhrxn1
bVWrmxLX9khAF2Co+uX34z+1KlAYxT2R1McCFH28KmSzGaw04jsF6B6QykmHz0MlQFeefx/n1Fal
gfHWQK2PeMbJomjDPqs6Mw53sXfTe580wb7//admzdffP9kKQ9+l8iQk4S49gOxBXgQriMh7zHoE
ATggD9Hs+3gnL/9gu4Fn4htOp2AS0I80FcfLcUBWi+5NHqmLIdIVO+xSY+VlcgTZyoJlo0eWnXld
8tSPvrfff4lT63HEtwENo+yIC/fxy1OMqEo1nUFL3oPsiQ6tMEF/+D7GqRc3KvdZI5OEbWb8/Ms+
Ex2GuhrQwNsd4uS+5LZvAw/L/sFmxpaMjiV1BKhzynGQPMBEMe0P4S4vIePXog8rFTTQrMmy9zKD
hBpbevcP9hlasmhY0ZyljDiZkdSFC+Rs+3DXixdeed9osROlzxLiZ+ic9VZ6Zojju5gufpypwSdw
m1FRIzweYoCuWkedKNyZofGQKbZcP4fyqjusgs69lrJr7p9nZsfJiLoqy0iwYfYzhUSkihjEaOyG
u6ack/Ok5kiH7WEBqx4lU8P28u4pR+jh+/kyUbEZuzEqOmOsCRM6EcXE6S6HJj0iCB6NindjgTBI
nmyl2Knf3A8qNJ2EOvQu75dqi6DKpok2aMQ6PvAW72w5/veZyxfhTjdKePK8p+WpFjAhppK5v7P6
XS3OEHc5M1L5t1dKAOgxuslgR4jz8SvtfTFXYEAAAmq5cqBBMayEwr2GWAiS+r7tPnpcstoCJULB
vezrc9bMv295hB/l3CSL9qEypSTkmaH3/lD6O84a24sKu6Uj30iYXiDq90xf8cwM/j3jgAJGHsH+
jdE1btDHw8WP61Ac6sSHDlo6QfNSZhjltu+xvvCT8MyxdCqWBuUIvVkYtmANJrEyIfHxdKcR1aAV
kNwOd4IxAIVGDeuP64cqbVeQocDSAEBNIVBW7Rs+ZjbcP9TPKCSJijcS9hbfT5XflyLO8eyeACZw
UGSvPh5OIlVCMCSUgqqA9khyn+N7Y732+qtw+JAfrfbMjfjEzCCcRumMU33sKx+HKxK500rUnncp
ihmuIMywXFFdZJAwUrBIqH58P7oTPZJxeL/ijQvlyxmBYwZE3ZJrvqTHi8yVnCbT1hjeLE2peVDA
DeP0N1QvwjpG1u9cReNEvfI4+uThFpiWtQi18gZ9YWWgb5YOiE8Y2aYMNtgnX1i1Ni8zc4Vn6UIW
01nWaA53gDOr40RCwNcYG0RwlUSVt3z8ECDomKk2VlZ0q1vLleyo4ksfPvRxsMRAyFGU577GgFc5
d3b+ngSwKGGwU5ke28JT+peb4DtqpTHbHJ5PeN7ZtHDoc5+bwieKEsDoATuOhATqi9M5TLk20PoY
tPvQ/xAxsZtl0I8jVN98dDb6xL7X1njyNqsDTi/lmWbnie2AbZbiuwGGmwk9zVJ54nmP1PjOMt4l
5DTi8K4oPqzwOgzfz8zl3zsrvMMvoSY5lWnUqing2wlH8DXsP1LtEltvW/dujGGp6hvXXKTp45mY
Jw6SrzGnVRZ1MKSMZgrrNSrt8tLXVkG6xZawe6uKG1/Da06FbkYFbXkm8KnB0kKi6kLRk0v25Ll6
bsHj7lg6mDerzYeYv0YfJcopXlQ7ZnWnIqKI2dWZq8CYWB1nQqATof7yKmFIchk4XigYXxZ133E/
7or5WNh10a9K6WrIhzPb4Ams2nGkSe5qRuUge2MdLRlqBxajUD4e0HLmyqVYcGadVIidXtz6mX8t
y8nSt27cvvtjgA/fYcQpwURhnf7cNr7sjV3pDqE4jrYREGErBDQcEPzFYVkJU+fM6zy1FXAnIQMD
w8GMmjzZ3i0HP5H6ACotpg5KtYqzKxyiNRSYVOzJVfNBUmHXGggBqcl87BLKcYQn0jAvZPf++y9z
4shj3L++y+TZ6zI+93VKX+5AyRBrLxx+XyO893Qd2/U6sUM/cM5Wt889gPHzLw/bgpY1XufZgzHv
tjJzhmniwmw//sHQLFrlo2oI7ZbJYy4z3KL62GK5DpjlmkuUJWZVpc9MtfgIzdmgKk5Yi6vvg57I
Zrka0d6B+UWqOe34poemxlhaovYSQ5NoMlVwEkWpz5xip9bm1yiTQ0xOBc/MW4ovshAvK19e1fle
aSk8nMMBnAwkkdnBTKZ7Lo6ff3lTSac1tYvQ+O5AIW0OnO8/STuz3riRZAv/IgLcl1eyFqlcsq32
1u0XQu62ue87f/39qJm2q1K8RVgzmIfBGFBUMCMzIyNOnFMeC8P6obMBD0oT2BtZ3urXI1nWl7cA
OgJCRtTOBgp4hc4UFRpBzfw4oXd9e31WHVomD0mPDSY+hNBLugYkpcQZnlXovhoPyiJSFsD5t1HG
XsszUHv4ZUj4ct0k5fO4GFJC44zgyr4KVS8e+3u6BPDT9qYbzeNBdpBCDca//jcnhfAYNSOo2+Ue
NmEjnw9V+r4sYghep40wXF2uhesGOgo2miHYgROago7B5Az5lMewjpbN+9uerKTITG8wibg8nkwe
Ndfxp6X1kDIqwuSDmu9okvpkyqbyZ9pGh5J2s/VfRvL/l0p2WX7x0mNaBLZsMPSYE8ID8dWE/5vJ
gRi5bmji5rv29zspzP5fmBACY5IQc2OMMzpP7R9xP+6aAAoZdNlvf7jVOL+wIiwNTPqyKhVMAgw/
ClywrEfGOeby6baV5a/c+lxCYlKS7MI4gC+jWiMGWu2rEX65tyMEYqia37a15ZEQCpmT0xAGVn7u
yubBjieIQr+P1Rc1rv94hSF4VKiyghmSReh8l0i90iJcdK5keJurz8qkPTTybgzqjURgNdguDAkX
FDCu2giW52ajlOTmyvICdIyvfl4ZG7fS6joxnwoMylkmRZeNfHGM11mpOHnCOsEL4E3IONMl/NjG
tNX0Ivxx+/OtbtkLW8IWUgCOjnMMLsTSm/ndkPvyMZvsd62lfK8bKzrm2fTNlOfieNvsanjAerNw
b1FrFSvXSqNmeohw59lC6GJvBQsnX+5/QLyS0f8wHjf21+rR51COsJCx4+gTvGwQ0tQrA3OpRa3V
gMHp0DNjuBHzaxFC5drmrQo9EP/jet3m2i+tskz/A/VjD7fa4/YpvmVE2FhRYme9vaBsEkQHoW0s
nAez2OIHWftey+AElT5KOCRG1574ZQU2H0nUc2Np1QelRzzRkOJNpuy1QL80IyxLHHR6O+Ujt67j
QK8YVxpYu/RrWsfZAfmlGFSxMu2QKIGtGDnNva8m8q730UnLkU/Y91CqQV9qancKwj4kv3Nwgjpm
c3RlyWPEc/PyZy7BfLEfx0A1/wMCqlXkCAZQA+1+DCCqgJ/e1k8dtJ0OlI5okG3WuNZXG9AW6hII
RojIEqXyU8dBAevc7Bm0tqdD/un2Rlxfgl8GBN80AyKbaKbKRMLzBoihva/1fA+9U0Z5J3ynz9HG
zl9NtZb81EYE47nSe/01h4mWXTCRDRtl6ezLTip22QCJrZQPCM6pNSSzaBt5uc2jrmwL2JmNYqvK
vPpZOQnI+PTnU+H6N6TxYHahr3I7KV+ZnXRgJg6Tb7e/7NrJSrWe8UxAxpZtCHsoD2ACUdE1PEO7
JKunSmtQFj5k+VcQC0GzlcCuxuiFNWErKU5hyjli3GdoB6GS8+QJvrxgeqQJtO/bEgXwrxABkpR1
e1tt7m+7unpcGItUKKMAqEkKrjpKVIa5zpmU98fa9sbXHN+s1c+/Lzjn9zAUyhJ/HxWdnYIe9hxt
JcfLsflij1+YEPYB2oHSZA3cEHo1HBI1OqjKm2bq7mL5Y6F9NkZ3M3ld3XkXFpd/vzhVWgMpJm3G
qVj/Ox0l23XCZAfj0w4VzO+xcri9RKsRf2FNuJsyWVLtYSYaY8DLc1W/Wy6NLqhfUZjhTtdNmCEg
wpHFlVLsXo6fpxeSpyr+Fsen10yE6BwfSxEKDBwNMbGNkTpJV08cWTMkucnTx9zeVc3HcYt14rmg
L4YELyUA4UsZmMTheoE6YBRpKFPoSuPuTVsUXpx9nE0Au63pphbMmNoAnUJIiSLqjlNmbxWH15aM
Qh7dW42DX5eFJVPMSo+Kgde8of5IQTrRREEecyMzWjml+OssFVkLfTWx36VpWSTnBUZqWDqRNXfL
7pjG2o6ixa4IC0iKN86KlY2GQd5qoFG4AcQkCdjIZPkKXWkgcF7sx+90mRtVhUZwcj4bRnTq5FNr
bbVtl+0rrCVIV6byAdQjdSsmNLVk1lVnIgJXO9TuTFP62ESoPkiVv8tlK/39pwKHFZB2AKHwliyC
UZdbu9AT1LvH5BmXkdKiLJWHwX68vaFXjo8rG+q1DSPOGQLw4/jc0qCcdP+UWLDTjw9D97mO7N1t
Y6tRsvQpYEujGSJ2Kf2BVFEL+visz899fGicK0MPD6ovp4dCHp6kKih435vfb9td2QLgaX/ZFS6W
VrfT2YZUF+1cTw8eZPup2SIUWTOBW8h4LRRKL14iBW8s2YGB9ewM9gO67m+omPfjBhR65YLkRQDn
GRMAlBplwY/G7DvZCTBiqaB0vhfW1gT5WnwzXMDAq7Pgx8Vzd1QagwFJKz4vWSIUDdHBBIGZ+3/c
Xo+1oLs0I9ySjZb7PNxAP0Qp9DXpQbXv1buoRh02/vO2pbWIu7Qk3I6U3Sqthp/3bE0Hqa9zN5Vl
5Pjg8oXfOLf3qfb7I4067G2/PuHyiy7u41yniyDLenzWnCfDejDhWof4nEGb/82x5Xy8MONYU9uQ
LcbnQLnXB5iTpOK8FHuSz0lVo01cb5y3q/H9yy2xVRL3mtFavkZ8z3RpLR+dxoXjsct+3PZr7brk
+9FIZHCJcpwIxJsTw0lyyQcZk4PQsrK/VE29l4f6bVy0f1f9oZe/198Rw4YqtpC3iF1WwwVkAxhU
6NAAHVx/1drvYczWJJBqNiC/psx3poK8kx+nbmkxrDbD4fT3bYe3TAr1IIi2/HnIMDkoyru0IxdB
/FSJYfJomns9LfchhP+3Ta5uvwsvhWMEvs687NUkOSdmjCCFGSAjibgNovcSatnpXTb0yYbJ1fAh
myPlAn0EYvj6w5YzhLH1AiJW031Hmz2mPNmYG42EVSPMYC/DURDLidxoo9SUDKrQhtG7JzCbYfdp
s225ulo8O5f5JwiTRFnntAxjSHF58aEB7yUTw2XyN7/k1QmsUb1T/Y0MYH03XNgTtnkiFWidVtgr
o/gxqAYXZVd7flCiQ682e9lHOVy7T9K/yq339eq3/GVYHKtzpEqGyEGjYK3c5zozigi90Px/fzsS
160ALVyuTPabcFjabeY30WiCvaEejopjjVR5px9vG1m7NaFqlJdJJa5OcXAe+j4rajOMxIZyTur0
Ta/7T7dNrPmxAOootkJ7AoP2dXibKoLpUFFRTQMjP+VPuvMJVr5X2IBAiZkCfvGLZnVuZEVnoDBP
l+IkMemHZLwbU32/bWUtAwBv/NOKcu2JHfRw1ZgB53z9mGvzfmxhlstOhmRsXCjPo4JiLn1pSThr
zTH1YRtvuShRD76XUtTKR4Bkd20Xjvs6KutdoLXWoyzBqFjpmfk+VtPHZhj+sgYrdNEaHo+FEqB0
otvFLpzQrUYYFx3rUIZWuba/2GbAmH3BZH2jBc59FUfM90VpeLTGtju3QPeh7uQh1AdIO9/+iKvh
QH67wOTp94uYEb/UoKKh/nyeY+TH0nZP5h4hqX3byjN66MUXZLyW9ysjzmD/rtdK82feYwEwZwT2
gDufHG3ybD1b5kDM/aTGn9T0g6ovqGdQXvVjaMafFXTnevO9ln/r4hDlUfRqhrfwImf2I6D6g6x+
QqneM/J9iwYpPGdoUUaH2z97BWoPpJ0kFpJiWuXkFNc/O4thmJBDsnGzfBMP2WOEsHcyF/dGGO/k
aT5PcfjQZmDE8yp0EP2ERrnojlXTuIUV7VRLO02RuverSX7Nsl38MGEXJ5oZl4hW88O60Rvj0o1O
je7f3XZ/NTYujCz/fpm4jbGjpRqY7SZFcPVzNX7P7Y3qyeqBx2QyaO2FrkgcmKyqqSJeanLD8Q9U
zz1Z3jjuVg+JCwOCD2FTNYhkYQBpb6hPCS9V/ZAEn29/qbU0BR2Xn24sv+LiSxVxX+RNzGN7tO/z
/oSiGZwO6du43QjItTv90o7wRqgV2yGYOIhU460l7ZD+CiAErSXES9t/iMDbXq0VrsEDQwwA7IgN
IK5ON9vIHlREGamQps7eYDE/i9xkIf3RNLu4Vt7wyO+lrQfDchi8OCwuzAprVviSUswDBZM63NvQ
WOoktKhEjZ4SWm6D2pg5Km6nVFvY+tVVvLArrGI0RHaaLEUMzX8ng3zCMYWBOASsajLq29921RYT
1ssQz0L/KFxeU8OkyWSwkr11StvEdxOFqfy0v2v8iILvFv3v8slefNILc8INFltG1Os1AeoET/SV
IBr4VGQbt/5qBsggBNSGYDvRehAOeafOEIEfmU1Q/dH0lDI8zbanzE8+E9cZLC5Beywz6TOkuXkd
f3rN9/xpW7zH8hkVnnHA9oDS7tTctXrjgQRyS/u7E72m2nXhqCosXthLdVFazHxIvIJ4lqTFsQM2
+5gnc/YKXC4aHXApLRNPdFqFK0hXwqIuBgpRb0qj8tQSxmF53OilrAbjhQ3hNpk72AWzQeGglzu3
bW1vyp7MOt4N0NLT7ru9UquheGFs+feLs5LtMBUQacfnzCq/KEgY+Yb1D3rzu9tm1g8vpp/hVIFl
QF60ui7tmF0VtGHNSFqp1Uh6p+9K33hTZqe+KO6lZH5b5qfS8bJvG2aXtX+x0+yF8G2hEAXOcG12
7OTcymbMVn6zK2LLy8pPcGy1/ccR2U+tL1yNFuBxrrYwd6tXKV0CCsy8KxknuzYskcDEMyobqCpk
lmdF43iP5FNzvO3flhXBPV9hzrlWFyvw1XqShRKjn3B83bayGiMgQRaaVLQLxE4iqM8uHWsuHgvO
2m7vLGTT8wYYfFn/Fwt1YUOIQ71iuiEbeaRocagutXnDm1OZS24KvZGZpP/RJSEcW+psptngkuaf
7OFJ2SXJ1sjrukcQadFpprprLtv8Ymcl3WiE2oQJGTkT7YcBUVn7Mc6zV4TAUogHT0dP27KFQJtM
3YqGgbskbWegCvdTqO9/f/kvLQhBpgaxlqhqw2vB+rtoQDz4aH1vZjdroQxiFBQVGBm4l4XrSopG
KZUGrvu6OTGJPAY7O052tHZ3Oq+xyRvTByW7k+T6kAd/ZPnb3K83YmLt3GXEjeYQNKQQ5Sy/8GLB
pmTuUXlhwXQCHAZ7+Mc6hKpNRO4jc4d02qdXfNcLe2LIp07rtBn2pMy+Z3bd07ryQSqmjXfD2igN
o3uazpQynEP0vK79qoI0SrORh0PXl7vaenCGCYG9E0U1mAB7iBRRusx4v2mojI/Qk3/strQHFk/E
zX35C4QYjWK57POJX2Dnn7vaOMyZ49nxFifvagRd+CnEaZFEyWi1WDGNQ2Sh87lxL295Idz9WjnX
wAyW71i/ZfqfO3KQ8o0YXPcBTBq0GQZFDiEGe7WXkOjjiWv72rcwQAk4LJV595rA+2VECLwYVobc
XwZzKQhFlXqyjb9bP98Iu/Wv9cuIcMImRpNrw7zkuFF55wdo1o/K3SbifNXKM0oMekb4EJYn2sWe
tXs0XG2Z3K8wK1g/Oij0mh5yy1mSssPtr7Z6PDBUvwh3AF+3hW1UKkU5BTGmQsXcW39KU+KOxZ0x
oHP8qm8H4IpgXuT5RErfNCwMylrz0qOWvTz4usDOm2yj6L12Py2orn+NCJtS01uDy4vMz1Ej01Xm
AbW5YbIOmp7lcINpW4jc1e9nLDKFlG+WCYHrpYrQwEQOTCa0TQmJ0LRFJnqIwoOkJPUud3RaJgiG
blRm1gaXNSalf1oVrhU9zMq5rWk/zU19UpvZMxX5OClQWxX5fu6de2vqd+qT3juHMXL+YTrkrWUE
ZzN+PyfxSZMeF7TSwihzO5hW45YZWPoN4E8VsX4NFKBSZ8cm7ab6lljHWg88m47p/2ZFcN5Im2Yy
KocbTeatR6fU+WROW1Xy1TgCZ/CsTckYrGBkCHI5I9NNzoVq72B/9GWo15zJm/uNgF3/Zv8aQrTs
OoD8gsmkSZLi51p50usn2WpdRAZfczr+9AdYyrUZHpFy3PT4UzrjTg2cO1NPdukmxfAS7i/uxAsz
wm2lN7G0AF9gR/DVAw3Z94zNO3Hkde3DMjDIzMcrri9oJeF7gK2AUVbh+sr8JJalhP0eym9RGs/w
6RXhdmlBuLzKYQirWebYCocP4fx96h+6aKt2vRYETI8sgnmM49DuvV4dtSgTG7JrktE8vgsL/Y45
69gIN2JgbXHAZjL9TOK+kDtcW5Ekqwm6JE7OUTO58FDvExAAdDMUKfekanbjeGNx1g5HY1GxXGZx
LUNf3L64xzSmfbXZbxPmf9AszrvJ/yeYI8uzq972SgdpAdVXXnMig+tCj2QZx4Gr/NqoP6aO3Q9Z
ctb1P8v8wGV6lD4boRfV5fH2QbT6PS8sCZFhDHk95kGdnP1+OCwzqKF/qO0e+grOPKcagjtZ24rG
dZs8v5hEY0BfJMHpq0EttHlIzl0FZprGbHEsWw35eidBkyoZ5T2P932UxOZGFX211gFtzU/Lwok4
Ff5Y5tCLnqd6YsQXceqqmx66DrllxQMdFroqSk51/A1k98Z9t7Y9SE6WGibEUAw9Xy9pnjIaqxZG
gspB8mXMp+len5I/o8kMNg7jVSeZu3MgWkGSGCzktaWpCu0ijchUtaHcFz4pd+j1SXEwvjWa+aYv
P2eDs2vsf24H0to+ubAqUkiok2/3mU7qWigPYfsmLyWQxh/G4ARQc+NTrt1rl6aEeyAbVMgwly5C
BmSkAdJW1Q9NFNAU/HTbp2exU/EquLQkXAUSPsnJgs6qCzeP0n0VATAas+8A3BKfCpXVHxI5dfWJ
PqQ//Nllx3g8FcPTXPRvh62tumzFFz8GHA20B/CrAHu4XtfOCjIrLCjdmnW5Q99qzMrDbX/XYhSl
kZ8WhA8b0RqDTAYLcI7uusTa82E3Hwbr8ckcIG1Ccs0XQ0yyb5FTRiM5dGgcUybSC5lhInJO398N
c+8W2qi6bde9QXJ9I3JWg/TCtLAJ7VqJCn/mpVCnB4XzOxhdJ6shj2+9wdyk5lkW5OWC/XJUuKts
KzNI5cmrQ+cT+FXPDKJD26ARD+Dw2OjHYYTQ0pHftbG0cd+vhgrDlnRONeQaXgCE/dhSA2OBdgVP
tv8jCDY2xuoOvPj7whFTRqjSJDWIOPRvyrp+Z+VHIyz2sENvOLJuaJGyBO1J5124COMpccZ0ouKu
q8V+TGcE65TjnB8k8Pi3Y381NMjAYIxa2OJEvIehx2SWC/quzWRvaeSivr2PGntfacau3hoBWd1p
F9aEQAy1JqFByQeUnAffBvkBl7759bZHog3U5wkAe4kCx4GSavH4InOxRn3KUSnnHkjht4sk87GL
8t61ux+37SyLfRnmz3b4ZDpqGcx5iNPDigbcDdk9nhmZ77yJJ8f2NAbOd1UCK0rRDfWxdlA0L9Rq
Jyl1uxEhYqj/x7oBEJ/XvwJLwLWXyZQlflBZNAjPzjdta8hXTFWWvw48nPcL1NgLCv76r1PxTnym
oanhphPdzfY+Mjgqmv6QlR/V5li8Zs0u7Qnx7ozwAVgS9iwtcHUp8QqQaGb55faKibEuerV804vI
KMpGySWFXaVC81Z0zsPcOO/Mtj31TnkXJ+9vW1tbIYhHbIgzeRcYYuZDWuVMMf891/ose0UWjJ42
bpbOXlwrz06BHLWRq+KGFBkBygLANlBgnm1GcdDlO6bHmMqr7eE4m/luStMdJbEdj7vDbffEI0q0
u/z7xccsy1CTNJMlM7O3Tn9ss+bglO+7cqs2uPoZL/wTtrORJsw3Vfg3jO70Ybi77cXaYQH9/M+v
t2yECy8kZ8jbfvl6apO6sfQkB/LeTn63ufP8rRb6P5MgRzRC2E5DacTVyLzomUA7DmrjmpnuDltj
mavhfWFF3ESOEVryHCRnQ/ls+qXXwg45pPK+QJViK0VcteUssGbwzSAUhJtQkhuOWbS9z5DWGa5m
0OLTkkjeqXUQH5WsMNypRBzx9xdrYb/iwKW9znD79WIFOQkLvPa8SfXvYOu8tAeF8bv43mWtdB5a
Mm9tXqBiwdvH3ay08+Q86srb3pDfBq3xdpycP277svYB0XqgmIrI3ALzvfalz7J+UpMqWeD8Sf1k
6ec82MGGt0t+d57jPw79siScekMvO7qklgkh7t6HMKTHGyfB2h6i2Uc7FqaaJb6vXQkGbezgtU8g
HMj29niUJ2vnbMmArB03l0aELWSmyOPIXUERrNn7yb4ITiRfv13Re/5WXKkwdqrwD4poCq3XtTmR
eaJDGiVXb+Ms98JNjrM1V8CykZvQiX1JhgtA0KfCw5MY/JI+Pji+5+iPyRaC6BnSIuYnl2aELSpP
jc6wepSe5Rq937SfB6+elb+UqZAbd/ZNfydlGcSZZhPuR7+zKfRZJbSdUufKrX/KiqlEE3jKj7E+
SPu2Nh03iOiC9trce8bY6/tp0uaPt7fFWixd/GhRxrJWypIhOb7N0J+V6ghsVzE37uW13Ib6+8JD
TPImi5wsbY8AUV8DrUIWvus+MVP4Tm161+ktylzfB63ev8IlhcNEhz6P2UnhiqnkoCg6CO7PmdPG
u56X0RutzhNEnWJj44BcuyuBVv00JSx5zdNkjGMess3e2m8NBK8uDVMswHShIn0hyTGnQ6fUy3dL
5cBtwJCE5extkkqubo4LK8u5eXEh19oUzKmOlQbGHDspT7ABek73NJvdh1esC2EAHzeXCvfYtaUG
vopykkBOtRHjTY8zZPDp420Tq86AL9K5rRgpFWVETfRt4DIkBTTiTxOjTdacu6aDitHGk2ftKcKc
1k87wmWio6woqTO5WNZpe6OMwCZWXiVNXkOZIQRdTInPG8OND7iaegIKB/2JbhB3snCzTFEA/+dA
8jQZJWwP74ZaOQalN/bDnZnDqOT/rQZUjJtuKxRX45x3CWyQPPJeDCmUhRqP2kAikIJKr/wfTrHF
Qrsa7BcWln+/CEPq4XodNjzuRh+K3ZOvjC5zpLejY/UgYkCL+RvwbnDrXtsIUQcazJgnnJ0fQfr7
EnTie6c5MBEx/i7T7XKxLcNg/9oSlqphDmqKJGwlpX2YmXQf9Xd+cLT0+qBuCr6vLo+jUOSC9HZh
1xccM2EjCCZSKDuQZVfO8vdFsaVo+owWFa83/jRvHo1szTAFI4zW1kNb0xEJjEfHblzQNzCxHkb7
SVL3bfFZ/xDrnpx+8aF/nFyj0dAHg4hhV8Izl6j54fZarqVzVEzZDCqQJ8r71y53UjtPY0rnopfz
fZ49qn2xmxyYUrPHYXS828bWgpN6JSRf9K3JHQXXC5/qd4RS9jm9L+TMrZyHTInd2zbWjpRlY1sM
GyPFIL5eJ8Up/bGYaFa00imOM1fL0n1Zy24C9zNupTuNmWdgAb9LbbFEqgmBsQJQ8ZnL+PpLtmbS
KpVM+UYe8g8ounvDmNzf9m11sS5MCBsv6XSzk3yGdmXbMy39g2I8xBowrqrzRkvbWKwtY8LOy2zL
VCSDApuWHmDwPtcI1dXRIdDHc69vtQjWjpTLjyccW1LH3HPsYywpp3dGOoNg0N10yPaW/7ZJ832q
bqaZq8GoGQ59O5rCwBqu1yuDFSlUS3pLWUOdw80nhru8RgK968mhKn3JTdDcbmpnee7KneKgMaQ0
7a6YCvWbnkFs4EZhBSyaNLT7O6ut5n02JVGM+tYESd6czl7h18P3APh45FqNL38MRyvyXbNL/Pdd
qtgITDV9HT1ISTpupIrrvoEQhkwN/j5RhUyxxyTpyuWMSakPKW7Q3g3KViVv1QijVQxX8R9EaK4/
oB/MAdw0HB0SFKbqfCxAwMn60+2QXzuSKSNDDEh/bEHdXRvJpDTnxcGgrDr40RsmuKZ9MRrmxim4
lu9w3i/Uc8g4vIBMxvbc1bbCI43B7W7Y+dl+Nk6tsrF9V31hShPmBXQhuQCufQnHJm8si+NvRo7S
6z7e/lKrywFRxcI+jdaF2NCLbSeh/M1fN5xP6NtbYe224cbNv+rBhQ3hAJd1qYAciBdzM2TGvV9A
Zl1FdrO77ckLYuLno5TVtmF5g+JNLA3OreTPxry8mefDlLp/2g8TM4KeOt/VkZsmfxh3Mv0nuTsa
n25bXjvzENSDoYgHDxNiwgqN0xROZmpyQUXZtAe50EAHnM/3Uj8Xb6RBZj4pd/a3ba6t26XN5d8v
MjYFYD00ZDqxlw+HWS4fMkrXTT1ufNR112xIrCiLL1eVYCZqmnoYLPiMdW3n2/GuQm9FlfP3Tie7
Wb0BQn8xM7MsocW4L9chwa6K+i+5PPR6GfTEuuMq/dtQ21WnOt+b0qkzj+2fd87H3/+KVJI1ZSH+
WHi6rt2zAEUEsJOm56p4n5oqJVFjD8/dxlqtfUTUENB2ZJCefEmwUkYaM8C9xFoZ024RjQbEjfJh
L2fnsthCsC5/TEwUF5EQpqJQ56ZZcu1SMUc8JWcNqEfc76gpIGnlQp13+7utenRhRMj/JNP0qbao
pEvF6MU9vBXRYdZGz/ftndY93ja27hHgeiS5lo0txOAiYQMTBzHYy9AdDo9jVLubDC1bRhaPL/ZT
XDjJwKwK1Aoozsezf4x6Y4cq18Z+2jIjvMKZIC3aSmLbth0Dz8dEevhdartlC9nAy/79WkKC0mfz
1AT1UlIy4IjoDZLX5hhZG/CT5Uh7GWU/rYiFqykwxkCr+FzI+Hp917j1vPHIX/1SJFgUregicPpc
L4gx+EbhW8umiU3XcqASSxCc2sr7V60sYjboIzEnJOKXlbxqHY0u99mQf+T1QxB1Hg+4jcfFlhFh
Scoo7Xw7tf+LZjMesqnaboesJSPALP71RJwySMpoqMLlpLaVU/WU+ugD7YON6F21wfiYRh2CtraI
AI19nWsbIOM5C79o3Y9cOw4I1+gbK79lRTjBlMmOwnCAThNpoxyYlkI6/b7vN06VdSsAL4CtU+IT
R07rnhesGsfpuTGAW4enpHUOWnp0tuQkl8V9sVNozf9rR4jjwI4yqyqT9DwXaAk6nlyitMEEiG3F
bqR9g5TE20y4tnwTcuyio9PdJhm18K+x86l7awVuom/NJb8QqHk+aagqK5SoyXvEaGgzneuSb4Ei
5/vZRnZLU12puU9bT2t5r8huo38v54/VXLuV9rtDUYtxh74YRHIUyOloXh8P+pzzSndG4AjlkSYM
ECYr+nz73lkt+FFzW9gOaF1QS7q2YSay0jgxXb9S90NPldOjHk1vLZS/svQPbXrXGYGbpzEPsnxj
o608bGEj44KlrLRQAQi30VDIWtoFHH5z8ZcECR/0u+mplT3a2z9uO7kSKirzydTKMGVBPHDt4xwq
4TSOVXqOB+OO0p/eVYc0gYv3+Bo7eALQE61QU/iW1QyLW6XU6dnWpU+j3jz1g3WfT8Gp4Dn6++ct
Pv2ytfh8cZcHclFlSd6mZ6s9GdEer8J+44xaSYCuTAgLpFaJMRUW7vQVF2AWtah+aPH7Ok0e4f67
c6qtQYqVCxe4Euhkfek7glW59glViqopdGJRDr/MVufaW23NlXPqyoDgUWpD9DS25I2zRMK4r9Tp
GGT39vugCA9m3Rz13wU6soMxSGkZmlD6BeJ8Zlm3hpKqS6ISmN8l1Xgva/rHVwQdeA9In+ifczde
f7TRmS1pnPCp7bz8n7J9wzRBUG7s1dWVQZtCeVaIAT8kGGlkJCpkDvh8zO562zhAwnjbjS0Ly79f
xPMsB/BcRCl7JzTRnXls/d8dq39eiwsfhN1JbV7LphkLpvrICAE0PP/QTH3FtqQrtDAU0YIijK/d
MGJLKYKU+yKz3pTfOufe3//+d7o0IHhhDuWkJzkG4ETzNTRfN2qba1uEvhbE7nS4oEsV9qBcy71O
mxgHZPjqdSPw5sm5S1XLtabI1YdHZZI/GGp4d9uttSP60qywM8epTYe8zNNz6D/IzXdJp/5du3Ow
1WZau+94N/7yT7hTR0pQsaniX5za0dnPVclrW5hieiN6nxrvQGi+myLnaz7oJs10P9t4/a9depfm
hTQ5UPpOV+HPP9f+uzn92A+QprndVO4no/Aaf8Pa+lddpunRWaCxJmzbqG/CtNSwpicugo+uqu+k
9JQbW1Lfq3YYjMQC8FYeNNdRz0tZCXWH1QNjMXcnozjly8jZRugvoS1kmQsMlJkc7blQIyydZOlx
Hcxc45jwh0c82WxVb5kQlgflwcYKlkxBZz7bhQvnC3QH7+x8615Y/2A/XREB8InlSIFsc7Um+QJ9
yQZvrg7Oqw4jSHzIeHgtU46+Xha5BERY1T2c/fYnm+lYjqOh3KITWzu4QVcx5MlNx/ILyZUyoVwq
tXwyTZLyXVbRDJFiY2vuei0X4XZb5svZoZTqrl2Z2lwtlBIrjWLuWHxffl8ppzpjrlLZCLM1h3gt
0cNhugZkuBADmYT0V9Yq6dkpi3rnWKnsUf+eNs7ZtUgDkEt+D90FJ4KwNaVZNfrInziHIkaJNf+v
WY12qSNvdb3XIo3XC9uSXgeNAsFO2bd2YaQaEQ3e55gwpKR5kbXxzlx1htLwczdiSbOvVydVCsSd
VJWdSRrSf0aaxv5dIcfl9mbA6l8TIuXjpKVm2KqsSqacyjq+Y/DPDI7MuXlOslXLXIsA2BJJqog3
Hn2iO1qUVDPqEOemCg48vJay8+3rbtUCdVLWHnZJQ5zzTlXU0qKQXESTElcqJzd/BbhuEQ38aUEo
MGRlPxra8/O4eWqS7JR3P+T0U2ClGxf36oV6aUjY/2FgRaqe4wpgRz84TfFOezQ+UWee+oM+7eot
2Za1WLu0JwR03GnOUC9p3PLpFhxH/ZhZGy+ftU2DACHzBpTq2aFCTm0n3dQlJo8r1deOUm26SRNC
YvjVL353KmQJa53JcdD+7E8IaK93TpUVtdUpHNGa/Lmo3jtUFSKNHlhmvSIx1YFW8LqiX0il5tpQ
6LQ+tB3j83uxibR7giHZvNbWwvrSiLBxOAWSMm451ALToGpwajap/NdWX19EwvkPLx5r+feLZ0Ks
d37f9VgYssZt6Uk2xnfZ2HiLbBkR7k0tUCRTzfhWepTtnO7HskGdYdjdPgO2rAgp76D3QQK/bHou
86DYpb0NhY9dNR5891vokuW7i5nT88wRA7i0TMT8jPGcPOxszuf+T/NH+iGfE/dOit2m/rLVbFq7
p5k2hYwK+BNvUmF9Utl3UBmMMxhaZ/hs8nr4pwlK2w1DWXqc8vypNzt1I7RXdysxDWUGuHXkCK5j
AsI+9DPSJOMqRRMGdsya2XYt73fmln7nmiXGtVXiT6dQIT7nI3SiqyJPs7NinBf+7TJ8dAzDlep3
vx8aQLso1TOCDpv+ss8uonwc6rJ3gjw7dzCJet/qLamDtdC7/PvCFyvzXrLrDD9k601XnIFdB/0G
zmIt5C5NCHuIOS2owo0ME+GXcXiTPBXDGzC6Xqd9pzXgbU5KrB09hrUAJtETh/5NuO8UWkK5ZlcZ
e3ZyZxPO+Vdg+8gGl1IpyBgyEeFSUJu6QXAPj5LKd7uk2ufmn9FfdX2wrcLLEmUjQVy9WAH+LBAc
kP6ceNdBkM1knmVWYM9v3jdZ+FjQIgjk9k0cm5I7pt+C/McQHRR/3li6tSi/NCx8yrr34ZNrMNyE
9VGaJ3eK+oOfPabDK9JG1IaX4rbOI1WUVGojw8gnhzCXuiP82n53fE3LExTOLxNCpGcyJKIN81Tn
54+F0mB36oMfv79bL20IoW5WWhyMMoGhNI9DvE+jh00dpbUNe2lCuCvMNPSdGsbG5UsxJ8GX0ovT
a7xY0DFUyjUW5DrcNCMObWYas7OqBfOBZxia05r1w5iUYH/b0trRwDuRcgE3Ba1PIUuIg7xU8h5L
9tgOzGQoPQ85hJGBz4+yZ0lB+9D5ZnU3V63yde7Vrcb+6sf8ZV+EAyFeaMaGxVFhyl9ZLz/59Lr1
si16iDL9mxd7tw2kdOljsoXs0rMLry5mT98aDVjdpxdGhH0q2QNXsGVn5ygYjkEw7ob+MbLV9+Xw
inwIbNZPb4QUP/Ud2Zwyg5MI6m0m0Ki8WM1Gyr2WOJgOoxtAVcAYi7j6NDF0pTL8DMJ12a1hQbBr
N5cld7+RdS15rpgKcUcs7VA471+WxPLZsRpJe/ZFUl29csMP9sc+fNi8kdY8urQkXOJGaza53ev/
R9p17caOK9svEqAcXqnQ2aFtb2/7hdjJEpVz+vq75HPvTDet08TMxQFmgDOAq4sqFsmqVWvhBFRD
L8pfaPWhpz3G5ikpe9ErbPnWX9wywLljAHgOMi9u9w5AfENwHMaSjwLiIxi1OGjeg925E1h4300R
78mnJuMte5xzfcZ6psQICW3ujlZvjqSqC9fOTWK2kT9hfACI4nEzOH+SJgmiQd23nfHdUUe3SkxB
5lpdaFQ4Fp4QGdyhnO8y+F46NY7yYyfvh0gLuoa6Vn5ojSc66LvbuWvFFl4fy7wSSmpfQZfMGCcb
k6vsKJWOeV9Nskm0EMxd0NXJAWUFUZQ+F6kgYX4hpccrESKOmC/DNQCYf4PbgEZmtUwLa+hdSL1L
vxVGAEWP0SGVej+Vle9o7EGJT6nUEzl9HwdUlJVXpej8NvrQ8i64vQQraQc/Zin0LiRCXxTRzcGR
OqMvoZbitEEeGE1ETGnDhNzc63aWahKOCBzh3P0nNwxQCKpQZRlpXAWYummIDrINH/NYwxZjbiL5
tJUbJGrXkILFAwkVOf5+J0nNgNwAyb2pw6T6nNDc60ZDFeSflcPnygqXtFVLZ5YWw4qGyee8DiIW
5GYqiNJVIyYqi8BIYeqRb+IMpdVEej1AuaTON5b6kJXSjrJ//uxCUfFvI8tWuXiklFmO570N6UCK
2dD4mWp/IhCeCI6F1SDAPgNAAENJmOq+NpJI2VwqFjzpVWhEy/6fGSoSdSLok3y+Drh0hp7C32a4
FMImY1JnCpHeMIlciA4n5j3TpU1pTO7Q6k+QiyNq+KjkL5O8cxrTdZrRo1Xj6epdi8d07Tvj0Yp/
TBOx7G2tbbGXj1LS7IohBjb+3gBj7uR3peRTCIWLbm5rOQlAUozwQYsb2EvuPtWrQ1VECtRw0oLU
0qHaJW/9n/JfoMiw6/+ywpcss0IN+1aHFVxBcbdzkwRvrFZ3byeXVV9Q5QW6E6MwMl/mHTMFXebF
Sq65FA2eeXbDB9q+6tbzvzBkyUBRo0YM+MUSeBfRq4yW1LUdWoAG4NQPqR3+rlumejPNpI0RTqhg
lzhGbttc25Y4ov6yye2YOZKGtOngHI4M18x+jMqedYKzYm3DYJoeI1SoW0JOiNswRjsOKMSz+Ijm
D2mzU2P9LKxNGNz2RF9LlphXwgmAOhwKpZwrSpyWapjBTOXrm/4obcG1kHt0Vz4U7rDJYxISiyik
cFOSBaCY8t9eXmtX27/0vrENH2q3Ucmwsza5i93jJrvE+5aT3I036a7/I/itX69G2uVP5Sqf/QQV
ZGaBv5zluAs1PyNtc9vAGkjsygK3AaWxb1KVYjE0M9mgHxeYY0t6+TlVK1BsacCx7GvjUe89ywL5
loiy8gu113I7uHCQF0KgQxLmercQtD9a3y1GoDPUvAN+mbzY9/0P+r39Md5B5S96RMnvtufrUWB/
Tr3jN/DV61CvoYSbgq3YqkLMo6d56UWWYgi2zRd+1U8Hgc6Hqilo/UE9d71XTZpXOLCh6ALGEyN+
pwPzLTPelh1JiN4wArJtgoZgPnntmJ71YYsepJn0ASY8wyjyJmHTYy1L4Tn+1w/iNpmTjbQJQ0w0
W1FOasw9jIo7qparU9SeRsFhvu7+Ql2BnQaNXJNLVUYUZXLUgY9Oaya3pIk3qxFJ6HdQaifdSTvl
P0fIRWt9oPZxMJ6UszwFofIAtY+0F0G0Vj2/+C3cvq/iSQoLc+G/Nj1r/gXlXjIV2wLyr4moe702
64KpR2joouML1naeGyTV0J81BkzZU/kxj23M7LTQTDlJ1Z6CQphCXYu2nuU8l8wfy+2kg/Jw6AWV
2NWr9+WP4GOvZOgGKBgpxwt+OPTIWu7cnELCChI+tx+gb1XeYzJh4OG5eRbN/q0dGJfGuTiLgH+B
YhaG/6cw80bzHS0rt6kF6WvJTvzdB5UYzNyi5Qk2Pi68HFZP1TjDw3qX4uKrqvsm3w/ZT1k79v0P
QDv+xQmFORRgTa2lOsJX/Yy5zJ0cwuALcrFi6EwC9ckgrIv59tvZaa2CquFdqIA5TEebjX8Uh3FJ
JUDw4mOe9G4enSvFcpduHmWl6/QY4kCWxiPxLDC78hbXgJ3CJQZtEBQ2uYdLpiWxlUUYdx1LJ6jm
FCITAa1/DzWBwl/snJz5RcnnfSy4Kn/h4P9Mk7jJAPiMexq6IddpUoFsmZYO6kK2/StWRzQSCx9k
fWQoDnkUenWkA8s1kTaEtPc8E5M1W7yxBJWItfsHouivH8FF00hzFjcLU6BsvQJx5w6gKcDI5y62
BGG0FrYIIcDUgBRV8I2vvdXGzLA7NUzgrWe3wfyjTUnYu+wX1Gwnwftg7ZxbWLQBgMQ/TL7vo4xm
Js0zFBQpM/4UZT24kQSdl9txs/xgfh9aOEMx2oIiBqDf1w41yTBnOFMQNoavjo9R5Ws/iujY2aQT
NYPXsvilKS6vAACHPm0JU4NbfFOO6VMJ1Ci57c7anJt2aUS79kcvojkBFTT2ueq9dwMpM9K78UzU
2MVUbPR429zq6oGvG8oakFdHk/vamgWK/tgOYY1a8m7Sl/YzGR9DyIZZc09oIwjztcxsOQCJoGmP
rc6/hiybxQtGCElz0JibV/TkpOkHrano8F/7VFBqcDC4t5z9/N0HpLqhkyziA61Wbw2l97LsMLeb
roI02iGdjmGVE2beqc632CD1EKSyuW16N5qfQ0WEWVrbBuD0Rl8Xv2jRUble47EY5BrsV+A808pk
Z1tt7LOwUQSbbW1jL9IUAEUgd+s8ai0vZm0qRx1s+j3dRKnk5wxw/ajxnJGRNt83Vf8YW6XgoF/7
oBj2UcH4gHsF/nHtG6hwMPyBJsgxApkq2B6sMvGER+3aAl4aWf775aNTKXRlAIb+ONeP5fxNj2bB
pvuiurmcAZcWuE9EZxRsjAKLFzn3hdl5FIP60GbdyyCVyCHymYXLszrrpH2U3cfJScKNNTFIXCUg
728HjLjpBK98f0gZYJzWXTz4IbhKdW3TQJJcqbctiOSZaF5+LcgvfzV3aCRTLWF4evnk4LMu/HC0
CU3fIeLWJqLUt/6dLQWDtzg6sKuuPwFIIoykcHBIggkAeCVGIArkp0pwOxutfmiA5dE1wS3gi8jl
DP6EPqGwEtU2gObQ0kwETdpVPy4scB9aapR5HFssWaEAqDqYrh0di1wET1q3AuFgVGLQ++ZVubpQ
T7Ouwa6wRsuDKjdZaljjJLiBruVu8In/ZYXzJWMUWqoLx282n1RqeM7wB02/vk5xGfVyORTw4K9d
URwVA9FA3mmo4nPRVgzTqGcOuEJYfod6XjYmpw4sm0DqhYLtuLp8gFWhfK1iotDgHGM1TfKGgh96
oaKccGNwhhcV2rG3g23VnwsrnD9wdS4gQIdg60o/7aZHu1+6qPu5Eb3311LzUmKUZQB+ASpf9vFF
/rLMpG4tig+VmhAQAOyhMlwj/Y5RjVJPfKX3USG97dtqZriwuITOhUWWW6EUMWykpug9qqrB5FQh
sftwW7TRa01FrZbVUDSALEMaBfbiyxcrkqxKZniY5LWD6eXa2I5ms8vzpCRVGjJvQDyB6htKxbcd
XQ2VC8PcR4zAhDmyHOe8uYyYdydV/4NBK0GkrBqBqDEUhrSFp1DlVhOgOTpD4+FIHW0DRGiCKkpj
Cm5iq58MzGHo4SL7mfwITEijBrNiyBlogJJOi3fjq9PPOFWKjZN0gmVba0Tqso52zUKIscw3X7uk
51AnbCXkQbtkJFLmLfgqHby0enTEUxIVbnSS9xnxuzTdWNBUqs63v9vK5gNSFBDuhdhbx4v22n4U
apJipGmC2hTK71pYfq+iyi2LwXJpWAguKavGUGxdFGtRErG5w8vq6jFNJFC+DPKUe2Od9m7RZppn
gzjNx4VURNy0ag+qFphKW74nf+FjYBEfjAGKIdC8woBrr+yzqXHlOfdVFv26vZArsQmktQlSPajI
gVyPyy1ZZauljM2HdjmmB8IUulcFhuMhBUxjQdCITHFJpYFKXAQJNJDOUlQAoLyujDGpFdG8ylph
FpGJXLJQ6oJ5ltvTQ8jKCe0FzNaaZ0bAIO4lz8lOJvS+OJZuHxh7yYUy6e72Qq7svyur3ELiWhBL
mbzcpNzItcgfa5N4ty2s3G70hXYIl4JFEPLzEnqRlKV06rPOwpxmPfSgn5HtAFP5b7dtrBw1ONIw
HQxxMrA18a/hCJJPVmlgclKvopGABeQgh4k/F77WKH7BsjdQR7XSx22ja4EBZAi0f3RMzKPvfL2Z
pyGNi0KzcQ/FXFZSv6eo40ui77NyxKC5hQk0VGkwMMGDcTOztuIWD6hjGzZu4qiBHJ6NfWS5svQi
ZL9dCwYgfpEswHwEsSGuqJBNnSnJM4wV+bfMgYDKuxZTMsSZC0Dfv1g8TAEBMb/wsPIyuG1Z1jLo
ReBXXGgkpJK8AQgrc8t6mgQBuOrVhSnt+jtJc4o3TokNzAAKkNv3YThP9n2NOklVig7mtWDH4AmS
LapaaF5wCR56ll2aDXDLCc+9CaRnoQtO5bU6JY6uhe0TKiIYOeDSepwMkTVoOEMwRQx59wp33gl4
mslNUomwZt6w7LeB4rcj/4uZ2IVrcRlRhkQcrnXXC6lJZjIs0qtQTCbNW1+5eNLfjoq1I0QDKRAk
ABdQxZeipDVEMSpq4MWa0ue0G0lRFHsWOz4TtcHXNu+lJS7b9hGbuhiSRMewrUtXYWZJYjqqrm2k
siD+RKa4FKvNdjwWBXhIquijzD76+l2omb2+bkjk2Loozpvcxq3NzEkLC95ARdgtpMwFQDYvwoB1
guNi3ReAxpYXMSZ++fiuynSuS/gyjH5fbFNcXgSF6XVX/rbAuWJrZdjoiLQj1EF+AjNED/9mugWI
pL9NcBdbCj3zLlzok6j6FpWk7n/MokNPtE5czgGVSh6ByxDcAeVODwzHd7a3d8paUgNB3UJSbuF4
5RONWU6RMzGwfUBVou5KQqtTQneD/fj7tp21hHZph/sctZZ0cZLDTg8hAfCrSvE/lYtGEQpveUBP
dQfVUaS166xiU8MprBHMWbXiAQ8zad9ue/A5t8yVyq8McBc4pxwklSYLrQJUs7TGV/2icNGgC7fW
/DSwjznfxWi/Z7M/9KVbvrbgaJ7dKn2fMofE+zjclR74hSURAchajIB4GmOjuO8B5sU5Pk1SWzc2
fpdlg5FW+jOGj0Iw7trnQzcLDTSQjOCs5dLcUGmj1VsOzr4cEssYO9ANwX5dazjj5vW3Cc4NGqqZ
U0gh5oazeBuqpykeXHP0gNS/pzHQ5xqVIVSYkREi97VNqqek8IzJ2hRK4mnR2WCHuhThWtZuTQum
BWEFFAAeW9cxNWlln/QdflNoFSfVfIqm30pcHdRcu6s1fQfBFhFMfW0/grhjQQnj9Efd9NoihOHV
HoSO4IsoHhSlCkrrd7dUpLODmb3cDug1/BlUeJc5QEDqED3cDaCkc1GUKtiz7JO5z4/y1j5pXhsY
h36resZj4ma++cRO7f38EzSFnk5Kd/IkwHpaV/eywNrIxBTNqK/13y9/FN9/H6VMMcMEP4qq2ER6
vMW12+0dfctke5NMjdeChFLvTuOkuzZjj3kzPtit/Qqkb3B7fYQ/hctZ6Iy0tNFxhEj30GffJnfZ
ngbKK92Cd/IYb7ode7ptcfm4fIbBV8dAJqbawZbMGdRpUqrjcmZ1mGaNBqKOr30J2nBB9WAtqi/N
cOdWhkhXpQhLPPZPauUyKIP5fbJFfmoFltbacTqaG6CWRt0O96Qld1082pRa77XYQg+zq/Qnx6h/
O2F70FOjJTN7tnUvSfwcsAZaW55Sm4KzbS0x4mmPhwhedApOhWvjTSdlagWO32OibehsuVUbBWMh
QqWv7VhAswFlABASJUpuNUNt0owqBqYPqYKYcSUBjZljmBYjEmWv/4oaSdCqWjWIfi2IuxEpmDy7
dguQg7YdTaxptLN3Bgsyt37MRWWE1bW7MMKtnaIOIYiadaAG0avpQUNYOe+qSOFv7VTBqOFfnnDR
MUc9ANimwY4BEXz6T2oGfitd/mkuj3ZlYyXl8qcnP/Uykhy0TVwCoaZ77VH+0zzmD/NB+a4F8U53
8Vp8ABvCRhlfWra3RdATbfkgt34Ld7I5co3HjoPf4kReeIh+R67x3QiAmkInPPXpXjsqAQ62PBiO
UP4cN8AUJQ/6IXsb/eKe/sru27skgCb7iwOwgXc75azeai4XakkWFzu0j2aZRiGiCenNByss8oEf
gtXOn5iboei9L9+cltgIaHfasd0o3Q2/W5+1rry1BI8CUWBz55GlTiqbl8DOUKJKvzEv3kWCoaK1
DPu3tzhnr72V5LKNoEKFsPa6kxnUJ8Fy3o5o9OCu/z4z0kI2JHxq2fdD9/anur08mBe4/tu5TofC
WL4UbpW/Cm92ZU+k/HV71xs8dsmREooLHn6+aR7kbD+YW8V+uO2FaIWW/34Rb5I5d0O6wJGlfo89
SholJbctiNbpS1ahETo4yzqlpNegcg31hN8J2HtQ37htaa3xDcL1/0tgyFXXzig49sLehimPFneq
+wGg7VvsJXeq/xwehhdWkT/gaFSD5EE9THhNb5Lv/Uu6FU3titaUSzCxTHU9ASTkONunYsQtLRJd
zpe4/e8pDJeHa0dnRQ7rqsNxoANvrZHEU761G3Qw76WBWPf55va6isKQSwQD1NS0OsXBnR+D8bUT
9DNWuzcXX40vPmhm1NTh4kz7e7qT3PEp2aSoRE1EdcsnPO7Yti7vhuI0ia4Kq7X5S8tcelCjupiU
Co4VpPQc/OMY9yTcqm/NrtoNG+cOo2wDBOMEcbqs142v9wklv9hzeh9hNJQiTGdwI9ukYEFjkN7L
pw/Nfoo6QbCIrHH3k8oaJQmEz+xYe5ja/N5vk13oKm7k/7+C5PP2fuHUGEn6yNQlkUheFZVBokFf
2hScF6u+QD0EM0Bo9GGM4jruU6tzShTe4AuO7mgPNJnmR6ObvU4HEW3aelhe2OKCo47yyAxjrJss
AYkCDWdnVsk4WpveAVwGguuF8V0pSJRmj6yzAIRON6ZtbGwz60mbiADgqznl4tdwp409qlE72TgK
LNbH7jxaZ73UhGjr5a98icwLK1ysWPo0UHmJTHpKvTmwtnKgHe0jrhss6INRkFdWT4YLa9zZY0/a
CMV3rDDIbjLMfOyswSut4HZcihaOO36KIVGcUV72eK74U/UyZZIg8kUWuFOn0422yhxYcPL3bDgU
sghxsf5su1go7kDBFFJkDB0sSNq3uNN9Gu+muAuyxAeWhA17Jeq9ApIPNiqGt1dPtOG4g6ZIzVhu
loDIPtg+25S+cpBedFR+drft/Jfd9olxXOC1fE6s2ViPTtgBjaom4P/NO8NUXdYlHXPLMcsVz5aL
ycCDLpkGAvHn4TFWbAgKV7M1Q2qm0Mptpyo529A8MzEN2zIch06uiajUFoe/7pC/fye3Q6IeXV4U
TJCBaKCPuI/XJfFD9WEcBCuyejXGa3JRLMG40JdKsDKrprbME9UJdTFhQ+gU0KHyeumPYOlXN/2F
JS7RyT3T7HAKgdZuUjc2MTbjnGLpeTy3mGR80SFQYSKjQWxLU55um171ESLbho6nOshSubg2GieV
ci2DZKOaERZrCultxzeptsd3Ft3XV7/chTEulLVZLvpuxNRKxOb3aQi1nZWPS3stkt2qx6jUBH2z
wJ5qUUF4dQ9BLxfatmhjYwL/+tCC+mltRBlgwi396aA6yob7ST2GQ1CH9zHQRACl3F7WVU8vDC4/
6OIoTg1FolEPg1MzbMB2DLzS3Qg2nEhBF8kwvGje3za45NAvm8LGmAXAPpiz4r/jXEH5A9AebN6P
WMv3k9J8MxXMA922snpcQFdV08FxvJDyXbtVMAjr2WMTHwMLmnrjBppXsU5CEY/haicWYI3lg2HS
HiLf13YG4AUnq4A3ORgNZkwuqr8KtpmklCj1AwZTSVEBSivCpH7OyfGLCOkZxAcGX9GC49xjXVT0
EExZJvjG47Q199FmOIXvw9kaSPeYPZo7nMI/VYnMh3KbP05BgfJv91R1pH5B6X0jek2tpuTLH8St
QzvEdhIuP2hyrcDxE99yi019iIPkRQ+Se+0tfpyFR92SP2+tAneYRumkDZTCqAz/44ef1Kt9aTO7
yvFX9iB62KxF1KWHXP6xwHRj1dLnkufBHwyXkdy/HbOfAoG3/OE2/9zoBmMDTKDZdOdApfnOadwj
Kq0H9aE+V9vS7bZIQoGyp2/hrt53O/n19k9Yj+eLwOLTQQblWLPDT0h3hqdvkn1LakLx6hU9AdbS
+cVy8g85Wqs0SxwYAo1P3T6W5R482BAM+3bbobVsc2mGO68ALJyhdob0hkK5TDRXBDfVBGHB30X6
cK5tM4cf2n217fwRTRjqlm/6nlh3xZ2+C/15P260J8MdgsljmzQnup//jIP5bvLGu+g4vOLfe5Uk
P6Nt7hqCm8HajBdAhn9lCn7MJZ7jCDVM/L4p/1YD+HfS3TIiLIXkksvuck+2flLnYOKZcnvhV++h
l4a5FDU2oZmBRwspyh1cmcSuddCJ7WU7ldiCjbN2hl2a4pLPnPdVlpVLLPnGrn5AWcBfKp4Ch0Sh
xGWbUG81aC3Bymn8/ZDsRtKQ3u8RU38gs7Fz7jNBrUPkFZdweqWdKhbBXuuZvhN03uKXSBVCtA25
lKPLpc2cHkZmhUh38z6Bjdvr9glovZHVeLCSAd4fuIFpZIxvoipdgi7dLfaqb3rGt/Je3nW925/y
u/FbgfTd/f4BCZjbv2DVRwx1Lm1ZwJY0LjycmcmxNeOMdupHzMQ643ujvVidoNywmghAn4LxQozF
gknl+iYwYdAppFkL4LlBqrxzIc8WO94cukJF6fXDFgMCkH7FjQOQymtTBZgk80zDlID2ZIH93g4G
TL7Y7NuoKEFvqy5asKTD7IXV6eAZwvDcych+ZGAgub2uq01WDOxhehMDdJBqXR4LF3fHWM7MMaZw
WWndofwdmkFV+j1UJb4z+b0GlZI5j8SJMz8zjrO2F+Ei12gUIGQJDDfueMrCZXVtH8k9tY1xQaeX
utslv/RpJDq4IvNhO3xkcTBAinTYKeN+dH4LXF/92uAeWwYHgTXlGZ9lOzL0MgKKXLV7grw6Fm8M
lAmYRZL0bdHJQZtt0IRehvtxbXRb/VFuKzJPJVnUUURaWsup/GWLAXEAXTDwN4Ni43ohciioGWW6
zKIluU3SWnrqCueJtdDTczBS6cdpHJEB6G9QbCVvgqVYjtBbxrkjNmnLupZKTFxAiMyLauVZ1976
8IgZl90c63dNB8a0LPSLj+hfqAjowPqigwu8uQGSzWu3UeUIi7bDXA6kX1r7xOzjUN6PIrbGtcVd
BljshQsXO46L8rxgtdmaDk6Xuj+ELN+rZQfPqucqUvFaan/MtfIdBHG/bq/rWoRdmuWKB7SZMV80
w6y6aTGYEJaZL9GcUKs6tVMn2MprZxtA+4hkB3S1QNNfr+RkalLZzljJpPyAmGCBeVuhctTaeQbe
I1CtLntW5Z+2jZ5GkYSCFyIjdAvtDbc+vci9JPanDuxAhSJI+6sVexCyo9eO+i8mBbg0KatV8Z/R
nNJAZ7T5EVYg/68aktePzrZLpaCM0GXC1LTsoIPAtpWKwm07+3Zp/ygjWdA8W11iTNKAeAWqB0CK
XC9xJ8mpLkX4nppeE0l5STRM5Fqi+bvVaxfYfAwUgkCMiPf1tZlhiks1sSXsCfC6aLuuTYicWJiL
7L0+9kG6opcuy130fm6H66p74FtZ2HSBU//sVV+cBXSejSxqY6jg9fait2CMpjdQQZiuegfGCQPK
dIgjIO6vvVOVVk21sgM6nbHiYOey5iZaE/kOleNdO6ttgPqndphK/F+F/aYNlXnoUG0X1KLWSD6A
vgLSdoHuASfP3QXbuo8dCRXHYz89hIlXs4FANZFoxtay/GL2DUk7QSiqmhsvzKM3Vd9S/SShCFEs
WtZtuP3ni3/5c7hIhza2UWPgBlBTK952IH2Zx5dcEsXWWiIEDyZG2MHWgJl5LtFDSjgfhgqnTNZY
vuW8T2N9KCwMB5sgcWzCO0utSFWIWJS5wALKHEWOZYQJO9kBRRWXBzHv3URqFrOzEpoPwOr4YfJD
skbBgb7svotDbLGCahH+/kK/ujAnXgcWuEorJwmd+AyZ9leJtneYkBLVpLh76H9s2Jj9AnE/mAD4
OXWqKX2oj1J8xiPC7aNDNuxt0MHU/fPtaFi1A+4fB7VlyJLw8p2SRtscMMTk3MapN4ZRYLODTqud
xQRoptVFuzDE7cZxDHOFQhr9LLc/af4y1y+3HRH8fV69E2BK05ynIjk7VvLTAberY4oanvwd9j8f
5W8fdO7Dg7CvAMIyS85AGpxq8CDgf8oB6m54tO5GKIu5lY53+W3H+DLLF6vcnYJWRippEjwz38dg
+kMf9B2Qg0f6Or/dtrSyexADf8UCT9IcmlJv4uRNzqPdBHJqY6ySdcHoyKLJPy45/K9HANItbLyY
C+DWEdVRIC77OjnHqYsRihjUSqTOiH7MN+LC37pXfxvjlq+PjByFDRgr7fvsx3AnhaSpIIbj5QRa
8+54ylHh9Lp/lmW/uMhlopDpkzpIVXLu9PI4zajHAaMIRi0RhQd3Ufq0o5gOLmNgzViAxNe5iFal
GZXUsh9Tqj7MeMfR0sBZbu6n9rHN3phwHnxtn6mgsMAYJe5KONauDbIYRHdQ1nQeteFJsfcTlDVv
R+GqgeV9ojsgJvlCfqLKfWOCDdJ5bJyjbt/PoeiJv7ZkuHygp4DkCtYBLhN1YDFMa4vSx6JVXarc
LyT0rMkCgJWAvdMrWfDY5y8An98IT2+MLSwAcyA5r5dMKaEmrlaR9Ahh7GwiZqp7HftWD9/Kftpl
gGpUXtc9OQV6RN9kRgo9I9QJjKp040KQJb9uBsD60RgCMwHOMLBTXv+UouiToipH6RFz3K5Wj34G
3T0nFnAg8IVEeAyJUoxuotuBQW28ha7NpFJlVTSPw/Ph53SOvxvmft4YQDnu2C+duk0p7Cl8zSgm
lNvgEF608IqvXAJfkOuRkbKz2aIEjlxSzZv8If2ImBKEecBEpbCVpAz2bVxtFgQ3FCv5O4AlyeOI
Nyw7F5rhNlG20Z1X55cReYbidkq6n63oNGPA7vbeWDMLUjNAxlHHwAgpPzYQW1oB4pWenRs8Bz3T
Rhcpc3rLp1o9nOOsyneWM6COUg7RLmGV8uLgkR/c/hFfYwhvMlvHtB3ef4t4xPXHlfoM0mPNzM4l
m2wX2t/YPm0h7UqDiliTuXct4giSG8s1SwUmx/nCdG/109ArcpyfraewIcG4j8/N8bY3XyPn2gTn
jdYZNM37xYRCbMlvO2KhKJfbj/OcHtJwi+F8/59bROoE1ySKLwsh1/X69SHLbCan+bkGt1hIZofk
2jF0vKJze10npqgBuObhpT0u/WhGrmiJAXs6KuryTKLSVw1/TvYLYDJ9Vs+33eMrjp8f7cIeT1pA
03JmCYM9SXHt9odZE6M7RBjrb8ttVrg9UAds11YF8o/uRo8t8MciQT++jrz8BiiSqzijcEHHxMsS
wxcvzKxJ5T6xaH42q5YYx3q666UfNDwp3XNWHLryV1P+dDJif4zKY1vYfl4obsNSoo3skBQFScNs
P9eyYOesnATLz8KnR37EMB4/JtGBdIPhfMDPyjwpPJr2MXtTfmhuZBH5Z/jUZKTeGKdh1wQqVIQF
yWMlDmAc8wtgDULphudTjdsUkEQzLs5K56B04XVI/puxxJUBo6bpyRJsrK8vC/iKp8vy9gbW5PN5
fvEJ8g7NwVqT8nOk58/JWbVxDcpewjLZCOJtJUksU/yY2cPTD64tF4oLQ01Tt1OspsV5aH/o+kAc
ehg87KvMf/sAYOeDAXNmPzcGqhwF4CaHSvCy+WQLuHoPYrwabMjQWcRXRaGB+wFTp8nMbGT9XPnl
sbhLd/qj+aju4124t3fzo/MenYdnYwNcj1e7zk6kOMIXOmycBFf2uWA3bMiPZyh8nnNwovTNE6sY
yAo9UJvjXw9Q0AO66d6ZMKbYiwSDP9+ht3xfouBi8esyzEdkcP2suvkO4ExgudpDvm23GHs4jFu2
CXdmgDk/sJSrj9pDEhSBulU36UYkIv31aFxWAfVI8G6B3U3mueyGSgYFdohVMJWTXv7Q1T0eTUST
d4a00YpzawQDKN4EsafCPd59jO5jyH3hsMKkzLX7lVmWY8Uq42wQ9QP8ptAoPYVHCAI9UFLci/A3
X780Lhq4R+KCg1uODg3Ja3PyZJtNp0rm+Xt6H77rudvFxLwvT3iqzbEnC65xXzYWMGK4J4K0FYCV
Zejp2lqCXnESpolzVh2/63cp2N91dyKSZoiWcdUS6AkWxVJ4x++gpq+auitS59xv+0P/mj9VJ/WN
Yk7G3ib38abxo2P+R28EZkVWuX2TTCnaVRRWp+iDPkrDBxS4SLuxolqU95e/dBUmy0pe+Mftkqyr
w2ZssJJljQmC11ACT3llku5cy0CBu870TY3e0SVCuG47TDHlovr2lzcPntoQFvls7WN0jX9x0xJd
TaBi6bkzAHvXDokbhps78+X2dlhx88rKslsukoGS0jIb5oGeMxK8/uMyCOcC9/C0u0KSZcCIz90d
8JrW/fPwQDtSEpThN7fd+Pp8WUxZSOUGmLpwXHN+VCkIbqVBo2f5UUb9/ZcT5E/0Td4h8GPm0lfn
QaSKxvcfQMqKdwSIfcG7BN49cKlcLx2d5FDvDCV8krbhgfXeeHBA/L3PgqduK/+sT/Zd8Wp4hifw
dNnCXGCaiAcIZoGTRkZ9+tqsgRLtHOlR9JTpAV4rjQtJCQ38+RpUJ6pAJLO7EoUgnEbdHwlz0drl
NlxV20415Cx6gprOxsrIgGmMe5oRWTCZ8OXqgS+HaxbenQANInFxN16zSHI2g8kKjwaM0/0u+ifM
zpOpFWF2vwYKeJBtmLCWLsbCYnW9fHUBJbGwidInNN3sjfmnlkn0Gr1KOA2OLIj+GL/Hfwb0AAb4
2iL3wUaVhkA5h+mT8isvSf8KxZIGzVTSi3o0X5IjZ4gLSH0Yq1AO4RoLyUiMswWBd217O/y+5AvO
Bn9xUnsrVXDEPPUPjo+L6O2/Lvw6XLiBwNKuYg1/Pnou7ho39qy7xNx2373MMyTcBAmgCAKTyy++
2k+cR1yi78FeEDYzTA7+z+ElVV0AVx59u91T9/cj5H5vm/tyo+esLd/wIt86cj9b9eJghfBLCX0A
dh+3vfnkPOiicYc1Ww4yBTi5VDRXePCqonZOpTQqvlVBAL6TUGL5NXWuvf0f0t6rR3Kc9x7+RAac
w61ku3Knqu7pmRujJ7Rzzv70/+PG+z7jUvlXwu4Ci73pQR2LokiKIg/nzjBejcKtGFGuAhCwRKD2
12IH8wSDEk+9H/dnUwiixzbqazzGGjyinVsVh2nA0wqeIYGFwpRr8QViI5R9kKnnOLU7zdFwKTw0
+dOkPt/fpls1Bw6ue/AmiNpuBq6q2pgkkdCqZ/C7SA2eWgUamt/vY9yGhih1X4Iwyp6mk1qW/aCe
3+MPqEP4ErjJt+xN/9V9xN/uY91eeL6wwBeN1hHsEGvHM5T4gGtvUs+NO8Q/1B9ZR3CxtpRfqfcU
xzutGEgSH3qMoUHOW3qeqU+rt7raWeizaEl9THjEmqs7Ccbd//+DmGPXa5MUjYmknsu3dHRyjCeK
VNC3gP1M2XHWPivF9QmHnFFBhFflOeXIpjaVYmprEfMEz4eevlto6vuhOhNG0QR2SAf6vb58fHyO
5NwSXg/VjfOchb4Ang/o4rD7pZ7FTaBgXtRrrKM4Mvrwdzx+fbZKCu5lCQLW5GsQUc0mw5hkgJyK
c7H76e3ijYViLGsDNm73vihvE0UMGOM98QKA9Cyi3nNXbUUkhh6NF8UnG9Ls0dNL/KfuQfdsgSfH
9ZPyP0HeHPskn6xJjCDI+E25yFRFI7z0bJyEExKqzv0l3gQizAoZJ2oVZSJFsApnu3zedW8CJ8Vy
GzUyv884UEMa2rjxoPfyc1rSSLaDpzG1W3AVEcOpcSpTGy0vv6bRUblX33l3mIMAZ2CBghLtJ8hl
MfpYKEKPN91AO1dHUGEcvGPjeI/Qk0194FE4r23ZEot9toisPC11zVPP4mY4Rjb59aTRysmPw9P9
/WLJiWb9vwJiVLJGC48qhAZM9bm6uEpDmoP4XX3KDrXd2ibqd6tXVIsURHiq/X8erlxjM+6oKwcF
A1ks9VwFjn/wnp7ItBF+aJvpU6F+QLiAKwblaq2McoIV24/jCkLVyOSKTre1NhU6vjkSvXXl16ti
VDQt8jEtB0E99zTaZU/lyS8Jei8gUIV2r8G+/VZzosoVZ3C1LsYTorS3ysD5rZ3NTU6Og8M50zcL
AtsDroQYS6UiOyKxFRNq3Awop1VBEgVWA6n4BtYojshuXMyMYEioWJorVfHftREOrSSdb4jGuXgX
Pw03inCYhZqMboJQ3IntgBcp32gCRttj2AnuZchTYPbm/PeFa6nCXEtDRfIvYEGSLuhdx9wpHG5M
tTEi16xQ6aCBB/ylswKeMb4xkDMyYj1UBiNRbLCtV4ES+t2UDv7FyHcmbrolQte+/c0R6M0t9wsF
qWHQjuGay4aTnucHmEeC9Wll4CqhU6HvuKlReLBR62mnG7GdbKTG39yHXZMqWr3wIolcArgWmW1U
UFjTYBK6f0HBEJ30E17NaIHhdXmwkaJfSjKR+3g3ej/zzaPFC/lPmGOMJrrexUZRgkoZ5eAy7kXH
3/s7yek5qe7bJOuMAe2fueFAYc6+/aXCEFphpwaXYKfuh+Nw0Hf1UXVRlsk5xLeujUFipOcp5WjE
qhZcKlcAKRcouPflqdrGtHDQYvQc7qQ9Bt/xagNuAyAGlhFijOm7bT8Btt8HT+FWpdmT9Pw9eih3
psutSV/RyytpMrYxC9pJEHI9uMQPFx/T5s6Y4+1Gp3Kb86Q5S+vKWTPLYmxiKYu+F3tYlrA1N4YL
mr3fuPDsJUfcBieBE9itKuJCSeZDvzAnfWoqQZJhWeHDo/Qt+8hd3nrm2OJ2OeBCxMlCHR5buJop
VqLFohJcRNo7+t7fDltQfz0iD3L/SN3GA5AbXspQXjPffG/0HUn/XI/1KrzkzuTKdLITG7R5B92O
dxNVKA6zHbpoo9y+cYBvVWOe/IMHNDSH4MGfvW6jJF83PBTKf6k/KJzxkpJ8Ghv1wKMrXznS10jM
bqmDVPlJB6TG7nYT8dzC+aY49SHn+M3b6jn00yyXNKvNQi2CPg+9aV6SgmvTw4/u6Zdr2tppdIMX
/zsexnhulCdCxqsVYzShUB14IyyVQA2nRV8UMqpcioFVIHBMoYRaR0cPW6weJqlagsQ/uiCtied1
W3owHyUHLZln9eW+WrB0ZybKlVAU+heKCbrzcDISlNxEl9Kpjolb0sT+0bkpSbcYU7jtCzI+yY/m
Y7nTvni7xpfh1290kPBmzfK+Q59FstjLKIVXLxt8R79PdhJORnM0n/H+JdLRyVzf8Tfhrnfb93iX
vEUP1kahDXpRjR1XqWbtvLYEVwJhmYwDszQRYeJDCruxazLVVHhpvv36Dsr9U7UJXc/xnOgfF3TN
nWGYojZXAcuYQsEcmTiV807DLLxL56K6QTkGdDpMHjVt8bE8Nh97Gj0Xp/KbxCPNuDWs17jMCUqT
bE5mAdf/UPfSQZbwnixyVOzWtF5jMKdmKIIQdVZfpwYd4eSnbnvn1OW5iNnfsNuGNhxw4WsoykY0
e60/ghw2Y40BQ5dMO9bR06j99kae8WYp774OyxKEca+FJxVVOwJE3Kh7byPu+683+doNUWDRbrxN
vam20n5yjI3u5nbu9lteuuj2soA5YzPd8kyLqckqoymj1fgKaOSTiw4+3UHpSBzT+yZh3g9WkksE
RieSNorKSK6SS4dGvrF4SM2MdqMjxJjZ+qI0+T/3iBgADab6WfNB7c6+GEWyEWFmkxpfauV5aGkj
oNTO8fsXQQFnmORoKEHwUnGXt/KmAvkh2LYwPtjO0U1ZHPUAVFi5e18Aa6qEG4RomfguPNYxqlTJ
aYujKEPEXtHayK9OdoqRKU7cVR/3kW7TEDj3M6EILmYYDotzcq21/WSaud4X6aX9rB+kQ0qP/q78
Jb1GJ+mJA7WmOKh+Re8EngZBPi5fQxVx1BRNWKaXKZlGmY65X/xR+zYUaIvGqD9G0+QGxiE30xEd
VPX7KA+jThPf60+61ORomxasCBedWkh+1ZrelhvO981LZdVu+X2MKEI9Gn2/bNJLnB+GbDxaYM4I
JrSwi6EtJ79z+ARVyzC6trSV12BAIUb/fP8TViWkg7QZJcIgnmWHJGpiKPTplKSXwtT2FihuhRqE
mv8YA3zJ88A+TDTC5ZFxc0Watj7ywOnFFAsUrUayT628szgavBYZgY/HmEuIYLQ0jbES6MtAQ8uU
ZpfK7uzJlhDOmjvdVlGibu3x4L3VOZUdt09jML0Yf4hRTXh0xlAN5j6QSakqgNUou4DwdSYCRQ/8
k/NRbLbGEy/AXNknQBnoM0OBFBzm/PdFqKAZXVk0Xo4aMPrEy6+uS27x48w6LG8wsrEqsotXt/2j
JVTyuzZG1bNQtC0N5p0lktjpJiiWjQI6WdQSBjmjMFahg46cwKYxUymhdZHMteCBVQecvb19K9Fw
JUeFsIJ3M5gothKx8YzRL0yju4gFNVFfEqD/C+RSz6X/p0HXMcqhrJe+20VyeEbHHylbjBSvL34b
0BFTpjxbERxLQZ1Deax4NGlf6nt9iPFtyGLhtRy1iGjHu94acRLLRBeq/iKU29KX3ML72Yow0dGL
H6AVfNqOWe3EWklSww2FcOd1qNvCpMa0JAJmlbwP1nsjHFG2kieurjlBuk2CzxYzgc1HE2xi+Ndt
dQKVTtihyHwqCBj19LEheeEIyGiJeNQr3gUVJIWnsqht0fuVibkTPIR/0m5TxT/16N3qSY1y+Pun
+tZlaiCJ/qoXxyhQmbWtMKJN1Elaf0lRjUAyvdMdsU1EV43Cz1otQZItm7+7VuBxLX95e0beSIYq
aDxAOgh5PcZXSyEIzxrRRDHg8M3Tht0gurm/y7OXMX8RwyfFAEP2mzW8hQLi5YAUluQUj8pPfScL
+/QoniPDjkyTRg+glyp8qkmPQY1Kzp16UE1X023pNIYg2B6ejdEpnPBJtlxMAyJFRYZTrm+6kJbK
q/VHtuz7Ar0tt0U4gJpwnHEwJiD9xASNmVb3hlcJ/UWMAxT4gjlIfQSVe61TQ90E06ktC0yEto1n
jeoHzT/rxqmsBmJEG/MhDUgQ82pdldlksqJefhGj2kOlDvEYeP2lCzMiuX3pxuVTbNHab2hhpZtR
x9hzG68i+VHf6cFH9+YFpBKeNJGmzbvQ2Zg/6JlbKONpDJzJsOX0lIGTRLAlFC572zgpoTl0bA6+
3QQ873/ztoLyesxoxrgOTNpG3Rbjd+I+LoZJHuKLRmxvdMYBN1fnPBLtiUeUfBM9MUjMg0csG6Fa
ZH18iTxB2w2YOU6raTDtXgKv130tublZzFCoq0L7CRI3OAPX1qb0zC4ppwlTyohtjG5HUSYDtkve
HfnG38wwGuyZAneqg4z+GqY22yhBBTZgLFTUI0JqqWw2PK/2lTO+UjDAwHRgm+aJVKB/u4aRLLlI
DbnOL3U1CNvMV3OwyoqhF2+kUs81mo8GenmSRq02U9K2FU3UJDRpH49xRbpSRO2TMIVmQTPMhxpp
5o0YE+dhVBNqv4qwjjZR23b+QygIQUAGtOxIRFE8+VwWigXVxNihjqb6iNGfRYvpMVQM4h5WtvIs
JKQCvf9ILCHy3HbKAoVOmdD9CHOQ1lOxGg0eUeWtG4YwFFSlIk+F+jV0dV8LQ1SrrE8tKbkMbrMr
HxS73gRuiCe66OFD3SYDaTm6dBvAMIjMLutd202dj6i/cYvjKVT2aU/DHQzchKkVgu29cOuLbyLe
2VWi23emogMbB1st0o5VXCgoiMI946Fx+9pFdTEGubVu3TlN9qYe6t8BWhkQB98/NrcJOgCjlRnd
DCrcBgjqroUrFaY3SmGaXmrHIOr+FFB91zjjhWPEZ+fDKPQVDCPRxAjGtME0sktL09fv509eQRl3
HYz3qy1QKPgFALyNcWjI8UFxIkL/eUkjIy7GF4lGNxVFPa/DKUkEM2OShwAFGZSzLWv6sNwWxsNo
4eTVVoptQRGMiyW5rk/UnUl8auwj8k8psjAUHVqAuw4e/lB3gsHw11rQVaJZhcoMZ/dOs5P/1Dbp
3iqif/t9f2E30REDxKhbMEzR2BdhenkHB83BJ5GTuhxVu31lmTFwaYORRmIdWn29GMRIeNwZc2C4
jxDb7hgfz8/cvOzqDi1Q5GuUyCxL9JQBBWkHibjSFv2dKC15fS3oJ+cyuiY01A7M1NGg+cGbxDXU
IJlxIoV+dhEC8p4PYICPfLLd3t+ZFQeK7B5aXEQ8mFoI269B8spSSlVpcZMi3g/lMdt1RGw2tOaQ
bq4e1CXOLNfFja1F6CsIGXDeJ49YJ+JfmoTszyavDXxNaEscRqXzRBkUKwSO9yzTmuqPeFBxOKp2
EwdC05YYjDZjvmfbFnqTXQ6eRtDX9XvgcT3eZoUYCMauCbWBlEBbQ1zJTt6IVHCEHwo9855eZ2mw
9nm5klmai10Rp0bRQgkriXb63q2Oc5Pizqhe1Iycg1de8nTNGyzRGIWWpE6yxhqLQjfCRxwS+snZ
mFnwd5bDzn9KkCzUKx0392an2tGe8+tr8cFy39luoCLDSErMBswu+h4DxDVHJw8V3f4eqULKb/eP
JU8B2JSoUel+VwVldhkpAk4yTzUp7fQooVeGmxecI/97YmPOJhjHuy7vqnlfEAi4ckRiN3QFm6Nt
nKPJJm2iXh+EaoKyNfZwxsD3TUVDmzeT5rYA8PrksLmRPBnGfowhuPIzctXdH+uwQ1Om5sTncSsf
ZFyt3u5vFW9ZTIzTR4LmFyMA7fDlT3rcb3lL4hwblrA49xLRU0QAvKtU2qq/Esp7UeAhMGagL0qh
nUQcTPN0mNyB4LLNO/scP8M6s0D1pyTWsPk92DnKTeXscUUnHI+5GgP8tTDooLu2ZyNItWSj7mZN
Hml3BE32797db00q7H7f33WOMbgh7Kn8SU0rBYfGDmhkPR+dV1EkPVG/1QHJKK/LheM/b28KSu1L
ojCbNtfWMIaDFh+pnewLyhPhWoCzFCFjDHzZlzy/+DIG85wPk1buZGvb6gBu9YbShHLkOIdl/7fx
QRfP9Zb5tanmlTIfn5j8UA6RrdvH1/iRd4ju+2y09V7DNF4Z9c0I+SFtqO5qzDTfchZy34qq7Dwf
TJIe5LCC7uGi2pzNp+BAHWryGu+5ijCf5YXLzoq66QXQf1zET0Jqd6IUrI+E5+ruWwRDZSxClylS
NuoIo3qKZ06TogL4MaAhVUn3keF+any2R2GTObwL3TruXKuITBWaABhjGvvV4CM7AevtVPapJpiZ
zjHX64boLwIjv1QLe1HMk+winfMXgTZ7BQ+1PBZ93jIY8Uml1lciOCAQVf9AKt7dKk/3tY0HwIRS
oj6EyJoAIJ1IQjJi/ope7yP8H4r2P0Gx5RhWi3aZcQTEqTdtnU4PjpI5ezryapRnWdwagL84s4FY
KDTI/xFXZXGGHIH4Ftnm42vicM4mZ8915pIzT1VSMcBx1maLCOhwG5x9ceKA/B8h29+FMJYzKjpt
rIwIJsY1NynqnwUSb2o7eki2vOM5f/A9mTFGM+mrVEkbXA2j4wGc066pkI5+n04Z3fKyYuuG8++q
GMMplU3XR1qIV739e0j0M2cpt1U/X/Ha399nTnxm1aFUtdgbqd4bRJJtSSPSg/CAtxuSuhVxElQ/
vbzEf0JqDERGdMUxCOuKriB5PHPwoZKXsQiy1mlF0M6PiRjiNewkYmxRbAT2MMrzdbMG3GzbAokx
C+j2bJNCw5us/Kf0aYWUTkAs+zCcCrrlBNtr6dP5OfZ/q2IshJFmSRp2WNWItheQQB8/qJNs959v
CqIUmaP7qxevv2AsZQFyYz3SwQALdsGZlu59U7Rq7Ba/zlgIs7RyDwYiu7z9mALykv463//9VfOA
VOhMuTAn35ltKVEVDAYIhL/2YNvpdnyNUoLI6j7I/CM3e78AYfajKMqqkAbEOeYGjnTzip6P/4ag
MMFvJaAFKfARYgfvE8EAFfSwi1tOeLi60X9XwU4ZBvXp/xf1vmyeORq7usuLn2aMtDyGqOOsISD5
rd9oGEigbjn7zENQrj1N0RRWjOZWmDLU1jXO2Xv5j0tgzLKHKjfUyAAgeepobzvcK/S6rVoIibHG
YEjrx8CAqoJo5+VnTp96WzxWlLMOjq6yz12JVYFqSgXK+Pz+0/pAhPn7Px0G1uQGltBIrQyA4DJt
480xd6vNfYRVt7UQFHOmx7FJcw1PSJdk57+KmAjH8Vvr3n4BwJxnMy+EMpnvSermrbKVgxnMNgNz
ZzmnmrMQ1rQaaj9FcYljUT5gsu4lo7yb+cpmo9xIw4giFD2JqCi8PhVp6eFC0Sg5whbczDGnxyWZ
z9OoNXFdoczLXER5BVrKLfwPT5uO4v6UyA4DLPBUM/LC+5UzfoUz/32BI+VlNojzanD/380CG3m6
u7IhGoqbUEIP4hxdYqvoY1XBrEVdy3ETd+UE5axDydnytRzWFQQjLLD0g21FAIT3o3X6t8fCrV8L
R7SlNxr/DgjntK+4vys0RmRWkUtTU+j55d07uWJJVTBoYKYArf7cP5I8HOZIVrLZN0k946DGHDOz
H6j3wLt48TCYUwkfImh6B8mNVN94z8g02qidr0h5ub+WFT+4lBmbaY4bozfiGQfsySTvuMmElayI
JqHKdy4MRTkdOzPXanpJEibIKnzrnZqYmJ5NFMSL/OO/lsi6gmJE5gk9+NtkQGnogjVwaXEDTDWH
BgTOSMRvvITP6g79XdmXh1sc0DpS2jiaV6YRyxVoRzGf/JPjXtatzQKEiRhl1R/adgBITKLdYXSm
B+RJXjmxEBeFiVhGrbGMQARK6aibU3woqf8qfb6O3zhAPJExcctQTDHKJL5E1n5IW/3sZD8+7+vz
bbUVSGBQeS2iURNs5xhYcG03817qq95Q5yuyd4ofit24Tx+8zcWzw1N4QinE8fvwNh5zG3UQzn3s
r99mQuMrbMYD+ShXFjHyD8mMgCa/Kzu0a4xxsatgkzq+um3B8l6ik7/q952NUnDMkekUKjojBWfI
8D1PZ66Q8IA2DfUz3RtOuVfcJCdmRdKTeZL3Mebu/SljUkUk/VkpmNBCovf+mPm2721bP6XKKUkx
OHIrfnjmBpPz1G9mTIPhA1WHYXVppk2XYYLJrtFJ53PeRVecL1gtNPRWom0BNT9MzN5lGQjAKwm3
X8kuDpNGXkObE6nwIJiz0Bm42ipWP+fEZerqx48zr/FiLSq9WgVzEBRB1ke5EbNLXpH30pGp4pNM
gxyfeb29a9bqCoo5Cy0mN5p6hdXUTrQrEvoONsSKlgmd312MXcrxjSt2/gqOORZWIIMzPwXcQfyD
Uijp+33VXzMhV7/PqL5qqkkzoWL0Mj3ild9ARVdAM7J9y7fyy32olcDoComJKUpULii+BKRxI9NT
vTF/bf8bABNGqLFWRYo+zY9IIv2pP1WcBaxYwasFMOHDINV5lkU4KkgN71SnSsjH9pOz3byzMn/D
wjmVfSj3bQxFDtFz546tMypbXr7p/kagavAaAxNyKz03gNF+nvKNahdvHqcS/76kQM59jRArU2N6
InbCe81Jd+ktQnObcnwsbxnMmfdKHdOFSyzj0CFR/9r/U06ymTXjf4bxpgMnkepBKUW8puTkFJLI
fsFMT14nBm8JzOEGi37mD/WIvI+IR8nExrxiTlffyl3hahXM8faETO+lZDYf4R51wq7MKzvnGBCd
fXUa4rCWPQ8IwkHcn+ZXE1BpDe6rb/N6X++fDV1kzreIHP1UG9iRsiQmoT4qEcot177P2s/EAlcS
Y055kRuaEjfYk3fcrWR4eYOWR+Ntzwmp7tt1nSWaQQtarmQqFnPZNYR3CeFIig1xodWqFSX4cbGz
3Ymkf8JTU3KTyRxJfWnGwlblaarWfQB72FPF/TH3VeokfIp4112OMfl6cl/AeKoRaF4OBdOI64pn
+jt3OEZ3FQGDv0D3oWJEw81dRzfBj9ApOCQGqqnyiWjPpP/NiYLWaqvRl/EXhTHtdaZMoW/JOChb
g9h1si2RfXAxRNcGYXZOPDxudxsRRcU5Aov4Qd9sG7Tit98+nQ/xcc/Lo66anr9fw6oIYvFQEUSs
OSb5j9L+jvpqjlRXlXCBwDiBXM5zv/SA0DTEosLTocdxve/xV63bAoJxAWiGLDI5A8Qbtk0HSu6R
+wi8RTDRXoTHIUFtoONJZbshMY+BTgrKUQ2O/n29pCw0PGmDUu57gGgk6EiNm4f16KItJr/cXwwP
h3EGamvWYdlAXCP9UU2uhaYI6miv90F4EmPCvGoww1rHrlwO1dFFbaJdvVWc9BRPdxlHEHb9EOc9
IIxHtztEW55l46nVvMTFftS6kVtljf1AozHGGYNc+HxfRjwAxhRY2YR3bdj/y3R+115al1tXvWqa
/x6Mr8v2YgVqNARxOlPUg3t/Z5H3+GEgeNZM9r57fyWcrfhqFFwAtYOChl4BQNmvnDzipIe/OWf8
azrujUNerIU55LXQtnorYbdLp7ElV6Qa3pUwvw8PzSF6SruKGs9ORc6/ecXwHE1mB/ppatDOPZCz
ECW7jsi3fU+03/flxzmSLEc4ZigVY1ECI9r1jvn2S9oYm+nPf7MvXy/gi00azNYqMgMgPdVy0G7Z
Ev1ePfxHEObcK145JqBdwbkv32DAHtIdmq4orzxn7VV56UXZbkM42GbsZoWzB2uDdtiO7ppL+R67
6s+DuuXB3bItzLeAhfIxpiCqva7vaijfe3eUdCc8ni7oQnyKB3QXD3vljdJhsLFOKXY+0T36LzMb
iw9gTEXU+okGIoBZCU/+1t+rZ5OcDdv8Nze2vzDs063aDX0WzM76Xdwcxq8iFXQS5j/va/t6nmYB
w8QEU2BkRelh9wa4BtTB/f7waLbhnKm114vlpn1FYgt9F2EsRiOAzFBL2jsYX+RhICeYTEHKI58i
UsB68LhjuCtjAoXQCw00x0GAdpORPCIfyKOF7hbDT/6jCNVr5xT0UTmqIUSIW2n6Gm6+fWTUeOJl
1Di2j32TS0TBM1JJ+yr5HYi/6xzx5T8uhDEYaKccUm0AxCndum70O6tdmrzfB1ldBhoZ58oaTIVm
W3gx2b0cqtxEpABS5+85yOP0bfhvDN8CgzmhRRzqgpQAA5OPMDyeSnv1fTzwkqirjuIvyo1HLzUN
D9b6HLtF35Vn1OHPxb4GZy3rt/kFDHNAdRPsEwbit4s90uDJIhjcTaR987C9vy9fFS03Tn2Bwzh1
TG4w/SYHTlxsMEr1h0dm1jFCHXBo7vYP9eUQ7QTX3NfEwI2oAFEvOqo5V/D1VO7iI5gzm4MrVC/C
ebFyfvCfMUBIP8OHfAuIsEltni9ZNxELOObkToGHhtcRinI4yeiWtaVuLpKRN7xlrQZ/CxwmzA/T
vE/z2pivdniZIO+d7e+nz8/7O8g5Wewo1yrtktAXAYI2tPLtIPcENyM0o9xHmW3APTVhI/3BCjyQ
N6MkB0RDpMcomn8V6y+ENa9z4SvGLA3GspsVUSeqjebm3/9tBYx1COUG7U09fn9AL8hDxi1rmA/K
HQmxjhtN4OMYa5DQ1zOt+9N3wh39iBweG8JaZwNoHv5nStnCq6CXkRUTsJC5rkGmjxNB1S/GvXHr
/zmaxXrvbtC93POxopSA+Jm2JHh+a9EkLDwGT8WuEjcdXoXRtmNc7u8Ux8Kyve+C2WfzM/R8C7fO
wmN3AV+Aqwc2R6VXlweysbnWD0XmrBzRf1bBvlowOu1bc4h3r7HNteKrFmCBwVjXsQ9joe+BcdA3
2VHcS/ZARoV+/Lt7pon+XfBVgjqKZT8AbVYc+hhEjr16Sy4gXH7zSQjOFLim+5uzes9cADE2Te/S
ti7FaAYyMM8F3YG8MuN1BV9AMPEIJjlPUjLFcxmShOh0dGr6Z6Dw5XZAeFnmVV1bYDF2bWiGETO2
ILcupg9g9cMNIrQtXsyw7nEWMIxxsyZzKowIMO+TPR2f9Mf2+Jxz0nzrcsPUTnTxQ5sxruDagtbd
NGIQRDaXOnRu/tF/IC6ltT3mRHVlm6tycwRyY/D+whmz7i8Mdh1hXJggFjkus5M7voGlkDxN1HuX
HI6HW5feAomJhUors7pIA5KIidiPga1iLlOKBfGUYVW3FzjMacXI1VZQMDryYmP0ggA/J3De+FdX
YqBCAwNB5hZ19pG/7dUu7tMK6gY2SZ3OccecbuZXsq/56yUQI7LM8wY99Zr5mMYPISZmdZXdHH8O
pLTlX9CI+lheGvpvNmqJyghQFBpPnUYIUCHTe4p7ZQOS+Q45IR7Q/EOs7i2BmIBxkDphGNM2vxjI
CybfVVqTl4xMTvVQ7DkpwtVjtcRiosUkEv2sKbFnjYsIbnSk+VS5tV3AWvCGVqyZoyUWY121sYUS
6ti2bmbL3aKTI7dB12/ft+ESTzvmvy+OrlErFgZ7A6bAe+fMOgxe00dMqoDKd7RxMIXMhxnk0sLx
YBljixpZyWisejZQk1vtQHJoqx+qg9rlxkkehh/Sm86fb792qJciZUxvnKB8OQafIU7ClJP2bXQM
13Ct9/4joD4eygyTipqTPnFbjbiKw9jjsFMGU6uw3ApSRgMbLQ6gkAF3bLHhklHMSvh/H4ibySpK
muhyos6K48ozc/rRlY46TTWHjGee9qwFNX8lCrKla+3BNTsSGrTJQEmT37Ljk1+93e68wzNHS+ff
ubcmxpr0fdE3egIcsBD9TJ3A/dM42YOMIRLcmJq3JMaeWFNc+H0OqMlV8fyPAUN42M5Q9cgNbuZf
urcoxppogiqLQYmNMsyIaH3nKsqfUX228PiYiXaFuLqy9W7bNxur/SiL7h/TViOPioGp6hePGsiN
GaVMjDCsgnqciy4NvAkpcKZOgRt/Ru/v3vqx+x/OlydcmBhE3Jrgt1849Y/elZxs8y/qR0GbCYYs
EKibaHBiliKYqtAkxjDrIXof5z0TTtoHf4rhmh5i5quBt3pRRlsYY0H83hJqH1y3YCsQqZtBO560
zWvs/r4vsVV7scRh1qNJ9Rh0BnDAo/8Lo3ZJuBtdayPh8dm3ebX+XxvAKuICjd2gIVTV1JOBhqHC
5Odw+DW97XlsSV+vJvdAGFMxeX1VBrNZ6jGiLiXKL1znbH0k4DKyH18m28Xt9cnfqaozfEbbvbXj
TWtZfaZYLpMxIkkoymkn4gumbq/lh9fDs//QEpE89DuEXSZH69c83BKNsSPe1MaGMAFNA+sAEhnt
e/NxX0vWztUSgbEfgzoOUFI4Ff8DtXVdQI3dfYDbmcuwEEsEJgYx5FFstBprqGx5JrWZ7Ax14AbR
dil5P/nPIU1I7z6pvj28OvbHPqOfPCu5djVffgITn7SCYU2+Nodc4BuIkciVySeP252HwQQjRphi
lsscarVvu8JpnA/f5i1jNa+5XAdjOco6a0ZT+1IHA9NPL6gidjy7Q7XJq3iwnu5vHG9BjPkIElHK
09l8KI/uDDPQEQ8f9zHm37hzntnkd+PnXj028JNIBMkfKkkxug2zFTgRBkfH2bdseZzkcAiB0kPt
QO48BfTh878thDELmTrUpiBAWHaIYJfEdKIxKqZ4dYWr9gB8kaYO6kJVY6/kVlRIed6J+eWH4k67
+End3l+GtCqqvwDsJbwQMMw5LCesIwscV9/rdAAJRETknFTw6g9ZRbnj0mYTc6MEC0zGqEdK4kdG
Cb8LRniaEx3N2nN0q9sdFV1aPv7XNTJ7JZd5UcUphIj4XaUChiLKr4kbU/3S0Y/AEXbi3ODabTha
uO4hQa4vyzjDisIqe9cXCsg2JaQdNp0dfa9pIJL8so8G7vvHWvgJatv/ITESFVQYo1EBkiZD4xtX
I6cht6dNK3PbiXhQjDB7Q88HKZBnD+VGdnw67kGhz3+FnX/mVkf+rohxhKDzDc1UwZ7V8RbpYsx+
Von6S3JoP7k8/eBhMS4RAW1WRAmWNLkdGMejAJRyCq0fn0O0qPByRKtv2su9Ytxj3WtZCiZNtPqA
gUlx0qNVIRHQbOZbCUoGD/kWz2U02Nw/6KuGd6EhjEcEK+uQix1QFXNT129F+2Q2G+1VTF7F1k1F
ch9t9fUR6UrM+wLnMpLjjEjjwhAFMVZwS3ncuSi360/HAdVj/+bFdgnDyBIj8ApQG6rz3dwirUqk
Q/FD/8k7x/PpudXFv4thZBc3oI6XfCwGNX0lCd7nZtCjR4w3sBvel9v6Lv1FYmKKFiN/p9rCpUd0
UudPQo7zFZIXY3I3Zw4EFleryipav5w3x06Op8wGwz48veLwjtW67/q7GDae8AxV0APAZE+2O9it
U7+WO/E8fPQkopXdctLX81ff2SX2/UxIMHIi93CK36eMFA8FqjszLsfUl82+QVExwxxsp/OY6dk8
LmQnCSAfDUpo3EylJ7nvoU3f2pDGW2UbuPIFlfm77iVxPJ4SrmrGApex8Ch/UPUiAW6FF40f5etT
+fR8X/dW5bdAYAx7gSrG6P+Rdl3LseNI9oeWEfTmFTTFsjJVsi8M6Uqi955fv4fq3VUVxC1E34kb
PdMT3VNJAIlE2nOUGhK23h7DhybsOuOEWGugbPoI0nuUyyABrCup6x8GD/BwN33t+v3fTO8iRf5z
TpQBUrLKH0sesjDAZwn3PMlWd6xpw9m6XOoCQLxlzIgL4LzSfk3cybLfJLkhtydrzXpm58+79tOX
x339YH+7eJefSR2sMrVj4E9SC0SV2kn3vWOyCq6sjaAOtgcEdO/L2Ij3+1tWXyrrt6mDVIcmVVsN
v52aTJ6whfjqcmvo98M3uBZg2u1Jsu5rC3A99s7H43v8OD5eP4OFmYFLSdQbUsASct28RTFZA7W4
J1sYjKNqEcc83mer7auF+2ZbNkYPbUZH4Hch+poyUa+Kh4nKuOqgAHvntX8IH3Q7NT8BPr23upv7
wALd+9p0w6NtttbRPaSWZ/qOsf64vgOsc6QeHbDGRnxX4SOce+RGGe/m76fmcnepp6bt9JEfdfz4
QD5Zt3whrXb+47+m7PRWUWrfV9rTY2xzh3RVvCcEGO7Rg8WxGNSuX3t63O4/2XDwXV6+VKLgTZUi
zht+yzhK1ldS173kas8LS+jyf/zLs+Sz17WbWsnwZlMF7GhWY+d1BVRp2MaR49OwH/HVCiGEkRVf
yFNe6gh1vbM4bUJj1hGg39/Xhi3mD3fJfeMgpWztPnYtcEPH7U56bBRT2wfvwUCiXcSC4hfnI/3/
L/qvubpe8EZNn+8YyKxNicRgXXR2c167JplbOs8PI1m59td/qA7UzR41Les4Hhs7EJPx0xJL1aiL
PRRo/IxV/DaCsrgk8V2+2tg3u5Hcm9ZdS3bum/lxbLfmypqx3TZSZJUsP5bxCVSe+/qd/E23pF/o
ybdrfqbgYSBgnGPCeravLUGFO7KcvbeuiEjsT7AAXJcGnr3rCvFt2s7E9aIxaX0CtSzJ2jLIerC4
95h8xCiZ1i5H1pWDscKU5CWRZSs+7NEgo6w5ex042/WI9LboE+n9Rjk8N5nZitvTAFB/sOWm9l4h
vE9K2y9sd3Lb1XO9utF5W/qj3glgd1vJoPBdGTsJfHok0EkI8slhUwLZguh74R6oIMQP0JaarNuE
NLfql4AuyjXgF/AvTFa4HcDUCeqvVbJ7+pIilOj1Q2UJxzqzotvOA4XHfbYrGjt/1JzcbPC53B/9
TYm+OyKijPQryQG3aG3mOw/JpXQlgO9jf5vPeGmfe37dOKvC+TSIggnXNSpmJr8p7X0PoWHsDlbU
oqaNlIbyztvTdrgpSXe80e3ARCIbTGSqGViFE+nkeV0SEEzjNcvN4QY9vA7XkLWjrKCpRmoiHDUB
GyyRt93KBRbEvbYKbVuzkZHeG3f+tshQxrjTN6kNaM/eKVA6T94VMOhNZLQGwTQ+ta24lhuipKj4
Hm4DKx/IWg3nvil1iwTdXQN6zd6zPhRMZ+ik7M3dG/+erjZP5fZQWsrjjdjZHTmCPi2zUuA9SWvO
uvM2xYN2UgoCxFVAGoM0yObgGq8AOCygrqEeut4aXd5et5uH/D2tTWUVWKbeAjcmdLQD3j67MbUC
SF6Ya0OLBnQEZALxhOydt7YL99gTCZi42ddHb4k37sdD/6RIhAQbS92Ma/0eAxcbdMu6pPpUe7La
qFD+iSPN3iQZPA9Thun6A4qmkyYRpwJ1RfSpmcY6OqDV5YbYx4okdmnFFpC+OnAcP3VmBx6nTWx9
tQJgoNyKrDfS3pzuDqHDE+G+eghgAU9wfHEe3eGwxv/Z6UkxYNOQuerwLZZvYvdd9eOgoDPI1PGj
2AnOfA6s7H1aOUBnz/A/BXubEgdcS08civ0fnp2/94C4TtCcK5PeCgvbSOyD+2Qmn/LqJt8eWhMr
BaCEhpLwKgQ/yqlYGbeCsE1Ia8UPn3jlRmj+ztsBPLbYf2BQlMgF+eBdkdTupDmbVbLJyb3x4Wck
+Aqt8dlzHrRbUFYXDy1qrpscI8cWLhpPBhv5epdIq82ayyzPh1YGdmtmexS8V6by8RabQI+V7mfY
n01r1bVJ3IRga/8gE8qtD0lDxpt6m9hVTIi7tkuAxBsWZqZ9W7zl4O/ENwVxR9PD3nzBVgGPlDTb
h4/n9OYxdYa7YB+9WdngTC6Py9Am+42K9V83aEvPrAIgI1mTJRlDvrT5VINI47jQ69CDKzm4+gN5
DQ9zQ0ZiNSnRb1RnhoE31jiqTYi+b8ZzxJRP+VTCVEtVIhsd4COF1BS24enkhMDTbx30Dt3m6wKe
s3RrwIxme0YE8b026nG/WDvldalpEPGZDtnlSF5PBlAMQtMjyFK61zd5obkHEwhnmzw/iGePBs/7
GsbBue70bIX2Hqg30qF8xmVRQOersWtcv7Nrl+KoGMzXm2RSK5xpUZCnF+ExIlvBwQVgLWvB/8Oy
JFCqSKKkAqLuclli0QVi5/n9ySCo9me8AwuJUfr8Fr3uEfCwylsmgtxCBWBe249MaivjMmpTX4dM
ILtnAZ5BcLuEzlfPWBvLRblc2vXjZ/0W9cmDlItRV8BDse4ZX/k7/XPp+1AHHfi1UIHObXbADRLb
ykEBcH9PcoYYkSWH8sUBQZZzdQI5zw4A1QjZ33Dm6/7k23jqiAuypcetzZPjo8vCV1zQsLN8kPpd
azu7OH5cl0I6Ry8oZrGiF5YnTA9AafpQ9NwcvjxuO8cJrFOEPpKMPJ3ggDj3xLXXymrzGBATUPEf
o7nxLVa7zHcPOGWBLtZHOeOeLCZlM2B9z5a1v/+4uXFL8gLX0tnmJLXRROk40PPc3HZbzwLVFPDf
fGJNKI6aX6u7wbSP9kbeHvE0kNvQuv/CY73efLqfBx4v1JNE9vsALpir29c1+nuS9Mp303U4zuhq
ADbACxacG8/ar/dWj099dRS3RtiAYbXUkcgODIb5DauCz7hN3/HAmUpEkwAy6jntk5o2S93k36W4
iwv1HQ6e/bjaB9lQzsGEdfLJfj3v9Mq0309oiQkI3LTMai3rI0QsOCKnM3trimXCtVIJQidGbvcb
xv/aJl/aoP+SCjXhYhEfA94Fa/18/+Tfyevn1d5al6Z+2xDbXZnkiP/G5AzaClTbxgeaK/cIkk3A
ZLgsbWVcRroCxQWarnbzoQNRkfUUz2uh12og/S+BLBUjE7+ekmD00yYFaS4ClkqAG9Q/6y7GRDmr
3rJOecmancui7LESoK8MkHYdrGZod+4fjxzns7x+RZacC1BV/6yIss2jF6bxoCpAeDL38f17aiZv
mGZgIsAvQADgNTyTQ9lmI9Hr3FAgR0PA19uv0nsFShCg3WYALufQkg+WU2I/fFXO9QWydpFKgbZ1
hApv8r2LvO2/anh7jlpPWE1xLDH6pY8RRMY4hQWWZyUekVLi/UmhFAlu4PXlLGZ6MKgDDlHR+Gb5
uxSkBFqce4MOH20vYHgL70Hlcog4AzQHVYgiUst3eldbJ58zwkLJuOxLFYVz6dRdFwqpGMNylt7e
39frzP64vrzFlOu5AErpx6SuhFqCACF10tHKNVv0zBd/zde28Th6Fo6ORVz0/8gEPqQmagK4zqmz
4ycv5kYDl3pvAJ5I3URIjDf2ZJvZw1+t7kcS9Y5yYGttpQirs7zHaLJqC8FrbLUujwPjGJnJxRTQ
POv3P8uiHz9AiGdVF2JZhaWQHpyTAvHWPCaVAOGvAZWIMBa39Cidy7usXP1XLA+TnwpYXPIyucph
ZYooxAYb/3hdzlIoBkvysy46FPOC2pNDhENIpOSubEmdw9nFFq0U4jYFQVey9+BXIK7fRKihq4dS
IyyjsuTeX3wDdQ8CsL/UwXyQIxJGsd24+k6wj+X7f7yp1H3wIo7DdDoOcQSHDuZHQKXjPOiHv5jk
n83zz6ZSz0AkiqXRjd8LmlHsUgAt9A7YtVbMFc236fcT+iOJeghCVZfHZMCKZr5QA9BZHcbTMT13
mKfnPPhKEfIUIQYqmZJZCko9BRnPVYYhzPfcAXTlrWpxKx8ShdvrCrr8FPwskDInkRxkXOAj9Esx
MxKvEmAuv4XMbiJxVrFr+0jZklbSDVAu4cTkux4ZVXD+mgAQRoGxgGNrmJ4TAmp01cF6bpI9t/Zv
apfVz8c4SrrxIuHqVPRkvK2jWT+0LTBjVL+w1MDuvK9/vafAt1VlUYTjBZBb6ujSfiyqnMNiO+e5
BkhYhcmDI+ttXc5/nEmhTk5tjWnywQZ+ejRIYMYDGYDY6pPaEtEkk9ih4x/Hd6bUhYO8WBt1kHKa
SHIqQy0759unRKwq2MhFOhsm88bCgZ2J+jXrU3ti6Jfz3UsJj9lYxRatI6sFV2IJod4BQVVL3wfI
I4YrjG32kiFP1riyXd4Z99Ndos8jzOh3Mws4Krn7Vd2J7g7WOyObB+RILQsjqBbQayzeNZhN9kte
6MUG0G9Hno5ZNp8w9prXzdI00Mvz7u1uP4vtU4EOQKK6I+HWo4cq2nUVXnozFAHNoIaM4RnQv1Oy
M4X34yiCXRhNzAJ6u91bwXQPvyfcKatwIYR6mNI+6tEPCiGlnR6Mg3zTPvgbdV2uFDu8izHTO7+J
h8x2twNS4V8tGrK+sjsOKXQyYtCClbxYCi8uvod6v4xYGcpaw/dUzl60eZmsBrs7NGjQYo2XM/eX
esJSTitatYYoy5vrMDEwkB+OxgsrYlow7xcrot4vHv22iRJAzP7d39zqUJmeqPZ1XVm8QmeqQpk7
sS35Uh4ho7j1dpUtO3eI4RmuPGsdlLGLVSHy+QbZ1310G9p/uFWFEOxv3tyL3aKMG8Z4xKjisZLS
ru3cbm00YeN5T9mEyktu/LkouqE98YVBwcPbnzCjTLSttPVRcjvkTvNQ7FnrWkp6XAijjJwxoRda
5rB7wo3wzMOQ7Ncaqp+C5WDY8FXejHt/k1gq7In10q7N7E1xc5Mzd7YkE5g2j5jlehPsJdShUASz
PeewcbuX61q0lP66+Eja4gSdWCTzjugDhhWeQgnFL8w6a72Td26grlqJ5JIVVitgxkfCTTiSSTGD
yax4M0ltL0LxCI3zY2FHgRVNm6q4q8sVXxwZnzl/xhWbpVE2K8JOqk2DsgNvehvlyd8O35XPlc1v
ARDsRsTEBr1/lABECZ1HhvDlq6ZqEoYsZLDXUAc5qOqo5AEOcjT7t2fUKnvSoGCeWeGm3yc66nuT
WUzEDk/yDV6uFv80Jv3WsAqL8SWzpF/bAA5YFW6OLv6iy+RFTvI5MEvCMY46JMoFlMFRvf0s17eD
G2KU6QW1t2NE5C2m4CzWUNOypf4p/vCUpc6kyjOCDmGV1JrxJ4hH0zUu6ZGxykWrcyaFMtJ+XKhC
5mO7ebP64Mz4BVl5Fi7u8ktwJoQy0QkgoUQ9ghB4Eo8qhnRCRIP9iSd3149sIRtyXi+j0axbvuQr
uYAcYA7fi0cJEaB7XcKyUTtbCmWlpyrV02ZWTzxq3c3nS+LmFsO3Zm4XZaMlBaO9VQYZI5gzBLfY
dpv6w4xWLB6Exav2s5bv7zjLWvtBh5rZt4ZBu4c1d686HXJU13ds2egpmiSrSJDJyNHimp1JCWU+
zNoi7pE2BbaI92jEprRFrwjcat1JXPNljsdEdGfJyBIoj9Xqg6Hiy07m2RdQOi4Hid9MUtCfnoeM
AErQ33RbA50L81hdRPhtttcPwKEE83K2YkYTi8b0TDil+6MhydwQQ/jQYkh7nRFvZ5POthlGe6mt
Ff3PmqrIID41DJlaZBgFrRQoVY87JqNToQtxpgDTMIcMXGz70JU3JVEmq3lqI1KfwCK4LUqYLT4C
WKT6FB/xn27B6hpbtC5nH0UtHqUebVKTDn4TOJuS2JRPDwD8r5+uq9jyhdEFCQMugiwJ31w0ZyoG
rpksTEAgcho3EypJL+YDs9Awb9+vx0DHM8DzKqYNaKpzD6QIQ+AN80qyZ/V1K98lN+p6uB9SkoGr
9/WO1Ui7lE9QMBIv4TiRB5I16kBzzK8rnJf0p/Arfpx5Z+fMcmjunKc/B1RxfKLthbsJfTfHYFVE
hLGl8xtPrxegoqhD6KKqSBLl8Y45nw8Rn/YwpSPmK6pTbAOzcseDvHVYHVmTysJsBK6Jo8xqmAtF
qMdlD7gZcEOUB2cAhL+H7iuTWyksOLTvWt8vaSJ4FRRNw3WhsXv8rOrLTIe+VNbgRKcmNX3NVCEt
cW1z9/IywRnMX3hMRH8wtnVJjcQzyZR303iTl4dd3f8Di4+Oqt2c2QAF7ofoiKREho/xJC7dwHOB
lMvpj5KXcy2WGnhkL+0SoiSEdxqWkV+yclBVQ9K0WWtUSl26eJqSCgDi6GbTiQQ6wDIza/kuLcBh
zL8NuqNyholRO9MA1lN+8JKXlHNH7S0KRNIVm1xAe2PWdUTNXSHAMD/P+MCFWT8FLdY/H0gpWC3m
oVTMtwlXSXPijU/8/acHyIwX3+TdpGTDfi45I+cSqVdcjbJO0n3svATku3KT1LDKtTR3IXLes6qu
D9PeQEEoMDv4+MCjYKLaLvmvImwib6iqoaga9QFByEnaGOEDFOBV7u4NDBUM5oFj5nGXLdWPIH3O
856ZX72vxqmZdewRyO4YinqOiWwbTnYUgF2+kaEJ1uFN3BZmm5FoY9w2e1aOa6kKh+P9v7XSUYPU
iV3Ml/iE7Yxn3q37z3JfPGXbaZWu3zBFCnp7145sN1p5B1YiacmNEmVVxXSloIm/AHGnxBOTpBgR
Updz1gy9fsx+loXhcKjvmQzqLGU9QQ9eDhn75jaLzTmXsoHjsnpAXpKghYazWCmP5RvzI5IuV3lC
WfRjP/UoRCvbFFHY3Cxr3wKwPdhzlrAu35mFv8VH50wkZR09Ly5GL8Ija820ZvUdGLuBOYZRY2gN
GwxmUZoigSRVUWVD1qk95aekA0uJjCd97YS8mVmAP1Jv+l3zGm1GRnJnMZpDrvx/hdFPjtemwE+p
IexRQ64FtWEB9E0igIkSlie4mDU/F0XtohomMbBqxf7krZoPAEgFB1Fb17mDP6UdoBw3PCirCWnH
vmVUWpZKnGDP/Vkl9doYbTKqfQrRjaORm0i0m4agTyK5a9CTga5wlpO06PmdC5zP+Mz0pFmZxuAr
mXNMkYAUIwwcYNYIh9bFv3m5FXUm9JN0TVQpVzZGTDamhjI7gIAyQTvVHEMM5h/RcgOb3VewGGjC
UZBFxGD4S6G0U4pVjgMCDazKIKERWG+5biJ8FU83agoOZNK1udFYRaoBhLTzyrAkTVIJFYgQ9Va1
vVZsviROE/5c3wZpFvvLdcLIrT6zJBvid8vf2YbzU8zlQh8PpwQhm2wK7fMobhKJDG1PjCB3dGDK
JK88AFgFTNbo99H0p41JKd0lKBElz8qbkaCnXSnfE+FOzIg4PiF1Z9fVPpe+UrE0E7Rliu9xQWIe
jeEkzky1Wo31GlANmsqoyC8abgDkwMsGJpRBryVXIl7rpWg4gXIwUj+7Y5YDlvQtPkoP13dt+TB/
JNGFuVIT/EoUISlaG4D/xiSG/z4OmxhcWDi91zBYRchq9WuG2IUCq4Lq3P8u8Hsc8eywZm/NBzjZ
gFFHAT12qNNJ5qZhZvqXPJ2ZNhmtGgb4WTXKt4oGaeI51JBPIYhMp0N9y8qFfUcbtNadS6Augy5x
eYzxmeGk5ehX5TyijvZoVxnGQcLNtBsM0q2zm0I2lWcxWCfByisw1wJylpC0gwt4ttoUJYuXQC3a
73nk0yJo62SOxVr3V9wGJJCdekh0qy1cgxlKLfnGsIkSL8kCOqoU2ihKPR+nBR7Sykq/9h1nqusC
fCu2WXx2e7bbt6TV5+Iokzhlcl9xcj/b4Dly258yQIJp9tNcF9HtryOSpswkx5IGnMukcjyjpww1
OtV78KYjj3gDNLAc/C7qOgV4xy62cgu+n6uwIHkWHc9zsVSInBVtGk4TxObAsgYexA0gFGCKiNzD
u5et2TPi3R4NjeU231ZWtM9tVDkZ6aUlizgnXdADpmqgD6d0M1daL9Vrfm4veE8szZ7Mt2TFmrdY
zGGdSaFzdVmEIM4vpR5XuSTvNxxBCcUEVV9DmmO8i7ZayRqxWHQAz0VSfkTeiAkgorCw0ZY/p5Pl
vFrdTrb8224lu/GfwGZYqyV/7FwedU8GLuPRyQl5+wL8SmFhfk6HGETfKMjM8dkHK/25FIsrQHIS
BFxMHsTcl75Dw8VFOnZwyeTOS6xAQ4Q6hE1ichPgG6+vbVlHfkRR4XE/erwotDpS3ivpuVZIqVka
hrQ4gPmKziQzpC0+NwogDmUN4NE6WmguV+Y3augFMlZmwbWt7/ONZ+F5uVe3EbM/cHkTf0RRtr/t
Rk7oI7hFI9g2h/VYEs9CdwFKaJlt1UdujaYBlqIsBbbny6NuHF9OQ4gG5zmw5c324Nt/WmtC60TG
LN/Lsw7QD8+ZKDoIqsq+ljgJopIUetGYghxYiWoK6MOaNnFrFVliJx9Dus/z0Gxbq7H76TnSJ9ID
gyzbSPLe6K3eQ4ZwE9ZrxfehymbVOl5rGq+tcUryrafaXfKnCZ7rYm8EHxMATDJ3jJ0AGGO+nSPy
qjxl18s3fH2IBtdLGHSmi7ElOi01QTMUWQJK0KW2IHGs6wlQmE/P21deNXN0dNrmnWF9FRifs5hN
St9eB72n5/Ko4/N4Ka87yRuAzT2iC9IA9sgjSnvW+n59r5m39tOLNhJTMRN306yATwLqZP8Gswgf
1+/kt9P16zvQ+4E2O1FSNJn6jjwG3W2m9+Pp+Rk5iwkAqsD1m1y0KgwYGyE7Yr9F6CboVsfCLFZf
YBZHLXJ7d/0rKAXTeGw58qvfrLhwQ+m88iQaWd0NWrSTo2PDW5L0GoWb6OG6EMr8UEIknk7Q8Joa
FJyOZKP/xlV7aRyJqNrR8Cn4vcthrDcZWPgJdEb3H5mqBPx6xDBzGy+lVV4WVL3kRbt2OPXKLSdV
llFVwGjWHWkCqp3CDySotMJWcklDAsxELGcXelZvENMwLMbiJmu8ZmBUkYetn43YmR/scZEQNzW+
JUwBZD6F+zyNzMFrzFhnNiJcGox/ln0minpUkAZq4zY2gCnAB6uar0gtCKvrpznv3Jne/iMClQ6A
g4IfAEHY5WpGowh6FWSEO6nei4FuqWlKSnUykzAinPr4F8IMAZumSxK8HPlSmKG3HdcUEFbVweOg
bhq5coAGvOLitV4g5rsubT6IX0tDKkZW5y5phW7JQhmia2ID0rj0ztNis8o2ySSZ14XMn/xbiD7X
9HUsy6D8mqovarC7hPEubbhXJdLGW15LAwbV9ZLK4aQAWaOJYMminYsgCEsllop4B8puEqV7TeEb
0vloC81ahqilTcP0AY+chKaiZYK6abUxeUUUVfEODcmgfnvNn67v15K+nf8+9T70SlpwUV/GO02w
+ElaZUlg6cm4Kfjc7pPIuS5teTW6jkhSlLEq6nSMMumUrIWtGniVpCAOliLD7DJmdpyKjb9vEUYL
/k8OdYsyfvS5WJCjXZLs4rwmAY9Z+vqp9NGl66WOoKPQVXzWyERcX9+iYszY06jUKipyKJcXqkuS
tEADQbTLUNXvgURZPgXpRzJFDCdwScu1Hzl0wFB1XN4oPgxRlt5U4U3NctcXz0kyQHsNfmewX8/r
PLOpeuxrXh1G8a4U9kVcYeB+ExgcYxGLqncmhFLtLsjjUCxxVWMM0scfgZEchVitSYuYveEZjtA3
ZydtGLQzaZSie2nW90Dogq0bnYzDnL9Sk9g3hZeiXqm5uBsn/Sbhj2oymX5/FzQor9flujDsKRCt
0H9Nq7u0XYOFwBDMOrnnwVHAaw0ZSuX+ug4tvecIN0VFR9eqwuvUtoSZ4Km1jL3PEtPgXkWVs5Xm
g+tB6MSta+nBjxleyuJhnwmkdkbvazlU2xjWrIJ7bxRW1MQkGxmcKounfSaFuhpaoGtDyENK035m
fmZzscsbJyWykqJnKNbi7VBQFwMarIrRQSpJIgVjCNoRmOdO8/4YsdvVw5/rZ7S8ZT8S5i84ux+R
NwiNXtbxri+QdajSyJI89Bc3SmhfF7RoUFTUMFRRl3l4speCgrQGO7TYxDsjevXA9xH3mx7hRcS4
HXSY8I/BPJNDXXg+D3tf4fDMpMlm6Hoz67ZDuNX7clVUnT0mppe8ByLGDjJzHLZGX+y1yL9ritrN
RnTu5zVjgxe15ex7qEtQleieaFRs8GBpQeT2inbEtDkpy3blN6HPMNuLx6mi+wMTDxq4uajnArTo
nsp1Oa6ckZCi3FTIxvcF4wLM1+iXAQIsgiLzGlwguiKVSYXRT8MU7xStfwba/p0U1k4e7dTcaksV
9OUhq3BPpwq+TxWsZpqBPzxaLqmbPcVoPVE7iPR1yew5t0s3XvnMgdtTKbdqnlsYmTZ1oFa1pqq9
/HvNhRs201joKtLv1H3Pe2NMuSSDbO6Wm7q1kTf2kAAphW8Z1ZulO/Ij6VcApMpczVU8Tk+Yyg3G
gRy9uusN5RaRC0NPWJIo90Ufo0ZTVUgykmYrGeMNes/2XNqafBgPDEd2SSfPV0XppBHHaRhwSbwL
J+D4c6+Vfjtkb39xRhJwsxUNKGYSjV2H3FKQpyluWdOvZDnY+vU+zlGmmWqGRab7BP/RxDNJlElW
Ko7zeZTxd8Oom3KInD6GTQ3P4qrUEmr1w+/HfTJUKyNNb8dINFMtu9OS/DaIJluYeLd+q9vkIY46
x/eFkQjaKu5fgn5yR742CHi01wHXTETQRYSAPMutW75IwBdBSxEPuFOFMo995idpG+Lzs356iICz
1Iaravwj6IGpK2bNxdtWkQ9Kqm8DvyG8IDHs86LiaZIiaLNDBlLJy2egzduiR5ULlyn14pUQ6eq6
y1PpUZqE8lBxRcF4dhaVT0NjCaJCXjGM+Z+fvW/omh4iUZGhfEldWzLfqk6TpQ2MYim613WQrvL+
oxpAl0alV0XUplGK3qmjJEUcZOXebccVq0nTczNPiqOmahteHx/QZ2OrHhh40ppR0l5yFPQz0ZRW
NkEzFGMpxLtEMHJTUzrNHNDFv7q+wsXNnKvKSEWLAurLl5spTkEEX0+B4UdTJm5y2+x5DK1fF7Kk
IcgYSPijzLOIlIZOHg9/JPfg3mbNGgSw6yCu3LhtAZsmaIzS6tK2GYIu6IrAqyowfi4XlMdSXWoZ
h0BejI/aoJtiXrMKa0ubdi6D0kCx4TI16Of1+LUZDvtmyiymT7q4abNrpWsyjwYjSohepmKqJAas
UjM4if9aFJwZhK0TRayXY3HLziRRxzMaOArF0yFJ+tKzjPDd1/XzX9yvMwGUkhWl7MWBj/0K+RXS
cSRG0wvThWHtF+VPtIEWeZqGVTTcXkqQJKr2I4jM+Mz5i8WgvIEmTkz2oh/hUsGUPm8avsBijOou
TxNSjQ9T9HhdxuKJnMmg/BPP1+MxCaDEGffQ1aEJY/A3VxI92+jQU9Hm+91tcWZEuxo9G3oaJ7sy
zu2qblaNdFfGje2rrCiBrubNNhSxjoSavyHzYHqbD+5MFLrz/TIzWpiYOuyJGMChQ4NJbwlKZwik
Ff142/keaDmTCq34XvMsjd6+TaJqq3RxaOU8l9qagmKEzqlf1/d5QTEvPo1STI0bhmisEeUDltjs
h02TqKTXGSHs8gYo4AeYs3487N/lBnA++G6Hlot2vIBUfi67kf/Qc2hN8UnuPVZAJhg2nAYeTx8t
KCryC9uo58ElPjHOfGm1KlL9aBQUBQzXUx5iqAkdr+XIMmgV5zScbaALRMof/v2WnguhXswx83U5
6iBkRGorlEYb3dWk0XjGyzwrDRWwyKheYKoDsOsa3IvLPU2CIdQ1NYWZj4APkKFHHbimUGUJuG7X
F7QkCdxwKJTImD4D7d2lJC9V6krlIAnfYZdcYAVt4QjaVsF4/XVJ8zfTawIFHeIhSQerAG1ZMLIg
NVyDeBoZ8dASG3kDVF0wF3H1C5JhudmFhW9fF7mkEuciKUMDBs+0UQRkI8YclJLeeJ/IkeVHgnVd
zOIeqiI6tIGEx0u0GxVXgp9NwojT6sWedF3QuiXmDtsbRUnkfx+bIKxDuQVlChFJiflbzsyNN/Z6
6Uewz/L40LiJcmLVtBaMs8ILcEAxKigjTqMECFmXtErjJ7skUIG7g3Y1czAqVny8cDIXUigF55Oi
5AUMl8BncoZ27kdrzWZgjf4uSsGpSBgvwbgFXSxQyqoUhClKdp6AtOJ0X1Z7vSkZnuz8IlJ6DRKf
HyHUUsQkADWRn+KtybXenvr4yPeVYgVRA1RgOU/shmt1jJVGjAhyeXHIdYM5SxRABHOpCSgvt1Nn
IMvOC0No8SXGjpu+t7T23wdAWN+PHMpCJJzhh2qHTQSFkGtkjwGgiYx8MLWOYfQWDAQE6ciWqGjL
FFXqtqKPV57Cqkp2qiS4HuDGLVE+iInodpwgkDEO1tev7eIGopFD5ucJOmRLLjdQMtoq0Kos2TWp
6CAwtrj2q040hnos5fcUtKjBXqv8jMpJeVRJEUwi0J6SXT/4MOKYyGiSxNZifh8IoAdrvUOvv/eR
9uw3ntlMm0DtnDhKSHwyBJuriwc9Y618wWBdfBK1csUIFA/5k2Q3VHaHkCjO3Pkd69qQEa4sHunP
2pW5WHRmrYQctAVjVye7znsYPNkV6h7prtwEii6oqRn6s5QqUHgFbSUiQnWEFpTpCsS6wdYWyS4f
ueaxTZNoXfYCBkEEWTS5NM3u9EJv7zPJ7+wpiiNLF8DQ18vRXdllxvNfaJcKHFZZMmTUi6hro6ZC
kkcTtEtUxBPHl3iANN7KYlabHN2WPjugCAY1YL7i7/AmUIep/zdpX9bcNg5s/YtYRYLg9kpS1EJZ
suzYcfLCyuJw33f8+nvoe78ZCWYJlflSmYc8jJoAGg2g+5zTjHQM7VcR5FgGvbfJ6RF40B3GptWl
IYEnJ+02oP12oKoTyFua/slRBE6f0+wyRQJnX9tSV9/C43FVNqTZROBYSYtXHWAJ0VQCaiO4cq55
1bUV7qanoQJdzgXWWU6/Smh4R+2BblXtm6hqvoa1uJ7aD27olfuWUx4hN1+jkGn3aGDWbN+r1pmJ
rWboGW1Udh+4fwJBWF/bm9eD48I6VdscunAIF3KF1mmoAuRJ69T5CwqcggvZ6n4B3GEBBSDsoiPb
7e7sEt0KJRmrNdQXowVKZwlITDsoyZ60biQ9S8YmRW/d4fn+1ljLO+HB8K9h7hZdqSPO03jEvE6B
Jw2Hsd8wEBQnT+8+CoIy0nxDnQmuaavOeWWVm9mqb7IwMnuEh0S3paG1wYsRv4dWrWhI6yJTp0Dn
jpvUsM3ndmDwmYyVbtiatjW+SOPl/gyu7gAUuoFxkvHs5CloQ9tIjZ5iz/fK90httqB+4z3CKsme
MlHPDZ5i8xFgNCRgccXQUY/mdwF0pHI09inyo0n7TUeUPVAyu5B5nf5syftgHDZhvdHq70n3HxZM
l3G9oQQKpEBh3PpnjPt7aMRtfgyq0xii9DaadiYysjaViwUDoIEFUMIZ0Rol11vDyo+Nof/uR/lL
Ww3elJMv1dKWIRZdSZfT/ua2iEAN9BaULxaZblAIb8c0T8g0S0kI5HjmoGQpyYoX4f7bKn6o0m3Y
ToI5XLOHoeGQkQmKX/z7DqIKGYhf0+iT3ip/FRBAcBDyQsByo8QbCvBGcHXelUnLnPsu+tltMFLD
xBihH4u8OZ8WlWs9mBp5HP2u15PHXIvSpynVv8aUWbsiTc+yWv/uO5kc0ZVtOEa6pu8ttSCCIPdp
efEViG2gTi3bBW/q2/kei3buOyma/BwiMKbyvSjAXrDqrVX5Mgr998f8KXbj/Qzgk4antIkj3+LO
/GbQ0ipMDSzudFKHZJNS7QGAmF1c6ILC2+dTH9tygcYDpoZH56c8XVaEUYq+NJPfvVEIuEjowBC/
hC/pA31MTtKhQWOL9uf89Nfjg1FkbJFjQYb40/EusSlvoNPtz8D7zSNYx2a6IVJq55EIobIylXgE
UPTZRukdy8fvE9aafZl3sz+l0IgBzbeL7Ep5KNLX+0NaloTbjxq6UKm6BdHeBfZ36x9GXurKnPSz
T5KvYf2WiLAXa9tAA24RKQ/kVOVP0dNCaS1XU3P2yyb2JOM1UdClpEqdpCyOZla4UYFbfmU4jLyN
urn9+9FZ+IMLKDI8eNTfjk6Ve5aVsTX5eOwTp4Oms5Nn9STYYytrBUIdEoBIdiInwV91u0mJm7QD
OKGVtY3eyZcmlh/KtoEEK1JX90e0Es/Q2Ap5MbgGhCl4uiAhrGB1G2I69Wpwu0Gv3aEaG7coSf4z
NmL5WGI5drhEyZv7lj8d7Ia8JMXxsAB8DhoRy5ddXQYjBqLinGuTX2WDHYGCDXesdcFje9WIgSqS
DFQoWoBwp5EMQpaSkWj25RSdL2rNgRFC/vaKuYzEAjQaRwIuEPyLdFY6WU37ePb77D1NoUqKx4k1
OiI+wUroRVIMVTf6gULgM0klCWkDgbfZz/RfhuRpqIpl2YFaaJU0iGAkiyNz2xhba3lmUUMHjGSZ
16vF0VSpC+IuZj4KC9u8Cr8MLD/M6p9EJg4hjtK89PokuIStrRXw7UAHIQTjwso5xDQWUo1PQQiG
/FlAL4WZuciVCBx+bRYRbiGogSKZRvktbAFzFJWxMfsVADIpBIBb9T2bq1NfGf6YFZv7Tr4SDpey
omxqpolsMK8tV8q0adKGMb+I++bdzLMe2hEZM//+INENgGoX4APEI/imAe2U6WVCtdmPo5a6lW4h
ZoDpdx5SRPtS6cj3+8NaixoQmbHwHyoEKBHcuofa0dEKDJX5SpHv5MpXI+nXgKbURuq1NfNaLRbc
flb8EXeBJSsnA0aoytzx1Sa9ZaQ0kn2mdZtIAWsnBYRKfdXbbU42Ezh0eSowuRKFYdIAphyiFAhR
nMmuT1opT2AyqiOvs/KNhO4Z9btaC+ZyxSFBaVlawsoKLgI6t9VmZiCJpfeyH7RKZQdzQr+XpRF5
lR6ZWymj2RlC4/X2rxdwKYMAtgzpOqSmuWN61rW4LQzC/Hi6mC14PpmfKuiyEmh4Nkbgsuzu21ub
zGt7nMNUeINTrYDDaDEaf7Bg022FzQzXJvLaBrl1ynnOzCYoKfMHbW9kl7GDTDTZ6tlD1WWC6VsJ
VUBBLPUdILMNpMZuTRWaZhTlnM8+cFRbqQWqOB82zRgI+rCuzBqeUIiGC+wN1rhZ66a6K2Zazf48
KYkdB81lkjdJP/hdJaptrpkyFSoj34dgBVzQ7YjyNG3iIi9whlVO2qUvEkWLd60lrqmFglv92uRd
m+I2VmnMRO0VmMq0JyVVbJwsARMExBVfAF4PZbhFjQQARc4GyM2y3CXT7Os9GL70TH/1A/AQhl2J
8oUrER6hHQUDBArQ8ynndTlGEGkpQm8ADSEJCFPC3u/vnc/pHTwZcTnTkfNealX8ZpW6iCgTVTCY
sLqU8WMQ7szuSyXvmxENPmp0iUIzO/nLfatrqwRSFGIf/A4Bl7vqwidZnkcER4omQdk4ZjtVTWM7
DPu/P/bRGx1lCqwXpGn4vZSoCWSHDYwO7hAGtZs0eMlbyeb+cNYnUYOJ5fEKO9yWNXWo/+gS1qkq
E3eW/qTBj9GLz+hSuR+k0yxCyayckCi54H4Lz1hOZc5cFyIhZ0gZ84FwcEMZYNXchk7GNiGHZp4P
kSoJBriygWEQrwZTBucKOKDbDRzIJYuytmI+nTSAccvyJY4AmAiAsfAqRn4JpnN553MXRAsIN8go
oJsIVo8zZ5EwMvqpZX5d0/GgGmNqT6gaOkY6jrsKlCl7pkltx01k+mk8qTsV8opn3YD8nR3PVuej
qalIwnFlK6L0jksQYM8U6UJuKxKFSTPpOly2+kjGHdVKnKGuGvv+0Fc2BqzAgxY5eRSOuaMT6eMi
DOue+eNBvsy/A8HPr9x0LFzhoOeqASYPqv7tOnayGVK5HHG1CoxtE4BX9GRmvzIj3YOeK4Pn0aV7
dSoFu30lXqI3EW4g0JnDa4av3S3Ka7FuzJg6fbIDdE0d5qe8wFHQMrdnP+/P4Nob/toaX8Yam57Q
vBjgqwfjrX6dYvSjMdGq0uydck9E1lZnFDkd/EWQQSS9ndFgquHDLWa0MTq/IvIODMJdHehf5v5X
lp214AWspge1dQ3m1pVfyxsyJsc6x6UvdHLtKZcjeReros4/axsWqUsDWEqcG4h+t58VMZ2BUQs/
UtUnSh6SEQq97JTkouEvw7vdqRANAOEC55MMFCwv6xGivTMAsIhE+vhCrWcDNfs6eyibP5rSvSYx
dUzrHOgHCQ1A7y/z53mHYZTrKManI2nIeXKYsz41tBqr3P5EkxA7xPXWHBxde2++R5odtSLg6JpB
FO0WirRCkONedu7Vo3WW9SlL6waXTLk4IUaiANtjBatjD8nCetwnlTK6mTYLHgqfAwKwIwtUDc6l
g9zIBYTRYmNhdAiFevZVUred9cxiQbj9fJos8BTEWtnAm/UTdbLpM/DLIpgoi808o6vrqNrUekXv
KMAvSy/4a5wvOoQtpVaQG5HkQr+w25nsjayVNIpwIGeE7EqKyi9eMNF3qF8KEjSfy/kfpizIy4Jk
iOQkd1PrZkYnHCXMr34VdbHNpd7taXtsusnu6sgdBzwpwwIEq8if2tPY1ZecHXWaOWUfohluj+4l
mSJY0TVHgsOa2C8A4eHP7fBTJJOUCFI4vpJ/A+fEnr0eNVGya8Njh0TjX9+H8a7FFgUKfYG98ClT
Ftamnugy84PyNEp/QFDsRaDCzyfjrQluQCi/NEFKFUzy+HVgP9W/fw+BDARWDkqQYPqhw93thHW5
rhf18lYGAt2DSiu2XtS/Skb8t8QjOAsqnQiaSFmCIk84Oz0o2WkY400OdDN06IEz2VfNadqG+uV+
8Pp8IN5aWu4/V7GEmRChUGtYIhGBZFvvWRYaBZuqP4eRG1gCh1vb39fj4s4CiuyhMg+wlkiHd9I5
oepo86aStvcHtRapADADW3mREUMJ8HZQzazlWmcublAkbpBVboXy34SeJffNfC6EL8sEKg7yJktF
hXIRcaq0BncYZBckhAy0Hx9V9AuJ5sKeotodo9+F1TwrU3Ue03CrSnYbW4Kjhxf4Q6bt9gs4h8fe
LQJcZ3AUdIknRe1xiZpWaB0gWIJXTCZ3r1lceXHgkmyTds4kiyCnq3OtKug5TQG9UvgXaNC3dBw6
zIFcnUxgDUrtKHV/y6hfRkkB9FxytThjlzh25aSaNGRVNyDjoY8/CvYEzpMwgb4WObCOQDPAX1B1
4fbBKBddh3MCtxR32DUv9x3l8xUI33/145zb55S0ITPx4510SMunKnpgOviam/tWVrcyIGlIseEO
hITA7SyREOXKKg5wt212Qelokj9ChbFx+tG7b2jt2MD7FWu+8HUByb01JM9GoHQVDKGu8yBF7JwF
6Tu4/a8q2QWQySd43dtGKcgfrjka0hzY1oggS73o1moiZUMK5TbopKetkzQPEjkXwMf/h6FdGeHm
UJMT4GigQ+hPg/Vahf2mnAYP0gROZRLHTMmmMQwvL1NBwFqLi3jHLZVLYE4xutuxxXOLZP1YI943
X3TjUa97W6VnzGyS4L3QfL0/yLWZBG0L5RWU9lB25oIGgTgunBXWrG56a6XQl6b2mEvJ/r6ZNa+/
NsMNqrCirq6jSvbjYqMNTp74SYF89ut9K2vOCKDAB4sCZyUfg0MrVVFxbtAKZZcpJ1JDitAbNoHk
FttQJHC3OnHLcxWVUeDeeUTLXFO9HgmOL40gdxyFGyX5auF4uT+i1XmzdNzwP4SIeGSJ1Rd1C2qE
7JvxbgZLa1DPBiptQyrIuq6NBnI1EOFBusgCTfLW6ZpADZOmHXCZQZBAUz5bwYQpyc+/H821Fc7Z
mkLN6z4aZX+89O27YrxJ85b8NW8HBwRu1njXIxMKfU1u20IlLhuyUpZ9iJ/O87ZDo5x+G/eCCVsL
sHAw1GXA2UMRdJnQq2NIwupX86zKYI6eCoyB9mjnEDroC7kRVyaXT+aes1DcAbxokbBGgYa7ahYT
QYJrkgafMVyZuymF9lXRTM/3V+ezxgZqMgR8Jxwb8ATILt+OCd8uN8kcDH6d+7XxNhZeUPpFdTTJ
N0l5bWo3gPjyO30c0e6k8GNIfWTz0XyOpUO0K0FMSu3AoT/V3m0zwSmzksm8/TRuuuW5ba0JLFK/
/DHsM/eJbWfvm3zUvt2fgrU71M0ULPvxalmT1ELHO7SQAeBoG7KHMUwgie8a1qZQ9xGaKX4b0wtV
d9GLMJ7w6r3L9e3GNHeSplh6dRxguin3sbxXg62GdiihTZSD1u7y5CtFX6M3dOy258ALcif+UkqP
lQepmkbKbPQL1JFtDY/pjtENsd47sm30Y8MeQvzPpU286CV5qkK76OpdKx0KE+RtZgeFIGB9JBw+
++q/TsT5qmmMQ6OicY3fgvceH5rkxQwUm4wvnaLbKSothmEnyDf1kcdGJ5rfy4c2L71QeoqTbQoE
eVLuzelNq6I99bXwTakfi8LVKLrDVBSMODdjqaP1dmG+JNKfdkTDIqhKiFRTPyqQ94axHDVXjqBH
k2HVUzj6tHhEcXCqXKbqth7uFvEZZg9O+RL9yu1mb0C/EfES8vnpWSsdHatQ+xkwMtEuNk7o2hR+
nU13sPbdELlp8lqiAZrud+f4Mu3DA9lQKLxZ/QaTZmNZmoOSP0MM/FGaHDKf6cW0LnnykkqnSd6i
L9Pz9Fordpyeh5Oe2iWxJ9D+yFEOzlbuQu3GigSXoJW8JdwSyKaliTaSPfwzt5pNqZ2QcvChmAXI
35y3G72p2T6vy9Axp4L4SZlB0FfVz9mMniR520O/bZpFRPMP2ZfbFUH3Cg2sUlQFF3oHtz+UbKj7
YYxHn8FdgMF0FHQQH5DvRmbVYU3nm++1Qe0GQIqyVjaZpW9UeW/N31PNspNR3UyaPSPH0tlSBiHs
Md1AY2y3JHuzCMKtsl33aGW97fVmZy6ZffBkzdzvWn0n64Lrq3As3CYhfUnqyoqAa5QOc+QYb9pO
wrYoz2jEh2YuoQkM7maadlbvxjmktiJki1GaLPepck7OqmFTaRdv4mFbpk5A3KH8XXrRAQlGQ72U
vY3jwtb++gaH6Qf6DJcdFFtwGN1uiKgqh1HV89H/TveP6uNfx93bX+cmJFYjPCoz/HrQMaxF4+Vk
25nArZfOUs2QlJM1sE0359969dhWIR5NkSh3+0F8/+RhYNcYYBfC1fjzz0wadNXpkxGIkvksydIj
9MDscowey1Q7FDGzK9IAvIwwVqJgMBNXrp0gyLZoB/TUm+w5GuZfyN89RI1Z2NnQPgx1sEPV5ikI
cyyqEyuqG4K7KHnWpOwKNm461VNN3+ifxgJwaAPt1yTB/v18gcTEAglGlwILQDncgVbJ6pBnZjH6
TZIDA5m4ZT6g2LEJUPO4v4Z8nw8cYLemOA+pGoXWTdiMuDvoTw3aeugTMCulfoEqyIuqoYdXIQH3
bbiyOj8MY/Y2pGjY9NRF71nb2VCb2Q2mbPfqj7E5qDl1iDZtSb4TfOXnuxS+ckEY4JKDwqjGXXKC
cDDRjpyNfpjFhjdLg1cUSuvmoa67hdQlx1IKTsCMI+andNNLWu12dECb+3a27DorFIe1EsXG63uv
BqDEo5ChOEZhAfGJqSg2cW3aiJI58ixMx5Ox072W0O7p/jA+gGGffBV3aaDpEZ6hGXG7HUF8gCKH
1Y5+CdFHg0D0sYdOqFRqe8qGbavtTXM7zT+o5FjRQ20lnok+jcromcq8r3CTGdMfpGaCw38xyn0U
0DUo4qEIAk6hwXkAGHLKMrWjP5rBU2Ftu/KihNTr23wHWGo9+BHrBDfDleWESfBAl9Ikrqzcw3Kq
wTe2Uhkm08ZhyQHykf9lUOj0ZekAtOFtod7OdNUZo9RlQL8XuABE0bYjJ4NkTjtsM9Sc+0Mp6key
zNKnWbwyyHkoKJKFVpYwOE4bNbahkD9p21nbDKIdu3K2E6A3rQ+ZBlTleCx2Y0kThPsxeYqxS8pk
hzvWg3YK5VP7q3kdssALFUGQWOL457H9a5F7AQaZGeQshMU42bVO+Qt4830vgjuuGsGVBQBbA9h2
k/OJPqSpqaMThm9WgZ3P361A8uL8SY2GfZ9/H0SFgFWvvzLHOUhBc1aVEcaU7dHAQHfMc7tHk5Pi
0AoA+yuxHNKU/46Lc4yZ0LlOIfruD8kLKXPcRn8b0hEiXYI9tfLagl9cGeJeW32b6blhIkaqb/m2
fw++5Y76h4LfabeC4sa6C16Z4s6njLAOHHKYSh6bR1W2pU3v5a7uNQccIIZgK4smkItPDHnXyphg
bHbyJ9D4xzNUJASBeVntTx5+NSDuJpOoqC0YzTJ35+hxQAuAn8PX3o0OstfvAWjrvwrsLTvmnj3u
IEjRV7ItcZfwOw/kgPol36pb+Yg2O3v09AGU4r65z3miG8/g63ZFPVklNeYRNYbd0J/aCb4oAgms
nW3X7seDF+Kh76xYxv7tM7uOnXxXRHbBXOaTwoFfRHbkS1vTk23XGDbRd8EuWx0ifA61HADBQQLG
hF+9/KQpLgoJ3SR9sBHQGQ6RflLQR1LgiiuZBszklRnOF60kz2NJwmYOfaa65XtXuhMyDYM3jJ4V
oZdzjcgfbaBv5QiuQKIBch5qSERJkuXIpOnGTLaRtjXZLPCTFW7RMjxQHRaeDy4EXAyu8j5MuoHg
uVDsKVopoq1sZutOcm46W+/tcp9t5MGWLrQRXHjXI8rCGZMXEjcESW7Xr4O6Sgr9ELgosiEDYbv+
zdLQhKTwzXSE6itYR9U3aKY5Iw0Ei/qBOec34yJgA4bjwi7h36gZ69qqCzQcb3V0odm21b8aGVpy
FEcmnzUVorPhz4baNIEaFnlQ4tilod+327H5Mi8fZ32TLS+ku78XiTUWvA1QjcAcLthQLkoEcTlA
IjYD8SR+qsY/Evs+j6/3Q8NnEZ8bG59AYgmJow64m8lPjpq+g7ael/nRSbenHeSmLvqzPe7V7X2b
a64MhDzYa+B4IT3KnYiyVBhhpWBY8/SjJaep3FLjct/E2mXi2sTyCVfhwFAHUvdgYPnBC3XYrrOt
03SIRFextTvEtRXOaTWISuHxkU4Iec+Gldp6Im0ZWndRfdvI+7bbCcXA+K41y3MN2wO4UPg6Mio8
f4JUY15AVWLyIZaxKXfhBuUF41Q/aAfLaXbDYToYj/FP5unb8CzqJrgMh98n17a56GDkhakxVoBT
th1QPQE776C/3F+3z8T7ZXyo+i8IIgJhHc5GjgSQQlvYaFzgrXfmPt6iTeLWQL8I+iR5uWcKSgKL
s30a1JVB7h6YyymdugoGRzSNFSkfrc7Y1Y9znt6q+WgkXY4Zy0dQ3OuzMv2MpOGEFRTsqQ/00b1x
cB4/NcEcTAPGIT179VP1pd2EP6CxtB9sc8928aF204O+r/fTNtuRt+RkfAtOs98+Cq6Gq3sbsBrI
qkDeFGy9241HkoB2JMWINah7nzJJs5WqEB1Ta7c18GsA+EKfEcRG7hQ2gUes1GXNLC9+6Z7pwdxA
cHoXH5tTu+8HT+CTy899mtorc9zRqyZ6WpZFBZbjn3ZnPXfYeaoXbxS/2o2P41t0yn48I/8rOPBX
fefKKhf804JlsW4tjgm5/nEDuKST119SUYdJgZmPV8VVpMzlqehLHWYGcyc1zwM7M3qaRZn5tTQT
YBn/LNnH+X9lBkLv4PcYJczUuzx3zW2112vbLlx023CVQ/uMBkcQUHzUNrWjXoaDcjD//+aTv9vM
YQlptb7GfOpv8rSNInS3bCbI2AquE6s74EPCFQQIAE6WCb8aKdiislW23eTXbAsQKerYs4iQuhqz
rkxw/o8OlXIbIMHvT+itF7UnBVMp8Pklzn72+UWI9n9Hwfl8GVdDMpsYRX4Z0YT3m4aWYcVDMTwB
Nfeuy2CNAjEvMPrR++meUc7ldSPUlazDuJA9R/vqn+w4/zC3zQ4qeJ7xIP/ChVf/lewO6jc8J6TK
Fkk0rMDBcPr8M7FAmd+uHe36KbXaBh8wn1tbP7SO/ptWdjsimWOD+f6jFwmU3/cWZMRuLc5tM8hx
hXmGJIQpbeN403aCE249fMEVFXSkgiYRt5R5KOm00RC+TDA69Nc8fK4foTVsC2v4q5d47OJ/LHHr
Jwdo7hW02GLp63iAGq5H9tUu2FUOdEr+U1DG5csAP3YRMeYOmqBlkaz3PQIKcc/qYLPSVt/GE/tq
hbZ+NA7jb713gl+li5duEYqeK6sn0JV1bpOHQVRQyYCnJrmDJi7lHwspv334nhIbWUbzuf7dFsJi
zupDBWI9/4yZ2/dxU5F6AOQHOHVUNq3wKKuuik6u50mVHTNrbHO+FNY+zL5G+k8rimwr9YJxH3e/
0rD4GhYvyTScullFn3jB1l29CV99GedjNcS3Slotq9F8pUSCTtKGGTb5VcSXMHPS//ZSvZ4KztXK
GJrcTBngasFGrV0Fp3Lt7FGGx3GJSo9d7I5V7sZfrP1/CYz/jpTPpSgBTRgLMNKk3mePzRyCSvdV
b7xw+NIov+vs+6DgymVeOiHWYP1ufGWaixW9ZIEolWD55UvwoF9aB2ruTrUZXdOu3enQ2EQQOVbP
mSuDyyFxdZR1libHwShPfmiWiltLE1iJgaQKUjerN5ArK9wNPCZKNpNkxLCSXUNsBW8LKz1Q4Ut3
Led25TJ8oVCbyzQN+yXUQjliT4ZvuXzuFWonga1W+lKWL6WzOg+CrbG4/qdD7Wp4XKDCnYfKc4bh
QTcpdaxT4Jm7ubPrr/cdc+0gAScb7VFQVNFBLLldqzxooiTr2OSXc+zo03aocGsUycCsGgFdBeQ9
KFzB0q2RSVLKImlVvNzJwaoUp+4uRBORY0RGuCgXlZBT0QKCJ676GvZoOavvu+Lp/mytebZ2NRAu
XiUVHcKWwIYZPAfJTwmN3u4bWAuI1wa45RibETwJBQaArzJnp0fvnWqj13sQRaYSZDXBgbQ6HuSu
QHBEERykxduFSapW6ZUS5qq95IikIVYX5OrHuQWZIi1Jyx4/nu5QEnyTRDAC0e9zi7FkI6epxu+T
h9y+TOcJ7Yns+pL8UC7hl875g39491dnNZQu/KT/N1/88pimOXZoqO5b8Qt0gADMCw6dUTt9rrlm
C4Wo9h1yZ8X8XNUNIIIy1FWb3p7Db4LvWKaOCw6goSxfgSSfBa737bo1QUi7xKDYUFmcG86gqdUP
04yjQ0LmLNzQTNNnOx5lgMqUTM6fg6hCp/omUZRpnzaGtRvAU85cidZyClm23DxoWjEdO83qQ8DE
KhGOf+17F04ppg6x5hMHykzMTOrGxa1b0ISLPpd+lXWdbUlozU4RaJFvMFVEBlk1ukQbdJUCyYkv
eE5kkmMovuNFNbyQ8YfV7uuK4t3zu6LP99djxRMXHjleAEuWHw3lbpdjQG+WbMxgKZ1U6tI60ncJ
aUoHDwNL4PUrg4J2F1TTIXiLty+/8qFaST2VgapF7xe5TsHnZEc05Qqkh1nPv9wf1soRBLArwCRI
lSw0Bs7bZ6uhQUsDAO8H+Ssyr4BaWaeFkqeWJzlhLoQ0BPnXlTMdFCu0AlxUJ1SLF8YeUCkCvV2R
wWSwQi9nKZoWo7ndvocEXIv+Jtv7A1w1t0wkEsqgzfJv+6gwi3IsgB62IJmpokgidXSbyuZ7aDSi
42ll4cBLWrgsKijsn1RXYzNHT7UxU3xaBhAPbpxoYk4KJrtO2ZemE5Wc1tZOgZAeACPAmoKnf+uS
dRUZegdAO7SUmBfPu65tLDdOpI0ZGofWKN5qXXn/+9lcBF4wk8CVQyD01uRghLKMDuyyn/5Rc/VP
3tVoN/FLIdqf/2AHSwbQiQIuPJ/r7eLGQEfbXvGL9KWgqQOieqfYbVsLDseVXY3QgZcvhIGVBQ15
Ox6F1FqRdgOEFsvozbAqb2SaC/lTgROuFeDBHga9FpoNKl6l3FKVbdrqACQpPpEqdtG0vHNzvMI8
ZVKmjWkNxmaeuvbdtBIJMrlDuB80U6T6uOKdS4vgRQwL/aU+iSv0JJ3CGLVC3wQ8tUsHLzMrzwzD
h84imyj9fX8F1178N+a4yILm3SVF+wrFNxLZqVCUrIzapdNPhFArS7c6DiCdhs5U6F6ERqR/f8mC
dej8A+IIbCPlHkTTrAR1AT1Wv1RK2whw5LFgO1om4NIPVbXNZPo7kyoBCXZlQ+K8htbNwrtBQx7O
qEnVtsXsK35eRF/QUbf4WgzqXpK/lFrmqXolQJ2uLagGXCMELGBQ4/e/qRRRYA0A7ELYyS0SgMuD
6hjXqZe3IRqqaoEggb82PFxcwfJdmgzJvIotSRmRSz0nfhg5TEYlFHDAsH4YQihHN8cEAJb7LrQ6
PrRRAS0MQuyowt5uzm6ee71EzdkvWW8vwsfWUcviXQ5Udk5E4lwr5wQYOf8Y45PdOhsnszZa4vcD
uD+DUoPQhEdtHsfRYzeI+ilycceEoA/410gogl26sMY5T2Fql0F6tVAvDe2cKDkbyA6N0+v9+ePW
68MIVE1wEoEvuCzY7fyhcqsaAW3Uizn+MKwLG1s7jI9psIeo1FDK7n1r3Gr9nzVcIhBgIEz0wZG/
ygjIbVMPBpnUS8piyR6TeEP6rN3Q2HArFNBZNwhSENyK/a9B8KfxF60UAWe/HZ41TQ1aJSvqBbC6
pL80AOoX2SGElOD9gXEPqP+zg8iJ5OXyfF6m+WpgKjrcZSXC+qVJ1N5ZSlu2Gir99r6V9dH8a4Vz
9ioetSQeiHqJUD3V2u0iJjmFtY3ez/cNrbkeOJp4W6A/kfZp2rI2r5PEUtULlWQnB7g8LjUb2hn3
rawP518r5HbSQuA4cchhOFTTvDE9gUJi60pjC7m9ouFwTi5FIF2WFIbgfSBtPEX1q2kIAu2aB0Dh
c9mp0DfAoG4Hw2YWa52KjdQCQoy8bjycU5qJtPrWtiuOZiSsUbAD55Hz59LqxwU9Ry+99WyGZ00u
hycL4vwVGZ5DSYUOEZmm/f1lWtu0YNHjnoX0P04QbmRqXfXJAPbdpWiajdm8B9ITQzEDzDEXLYi8
+8bWfOLa2PIxVxvJDKY2SyoJPkEeqvgbrfZR4wSaQIxjbUgmWvsZgIMjuPIthaQB4kl6GdMLBHBe
tWnDwCghRwh/7Doi0qtas7Vw6/BENzTcIrklU7M6RpOrkV6iL/HwXccJGKq/827YJJVg7lZcEK63
CHajqI3H7rINruaO0HCm5pTolzBgzR4gX7BLMnQCv79CK+NZohxeX4AWIdRxu7ZpTKXpIVZ9CYue
QOdGuwxK46AGDPE05MK0OHy7b3DFJUCJRjNcCFSCjcSTkTRGUz1NcuNSYfe5Etr/OUat+eCcgxM2
i+QMVq2h0oyqEFToCH9EdenYlmULa3OnRbmDPB/aPk1aNvXORJj5EwKWkSo4PVZ2NXiekKrAobhA
ELm43vexOlOGU0qqH1RIYjCQ+op9UpinMgB4LmwEjrISD9GfCXLteImCLcsTjOsc7Ki81dRLAJ0g
vfyRR5PDJlFScXUmr6xwZ2KhdqyuS8QNwPHUAXBKXLDHEqW2/3Ba3QyHm75EnlItgXTERaEMQGKl
/KGPSAEaQS0kxq05v4GlQhYJMR6ltNstVqtjVPZJCM3ebtpSdpHm+LEOB9AEMnQYOFkqCHylXaMv
TmMO/qyd1dGVQieKdiyH2l9dq4L77zK2qwzgcvEgBppGQJcJED9oP99+UEHyRg6qQL0wC2+04M+c
ESc+QTKGBZeqzdHXZQx3f78f8aDAqwIpPLBQuHWd6pKkel5plwzyNwYaSQ7pcz6/RyhZ3je04qag
7i8S5LhqAM/Fja0tZkPu0K/iMksnE6hRaEDqgtfYio/emOBCZsLmCgWJTr9EjMVbs9D3qZwO4Dxn
mo1oUwpGtBKh0W3HhESboSFDyGszhsMYJcSE5DMp49C35iq31SIo/4e0K1uSFEe2X4QZiP0ViDVX
qMqsrHrBagWxIxYBX3+P8t6ZjlBigVXfmenuMWuz8pBwuVzux8/ZiNBr+/bOLC0QTkIw4tonnBm6
Xv2Ym2HSZ8jmwRzAKDiEt57PK2dBRw8ETofzgHApmeksJPEzlCDC1NhlNoYvgdheIKszGC8qZKFv
+8KKn8MY8mu8mpH5yE4HEr0BDMHMDPGaPdRJ73OQuLMf1fzSFelehbRO/vovLIIaAQABkBMC+3C9
i1B+T0ajhsU5IS96mubnodRfOtbbAIdDQdouaHoaZ0UJFjC9BreNr9wIOsSVQWeAe9YyVMkvqzlP
YprVZmgZezP+rgeKrw5HPpyzrVmqtROAoTHU5PEpIfkuLbNFmhSrSo/TrOheSb5NQ+oVcefnbnh7
SavuAkgT5sTwAATh4/V+Wi6fUOKMzRCDVbte/d3r320W9SCn4Vu92jVTiBnowui6DQEDKXC4HYi1
EKKsEBithyXxJt9yNz6QXK0TgVeIt/7XhvSFesfOCi2vrNAZ533G25fEAlUA+11Xpd/0KQTGp0OX
xM8Z3Qr5a18MHVSUwEVJF8/o640cqokntbtYYWlBk2TR7YDw2Dd798nR6J/bH03udL0v89KY5B59
QtlSZbMVWiSu6QGdFFXdQYC5ubdHzf2pLdwCZSS1nt18PI8YinpQuiH/No+Ks081B0WZGD6e+F1O
3C+3f9vqPhgmeDxd/B3p9fU+ZCnXUI8prDBu659z/40kIAhIym9lvKnVK/4o6ZZFAQY0t2DJE2TY
ku9mcdv+7zUBgTgP7JmKFsSVfex7xV80L61ab6i73/1U7on2/fYq164MyJiiwo2uEqgKpVUatJot
kDpZIWbXDwXfuCrW9vDyT5eSeTM2Fc0q8KeDcwK8KblfLIfi5fYKxEmQNw/1TlXDSQSNrCW9vntn
6WYHLLqhUz8mGOCeyPnfvL6xNTjseJ4iWn6YwTCLvqjU2g7j8q7GWqDXfnsRaxsFtiSQjwkmU1yq
185G5ymxtba1Q5YKLqM5OUJgY5NgZm2rcNM48GcTI3+2+PcXL7jZiuu8mycLhapDisGuT9uqyyI6
yF/j0oTkyjOEDJxphAlVSQ62AxSSS3exA86KbEfaxGeTeqKM++AQ/ftyD2iaxDMYwmM4RFK+wIsY
hQsRt+p4xzI30Drbg5gvGcaN2Lx2eV4Yksu0bjEq+TgQxCzMPFcjOCPuFQ0FOYV5aql5rr5RZFz9
auC/RmkY4QHyTddfbdDZ7GiNa4VNY3pA7+4TJwY4eIv1ecOM3MfW+kXn2QIzKbOdp7LT+BECXT+h
072Ra62FHLA+AoSPZxUotaSQo0C7sEXx2Q57O/HKPvM52+L2WTtODuRT8QJ1QV6vSnFnXjAxyZYE
MUFpfMI7qBiFJcm8flP3Z8US3A1HFuTu+DgyfHVuphS9OsUKbfWVI99e2B2oaaCvuZHar+QcV3Yk
J4j7aRnKDCsqQA/jRBjj8wa7DGwSzvawUS9Y8YR/bAFmLGUALh9iXgmHU3vdIxi1cjLfMY5/HfEE
6QdeK6gToBMoLWiZ09FVM1wNCBRGUOtVA2rLhfkamzuPEXsLM77ideBVAy0sGHmR2sgldLfXnNgh
KLy0/U9guPxK+3R7Qau7dmFAWlCWgEgrNmCAal/z4rHTMWCanG7bWPU2kPyDWxzlMfT5rkNBXvZJ
18yVHZr9STP/AJRBm7ADfOG2GfFTpSCOvfrHjBTEjVHXFDZgKYVF453JwEcIvo3Rq2qN+l03fx/q
wTy1Vu1+SotmI9zJXVuRExp4NUPBBYgQzFpJ7gf94zTGHJcTmoBLkHE+ViMYvV/w4vRAxHdM00+k
/D6Y0WgMG4dMRth/MC2FJtIq7UJtmNZhU9P7M2PLQUvzwEaU+lmBLTmJp12iG8fKLZ66uNhIA9bX
TgCk0AgIY4CWvP7APIcwVDvmAOiCkGiYkjN0o84ogoCm5h6zpXfESu+ypgFXm1NHdf52+7uvnRFc
MoKrGdMwIMO8tt4WRj7WuG1CMnYgdy1I7lNV3Up3V+5PtAJdQGHgwqhUiFB3kYUsS13UZcucEJmh
N7Gv4HracyPKwMvD6Z4Pf24vau2NgcYCOOiQI4oBCulgmhiQUqZYdcAbEkzTp9wJ6hoEjsdGjY8Q
mg16iwWL81kZp5em9Zibgllrq7GyFr7xnIPiJeRuxN5er7npBnhrX7rhQ9LvY/U4Mt9RgmILjrNm
BnRWaMijpAB8jJQL5wCP2cmMEr3CrR13xyOwMrsh2TWWdUrIRpRYC0aYv8GjHhYt4Hqv12QPLaRe
uWGFxdSABKZCP7LodPNUksbaE2h0bZzOtQCLGoKN1hQQfmgbXtubZyVRcqrjYepiuEc1G91DTR+s
admWLNfqygR7KerXgKXJugoOuB5Nd8TK5rEHpMkGRQCvNa9N7lNqbdyD8ljRe8wxL4xJR97sIdrb
IaMNIVcIegU+F9axMWuw1imQYQrAzjh6Y2t0gZ7QeqdN5c4kGcZJevK5jmsVLAb1vOd6Snwe29oz
8KHtbipa/YxXUXVU5gyD8nSLY2MtUoitQWcTpB6WLBGSomGrMrCVh209v0AC/ITd2rgH1k0gsYKi
JxIFuRGUp201O3grh7Swfjda+21W562ZrrXzIlAQgvFXyOZI54UkeTf1vYm9N7lfxNrBGYa7yYn9
RGMg5Un/bpbg/VOjpi0eKWig4bkneXCRlxTEXla4lFx7MHXBcTe7/GBAWfFHMU1jeDv0rfkxnq1A
n8KHAV6RlucOc2eNLpLTFDRD5gyEXld7HcgR3Wp/29Lax8J5AdE/FoaUTnLiUgFwldciDR5tup9d
HEvLareYQlbXg6ReB6ssng7yzdF0mJKwGpFiVfyQkxr8h6Dpa/AKK7YmaVYXdGFKXGIXl5RjUqpN
FtqQABSPAYWIo+eU1tb0xVpIQzIKQnCTWGh5SKkOEXCLBHJaoRs3xFOsvvNSexlBrBVvPYm2TElf
iPNiRFdVJPW1deCl5XgDxVRaMS0befBa6RJaYYD5o4cFILaseRljXjC3jAyPr+o5G/8odh9YxaGY
9tTOwTeY71z6nGzRZKy6Bur36Lcjb9Xl1+usgYfOzWDUbOpzORjPzKmfjRR0n1YX/QtfRzYhqAAE
UlhyjbSN+TwWqNWoRvGop2gJqn85Xf0eKPA6FkQDQthV7tj2RWIxt5zscGz7E3fZPouT1yZV7yEd
8eP2atZC4IUpOdsuuJO3iwNTudGdTes31b+Qod0L/PWmhs7aRxJiIPifoD2TubSRJ4wo0jh2yOtd
AprjEtzGu2ILkL9lRfL0RVMxk47EM9SI1yxRMwWoXzf1/va+rVkBsNMCmhUsIR8oYbBGrdFKRDwy
lPeUnkmie/PU+gqwWX9tCU0pRDw8ksWrT/ySi1CUOIujaOI91ECNwcej6w3yMTunL0vPcdutx/+K
PyCDRH0QVTx4oFxtit1En3WWuuHU0UO1uMhA8DX9Wan9KR9+l3pcbGRAK6HWxCA6vF1HCRxig9fr
q4Dma4epdkPTKn63tAQ706RsKYOsPGkBT0U+iBWB1c+RnKIrmVly3rshG3xSgGMXngHKyqX1mm91
s7v9xVZirYn/CNZCsBQhd7leUakhq3Do4IZatjSempHE6yz6uTHMw21Dax8LhTQD7wrRLpfvj9hN
2yXVmRtm2u+uOrtM2VswVtTEt/Uvt22tLgp0n8IYOKZk2WSk5A1GNWY3TIYIILdKe8i3CNBXzpR4
p/3XhFjuhafnWUqhCTFi31zDR6Nkn4AFWU2qgPJ041Ct7RweQ+L9groqUuxrU2SiZctbrGa0f4yZ
fq5fGCaUFzHftNVQW3M94FTQX9bQRvow4V6w2nJHdLPCkUJh0k/b3WN2dnoQL6OjdPsbrdUPwOr/
jy3pTTbnDktmpmIHC788Lz+A4HQjeqKjt1PAzLVFMbT2wf4xB378613kyVzXCqjzQxvsJt0dae+n
L5b66/ai1vdPsOcChIJ+Nbk2gnEGpXNmww05/9bRV814Kd2Ad4PnJk/EyINpS7hg1TfAL/Yfg1JA
Gk1uOglZXCDCEs+xwCqmveXLc63ej223EfzWTpUFxS4R/nCRvFO6Xbh8ParajDaZi0582PHPY/3M
296/vYFrXwmpuTi0YOZEB+F6AxdrmrsS1JshuNN8rQrNegpi48+mfvvaWmyMsiCbBU/mh/ZShcmp
Xuvg6HHa5wHApE3kMrV8qEh1+BcrwtABnhpol6Ffdr0iaDeyajFi+J3+ikEur6YRaivpv+i8iACB
HgLe32gwSpdGY/Q1d1UWhywOctMfXK+0P99eiUyZJVI92IAgncBUilGj66WUZW9gdlKNMapsZnvs
bndytL7zmVFlPpifq3utyL4Q4rAdammLz0Ede65quzoMpaY8ZbM2BsaSLocy1dWdPubAZunq/EBS
0Mf0mMne3f7BIruVasPvQA4Us6BaDhTj9e9twdQ49bYbh/2iPsQsea6U+yr+VIzjwURrana/3ra3
dhgFcOQ/9qSIFmdpUo/gTw4BsXfBMY02dZd8T7ZEUdZeLZfrknNTVcF+aWYch6lJfrmxBoWhrAwY
KieAtoAdX8PTJd5nXe4xY6susHZwAEATzT1UXz8cHGcp8jnH7FZI+Xfwq3lK/8Nptmoda1EA5M4w
gzcFqiqSo9lgd9Zpn8VhOdugxVZ4ftBy/WvfGiAUVawtcrGV74axJzHNAkETyH+In3MR2DRO3LhP
EXRMMyL0TzuM4pRaEC6rtjSJVy4IvMYERgPuiPly6RZymwWo4KZQwhyih0YN+sly9rXxfh7FMLJv
5LG/1Fu3+so3Q80T7IeueAfiar9eX1w5xVw0tjgHM9BhXqok3pZTrtnAtLzQJkPZGsu7ttEyZcqU
2VDCjJPDiOGSuCJ7N9/dPmEfrQioIIrGQrUc8lDS9iVaiwH3Bo5BcL6S1PB0iIwS468HGK6tfIil
seYCyROHVsX92KiDdEuf7KODCwto+5oYVYfYjORxsSpgibyKwwLUhvpbzNNA6R/K8fnfbNc/ZoTj
Xzj2wNUy1mmNc1Qp7I66xnLW4upYV+4WtfDHI3S9ICnU0qkz6AABvtAGW08XpIF5cA/TX85k4gJC
pwltWNRrdBtgbWnbStohARmJK0a0ytjxVXVvA1GVgbox1zeynZX8VMxbw5YmoE4oDl1vHtOnvtSa
Bl7Q78vhSZ1H3zTuZ176SrG38ueCfE64si/cegMdsnLPCsuWYJA3BcJT+mx4uTRdY2Iz6+6Hlr0w
3atsqC+U+8Y6ED1a0n3XAmFHnaf4uWJ7VdlBPcOdntQ0fzNi5zMrt6bVPoYt/CJshqoDH4lBPCmC
QBHI1Clq/Bjq+laBiJ1a/lifcflML2RI/SS47bfij7u+uAGMQQEB02OYF8FJv956FBdZjww7BuUR
giIblTTI6sbYyDVXgolI04WaBx7zkK68tsIVNQFZf4dtnhGu8h1SQq/dmipc2TmMoeBuQW5nIi+T
dq62ac4VBQF/aae92/nF+IpBZpEINnMwzz9L+9ftvVvJDqDugPo2wLpg6wds93pZUFEy+qpnSmjX
3cR2raKBp0DBqAz4U5Z++mGNLCMe5j3KzwoaU4PfAr7bY1q8d/8eyCAc2LVxhUPeHAjs659idmOr
OJWphFppojnftt8nY9waOJSppEVUAAMJLgQ8jdE3/fCym8fJnWsdC3YKj5DyZNhQTEImpM+O7/b7
ogIV3IOj508YWdgPCua1/h48iJ8gkLyAdYF1X34amZVtJWjsKiEn54x9geKa0/nQ77j9adcc9tKK
tJ0Nm3Mzdm0lVJq3znnWoa7aLBs2PubMWImoBCFBQcdKPhSD0jONJXkSoXRCi8PB5i9ZHcyf6r8f
eURxRlC2CPIHFOElN11AV8AXrUyiLDkAPBzkzYO7ZP6Qf/37Tbu0I90ZdmcNXW8VSZRmAL7N7bkV
s3vNxm2xcv9drUYK2XRpu8S0sG1ZtqA5cq7HY2xaXpWCimbrE606vE1cHG4DoGdLlfygndpm0Jwu
iZb6a6HvQLyZac5RV7Rn0zilTRFk7NksWm8KO9Kehqndwt/J9ObvR+7yF0gfz4LgY5N0fRK9UssD
EkH3LB6U4XBHbS/N/YaidOSz2L/3y3bjdlzbadzKoj4AYvUPrAEtKYRA3ZhEQm9v3mXd/0kcTvPG
SVg7beC/x1MHZVE8faWH+wLuBxAy6ElUsKem2TnDIeUbvrmSBoK0+x8T0j3HFZPU8WIkkSgiKjrz
LP3RLtLD5tjv2i0EBhmgjm0BV5JzGReE03ZKWRr1zzM9d/T3xO76pvVp8n1gT7FKt8BBIhGXbnBE
kf8alN851QI5aKb2aVRZljcuv1slg4YgFhgLMoT7Wks9Air2Iuu828d9LX6J+VwLpXgU0N+zuouU
V/RdoSwPwzlr9rljIk36wtFGng309B6cYYuebO0TXtqTvKTuS9ybdpdG7gDGlTlc8tgTTLVbgxzv
05byjiIlQhUJtzr+j/QoaUE1MXUVTyOSH835S9PdpdZP7tQes+8BOUMqXCcPBKKUVaQt36bqU6fs
23I80PZfnIvLHyKt2KapigEWkkZsvCuSbx15TacN91k7ekLq3UKtCReqrC5auNm0pERPowZ+0sfE
V0FE2Y9b3ao1X0FPzAFdBuZHMC58nZ5MA9Ez10ooNLgCrf42Ne2rVh6zqLf777nz+bZjrjnKpTHp
rDupwXLeOynSd7BMTsZdrj2nzCNdv/v/GZJvh1ID8qiz04jSPGjm31pR+UanoXBCNizJ+4cJNNzf
YsoABR9oT8lXa4/TrMcZD9tq52bqvtOCpgV7kx6ky86NN67YDw8y2Zx0xw4aCEPpnHMoSxjI73xS
BVr6Y7F/JlZELC1w5l8z3Zt0AwkjXzjADOkqOGMwnIOqJcQCrr2ENCY1zVhXw4W1+0KBYKXh8IhN
SumDqOjUU/XP7Q+4ZhCvLdSIRLcWo1XXBkuNsdHKSw3IWUiuVdaxUF/tHredSf2Rbsn+rVnDYwtF
NvSrMNIhfUTCa7vleqOFU04r3+zsH3Gl7mPmvA3jHNLE2HoUyHeRkNMUg6wE7wFAbWTAgFM2dddg
BCJc1Ny3R/O+0pdXVanPqGv7STE8622861tnoxYiPtNl/JTMyuCBmYITe85hFonFHxdJiqt2r7c/
3JYJKURn4LzAMzNF/Tcn57Lo92h4bhw5OTIK+AOA6Ciw4xiBC0D6WqxJ0mawaRK5SblfbPeA6+JI
2ZfbC/n4ia6tCJ+5uEQNy6VjXCA3V6cCypu1X+muX2qfiiKHDDA6de4DGpGfbhvdWpqINhdGQdsY
k7GHUX3ATGsCJGi9c1tt4zSLDbp2AywNGFCQIAIziVbGtZU5N5ZmMmHFqDpPZ61vd9zHNGmRbcGy
tixJ3hC7c6Xkc5VEEDlFdWFSd9Bnybfa6qu7BokhS3AjoXgtrYeb1TB1DayYkFGqXPC6tMHmffyh
pgC3Q6FSoHtwbFH5l6y0SqM6xoRcmE82YPWJ4nU2ho+L525f5en7zHOO6bkAnBHhba/4eKZgGU6M
tBXVMNDzXX+vqqggYjK4+F4pKZHcZKB9zQx7f9vKyi6iSoGsEbkG2Cfk6rVVGUkX4zaLXFKdwKHg
9Vpyyq2n21ZWPOLKivj3Fx6eKCnJwUGWRprj7NLqpbHOad/slXZjlP/DA1F8Lrzf8UBE6QllJ7Hc
C0OT3mS6USKx0ePv+QCpl9QJzCpspj8teyy7b4OqebN54hPGMqCWWf4tMcq7fRSEgWLBpmLM7do+
wPQAwiYVxS2pBSmkT6vpZf4EhP5W9r323cQEgLiZwWllSmeMJKXTuSleElm8HKoR0gajcrSN57//
bhhEFGqpwP7g7Xm9nAnYQadIJxppJgWzi+2T+KlTgX/e0jBYcxB0BfB4AZsA5pqlENhbFbMHZ6aR
6RwgQnhCzEhVSIZP8Ubpc+1UgU8UVXTQnaEHLq8oaZO8gl5CFOvpN8jz5p6mJnlwe9s+JGwo0asA
z8EVsXvwQunrgKQAauFVk0fl8FLO4WCDa1/rT4Wxd/J6D/iHv7SZhyfM1lDQe0frOsoLHDb+a0EA
U5zo6y9Ghll1El3PIsWePRNSiotzUC0MpT9NynJsbXqwG3+gd4bd7dW+DVjxxrIt/ZKPmwwAodCJ
AGgHQC6ZLYrROG4UGudRHVbRFnHNhxIMNheD76hOoBf/7pbXS6wM3iiZnRRRUmKW4eRCHDuOpmG4
p2N+dNVdDvwdfbTz5uCkB6jfPLnpsW5IiIiz4UwfDyEmPtENxqsbH9l41zO8iDbMoCDXGecymouf
evMLOMmWb0S0NRPwJMD8gDI10T+9XiwlUChwgUGP2Fs7PGkPf41Ow26C/+cfA1LETNPCrMFPXEax
aXpKe9d42oyE+yFDof72qVhdCph1MRGHixSqs9dLmbO4LwfelhEfphOPj1ZdPRaGcrpt5WMkccRW
IZ0H7gTgZunaZEvPusHQyiidrbOB/gYpfkBV5Lmcf902tJIawBLOmKhM4BEtF1xs2qjJHBN8mqLz
KZhJh7e+AtFKfq6HztcggGQZSCLjLVTc2gG4Miy93pfEcmYlg2GriVLeemP9Qo1zMxmHomz8fFSC
Bv/IfSjc67h4hvkPUlcL5UI3ur0F8jNY+A6o09D8BjWBYDO+/qIgpQKIe7HKqB0HL8kSL+Gfa36y
EHoMW5BQb3jQqr33/B/gZEB6pYWDWduxURTBedPmF6PpwWNeNBVDqXWyTlzXMn/RqmKf1cZ4vL1S
ETalsIr3BwI62ktIMWQ4eVGPygQmHdAGGsPZKvASsANHDahjfJmUacPYWhAHF5iLi1CUvEDudL2v
bWEyCKovFU5KiWQFsJMnI2toMDRxkCm88cue9nuzNPoAk3DKoXbs4h7KOeyk1WV6TPo5D5ypKjaG
fda2H81ZnCtEDFAxSaGCY/CxmtsGId2t7o3YfCmt4qQX8Wlu4se2emIZ4Iu3933V18FbC2iRaHCh
I329FSZ0xaeBWlVka4/TW8oPo47wPrUHNH7b5DC2qVePz5Z9JlrnCZBM/lqcmy1GwpULDW08DB8J
Bj9gqiRHr1vgcpK4qqFuj4G2RW+dnQZxq43rZC10Qdcd+htoAuNOkbKGXjNKgrdTHTkHtINeCztQ
N77gWgi+tCAdIN2cGVlUWEiRglDyK11CY8PEu3NKRwWFI8z9YNADaHFTeNHFpdjxnnCUd6poUV0P
3RlDeYt3hP80Dg40S6omMOIjSVWPVztmnYviOzjS+F0Metvyz1y/VY+gZ1imHe8PHC8uk+wHFV2W
2261sg/YYg0HDCUuAK2kfeiVAaS9GqZzrWw+zL2QAQDnaMq26qwfZpURIdGNxjwr2NkcIXx5vRlL
aQ5aZYwVnvZG6dmNA9511QcifDeYZ/VHQ18bdMcb08/jQNkEL6w41JV18e8vPoVbLQuvUtTFVfBV
OY8Lf1S0c06//4vNFK8dFzVRNMikqh0UBvMZAEeEhVjBQyf3emgRZOnWi0eWp3Te91K8w/FCEIPJ
0vFQK8i5KylCQbIcuwbqbcnTiNp/53oL4FY8e2DNIVs4XrC17zpRRffAIIIGzYeYpEedc/ZC6VMy
7fvJ15rBg0bDoXLutZidFb7RqluJF3gZoToMuhtkiDK3KO05uKeIXUVFDRoo08FM5NDkW6Cgtc8L
LBgIiVyh1yODDBp3WqbRMqqo5d+TST1QMDbXi5c6f25/4I9FMfTEBc0nppzAhSbPRatakTt5X9RR
a39yAXil3R8nzv0ZQDT3By9CHlsb53Plur2yKEX9bOqLLEXrI3LAJ9dWQQvd5Cb/Q9oyGBW6YWz1
kILWCehuAK8BhJQcWEshUbAYvI7m2c9qqDE3r7X97HZdwFjvJ9R6zYcTGw3ULIywpRu1kbXHIjIK
QYqE+wXgeTlGFEDcoQyDXK5uvIpPnkrTh9gZ962tPPNm/lbViWcM4+dy6iDs3i0b186as+JUoQoO
OjOkOFLATmcajylgklGlxsq+69vqy9wp6kYpYcWKYKQFSBvvJVym0ul1rbTIijZvoqnt7B13lulU
ZkzbSJ1WXBVVESRPeNmLITZpLzvFal17NJpoMN6K5BHayodY1Y4a1fZuY/s2BxJi/EvQJOISYHJA
NQJgiitPZppjbW0xKCe1UZn3jm9pte6Po7FFO7pyJGAA3gGmHBTr3kW4L2J5saRVoihdG4Eg5bNa
7GgyHu2E+9T6vYk0WLker2xJ90ZjZE5bozoQmTPaj4txl3bz2XT5hud//FhweqhRCwQRCgUyqNGs
SpV2bcUi1dgPw6QfDdIaezZl5yxrHgll3/peJXvbSbdGNz9msrAM0luRagHXL0NwChyEGfJkLJrL
c53hieQ+ohKkZHmgu5Eab038fNxPYQ4IBDFwi9q7OBsX346NBMgz22JRaQXdeKfUjwDNbESxlc3E
LwZ4DQUJdLPksWsG25pbVH2k8fYOALgnp/uW0zsQSO7R4vtW052+md58PNOu8HjU64DKR7InRQ7O
OIEUQtZjyxpzP/OM+MoAgObt62dl9zCFr4vhQ1RZUKq43r3RYlWhFdYQMfunYoaVWXtl9nbbxtru
YfQGAiCCfxl39rUNl+cttRtziDJdC1SqIFHN0/PYFf4ZCil/8iYB2GhLcmilWg1cumsINhcUEPDX
tVXoDVldnvd9ZJb6U927QCvqJ3dMPDR/2tS8Xyj18jx7G/I0sGIajNljVnQbgXmljiF+hRBBFa1e
vG6uf0UJkegsHuo+gjJCYE07XJTeUOy6+auhP2qK6tX16LeYCbi95e8R6/qhcG1XfJOLU6HkTsv5
1PbR8Ic7gWN4uRI1IO1ZAvMxfYXSTbqb0J3SPbfy7a1nysqte2VdVigqk8XEpQvrKlW/s/EX54ck
MbxJ63aI4nN3BJkWOHACA5fu7YV/jOSij6SBDREgQyGoe73uCeVNOxsZLFe/TPNE+Clv0NEcvKXr
drdNvVcg5T2+tEWubYEMNM/xAoCHCU6mQxM/9cZrxUFjABEMMEPPreI1P77q/KnqElQ07kv3J5qQ
jO+mDTfbWrX0hDZm9PW7ZOwjko4n0wUbBGTkze8lce5ng24YW3kriD1GKRxhCfspP0IhwmCD5LDs
o8YqyC9H5+oZ9SJ3hsavyv4My8CZT+e4X3Y5yB0Gz4kzVYMcHqvqvTHyYbfEWdk8tz1aVElpGj+6
KmsKj06F/akuK9KAmCHn5m6xCA2NjJEuAEV9rhw0tWjKQ1qbg3qaOivT7xylSp+ozqstxnhZyxcP
IiwSmi2QnEAOgofA9cftBjefiDnj43rqrj5Mx+xJP9rH+KzuoOEIGQiPDwfr7lP9w0qgJBzYG7Xp
1fh1+QMkT6ZMn5hZLX3UvzXZ3vCSkOzK/G6afi7qMWsHzz6xNsi1jYT147sH69YJYCmYTcCwgOzU
Dc/yIcW6BzoUfmPFsTeQqjxOdjx+scs4iTZOkdjID6fowqDsu3lVMxc0Q1E2tVD6aY8EOBybnHK7
DnpUHcvptTQWH3Litw2v3K9ocWDoAH9HhVUmb8I5hfSWRvqIlkT38yTnnjkuyf62lZX7FQUKBCLU
9pAyy/erYvasV+1iiNryrqdfY/Kb6BuZ3koZDw+MCxvSHWPHia0m0DKKLPNNHaO2OI9sx3d1e89B
WdDdAQjTvVjecEe6B9Z+TwDAvr3I1Xh/+Quk26YifEkGng/I0s9pMjywTg9y9jvNMRO96+8cvb9j
fPjc51tcDWsfEfUfuKuYmQdP0vUpbdKOuAprh0hZHPVTnSF9wWRA/HJ7fatWUFJAJR5NItRLr62A
oyZpG8KGyDRr9VQQ1p5MTBJvwBNXnsqo6iGBBQEEEJlor1ybidmYxU2uDxFm9/bGd+dg+bUPifZX
3e8fK2PD/4k4WPLBuzQn7V2qj/3QUDJEnGLk1qRTDtbYafhmcCsNliYb7humLE8YJcTIvq5Vd7oV
ow6kOYMPwh66W5akD1DTUB8xvp2hg106p2Kqxr2aLnzfKZjDNUjcvra5WzzW6gJ69YRujRB9TLAA
9Bd4dXQPgAz4wMU/4+ljdNQZo1Jp0l96W6R+xZn2XPNEu1+6JsYctl6A2QBaDSDgaZb+rIFN9udt
D/lwzPEr8Mx6H5UG05782hp0e+zmrOCAj+snCl4Slianvt9iS/rgiMIM3BA1Oojq4R/XHqKkM4Ba
ZOA46Wbxlji9NYHXhWPW4fZyPlwC73ZQXgbfsyhOSTFZV6o84TPjUYsudFDo5Z9qBCOgUcxQqaJ1
cNva6uaB1O4/1sSqL3JVkjlmlSBhiiy3in3XKpTdUoDlnaFQ8rfh+H1haDOJKWOMzEobWOUtm+K2
4xFaDl5L4nNRjoFNl43Le/07/WNGukRbgH4yHbxZUeqYnzHaHp/J6KYbcX9120AAACJhIrIVKSpR
deANTUdsW8YOFSQsrZaduaPtbn+dVV/4x4wM0hpcI3dGjJVGPfndj2cOIeEx+9SSacPOxnJkYUM7
XxpTMfFpHEwq2+hmZN3gWT3ZCHsiql1FPdSRcIZQjgS6B8OHUpBt3JzQPJ54pGZt+rW2YzCapiwe
Pa5a484ARjyIKZkDSIttVRFWVgi6LHT3QEUB+JL8oi8aqBjYZTFFg9L5ToGHoMV2Gqamb3+wtRWC
QBWRAuoWYFYTP+PiOKUaxa5p9YRi1q4xItJBobqYNJ+lWNrgACZebk3urPiIoM7HJCfgGkiapU0l
TQcOQbJMQI3opdeyAXKfavabpjVmM6Z+Pt5e4ZY56eZymK6PmcWniHO+d+2l83rwB3hNXE6BGTsb
9/LKYcaAOxwG1RHM7H6AT/WEVXqqTlFVlEdDHQ9obv0tfBROeWlCOsrGQDj44sgUWcUXo+NBpzzk
xvc43pLHWfXAf5byfpleuEbFBqCyiT5FefEFoiQ7LW+hQzJvBCZpw1BqIZiTQUaGkhJg/HIDMMWr
MLeNltxVjZ3vVTMGK0baL8FtJ1i3goYJWKBFv1w4ycVa1LyLBztn5A5N0elAqPXHqmi5cRHKdZT/
XQsqY8IC2Glkz57ybBl6fJ+7GnpTjcf6bHmuVDY/G13T7dJay/dxae6SxmHwvy6/V+qCe9mULbt0
AntzCqb3c6MulgfJ5sm/vQVy5v9/v06opAiRDuA7r/fAoROmBwgnd2m6YGKHeCR1D7nlnrhWBWVx
F5vgiabDXcdC1TlUre0lyysrDw5B3cneOCfikF9E1vcfA6yW4L6BhDmKfdc/5n9I+7LduHVt2y8S
oL55lUrVSe6S2E7yIiSxo4aSqJZqvv4OeuPe42LpFpF91sPCArxQUyQnJ2c7hqKoRaWg8g5+iGDs
f3lV4Xf0kCyLbxOJqK2zt9EzgIwaJoGvsmoZ8ks91RUt6hVrPBLoWlCSuZHo8Qe3l7gizMmjzxA6
htKHYEnLumsqNqZQsarUj3TVzeOUZOxozdje3K3VL6s5FDvqpq80wTlb2aQeJmM8mQn5Bhi78TS6
cDq7BeRN2tC2exDcgQBiYkZg4pf9okswcF93ys4dSh05XqDd9olWhq5LlZ1nrPaRWaA8qOtW2w2T
8mIZpDplTEuwrer3fpzNPRpxs/C2WgkPyMdBosdLw2QE2lKvQFpbhxI2raYetcCeOY6umkRm05A/
Ztb/mCrmHsEh6u7msjP+/heCEYmDzBE9Dlc0fRnxDDqknh6tir3vkua+zup903cPjrocjXQ501KG
Wb+lSYCPA5wqGn1BYiB4uko+dnNmlkaUIY0LLq/z3C+y6pIYHn9sKGbOMJiCNi7UEER3EMBxSPQb
oDWuD0u/bw/ZS//DW/088ac3+zeREQOKuaMrgcKqUNnRRj2BwMKY/bQKtd8K8ctf9leS+8av9DE1
dmPiywAht8Uil6KBMR7LFb1rsyGO1oF/OJqSR5btygdyZ8fM3Kujr90DuuNlfOwGyTMg9nP9Z63o
/4DVcQD1K0L89rU5zyqm8KJ+HIN0vSvyHZ1CS311C6S4C596vkFfClXxy+KvtGtu0wQDSxM852gX
R0eZkCecaQJK7inRI0VxAUFVmJjTBzTqGphuWp0qCmBwptpruLpa/6dLlXbfpg4909RE87zXfq0V
LfVtbUCTRV53cd/NX29fKuHN/8/+YB4KICdI58GOXZrl3FNQklGQK9Uad/1Cq34MdWOwDtSYZHmg
LcPBR6/+IwoJr0tR6FSp0U6bGtFqhHaeoUXz5OnIH5b0BKcg1mWBo5gxEdYG+MdLgRNZ7E4nWNto
NuelZXdLpe4npb0HWNK+6GjQ6JFmlHvFXgI0cwZd/ev25m6uGEUqHo+DrlBk90ZynKH8mhuR2aPh
fGj7742q7nRn/dnYBCHMmh7qnEgc/C2dQ7kOG40KLwrxYlODrSazkhauGuXGmczuIbHSwFz0e299
G15T8HsYO2O+S50mQvfMbsWHtM50WFD7kl+/DfXCfccjDB8EVNYiqkySekmdraUWOVW1z61vSa9E
LYBc8rBk9wvay/RGPavNQ2ofOzTV1slj6v5Uk1TydGw4H/A6UaPFGQAs7SrocdK+NMxJixJ6j5OG
+UnCZU3Qx/ROvFxmc4QAhOsdpLmYi0J52wNg56XegSCunZpE1yI37XxLm/dVvRzchrxOtuWj5mQk
zS4HC1+pj/5sRY6T7uoqfZq7/jGvh1BZZImhrSeG5wBArgBnGOUKIQJji51VVHG0qFPbl1V/zkwM
jJfVV48BLX8B3OuMhIeXzqfBeNVrWff51u7z7BfMIPJF0ITL/RiJbY/eDH+MKcq+Ws5aT8J6Kn3M
q2uyvmjuRgpOGXJF/1cWErKXsoyOZi5waLRI68/Ly1D7k+l7r3ZsD+dcWkTecA84RBGmxPAv3sd/
KazA0btlQ/TINECHwpbAA7hs9vZUdN8oqnyTnd7ZwxIsaETrMKCQPC1gSLltYrY+ASCFfLxQRWuK
2B7r2WNBzNHDBUO+b6fUNlJkTimrU4jZ4A+VRrULaUUkx+CmCLZbN+ccwy05gjaWHLQUPdjWN6Pr
A7ujoWNkZwpsB5bs2EBOalv7yRy147pvmuZvtmgHDxaonHIgP7xREILNa3XSmgwdxOoJZL6S63dt
dLkT5QCVEm0RCAMEq1+aDVgjSa9HQzdOiLrCNn3Oh7A3Tmqyy1Pn/fYBbIiDLwogJ+R1MUUlzvMb
dqFo3Ywgq0mZF0wL8Iw669hZNMgZaEqHbsEDPskKkBvOFKwpQI2R5rVw6qJnqnlZDVOn6UBD8MLa
/l0laE33dp5V3I1ok3deivVP2b6ZaajxpAsZZB2Q/58v4PyPmI0B062wzwBE8ZRJWfRozqcCAw/0
VDRJPKogQXZ/V9rfTCm+ppN1cpT+HTkzvPN1wGZ2uL391/ed74OLgARNdIBmEWzLnJV1yhFrIvu5
spwwM8EAXe1HtMOMnnVsyRNaGW5L3DCmlyIFE1N3NK1YhQDIUsZxlxOj3TvranzRh2IK3QWsY2Zh
1m+9iSHIrjTKYKhy11fGRsaVzgVd2rrLDxHeGVq4dg6jrkeeUij7uczax8Vby73ZMfXp9qI3DABk
ARUDnYq4/jjxS1NnK0XPKLq5oy4z94WJjmrbzF9AI1gzK1D6hxzw5IZP5zlsEgoQ9vtS8deXwQ7s
5KGa9+78B10Wi4YmT6RtiQ/6FtmxXL+6l18o7EaaZgTVVF2PUpq8mVnug0kISI3hMvtJMp+b8ivm
2va5+pq4p6qK4f6l2n2OOGuU5cTFqhOs5eWnCM/t2gGCccVmRiP6Hr+CoFZTA2acJnYs26Bqdl0h
yRCK6H3/kYiGegy9wcUBYt7l8QB/yQPorKtHqtFP/jQ92JO/TnHXuH5haSfdfWuL5qihUwE10HrY
d9q3BSAtQwYOyHa/pNFIAjeVfNUHK6eooPgcJH95FgZQGpdf1epNS5UG4TPoncpv+pL3YZ2yeacu
612XGMrDahU5B+F1vhSsx7S/V6thOmhPWuIAVc20fzjjMO28xHaDlmblLvdcdsy8/hf+p8hD2PwI
Corv2uCQ8+CU9RMlenU/oti9m9HTFphrtZzY2Gv/hdHhZFXclURftpgo5U++zZjykQKZmI/84PJE
NQ+cVSZVAuraj4aXApSSqprnA23C/fcnDn4ln7znVKVXpWDTrQbdAFZUZDNz13aov9q+2+RgwvWV
xfZBjSGrGojdTFzB0M6DNmmcJerpH/bhUz7VdhQnAdiyEVX2CJ5fpnZfZ+bS3ZiX2R9A0S2xYbKl
8POe1EfUwYHHtRpxSrQOHRv5gnbu1Ps1NYOGpu62fPcomCbrss1ipU1keBUblgBPP7I2nCMPU2PC
y0TmtCxajRkRsBYPrakzP2tHfTeCnyHQ80RWmb92wVBahnaDDxqQAfCyL7W8nplWjAMzI2X4rpu5
T2XgRxtvHAwG4BnRxY3ZO08wJ4Bf6cy0nMwoAXxEQdtdizKNYT+BfJBjlxxL4vevt+09/0nh5gK6
F6jrDqY9MOkrrIlWlDnNUJjRihL+sTLU4q4cO6AbZq4WqGNRhM1oN/vbQrfsJp5ylDrgSqHFSISF
sWHEBrPMrahb6XeAG55aI/uW5N5xHceHlkVpClLvNT+bySAxVRteHOJUtNEiRkTCQ0wTzV7ttRZz
zcjrdO80ADA8BP07ELVB1bvPCXrbfUw/vHd12klsCbeBwk7zZ5XzocAvRah8qT2JY48u8BWtqGSe
T2gFXX3pFsnzvaGifIQHiFNwiDGdLnhJ6GRCIgp1jIh0wERLgUvje0orG+3a2kR0PKLkwjk3ALNz
uZS5UtDQvVhWpA4smkwjcLJfc3LK0ixslgSpWimVEt8ccfMQUyKvhtgSHcTCuhjYs8ehca1oTnfp
F15kgd1RfXDODwsKmUH3828lS59uXA14QBjDdA0MGcHQXK4Sr0I/NrSyIy9/rqu9Sg458CyWtApq
MktqDFuykLoEiDYmNzxDpL3W5zYdUUSyI2fUD7mNklyrYcBKORh15XvZ93+/fx/+HTiikIwGl8Tl
0katb5XB1JxoUO4A22wNYZ0fKAVTq06e2OjGnrmrqIz78VptgKOKHcUEDJ+m+kjhfnpautbNM2tJ
nKhKpjCtNRYwC/GCZ4PEcJ52tlEVgdfNMprN6zvxgeeNWwHVwRCXcPEA4bFSxKtupHdk2TdacexI
ISOk3agQXkoRcu2LArQUatZuNLbZdyMl/qoBoUQpdolL90af7ECp+ji9Gmhy97KoTxSfZW+syMNG
BuR6rUv4Eth0eA6qhmkIfgyfttlR2kJRx9SNmlYNq/wOKe9mGX3dy1CGlGQlrl/gS1lCsS/x+pbZ
eCuiOisewZ6FMNwOjfKhKVeZ0dl4NLgspFfhEGHU0xbWVc6T2Vpd50Ya31KF5b9ysBYCva8huzHt
SIAOUv2cVjb6G9DwcWe3ZHq9fXG2VOkD8ADyUWkVsyMzoUvCpt6NlAx4geowTL7RmObhtpTNlaKH
Ag1tUFc0HAq61E+pqa716EZp8XVuGj+rLL80HipArc5qdSiSFpbP3RX5n9uCt04TSR8k05BvAJUX
16xPmqM7bB6bFDtM26o9rdM8P1mpeudks3pn2JN6+ndxgG5x8RoCawwPyqU4ooB+kZHV/XgRFeVh
6n7mGYIXTZZE2Tq2z4IEC+DNBl3adnEjBuwGhMwYvfJvL0UmQTgxkCQu41RBgmpGuveyZBKV2DKd
nI0M+Ue8RFcQ6TN66U1lUN0ICDN+8saexgdjPQDeyZJl1a59UD4XD7wjjFLhaRdrKXVFrGoeFTfy
6I+k9uFJj+muXMKgnv3J+rcZXgQbcMIwjgn/01RRaBbMR+522LTSdqOKYDjdpEkXgODUkhipa88L
ZEko3gNYAtVdjDhd6hkb7HHuut6JauWZzmqwuDQoF8lSZEIEZW4ImCrVfHCiQs/8nql+o939r4WI
imyMtZsAoi+qyzTQm3uMqO0APHtblzdWAlcLESAHVse8peDdeRpCd33J1GjJ0yOgFKO8JUFrdrvb
YjZUGlEUTA0SuCowUvmV+mRsOn2arBzz+JGd5zsvpQ9NGhMTYEnm61oC8rmfJd2YG9bNgM8KdAm8
iTyTeylwqddqhcVWo8Y52NY3J6BG53uyDM3W7oEHBdON8BrRj8+/4tOyajWdx6Va1Qi+Mzu6ebkj
Su3ss1lW69kShLYXlwczgMy4euZTRVUHHfuHbvefnd0GdeY9sm6SWJ5NMSipovsFhvcq74qCpw0Y
aYgxMKaaOXdZ8XW0nv9dFfDufOSzoAuid581RG1Mr1ejqh38pdvXjIWseWf1K9jhZNVp/ohdhhIg
XefUvACl4MxmfMGfDwhBkYs6qBql90NyN7R019o2knXnURJqbrwJmJ5BdZCbHeRTBE0A2eGqFs6g
Ror920z+Aif69q7Jfl94rXtNJ2Y24ffX5d6lv/6734efxRNCcNs/vJRPG2XMWlHaLQM9qdv2MJpA
nSBed7y9iC31Qn4L1HjAKkd9Q7DNrVVlXVNoakToe2m0ATDGwMwm8Ws2j/yTEME2J5amoJ1Hx0pY
Duhg9gA9Tq3sl6H+xHyAxBXYMjOfVyTYaL1PU8IGVY0G1h8M/Vc9jz6xyc6S0btuGVCYaHAi8Tl8
gAhfKrKxoFeU4egiYNVTP+lf5vUL5mcNe1/JchebqgYrg1cByV1AOFyKSoYUgWvvwVZzVKYVSPKy
ZoatXbPQEQ0uEz6pK7Z9m9akrQjx1QgThb/0wfyigkzBKPwyJfvbGrcpCRYabw+ak2ADLteSKdbq
ZCh8Rraxr0zfahGOAt9INoG6dTrcOqMcDwx+FKYuxbiETVkFzyeyRs8f7wctVJAj1pgDXqEMxWqJ
L711j1ANR+8nYmtA9wpWrclJRg2kECInARceKtX4f0Iqo7vY6LT5aOjFawPXEP0FwqNdFWgjspyc
V/jbuzqdo5xYi1/U7n6wzrY3+kOe+hpGpAaaxrNa7hIZ9fnWvgKLFuA0AAeHzygYjERPvbzTiBYt
w+Cb4wt1Hz0CUcuhs3e0fLqtLDJpgrKsdmNjdKhCh2mV+Z3ZhH2qTiAv9d10vypL2A4GlXirW8YK
KRlQKfDMDFrZLhVHrUnZaSAoiprkYAJazp3YQffei64MmDn//vf1oZsdATX0AT1EwsVW24IwDHao
ETBQ0K7sRSNyMG667IrWRw+mb+WlxDxuLg80jwApxOgD4szL5dlFamgzhaLqaAzWgQjBajB8VEdk
neFkyromtq4FWnZhIfEQw5sVzs+1ixWlwl6LGvBB2Gc9ubMKCRjXRpkY7sQnGcJNr9acehZBnQq0
BT76vXD9zGBwv02atltMkCHVR9TDWP5nkGFebO0l9/3gz1gYKxVfaLyoo95jyo2n8VaAB9D0z2Qr
AchK4G5KzObWTgKJApymcNl5YHh5blrGjHFJIcsGgHpCrJe6bYKhryTavy3GQnIQYMkc+vBSDJ4g
4KFoI4p+9MkYMa1H/KmUYYpuPQFQBlQq0dWMhCDf10+eDfKQrYI6jBZNaRuA/jFVFr9zH9dZEhNu
PJsmzgWsqUjGG4h0L+XUdtMrJo8F5pKs/oxy3VGnvYwoYWM13EzwZBEyRqaYtVlNbZlpPauRO1Zz
mBpmHxqr5rN03qVuo0gs4sYBIbZBchFgWJzUUtB2OlHLyCb4UmbxtXDu1v6LlCVqWwSHyoARRJlB
uLQJAqYxGfFCA5DEA+21fVcvPQPpTy85H5kgYS2z25OmxWIju/kLvN4me1osiZO+KQKVGI6Sygd6
hQcT81CanvO1LGvtu8sZ75dfyzibNvUM6FYcJRUXRNSzSsmVPJsyLTK0BESPi2eeUDV9vf1UbKoZ
wnRUDGAGADN1qcwT5lssojVaVJrTsGsSiwSKaSXHYc36t9xDa+1teVt2lXubgKwGiND1/MHae5NF
x1qL1LUdT+C5W3em1RYBUj0qckVKFjp5ZYG7tYWiswJjFZreALtsknVAba2c55tVZMZAGSOq/ODl
8HmUAi4HLfxUv+u95IXVO1sZv0iWzJ0XITZF6OCirQNBlwuE88s91jF8uAD+U4vWfYep5fNgHLPS
P5BvcBkHiWZuPB7AoucdZTzbB5t+KQvTax5zJshC55dvNcdkgYMBdl+nafam+Xx7ZRt+FO8oQPci
oPYxeCksrMEY8az2OEtaRVUdKS5acu2f69jsXONldCU2alsailuw7jp6A/nfP9l3DSXrNuuwtA4v
cBUC/LEPzLe222kyEL0t1cAj9f8kCRZ+GAoY/wqSGMiKnd9N9XOypsCuJWe1ZUU+iRGd3nLycmDS
wmnq3VdgNQVq9gs037ePiH+qqHufZQhWN52BPQtKReiD7x5ocxid8H5Yg/FtKiWr2dI8uJwA4wNY
Jy6VcDyr57aM0BmuhNHoO7df69B08u4EF3UM6qpJH0CxJXslr5aHHkl4m+idRS8NysiCuvfABHUK
9EBE+rr6epKeppR9H8b97HknZjZ+vr5NJHu5vadX54Y0EzfL8DHQMocm/UtFVLvcZB3TlUip6IPS
ngq1+uJZvcwDvTIbXAx6YXnnCA84xZABcDiKZyZKVFbtTvO+2W/g1WkxJ4XRu3Q/5u1priXJ1I2V
4SlAIRcDSxirEeP1mqwYajDVLCZoQeI0eWz1vUmikjIhwpOzwPizluhZnKunLA/BIWC43//5hC7W
IWxdAsJfo7IgIrN78Mf9nXCDZcQLV88zD5Q/7ZWgekrrIaibliy2z/W+++c3A7+OphLcJqSc+bTe
pY6xvMTPOziJqb5HTt+3Xj3nRznv0/k80L8pGMBd9u9qzfP2nNMJhWYkoC5FtrbZgJpuzcBXjO5n
rwPisBPMTGImrmwrXxjySnyuBB+uCrZ1SjOUggY7i+FjB4pK0PPR+1p1Xtjf2zpwZY8uBYlhlFq7
ttKDEC4G8AqC39cqjxP7gMHDQJV1eF1rNDJBHAQIiSes6erRTRQDSJZWFee4Ni0qeGXq5//8WuCH
PwsRjof1JhIkK4QoGXCqPEhQ+n1V/fPlhBRMw3K31r1Gxk0Wq2CsMKt4dX8BwC2oy3OdSU7muquC
L+WTEGEpA8sI0oVGFTspGqaqKWSVs+sa8n1x2Z1XAMZ6SjpfH80wW9CFaHQYMWzaGH2Kwdw1GEaS
pS+2DtDm8a/JwXkw7nep+lk20JnVeR57WdxYDspUh1Y20i6RIbISmetiFpmW5fHs/exUL+B3uB1l
eWqZFOG9N0nm0b7DSjr72eobHwxco975t6+WTIhgwae6X5qcCwHHUg6yGW0ZdlaeSuK4DxS2C9+F
U8CgVQI9PrhcyA1enkqv5zkFL3kV96z0iZsdlyT1iQlY48AdyZ06NiEFGAWQAWKNvgLO1Si7Pesr
9GuTgJTvUJ6j2psnPW/8tZt2tzfh2pAhPkfZGV+I/LkhnqenZlODPi4aN2aP1mFHIftRs6sgB71n
uBhjfrgt7/q9uZQnnCxYWVKNOBmNwYu6M9cecB//SwnCsZJyzNZhIjSeSRrY9nsuixeuvbXLJQjP
MlOTJbMsLAH1TDZ2fldAjvKu2U8dtXdIi4b2LHlIZbsmvNIACUVI2ZQ0Nqi106w75qiSXdu4DBd6
wP/+KSzxJtrRMSloPGqHefWi1TpbRAZ1vSnEQfgIxF/knhzhaBYrz9JybigQHxGJoHD7nTWwIUnd
vf+7lvH3HyE6Lhyq6perIblKMeDa0rjKAPOJmfncvMd0mKwZauPyoBwE5waZIJCOiXPLWo8+bgWj
w3EFvjEncL9PPWYtZWDyW1LgZADmgLP3uWKI3w+lN+bwamKihFWjPgGa+S/Q0NCzLmtG2VAznAzG
5oD+gxqGOChbTxhEZnZNY2+taZTYmb738v7l9tlsKAEvd2rIIcA5QuPL5dmAZMVtzMqkcaGm/WkG
5/pvZZ4Kf0D6Tmbit7busyxB4SaX6EgNQ1a+Pqttd7KsHzPeZLOWQVJet8UhaETGlqdh4BVeYXEO
bEHmhNm4oY6yL+ERBCsZD03XBYZR7pgKytQ2fSgz+9QPj7c3dMMeXYgWNhRJpYojQ+BWoSruQ/f1
XQlXNKPhUL55Rec7ShmP+SKrdm1uLnCZMagOZxH0D5cHqZGk10hHadz7s/tUqn6WHR12ur24TW35
HyFilAqACGCJMNxkFRjBSfM8FiARrh0mq2xtqT5SJUjrYzQY+X1hE9EnCi6TcYFWDpl5Niidd0vZ
zv7t1Vx78zyFBvAQPhoCGlj+909WVnc7i5hJ2sB7Ql1QqaLZGe+RCfuTY6zV90xdEn1v7h6GQaCP
4IQDQtClPIOOZg3Ifxq7Oa1Dsqw0VMrO3VM1k4GWbW0g8A15EYbjeom2sCejZXcGaWKvTQ693mPs
NbFG9Mjc3sGtFaGtCMYDLaiYkRCVbtQqfAFt4t59XGwwfiIS6isW3paysRgkD3jrF/qkYN+Fcxry
0gXJz9DEpnoAjjMk/Bd+FxIjcAmBCA9IF/EpzIZCKbOOtTHJm0eXlhHN1ndTz96t2vjnpx1wFxii
QWQA0BNUby+VYCwrUmteXsVF8Uuhr4gKTOfp9n5dn8qlCMHH5bxuI6NFFaPYN7Pcx5CFVj/flnFt
5iAD8w5I1KLRFCpwuYw1A01FZ0NGydpTYgMg/bmd7tz0i1EeVODTqBJN49ty6bdfyhO2DajCKJvp
kOchX6HeLQGpnyf3pMooG7f2Dt4QWPGQU0cqhv/9s00g+AcZ/CpuwGRTp3ZU5ncmwBlu7961FLhD
AL5DPgxIMBB0KcUtaGor9VzF82yG8/KFmfVOmky6PiIIcQ0Usw14RfAiLoW0LYxnayO4n9o1oLPj
mxNmDdjfPJsDDFvSQ09LybquH6FLkYLdHhZ9cEaGSL+wlECbXhx06UEhJlnafnP/gDSKVCnSPWhH
uFwaGotye1Z1yJnMsMKElAekAWkP7cZq0HnAEU0/YCpE2PKlwSNEbKeK9aYMnERDVFYhaaB+lR7V
tYWDlf4kSbCjy1qpzWBBkje+5vOdN8m4+q4FoCMLbAJwDlCPQyvm5YbprqIhobQkUVsda9Lvl1zW
nne9WXwciTd/wvdC86fwuAHX3tCannqRMnYhUV7SasVwd33m6Oy3L881mg3vxULzErBbMJCE8O9y
McuqNQB0bBO0UbzVw85TX1DwAGZ/4uuLr6z6kSlnDDsr7vK7QSahGeK0OxlDHlqyAZprPUQ+C/DO
aNvirenipF5TeONqsBVwZ4s7xY3DynCdUCboPLU6SlbNN/DSAgJYjuNkoUCMVktPsBlZV6D3lQwJ
aiHDoXHfh6wIjYEeZ0U/z1X5aNcqMvm9z8rfAC1+pnohmTzbWCw2ndcoPDSpXiEbToBa6xHlKFFj
sJ1uxHn6XKeyXNO1nUeAiAFxuEd481EFvDzbmQI/eBqQYW3NZO/Zsw/rmC7efsl+jsav21u6sSAo
KgohvH/ARsh4Kcu1utZoWJrHwGz8XTo/a+2J1NbLbSEbNw8GBE8l3kiMcoogh21fDaS1SBrnczvu
VoCdAfPElPWpbGwb8HzxHqOKCdUQbb1eju26IDmNbrs7oLLcG/19YT5pFQPp6u/bC+Lew6UeIupF
hRuUahqmHg3Bu9ArYP1niYJEnct2VdafkJxOjH4PhuCgbP62tiS5f31KkIehen5KuGEiIcqYwWVe
My8Hx+VyNLM1thol8gCkcXtZ4g7y7DTSE5ja5uBc+M9LZcjNeXVyMiLJmVcsanulRQmpqvcqVeA7
Azc0KLAb/3ilMHqHxAsmDND3g3+LlK1VkZYmotAi7uuzoj3zktLw9/a6RP2DCMzCcvZSjtB4VVjs
k9ypdZKTOHMwnkPn9GtqVbIx7evNsxBsAGsIiq6jgMnP8JPXlE9uAdrBgcQJWthc9FYkjh4ubPpD
gVhYgCL19ppEleBrQkMR4MPQLOVgWYI4sI6qFnDcYqdHihZI8gVmW37cliF6Tx8yQBroIafE2QMF
fXBGNy86byYxmMODpUFLDv1lz4/AMvDn8VvV+az7+e8SMdmLtwRuJ4I3IZO5VnpeNS4pgaKv/enG
fH0Ede704MKw79q+K05ZYi+HuZ36A2l7GSKXeK35evGqANEJ6QsghgjrVWeA1HZqUcamB/yKYnCP
zWh9H9xpN07zwVjPUqdna4fRI2jzPcagryM8aHM3mDkIU8rYXUHYgolfI0imYW+qreOXCikCqzRo
WHVqAoYp1kvu+5UXgQUjDkdvMswYcnli96wyKqM7W2Udr6MLZzVvu4OllSwwQRezc/qpOahD04ZE
b8aj1gDm20/nwjvV8zwafm3XSwg2avaFDkkZ5VVHv5QgUJMkkzYuL+bzQYoGF5f3hAm2lqUWiG8M
rYzBdEPCUjG7n6WldJK8xBVu08dWcEJJAJigl1KcRAKMWO1qrQvW4mfa/C0e0O9ID/Y3ADEmd0QP
GnAGvBvK8ba6b9gM3laPpke4M7hiwiX2DFDnrRqOv9H+duw9u9eVc/W1eL4tZUOtL6QIbqk5OrRC
vaeMSR2lcI4IGNWdb8DDaq3SV2UwP7bwNv5nI/9nTcIVtozBSZvCKOOhsuZg0rsU2DWWGialsYZp
P6S726vbMIToFQH8B64uQF9E54KlhHD8nzJeKNAa8d6fK1Py/G4dE5YFpCeOm4Jfu7S1VknGHjeo
jOnYgDxVLbw7BEXZudZK55Hq5eo3nczT3Do0NKnAGMKt5tj3lzKRQcoHUkEfx+RxCcEo62vrn6z9
W7zf3r4NCwR8feR9ELGYyF8JchY3a1WnQxjeMwVDpWAc+wIyv/6uSeo2XCbFOiHdmt0vVPmNrllZ
aWxTOkeC5TEzEEYEZVEIptMBi1PF7Uz2WTkBj7794bToz+5CpnRf1z77WROJxmxpKJxr5B89pMow
AnK5tZM5tehjtZF5SIjPa59z9pR0X93w9s5uKSZeaNRi4MwDZpP//ZNDUOfW4ExgsIvL4dwDjMZI
7xpZyX9LMzE6+VHIxcShiPM2GdY4LSqXkfvOEc0LoCxwOn+S0VN+jKp89nj5rQZtNFrBeFyC7unL
xYDMx5y8qqnjpXnMQQJYp2oACO6ifzJUX62Bt0f31Yiegp9dMvhK80C9XaJ4YWen/gQ+yywx0GQ9
OBiMzh/66buWHcHxem5WWWS8teufP5Tv2KddHxt8Piv6OjYAoouCNbjR9yupJGd7rUIIZoD7xOkt
kf8Th/HVsV2mhaBPTGfP5IuBmHvVyiOgyWXP0vVykJznIJbocQXaiWgGhnZEN2Oj1vFcUV8DZpOi
/W7HwldXGnBMEGtCP9GQPWvkq6sqiPMJulNXn43WPlPebiv0hrsA3hQ0uOKRRIb4KlisJwyDLXaC
fpxuP9Zhcl96h2F9y6szHIR9NkzHatWBmQ2KufmtsfKn1uiCxf475fvbX3LVwoBre/ElgtVa7bZR
dJAnxbazM5cQHU8PY8j2bF+eskf3zE7GF8p8wvy+3Df0fiU+5i9uf8NVgU38BuFZbQz0gwCbGinm
3fcpzAIS+uP34V529T6aZC6v3uVaBRuZd4OiVIMHGxmOobZn8XAyQ+2bt6dnvHVn8pSf14hFw9EJ
H4Eeu1cOQA0+4G4d0oe/x+pr52Ms6sgOdFeHQBveOxJzev1S4fsQ7+Au8PjNFuxcO3dFCyDUOm4J
6fbEWHH/XacLtHIcD6pVGGGf2UlY14PsCDZuISTzHImOmMERQy5jLQtbL4o6JqviD82hHYOu9Pvh
dPukt8QAvQlN9XzuCwnPS5NSKXAL1LmtY9UqS0Q+YI0w6V0H0qxclo7Z2ksb0QdosRCwgkzwUpQH
W+56DazX3AGsz0Kz6MhiI4mApIZ+nPaHRWQGhn+8qF3ce+JYuZhVEKchVrdc0EKV1XEJfja13SvT
u4OFFT8TDLEnGgbKS6DEprGlHSfJyPfVzAK/QZ9kixkbDEMmA7pi67hb/3jZodeQwE5/lO0ANiG/
pU/j/IeyfTpKIgqpXMF6JOBpIwWFXM+1987k7ar+kWYn7exBj0CWvY7Af1x+UnCD3NakLWsOQhyU
JHklD2niy+MtdLrWbOlwVZSuCDJSFyjEI2ek9VRWY9vSJJRnOQwKXCuwuV+KysxlwsCkWce5BZhf
L8uUwwiUHN9JpnVPvaEIC9sZAUdYt5Lr8uEyiir1SbQn5BSnql1L9LHXcWpbgUHMZ8/+OUx7zSv2
zBxO2gBaRTNcgbP51Vt2iC+n+Zzrr3NX3iV2d1iGRyTqj/qj3SLKvH0AVyO5XOU+f5tw9I6ZGw5w
R3D03ll3dr12TDOMqXAsr326PHrhjJgFz5cneS0+imbXm8In2wBDAUIXQfBkD63X1tiU6gsSKacH
YKAnLzYN3jtfC5BZ8YegDHW/8V9/gO0kIDuMmQRNkO/TPf9vsoM/FSYSN4YrwdVHIXeEbDpvirYE
yzZ0g+0pZIIBrQ9jTgO6PKzVnpb1IfPbwvO7VQYTd30DMCnIDwGdqkj5idVycLnM+gj0trgoV8t3
ujRKPDX1law93j7pa6P9WRBS9pf6X3RGr5tkQFsfc6OEOK8p4Lw60w06VbKJ5tUmckn/h7Tr2o0c
WbJfRIDevNKUlyvKtPqFaDmSSSa9//o9qXt3VJXFLWJ6MUB3A8IomC4yMuLEOQymzAhu0QB3bgkS
RT2yKABqWG30huxS63QpjRYu2ZmNe26F2z91q7dRo3dAdhkWgsDGkYtPqywdvOicMZ/sSIMsWgtx
A8GDrEJtF5q6kJubXTpkvRm3Ozq7vr/wJLLW1H4SBjajhvWERG0l3Yjy0/VFu3RaGCR6j+GvFGQQ
+Js2Ls06C8Q+P/QPRrMrnUKzp8gJfiXRgh+4fDedG2JrejIWUy4zYgCPf2gstMW7QrHu9JX2KFYL
x37Wzvd5ZxlujOjczpgoaklaEXPWaDhNLxLxrbp14mpnggj3+uTN7vgTW2z9TsYUBU1pFiFsNWAH
UrxRipyw9BaTIZc+A1N3YoZ9xokZ0laCGpgDwF2GE+o2WqeBfwq93g0bb5BX18e0NH/ca84MzYrS
UcoPevxlRgSJyWOK/J+gLxLdLA2Lu5rHNqFZkcqAdbU5urmyG2IMlS3Lgy0D7dxlq2CU7kYlXOgM
Whog+6yT2ax76GWlOgZYTepNGqgbCLG7Wr9BjsI2lAXk9/wY4XQNg+XYefraWhpC4Kc1GBu+gvhD
kxtbozY2o0Rjx7gfpH5hS86P7scgt3zZBNjHWGJSJe2NBHZtlk69DdQ7/Xh9m8x7R9Cr/u/IuNXT
O4RWEYjrDiQ+tM+aYD6OjdeT32PVrad+YyFut5J2i3c6WqQW9uh3G8r5LcpOxI9xbg3Bz5tKeIMX
B0DXMzsu6sQWtASZ/AqwSzvUx1+GNKJYAQym4ZHEApmlUsYvga4TV6ck25mNAIpPAUzeC9PCrp6L
L9PBvIhXErIIKndWaWh1QtADbUdv433pCIYtPCX3rS9Te7r/G1usZ5tJSgGQwLk6TaG1FY+4HiJz
Hau/lNxWgsHR/bp3GvFVNhHjFOu/smkhjYfsFGuPPD89VopbpNbgi5rVKGpeYP3qSl+GBrRyFPqn
cPocyoUbio2Cn1GwvAFcjdQh2se4a7iQpDroKJzsVGT3kWXdNNLoXR/V3ClF/QvYDpZzvuCO6MUU
BIaZib1sbBq4gZ7uo7Z3evGeBqkdNb9L9d+VYBlxALR98bJlQGvk9rjTY7XENOrGgPhp2DhK8yHV
T8G0cETZ7XMycRc2uENStNHQZ7kwHKEVB3KCxAFvttMFz9fnjnM4/7ECymigYhhOgxeqzYQiSYMq
Go9BM4l+hMyJi/Qy2ZSFRD2hiuVbPRj7hcCIi1r+axRFX5C7gUNQ4y7e0mraFonT4RhVqs54+QUK
vdioHMfVFKvVOyiA1Bfgd4tVHwlBvb0+ZD4P9W0eADBYBn0VXnzcIS+FaRKogJntSXFrThtBOWjA
PufdtkObaS+TY6ttrP7fRTb/tYokKCi1ENjwSXRdq7KJ9GQ8qu1RFVKvjVyh/d3ruz56vD5A9v38
zoEJyLCBGwRaTdz0xgkQUJEVDUfDQsrFDKpVkCe6jaKW6CiBuvREnFtNvNDRrAYIOSg3uTvLoMnY
Z8CJHcdQqY9W3Q+xrZFK71ZWNE4pat4m9AHHcAQTT6Dn4fQXE4sgm+W00P6va5yHUdMpkbJOno5T
UQG2GLsmtTZDQz9TYXhVlG5J3vbiyEAHBgUYUBuAEgdZLm56kX8oaVd27TFCrDNqkMlAAbjq3oTo
PVtSfrtYSmYLVW48HzQkCvn0lqRMVVoLZnvU436VFTKIHoHD7MKtLC/M4uWpgCnGCQwXjYZyYD/P
r4Y86TujVqoO1azW0/sbbNe1GgyrNvhIjcIO28Juo/ix1YWFmIdz3yY4l2W4U1xHbEpRVj83bFAo
LSe9CbX0InSG+M2MdnEEWBD0o1+7QFsv6qrMTCoYFYAAxVWBXhldOTeY4qE+5VksHiugM6EjFUTF
gzwQPOO7hTt+3hIKWkC/AXfCD82M4qpKciIe5filkIG0W5MQKQthCQA3M4VoxIGOB0REWOqKm8JQ
iochmizxmFTGbSE3HqKkA1paS6OyG0IOxUDecrpQ5J0b3KlR+XwapTDS4hYYhGNYx04dbcXwA+d/
VN7+pTcDJQzgVbhvMT4ACbm7liBQbMsRY4s+REh8yuRZl0tnVBZuhQsv9t06yahKGOkAbqbz0RRN
WPdSUkvHIope5VFFM5NLVelWjboD4AxtpHvXx8UnVbHvkSNnuEVkkVkcwQ0s7KRQVAZVPeI0ribo
u6EzcG2mlpPJqU2gyjKYoB9vC78UE4hjvS+Yv1w+ZCSAu8KsMgibzPbUyUOqqwIh1/TJPDZ1CwGf
2yxP1lmFujn1ctG34q9ieCXTQ7YulQ2JE0/Xfwtoc1iYBeZVzu4qZNKQvvgmvmF5fO4sWmOmZEGq
B8dUqCKGkBH2PWJJzIW0hJu79NtAzwP3h9Iyrio0hZwPODbHVEp1OfKpqNrKwRLuyhrXUuEEydPC
3LKv5kaF0jziCwAt0B7HYwR6PE2oMbaxr9SptgvD8lffx9JtMmbySssE+mKlMrhjRIh61ak4bUtJ
v6uTvt4lWbNXdEFeCLguZlnDBKM9GAki9EchpXY+dK1QYqOQ8D2deVd3j33We4mhrBZGfXGEYAV6
K6yuxaAl/KgT9PVI0feoQ5d+GXed+zZsyFfs9K85VHILx7RTz3AtYg/3i8SNl/fXt3W4deCz0LrA
w/sLWQqgOd/F/mAmdjs9GtSP2ofGjIHG+sqLypNRDB6XNIK45w1DV6PNEigatN6i3sXvX1GGzC6A
tLGflKGnjWDm0zJ3YV6Z9z7bTZwN9g0nJxWjQg0kYqv3C6GV7BDX8uLc7r4Ku3gyFvIr8/N4MiJu
rwhxmsmd2MR+6/W9RwRHd1s3dKTWNYi7BPlYmj7uTKqagLboFsaEgdiB8hFH1kJ0wXM8/HeFQKEI
4AHK8N+V8ZPZUwKLtmGPfYEU7zbZhw+W1+0ACOg80a1u+o3wCM6AJVDFha9hS6YgaEPZBoLI35rv
J0bjvDH0RMa4CG5iB4xRbmSkuI8b81jHyW8qL6XFLrw5Z5BbtTSNkL8KsUfCLLSpFe6I/Fbpv/Si
W9gfc64EcRrjHcJBB4v/+Was4ypNZG2I/VhSUYzToTSSImJ0elNcomhbMsXteyNKZRAbwdSY+qMA
QQwrsPHaWNogs8cLTwe0ZCDDdxF/6jRMhkkOcLzEzzCX1nrUPNRUuYmHXZoWW+VPL5dbIRVuE2OJ
xZcHUf5nc57Y5mKoNFAqdD9Zsa8azpQ6sekWK7BUVcFbKdyUsm0k27CDuK+NZ811rzKzYcCKDUJf
vEVZyyy3jmGlxbrU4ViIRr5NyvFoqYNlp2hnUNqGLMzxzEoCmscoffFQAyaVM5bmDYpmMVaygnC3
g9fiUQCIdt2ZysKoZs4dq8pDTNQArR9uo/PdmfVmig/BWkp3WuuXqhcrSNd69F9yqLB1Y9lBoOMR
s6DBgIvdUg0czxloEX1E5BvBekrSW2JKC1mmi6ieGUF/PdwIRAUAkz8fDKp+VdRWKfHBwD2RQ9xU
riAdibSG6qU9FI2rCAtBMJ+Z/c+4TkxybiRRIhnvdJDw518A4Ee5/StzzddP+UMyHN2WLVvf1Ett
Znwu+r9GkThAwwH6s/iGKCmbECJGlPiT4tCv/Jb+Vr1+PW11p0i2tHPMBRjF/Lz+2ON2Y020Evhp
2OvanfVSpA+RCJYkRy0Bzl4vYcCWjHGLmFWj0BClAJtpZEHTFK+/0HSMwTUEn1rbfjDxtFiSTbp8
WnzvnJ8RcsvYaRVpU4IRhkEP6MBjKdpD4hZK76TK4CXBZ9ivKuRqtH7hdlhcS+5CT/VUEYcRe1Z6
z1uy7SRzIzyV4eiT5tBBXa2DnKbZRY5Fbtt6iWmAzSUXKOHA/AybeYeTW1dFW7FIwffvj6qQeWnR
TYiTysy77jnnIiQ82OA8NaZFjyrluZmKFmPekYz42QE+wpaNdZpvY9muI68S7H7aL1WFZvfQiUHO
q1FAEcCOj+XUnWlDIhvCuDZaSsaXj+sj44Eo/zmJJ4a466gMoOEoSzAUP49fhW/szU/6B9RQvZfe
SdR+T21l93qQc3sanOwoOdLT9Q+Y3z4nH8AfTVEdyNhg++SjHR4huavc9Ctx1bvlY7M2tu6COXYO
LjbMiTn+cAKfOXUDzA0uFJ9/y5/36l3hKZEzrA/WvUs+tQWLSyvJHcwiajQK/mHiV8FNpwIa7/dI
NUgMQxMd80dCloCfc9c8tCgZASuUNlDXOt+rgtTl6ADBivbF7QBIUfaV/q7y1fV5nJ/GHyPcoS+V
kIxhXhM/KGWIZk/6WyRXkhOPw5IQ1lzAxKAjBssaAuzPZymzhGQ1ZNqI32gETRm7cRVslUNbP2n6
LiTvZbUZH6G/B7J50bk+yP/jcPyY5kZp1DKIHSBm6pvDXZB+1vpeaZwaQsxlaI/ivpbdqnzXH9s/
pHXU+jlUIzt4T0F8X5cPmvWimisCINP1j5pf3p9v4jwepX0J/mBMR0iEwNXKpF1RiG654Ov0han3
rltbnAIu7EGOmMa5keMyq6NV9U0NkHZ2ar2FWnffNKiJDzs9dYpiN3xFRNr25maQViSB8CpQxbEj
T7hoHxRl26ZLeJ/5k/UzE+znJ74fpIRgZmGrI9K9vNOdgW4723oK78UlVgnmFC6dxj+WeL41DXU/
Tc/ZJGiVZI9jFbu1mi0x1f8frvDHDOf0c9WKzKLHgCzrSTa85NBVdqLY1DVfyC76vL6yvC7zfzw/
OGxZHh4YA54JSIhaoQmbDlcM9UTrFmzN67x7ZBJWo7wqrad0S6qnvnb2xYdZ78d2lQpbVOil1+vf
Mb/Dfr6Dv1t1KxlaUYUryfRNPjkaYPNrdbpJ9RGn/Y7qt4AANEVty5o7QKFjyGtWDgHB7yGpH4Rg
0wp/dGqrx4XPmkltoVnkn+nh3xWkmwolBWjC77roVTBXWb0ZI6iw3+GxVqf5g9qWDtQ8dlWxSax3
mbzSzo6lIxL+o0K8rFXRz7EpxlVWuqkWb1P5JqS5O1XGXunt1BwhpLlUVpl3lSffzF3mPbqEkwx1
DV99yn+nfvJQ3tD14PWP6kv0kPjCUh1w9hY4scfd3SlTDILUOfHLIJxWYw25TrWE5B6aehblUOdO
O7w/FH0s3APQPjg/7SmF7IZk4HBkCiDfOcgOabgVu6NiuYW4aaIJifNHZVrpjTOZnR3QxxHCMaOt
UqdGsG80Ng0Xtu5sWHj6TZwvLtCXKhRNifmGsG49vaoCPovEbi5MK6V5T1LTLrrfqGGsrm/O2YU+
Ncx55V6RJ7VscGaicJ9nvgJeZiW+M0ooAdzl8QrVyQCNuG5hHCD0fd323Hv71DTndYu+VAwywXQh
ChCfRVN1eKCFZEe/THmpC23O757Y+p7/Ew+vF5VFGvznV7lkq2JsD0tHZu42PbXAuVxVJVKNYhPx
qTxu0lHe0rLeTLnsiEa0gCybfaIBbA6KaxAUQACPsxXG+ljIIkZTZx5uRU/4YzjFunCGm+5mXIgS
5rfmiTHOFUyT0VRl18OYCPlcp2/dzij2hReAkTVpN8L0a9SXdJFncwmnI+T8gaCjeF0r8JlyR+2x
cLRmU8lO9WjdQagiD2MbmQyzddC2YAjPIEu9vjPnvNGpdT60H+rUkGt4v6A083WInJBrDSrurR7h
/XVTs1f1qS32LSc7MyqyKsvBteKH+V6fHCreSGIFPuEbs7WF4dD1sRNWd/nKXApFZt3gybpyblAa
jGFKRhiOjM2gfJVIYVjOYIPwZR0bH8bj9XHOXYKnw+QcXCJYWlXg5evH2W0lZh4ByAr9i0GHTFE4
IRp2r9ubHx1jiUOlnhWBz6e1A0mNEDYjnPxWY3rBaIZwin5NG9f0lWoxF8tOHB/XAQz0jzluv4ZK
Ao44E8Oz0F5eeOGNdDQcyI8hnoBeObLQS2+zWYeGDCJKhOA3RS79fHxVlbW0CkwYjATLVvp4sicN
SYTrszhXAJEYA97/muGuBznOgAaMcS+T9C5S0BW9Mso7NLPjgNoqU939BGsOUPB6ZudjZCuyY+hL
aaFZz3ryDdw9MRQWuhcIvqGHZvha2UuSLX7mmVPUL9WHcl+4enKbSo9msauFDKX3pRwj3477Hd/+
TAJ6xc7nOoy6WEhbCZeziCLrLnzqMlszn9oEaKF1CUmSZNMkx6Q/mA/5S1KsLWEXp2gDHInTyWRN
DTDiyfdx+dqbR0LH9f9rjSCsfv55GTr/kHzB51FxnaLrp72NmnXbvE3JKoPKgrmaggchOTRitxUh
VEOmzjbLJQbU2fP9zyJdUE1OwaB2vawjfba2IpdCr+XBXxLnmL33INIC3XHsSKa0fj7SVJbbUgzl
2Lf2CUHFQx49Nf6gxiFrfpOqtdtCcivT07rXhSlm3oI/3qeGuWMw9QlIX/sx9oPkuY2+6OMtQPE7
sbHD8UMgdvv2cN3g3JYHvQ04elCOYDRq5wMtmjGConoNv6ERtGjdifSpDtGhRJbi7jk3cmqIG1ic
To2omCVqjUNvF3HvaObz9aHMbYxTC9zpDbpSM5oaQ0m0wpGh2T31hyS968lbma20bkl6eNYcUNEg
bEPGCloD5zNHpVgVNLZSjVQ6ZZG5QZLatB5BEKQRB4SokquQanV9jHyv9reHYH3wMAxWG1Srzq0S
STAKaGjCqtu8Cz7YY7XAvaex3W1KN/lQPEfunM2/RYHzZvlmqGQoJnEqYbZFbt6u7sLfylFcTb/F
F+FvwtuTEfIMSFJMs17vURwjaeDo3V4x3CZ80K2FMGE22oRmITLFDGyCR9/5TAL5onajwtLVSSvi
BSIMbizH+RO6vw+ynlUP1ZiMNi1L6wCamuZeTTSyvb6abIvwh/30E9jhPInIrNpUBNoS4huSq1aN
HbXbLhvtzNwL6kJwPXf8gGD8hr2go43PSLZiAxakEumg0CzNHS0qzUbqS3CvD2g2QWPgtYCtiW5n
9Eadj8iouxwXOd4mxuh34a4vn3HulOmr/MwA2QRtW5vY8cekrchbILq9tQkKDzxQb9c/Y26wp1/B
HZJ8lFqhrvHeC0NRX+t5AVSqCJGR61ZmA2rgUAHVYrSB6JI/H+zU6l1QEwTvaeSBjRviL7IHDkEh
v0cjFe5tpzRvxEPXfAyL2b3vc85vnVPb3NZppqE3KgthoD7cQYljFzTCrs3plg5PsrjrRFaVJM5Q
v8rFe9ylziitku4wCqgzb7v6bdTcjmw0aVvnK+x/Nwz+CAXZJhLZqDGF2IawJUPixd36r+YMjwGg
d4H55udM19EY1YyIlnsK/qC3XLyZJm0j2CooLqfnKNnGyIdWxcpYuBzYWlzOF5q0VbSoSkDWna9V
M1mQVkeM5NeRCohNaoHMQonK9ShAKvr6GGd3H2gX/9cUu+JPTrWe9lPa9RPKNegg8KKmmDboL3m8
boRt4Wvj4Z4BnRkAs9mIeLYW0ibZRdXo6GFiR2HgB+GfoDc9I1yCQc1GRaAV/2dkbOQnI+vKAMAl
isUzpXAbQhVAy4hjKHiutrEbKrkbAR2pT4ehtkUyutdHPLeCoDJiOCXgoUEqdG4c3XRZ14ONz1dB
U+bJuZathCQS3ITo2V/4ZUb1KiIiAiknz2EsQO4LrfQWS1VRu0H9Pe5ccFV5Yqd7YbYQgc2OCwyQ
jGcD8ii8y0SGtdRHEiW+EkRQ34oAsY37OnbbbFp6PC6Z4vyimo0AtFCa+GWT6usEz2EvScJ4JVJz
KZkz66AY/eh/h6VzTxmxTYRAJnrqi0WVKl5jVk1qh1ZttKsq7qbyJpikno47QUMuyxF7BfJzfdwH
YBGaJM1LUCqMvUKXY2WjkCCRtnQywnbfWPIgu3JM8O9QyZTSaXtDoA9GmMfVlyRGJfKIujysx0Aj
ua1llT7uzV4G5XWoD3W5qcQC+jNdJ9aNDYKM3HRwjNC0tXQ5zHgBJtTBoEvICoBI/Hy7WiNN41JW
EkRMpfc22aX7WTux/Y5udZuAB+D64Zi7eBEV4kkG8Dng2rzYRTklaEo0m9SvzA9Jr3YG7qRADSIg
KkRfyD/rAmRNAlLP6XRox+ymjz01ecz6YNUrn4PgB9oHFDg+rn/VTIisIBWDtjogXcF4xjndzOrT
ZihC6qtRZcuCaGdittJT8J4VKxAq2EX/et3gnIeCxe9+CVZ35QWaETgW9SjE1G9WjWRnEEJ17E/l
z/TU+tAu/wtj4L1lyn9gtgSg63yJSUuNHDROoOLZdj5dt6XdPac7h96RXbkABpo5ucBw/Jhiu+3E
8+YRbMkdG1eK6zkyjc+oiP5oEl1yfbMb6dQS+5ITS1ofBBAjg6Vx1ycbNE2jEhGMTxCqAPHXJhdu
Mg+S7yq6MtFi/GyKL+hqRm8zKZ4WZndu88AbWmDiZSyv/I1NTejpFbSk/lDdDLKXDE4qDp4F0qkn
+Vd1LEsvewgzptFOxdFO42Mm29Gw1vLj9Q+ZCdIZfOaf7+DuncooJ1IKOfUpbWwQm0gl1DMZtCRc
ooSacxmnlrj9pBeZ3qOrl/rZKn7Il4rw311YXMhwNhBuDxlhPI5ZgAmNR8fIXVKtSfJIQC21zz7L
tzyyu88JkARHfBk32ZN522Phl2Lmucop6zhAZyHo85iy4fn2alI1gnpNg+0V3Fdb3bwtWmdwxdq2
Wrt6rTpH6t+bZ8g2ZpVdKxAsuy87W1obFR6b2SJmffZYAdAHyUjGqGNxa0uzqUvlEl/T7gYIrE/B
ayfsqYlC1FhsGmEPTECkvar63dA2K9rVIG+Nd1r0L8ma2OtawQ4DYTdAlCAu5PxkMyWDICkd9Z8l
9Q8UkWzThJhO56Ua6GFdudsEkq8Kr4n6p1eWLqrZFYH6O6IqCKqwZszzFRnKoKxMc8D+PqLl09uq
2+mtXMdrujUeOu8JVHCO+Ga5IhjQ6n274NfmtvyP8YuEpxh1VVaoE/XBDgykQr2n4iK0ni0iv+/Z
WxRsvMAwQxTsfIBaOtagvxax5aadXjipuqpR7IDWqaM9V08WRKUNr1pSuPrOiFyzyqWHNDQpgnSY
jczt3N7L3BgMeqvmTnWC0R7s1k3uhZ3ivW6bO+0wPK6zY3c73EYb7St3UQE+xm/X3dh3PuPaB3FP
8wjN/bWZ44M0W97Vf4rVW+TUDvm4KdFx0Lmtp/nWBmJpn+XmId9b+MZqLxzfa9fwwrX1ZLrACmyb
TXiT2q+I59YS/r/JNtbtI7FT5/rH8kSA3yfidM24TdnkZRPKHT4WBJjoM6MPse6kfuMIrvziSUfN
azfBrfjSbhtnc9305bUDJDOCf4bMRtGTz3HLdWkQVR0rPxUg8AGiSStaoWTcwj0hyxYg6XvdHhvJ
+bKg5Qm7E4hiBhbjyyuFkmRdWRWNbz5hoN32HRDN6pm6S/nXmXwXoxNlujYgeoWQO+dktF41KTrk
YCjeRgAYtEdLPvS9ahtD4QrJtmzRJryADWdHix+cAWIulq0EFbXI3Wi11YVlnueNrxJtLxF07FrR
R9Upq04uvq7P46UngZ6bCAEqCdbQ1cVt72CgamwCWuWHtXgArQReUkuSkpeRwLkJblOapM8KfSwb
3+iHVVoXqPFtytKNTQkYmYU7YWE4fD9QNiZ6q8WwNTTqMUyTlRIsoaCXTHAbQix0kkstG84IMcFQ
s0n4cn1NLs8SFh9PdbDl4s8LaZaoDvKy01KsSTFCwQTNWXVkulOcu1qae6TsvyyxWuj3XbLJXenA
26hiENDGpwFxFL3cjmZoZ/Qe/sRuO2Bt1M31Qc5NI8gSQGTABK5BwHN+vRCFGJmaYRq1adS90SBg
hNLFX9eNzOQa2VT+WOGukz6s1LSUsL1Lu34CLZibHF6C1p52jha7w0JD+Pwc/hhjPz95A8RNlk+a
lTX+6IyjHf+xfjcjaOuer4/pMvg6HxJ3nKhVgT0/gJVhFT1Gz0s38Nxp/ZkxcGicD0LqsQphA9+j
1aonTL5mdQjwfHRqtOrCdTXn5k5NcSepTwoAzibmw+v3AiQ8YKd9Ev4tLSruRDZfBnCPkEOBm+Oc
qaSWUR3HsDINgkuLdSwpq0ohb01r2tdXZn48P5bYlj9Zf8uKyJDLTePnmZXZgQzZYinbA3f0LJT5
QgQ4uwvQZI7gF9BvdP+e29KaZkiINmKvlaGbRUDjSW8TgrLrI5o/P4iswYkORPaFDkAPDH0hTTAT
VTdhDVC2XHmClW0LEwzbkScb4S24rJ08VH6BaNkbwuH1+hfMjpOF12i2BoUNr8gYhxQkHZnY+Gny
mlsYZnoIoyV48ZIR7uDqLXTVaSRhlJawivponwr9PRXiBR8785SEVhPiafAQMHZZifNGQWgJraEG
2CD0M0BmSTTBCJo6YHykFQRWE2qn06fcg6tZgazY4JGOem2OekRO7rQkd2Q8Qcv4sZiizfVZngkc
z7+MmwGgVcq4rQxcOXhEukLlBscKQPevYPLorbHpJaCCXePJuNW6lf5h+mZQ25rqL71rLp0PPgM1
dbxxZfDg8w0NbaNmZjB0aO5LLCeS7wdZ2qd0N1Jb0xeLbuxKO4+yWKYar2mAollBkxuzIAjaWKtF
y9DIU2yPdFslf3LL036H5R+8cW0gPQX6CTahhbN7efUBhgROHVC+IO6yeJJhsxhAEmKghTEyfmv6
vkrerq/mTMwKA4yfQEU5D23KbOQnjqhq1SlPVdL5Td13um0ViSjddAkq/Qfamla8xr+tN0kwW8VV
qTlBij4pjY0sAKflXv+Wy6OFBnrU+tibAN2hfAVcTKYwMYNo8JGklmIXLBzihoy6WLjQ8Vvim7h0
wDAmQ6+EPQoY68z5uFuBSiG4LAdfSNOtSsfaKST4jIEMeDtmS6Hz7NAUqAGBw0RBLZM/zcOUt2Zd
DD5gLuIOTPD67QDC261siGQhspg1BfSaCa8BkSMewB/EuphkaoeBjaCuQm9qupG1XAElNZoNry/Y
7Bwy2Rc8dtjjg33K6d4x466MAnnwSR7XdihvogS8o+M4eK02Tt51YzMwUsYrhSwloCCsG4KbQ1Te
e0TTxeiLg2DdW6Fed3auhWC2AqGQNTmhMRbJPc5x6iRhWK0M2hjVLi6N9K1oO7z5jDxIBwgOS91j
09OUPl//wMujiu9jDKxoA2ZqbVyIUrUtOKrREugHAA/vqaFmrLNLXpiGyzn/1ngSsXlNRofDXebG
FBpCqQijX6Kha48u/HGnC0K0bfI6fhTVvlxA7M2MCqsLThxgcNBGzb2Srs/Q5dZk3Jk/v4ubISSI
5EAP1dHXH5S3ZKu/XP/1M6WJ89/P+TJQuoSQlsPvl6Ep8DvZR/7Wqm00gRVPNGV/L9i7vILO7XFr
oVGitOCpHYHbhFTJPq3X0gvRfw/VegBW1FSPg+BJjS1uCxI5KNLZ/fBQRR+lutTDP4P8P/8SzptN
ha6FxaCguzb0lHav/9GLGxnpuPIPWZWZI2YaaF+t9u7PwgywCP/8Xjy3y3kAS1aFCbWb0W+tX0Xp
VsmmnlY0WKFW/RK+p+vr5ub2PjoXGX5VYgkI7jmjdJCloXU2+XEio/qexyOw1cGdFZeB3cn5EgXx
7H5ScOki+mIc3zzFRVw3jOI/n/xWkV09/kzArf8YbF8nadN2JljHY3N1fYRzp00HjwyozgGhwCPk
3KOOllTHSi9OeBbo9YqIpFiNRrOUqGK/hV+1UyvcPJapFQVD302+WeVOJQXrvFi3N+j5t4O9aZGF
UHbulEDDB5SceLrjfudOZdqkGYEE2uRbZkhvRbwT7LQxyq0k1Mq6VnO/IyTf/sU8ntjkTmYnVX0P
Jw2bYkcAEiqGNS1zc/M3VlCCR0IMSNaLHjXE2o3RxKj+ympzA53xXz2wSgtG5jY9Ixe0mGShjoD3
fEsMCaTnWxElZrkZwptQMlZyoBxTw8zcMdbUhYmbc9Hw0MBb4QWnob/23BrSl0IeFFT0J1xxdm+2
zTumObvVsrZcuMlmQk8QmiGTyOgMwaBochsj7NRJrQNz8gF7VLbDkEEiJKlzB/oPo5MlYvjcNag7
Gj10aMoKAs1Gb+kL0dLs7KJ2riB6wV98tMQaUySjR+5iQt50RxKI3MdKO7oJMidONJkff7FjTKBw
WZQAa9xiTolMByMArZrRDfVqopJom1UhOP/eCvoIDKAUGK8pL7KqUUEutT4S/dzoH7IkKe3Wao//
Pxu8D7FawYhT7P2ECpIdd03odNZSLXOmVA4MG6IcDR4RGW6eX9dIjMxU6AAryODv0G1b7w1ztLbB
MDbHVkRiLjFraGWFoPZP1Qr40nDUbSkIR68E0NvTYsFa9XUPqYhynNxW0OPHsFBTJ0rHeKGTa+7o
gAMGNQ20I0KHmLsLUUovM4vKIvCfQeAmuJ78rgHhU0vSxL8++fOmIH0IQBOITnneXIHIWVgnlujX
Qjs6chp1T3ltqrY2Agly3dTcjYSqJcgJmagy5DfOHcKgaXGc1gr2ktiGtxMhk6fKjfg3u+nECucK
mopCXAQeGxTUrbqK2iLf6mmrLsQPs9MGeWhw/uJJjUzR+VhMOR26RA8lH8wWYODsgB0sJpncIiWl
LxzBmWYb7NwfWzzBdqEChEMEU/QpMgqoAJlV1h0kiF30m1CZxPbQjbECwfF66ipXsUo6bpTYEmsb
8vQ1Svap1iJFlqq6LcZaHdpNpaH1OVcJGhWur/D8rBigXhUNZO34tyk0FlqhkQIRDXJJsZMaQ/s1
in39ELS5tVByYRPMBx7QIgWQD+8XIKS5IwJInFE0ViIB3Sg/DZP2VpXyMdL8UEIDCKJnhi1pFkKq
ueGBbIrdMZCBgxDV+aJXkTqVQw2bfVVEoJeH1FUhRNEK4IlwwdRcpAMycOirYe1BZ6mcmxoRDnRS
Xkh+RMBmv290dwg8aM9W/UJMMHcoTw2xn588vIMgSGRi5mwjZ/9D2nXtRq4r2x86ApTDKxU6WM5j
jz0vwgSPcqCo/PV3yfve7W5at4mZsxOwMUCXSBaLZNWqte7KJHWLuBQknjYORhxPAG4g3wU6WZ7c
eNTXp/bqFTGLj1XHdhnYPYgxlgC2PF12wK17Niq0q3Q79oIF7zgfzjy0iTMNGI4MrnNXjQfP7BI9
SKd2urH1VnK7tB7DrtVR2Tfsa7O356+lpDWCWd3o/EC6BDUA3FXhKwqfQG4K9E5DplcBTMIkcV1c
Tzp689Xn1oYIgqq49Kh3IPiJVW9s8MKfzRtW9H5fDLdlXR+kKp4EW3Njv5x9kH0+MU1bO9Korvsl
cU09DdSivoowC/08khySn3QOdREIeMO3YBOEcBbCAd5Y3H6xpwbCYimDzbj09OxOrkS94tuj+rDA
bZMJTy6na2FBb5MoKFDRc6bHfkyf2qFFMiO9b6YopM4oeIdsJZDORsa52YK0blO0nfI4V7/M/Kt0
A5EHUi/zl0zWd3WWkrrzmjl1HY366Ki9yWuSOgIC1o0qCSYXutUqMM/AaPEk6dVS4U4tIUYAlaUB
p9JIo5tbhluNCsCaVYnkY3TMzC6IlMkkVaaF2iQSGl7dhgvDZ9/AuZXFcKI4M87Bdsz777Ik4+VX
DUP/dRpwU1pA9h2O+aB6S1mJhLM3w8rJ8Lkj2BztSknX4VvoRpDsn7i9urr1YylEyeTtoPJhiT+A
aUuzGJBlxMjHAjLy0Hm/QfI6e6Zfxlv9h4g3ZeOUwZSCFQvlJw2XJW7XtFGaJkPWKo9mF+rao8QC
fRZk4jZOlzMT3LYZBrUo5pEiOpk/MSKwDKrl93i0cZwdLgfk7UX6GAy3UbpyNEbTxEYpFxcIob1h
l6Q269tiElzItu73Z2PiLgS4c84QXkIo6JGfpfmhLQOT6a6mv6moU0rJ6CmKK2XaHYRog8neNQMW
L/VafQ7mwfyql9qbkcq/Lg9/Mz6drOU6PSenq4K3mVIamGhbeU1ST44aokPBPv3GpNtKudWSx8v2
th7CqDsjxWqClxk9h5zBqs/SDDkK3BsG0sJXNbAkfDd/lSqxgVRqHpgIBrsdhU4srr52MsSyXuR5
WuedJZHfUCgmLc6ugSDqHO906Xudh2Ov7ppargkbno1OEIo3z5gT81wA6ks6Q9i0XyGXDgRXbSUj
LKaZL5jXzU0J6QtkM0CfCUbJ81Fa9QTCvApmTNtVnw46dv8Ciq5QJcjWgFzDFT1jNrfoiUHOnSFG
lKJSho2jQz9kLlrS26ovKa9lk3jd8nJ5eKLRcV4T912TLg7WsKmbb6wvKtfOFIWURZG7ly1tboiT
YXHeMlqzNc4TLC1G55fGfW77rbZnZujMbtMsLpJRAoubEejEIucgTjmW2WjBojVUOzvaz8MLK9E0
NwSXR8ZvBADm0Ft4IhnEDU1bqK5mZQQdpP4FDZyu0gLyYynNlYp00KqToqbM052aVOmDzR6SOWq9
y5+wDuXkMP70BfxQY5p26HOuQzx8Id2X50ZCchNlC6u8gna4t0i7ywY5v/lfgwApIk0B2koejazL
HZBkEYasF0hjR25S7iNbpCLCLeC7EbAxAW8JzmsArrnDalqqyp6GrA4n45c2XUV1DFosEhuCsfCn
/D921oGguxhZWB6xIw9xAuITaGc5ceHZ6ovjFkrtKgZRXEfdqT+G+rFLUsG1nH8ovFuFPaCdgSpH
8wR3i5FnvWlR+KjD+FmSjlkIKtzsi2wGJfDz2m5WJkJ/RWlA6Y7O7qR7TEj1tPol7zW6ARwmsjJr
Xoy7b8iL3kSaZEHv8XhLiUPWf7XAIS81CVTgQ47N9/SFfr3sOVuuqlsAEQHjjZc0f05p/aSNigW5
tgIXxq64TUFnVjS1W6Y7VbtuYlGH25Y93EIgHY0WNzgT50TlyIxBirUmtKfuqW6f9Dq9roqXCu94
S4K0D+vuLw9wa2vgWIImHVLByOpzs6o0RlM7dUJDtbWHm1Gd+0MxWseinZX9ZUvvIhP8AiKZv0rI
IiMC/Ob52aRAm8lsrZSG67rF++4Q7+N9exihUx4zEu2AmzrYx/iqO+R7PHv3bXIdF6HsgbctTESt
6/wN5N2hT7+Gm2mlXfLKLjIaavVrLWVuZL9k0XUWWTtmSkFDjSPkV6AA+HR5FjY30qld7oRmur1E
oMWg4TRNgV56Q2m7oMCJpiessZK7NpU8J36Ji0B5GNB/W9+2EFrrRdtpYzehAQrl7Xf9M4WXxRjM
LKqaEZ+RO6OXWddZOxFl6olmxK5eC/LE7+l3bukVVO8BA4HCtAadjPOld2Kr0yWzoeGVte7cZxAi
e0C0BvXewP9/+6GQFX0a+0nwz9+5+wZcpYu+KD8isWu4sqe4kz9D3FgmmqAgsnUiakiRQgIOMJz1
CD7/unweAIaZMBd6vxBIrkIIJn1djOmOWctBziS0JFwDDXQY89mfjWLfUUswQRuroSF7tjKAo43p
U00m14uqtMeShf0IER6IP5J2PiTKbYbX8WX/2wgw2OeIL+hGAEiEb3hO9UReRjQdhaN904GdQiuu
mdy51XJsJ5AH/tmzat1ksIZSKM4pAyk1bpNl1qg2EJZjISuIulvwvCalSG/i806GD4Pv3oZwpQUX
s7hbocHqJGe4b4ZF/E0tBi/f2+i/LXqvUC2SUm9omptIRNfMXRAhlQCjwHwCYGogj2xw52Eq5ZVj
dGMSok6Z+8ugVqGExl/fGtr8uirV2mXo03V7jUHdZkkFqcpP/gIG/lWaXFlRcmuS99xjkyIyl3pa
knAuoHY1otLn5noZ+Q5Ur47xCKndfO5LwbVtjUxnmxgtt6vi8lqVRVPVey/QyQsqQ5rMLiotCWtV
dmmkvE4MvKx/6J6rDcDpV9QYnJQ/byOd9ZNqwUaS+JXho1PGcoIo0ItvsSj3uTGHZ6bWPz8Zjpbb
9mI3ZhLCVR5TjRJzvjOGB4nqd0r1cHlYIlvcetVqX/aaoSdhNZC4eVRf4l/RAClXwextbYVVfAVI
rLUVErp552Maenm2jUqBX2Rf296EBPKNRXfFVZx7xVXZLfupebs8Mh6Hs26EM5PceYaGKkkrjdUr
mukBgKqrAsdVOhmeOXeuHUO/Ou0gpDfdy1NMwIC/6G9lnu8uf8Xm/J6MmztfBta1liFh3LXl1SzI
9+W1JaEV7rKV9Vc+bYA10wWmD7Qf8Un7gWVLM6vwGJagNxiZotS6X/JFtIiqwAw3mDnvqgolYjgm
2wHis0uXmjiatFPS+9S7Rr9LVT+0CxG2nn96wKwreTI8Lo7WajlKTgS7ifqW2Iu/TLo7pgBfd4Lo
9fnAfbdkQQ4UwCaUWLkROgt6KKolTcPc1mM/bXTgi5UJaeilflQyJXXLvHpFMeZn3aExHbQZjTsn
1RcNSHTB2b81ZsAgkPjXcTqhTHq+YfI2maqZYsy52hyN1LftAd3gC5EEdrZiJ1Sy0GyBag+uXdzc
9g5NTVbbSWjkDdv1tfrVGnUqCNCfznZM66kRLqJlZa1k2mxgMG3+Zo5u/bPRczdW0H2dgmaw6TP3
8obYnD0QP631XChY8jf6nuVaOqkYlSPf5fOrYzXgT3Q79fGymc9PXgxMVXE7A5kJbkkyd9jaRmza
GZr0w3qAmNRO6Uw3y8BHhOZCIGlA0+1KdyAyEGzErelUgSh2ACzGs5730lhPq8poJ3ipvE+mIK1d
60cbuUgQjrWI3H/LP05tcf4x9kmUpyVsoZjqjiX+bQTBS2SBc444mtR5mmEBVIvgKm5J0f9ZivP9
JACq3NJ04MzRf83hJmxc9tSCLWmIjlZPlKDfir2nP74GzZPTuhjmDCgYuIBMW3cyvxmg46vYN4Gj
rdudj/CnVrjz01aMpDKHdQgoCn1N/WH/0w4K3yT7y4ZEo1kX62Q0stoakixhMZL4CfzpOypTYmui
otf2kn8sCBdmi8gpqlmf03DJDZL296X+X64457WRbtZ2VmO60M3lVsk9UwrBHhQNgfNare2ApZwx
hB6c3jPkE7tUANDYimEqrvI4AnCm41p9vhSSoiSA1mIpKHSeKCg5q8z2HfaNNv7lNd8MJ2v2TF7J
poBVOzc0GAODenKFLW7rByNLnx3tlmkPOJvwul8bUGaBk20es+qJxfWLTrxsUXVqNDEsJncSsip6
QZrH4mr2DIsoLihvh1pwHmy69YlBbi5HGY2qJlJWoWI9xXnpU4gMmiIjPLfEe5xBDgEgOTRkr2Cw
82HlbcVayuQ0VO9NIN+u5ILoT7Fv7no/vyq/Gfd6UJDxS/bdOmYxOdAsMAU+w0Od/vkEVQcH/5rP
QLfS+ScwKpWTysw0LOZgvF9+lp5Jr5zouDT3RqGHs/bMkMW6lX7GSUOsP1R6+2SdmwCWFPE4Az0W
yuy7BlR22smuTK/t8a2c/+ZgQtocb010FzqAhJ+P1EnqxKgifd3ipkNWFRQPzCei0vXWNsftCzlW
GRLcQAmcWzGile4JSq0hIB97x8mOM1qEL2+/rX0OzCtav4DCWrP05yaA5+kBg7ER2sGbqNdB/GLO
z9MkSKeuHs4fIAYoolZReANUD9wBMtpaqnZxBCtoSa8IrpdBp/duBwA4SBGWeXC1RMRrsfnqOzXK
DS3XsM11E0bL+RvqNmMkk3ZnfDWVNzOeA7NPDtHwfHk2t8YJ2VcQ1KLOiKw8dxx34E4zo8xJQ9y6
JCRzY38J7TtaBn81ONBhIj2Ni9+apz5ft9yI7LpmSRZa04Sn0A5FP2tOiYl8vJTcJ5NGshQqXaL8
KF+nf99kJu5+yJS9y59w4bpmjJqQMk1DDadOqjMI65agBzdA/xa7NL6Zv0rKLWhujmp0D+1b9QdE
d2jQvmXmF0szBM7Ld6D+8zXv9SvQoJpQqj+fBcl2CoYesDSc/elRf67u7R9L0D/E9+ODeUAVbY+J
Qff+cN+Cb/8HChSXl1td15P3a0DGUXb6xz53lKQ2quWSBvtFTaJrwzN+TneAHpPxvgPu75uyW64c
X/LLkQzRTeyC/elQ7M2ny1+x6XQnH8EdLyoDD7NM4efq+ERNNBppNmkXty33qhUkqCEUIKu8bHLr
0F5JjBCaQDWHR8D5vDdxloM+HjLyxaIdTWihW/31UHk0cYL4rvxx2di6iJ8n+cMYd51y0tFJ4hzG
5mO6zx57FVtLFAY331Im4MDAha1TyV9DUqXvpRoKieGwghtL8BWZ3e84gj60rh2bnN6t11LNya/j
6DUFCvfyELe3FQqIwIuiCo3/nE9o3cRtxKBSFs4u4mN+X2de9Zi9LB0Zd+NdGwfprew6r/Wj9Cq9
jo4nML++QT5NMbh4APIEORWS0ufmLbVXlhhdbKF5Px3S3Iue85zQl+guIrR6+SWwtrlrsHfX4gLo
f/j+yIQ1uTSBGCBsu2kvj/fjtf0z7Yla20Qan7rWNbwnUZP45iaBo0I2AnVLEANwI0TauanA4Rv2
3619/5S7ADGlLpoIBFO5uTNO7HCvPXQ+Vc2QjVloGM/Ogmqd7VVOqOvfpcPQToL4s3nErW/w/xvV
OtMnV1lThdOmFax13m+kpb5EXh8uNyhYClOoqwd88hBrxaDCO1YvObdULp0T5RLmr4YKwJQEFD0G
Lk32qe2bh+F50nZFTupnZl2rKJNGogT41jUFSOp/zXOBvoJyXdTkGGgw/dDAkhYLYsy2e3z8PhfI
c8uJFiPF76vX+kycVeCjurasL3jxoKOSUIG5/2fhPuxxMTubbDS1AxYRVkx7yzJrVzXlobPvotoE
shldLTexBjIu0WNLsIp8SW9QJlk1S5jVgjw8mv7ljb19HH6sEk97VVdpFjGKWRyC2Y++d4GOdpsD
e5ZeHM/excekIIVM5p/Rq/VNV4h8PQeg3VPp7vJ3iEbJ7Qp1GJplYPiMGH2asvRtGG5bKsqJrLfH
TxsC12aUnBRkL/mplLIEIXPdeosXH1+t/ewaV93X1I2u2vv0kfqZYFCbgeXEHhdYZL2WbbBKZmFe
70r9flnZ0tiDNl4b822NTvfLU7h9Hp6Y4+bQkNoB9TWYA+ydZANY4fTd0ng0tHLXaO5aISZ7fQJc
ms/1z09CWdM7AF/HmM/RLf35HheJIwt/oZmfTD47/CHy/J+L48nw1tU9sVZr5oAz4t1aE6quDomk
4bfh/r48i5tR68TK6qgnVrTeime7nbKw3Nt3s6dfCeGbIgvrn59YABlKVSUaLPTfpyvcxa+nq9Jv
/AzgozyAXowHcuYHCANfHte7LsSlxeLCMeDgeBYn8A59pwzosNdB/8s8QNWAS8iPjs8a9EfPXuJ9
lXbyXntNXLqr9/IVUhF7w0N3sTsHfwgl/bSkXAhfRmpWhY0ljfQSdgwLoMuyFwEFtrY97ixARbzf
k/gCN2sSIJ8SCdrroJtIogYZBsFG35xcoKocFSWEVSmGGwhSPKhPpA6edsEA8eidfhyPdDf8KnZF
OD3GV1XoIJPD3HbPwmbX/a5f2K78AppIvz/0XnMT/2x2wtTOut/5FT/9KO7A0iI1jYsJHyXdtoHq
Nx5z0SDrgxfZbVw9uOxfm9XTE2s8Acyspg0r8JLGQaK7Kai8KflZkdKtQF6AVjnBnU3bij2n5rjY
uqgoX5olBteDO3TcTy+/lCCBQye343ftVvahuvS19cujsVP20W2DYyu7xnVHJWjh23VPNpn20q4E
bOfyNLxTz1yYdL6QhK7aXotkfJcnX0u30gF4+IPWu6CwaCG4/SWFGMH8rO2r73j0Hc0r4GOs+8SH
auCb2RCGZ+iX+KfmyndymJHoJhE4Kt9G877jTqeNC9lsKQ2pzrFKGtBKz3T9x3JfF6K4xzch6brA
AXmaHjtuCqpnMCYfHZISbRe8QPORZP530Vtw6/pwOiwuahtGDBjGuv8K/a0v7rTmdylKVX6GuyFx
d2qDi9u9JGc6KI7g4Iiaya1EBgLO+GAOYm8CYT2yN7vn35e9afONeWqTC9pQ7pUMh8FmbM9B0zdu
WgFqFhW7Lp73TbQcpZ7t07G7n/L+1naSmwGM9U0BZq9l3mkK9WPFflr6W0lUzRDOBhfxprnPHDbj
y5zHHAC42df2PUThCsjaS+7gS978Uh0bwa7fvIOfzgcX0vpxpMm4YJ3lXfqw7AHJuNe9MqBeJ7gr
bj0uTgzx1XQwfESm3GN4o2+Ey5VOnF3mjyS5v7zAm34LUiTU01fKQr4czHImz1IZ52Getl6rQKGu
djNRo8776fMpJn1YeZ/VkxuHDhkeo5aSPFTaQ5r9VqZkb9l7B6+maR7uprQhielAGKtxs6p3B23c
J4pbRrPbAeJWLOWXUbJI1Xc7LaoD8DiiyKfvcyr5cdb6naXdrjSlES0enRxcLkzENbFuLO7zgbxD
zzfy6ag48XmARhmB6i27JNTRrtB0LdEh/qnGT9UoWI0t94JcGXI6yA4CW8+XCMpugnhKbgEK19F9
bRe3rA3S3HfknZo/gUONDTEa9kX5hw0nwNXBgjwm+KcAuOecmqHXBC88loYxwG/tAD5lE7fnWiRS
JjDD56vmWM9ZX3ZIfHZHtLt5s5K4nVwItuiWFUAYV1o6sIIAMnl+u8VCQp9RR+KNwX/8Xn4Tlmo3
3AEIyQ8L6xeceDOVnLrTGQqpxVJdjbVxLO0paNv5eenl4PL2XIMY53k29iXEDVDqBDpx/ZQTU1G7
0GVWURVWCz8fUs+eFc0vJnBRZP5ksmI3JLYAUbRG9M8mDU0FAQiQiRaX9ErHIcPjFfM3Tj50v0mb
j5BoNUnhVHvgHdzLA9xcLUiQ/J817halWGyylBpYBH30OvN7Hv2IRDci0YC4VymwnDbrJTUNO2uZ
dhHIPjypBNesUU5vvZGgq1PXRUn+TZvo5Fx7HdACb3BOqCQtk6QCpT4F5PzJddBbO7pAtl3wpto4
JFAX+zDDeSJr9EaNa9ROaas+VCNoCeLIlTppPy2KTxspXbE90iTSC97cADoSGI763njPLVqhQm/W
YAbAENn4czKWnaMm3pgXtZujjeWyg2zuAGS4gVZC9IUAw/kOAGeLOtIOQ0yVA3U1oGU1F7T2NIia
3X9niRuVpJuzxirUZdBCpcRPbUxULcz8ubuqBJY2veNkTJxHoi2hq3sF9dO1WavyWXq0KzfKn8bo
b2LhiSHusg3itla389VQJu+y+gghC7+kAjTUFjbChnrQv0vEOftIB0fKFyxRovc7yNcH9fdk2Jl2
qGjfinJXWSinmQmJ2eyyVjCV629/ilYmyDnAcPpO7si5h55JpkFRhNCWtyW+n0Q9JqLf55zC0iLW
DWgnDOP0tyF/E54lW78PLgNQ0VoQvlDN1VVOAvxgM8uZuxKnVQMq2ERbjpPqiPoUt/brqRHuqtwZ
ZVEbTfa+h4D3ytEBlOl3dv/78gbaiuVoCVzBhUhAfCqH6XM3pqaSp2HrXOf5W6uKlEe39g0SiCCn
Qr3cNHRuHLNhM0gcY7KQuzLbeSfHEkF0IEp5lKCTc3k0Wy9V3IY+rHG3oiS3+sjOgcDJknHMQQsF
goc5idFGU3QO9O7VwS/lvPtSZ+x+saCMg3093vR9ZYB8tmTeWI1Pdr4UgoC46TEfn8UzE9hLW1vJ
uGKf0lhyR13Wg7yVRTq2m2uJhBWoWwDoQlLp3C9bRuduMCkAm9rkIhSKF3Pr7EJ73r8WuJ019NXU
dT0sALP8WENAQZoikqojMSGyquukUfVj94cKEWv2AVxxGqr+2juFIWdU6RJlLc3j5DLBCzPkV4w1
d30vu0q39gol8f6yE21M45k9LtJbdjlRSmEPfkSgpYN2pOuZ/sV5fGaFC/NJUuCBosBK41zr03XR
/y7S694UvEg3x4Ioi5ZKUEwCLnbuEiCv0HIZ7KMhmLP3BbR20UD2hwyW/6wPeMkMSwXNHfpTz2xc
nvuthKADqq5/f4yb/B7ANzPXcS6xrM+CKk4PTEriO9bV/pyloJ3Lqzqorfp3PuR5mJkUuDMt/jq3
2nJgUy9q1X4HlnBnFb7HWnU2rJXq7Xxw/zFjI9XLAqdx7BRXlUmPcvy9yaOvaZoHTmISs0ECXkPr
5kIyqH0h40LsIqhzdWfl+VWhj69yZv64PEkbIRXv8lWnGnh3UFFyi6rFTlcWGuZIkrx08Y0rOnxB
5ioRpeJEdrhgmkW0ARsjLldJUx+h6bWXl4HQxDgotXLVZvXu8rA2TrzTYfEvdrkwS2PsgTiCzi9g
dkPkRdGRMsHjRWSFW1BmQf9uTrCgJZGju5fceo40QQDZNqFDMRGNcSve9WxD/EfJjC6aWsybCoah
cTqOXqG9aMP930zXh5V19U5uITSxknwoYCW1yAQVzNDJfWGU2ji4sCZ4U678WHjL8kaYrmf9AvQZ
te2eZJNhuXM+ieBdq8N+2mQnVjiHBk7GrnRVWi8hR8seXR00sdFyx+SMGBDE7US8jduO/TEqzrE1
i2XIB6QoyhvdVWY2T3nxrSnuZJMBxS3iFL44OHDgcadyqbSgPF0hVJmmguoPUt1FQeSXvr7NQVot
TEdtRnwD7fNrgyRaM7m5RLLIQmoIYxsbF+ckex2zp8uOp69b5NNyoccON2Do8wCtce55g25PNbiW
kMXt4tTPSot6sZ3U7kxzicxDlX3pK9kgep8XPs1oHkAe/WXS2EgccHUTpWHQoDexuHpHf4NlJCYQ
7dDcJR1KF3vHcaHD/d0oWE86pXpOkjn3rDKLwAOq2IQlWhyjvRNEWs6Szs9O30TuoMTJ7TLGilfX
6DptaGGTig6tj6QI2GUncwqVBJQRulxZvhKPEqn01gRVg6YFlydne/o/5oab/sSm+dJkcRY2YDJq
ksGTYsHTbTO6oHEM4CZ04n2izkPUsXukZZHNNu6VONTmfSEPxBDdurbSmjhfPuysIz2JL2ZfWFkt
w455LB0f9FOS4UY67srH9Kd00GrBxG1GmhNzXNCslwyVCAtOldyRXsCjJZoyzmFBU92pkYLfroEY
1W/b4/J6edVFBrhVN4euNesZcxVnEYhyntrRcmMIlGTP/50dLnBVhaY1HYWdqDh27c4GIphdy6pg
gwtG43ARq697WSk1TFf01N/Yd+mXSdA3sxkSP9aauzH+x5IgZECB9EQZVkkJk9Enu09+jJ3viCZs
M9KfWOKuk8AuaOpSwpJSBGgj7UFjFBO0W8qiburtff/vbuFpntVYm1E6hyHoHllTSobkGpuHXF7+
zdGglGG8s1tBHeZ8S+ps7LH66/K3Dw4AVpLZY1faxHozRZQVm+NZn+v4C3kO/g7DpLiqq6kC8EPe
4fpLtKkkVIQj2xyPBQbaNecPWfM1JpyEmAJsBlJq0Cy0R09D41/FLFJaCUHzHzUF16VNn0PyE1lr
cEvjgXFuy6HQr6trJIVY6WepPw0BEHh1icZavxFhnDZj2YmtdYOdjAvp+DGTetiC4iyQaYngBBD9
PBfO1GUoI30EhLnvkRViuW55fRwJgsCmA5yMgQtpUBwpW0vGGKrppjPejPrYpIngLr65/iAcgYYK
nqeAl5/PU4wSA16tSAwh454saDksFNIWCanlcCwE6795nqkQPTJ1AIOhAcQtStz0Ur/g2hKqKJb4
87DcWCOVdzGrFC+e+9RFc9q1bs+6N/dTQyZbaQTRe2tK15ItGoYB9wH77flwocS7khbUmNLlVxZ/
mf6iRxR6VR+/z50Opp00Vd4Cbk3jzqtyk1jVD6oJ/GKr9wsKIFgtDYl99CVzi6ZRcLUkGiqCzXhV
yJS6yFaHXXc39ZCUVSnUdlIQBgPBggXNy/ust4PR6Mhk3FmpSI9la0ZxU0Tr1bv8nMzNKNTPzGhK
8C0KpHM85ISoWxfF7cBET+FNQyvJCiD7ICzmealY7USqDQL5cFjUtyWqHF9Lpd5Lse/8yzF+XST+
cg2ick0FdQwUGfi6blp3U9JYPRrO6vxpaPqwmW8r+ZAsqsvYS41WxqUUbMOt0IgZBPEvdLgQIblZ
NKY+n1o24SWZx0G5byFPmGTuHKtQVY5JJKI/2LpenJrj3DQpu1ptFQX5tdQ6KE75pWhKgAwUSlo5
PfzFbH4MjUdkQCIGjAADhmbXz2jXJ8nYkspZyPSgqfdasniyqP9gC1AL8hE8jlD9AjUN75NVR9Ns
SdGeWU2BoeRXNdiSigcbgn22Awm/zEuuzPSWpqPgcrB1KlhodzXANGysLAHn0aVSVHMwdSQ2EprG
v5GPh7DzWCt/EcNOrXBXEDlzFpxuGJ0xZPtGwxMnC5auCS4v25aLnFrhrm1l4cxyX8CKpc7fVEZw
iTuClsxNdRHMZWtjoxsHxFe4fyDNx52lDM6R6DKeyxHSBXswTv5Ao7Lspsn0FzUA8Fvh2Yb+Tlxs
eF2/idrlEK1vBHOxwam55IlXMCoS+tn0gg8rPBJAnSEWpulI2Ejam443OWhhBH62mRIF8gTEJcC7
2OAQOne0rkLzo9ahMmVQ3wHavwvqJ1m6oTGB5pzTvfXTYf6Fbnhjfsniyi0Wt6wPKru77CJbdwcb
PZHoNUXLLFC651+hLVLfWbRBE3B+SMc4SOoDTW8Gcw60RNSeu+WOqxAGhKE04FP4pZOstu2aFoiO
ISp3A3NfyyJ2U2gnXh7SVhw+McOvXaLYZWPJK67iqc+JORL7l/waZbe5qMln64w5NcRt4mnQDDr0
OM3y3+0rTOUTeVgk34w8UXvB1vZCmRlRyZRRGXhvJDm5CdtglcdVCLH+tn0Egdyfw16c01/naigt
MAZFZODXS2BcFjmEjkXeol5jvLbR/vLabA0E5H0G0u64rKLp99zdSqkEy9raoV1N7YNJjYek7vaG
9PYXVlBpQMucYejg2zy3Mif41Q4EQGHZZaBOJfr4aM2DwM02ayyo+QJtBZpkUJly530/5jKbCoBr
ptanKFpotPcM50sOzuSygqrOvHfKnZnswHJCKu0oyVZweZhb+8mxTRP/aEAg8JwTudxm6jBjMq02
69Ek7gQNsFleXlYtiaU4+eP0D9Ku6EZ/7+FHVxs3q0svRWXj4CnTTdQdOhA90nG/Jk6MRnDd+Dww
WMLBBae0VUhprV504u5L71gxbdF2hQdgCoYZ0MzIaetD1QKps93lSfzskee2OI9cmNKzJoOt8tks
yIJlVAUWtkeD6/Xafg6OVC7Ql7bUVMzA8ywfgfbMFC3bV3XJyGCmDrGt3P4v7XHbeQFRusGGHrgQ
CR0uzm+t+o0dJmQ82Z44JMdBRoXnoMW5f9fSuB70Ga9zqfkO7OpdxYobKS5E/EkbGJt3YWx8NuCZ
qNOtR9iJN0SVXdpVjPEoRUXUOHGtUiYm3iY0znCN74jpZPuCobWEfe+bQ9dY/mUX2VpAdK39+wHc
SKVSHc1lwYMwc54U4zqXrjV/FEH1Ni68GCZeRaj/oqcYkgjnw5QrpksMj+qwSP2ubQhKoMmYeTEt
EVnQAqQn7mBURKe+IcLebi3liWn+zgsVJ0hNr71kFXrxih3AG4oo2bLx3kVZW8WtbSXthT4Ktwug
mFfKzdRhEnvJN9q9/dqgDx6VDhCDeMn8c5o9agwueLs1rGifg2wMch6l+vXyWm6g+s+/g9sdZtGM
tGX4jvz5jbnmsfWM8Ef0mgTNs3OkgXQ078pH60vsCeyu0fH8QXpul3vvUzors1HBiSD+XfmV7q44
j2aVOFWPcuej56wS5Tk3cjWwiXwQSC9WUliZsyk7ZT1GEEkI46pDF77uMug0T7m/YuHM6NgPlGh9
mCyCh/BGf8K53dXfTnas2XYQv1AwxzWRanI7mLvE0+/oE9CYuO11D9QmZkySnIxf5x+CeV796NM8
g0oS+TATDC1830uT5mDikBBtdckgcvvT6RM/Saad6kxBn9TXWVfdFRAEUgYMvPhmVLPoWrjGo09f
AE1LXO5XbC9PNdI2Q0SzREb+aB5v5BbtXw77gTvWV8qkazbor4IRb3oWkrGAIUIkFNqn57PdLyVd
nHwBPYBce0C6H1NphFhDYz8YT3bmMvlrOx0McLqSXBbM9lZkhG+ZKw8CzgGeDae1KIravYoS5i18
ubrVKr8QFDk2Z/PEBOdLFu4xUWQpiP6JZ5c5qVrwT5lESnuXisCCn1998NsTW9xdoDQXLZ4tHcnt
3v7ZOTqBKMXD5dVaF+OTc0DySgPiBOvF5+rnqh2Q7IJzQCaUaJ3ko/hUD+BVU95S6dqWelKLTpat
6K5hhUxIuIEcic/YauYyy8li4jZlYPub38DxpKi9IL5tLtOJkfXP/4e0L9uNHFe2/SIBmodXaszB
mbYzPdWLYFe5NEvUPHz9XfI+Z+9Mpm4KvQ/caFR1Aw6RDJLBiBVrXWz5uCoomPU1PJgzo7BjQw3s
zuDJVM8i0loTkqrMwhWbi96HTpEfXgwk3Zh7uYp13B+ZEu8H8TXnQ6Inr9rwqwAI8f6aLY0NBM14
YkFoZmZzuB5bBOI4KlbYYANGYgE32e1HX+kseeoiU+yTP2B7EFZsLp7dc2EaPGhz7HETA/thN2YG
7uRe3ZVvw/ioQtenigJTyg1zSLd6+ZRpK3ttaUJlYABBqg83gXdeDzTJ466TdGznEHRMnOnHSEFz
jxC0W7kgFif0wg7jLFOiDkqqwk43VF98caqT0DXeQF7pjJxvkPurJy/sOJDsAm05p4MRgFwPqpxo
kXBNlOy1NwH0Cmu84bOTsRv68tczziFRURzyPkv25fSrD3xCwYBPuVPLbcUmNMfh+/5oljbzpTlm
iSiiJ4Bfc7ST9Qop+icdVG2rJJ9Lh9SlEWZ9aqMJy7SagYGdAZ6qR79PLWF4UgbL0O0kAORrFUg/
p1XvTSOzl3OuGYYKirv7oHDzyouDV5Dqkg45Zq56g4iioLzHk/x0fzIX/f3CNZibk4LacsiaNEHi
A3xcwjM6coggHCfkcu4bWoyIkLjRNBnSpniqM1nlthYTv5mgDhXxbqWCd6xJSdAbEB9pw+PIRW6k
qPbQQ1Q82XS87wjZZBcnBVRhE1/seL9d2YFLbgRKSAg8zQ1WqOVeb4pBSBuFU6pkP/IPmvyCJ+Jq
+8DS5P6kFFFKg6InO2QIVMnRkCrJHjkJInR/Z6broFaJKKzN7pK7opSGBBjUbPC2YHY4L+YGV05q
si9A4Rhugk7YNXmwS+e+73wrTcm5q1YAwUuHCuoDyE0ggQu6a+YV0WnSyNeSnOwraSAx3qSrALQF
DP5MfzuHCgCh4ThmDpaqMvw+KlEU1IMjuu3NmHuYu0R7q89+TTuBortKQmkCL1LernunVf9xeRz2
ETf8qAPMTX/XLlKG3ECz+VGYtHruhJR7yQ3/nyc2r40wO1AOoZsGfjy8Cv3ckaqEVNpgrvO/Lrn7
xVh+LtuL6CSoS6PRJTyE0lrcBMMTcpPeuh8uWgHIciYkR0cLG9tRavT6jPjZxxMaNXIBANwyFz45
o12jd1q6dJBKQrMsSJLnRrvrtaFGi8KnjsiHcqnZp4YLGVho7YF2mOAUcts64CEQEB7vn2KLOxpM
66DxhDsqPGM1iBSUqPg5PKg2I6ftSjR/tFiu8r8a3izeADpKHoxB4vXwJCxXlc/DA+jeiyXNA4eW
EuNxE0lOVozQI1gLtxaX7sIis595tM2GhYIYuUzGjVS67QjJFmUlvFpcNQ0PDDSbQ3SDZelQqlLy
mw7+kajv6J2pHcXfCP1rSXH5VCt1ncUDaq4sSchQ6zgWr6ewCVMog+sGUjpa3zwGmcgdi6xs7fse
sTgiHdB5PDvhjGxKGLLyGlBaiK1aZBnn+gfkdQ9tDQ6d+3YWl+fCDuMQfK0l0aijiV60P3iychcu
ujWaSGYaUlxTLIyuU4K2KEMdeW0RXZbiZDYDZMe5xyJbCTekpYsKXL+QCofww8yIc70oPHbtBJ12
HOl1r380XKJYoz8YJrAz4dafm1XjKUDaIJj2cRmLJog1QiLLrbqjHWcj965afJrJXjkILyEnQAQp
F1OHGnG6EUYJvfI+nay6iuu3qBkUBzwVPNEjZEiLKX3usqonWtIiFROK9NjF+I5gaAUIltDIG9I+
MgsVkDu+UEcb6J/E7Yos3AX4zUSKAY6C4tGa2Pt8YrBR36wdhWc3KPIQF11PCEieS71QpmQ/cMlp
bOQTUhnqU5pIqVXSIPwIuUpZWe3FexUIZ8A08LiCdBFz5VSBStVIGhCXjKSCSiqRTeNNOGtvyTf/
O/sjaFZcmUDQ3ffg5ZH+2ypblIwyIeGlGFapVRj1dtA+guqbk4JNr7zct7S080HybqClEkUUECpc
z2mioN+7LjCncgnAYcUn58ov1yZxKVxH2fiHCgDEEGz8iBxXJbTcmKAhSvSG5i0xqkce8CRjcEvD
y/Ke8GlJ2uh8f2wLNTfcaxd2mcWL8Fu5zkDcFRYcJT2fvExCVB6p4vO7bAjypyAPYrS99KPV6wq3
8UXhPQ8EyRrGjG4AGQhX1nXxnX7xRSyvnQ4UXMmhPQwaSoTuta9AcMTf3SdP2sLS6xVrS0cV6m/Q
3UQNGG90ZvhcXQtNG8JYEKNlr9qkGZp/Mwipr3XXLxsC4gdJAJQi2JpVFMpjYuDU3UNqh0f1QWga
on2uaT8vbgpgFkH3AfkryEFeu2o91mD/rHAOaeQLhHLmNnVX/GVxM1xYYC6Osa3aLgcwC9U9CRo0
T40HFhNPsv+EZLQ4Swd/0P/RInPGp4qWxF3fgURZ+13ZSPKlcvvB5Y0nhB6g00hdjvqD0hVEgj6A
lpIuX1P+WbqUZyTo/87qPCcXwW4atMo4zLMK8goLdKqbxI3O4ZqH/KSVb87uCzPznX1hZuTKzI9r
mBlwihIFyovQvnIjEvxCip849R4NW5H1hjygjTKAVW6CY2e/fE/2GtRvabxIuqEgjYAGbRvMeDup
A2GJ6ONWLSczBmtOBTZxWr6Osp3VKl5mxcouXIpGEAIjSQYmeLw6mdgKacJIFrI4RRsyFDEMPvqD
BstDlqylyRbtKIgTgO1Gezx7O44VYAQAmMBO/TTQraxvQK96310XTMy0wpg1dU4HsFlGrZ7StCx6
6GPaylu6C9cYdxd2uIAIXoGiLZricRtdOwlKXi2NiiGd8x4yUANe2UEj0hT9f74kV3aYJanlTstV
o0v3Gf0LjDXoEFbR6AtHIuAk6InHQNAJzArmBlGS6Jw6pnuaatBQf5jbVmv+exVhvbgkqjGDm1Ht
Vtkm9zAwOD5t1XTfC65SP/SxDSDOf7HqFyaYczfQU32oYpgAcqXOtzABDvz7Jpaq9jPGC7AYcaaP
YpsskONtuLQFBsd3lZ3vxA6ua9KYo/fnZS3/sxQVXNliTnmk0TsprGErjl+0fiv1YAUHSNSQCsKH
Vq5aoK6uCrtPn6X091oKQ1p0jIuRMid+FLQ5V84j5UJi/NZTMu6CQ7fnXyYHKVoz3X0JXmMNu8aO
nNZqT7GZeqVVvLQuNI93oyN7lY1CQjQTt57ANLd6Ui8Ea1fTwxyQuVpRKZun51WweHsg00aENc1U
SWX61lvxyIPm5dUgoX3fBxY9+WJimM0P0Z0ppojP9mnvu5Vi97zo6pNz38jiCXNhhNn5Qwv9apXC
iELPCK8z7pkf3gRzNFYc+gdNxdx3V7M4f8jFfTdEeiEr82gEqyXlod0Kjr5RTQnvh8IMzXgjeMmB
OpOl7VSrNIXDr3pbbUIw8rmSBep0i7dkBxRuZnuC9pfopE8CtGlDbyQqZl4iiRU565yY89qyXz2X
GufUM+5HNotIDX8sxRnICh3xyhsn6/7sL6FWAOXDpYs0owIKYGbrhT7faikHMQWKhn6JTJnjJ+g8
bl7r1A5KQlOiqdkx01buraU9d2mW2XOiytWpEmFYWqw5zYBml2QQ94LafqpduKZYuhBgYIxQ056z
9zOh+/XKq3DjQFIwxkRUN3HtIssm5IGTeobi1NpKyLrkz3ibIqmHCANiEczZLEe+r9C5L7WuKjPm
8x1y23ZdPEX8AB7rf56RmvsV/m2MWb0shXKD3wG2LYXjQdHqh6D9ULXOiqqS8ELi9PKamNjiwhnQ
rULXLTxSZ84EPUDOj+ZouoprQPtGWoJ0WUW/Ul7JAonRG+Ldd9Ble0jIKhCrAKCf2bVGDCoyo0O7
UiBsfm3iGPHaQNdew7O3sZsMKQwUU1CnRSKJOYP4aAjEeu5IosIrT6nTIW0jRiexfA/lTd9uAjEk
KVp/teS7lL2sers/xqVz9tI8M8Yxj8Yp9Sk0FHwVsN0C2St/OgVl9Xzfzvy6vB0mKuBz2hnZHmbT
UXAfBUDWovVL+pB5ZSfFjVdlJ1H/LIXHNM7srlmjmVge2n9MMlsvAFoYABCgptAvUVugWPuWG2D8
MrVcGdvStkMp4t9jY/wykDJuEjIs4RhXbqMaFh27p0anoSmpJeGgMXB/LpfO5Ut7jMtMEeejKWz2
SzAZRfJzq/+5b2Bt5hin4PvWEPzZAD0rbWjS4iQrK4fwmj/M5+bFjVjGaNHoSvhd3kKeLAUdbItb
jn8E8Z6UpNBV+isB43V/WIvrJKDFBFuZh1oos04jspucKAGETB8HRDGBmfReIpGGft63szh9SBAi
HYyX0Q2LoV/yiT/NELa41r5Gv0tMX/AfhmGNsnPRDyS8J2YSt7kn+XoOlTJV9LyZ4WrDi9p6nHL6
L8YBegle1qG5ANnt698fhW2BlBjwRj2opjIFyBXgSvlujXZgqcCNzqj/2Jl95cIXfH5MOLVHbYMT
YMp3sgRMk2je/4s0nNtrImAzpWymlf6B7qqG5PWjkgDVLQ77DIsZoDv2/riXzn0RhzGyyuKMumbG
LXFDOSb9XCFDrlDZIJ0/JURfEwJatoLoEwJmoOFjdYA4aApzyoRRAxlc068GT0K5f5STldhz0RlB
Lfe/ZpjDIgvUvgGtEgpHYEyEwHEyoB8oXcMtzlNycbzj8W9gFDjXf9ri8efrJZQrUYAzNsJJrjIS
nvrY5RuZBDJoQqLSErJ2ZSszo2LtsZlTf5DjpFFq4TSom1oDs7Cfk4lf6W1ZM8KEUwB2RP4YYVBi
b9itbCZAlPj8y31nYx+7N0MRr6dO5KDt0Fewwj/Vn9D1cp/9P5X3Oz6UODdWbirG52Zb6KFD8gmY
XsgDsh34WW9IIOfjhVNRVcre8H3h2S8U/ivEk94CpkRZqSQu2wOuYm4vNyQ2SSvHkg44EOx1mjsq
u6EQCCfmQGpp3sosMu/U/xnZfywxs9gbfFH1uIZPQWGr6aY0EBbmD7Ellx91ekTo1vfiig8yV9i/
TCJom8HC+AtbSJdRqRsKaRRONJ/6DV9R1MmqPHcMgG3tpuWnZyWu0pFksjx4wSBLm5Uxz/7HbDoU
UUToJaCXEZ1Es/9enJtoZ4ibuQR+yl7jP2VNhrNy6N8zSBA0h3xYGe3CZrgyxpwjXJc2agFrpzqi
u4yv7LRJzHFs7JVBrdlhYo/M0AoqFbDTd6qlhMGxLXVwG03bEtpwjWAmLdSwIIZA1DQ/0t7Y6Emy
5cPETQLREsbOvf89i4t8McfMXYA2e/Aa9QqGHUznQN4KxfQQJaU5CtIuSoGKz3mbi+uVWVjcNxdW
meMUin85tNphtU9bp1EDx/cjK8lFp+nGFVMr883CWwauiA2thxM14IHp5eldqw+TrK0lktg82792
y3+G9JMMuHDWDkJtgKNgSHz2N9PeuyrdtoJOJqGwo0IkZcp5Ia4MXp2cgpMJOhNMNVnT5FpZzZ+z
+OIjlLroiqCDc3FI9Ue9skUu8yDH6k5pOksp202aghhfWpvjpTMem2emcQORGioK8yJc2A3KROa0
iMNR8TE0KIiRjkzmtnPzJ4pGBtJ93HdaNrPyP5P9H3vMZi1jcJAis4pFDXWPQsiWRpJdZJ05ULQ6
yUgeoZyUgUluADN0bUTOiv1FpwIRhjb3+wEkyZzGhpEoTdnpwilvgRsY44d+jAE56w4Tiiqd0bvK
iFzWqO7qCRA/lO9jKNNGnspNpJVWkEeLa37xLczLsxqEZgAfoHCSUqfn0dMA+jNLG22UeifkTZP/
5soD7xtmF6h5JEiulxrcumWKPnnhNA4f4NzuJ0eAYtOa0P1Py9PN2X9hhhkVenrrvNcK8ZSn0DoA
ZgxsjbQCVl7mYygZtRStn2bc1wap69g3MwUYr7qhvS3phWHV+pRsxXrw3bDlBrsTx49IG8qdBs2S
LYScZHsSAf3QkmKy0PvTHYKMxpv7TsK8Xn58FJSGyInxkF8S2Hp0HxiI5uVAPCV+eWyq4hS0+lqj
/JIfog4Ngui58AKh4OvFiPS47dD/gVlSx9GLpEDb6LWAlnwf+pf3h7N4wOEZgygHspeooDI3RdGP
MvLkVDxpifQriVVHTd1ePIgSGBShtRKJVsp/hmVkpkltKwNyqnlh2Pc/gnnh4pkGHA2oUfC8xT/Y
ftfj1QY6+ZFW12f01eKllppICVq+9JeqgRWIz/eN3cT8kFhApy0iILzVFQALro1xETfKAtfV5y6h
J64Un6IBmta0aQnlpw03Ufg93/MrFzLbDDiPEYfKzAQwp1TRE3ttNgBb9JRJQ32up9HRm86l6b5K
nrDRuHpymvG9QpmNPweN3Qmd29ebCbJeSmPdHzyrY/XzGSh/gl8ETysBiMbrz0hq0FuPulGfp+hl
OuaSCfhT2rlaS3w0jdujG3C2lgPcVsz9VLtIdTLBbp8otUNl24zQYiXlPhTcSCKog/sF2LitdtgJ
KWm5Y31ay32wJfd/fa8ogU8QXSiIGZlzKdRKqU5Kvz7TjfaVfUd2Z5ZQ/5s832p2/GNlS7iPaq9y
Gqf32j0kuE79rrGmI38YvXjFT4WbQ3mW57j4Gub44go54fQIsye6rY0ctdnaAeFMxOu4GH3y+3u0
YvI3sFaeCQv7QwRfLxhAQEAFJdf5/1/cw1k7lYGR881ZiKxBLcxWfJvltIUCJybOzvsucnsiQGQC
KsdIbYCGFk7LuEhZj73fNPDUuKOellfnPPkwKuomYQMdqGBfJII1CRAzUPu/Dffd6m99ugZOvQ09
5o+QZ/AYMub4YXZp7Ddix1G1PifQ7ijUCgjV+Cl4UgorlkVzbKyCC0hpdLZf9nOXn/C+MgsLxwRy
YSApAVYA1Ks6M+d+lEe8nkfNWY7ffIjl9sV3HIgbKctJq/FEo0eahJvhta42PX2gaeBVYWPWkqUE
75EAJlFRXokIWBjfvBckAVlvGXkRdLZpzLXA9aLSlpnUnKUabGfSvqhMLnAHRKNDTApDsYb2bzS4
avxY8gMBJYidSOJKcmGe96sLHN+Afink/UHwh38x36D2eZX7uJ/OQVGiemEAKan34hqG4jYSnM0o
6MqatZEk7UYooQpHMAt37Rkt4HVgZomd6K+RdNBKJ+3PfmGh77Nt/6ys+XyYXA9uFmGaseygL8Th
yKx5ZwAgysehctInD2W98TAOpjyAIlXZGSNBRIC65TB40+pr5nbPAfwA8gcdz3Hk1IALu97hHPiR
Ra0U9ZPFec7mK7LRsUwE01R3K0fJ7QXAWGI2VioqjSJUsDS6dF9tcmsg3znRrQlFXdmE5oHpCJCZ
a7wOhdrOjlzdUiE4J9iRFW4zh98FzvS41m7406J8NfPMV80R0cUJVyhSqyg4B06tOZqDFf/Rt/km
h7Yj5B6ItBO81EmtwvwGzAr4DQsdIagtqw7nio7mimSE6GPiUDddaQi5Oe+Zz2IeJFMq8fXcZXfq
TRAEm5qdEwpg15oiF9uhDzmu6+VnHE8AS1xRxD92ileouGPQuXUOyO+3z4r4pN77hCcr3v7Din4z
58j0I1kMvCMwPtdzbvBcnym5op8mp8ecS57iTV5kCtv4MFqZhVKsOasOWlvMq3t/p83jYUzPggyI
QYD5AbMiYzoXy0Ycos44hcVZFx9K6AXG1UdEH1JUSO+bWlhCpHjR4Cni7pzTXtej7KVODasY7YnR
SIrSBOA8QEMWRdyCfIzFr0kGzl/OjOzSHKukMQnhBFcuuZOGAmgZf2X1P566uXoNHQ0Qj0l4qDFT
p5SDJFSA+52lhhJJqYlOHTADmAggTCFYa5q7XagZVQ0a11mNCZlyZgPIXFDHSIDAGmDEvgSirg/x
Ta5345po7qKhHyE87HJ4xvz/Lw6AVB67Im+k6CzqJSAVdnamyJ+VXhmt3KK3/oA5A0ocxDS8geOW
ucBa5D4VjYvis3ZKVcBQ5NQu/IaUnJkWJOJFG0w/9z3w9tGL3gd1JvYRAGJWbpYMmb6CxkkQnxto
nrcPX/J2NP9yJD5mJloi3QT6lR+81bgUP6G9VrBh4do4XGAeDI3oiwEdLw6a66nV5YZvBimNz+pL
aU4WBDu92jHbt5VR3jxaGTPMFdYLZVzFYRafM+BiFaBjR7skofk1EXFT2YErk/DQWhUAsikQRB8v
1AystXtEnP3xevtdj5XZHSkCFq2O8BH0PfA4AsEgsyMtju4JgrCyNdiPEzSCwa9OqKsTHK7osjry
JF9Z8iVvvpxy5jpT40wIVB5TrpFROEqaKUO6le6S6nR/0m+CVMz5rJ2CbLmGaIw9DGp5VNU8aeKz
gsSgnoeQfJZ5kWjCU7+B+vB9Yz9vQ3ZyL60xoyrbNgK5Sh2f68/ETs3OMQjcydRt0RRNzQEYgrQO
tQUyWJP19QzguasC4h65xR5Ck4CDNaT+UEm74UnlQuPSbc2/FYk9zopNSNVbg9VY3EZfWQsWrPjj
/9rM88ejgw93HfPZYRx3VSLK8blzJKvbbSYSeBppnyaIVIsAao8mv20suind2Amenlund1RSbHhH
SnH3fmZWvh0Gcoos7nFNH3lx/XA74XTQZABtma059A1ui2j+tNYAFMhr2slqSsFTEWfEEsn45/tL
uLQ90Lui8iC+RS+WzNgT9cTIuK5M0ImnbvIpNQt/o3LanltL9N0G8PDMS0vMaVC1JR51AyzxI5Gc
oHTK1vG1XVq6ssUht/DOF5v/29iYrR9WBpW4nGJsLRR1wsd2OHTRQJoV/Bhb9oc7oRdlvnxBw4yq
JKuhG2VJLoBeIT6LmlW1uyw9BwhGpw16VIgEGH4rIx6ddh3n9W5yEsAF8l2vnem364hvgKbKzLiD
OIqFOPJTHyoCFyVndfQq7ehHO798EIWv+zO6OFSI0Pw0qgCtYTCx0yAOeHnzSXIeHOMofZR29pc+
xpa4SWzNBRDKhhxJQcqVVPSK2ZsERI8WtgCaCMm52beu/FQ81VbrGPa0bR3eoVvNwslzFFcGe3tk
I0DELpzzdMjvslj3NA36NBGH5Bxyjv8gH+rEG32kGIQVlAarjjz7DyIP7D5VBWnsTcs0H+HdSwM+
PU/7+uldIyVBoA8xFAfcwuTZfdzv39zvx+9v/70/JkeOkm6N+3phqMgtQwQA+WsQNv30bF7EWhlk
7EGgVeZn/1fucJ+CDUVta8V1bsMs1HfRiAt4jwR6AjbsHqlQ+l015OdxK7+2v8Jj8Av4ClfxuOfx
T2P3J/8NB+tDwpOCWvHaHp1Pl+ubCtZnfiY0jIHQmE2gV73UZGUo5WdqDXtUBXaBC4A0lF1w06cP
a4DLn9ztPXPMsSqMkFNKFBXmNpmXPQ1Qszb5jXGoduoGapieZJUvyqF2IFPhNm50yl+Ms2/zXvum
xUQ/cB/py+oCrE0BcwDzRhRz1Ji/CQB46qhm6YYOAOmWaBWOf1gTOV1c74sZZ05fSruoigotP3Nc
Qyb9SUoflPEot6ZRvUi9CfLq+w52G21erzBzqVOu0wbwoOZn3j+IXWpJ5S6S/yEl8rxV0eGNrn8F
xUVkQ5l1jdRglLSKD881OHuEN7qW5loYBEgTELZB0hSPYIkZRJcboJMUhfCsaH+G5pHL3chfgxwt
bHZE/ahmgp8BcSJL2ToomTHIahGfj5Il288iqVceVLdpSbwtLi0wtwTSkjnnU1gQgmf0PRE9fhTS
B350C+WPLjrFWQ528l75NCDShBrufT9YSJ1cWr+5LFCRykRxhHX5V1Ca/WvyrTjTLv3qreCBSN4Y
2/Imohv6IhF1Tc564RrGrIqg44KTAELGZMrlPJdaqSrx5MlIj8eOVz2paxC1eeNcni0IMZCLhxFQ
ZCoQH2H2cT31Ua0WQXEORo4kykFHRnRlCtm9y5pg9m7e+loTZDCR7/u/3G8M57V8FT+zbXiK8FZS
tolPpr/pIXvsz/xKPvIm0f8v4+j3w0xijGyGoav6qtDHGMbP0o6+hWZ4UvepzT1iM4Rk7WZgdxxr
bd4tF1dfUgwlHWZroAewhmafhkhrdK/3J5SN6mcjiH0FaGAh33QDkQSD1FS2Ml/g6NVVp3xJMnOY
0CK1RmJ987JnDc3+eTGasm+yjJZTcZaIP5rBrnhJd8KWHnRv7YpbNcVMnDrxVBdBzHTmdv4D3aTH
wA324XNM1sgPl1bocvLmyb0ck5Hg2FVhSFPwYvf/lOg/Sdz7C7TodCjtyKgCIwCCqMu1EUHlpMQX
hOLcb2VQZZLui74ZL6DUfdEelZhkK0WTm9cQFgrJTgjeIRGJxJ3MLFSFm4bOIclZOoop6Z/rJ/2I
SHMn/Y2Oa4fSgvdd2WJWqgG9fRByaXlOdtG2Ib5XOu3bGsHi/EuYU+nKCLNKoaoP4PmHkXCTPkoe
fxT3ay63OA6gAyGFibckil7XaxQBgC4mtCzP0+/+UzqEX1JFxDf/874r/DRlMiPBFY+iLvTw0BPM
FsRFJUkBUy/Kc/oemsPu2XWcYUcQKR588mY+eTFpvfsmF+YOFnWBx2k313OZWx8Mh0kb8HV5zp6D
kojHxoXbrRCXL+yiWQUDLxk429wHdz15Qc4lZcFx1ZkXHuLUIDyA6UGwcnEsGUF5DuhpoDd46ENe
GwFlSSZ0NKzPkbCJgQ4DpaEOIMH92bq9//BcmrP3KAbixcSi+ZXUqEpa5sCGaBQFxxRaHkWbpvb/
zQozFL7l0DMPPmrUG0+cWJBiGFfGcQMAwTRhIAbOAJQ+8CBiLnKl0KO49mGiFbaT/MlzhqOKpqoi
HfVIRzI6jdkVphFsOQkcWps8X3GJxYmUoUIA38OziK25CImaKFKQ1eehg6A5pDczs61GYW2Yy2aA
qQe0GLVUFueihK0/jgHgNRU6bxVQepvFZOadCS0WQCTFdz751U2/0DUDhUthjemGDcjmOQbKZj7Y
0YINIOG1R05cBmifD3wGHStP4d98NbZH8RWK0CvDvHX9a0NMyCQAwgb4u1afwbpnZujj6yi6O9z7
TnlTFWWHM3/FxV3IKUKhhgVAEAoBXYhTPwxfwXcOCu9N7gGlhJpgZFHX03oyOJX1JJJtSFqiWHP2
PUCi/dTir/e/aWl5oS0FKpaZ2v+mUB1OhZJlYOI711oUPgsGb1jTFNYrR+RNyeRn5ED04xIB26DB
nsraNE6hrnMNign6Vthlz5bDm7kj7DRknoBBTT11h5qvaJnGZuWy/gGAXd8IWNsL28zZ2ZYdDzgs
bIPD4+0BxWiTWtVG3XbH2kFG2Ck2n4WTWa88uFRS+/Tn/gT/NDPcMy9eL3raUUlog6A9A4Lp6C49
KkgR8S7d+ClBjt1R3MHTzN5BEeNZ3A+HfLtW9b7BCLCzz26jPht6XsIMBLpZNF/a21Bvfe29CR3t
LZZNIcQjr3aSktSCm3OTmzVQNbP4/M8ogZq12INMVNUKiIJxVlHH4CEwVc7KDPzX6bkN3GL4VqBN
0oMMv/AM3rk/gQuhKlIDgGzjUgKDMeqe1xOo9LEaRi2wIwE1I7qvA1vldpxXv+UPxn7tMl/aD7j5
QAeFdNd89lwbo63AVyXHt2e+/ezkhAh9ZN0fz9KZhrAEhQvgbtCax8SOURzJ2hAn7Rk9oel2aIp8
A6bAyuRbwyCAwJcr9haCVUC/gL8B+gu9NgILuavHBO3tadbi+aKQh/ikPHgnQNr+3h/WT62B9fNL
M6yTaamWczHMjC7aa7fKSfkt7BznQbDUx8rz967yi7iEPHfkeWPY8afNbZ6eeBL+emqB9zhRcyR/
V4YuzXvr3jfNq31x4PJVPSlGi29SR5Lou1gDtOyZDx0DVQxUE5FJfMpeUNWi50lx2nfIF4DeCIhs
zSq9ESxztd28SPFO+NsIm1r8MixRIdXeH61wLf91U+mc9+jl9DF3Q5XVTd7UaXsWk13dPUjUBK3C
38DJTcMye9Lv8DfIaZDYju3KNcVn6ykVVrbaD5rh3nwxvikOHc+JftGe+8wdExfA9IL/Al4rqEzD
44ynWtka2VPWH0s6EanfpXQT8V9UTc1UI6iXZJkpce+TbiYPWmUZqjUazx3w7okt48Esb3vRyXow
vv6lm6oHAwEROLdKjkViD7oJ1XqhPYT0MPiPcQ1K6BqqgyD46EkKpZnvJHPbvU7tSXWkTfQ7DqKd
HgDTTIJhlYrnNoMiaqAVxj8oqs1F9mu/qY26A918W5/ffx2/AJrhSLOBnuUjR76gUozS81x+Rnaf
AxVJAIqq+acw8Wf8Rw6gosNha295sv1MvRfJBicirvYTRBwAuhqRsv7XT+/lJvbA/W24tNshTYKO
XxlhKVgJmdOyraosG7QRYaG2SXn+d6S2D/Jb/Klxnmo4edWc9fY1jqs117ndaSgLiHNHMzg08B66
njGpiFIfWbvm3CvdROqp/CXHxjsfBw9GNPEr+3rpSgAJKVjlUTpCOpctAUtxFeWtOuN2pXSXjeda
qS3Ky5aGzLT6HkvHrCN1uZabXIokrswy26OUSr4SZ7iwcQTXDH2US5Kekm3wolo9cGuSLZgi4Ta8
JSDNxm1qcNKUXvhPiyE4KVDOmRPMM77mRh6k1yIqc+C+PIv8NiKG7ohxYDUv4wkkd4MEgIKNB+JR
pivR63xWMmcDqmkixG+AH4LYK7PC2RhncsUjjuGUh0IMSC2uYYZuUJM/I7swwcwvF5bISQ1+cy4F
l2IpwVLSiaHbBU7CbalZUIS//VfnBv3r/V2zkDXAnF5YZpITKo1FIwsxODxinGoDOmrs5O+O/P4N
fAOWUzArXFKBZeBnDYdxUx9lh83EHKIc5FMbhgDHPsjbDn2cOFOCbYgzBXh48R29WaCkdMY1Ps8b
wCBrl3kk95pfBTqH6a7tClCN0FRNAZDBZK8ABS9leJD4pHDyp8QyAHwRVwqnN3UGxjz7JjAyP+gK
0AkjBUn33EE7GM/Dm3bQHga3/TIew4e1tN3/Z5WRwgXcGo0iLAq5CsRODQbsHH8g2WvyTE+hM3mG
WfwOMfiQZNCM+JDOp9rmA5JZ/kG37/vZQqJy9rP/fAGz1LwEREEmY6mpZGup6bsQHMu8BMyfMfl/
pL1Zc5xKEy36i4hgHl4ZultSa0C2JFsvhLdtMRQUUBQU8OvPQt73ft3VnCa8z94RfmmHk5qysjJX
rpXofvKotpEqfm1YXbvO0KSC2unSbQdWtnPn7CpqQo0OYZD2c7yx0c8K5ft3NTKNXZ7eoL1bfdKm
o4vH5Rez/Np3QMTqAScb6734h0v/8b+PkGIx0VmlmtmYfLfsRZRp8NUiN+pgsJu36+Nd9VSLOjPe
Ci44qiVLXjp6et1YaK+Yf+v1vcp4cN3AskoXQzkxILlCz2h6kDap/Ot4VL5ZBwsPobv5xd6YsNVb
7lNl+t9xSO5Qmxl1DKHxr+TD+Kl8I7+9F/dofmkfab0xoPV9eTIiyf/NE23m3ICpuff1d0gIVvdl
FrSAC9+px/HeA+/d9+tzqC3/pDyJYBpCGQzq4cjUSt7HUUFWA/5N/rUBxe934Ja+V7eWBcbN8RWC
O92d87V6SylU8jYyHqu3zIlhWSrO7FQFYYWHThA8wtnR3nvfvDsICuFJ8FHt8qctxfA1t7OksHBp
Ii7CppTWsaDoQqU6Xny8vcejOrPZ3ipemPnC2vnAx6hGZQkyGiVAq5M/qgfTDBg1fGj29vUtq5KA
Enqo6a7eoiZam4qzL5OWvRfM0JIJjw6zOOjtnYXuk+Ep079TAmWgh0TZtd/5/XxbFv9cX/wLh6Sh
bw4g5IWmA7Gq3IjM3EzwHuFUjH40D0B/O8Al+NxPT23CIk0k6Ojfwo1f5muBqVwIh7ECLpi7ZK6O
PO1MFM6bLs6Ux3SKE08JR/ORciB22O30loEHzz7W/c4A8bMXFtNe7X9fH/VlFgyfAFgAOt8W9jCA
vc79cN24WZZ7vIt7B23HvgIuSfW91HmU1epOs5TAdvDWesinm7K9cbKwrZ505WOeJrRutY8eVGV+
pQpYd4Ne2ViQC4+2fBk6kBYKGFxCclV6tnjP0DfaxUaXhYN5bJUP3n0V0zduewcD1+X1mbi4CxZz
Nki3EcEjDPg8MSfvcl5XCthBRBfbKYEUwp0HRhi728KdLdfamYeRrOjSdFtuVU722MWi+nD44HMO
BvihDTsVGST1mZBdoR9oUgVtf6DzC1QANtzq+oKfjHP5wpNxqn1mWSnan+O+DYqM7h2FR0VLIUk1
3XRzHWp5YJLGn1GiJN+/j+3RJO+cv4BSJkqyMKlvTafzveIJvWdaSg//YRGQjMWGVMGcK8dftU7V
3C5mKGAAgtCnhzHpgnK4+XsjSHah6QtgeQg/Sy/p3nVzxp2kiwdX+afrcnYgzlzuUVPfona4zHJi
uSEoguf6crgAoT6f7M7oMxCraTweVP5u50mUjvdzDpSyudfTLgCbxNJ5ZBxoFXbG89A/G+Ot1R/y
p/auSNA9VfHjXH7J9B0okLL3PCgigX7YKnkc2pt62NeOL8D70QZtu4XYWN0nS2i2AEChrSBTqNQj
FJdnz+ExUbQ7cD5Fihj8KZueczS3mLUZVO6T0n0sAqpZh9DU+QfvcL/Ln0QOZDFEgki507/1eJ/w
JixNNYTO8cZevgwRML0etAUdNPmgEvOZwDrZy+Y0FW1lCR63IoR4CcGNdEQXeRINzG+/OL8A4ZzC
65tn5Zo4Myn5S64VqWUzmIRubHXfA2+kjM/GFA94qNAfYrNfcNmMssNY0MCoT6PUasq1rhwOEhmn
tI/7D87RHG/73nOVPE9PYmQ+4tRDbm00pK04QrAnQEwF7SRLG6b0HhgNoFSpJcYY2Zw5rBqBfpFU
J1C8dLbka5coQxrc4t2RQ0frMboMpKhYrT2WadM8xsBchY0OQSsvDer20KcbnHqrYzoxtPx+slG0
QU9Zw9UxHvjeKRufF7f9tMV6dBHjI4A4HY0UU7ldhzu2w2gEeUuLf5rk9frWu8yjSQakvTclmp0X
KQxYmq85h6EPsmmHtgiUPcGNOz8Mr8NGvH+5QOAxWDyYqqMyjsGdz5up9yVxkmyM6zqv95nVkDsu
1Cl056kGMl3f4vm/vPNR3kADDRJ26P2Fuu65vTmxCkAy2BinuXPgj6WZ+knSRdXUhzPBhk+LrS7w
y0UDgAHYDB1mkb6Te7AHEzRVKMaNcel6SJvmaPkm1NmycvmyABPC58MCsutwWvJFMJVgi3RzCxM5
tM4NKyt3BxyDHgi1IWHPquYwKgo5lAxvi26iH4PbT1E+OoOfQoAjAotT6qPFZNgBopdGLhnLvZGy
rSTzMr3n5xFfCblRY8nkuWjOP5/+fLByrwVpbew1wve8PFCBOtSEG7piV3hbLABrU39qTVrszvM6
S58Q9w5tHaaddTA7ugEcXRuQrqP1FI3ti6qAtH+hMGr2wiRTbADslbzkFrbRvW28qtrz9bOpXwZ2
8M44KCa6+RG7yKqppExyy6z6Kc6aepeV7yrbQcHdL3gwPrInJ0V7g/uWuSKEyhCO7XtePFfpvvDu
wHTQoPd4+Gl9p7njuwsnx7gRSl+6P/BwfFbTLWTCUUY4X1cBlXBvasUUtyQ95hagIF47+W1Gt1jb
15YUaHgXD0ukZHGEzw3Zde/oQuFTPLv8ITXZQa+yl+szvWoC/ZOYZtQTYOjchKOADtUUGEumZXiy
UA3cw626Kba9BOLyUViwsLiUlkZYGRo21bbWMtua4jqBlEgCv7BPHY2HzKp5kPXu9Gbl3XCgSsaC
apq6COKr1S1nrAsqXujh9UGvLSDeZ9Cwx4sdB1N6NpSlqBtWaFNsdc6jhY1T9tUj6I32182suPtF
kFezwcaFyrYM6SpLB3vDVqc4F9kzBSsGmWnE2I9pi21s7VzaUFPC5bIU0eU4f7Y6W28NMsfdUPxm
xAsp/vBRJwr12fva8m6rPHMZtuFNf2JQOgGc66nhihQGe74XWhFozU+Tfi1VALd93f1pDNH1qVyJ
TWER1SdwqgB1D6d/vk9nEDxWFYBKcVXcar0R6tptYpdgNON+imd1av6aenM3zemjoxY3HU03nlJr
5wTNiKBUXDJHiJPP7YtCaw1wWc4xMJRzwIy02YPid0uM4DJhj4vNAd4Mjs9z8KKSjuPEMqVqcwfJ
C4cctCYcppDlvs7DpLL94ovh7NG0DBaufaN4+6ZvQ2PW78Ds06E0m5N3YR+Kqr1l3PiyMf+XgTM+
DH05oPIEHzpO8vn4K73jjFr4sFF5tAFj0Y0gUyK9fdRejGaXW+9iK8e7dkgxEQAUAZqNzifpXamb
KJUT05hxetJISYwdMBU3tNx6gawd0qUjFySaBvjz5aKXDl3WsVTnOR7HoURzeQH2Crdlvp2BQElk
v67P40pEhuAbXE7IUGEjy+J6PGuIN/JUjbWaq/s6Jy9uqViBmhr8WNGi2ldMc6LBHLcaV1ZOLAyD
QRSSycjGyrEI4M6uOXUZDH/Rb9lXsddFMNNb/qH1368PcWXdzixJcUilVobWFBiiV9Gb1gLlB6gl
s8l5um5mbUAodixEaEs/pewQzKqcPU7rKXbvywBnpH19rq3AyIJa9a9bWluzU0vSbTFREN8kNSwx
svPs34ARBkyNCfq3VfdrN+yuW1sbF1BD2PQAnl8yq6VZo4rCY1PsqGXkZCmAWFpouOHkQtFafaYN
CqTJ1+s210aIR8kCxQQlzkXXFGTjQclb6RghOhLMeEJLN5jjKAgqd0OxAdbbsiUlzMrUdZPSw92r
BupDDRw/aCr0u3rDypojRasAsNS6CioFcASd+yuT107ltuYUTx4AiH39WAsaWmOxSwr7hpTHQokY
ECjiycrFns78VUHGIfnl2Q+qBar7gMWT+6uff16f6BVnc/ZVy+8nD+dR0YSi5AiDxhQdz+5woxcg
xgE/GAFx8HVTq/N8MgHSMUxcHEJoeU5xqpul31FUffQUwpF4iWDnFgJLvKWIuxKGoOQK8Xq0x8PJ
yPHORFNSlHMOj83VOEn3TaJGXnYzlP9AN/z66NaczEK0CDEL3AzojT2fyESbycCMeo4BrusPInGn
nWLiKVgYc3tz3dRKWQHwWYxpUV5d3Ke0Y+vJht+cmzkm5Remv1bkd+n85I9uEebzA2evpfJGmzte
hcBUgsmu2F+3vzZUBB5AKqI/FrgM6R5UXaUTWTlhVs2R7Cva/YRaahrNHdQLrltacz2f2mG4Ilzc
h9Lu1EHd500ablwxBtWz8aWeHo27Wc9BcLBLs60NujquRansX2vSBmXj3KRKbc+x1aL2OAAk7OZR
26cbb9ZL2N2SjcDFjpYKvCjRwXG+VfiEAD01lTk2hxDq7irS7U3sed8pa/yqA9CriQrrMCgsEMUv
1oUJsiPkKTH8gty23U2rFz64/8sm0OcHa/yaN65PhHNv041HydqBRfYViDS0rqIDRFrnZGzN0bWS
OQZiW/UNZjz1oJ4PBsK0wMvyIexAhh3ULv8PWSL0GCBjg7woVFPktG87dU3ngDsvdr5B7cDUu9BN
ARG/qdoxrN6ub7GVRUeUhZI3Yklg0eXeQYJOpwmPPzXOQCQYaVml+Q2v84j1ZXO4buozGyG9OVHm
gjo3HkVIutnLhJ8426LwhLAdocWuk361S7UK6wSRczlqejBPDGKC4BoPR6agkX+2wVBpzdquZ2p1
SOHInlk+Uohg58yfe5vcuYh+d84wiJ2R56nPSq+/L3SThm6pMQg41G5EWQ8pqdlOtG/GMPYRss1G
BCxE9VROavY8ZqkLxdmhDkv0e214qZWbBdwWy4MWKScU3qRd3vS8LbKeGnHdHyvO7qvpye1QMnDd
jW265g5PLcn+qMryup2H0ogrZwf8AgCkMyIhFmW0Pmj5g1OCGQxKcSTzazPdFe9TctfTyXdG5fv1
BTaxftL6Liy0eBOqUPZGPeh8fXvU/pjn4UNUjYadiQT7FiDuEreFY3FqYtnOJ1uIK9U8epQYMbHu
7PrBYWgwQCwhen3vjMexe3CABERStZyO3J4CHexERWQA9VM8/5ex4jmEGx2XntxTpZGOdNxujdhS
laOhDAG0xreeeMsT+nI+/2dD2kIF61WN88aIp4AaYWnvq6AuA2fPbgmL2iQsv/0/jUneSPqA9qqy
wphypN4tILMAwb5u4RJfA2wQWlJwJEDXg1Y0aUjGyJrZpYoZd+PNaH905hv3zel3D+mXn60eKbvr
9i69G8yhZQzll8XrqNIF2nF9ZhkI+mLszF1OH8fqoJbdhpHLbQ9FVxXqVjZcJAqvUugDebvOJmDx
jEWG1vWJcrByo6q0ccyXmTnfDKAegPNcakn4w5byLUpXOWmt2FbMd3YLGvn5qARKHjPr24tWbOEj
V+YNbZXoAUEHNrKdjhQKlGRIO5KnVmy31bEFdEwJqTH8NaoWanUOkkeLEDZuOXm/sdFRheF0GFLS
sB1Eqhl0MzhYYCELdKRjlke2Obu7lgjtIBoHVG+9kz04Bq/3rZ7WB2GRYmMtl4HJs4yuOySUcOnj
SpSuKDYXYCYaGivuItf5pqh+a/4UgJsp++sbc9l453bQX4edYSOHBiq9CxYpPtugJO+0eM5CSzX8
+qc97qxpq8Xhch1NIMTx5lr0B9BbIw0nW+iPpsrW8IJsyz3o1CAhyQwvQj6NHa6PaOWBt9hazrWB
OiCgNhjyiWv2cIWqVmdpsTa/5Z33ZoxFpKO0TtRQdNHg5EHvdD5aFrk7A3a1z239QEy/rm9yBQCt
r8wMCfA3w6/r33XBboHCF9p4sZGXmUYYLfmA1gbte47aVSxAosXBBNqLp6b91rXzPwPXghY5y3IA
WW2qBkbxWNQ5Cn+PrH2rVfG1BVLEpvovY3Y3Hp6Xxxl4KBMTBW+ITL/sNLRBCAaiQz3WlFunqn0x
1ZC3ClyW7er5dVT8Ztrw7itxwmIS1pZNt1yj5ws0ipRqBX6Jq+dpqADWT8KiLgs/VUmgcMQNauH6
w0Pr+TYxHjMRqVYRJINzk7J+45h9JoPO9z9ojcAPvDR9gZtY3v9uW5NBTJkZC5Z4ke6Qatcm2ngY
praLa7NR/aZWEqDFzMFP3No+KEBsow9VDB8b22PxzhdfguOuLXptAK5Kj0nCuspOldyMHW30rSxy
lO8cHdidW/gaGITLBx6ody2EiJ3ouuXLHYApODEsRUsqJ47RmZgC4jXglJxqdLxUeMkGlXerkKcu
23h3rWTswcuMqoduLZLdqpzKTlxFAwiK2XF2rLOv/SRAAL5X4gIpSEX4lFPfEn7nGTu12YBcrPgG
mIa7g+DD0tEso6GJUSVKOvR2bDi5n1eG75nvIgGIBc5BzaBiXIJmcseayOj89CfcRM2iBkqpSXOY
zPu8uEnTMvLcceO7Lr398llw9mBOgeCbjM/Q3ZzTwhR2rFj6wehumhSU2LMW0traJX8PgtUsQ4Mc
BVrxTWw1mdd2yDRTGNbkxD1aYNsjA0/qkk0spl1RfJmA/31k4r42b7JiunO0rWDy8saxDMBsVGRO
sP4X6dleUJRIvMGJuREJ0FzayZcBCnT9l3L4VbbPzusIumw6Fvt56QN7A3JrGjfa55fbRjpqZ58g
BUoq+rDZmAsntptAU3Y6eQX2FMnTe5ffFeAIv36+Lu++8wFLB9twtZkqyuzEeP7agWgg2eQ0E7Ak
br31YL8E9WJpUSBCHIgoE4lbKTgTlM8Zr0wnHjM0VTavGUpv9p02A8tt1vwG2YkCwAsnLJN70j9d
H+fqwp7YlmYV2j4F2GkNJ/acfd481clzChX4DefxeUKltQOyw8AxAWkiOruX2T653QFhsGhXGsWz
qajYIW2ZmHmYOskAHgTaFW3oFRoKybw1gOnIOfh679tOG9/yJm1av0AndHIY1S7/0UKw5k3xPKjK
oMhCH4pqBJvDUE/QKvLwl9OQqiX6MoY8o8mBk0J1g2YuZxdiGcDyhkMqnN9oTc6bAGy9dRXko8Ze
XEtU38xsUn7U85INwCmYnX1hVLjdLTE79i0IQ5R+Z5oN0oRaDkxgoFBz+UchOB8IwssffO6gTQTG
D5CVGglkkkoGIJKdkfFNqH0iQprbA9o0Da0KaGGgW6fmrUMDYlf1t8IZe7zIrFp5qkDnBY4wFEit
YIKOoPs0MsTuv0FRbmATiBEZDCDAp39YJTrqj1Vi0YcZvu6t7/oSJPJo2zgSrSzboGFJFYJ5TIBe
sHfLERRZXDnOqpFCPAoZti60MTckFNYs/rHtrKuCrhpQfOl1vfb2ymyZ6Y/Ka+Bx1N6q211em+DX
nKp6MF6mziyPUwKE2kauXzrnQP9gkwBYBUfzSXwp7ciytMt/VTSdj0ofArccgvnVGcHGinwfKuDB
X52Af+0tIheLc4XV8705dSNycLoDuV/yAuYOuNNbF4DR3o2v25E8yh878GBIXgJFAGq8cztp3iWp
O3lQKzU/MsUN0ZHic13ZiAtWraDREHzXqGOplhQXpCYRfOCUHOsOBID97xRa5en8+/pQpJvvz1BO
jCwfcXKcp7Zq236Gyin2UDC1H2oNdaynGXySgm08XJfvPfEcF6YW/3ViSkH9fOxGjAeVodA99pCd
uD4WKZC6MCAtC8VLtVeLmhxtYbxpmepXdh+NzLwBEjLIVPPGTcYoL6AVet2u5Hgv7C7H4GRgyVh7
Y0oxsLRLfnGH+FY+/ppBlIDzuUWALie+/hhbRDUAKQHJsbzHGQgWndSFsYFHZharY6DaT7TaucMj
TX+44Mh153vHyfzGvk/Vbym6cWsFmgTlX1Y/Lj5EuuqsxtOFKfAhTQ6Uif6i28Rv5v31qV3dMwuz
qu1YwCh9wg1PptYjTS3SAdtTS9PQqTI/K+2NXbO6eicmpNWboEBiKwN2TdplD0BChQ7rdplj/qog
VHd9NKsn+sTUsoFPRpO0tSmGZTR59wGhd7/Jfm++JtZtID0E+BuK8DKO2mpMTaiCkyNTaeAqv5kL
Kv4tTvYtI9Lalx6vmh7n7ejOsZIQ6IzdD5OzMVurrgl4m/9vJNLtIYA2M9HwTY56hTZREPorX7Ua
7PNgdqrT7/9lZT6ZPVFshzbW+cro6jClEKDDrGl4jLCXxjF9ttWMtjpreF5AiRDYU+SVzo2g+1QM
WQOpL6dL8M6yxHBwxzrZcUBPNjb1lqnl95OdJupS05Iac5fQV9pXoWjjiWzVCVcPJ9i7gU2E5h1k
/M6NTAsRQGIIcuyY8yJm97fSJRt7QM5V/PEy3ictqIZ+mc/Gk5OBVE5mmxVoVI7IevZgRRseNLO6
o1UZprzf5RV/4jim+lDcKw0J2iGyaZpHXZ6FxEiPwk42cpWrE3vyPdIa6hoZkswelzFDA0WAleN3
Q16vb8YVj7RIZSEvAqQ2EkPSPcbogHH22Ce07xEru8Xe1ps6zEpn8oW61Zktv1mWKT4zJznARgdz
bjpiGdECAZIKuAvxjzarL64q3iiD2EJ5Q5wbpTPQl15FtKFhvsXusBIo4q0EpBN6XKBkfCHZNCam
TacBoU4BVfcOcjJKDyjPHGU6eSrGOBv//l45MygtI7EzdfLYTI4cqBB/bCEGCv1wd8PKigc7syId
kA6vDpOaGNZUf+C10aDPcC/s1G9IdH3HyCmdP2t4MoGS/0Kc0Re8xhpO/XNmx00uwt64B5+A9URw
VszaT9g9h0BVv/W6/r+YRmUFhdwFx2acewFTLV2VAOV4zO0vBLdz2uyQ21GhxqzlkWtNgVXjYT89
j7b+gAhwI/ZaOY+YYnRs6Hhye4acy0SeQp0oyC2P81CFhON1BxaY8vn69K4Elsi9OxbqOg545mWS
d7cpwYfi9sUx/wDYk8WJeVdCs6+cj0hYIsr8fd2czHXyZzX/Z8+U3jFtV6dMhVzyMat2gt5kR3LI
kCwKe/GoMuKXGWq2753+daIlhAuj1PzNul+a9ZiUAbUg4u43Y6Q9KntN23jQbX6ZdPFD7k3jxMJM
2Cin677xPdnjKssP2dH70nxN8d7cu7GWRQpoMtsADUhIpKrq09LoeQC1xnfv5vpUrVxBC584CidL
Cvmib2d0Co5U1lQcG/NjtN9rd2MpVk+wif8g9QMQvoxBVYoemy9Ti6M5aneZeM0HX8/C1PpwPX0j
syLXJ/6sOmpNDiQNkImSSS0bPdW4nlvFUdN8oryJKtTMV52DvAl4OKP6qhsa+gudI9JWIG7Y0fEx
s3Yt60MF4b9tv48b+aT1D8LrFrQzKBWA7+f8ZOf40Gz08EG9eusNYOoKyQPg+btUf+/pc1netY7n
D25Im31uvuhh07/P5iFDJcFDW+R/WOhFtQ4rAe0sWU7QQWPQPOVzcVw0Oy3ru5dvXLqrZ/zEgHQL
zujGB94YOynpXtH1sBfteGO4t1b7k5nu99F4BXnqxphWfdeJyeWTTmIbrcA+aAaYpOWLmd+mBRJm
pRFenzi50v5nWy0q1NCuQv+9nLCDz6y1onJhpSnqqETBMSKQQ9npaoa71uN8B31OEKeqIwlzU0n2
g5YPGxfh6uSinIp+CyTZL2rWlS1akWUKHGjzw3jDLorwbqUqATp+DlxnIz2zGk3gHCE/aUN9VYYg
DqqRpBWENY+TaT3CW4UjUoqdOFgDvSVPowp54utzvOqFTgxKByVR64wZI/JBA79PZzwgIOF73cLq
BIKHcamR2y6Yts+3CskbzSJuToAwISDu/VH1gdYF9B+bRAltAsXaiu3XDS7y5Uim2Tjp5waLBhwr
gFMUR8fK4MfNYzHOkVmUUVpBo9cKTTXKzC0SZLka+Gev4nkEjAYGaspwg5YDKVWkGTlmXJSgYECP
PgSt7bDXy2Rf9aPnQ+RpDpUS2BfLA2+GM7HnyUvzjf26djI1AFgB7kRD+4Wco0E9npMe31H5CyNU
oL9dX04Z+vg50FMDywecHP3UUIQ2oskADChGWP1II7HXvlUHZ5f95Kq//1oHxRxNR2ufPQM6DxLj
iDwUNyhCd49bDKWrDuL0W6TYEWj2riwyfMsiQ7zXajXSjI/BEruKxax/15JjVm4429Wg8dTmcu+e
jH+cB4UmGib4fir95tv9zMJpjmgeCrzn4BagvvaXXZj/Trm9PL2RSwI+4dykSDxujmqJnAVx/Kz9
0O3v1xdVJtW6sCAd0pophk2WiUS/8m686UNOAu1o5Lv8Nj+A1fXQJX6+Ta6y5n0Aavh3YMA5nQ+M
T2rP3I4gETf4hUl/6CIa79R++E7r4WbkC0t+Or6m9CUFl+Osgl/N3nC468u59HsYC4AUD/XzTzBR
4SkqpDGONm9+k4E2vjNpu7KogScYH0un3KcgQEV9V0kPXarf6lQ/bEz+EnlK2WXgodDMD3lSZFhk
frGpKMcm7ZD7V7TsFf06UCiBb5yVoAK8RGfoadBR1qcs6AtlN5r/xV+empd2VzmomAAXV4AF/VAz
aYLWAh/9Ly0zA9UIVBYazl9iev5st5MRS9tNKwqrHZvlUu1/oKMWGFqCW3yLa33tIlhAc5+1cRB7
SJ4qp7xWJy0B0Houfa4OgAZHTHwz0ne1PlZWuzNMtpFjWfVIgAdAQQyEHAhrlx1/4h0I8YiVdSo8
EhAAnfGNj2D+K77lVRLOFOLw7D4RYI8dxEa2ae0koZnABOGDi9Zw2a6TDXo7OQ5SwcT23RFR7dZz
dfGl8i41F74XqAgtNSrpoAxCmzqiwAk13r2hgHomf+3H1h/Tj+vHYfGf1+xI77Qq03mmpEjOU3MM
S57kgVGC783Se1wruGHxniBiI0ZZC7tOx6afrxqfG6a6DXKoM9m57ev4y63f+1BfOGSHLfastZVC
eIAiO1qwkTaS5jFllYFmLAZXW38oSevb1t8RaXweLrx78P/CXq7KapLeCPS5MyONPn8puntlBAU8
3wKCyGiYP0Y8tI64cJrolZOcRqHSNPVKJC94zvVDjl6ZcMprHqIjWQk6xdAOk0jBc0tzLzCGsg8d
AaAas1oLrbyseS8HAtCQG9ZpkgSZI5ZoaWLRWDM3SDqlCrwyNTbOyFpohKAIMSG+euFqOV9l0htZ
kasKQiM+BqS7cV3fHuyNrbRqBP2sKPzgjKDT9NyI4lmoTpO2PIIFuanw1H03+dP1E7K2gxYi1yXP
urQOSyck7xPTRfNGeUSTgK8NH7Tews6unQe84uFJ0JSMLSrHOF3XmJmKQSBXFCh4e1Rgc+7se7jr
XketTGy4zdVJO7En7SYoaHmji5TQMdVjVpm7oRbBZm56bVCI/LF1UZYBiFI6eJk1WFR3OrTp6bY/
EbgUbY4sdYw8EEH0dQFuiy19nLWVOjUprZQ1KF0N2dny2KQ/kKcOVfdvKRg/D+KpCWlTe2ppcZaI
8ti3aHcC7ZEe5Gom7ry2TfcULzvw7vN536hOfavkDZIvBrZLlZVa3HJP3ZId2hqx9J4s51LpHQsj
zvDaIy4gHlsIhrVbHTRVYFoA7hSgN+lWt1yBnryal0dex7h+klAr7sHAd0THc7JBrbO2LRESgtcf
Peog2pKeF9xGV2k1NOXRGu50wFx7dJUqL9cP89q1CgILB7UDcPxdaDeTzGIs0Zb1q71goAI4o5te
88LNM7Y6b7h0FkVMFCtk79czo5kGCrgMjkgwj/PeVN8L6z2j1m2SgSlocqJss/tvNbzGNQHIHuIG
qPcs++UkHgJ9kKI0mlMe9Q74HWHFNRWASpq3tfFVDHNkTG+VQwKnQJ00E2HigY36+gSvxRNAdAPv
gucTsKqSQ8Y1NKCzM1nGnQHMhmMI/QlaBHx0byeHRkr3l013y5Fc6JhAJgQueADWJW82m6Ku9bFC
RVaZgc2+c0C5YD5OMwns8h2sBn89voVDYmFQx9qi/+18hhPat5kosa6ZftTJGx1/sh9N/TBvlfZW
5hHyTgBEoeNxwaFLoyKUOCgD28Dl0TszQROb9Th13YvVzz7IOn9cH9RaOmVhNwGd4yfeVpY2Jl7u
OsNirXMq3Z8H0FY0HThOCCtAQkK8r6VXDbeidHhQo3UtUDMTOssl+8smh8+1xPEEL8lCs3axlm2j
MVXrq+qosDYYmp9zH7qIRvstEvOV02mD+wi1ms92O1vapRxa0nQcm+rITCQ5BSTS3Zv2xvACADBN
8zclW+H86nL+z6D87hV1R9tMWwy2YV5HqLDPbyq/1bYktdZS8TZ2DVyc5iwlUukOxFmHAnCCGeyK
AwD6OrSjEzPkWeDqfvmcItXwNu/HDzv3reAAgditWsCKgz2zL12QTZFXYw61oiP0YHxD/aI0eah5
oPUs5g1PsxJgIMGJoBslEPQEfc7Eia8zUk04dADwsU4iRS12pNCBR7eznai9AwUNInLW+tZBWS5U
6blk4xJEhwhCNfQhSA4WoqvoAE14dXQ0UTyMnfpdS2yAJ7wk83xR1k3gNuhMSErXeujTudnr7khf
RkIzwF3FHEFmCI/v66d35d6EGA5g6UuzCuqL0pKbIqG6m5DqSNOhArFM2Qd5BofkDPoWnGdtGyNI
/XR+gHLIKCtGwLmUFV55dObfNptuBxVU0HjM7QdlC5iyhl/DHYJmffRZICiQqQgazci1IafVUWNM
PAyZk0QJOgWBPczSyNK1HNyW6NjNgQgIJk0A84FbIhpF30SlYF2kCToACqGKu3Gm407t2npj4ldn
Y2mu84BwXnRUz+8CbtBKnSZWofpa13tSN8beopm3I7VdohXZzJ/MJKE311d77YAB6LkA+9DofZHy
6HhuzBxozOPs9A+pYzxN0zcG6U5fBQ/qdVMr0eWiIgEJXOOzUUuK/bQSuGgA1atjw24tOy7rrSO8
MhYHPIpLT9Mnc9ny+8kRRn+By+cUS9xYz0P+rCS+0NBfZR6uj2NlnT5bE8FbthTlZSQkz1MkUrQJ
65ThPnUfSrSTWWiYmnQIxow/rxtbmTSwwyKqW9QT0esrnUaNVl5qZxpOI30s+H1Ft7hs1gwY8HcL
ZQZqrTICbewoxDMLjKYDVXVEDA1dQB139teHsbY06E9daKLw5kWV5XxpiA1C9CGBlXcg6bwKPJN+
aYbXbayty6kNaflt2uRpOy4jAVpoYVeOKhp0wAH8pbztElYszbb//2CkgzphG4M/HYZ6lAyMcQ60
8QUJzI3jsjUcKWRTu2GqkhpWlH4/NrcM+g3uzVwHef13TUgXw5Gil0S3W0WYMCT+D2nXtRtJriy/
qIDy5pVl2strRtJLQWPE8t5//Q3qmOmm6jaxc4AF9mEAZScrmSQzIyPmzYIZxI/qbZw9U7Q7VwMN
UBYMKCsmyhLs3892JwbrwEFe2PnR0dGpb/BI9NFFE3HErgUao1rXQPED1B4/391imKNEu748ym34
7oR3YWRBisregq5DENIr5yRgOaim4pmAsRRe+L3TmlirFx3fp6qtQ6O3LbEiPd/GOtX865G94hQQ
CDDBUP+oS3Hv8rqxp6iQnPxoS5k3189V/qG1CfhKBa+RtQcfmr0qBG2h58TE8C6/kZEXlZVWan5k
dccHSf/Wmz+a5VgYMhmlg+0umjtC474T7Ny1wjvGgzUkb4ykwkcuy0VTyG4XWn6Uyw4ibJAOGx6c
YjyMoFIwJ3oqjQYVrIMFCcJ/vrLAdwO8jvSHKWj10mHaOyFaWAhK9sLtdI3Q8nWaiKw+/4Ud6JYa
4H4F+wz//qqkxpxqBV+Q1pCam0jZ7vvmVIjweGsx+TnViyEU5Cj+aKItoNlVHxfHTP2ox5MzvSki
Sul1E8A4QE8BxQie9q9fcF+Vrbw4TtJbYb1FwIWN2f311VpJFTZkInDgsdF0HE2XXyXKJztKTHCN
ww0DbcQ2/5vPcWaAy+BlJU+NCVL+Y+OcgPBelpTUzUnYDVnbt6yDhT0FEApIJy79qKhSYU6rKo61
cgJmV7M8vNBCUSJas4IaAvi1NOAGvgijFfI8NKaSFEdlOFQ2BNfTHwN9icuX6x9l1QzKvKjBo6oM
rNilM9KsQiWz74sj0MOb3G8xAVarnSvk9OepnNl5BGb0/xr6TBZnB8VspWkjlQMirHfAvNj5MBhk
aXyPS2M7HNi7Jx6hwmY8JZkXBws1j3br7JcJpBS/ZefpH7sNOM/n9Rg4JlzELt0GA1A1dxE6Z0Xx
pg+vofkgmXex8c8Pkwsr3GFPq34slQKN7MwZ945vpDNYqEQcrWtplmk665BiZ1HJc01iskyNLR3d
KyAuSmiLjRusZS3LbphBhgfSjyZRNZFm9UrCYOzQNst8QEWpXNwkeaXUiQowcixvIjaKKd0pneDg
WolNTFFj3hDXLBNNM5ZQzkIG7VrLKvoZI1767A0jdeeyDFIMXIVgdLgeD+znck/2C1PM3TNTTgN4
em3D1CyfzGQ4xFmHy8wONS/Mc/6O2mJLFf+6SRZi10wy789Mhloht1MH7L89PdeYDT+AUZ60xuIp
cyW4dIq846I9ahZZlSyYqgw//DbX5V1iHor+rTHv6vQ1dCrBaq6VCsHFiDkLJgwEDQbuAMamCJsZ
3H3HpQURgEoaKSJzVfuLrnlzFBE9hhixq1p4MOS1/c9bBBfGuXsVyERyRa3wLdXiY1TB+a/dm0KB
CeYB//XOPeRi0+oiI7Jt5iHqZ4lnvkuKa0FrTybguXRkMkukyDa1IZL6Y3/3ml0uUPFIpvNYwDkF
/GJD1XvUrAXrx7LSNRNcYM7dElI5BF6ijdxxAwCi6bZeuxM1+EWecEEJdQvgxKiSHsd9IGJgWP/b
5ucLGPz1fIMBE5RtGTpYJdRo1aPo8Fg7yxBh//3zvBRO2ZqDErJOe7abn/VN/jvfO272CATLbePv
S8mdfWfXQRz2esYQeOVwFw8oMrfVqKOSKHVNe9NSSDyEimTtrltZPU/OveM2b+60GZQW4B1w4qTz
JpKR0tVJ5oto79fSEsPvMgk31OL4wWepkDuFpgYqoyc0fKRDJAEC4KH9j+qLYOlEpriTGG0aDax9
MDWqJdGc0aWR7SkNys7qS9vt0v6hAFPO9YUU2WT/fpbgJXkGrX0NmyV62c0YANRGmiRoZ2hUOYde
/u1Iu+sWVwPkz4J+eSiokYSkrMNLZZN2GwzqXv/7a+VWwKBx0cBDxFa+0NNBpKENixDTOZbmOseH
6pDuJd/6UW5a8lOrSfcAybsg9q5bXbtqnBvl1tEuRqkfLBhtPOo/iBQg145hcMiAYwo0Jkzg6/Ir
qTFezpLuAGyoviqQmJTlrZk/4/GTJQKMyNp15twSF4OhFSlKlADrYtVeGU/kR43cqufB9dVajboz
f7jVwgNrwNEQsoNpcsexcifjsLQHmj6rhYK5LYazEBW1vsYdo9/D/R7vO7xFDc6zQqWxLRlAv7QA
PASKMoJ/SRaFwcqlgllBbVaGuMRXPWxzzupJy7IM7THoOWVSkAxurRkbdVBIS3/OPaZgp/gwfAsN
wb76+uVgGWX0z2IqIOzcmuJ+bfZ2AezNoDgkAJU8KL08kRq0wMgnvOssXZhtFeM+DWSDrp5GkGvi
6dpqz6EuwPWszMBeOMM3/7IplrNFBbAnq+VtSV+SvsLjMvVTwEqb7rtaPyuomjjTEVqF+WYoLOAf
FBAmSZVg/Gs1alDRQ09exqzVlzk4qdFMSPhkRzO/0dB8NJbn61tBYIAffNNyp6nqrASOw6pJWLwl
ornPlaMSa8nIQRjEk7XFL5NHamt93lhYSzXSt2lrBFV7V8inobhL5p6A8SWbZELnRHCyfL2hwSzD
naPszviluP02Gw67gUwwm/l4gjW/VNDDxLnfybYnxC6uriI0DBhkhG0/7tYxgYAnHSZmLLKIJd3h
MS1w52uChzus+YJBNTwpP0WCziI/CQ01WiJYSCMTN+iZ9JiDLEuRrKDIDHP0zAwKaIB5MjM5IFaM
MKEtTrPR/5UzDLlqQ0kDJchLK0mD+eg+XNBDysE3Nt5jnFKigtr+ypA1ZBgRcqB6Q70Os7KckQxt
T10GvX1+o+cEQw9Oi2fjTdJvdPXNaDWXhpDbmVPwk1BA1QX7ajWFnJvnVhIce0oc5thY9uzijX6T
m48qJDdt+SRlCskHTwLTXt6/2Ynhd2q9tUrQkEmM9FBI6fH1+GaClKjYo4IF/jNe+sxuSzvMdexA
fVM3P2ncYJz8d4LJcvGiMzDi5bvo0hS36yaaGVJSw+ukKTZhHUT0Zo7ToBxnN4+9EroNyugWP/95
Djv3j8swVWh2wzznGSvMWvpzOYjObvYHvnplY8oBtx+c4ZxXdSOXsrwAHSjL+IKWX8cPlD5TfWtu
pmdJEuyOtcylQbsI+joYO8P482XgZotcFfoMazEdokCpwL4RztIMw226M3srI0OPAX2I73jX11Fg
mMfWWI1WGDaF4Zz1O7Z09DJIqBsbI32MgAK9bozF/5c1/eMlnzLtRq0SM4WxMf5l56dwFvz9tavC
2SrycPIkA5C0zdl9pLSJoT9Tg4IguCBKIbhMricapmHDSn2MVf/ye1lgr7FkCOYcZ1QRx+4jp91N
FZ3an6W0VyFlrm1ULfRlsKYN2t4UYXVXPxrUUcDjgEo4qkaX1hlqL+97ZGwNs6x0h2KK8gAVWLce
f1//YKtZ5MwQ5+aQSHqVGkB8NtPvQXfNY1L4bU8yjKD/b4a43Zbk89QvHTxKXiOI5ZDZizGEInim
rR10AGOgbIpGJrh4WXieHXRqbSWVVsGbKX/DGHvcnoro47ofqxGIpiWD1OMA4mka7DKaKijJ4Mbv
SyR3FVd0xVn9ImcGOB8GgGXSSYWBaqd4kHN0oaoouH9+jsd82aZnNrijWpKtbCo12Cj3JnnWSboH
UHt/5/jV9jcY3t2QgLDVb9xfBV63rmu7L1pQ+x/6VhL8ktUPdvZDuDiXlyRLtBk/RDN2SXcjj4Fc
P17/YJ9vlGvOciEO6qsmaUvYaI5QjG0P9SF9j35qH+1EJh+0qMHgGg2pHqRHe1t7vYCOgJd0Rizi
8DxzkQt8RrKYKwvM974VIO7dheR7kBLkIKk96EQillsGQMxRknyr/IbE2BiNp9zGgbIp3pdv6o/8
h+IrOxX/cn1lVpMMIDiMBgAQBp4LoM9TLeklDcn6XfMMQB6PytbcWfH2fzPDLYCZyFSlNcyk2T6P
Ttr40YAqpthq9S+gav8mA5z5xB2zy9TYS8iA5cZECcipwXrpjpqgPbMatZDKgUwfmKbBZXKZZvTQ
ySS7hxEresbYHjGlb20jkslaAS8gcM6scHGr5BjbTlSg1S18m7j3+nCr6cfReB2sN7Re6852QYuX
ArYKFs/rn2w1yUF1DAOLAFiDauDSQQ0aljEE6XBZUfppQxdNJ7PdKJ6SN3VBalsTAYBXZn7hLFrw
eA1/nrdc1tNt2kEH3MbbXF+8vsYkEcm8tPcM7TRWPcHt021w2TfuU4rmTQoUhS6InNXdcPYLuJyo
gCQNhKb4BbI7Gt8b6OcmxSbbA7xhJaLL4Pr6/vGWCyDHjEa8JEKkpAUcJdHvKX2UQnCAJN+uf8e1
Ky6IPhRG6sPwIPxusAxg+7okPxovEQTgLa+1vhfxfGfQWxXq4Got0odYGcgH5TdORVamAu0/r6ow
qQZ4krIIABSn0fftCFLXTusSP4auDOjE0hz8UOYS4Ikf7/q5jHwM70lbp2v72zGtNJeJBezHLpSe
Sid8L6y8R7scFWsDIj5ugblSUoDYwR/yHvNFRW/v06jRgVGanJOtxM4BMFa6u76Iax8LhP+gKwKo
GUJZ3KhWBpWIFhDS7CjZbYBqLPR8YreTU7+x/zmTCVYPEkWfMz545aqX+w5yymNqgu31aOBwUhuf
FjWR5OC6P6u1G4aMZFM+4IrnSTDYUGDYRkgs08/+DbP15QYNygk3THDKtoJUubp4f2zxvFJll+hx
qmJXoTBf1Huj3BvKTjZEpb21Fyp4hXAnw3sOQ+tcoMv6YlqU4eoXqobuMs7Uq+zhVS+W2HXK8T1J
+yxQmszV9RyElMPsC9aUZUT+knH2A774WQ0d5kKAMq88lHEw//Kkus734QcdiDR6w99UdEBtBNlQ
iFoBJ8AlKxXCfyWF2PYxz7ZAoM6B4Yg8Wl1SYKjBx4KxWrTFLmMx1s2qrUcJOarxwOi2QP8tyPRT
pN3b39OCDK/XV3Dt2ssg2/8xx512yZTFwHMjJaJJ/6vJnpVw2FC18s088bpOcClj4fDlayHy0Xkz
oa/EkxxMEAFqHGgkgAYGGqGB9DNrp5vE3hl2cguU6vcJfPV/4R4TpkB8Msgwl0Tm0KqHNhryY5p3
Hq0PZo/xMoyAoPsXpYKTjH38L94BcIRRI9BzfKEWb/pUnZUUGPiyboJaqny5dPZlJTqzV7/YmRku
QKwFVak86ZkZTAiV0WYAzwmQRZ4aLvsYgt6CF+RqG4QhltjQoMVaVpcRKUchuD4tTAmp5bep2yYg
sGyKZqtDadKQ3aYoN2heRfVL1+oC02t3g3PL/HbLIrRQzTI/DtQDmbgHpTWDTpuulfb4MK4z3l+P
lrUvCD42Fd1hXIggNnPpqZJJiVrrGJ1Q2vvCjN0iPkGTTBAma9/v3Ai3nOYEXQUrRJhk1jYqFZIk
pTf2rpNu+lyE6Vt1CMcndNswuQpoH+eQ2ZR6HxlA/Jq57g7KXLiLBPpLyGqI3Fo1BaElNuMJD3j6
N2tpFasfRoSlNpiHRFlmr5TtnQrAvmBPswDn9xnGGNgEIl4CaNReOlVqs7nMVQiUr11BNW3y+uib
DAqyVKR+vuYSgh6+IBaQtbhwqIoMAvJgyT/O6b4EoS5EyP/GlTMLXCx0fdHZswagdNSeytQfoFEf
7gpR9X5tG537wfw8K88kqTyAGhJ+xEYgLWDZHx5kndTPdlj4dj88Xd9Eq5/nzCf272fWIjDC9xYD
tOMpOPlLrGFQsrfcqbKiQLfwoLpubsU5xAG0WhUM90LWgTNnJqMB7ROcKW00kXnZj+YPkFyq3b6o
b/JUkCBWfEPRH/jNf4mt8CRMTtmX1dizhFRv5/aIefDIDN3B9q/7tBJ46OTg9Ae+8jMbXS5hivEH
WgBVdpQxDW3Ybt3vDUm0YVfy0IURbuHQXJgMjU0DpIXfN+48nEC1XdSgXBFk8TVD6LNBv5fR9yE7
XHqjzcYyOyn2KzqHEdV9aXozpYz05hvQxoJoWPtAANkC8I3mHgDTXKir6pxLSShhCEXZhKmflHsQ
PC4ixTeRFW7prMpIlXaBlVzZGwVohYha3yeiy+YK+AXzo2CuBNIfdSI80C8XrpdqcKU0aXHMVTR1
tSfbRsWq13HqW+XRafWj1n5IAJzJ6GVT3f5IZX0TbUK0NCLloBWiJsBaZQRcMsBbgFyIkS5wz6Su
mLtCxwAj+lF+NEXEtgEjlZqTUlIS0Ts9czXH64cX6hRQrlR+X98Un3QyXN6HeeBygQOGVqXBJUtd
6uaJtgB0F2kMCej9OO5q6dBEElp+wz1OnYC2M+ozrdtMvewaxfMo11APOE0mSBUOhvQ7tII+3Yz9
TQFM7wi1Fu13gaKGpB5idZN3UK4WnPUrFDmgc2BgA0xGysAUc0vW5LLUR0sL6D5Ec2L0Tky6zRzd
xYBP5Fq/coNUdPYlZXEtaSD4VYNMyvgmHU/KlJAW2i94rt6OrejFy9bqy1qqGvr5GMsGVRQXWvJk
DnjzAqQtqSX1J1ySN5Ved4K28crOt2XU60FwrLFBD/bvZ0cBnfQmcqoYgLRsL4PYWHvHe8mx7kQt
8JX5cuD8UThj7xjGv80Z6pWw1Y0GbAvOYzTuh+inVbwWIMYptcTNZK8Zl8PU0lvnPWl+Q5wMoseP
PTRVcfZZcrrFaLrgu68kCNYIwUgywEMY6+J+z4hQsAAlZ3z8qdtl/Ue/qJslsR7GSpTG10yB4ZGp
kGJ6DItwucZDGC9hzbQM8jj17GinGgkpp8R1ChFqYt0SHjYY2MEn/UJapS+xrVeA/b90zmasbyrz
ZRYBn9a6BmDs/GOEu9yhhSsVY18D5q/akJlyXCn7IdmFa1Djxpp+tZvEQDVhHgJb6x6jsPUiiCtp
Q0BRD8bnBBJMOnb/HEgH2Uk21YrWFhtb4T5nItkm9F4BCFyaFyUM4nFvVq+TaHxtZU9eWOH2ZCFX
RocZQYwEbKqtICDZL+T2OyQTgaXBOB4KTfyIvKEM7dKFgNh27R6DoPnecA6Nffi4nqJX7i1Ic5j+
xiMR07l8/XoGvRJ6+yCgQx/QXioCLBcJH/7CBo5DB80dG0hr7lJuNkD6Q68GNXL1yViOOcUUsGic
YC3S2XTpf2xwJ80sZ3lYN7CB4i4Ak7qbpAH2OtgvHe+6N2vfHGGF2ysQXcBVcZGFRDFUZgQwaFze
6DH4x6mIenflfmyfW+CiKnSA389zWJiXrTwBUOUEYIHC2AAGIwxD4M7qwmEsG0oXGGrFHM1lMoIs
MhZuAEwofjBif9ZRTN1H/vUlWwtlsAzg77NqNwh+L20A1dOocwgbyotl/4DiX/9cU0x8Cm6tq+t2
ZoYrbVoFnp5Wz5B2bxLQntAZBBu8/CRbD63olrBSFsMdAcJHDHcDzCcXbqVaUHspgNsusvbW0ttH
h8o3mYn+i52YT4okbzC7jwGWfBLs15XPdWGYuy1LYAbJ4goZR6WT1+oq6vstAVUr0eVGkIDWfMQ1
VmUaBIBy85ViChk7Kg3gN11wZ1yUnTP+qm6ZhN2zJrduZqrB9ShZuxKga/Bfg/yrA7WUPs06XAnC
slbuDKuDZLxWpDd06nI/b/okaDK1g26egumJEBpQGlAnrjM1sxuDCIyMQzwEMwr2T/mYxSYGFI2i
DFSQRAYQHZsEDfm1ItvFz+V3DshXNZuCgNXOtWPkPEd1fJdAUlYLD7FDWvRukpx6/TQT2/jnj1qH
pR4ENEBZX+QhUkwmpmqElTLwEuyUmQzKD1tGe9WUBLlbZcmZO4aYehCuRLaN9OBwmyositqqVFxW
tBYUw7VvJx2ZDNsDWSp0Sw9afqDQokNP0G3tYpNERLGCov5ZxNsudDy52jimW04oH4OkfO5I4lQv
Wi/a+WvvnLNf+YWds5tbmoVlj3mU3B/aV1TMyDzfDlofSCDJBRD8ezQuL0Wza4cbrU/vrkfuSuIB
pv1TnhL8A3iiX+Y3damkOkpxzcoYc9i9GRauBJ3RYSY01DzAWv9He1zkZdWYSsuIb9LFR8wYEW3U
d9TZVV1OBjT/pL8yBzQeGNLRw/989J69CWIpsqfUwuKCopRI9rOktcS0RiJB9ENSn3raCs6kT3z5
l6D7JD5h4/k41y8XtEIyK4wZ4jLGiK7vkGIkMYlJpHX7RjK9CnR7WrGdi+cmabbZKAdxaLl2vTzn
c7gLlYd8OVaaBlLk5LYrg9IJqGZ/u/7J1/KwhrISLgJoUkBb6/IX2mZNrSbGGI06DMBnSBjsV60u
qNTZNxdtFozbraViLD1bfly1gUG5tBZVVq+WkEs4pmXp65kGKS9sdsyUafSubg3SturvpTC3131c
uRuybw6AMiNsxHe4tNp1BdiYgBAGcdKTZBVkmbbW8nLdxuo6YmyXzXcBG88XTEq5xjx+jfunlbx3
nckmGhhVaSxSaFizg4cAKOEYTgRgwUtfwpw2/yKRVZN95cwEOqZu0QcmFZWz2B/iQ/fcEJcvJbXV
CmriItpGfZDX9Gmy76FgMujdZmpCX2vp5voKrlyuwGkF8BRm1RkAn4sNgFvKoftE/4bPE9VPhX6S
B7eyrX2uiujuVm2BhRUdcRAtgbzschWhSz/QTsE4hh3r4Hgfe78EXWnl3HRpvIVyl4ivePWMRRHi
vwa5EGzCLptzE3jqOP+1SEEW6c+K/AOKDV7ZuxO9XxLdC7HNwUb8F6tqogXJ6CggYsK9WYrMGVrI
6mKuvPAyomvuHHm56CmxBp118PpCMQczd+Ar5b4dqJiNNtEB9Wwsh24HicHi23rxrKXX0V6ypU1h
htmhSGt6MM168hN7uI8U6jzGtWqcFHAjCFLv2p6Hdi4rxwJShcGRyy/cWkPk1NkIrHyLGQvnw27u
Jyq6Wa5+VrTrWDEL/8PA26WVurPModcUIIj08WaEIGE5WZ4x5HuFmvh/t1Fjx2slfW/092m3BNe/
7fqyg02HzV8gm/JDpcWiFdY0Wngo0AzKb6E6ePUcZ75cRXg8jvXgIvV1rp4WoZf0k42Zp6lwOxMP
16GvpKO8QFr4+m9aXXdg2FBjMlED51+Vcj6VWWwwHBkEk9PEIsv8lvYiluu1/YsvaysgHGRif9z+
tZ2i7cuRkY62tbcA/OHLSeWQMO6TTd3nN21+f92tNYMociGOGI0rTvLLD+2YICseBszjtYl5ysdX
Rcbo80lfmr0Zp7vrttiP5zPvuS0uqBbHDKeFDVq1EROGVUPJp7NuCQ7F1diFLiSwjHj/49XMTpqz
21Cp29lIHezZxKmrAIQ1iR9FdhiAEw5KrvM4bQ25n31tUgrfzBZHIUURNsfZzs3NdYfXjho2EgX9
AHSd8D0vf4lWNrM5YA77qC8VeHgHAA4piLGDgaaTm2lRBwkD52mMu0GQJNYOU1wDQYCFWVgLr5BL
wwWtIz0JsdKD9tGgYO/op7ZPPPsvMM+ofzkwg9qE+UUJolLTdtJDOAjIEC45tp5u0SeovW6mogf9
qkuotJmAGspgieTy/TzgEGgrnGyGBnhv051SDdK/6Qee/4Lss7bTUSwFFInJUyHrXy6eXunh2LKB
hbx5wJA+iaHypebzX+QTCDdpYP5FZKDWfGkFI+Ugih3QYy1xSz/hufDcaZG1XRwakutRuLZyuCOi
lq1+QvK4La6WkUMNGw3WhKXzmljlzZT9NCLBc3t12c7McLt7XoohzmxQPKKDq8YfdDSII+q6r7rC
ugBo/kBogJ88AtA/7T7xi05zH4WVB9o9C7pyUf5+fclWffljh38vollXNHaB4y9uGyZkHUH8o0oF
2WEtHeLJjjYuo0E3eJY6JKYqxUGCdKhooErKvRDBdt2P9fX6Y4L9+1kqHGepkLoCIMwq3BSh7enq
HQYJ5b8AkeNh8McMF8s27n+N2sCTDEgL5bl3dk34+7onosXiUunUNH1JMVF2VCKbSHXtUtkSJM31
j/7HC27fh0CmSHrNqLEVC1yOTeTZGDYDb/zfJBgHlxscuSZGHnmND6DPHWqFMNTraaCp71qK+Rj7
4/qCrX16tAfBbwZGR0xdsQU9+/SlGRU0HQGJwnZ0rLfWkAjGfbwp6QRhzJaFP9UZ6xgevw6Q0ny6
jM1qDhcHBIEmbobZfTy8Y76+hNJIJH1vJuor0z++sgAHDkQUgHP47wseoU6B8rBGbM50wojHfLfY
LZEpsPxquhub13+6jBhcw9DLJ2UlgANc3KVTDcKRAniBtoDQ5cdcHqvxjYIr67qZrzcFUDqjVMH4
hRV8LS55Spm6LGqDApW6iX0Et1/5ipsJ9tDXLwUjuM5jDAIaNjqP/pZLK3ecBoiREfwepuzZch40
Q4UDbgbtkeniBIHK8ry97trKfYzRVYPJEbSsFqrH3L4ytHEe8wileFDXJvHG0D60MUwIwG2uBAqc
VE/JFJduusxHOfzHexq2UXjErsbSYmr7chfEmYwqUIZODQ7XXaWBJnqcMDoq2gNfN9ulGS7P6mXc
6XbFHqN1S5I86FDzN5UH0w6uryVLpJd77dIOl2hNo1aKBUPYR3vM/bQG/HY8jVrnTvPTKItkQr/m
Q2aMqR0iYHB34G5cSr0kiTRGuHEVt1l2q7QdWBCO1x3iX3o2I58zGPuBhqllqDdxlxOj7e3SScLx
6SC7NSX9TRRATzegLiTF7qfNx3Vzn7IYZwv4xRy3zzp5kQuzhrnRLTF4Q04QLc4bt/ExrvFNPvrq
602D8mxD3KPl+s9x8DGSPEi9vah8wfdSvvwSbnXLsgQCeJbGp5NteW/27/TeCaaQPFjVwX3+6N7n
oxthdPG6/0Kr3KngZH035BWsevQhyEm7NTDFp/oRQPAfBMAOdSDFJjpZgs/MNym+eMvtwyEzmlq2
se7zM67tnbQzIZoDHRt3Gogpv5R3U+3Gr9237qOeqQvNgjhwnhb9e3JjQsDabZIf1xeCS4Vffg+3
YaPEitK2xTrkKFSTjRzY28qtXMGV+PO5fi3cuP3aomvTDg3MDF66uMVO3ls9oTffEvI++OSxJ8bt
iB7Eg+pOuwXTk9ZbvMlP6suNHGxenfeGNJuQuO7wIQejd/MqB5p7L+ov8zM0/14LSLiwFgmq+Vwk
QoonTQuZTk8pQX50gXvzwcmzo+4/JSX7YomLvjgc87KaYWkJvOkpQd0uvevcNBAsO3/ifLHDRZul
T3aMfsT01DfkbdhVmE1tY7JPva1IkUG4eFwgaXPbV0YGl8xTetPf9KflxtlULck2or3L496+eMUF
U2OauZM08KryJPRbLBmiOwOZ1J1ikeLjcYq2GLGq9nnuogtU26Q2d0nsNhCRBjpBcBDxDaB//xh0
HwywUTNgwuXB6hSoBqgWIrs6nuzFRTv/QYlIerqzZlIGH/bWXfx2lxya07gVnOn/z5nxxzZ3JzOX
Ho/qGgsxNZ79PvWH5q7R3bpxO998Ku+NoAMqGiXD6ylj3Sx0gHCNQJ8CxddLl6fU1AYQUo9PaQrF
0nure0x+5VTbaOC0H6BBAurWnxqAVEa1Ew1RcNfDf632mWnOY7sq4kaf2bHl3Ei9aydkmj3HOMwV
VLoEfq7bMhnVOKpHuNlfumlQ0KxNA75sF/T7BUqRpN7l3q/riykywh37uhN2kCWEQ+o+3DiHjLwq
33KBI+t7E6OB//GEO+zTvizNhWVfdXzC2TYBNnirz5su38/z0SqfbSo4Xtlm/5LuzwxymXRxmkgr
e3hV+9Uvba+4IrZ5oUv65cfpFkdtoN05PhnEqx9w10QOnfxpkwr2N88O9O+I+7N2XAoNK61FGxOG
7I2BcX0fUy594b6qZJ9gfPv7SGzfdq/HBD84/W+bAIJAPgnzNTb3vXLM2qCgD5uja/Vu+IFZ8eg1
9e+y96I65F7mP143yDbs18/1xx73ueZITsMhgr3O+IV2+XP1BiXZ4dnpaoGh/yd1/LHEfbYIw6tp
MUTT08sPika0e6d7r9l23LZbkSqTyCfuuzlFnER24uCCZ3yPSyAFQ7cVIJD/nyD84w1/5sl6qXfs
wiB/pM9RRwoie/2BepIgSayf4yiS/CcguIybJ43aLTOWLf54QZINdhD2mT2VHP4qUwA6A+lDFng8
C8Isy6AJCEt2tALNtL213O/5U0K21+Nt/dA8M8P5M2hU7xIbZnoDDMOukQUSKTfm0/f0V+fnL61E
zCPohsiwkfYfGKmsDyLlxdV779kv4A6SYWlU2hj4BQmeP+5EWjBz2OSdihaU5e8vW+vMDvfmTxJa
dXZdsQWN3CQI71B73L1m9+NWBLUReMQfV4qdJlrYwlLp05vIfQi36Q7k4oLcJLLCnVdLmSVJ38CK
9hg9mW7i1Z4cLB8f1wNkPQP+WTY+A2IsNKmWFGbC39ptSQAq/u34thcG0n3mV6e9iL55PTGdGeRS
YJlXLTVzGBwCi9yWp25LN9r+ZibO7qDsrnsnWkMuCcqpPCo9hS1nC9YaBJ/hH/UXkWiSyAqXAI0Y
FFgW28rqSeqJQyiRH62TTUpBiLO/w0c4xtYg/gLaSFYhuTyJR6VrNX1O56dOHjTwboaNN8RxuRmq
0RFcK1Zf7ej4YzwH/XBwhjGfz2q5hbEMmQzpjSeL0MNwV92C7D3xdGJtFL8MSUjMICIHG4LPb3/1
wDmzzU97W5gM0/UMtoPsNroNo7vB77/Ljmf7YelfD5DV8D+3xe0yw5zj1qlgqy8P+vKWhSSLvbnf
Zb4deql8ZwLVmu5aT8Xu0zf/o3Hu9tGF6EyDNRuJ5CM8HTwTtOkUT3J2vwIyyHfuBfbWLovnznJb
b5aTbNBz2Gs8VMlfYl9y5Z1xXxyyEPWoV+p+lKErImNbvdexURPMm4CvE2+oy1CqbQYlyNgR9HAK
Ymhgug8miQdX9R4fP0QSPqs3hXNr3E0hhqQ8yoawBm2kmyp12w1FQWO/zKIrCVusL7vxzC3uZG1K
mqSmWUxPnrZ4ja8SlWy3H6Fv3oie4TyS9fOWeu4Tt/ErGeygcQufXoqjRdIb/V3LPZsMvihARD5x
uz414whZBoYOQeQO361DvOvetl7oAsPuXg/GtaR55hNPsgvNeehVzDBFv9GatEfJ84TrJrLBbe65
jbI4G2Hj2+i+HNKbN80LIi9+Nvy8Iu4jimHfrjv1WTu+EhQ6t6MXaptZPyCdHG5bN/V//KjJ7hS8
aZH/pHvJ7PdH0NE9Um/rTid3W6C0tvsl0u0WbTid2+YhQOBaqLCveKqClLp0B7y5u93S4Nd2EJEG
rt6Yzz8kd8Y2daM1/QKXZ/fFItmt6ZmE8fpZnggaJ/qcXCIxwqyT6xqWUuLFN7pHdzb5pQlOPn4+
9V+bzTLBgci6VjrP3GKPVZbVjYJ9rb93t5nq96/DD4yiH/EAfdCI6W+9x/b20R0PKD6Bkm4kWFdR
OXH1qD/7EVxy6aZGKcH7jsj1Ts0xulOCoH+vybB7+I5iGxUh/FYvZeaZPS7DpOXQtFYCe5X37QXI
N7f+eeO69yK/2J/5sj0w3ohGtAPuN35t83lutSo3sLa4WPjjLiKuqKW+Hv1nNrilq9IknktMxT95
+Xtu+cPW8U3vqDzve3I4lajJCJDw/0fadS03jiTbL2IECEMArwVLLxqpKb0gumVAeG+//h5wZ0dg
CcOKOzsdE9H9wkRWZWalPTmZcUeb7d9MUWenlmrech4Icm9vMuFXgWu65Hg89gRV1VVk7Zfnq54B
UmmVnb7sQ/LnYF8N7Vkz2q/acLVnWzsdYPtYgjzw+eisKVseBgoaCzIRjwYQedfd8rGlm36Tvrm+
vcMjBzG8JpIcpfh5DOC6lnharezD4cDweCc1fkSEMuBRLc+x7hBE9CjTRB0Ydhqk8jEng32iz0nm
ANMPIGhAttCeLpfPMXuy6CH616MQzPU04BlP3ZTbhY3Z6ADHpBt8d8olcZMgFf026s5x45vY7aVJ
GRaJLNAczXrxaGjSm/GSsdB9gNDAgli63g6Et6pYoMh33v4RFpZH5JJEn0c0RpiqIT5ZlmacuF9f
+VvwruWWb3xhqSI2shsfjHu7jYT/ONTRd1AXV5XXuspq1Igv+jYhGdkHKxTYRIJPmXEasbScnLDa
CX++wm1D2tpYM651/vPUFxhexao9zMbD96RfwQY7wmvRKZszdkihq3dVb4Ce55N07W1KQ4V7jY5i
G3NYjMv+KbL3ZKnn0Fnkdd9IICsRBxegLDcYNTJYT+Fth9n9AYMMNANGG0l6iZ6RmANLQHCqrjkv
LKzjdFZubKgkPvU6ygEqUf/42NCli1q6iVV9ASzP3+577JK8IGK2rV981uKkCXNw/z2UtZmVfYn1
ED5CmUCVaj2RM3U5r6TmK+VSEZD5c7lNSD7PsrPa1QqgagXZI1xT8R5xxASDJI0YxSwTSC9cgjoM
X7VAOz1Ue1gFB90fGalI9nkHyAbIxZOEzFQg9eaYmN3x+0LffcXac709+dvk12OD8vORuydKuV+c
AAwLR56jBmBlz4Xp7E9whezHNKak7LY2Gyt1BqWnKiYqrzQzjMgMUtYZgXHVJQtr7ghLzCacu8V/
1nP/RYfS4zAqvSJLQafSStN76c3813wXLVNSaqzEkPjT57mnRV3WPOhkX01Aq1nFmzPWQu8zdEzI
OjBEheUF5mO1dokEfOUKu2dLfbHiI70zkuPScq+6/7s3RLPXDG+jGr6jy4dm0xE0X+vYjLvVmTmK
n6/G/cdSl1y1gRh2kG9IVrjMjO1Z0WWDXy7IKrUcjWFOpyRqfNuUTcm5XgrRNzzc9gUavv0da0yG
htOlDcqYBuVcO37VqzMRpz/cM8BGUZIvbVmbbWerVPv/5zbvT496ETO5y65Nczu9hOzLtWMagIZj
ONFTD8CYI8oRdLJFglZFEMm2cwudBawuhmkdRAMRRoHQR0c3eoVuUzbAKRoaOvbup/H7q1i//Bst
/6ZAHVNVtLMuaEFBhpb7emorJNJdnWkmB2H9efffdKiT6qqFnM+GVhnJ3F9C7ZIQU3mtXyKT6ZwP
9uIRJcpXdp2rlLfhjaO9Z/l6pMUEYXBjM4PgaQX95ol6kAqO8wUVq8zPheGfMwJnvCHiaUHQcuNb
rp6tWWgTE5mnQaj/pkinLbssSiVfxSm+FIdM++y1XbR3dYZ7MfnQjqlQFtm/ikGtLlAJk0hv/rnq
3KuzmWtoG5P1gPGQMTmiLLK3iK+cM9xWRCrDREX2YzfTK/vfndywDAnu2oDbSBnTBTdzC4m/tZm8
uQe8zylBxzXSr4TVFTYRHeKSRqQoU9rErZwF8xspZCvMRLv+wjyXOdu5Sy22okLLGC/19BM6okgZ
1mIB/PY0RkXRX7b6n2Dbrnq02bnmgeX8T9qjESHKWshOERdigOxuZlyAEEICHUhey8cWabAEP/R3
RIO2FLM693w1aFEvv4TQpnDFOC4WE5SBkBI09TspsqrrcNnbNQmWqAyxgPluk72P2KCMw1zopWpW
4ajiS2522tv1tC00NMzB20BXzYrT5kvsXNQTkqJHjv8QX2VtQURTMY3XRYW/FHr3FCxX0rJh9XMM
/D34MjqsruaLa5JlkJatuOoRWA+LPlhLLW8h7SMilA1R27IqIxFEXuqYbN8cLYTPImFvwlZ5ckS9
1ThyNXarI1ENz+LOevwZWkylZ9z0zdCNfPNc9pwwUG+GTCXcdou6GSb07NdouXvWEmB0Lo4sz3yC
5LBxAGO1A/Kc8gP3MWwLrFOomvOlN5HgLu1CT04Mr2PKwgw1M/yHFdcDAhZueMSXDFAjzxnaWLDX
yUQ6wazXeAu0mRUaV/LlaB+PNZKG2hpiHGC/gRga7bFL7sesdxCLsy6GLK+LhRYh5NyaCboq4ZC6
ALww51qkx5ZyjErCHR+TvuHOUnJ0R5pidcbHnhSLMKbZF4aUke5qN8CCGb7gct2m+hsabMlslxH8
5arLWmPyT+Kp1X4Hp3YnrjUt2azU5SB5rhla8hPDe5qoYd6fDPWs8FKdA9QcJ4M+b22O0AEYgTvJ
aHxSmSdlZ+ycnbRklZwnOi4GqgBhwdggBiJvFcfR/cdSgS0PHiyYAIrYWoJ6jRliAynawWQNBdTV
CfsmVzMdmIGI2FjSMOH23FGnXhspQqCdO8iRcxZvbXljbsOLN9pVSuS32Ep+JSxxH+6YloEFxuPm
yG0B7WRBRaKBk9aVI4JdieRYuVNZiBuItJqthjeOFTfwwxv2gxrgVAZsbjzkEmW487Bq60BGaQMh
l7w2TcHkVzLx9/na0/zdzEoNwz6gnZwY2mtHsF+EPBb5Se0e8Fz++gCaXTiVybUcaislYs85PIfI
wjbbbdKQHaBqgbpCUP/7Fz4fJvbQLo1kFnYp0hPTbb+IrqmgIA3KrzBFbJpI7O2eUNV03x+zN1H8
WNxRojS6wEiN7wkOSix2i16QEE9gb2bY1CS4xNPcc4z26V578gxj9uZrrs67JCK+Zsvn+ROzNj+I
Dn3ZY7Yp/ZU6rovFOu/OqtO2qxgIV29ikIkkzerrOvdlT3OUCMMbXJRbYpqKttOg5Z1xIqyPoBxG
TLB7tZvh7IWTry5DjPzXBKu+arOS9FAynVcZW+hIFWopuklVtJebAELiYNTq5eMvmTT04+OgVLvi
BTmsKhmVk0yfbcRWSwRLTmwx0BY61662/lXrup3sLr1yHWq8xWndH1nQGV8x4QHeSQjlZeYlDwiC
uQoHBZKoL3QMFWwcbNqqtcUaHsSBVV6ZerPHXFMeZxzloq8AmgEKl8Aj+vVaWx1hMTXhdd0xRXmd
MfK1iArAlMATIOnw8xTAYYa3LGQNSzKjKCBi/zRXf1Xqh1+bC+/olWeO07PyEEkVY7vCRO78Xgcp
GxdgFF0K40Hb+4RsI9JX2pu385fbeOkv8w/XkI1U1r2lbFV6TF6xyFg3lEjTWfmNie5/fAh2nACU
A+Cv0o8JQafkHMlzu/NLe3lTtm+onau/Q2unE3jDg0fs6awk4FTG9o4mpfOp48s154Mmd5BgWOan
rWeLBvbgPF310m5wPZiWcjRWumDKJb6jS6n5rOn+EmsZwKtyYc9UWz7J8RswUkVA0+cmOidrNEma
UaBl4VqJTUEhOf8szFcznwjRLwwQXQtTbQjXr+W0IFm5LYNlmmvu6bEGTirgAFOCETZ1gMm99y8L
boHKSuZ1Z8EUtZmmrnasLA2LAqUNfVrUs7a5dufI9nVVC3ea+vGYh6lnHMWpv3mgRHwOMAyVywce
iPBHay2WGE0ajb9/H11H92fk+FzClx040HscUrovyavm/HnMw82Ro54nwEIMpUPAfgDzkbLHYYba
DAKB7lyseEs0JFA6ArpY+1ygPa4+MF2PiWu5o0dZ3l4sJZGfgZ56GrLxyI4X6ApdLF2rMVULENMm
h3aI82MuJywjYLiwuQktHgg16KGbYA7c97xDIa/iD/EMQ0bqTsznpCrt2EV+PWUsPJq4uDtylOhl
hZuopQ9yAtRwpshEjA+Vomj+PCFq9MtRKy31Xh6zOJVSuyNKSaM7zxZXtHx0aH5IXiqr2kYIDd+L
jfDsoefwMbHBjtBCMzrPm80dRQfdrIzUMECB9urm5yC56nl3tf83ElR0L1Ydj52QIBFV2H2S//HD
5b8ggMWMGN2D7EM27rVLlZPCrQaZUAI4onKC9TX6YwqD6vw4pREF6hVQZp7seU7XnV00q1/1hqG6
rJ8fLml0CaGgVEIrgAEPqLB8oKt4aD2ZpbBT+jofMUHZh2JWpa483IMUAgenignvYBwoVjUVUCgF
w2uYGDMGktKIGmUdwnkoe300787r9fZWckfO+xy+nxONLMn7pjY2wYa8YqRTi43VKd/GWrz9QM6Y
/G83R71OzoxvE9/DZ3B9TQrhvcHi6TJjxYGTWjRiljITRShhpDrkujO6pVERdBuzXfAMIbmti3sk
hJRZ8FUPK/YQg6CNbms2Rw8rFV2i7lrin45HoUA8tInJipy8mET705dy/Fqr5491Zz0+0aks/Ohm
f+CYyrMyqNsI0sodrk/tMjrW+7kdfbhIkrMwUyfPFasOht43IErejmSkGKIXVRzP4/acPCaK8HGt
mI7W5IMyIkGptuQr3iLqQAIuFYry232/PMfmuV0j92dZxqbRU3TSlgjhT+ry64Nh6yc1f0Sd0vwr
4EkkX8adqvlFyn7FsREVjPuaZBCnhwQgOn6wTvHeuLSdL7Ve7fVnbDF5531Pr9RWc9vio8q40pgH
2AfhYPX7YyGZ5Au7rhfITSwGAK57omKGRq/eC/pznm2dYJeXT3OA6/5vNCjGqqSce0kR9mdf+ZNU
NVH51cxl7W9mMUIpnaiGTsipPkxXXmuCsKzTuZHB/X/MyqTvhnUWAHMB1h+Qvfj78+rltK/mfdLf
qmhrxZqROZlpjhmTmZXoQDlkEJxKXA2rbm/4cIikaNxUJCY6WWnTHh7vtkYaB+tKN/mZf/mzTw4m
yfSNnJPX/Bg95aRbnmLNPjzmeCqzc/cB1PsgSm2ZRWHRn9eX1iMuPLmnztj+SU0z0o6elulGpaeZ
Fv82Vryeo0Ll7VGUZeV0bkXxH0Z1dA6UoBZi7y4EwFmeX1626eatIH+6RHOJNdMsDPW5Tzseo2iB
fkVbrY+wgKH+k7o5ok6JsNLPZtgpk/fnOj2I7qnBniQufXak1OBrOLXO3GCc+nCqj9ilxLnlVKfj
SrC7RutGZ7ztVfNPsW3J8tPTLMNHDjrXktPpMNMPrJdYmFSlb2ZpRDGpCqqIVwfa64tivfkfb+Jz
D39qSSyjNhr9dfX7tGrsrxVHtNfaMJ59wiqGTL4nN4BoLG0E4CNlbkuxca9RF+O8+c9kdszF8+Pz
Zf3+cASj98r1GnGW1lBjP3oLlOcFC2xw6vd5DnjTwxIYQKZRrnTu88W8LRf9WV4kF+GaX9Sk/ReW
GxhWA7IcmvmA2njPQhPUfZ9duf7sZB5Ru2UlvSSd/viYprIqOP9vIgOfo3PqRbXwfamH1knmQuNC
DGLmp/OviNfdp9JoTHRjVhGRzwyygxWlpX8AxEZZX1SBw0QpOyf7EZ9UeOsbv535WqOi/1tzXbVM
gKgqZg7po8JztEiAMV4vOlXdev5cDknZonOTVF4amlmYYMnz4+/iJ74LQJXYlj0s5cKIN/Vd3qLJ
Y7RQzGH9Z7x2RQuXmW2j7blHJWH2jJKrT1bqClAoK9uu7Bf7MfmpeBNNwFh2Byxd/IWGLxMUL4pc
v5+f9ctW1LwVVikYq68Dw9ZNNR6MydArhTIlyBWpB5eZERH09ERvWIn8yu60GWwYdct3dCglcaTw
2kUN6Mxs+HPb/Z8WkEJabxkwbuR0sFlvyNTjjVYRtHEMDxo2HVAqI7hu1tWZND+jbTQh1/3SgjHd
cKaxYujmz+dChnRgBhJ94diVxlFqo2CfReZVGLjUzYJ0rxutZ7k7E879PQnKgjlKF7dNHsK5X/Vr
YmxWu1PHEPcJQbinQT39bub1M8CpY24UleFMW5JNpxuMo5oQ6nsilE7xHtyLK5C5z+sZEV93aCHQ
dLS4sF415oFRT/iMQ5MivFAkpbcC5lTiI2syn3Xp1JPtdGWSVvlw6cWhu5wWR4YxZvz+jcGRLVax
s63vE/x+gVAyJlppnRj2ZZD/e4W8u4qbPIwoeEKNjoAaFCQyTMJ72tW27Q/WTbD4GIzsiIqb9lFW
S7iI4Lf6G6hlrNmPiVLrPRsDmyMCVx9rOnp0BSP+luzEwlGtIFUdObDQfSaa6e8pUXou+Qny0SIo
9fvtpdIul7erZu8T7c9+a6YY5mkxbbmHl8bwyVk6Q2eQudTNC2lQ/vnl7akmZGMYPnlmaOZP8zww
hykIAL4OS/UohYn9Rek5eYKREDRjwDAjwCD962ORmwBbuydCKU2vZvysmMc3S/l83ANoq7WPR3db
lfpxcwh6XU2Ji9ZVZHUZlBnsiVSq/1oPc/A8KF831RE9L5siI1fTs0pbwZHOjxvyy0iWGM99Rp+p
/Prl9pi1UjSBqQ8T5bK7M7h1y4zkNZ0BxynncNAvyvPLFi+GuSRPsrbJjV/GTmMJ7T8Ywr/vlR41
LZRCda8xyGUZqhsoxa0P+r8yVd8kKA1sxQUm24bEuJ6RINF+ARbPZ62VnShr3x8bpXxqiWXADZaS
nre6aZqf/JP1tDGGMS9fe4kY3SrMO6Ke21a+ynKX4tCQ0+vNvTnHJVm5Hdsb1GxSdICyMYZ+hmH3
/FGvb82FeZOihnLu15WpqefH8v8PVvL7jqh3V6pjrIiNCnB0CXZbTB2fUZolVzvd6cw+lJ/R7D0r
lCkJ0Fvn8wlOT9+2QIPwTQw9aMQ4eegwU3XWAzBRCL8nRxmVxBcLhxMhGet1RPQtrmu5fKo167O0
j/AuVxgwVjHgwXrY/sFf+vtI6eGajiswizQDm5GrSW8riKKCRrHCZgjj9AP6TYbymxPsXJUwpo1M
aEK45WKv2w2rsYEffuOnK/BNg3qku6jzcvU6yLt+MQsN3azItSx0YhjaKbUwsckKOlhMUSZD6q5N
0GVZd148S4gyzWWkfYq6hSG4V4y8so6QeVWU8RAW81JOJIhInACYzN0WlxWm6w8HxlVNtBLeiSK9
3WB+FVLXHehADGEzUAdAZ6xlaIatLrEsmZWnYr2nEmU0fDnrVS5M8ZZEaNC9vSXnT/KO/DhiKs12
df2DYUd+9jndc0jZEfUqit7CBcWAbPVmW5h4U/Y6gwjjsaY3ZPkOUrFVCum46OhhO5Mlcv4Y6cXs
8FoxWHo8kXO9Z4myH0VQ8M1cAUtrkHsDvat5JJ+OaRkx+gOh11+Hjw+OsZZr0tzzvIIFZRx25tyC
15EXgCGqAv49JEWuSHIBlOrjI5zW6NHvUy9Y2nSxg/2sQ+vECyYY3t72SyT0RIJmIAVHadssjR40
9ocJGRGkRLEFasAciX+oGMpfQCkbAnvNVIz69TFng6o+okMJYChhLU9d4eAkW9SbX49/fCIDBlkY
cUE9Xekij2QsyhyODQCeGIXezFeCtrLVp4YwXcFJIzgiRgleJXfFAoubUL4OkTZAkZCVmJi2R98U
6DYCt3JnieyDnRQ5pD3M+udgjpA8AKQIy/ZNWoYRLeqdqoUOTZAOLkY1/X1qo9p5JYcPlnPB0Jtb
zm6kN2X43+sXTgBstx5f/0T14+76b/Z29OtuwdVVODjLL+v/dLS+BbZ5zqylhUT8ptca3djtIj0y
bUR5LNYm8o331KlXSla6suRVnOAaTcv9MpxjCj3H8LtZalrxB3CJ9od9eubWzJGgQWce6BQ9ohiF
ObaWD8GRX2mh81qSHAswefMqMIweQ+Bvlnh0vGo8iwMXOMtnea8sJWRNGTI47bePZJAyDvm8nwVl
MpygjloGvNw9YqsShYxG11adzapbsMzFTZ5GDOU10KkBUT2kzGSMM5j/MbK6IWkr/V9lAUa8UdZC
UmNRjpUBHgJTArI2t1611eFQMszrdLz4TYYeT8yxKSENhiP0WsJBFBogFmIGnpcZEfkElsydtNP4
+o2a/SV0a50zJNtZ7bPLc/2GMSbmCz/p3o54otzb1psn8ygbxCIiLxkpN6a0gVchIx0MgCcjuKyY
Yffwkw9Uik4+d4DCBXwobgtZKaIXpF3nJxXbFYfl0o+N1nRkPOKOMhtFxleR5EOrEP0Mwc8n0Mzg
vBia/bU+sBAFppNgI2qUY8Epfs9LDhjTUSvYmpGB1qHlsdCt15Wx6sjJRniy/njM4rSfi6wUwEpE
BTvtqbeFr9tFmc4RvQrATdynp/MS8Qm/JAauz8ZY8NdXc8v4MchOPzbfZCm5Sa/CLFX4G9nLZY9l
xNhCYMCp16Td4NRrX+jjTdFnztkoy7CKihP1i0FBvqlTMZKHJv6Qz0uUxbRy45/ftkvSaqB/3u1Y
6Fz/4C5+06JkyMf2KlfqQWv9si71oTPMI+bRKlFqgO004Hg/Ptp/ENpvgpQYZa6YcfkQPA8RJ8wm
YFgXuoX812GxY9BiSg/lmgqRWmCBzPCqc9YFM33bwRl2zF+WsfttwBs2dJvB3fCLP7X/mzvqHaqV
2vfbwfvGS04iiAxaN6zfucVE+f8Hn+GbEuWwZhGH1XMzmLaX8l0mArRjacV2D0//F/aE9JpoAjaK
wd4/PLPfRKmnSL4WfyVTC6PU11d0qCgbYmHWtdK0D2l5cPWPF1ZHGEMdUGfHmY/e2rK8irU6+LK5
rl84bSvbe/RRF3prVQz+/uFZ/y9/Mr1blb/KURQNscybunf0JRGRc9duETWr0UwYjuqfJUXmKBNT
eg2gDq5D8Kmb+n5w0Y+RZXrrNyQ5kYEBf5uNYc817WTrwFmzPf0QPrNSaNPZwb9NjUxP1sOky1Eu
Dw8kdN88ewT5GNKvkD9gnu30W/x9tpSlqWfyTJDzQWCBTIBBy9hGgK3sGC/GgkWGsi+K4ApN3oCM
EhD1iumzS6cJ7xEp9dDDv4bRVwysFWQZK/iM5btlbV5XK8RFJ8Mgy6vp6O/vvzDAckE/rHpINtqH
g6B5tTIQPmMHPSNcn05QjS6AMlGzhVP4zpDd1gGrly4x5TyD23BgmKXpEO377Cmz5GEKs3WGpEOC
kVtt9saZ2sFmgXoNFueRRFMWSZ7HieIOIXS/zHSHDFinj9mYTtiMDosyP7XLl3zRgo2AIHl4uKBX
ZcDOO2LKjJRQ1Z2heU+Aljwd1kyU2uk0x99HSJdl/VRyVG6IELegWmiqwb1rK7dk+HQMs44N3ffG
LlCKwMcWRmgJMonwseCtWjXZICGbayeAQrBKOAyTjtWw9wSTrkXk6yPltn7LhlFsOFjHpwUQnHjy
tcJuhZNvPb5Flsjf4oORPa/SFu1Mt1rgYuU0ZH6AHZAaxBv6/0iIsjjllUu7cgirE8t5xXOP7Qb2
iSkYj31FmS7S+lwbKEILwXhZp8BAUXfcq3cKtcPNN3zM0S0ef6BiN0y70dHVM971pNkgHS/b7RxP
PhbrECvQYhu14ZNmC68yS0AY79TtyRyRDCSlmasxDnF9RUuvVuju+cAyT4+9Jix5uZdBF0j2ZRCB
ra3u2Uh97KPLV/YLyzUQUjDhb29LcR4dImVFrqXQxPMYEt+a+tsac5Pb/Xl59Laf53B/RG9SJ5DP
T0K0Ai3mQBJTN+tTcOpsm3WyDFdYppN0foHoNB5UL9fXl7e9eX7Czh48+qeDvAw1hjPMUrtbJDC6
yE7w+jAb2J7ZZnolji0Y2oBNy7hMxitA5+kkz8c+6aHKDSjcWhe3Skr6UOdYus0iQ8VIfuX8VXAx
TclGIV3VjkT7vUINH7rHckEZOnALjUdH17v/NSTrLSrdzhMA4x4rNsvxpBNxdYksT7GAlnWWjoTS
fumb5fodVn8YdGD1ejMsFp2Na8NU6pUWkuCtPjEq/sHghXU1lLMhpZHgZkMNXUf79vCcoH3cMoab
QeXthUFs+LEHykwn4q5t2OC1BC9AIng7I2/qbDa3Msc6+sNKJ/1D5upvH4CGgu1S1RPSQbarSOck
Ei9sX7LDdhOqJyGDrGeiFZfHDgNvrFXjjDOlk3NxHcy5eg42180X/5rvvhhaOzHfPM45/Fh6WVVe
6MeD2xz93qL7PNCspbkVLROieHQtlJ/JzsAgU0O+0GDFkH4mccoHSWfofc4LcJcYF5Qrzm+mvha3
80xvtD41nOqg7LXul36wv07h1k9gttb/o3Wk03Zl5S96BZ0SQ/0HoMzwktHuEeIPg9d/SLP+LUO3
Ob2RLcljYd4W4nCT3m+0kckaf0HXGoMKS1yoIAhRnZ9ggS16fxIttRckOXesnnGGTRSowKW7yorH
BWhbQVTurWTLZlkpVtxPL7ebx6ovuQUoXLbRjtPeSIqcFADBrdmSYUQYBpFugasEsawWA5BIo2Hz
xcYlgXW0nnb5EZV7BqnBf39gr25pgdH1u0EVNA2ek7OuNwvSo4ec/EYm88pwshkCIFI5k3CWVaXX
gyMEkwlgbRGsiIyaDiO7BhDle69NmHGpEnZIkjYagG30PTa2uuQT8TTBFOnOv7UhFFjLxgKJnw5Z
BGxkUyUM0Sk3wRmdIe/OHdkdzLBqv5iBcV7on0jUGKjaD9kSdk/xpHs6okdpk9POroUf484ksm5t
9Tn481gopoO+EQFKl0qMRoSYMIekYwrIfPuDoA9Vx5CQ1x1qZYf1v5PCEUHqiY4FOVAqZzhBslxa
jomuKeIY3fExX5NqNaIyCOnonpQ0itvEG9z6XgdOHMtkTyY1Rj9P+/FuGF7VbFClxcGzQnIrCTAM
KUvWaB8dGyX+ChYua6B0Dc3xnwjHN1qu2Sdkhlg8TWYZvnminfSmF5RrM2THr5s/uBoZe6DXC2C5
qPr8tWBV4iZN+IgY9exKnBrz/H+I6dvQ5N5tncXPpLkbkaDc9HARqKp3y3KK2vz4C1l+BKgs9/wW
9v4wqiMq4r2gVWFdRJ6AUwv1N6zz+WwBf0UAz4MWHjc1Hgs1kxhlDTK36TpBATH9csk3EVk3mojO
UFN85ZR9trSLymRQHD7/EXu0echiHjB6oBgAKT+xCLLDBAUTW1qypJ11XZRdwL4vuNJDQy+K6BjU
QUuUJaHkvEGxBGGpumww+PrymDuWEFJGYobmkTgpBy0WczILMHvCLDmxzo8yFIKnprU6CGG89Lbt
WtVa9A9/Dc6dj/8ZIj+do/kWRtpVr/p2kakqqL1skdfHEQJDVj8CAAt/UHkaEBawVqAiHErSj49y
ukQ7Ik29yAEfzPxOhaDkgCkdgEpl5EkbTT2le5d0T++NWa/6lbB1A7jQtv2Y+vS0wog6bU6CLKmj
oV91/RZ9FqYECT0oxgsLNmM6kTGiQ9kUse9cPulxwAJxAGm/ixos31nZJ4+VjJ1O0IwoUXbF40u1
8cVBNrdDeyCQ5APowgp1NZuF+zLdsTWiRZkVMRIiibvCB8j1S2WgzIWHuSRYRYExOZSAGHfF0Lof
3nviYgHsYPp1tD7+ceG4LY8ohKB1ABvnmfaZ8VLTnry0kJxZ2YFapW0z4hpzCwtuGHo3XcoaHSBl
SGQwVGVD5rxahRusPfgS1lJEXCzs22GHzhfTh2IxRVmVtnI4zpNB7zY9Herq2+zp8S2x/ELai+8D
YWAKJMx9ZCDJVZN3tPgqZIdU78EWzo/JMWSC9ueBIxsrgjMwtA31+S4miyMzg8JwCemhlMprOr4c
Dg1dduT4OYwiGOhWNg4549FkEaKMRLJQC1lOQWiLDbZLj4Gmw/p1yjCkvsALypCwXi+AZ1osH18E
y5LeNmGMHOeQV9O44PHzldas9HZYeP7er7Kltma56INS/HQtFoikRHVYcE3ZbE9Ch1TmI4ZTPitd
S3TscmBtXJzM0AnfJKibcGYLPlFikDDna/4pJDzTvLCYoG6j6DHvGznwWtDyvN1Wb74uALDhV0di
C5vY0A2FfBHjhqYdpW+mKGutKEGTCx1I8m8h1ghvnozXlcZ4UKdjDxFLoYAmC+Bces5k3ivXeZ1W
g98XkU7bwh9Dv0xJMP+EOUA8Qwz/YdIAjOhR7sO8EaJyGHU89+8hBneEFewm49xYJCh5E/Lay2q1
Hq4KeAJoI9tjVmKJbCPybXhYA1Y1Ytobw34fQRVUgC3TWGRS0YlJP8CDVlpEvIL09gAnMnhlb1dd
8dbO++qEGQ3PjLeCvz6wGtgmRXNEnhL+buHEdXUF+b17gIvy5TIe8ukkzIgAJfuz60Kp586ATEqu
m+1V25u+Xj0vyZH7QCdga50wfBU+s1Iw01nMEVlK/nHYstv1i/bc6j2Jnj0LfbZFCa+Wwd+kvIzo
LO4ju1htZ1ykYHfey4uMW1P0bp/9Ysjk5EM+okEFPUOLYSln4GWtO0AsQvsLyt7S6weDzHATP0zt
iMwgKiOjjv2s+VUc9g5mRw/LWo63HkaUrE4di6FBiR5RGg51RAnlqiaUIzDk18AkKwuNmMGna7nS
khVa3UpF/0yKp3uzeEm5Zose4rdGU+jiM+CBdy16Vu4ie55cCTa3DCjfV5PbfegH2cds9lpiiMi0
4/f3wfJ001bslUXRzXGwuh6mhKDBLybx8XRirtthSD1P92ylwGIJVAfrBtdpvUblLILtsOXlgSEp
k97FiCHKaDR+2MwCoIKd/dB0Y5cUdUh8wPjWS5Ej8/nK04XF2ikvz7P+qRTMRlkyPuCxqP7EtRDK
ax/7w61uOS19LbxdCPyRTkaO0DHklBW3Tlc/RwxT1qRHwTCfqzhX0VsqXEzmgVZZ/Hv+UgkaJxIv
I6214j/adW9I18uCFedNeigj8pSRURvZWTQiAJWjLy8g3tPKZT3l05HkiARlY1zsiZYLHzKKuWLA
PAVrPOUES2zk1W/BOOnMoSwWS5SxCaTY5eRwuEG9+Y0dw0N6vNFbIye2xjBsPIsWZW5qF0tzFA+0
XvRhz0NiYPeLnuy2b1WvKSeSLDeb1KjMxV7KAV4Q6KzEA4M+3Znl5QuAbBeQnlgv/+wMPEOP1YHF
IN2TVUVZ2qjB8AhdLs5q6Rmw3ya/ROFuSHHoib22VwvT1nRmqmOQvAfmlW7OagF27SWDYujb9GPZ
knP16RIztR1RA7S2LZ0fczodeHyLKd2apQQ+OozaG72ENMYVezGCzcKMkSZjUHr8sPN0DSf1JOxt
HWzc4Jd1GlbQblL7PSRDx+3ud4IF2DrDu53OG42Yo6xMkiySVPSg5onxIn6VqzQkK+Ys12OHj79l
j0dvb6h6RSX2cPgwAT97F7V2FdXYC/349BgPxM2ejoi0tdKn/qDd5vHr8S9PtziMDokyHGnVhFk6
rDPI9UrWO08LjrJo5Y5RZyR9UbdoiqrshIWDxxQ8yoYo2SyJ6xLHdr3CySMWzBV6v5DYYw3NMDSK
rudUQt62wXA/wW//1P+2Hx8fwxTR5RshXngC1+Fito5lymbEMLUM4aJ7qxQ5yDxxOCX0/QUo7L8C
lO0xAwzJuoUbI8mSutncTRMw4Cwx/VGsHv86IxoDAOq9Zzqvq7qTm0E7LttmNXRjl5vYM4tQA6Ak
Wk0PJ00zXndHK5VYBmcyYv8WbLrDCmuIeFUqB4OzuigHREppo3+wZmGnQ/YRlUH8RucnpjXGvyIw
CJTlufk2ABxYAFVG+QT7bjRmB+FwXg/eh9vLNSIH6BCv8YLhPEM9L4nGE5wjssUoTDLdbNYBUpZh
PnMxhzWDZahycrkk0Sm1/ZfeOV1ZMR/LUNNtVsFsUebVYN5ys9g6SHbkFhuI4nHUh+3e9zfFzxPH
FYZtKR0WLf3KtllNtAObDENl6WHHuC14peIRizWr7UJTngKtRv0O81ydjpNbC0//R9qVLDeOLMkv
ghn25ZpYSYqiJFISpQusVCphJTZiI75+PDnzWqgsNHOsXl/6UGYKRiLSIzIWD25/K+89xHLXipki
5icVIo0AGWOXYJohsCPvk9e2xfMVbM+UpYmpdKZXatCcEmt07/ef2icKarRO+F++idi2KW1QxKlu
YX0ZClrJS4+tfL3TY5XYBRxvDTHbtSt6t9HqGoPcuF1XAtXZ7cqSrIzCHDKVDuQhTzn52YKqCdRD
HK/BAV22GFN2iqwKKZYqWS1JQnLmgfq/vK/QRYJNLaalslM+ddL3hWxhaQrYQpzCE56y7ZuNvW/r
feI5XP7F5bIFSD3/I45B+c4ozQ4b3mkhgU4UPmabg7lSfyZYVWg5wTolwT545LjGf/lY30KZ6K6r
RMk60aUk027jrTzBnp6wzP6Li/D08f2nUXzLYRD+fDn1Si/Qs9yAnHO3Ch20jFNGqgbb2sCjxxW4
nM35FkhjjpkVtqCyrOIQAhu0Q9L5NwxoUgJNGinDr8CtYJze4Zj+ciDzLZQBexEzSZ1iwiRfNhDp
bYcBuzYfwr3siKDTtx/rDW9z6L+g/rdIJgSsxbqNBxEfEAQzZ2I+3FGqO5B8cTRbdpn/iGFfizEY
9aaGPjxe8rvtxZ485IvK7SWha4a546AcY7nqPPt21llQNDkV6HIwz3svDuqPLCOh96PsXI5evEvH
PhWjTGwLla6owtxQtNE8D6PnwYqs0Wuwf77vVgoiA157z3Iw/X2WVP2ZekIlhapZwkpOhhNi/XSc
cLTiIRf7TDRCrJ42egol2LUqk6Pqo7L7Mpi+7iGd7nC8DM82GAwprSwaUHwDEG8w6pe83ja9q6+/
AR3s27APlajItCtEOUd5jS3aWDL6QSm3RkycJHaL8fK70wq9PTnot5zcx9zn7Z/APU8GTKpWrZJs
hIbV3en+o3CAIee7u9c7uIOA11a7+MQ3DBNbLk0sOmWD/RprVuWqStEfegZ/GTYpeKA0QQb4tkqL
AdZMCvPN8nFQT4MMjkyhtXPNrUtXwxKwdJVWm1PLMcfFRnVNVwy67Qhb1liWfjAR1LF+odPyDjCq
/yht0JcB/637X7rzgPbkyOs2kafff0YgPDVdzudbum9z8YzvKbTaRJ0L4rFDtURnVvzr9lkuVpPm
AhjzkMLkArJxVAA3W+/D+6Wv2oA29KK0WcAYP18E77bAxYz6XCDjZyTjVOjDCfVA8BRtVLcKkodg
83JbyJKFzGUwjmUcW9USE8g4Hj1nBD9VWnNezYvpi5kIlko/a5shVeiH2Wyrffpa/0R/RnS2P7lL
kZf88lwQfaTNELfvpN5MKF0DxhTCdeg8oEEoJ3c0Jg10l3Nw1JxYvJoLo5HJTJg5dqOSjBB2djGu
7fK8x+JDxVA0DcT/EurbbLZEijoJtNMibXMwMJEttcQE8VoDXR6FimD0gqPPkiHM5TH69DLauIcE
8pSEpK85iR8L8KLeNrbFKzQXwvjESGqGsZchpPGOG0RrnftevCWu/Ha2SLJqNST9B+j2FYSinfo1
lxji6kXYrzb/AdTJzb7aELWJrgkTQCJDfmX7UfsEz0DJJ5MbBBKnRYn7DRn4PQ+ChsIG1IUwd+uA
210/0OTdBVpy0G8xxDdUGbVlSTcU2WSe7IosCVM90O8HxY7S/4Fgek8urzzMuD7//zjFmSzmol0w
YHAKz5D1sjGI9149GEG6G1GLcxrQtTn70EUT4N7WPfAEwqlx88jLBzv7AYyxZhkm6AYJP8A5vofg
QcQLI0A0bPBinqVLPj9Uxl716FQqpwpyNuB+qV6j/e37sHjnZmow1lhmwhiODf58jneSuOocN2i4
HM9LuZy5DowRdnFZgkxDwlmh2+t9RRK/t1Xn7rXANK3dEWk1cALFxdTHXCI91dklm6KyrMMSEmk6
4uh5gnv2yH7PnYHiacY45DFRBxkbYijFE+a9LUix1+rT7U+06L3myjBOWDUuo5Qjb02jGoxsYiG9
SuRXDjAuhp5zKYwbHippitBAACkVupMnmMPJLja++7wOIo8HFfR2/HF9EaOhaco0MSbECNPLAnNW
mgJhLV2i4UoofAYARM7JUcO6IYZNIlqhlaqipEIM7Wc6jo5xrxJ0l6M291fH960Rm0g8j7kWmpNB
NfK2hYNaeGM/2CRGSP05/j/68pfRdiaQAaAoljNZi2Q63oURsuOH4qhOjs7TL55qi23rxkwSA0Gn
XEytLMMp4ioh2xA/nMFqMKGFZPMgonINfE324gZyP3WXd5E5hsLmFUuzOpthrYNi3wkfJv9uvw6+
tJVp8z4f9Re3LIWBKDDQW9nUQ85mWFseRgJep0fJftTQsnjbJpcDkNlpMtCUJHJ2ri2c5kuGPD0a
7LwR84yW7fv+Pe7a12Ng2rdFck2FQalKb8uxzmAqTuNo18a+0VMceVW8yM6ad5KLkDjTj0ErJZYj
M25xEZye8hgo9+VR0IDy3AZv3uVmMESd9LpITWC8iKRDvxLu88355/3XgNxlzd2Sw/tsKhPc9IJU
pacRZ1i/K6+Y+1IV0rrk2fUrBPgtqDACU/UfkWgH1NTcDPGim/4+VLb3uxpTNZEaSH85u1gpHt17
285XTgQ7p6bHN/H18YXXebzsdWYiGXwJQQlaiFgfTFvHAJpPb0DNL6yBeOF+SM4dVxl8yU+YFa3P
Go7WpfSuVUsEV30NPm/fgqWn2QzFVPX3kAAtkUIZDrh3teInrS9gnnIlvlrt9raYxXgN/dpYOIZN
jprIXG8ExqY5ySY6j/3pPuCPhi4f1vffZ+5y1oqy3uv4+7XrgD+aLsvovIuDOdTbeiwHuDNFmHuc
gISiDy0IQpO77WRP0TraTqKtd6TZPqLyf68dRk7b/r8A1bdyzJU2+iZPJQUyNZBvE9HFImcUoX+a
ZB3X5POTyyqwaBO6AjMWJZybyRymikXOfUgtr0Fk+lHsTs8a5ipapGLb58qOQGPNH7mkOvzhaXTL
NNHRj9zblSBtFprKGEtorRD7RUGmAP5vgWhBLNnyamywIOdCMi94zG1Z/CsfMBPLXOe4mXorkdMJ
kSrumJTar8920G0ChQvMGr2vtzRk7rPSYhePnEKUo7+XRPEKB8tHvCcMSbz+QoH1wX19u3iSHZLn
9XqNjtMjfdoghEH16/MTXG72/RveUo8AGo7vXbav2SEwGBAh4Z+ZJX7ZVgk0INo9FiiCLkNace4O
/Tu3ToCJJjoRNGsi/cZQbVtuZYVEK7uyv5SHcqO7HGGLfnCmFIM4g9rrtZxDKUSeR2w9QjLhXsIB
5jYvPb1IioiVbf/YLnNfwinuTf1CRYEFx/SPCnZSRJkb3gWU2ScIbJDbtkQfMOiPUX8aF2KxFMY7
ug3e49z81CLUzn4Ni1BGHGm5iKW5R+d92iidZ9lX9x8/qxHhTixdQ81bH5UBp1YwWklWII5WaScn
9lZPq3hnFjayYknqBADF0DbloAIrBcx4v6Ybpx5feBHxYijwrTWbyxQHJZayBLaFTzC472dsCAvv
FB/T9ahv0j1en3/3jJqJpMHzDLKmc2pe8gs0DzPi1WsxJQJiEN9NsK0j0N46bjcB58saDFhFYYxx
GwECN6qP4EM6oeayFjcJNlCBr+KTl01aThfMFGQQS02xKXTqqTy0yaf7yy4IQObJQR8O8BsM+GRV
MpaaASEooJ5AIYoyLTf/zIFegwEepOrltGsjuqZ441meJtouHBl4X3mcGDwoNRjU6QT4TuEMbV4Q
j2Knykgi8PDToXfOsV3TzDfuHbsb+zQYPbp7Q9o5MNjpnYG5JKAOMrbSvQjq7vPq6xGlnNDWXW5k
ysFxg0EYLezOotDgODMs63CSR+WJzl1i/MQuBPLfwbjBwEuq6hEuNpXVkM1xKxe2+FmhxI4VpkRz
/u5N+G3ybLK2KorWKDLqpN/PfvYcbUHAuAd900CEO162ZznM+sdtmAx+JEV8qoYSkLUFZnkfBV68
xQYcp8k+2PxlhDzTjAEPzOReMgHsOrSJMd5NeFLjBHmDYzz7NxnIGEdLNsuIwrCTPY4G6iJokHSQ
L+Btn+BKYnCjG2RT7hrYP0asrmlG8B/doViw4eI8PZkbN81k0MPIokxJ1XhCQQm9M6CmoiTciFt4
PTM8vDUZ8JCLKhdSBba+OZ63PSmCioCPSObOMy92XcwCFjbAD9WyKE49zu7ixyVBMJa4gmtYdnhX
tKS6OFVDdHK+Q7T0uYmTe6u3b9/qazPfrSNlEEQwrDJMLzATJHswIqrbygablHMncUGjtgprOwTZ
sTegMVRO3Mg2A3jUCLEEfe/wmZK4tsSATCfJp0yvcesva8+rbeuCVfHgVhZWqJBgq+Jt5ZdTyt83
kd1gnE3SVCoi7AkJyi0WRq3A8Lx9ejUJdpdZq0+ONGo07FGbKtZg6IqJPdzXB+0sSqk7WesnI0c4
qDjlVsGgoB8ku8L+TLefeOZwpC3dlbk0xoQnJPHK3oI0TNWQwkns1wuiE+4LdSkvORfDRNxTXvbo
SjldgwaBZOCDDC4fvBrTolnMpTBWWsRFUgzaNf5Bg38CDjeQ06OaxS2QLzZgzyUxBnipUynrQ+jT
oDzYTlj5hrl2mzY64v3whTeLhXWjvG+19EKaCb3+qJll5FoRXmKNfquj04vQ7y6mPIl4IH3yjJAn
inF1mjkVoFiBKJrcPToW0hcDOR/VE6S9fObH/84K2YkDQ0L2oqEfLvTjvTIR/YS6Lq02pDz+jsXu
qPkhMg6vAQt6ZJ6h2cWvMUK28TBZbGLzBXodI6JZTo0uelvcUPHGykCLcXhN+nL5ZRbjwfkPYfxh
Fst93NKb52ydtiWQjjXl+O8LOQMkYD9fOAHoYhOMqZoWXneajm465nbEJ0FLhOqMoBoT1LDW/zAt
cb4l/d1/4te3GOZqRFbbCWZfAL8w24WBe9DlPdNyDi8a48hhb4MqTVJr0iuId0j0GGFdUQKyQ4KD
u63QovOdndv1Q86unRGjISBSoBD8rkeZlsZgBA88snnU5yAtsOHleBfnOOciKWrPRFYa9liZOUSi
sRlUNu9bxTuttW23ElGJS+BXnds6LnbFzgUyt0Lpe8EcBqpjvqtBoxw8XnyOCN73ov8+02m4qFPe
dRV0Ok53WU2sxxTREu0bdT55W4SkZSf6jxGyYzi5qmei2MPWX46ALEdHRwDojQIwL3C0otZ8w9qv
k+szrTRTjHQ5qen70RHtXWyXNWkC9WCsv/bGG90L+//YDMvTjvGmgibr4HGC0Gn3gn0ONMWcOtUm
u8sO4FXhtT4uckbNjYMBjqgtkyKXqDUevX6fhg7CPKzsQk349fPri0vcvxySfH87BkDEc4QKtApx
lI/k6CDWDAx7OHABZDEmMRUZjOgW4i2RMcjL+TTqjWoilQz2suFRc7W1ncpe7nPf34sazSQxD5JO
ztTIhFI4QO01xQAVhqeEFXgKOFC1VOzS0AErqVj0IplYVfn7HZPjU9GGrYprrPqH6sN6Gt6aGm1D
m+jjtt0v1RF/k8QECGOjC0JhapC0Oe68j0P7+mS5v34SvPRBYp/bA9G4kfHCXcPMmyRKpqXT4grz
wUIxLusysqaDjlzNi0BKux5sE2S6bu0876tt5f/fLOcnD7yW4j3UwEAOIBuKKqKR8PeDTS6Xk5Sp
pQhA9sL1ga63Jm8X5/4HtoBwuf2uE00MqPwmjYH/qCqa/DJ24jVFW2IlGW74D8s7k4+IpN4TeGzy
687Btx/Nvelh5K+ywb8SbPDUuv2Zl54+ugzFZbBQSIZ+NYMZvCW9VnXFEIuonm22slurKIQjqhYh
MfiyVnQRE0ciBRNG998kMh+5FS/JOGJ1xyF/QGHYMMC3inQwep4ur4+Iq1/4iZaFWPc3icztvPRC
Gk1hKtJS5FZxwgNlPkO6hbvceCmS+E0SxfXZaRb5aQLJbwYr6pGf3U2TI3++BnYXWIdP+EGZEgza
6BbleSl1wWHosiRbqA6D4gkm/LvgppQVPPNyGJRGRq+HEU93oNNxsereIPCQqU2ro8jKYFKg9s03
E10BH/mr5dvpaA+bAMtuQIltxy/Vk33a7Z2elzZcann/7RcyH6GPT0ODlVj4hd0ahQmsqtjC3qbG
b11wBeJobGKbdyeVaHTXpvkBRsae1/e+BJ+//Qjm+9SZmp1iEccEOmuNYHgXNQnPJCk33KLn/YeR
z74H48DTNLLKxiqgLV7d/V5+Ox3c56/6g/e8X6p0/aYR47qHaUJoF0Ojbu04gdWCeBzV2vBxu9GI
QmIMNlZetrUwVYCI1scK5y32lMAghBcjC2xu1Xjp0fPb72F8u5zBE+s9/cyO86G+TR+6Ax4WsF22
pMfII80ZbUKLk8BZevPNpbJNL8I5lM+5RKVutpf75FGuQQsYOw/qyo/uRqQJsJkrdi8EiyPQvnfe
fEbOZdN98KBtEWi+vzrb/ZIaUTxaJn7GBUVEZEH8Jgi9EVtWLaxe48AoDdhvWBjLuDdEZW7peS3C
P+O6h6nTPwVITHAH3ZYxbaYU83KQu1hthO4qyENaPFeIFCEtPtoCxjkw0GFDuajg7hq7HtYtBRlI
y0DGJJZ9BQVLcnGzdWlPQUQ+dl5cEQ2tN/d5TkoHQWrl79ejb9+Ds8nuEtBhUYSlj3qU7E07e/2b
4tVv1sZAWXUuJyvWceeAp0dUrzDjhd16fL/FAZEr6M+8iZFmEVgmcPLh40WqyCmMiBl+nZwo9eLy
xxCSaHKElGCdhrW+qO8cA1uIaX/TkoGwsrLUXgxx/khGibaQeOqnmqBLdCo93r3heC+VATEMHOaF
ZNBP7dDFoW6Eaf07+pzrgtjnQSb93X/YlaLoomVKsmawjU9CJ3TnwcCp5hfPIvlwr4c/xI1huH9z
fjM5zPkZoxTi9CDnxXPClCBLIqJ3mNolR9AiEswEMac3KONgxeeGnh518Nm6895ieIPbYpa6axEe
fp8bg+zIGLZaGEJMZ7eOd7lXNiHIHe/IzxU8S0GCdnvNXORbbrJk0RK/JbOjtqlqRn3fQfKItWiv
v0Iv+kzJNNo5AIi7hm3x0s2EMQ+BTgcXhmRRuJPds53Ab4WAGSxP2nOr+Qvv0/mJXqOV2f3Oqz7G
ehXopZDtRkIju+a+NT4vgcE7PQa/NSPUNLWCFGGH6OoN09Dod0H7hX3bPpZSWr9pw+K11YABltq7
btiO/Ct0wKetVphS7laCE3zSVpdk9/jIkbrocmefi8FiUy7qfEjoGfZ2vjPvOk8+tvdO9fwlOJ+x
z11fvVSC+E1NJoQ8mSepqQwIBCmB5Jy3XUf2X90HsIq7dlxaxMWZcgyEnM+FaJ40KgtLqd5r4q0i
koPrbc/NDy4RMP6mFgMi4pRiCOEEUZXTenTLaVLbGCy2iG5nrvB0SjaT3Tx+Tc/BvvC/DNo6xPEC
VMINXL7a1+w2YMtQbFnUfug7tLT1ny+8DrSlR/5cyeu/z0SYYOE41S1EdPZ1AzBe28KE0favAPyZ
9ieP6mY5dELeycTLWpQkk7kSp0wTzgNmVQ76uqnIsC1/ZdvT8884WLeZs+92ePNuaEGTc5JLLbG6
PJPLXIrR6FKpaiE3vtscmwMSUsoaiQx7jyZCzgVcSNn8Joq5DmI0NslZgKiM5AfpHuX+/Sfnii8i
8kwb5hZkYdRUpgkRlbPd9a+Gi1G5fZD7vHzh8hN1Joi5A2Yt5lqnXhAZNAESkyeSfaEqhLk92kMo
u41JpKfG7Zzs4LoVZtA94XHAM58883qal66CIuki1qehgITUDK7KzE4TIxZDTZ9oMqrKbKUmDi8I
Wsz7KLKM15iE/6kslf45y6Kz2Jr0tnlPYe+GaOptfPvrcUATCkaAOd9wKeiai2OOVtHK9HIpIS4j
zvv7RHY+2Kdzcv8ccDuGFp+gc1lMoCJcBDjxM1UNb+DtcXfwQHfth4EKhhMkz7nx1+LX+j5K9vGZ
I/Fravn/HqVujycEQ3hpHyJ/dEGx+vkY83Ip17cdC5UzDdl3Zq6EE94GBu53QpSPbFoLkptgV/va
3KxdH+N9v8hdSO7XhLIM6fr60UEq71N/Ai3ajwjsJA7n6y6BwPz30BBkZq+y2Qi1RE9cPLnNeeP7
TzH4e3++2Re0Qn7Zrez91RCvPpfJhDXCRUm1/Iwz2ByPMZLE5PV+LQfhPSd84qnGQLipCKemziEG
t7+TsNoqGR9b+Uck2GLjW8bd7ZPk2S7L2G8oehShww43/xARugjNtVJ75fsELeB46hV2+gsYXnN5
epYiDUVGQ4ok0WSwzpxmj1ok9oaEeKwIYFYmR5DOYdqxHMlY2yjN8AxmKSadi2NO9dTDO53PEIcg
qr8bUzsN7McQY2yr2+e5fDW/1WIcYWiUZX+mhmk87dGgiInR239/0dPOFWHcnxzmCQi3BCjijLId
7yVfP67VD+y9D6Idd7hrMcaei2NcYdTKempSqMFS3NxxKjW4eJHtXry3erVu3wPu+PgS0yKu2fcJ
MsB9SgcTIxJQEIXqwsH6H+wgopSR/gPdHWDT6vhATLcjuss726Xn0Vw0g+MXOYtkM4+lw8vFhzvG
8sZsIDrP9DkmwrapN6V5VsoKR9ruBwfkFGgw4EDI4st5pohBFZ3BY30eqsuENS8IYChVJQjObTpM
+WTegTwCu/l+7LGq+ZP77ZZq/vNvx3anK31yGUszwgE6nSvgyyFr5/PC9qXi8W9SGOgoJllr+gIW
8uK85ynBnuboQSTPIkHvROTQ7Vi88Jb+xT/d3z82yZYJR3OslMbCeXYNkUi4mk60VwMVBNRcvzgf
b7FkoGBvBuoqKjprWKqedGr0etRO0qG72I74LNF61X35YJsej75vqdtUn4tiwKRvW7nXrVyiLs0R
o1WCoUm3260vksttNVtE4JlaDJKYct5if0YB2zg6mdsEiu2At4zzOFiM+mZCGPDQh3GQzx2EOGZN
xJ96sD+9cgCYeoo/bGEmggGJXq2mPGvweQbYQhC5hzOpbXNlvEv2utW51C/L1v4tj4WLuhLlZjDx
jVBPUzZSUD1UJ7uqK1ewnPi0GSe3H0jjWZkDYn25wuSmkrpl93Bb7Wt4fkNtFlKKAjszFCRND5uz
i1H3qgeq0InpLiIvoY8ZB1J8PD2hmOykngZ6Kf2QHDFDtlq79UovSbdClM/tyVkE7NnZMGGgfiqq
Truk0qEySTYE02Qj1XQhX/qJ49Z5N8VgMMeqNVwVAV+hkJ3YwlhpED8G6+d1XREu9x61oFtHzcQq
Wt4Zp+SCo6Z5ke12lYLsrCf+3d3bes1laVzq4ZtjADsYkwjTCalcSNuOCcGuy9RWj+Erj0JuMTOh
aIaC3AS4LXR23bneRa3SpSWujR3dK07thyvlqQjGJ5Uu3W3wqEW9DPUT5TMj+vNt4132hzPhzJ1N
0l4P1aKWEMWA3ni70+0dot2nFrmtxh1tWp0PHPXpr9zGt1iWZKPKpbrFNizpoFVBEdzbY2SrG7RV
0OUif1UAnh3wtWI58/ljKLVKKOGA0ciy7b2SYP2W1TvI/2+45GeLFqqrSDKBHw9NO8x5agrIJ8JL
Q/2GJ7u6jQfv00+CdWLr/ReIUm9/vWWH+C2NPcZEDqvudDlLSC7Roly0Hj/oiGpWOegj4MhadCAz
WUzkZJ2satIUaLbdppGjD64qo4m29p7b932GtTA+z2Mt50VmEhkMS5uw0KYG2imk9wrZvluD3tYd
XdlC8cb5nPa3NeR8OoUBsrSpwnJSBungDX4RqN5e5GzX5n4uBr6SUzYJ+QAJjeBcHlrwy2bYoLPa
8KYGlzF5dnLMW6uIU1XpCpycgzRd4qJIjDFIdMvzydEXQ/aZJCZOas/gLtDOo4Rk0tGhL9WDRA71
c2mvzDv/h21nu2Cfu3tEn7w+m2XcnIlmw6ZOGzJ5aKHk5n377h0uNcEmRWLnQUxE2qv/GPBgi3cH
mCBqyk5VqLbQFueqSbZYk+S52NDp//2lJft03X2UH7etcrHwAFaI/yAKu10+loxYqSzIFH280NGe
NrjJ1mpswbfP1Tq3+Um0xXj0WyKbROuUoTBiDWb6AvKe2Ea//OTXq/OHyXtWXq/UH/58JonBlLT5
z3lqJVgpUOHwKDq/9G/oStoWnvWkPf16OmCrZPc8BkKMBqFypQ+oXvHet9RMb/0QBmrkslWbUaK2
BFaHZpd7BSj9jtePSilO0cvB+aqce8PylxhR05R5ihvaonPfe29XFjkjbb8ZEGl4a/0DVTqOxMWX
2uysGfDJmy6xlLGjN1XaYcH15dqCph6mhvvKVnjHyeCPfI4t0Zwgq3Ybjy6FOBZ3F9sEN3NJMEQn
+SBxextd99VXQSmE2RosxEXpx3KcDe+gecbMAJQmq7oeR7g+xR21sY+zre8aXFjui5HqdMuEGDiS
0AJ/Ci3oDCJ71QdtIljX0tcKPrJw7f/WXhkgakNJKhQDwtLc3m68j1qzq8o37x10paZ28jcM2/oM
hFQmrCkpd6Muwlw3iA7xrkuIZcNDBiGyTbft9Bru3jhHdkNmdb6oWplQj/LilOt4d04x9bVa7Qqn
tgWNtL6NIHGT2/EWjJv59pPbFXvdsHHrFzCoFJ3CVNe7C9y0t91g68t2d7Y/EpKtV5QU3s2DdUVk
7+15z50644QgGgND0Wk0iz4CDG0d9OOeX3kObIlmZf4dr/8+C4XDXsLqVqnHd+y9LXrVFK/yyufB
ci0XnVN4te2Hj8K2e3+NFlD/Z28/PD2c/A4dqc8xOHzA0OFPvri7711sPM/t4GUc/JHzoF7MrGIN
q05fQ2jkZ7uCknNrCPVFpEglBBhgzlejc84cLfGEnAwr62XdYN365pGXX1qsSc8FM1d47GOrlaKr
YPFRI0VCMPBx3IoXkC+suzex3mK0npeSXIwK51KZu1xHuSXVIBs6IDN43G1PT1lkSyd006mcq7UY
Fs4lMbf4lLQ6mJKoJAt97qpdtHaPs1wrrrQ13m7f48U+0JkwtlMIvNqdWmYQtsEIUlR72Xu80w+n
2OlWdmnA59RugJVgJ+fevVfsdeEGuNi6QXh+jxZo2ds8/x3MbRZjPLzLhirdxI7wlF+IXa0pi9Ft
fRdf0nM5zN2VoqIeT9YEfTFGttvV9hO2XvmG7ZI1fBudz05tXul4CS/mMpknS9eWfVxP0G3s7A8v
RTEADdtrLkc6z0SvjTgz2KjV7P9MdNPuFf8NlIOPps3z1DQAufWhmKDhlE6Rjo+FA7R2222GWWx0
7MYWbWv95Ncs6ee4JY2JC9K+rPU4hLSwIZiuX697/0e1fuRY31KYN/9ADKJYSd8WbSRJBzlbCU+o
R0+xHQq8ie+lASF9LoaBEK2z5L4wqe29oDVph9ak1RN5eHVBrQRGoQ2fkJr3rRgkmUYpPac5/Vab
1nE0ED88o796V3uxhv5bblZlKXad6cc2YYxDnmMCHOLAomR5xQYjEtg3g+aI23d4sYSo65h60jVV
ljQ29pAmLZYUMBgeyikwaBo3taePIXae1yjhp4g9uBmcpUh5LpFBp1YqhbiUFESNmwZNxAIaFvCY
RCbs8VHgFLQXbXGmHAtQVTx13UCNBKeoFraGQ3y5fYCLeDQTweBRo/cCtg3I0kHoSL3VXsG409kJ
Ft7+lSebCaL2OQOkYhLzNOmhy2A7+UNpNw2hc7QbLivbUlQ//z4MKLVRbPRhgu+z6UOCKHt9j+3O
2e5xT9mDuJWgRTufqcWAkqAIbToKKnyV8bN6k7AQ4iQ5meggecLlTeRZHgNNcdy3qnE1h433vptI
DXNABRn0BtzXA08tBp5qsbRAcIBDrBywFE1O6RvPwhowwSsQ0tvyB6jPzo+BJREE0aXZajRjuO0P
0tNadp6p571t5YuZp5lR6ExPWFkljZkUEIOEsuoft+/vuxXGMLDq9M5FRfLZ3sT+bZE8ZGIZIPtM
KHoxg2WAAXLb4Ckru3HjpfebKiV4DP2XB6kzWDGYTadYIsS9HAWirtBdgI6N2ypx4Ihtc4mNemyl
FCLilAy/RHRN2L3Ms4hlz4iKsUFnqg3NYhApumCRTAbGX7yoQh++ceWtfj0ktg/HCPIlGwtJ+fmz
xYhzJpMBJ2xwVNs40nGLMf713t9d7gVQ/PNiv2vQ9aexf6vGQNPYjnJcn6kYjG6C1m8ilYfl2shV
hTavuYaCwS1ZDDCdmqE3T3g9HEDGLz2FZM199C2bw7c2DBwlcqNJcW1Q6MPb5Lit3e0Yg9RX2arH
067yvwJ+FLMM7t8yGVzCjqMG/PXQCunGYyOTNiaGm/+IKrJHvprjG5fx9lsYg02T3Opxm0NBKmyb
rG7fpsU0sf6P0ekig0ljN6RppkAXw/tAK/XT06oIaDYcfX8l9rvZHHGL4fNMHBO3VKY6hJMGcQKi
iePgVvt807yAy8XhCFqCdAPFUUqOrKJ5k7ELcYiL/IJuDIzxOuHbw8lBYh9zixwpSx5qLoWxhBFT
BNmpgxSUEiwk9VXiKi724XG0WewpnMthjCDN60G51JBz3SMDspHDCv2wmPf98QOL1HnNoIvNqTNx
rKPK5Ak0/CeIA/eO40WIJw7eziAdeli2l0c0KxhkR0cZyNP57fJQaeTBvdw1WJqKkeCg2D7Wr+A7
un3Ui0mW+W9iLOeEldB1fKYfdHS2B0zYE6yDRdMQEBlkpJ/WHefeqUvYNRfI+DJtNDIFNXYZ0Yfs
ZxeiviM6OH2hwjC42x1Jtk+lnXuH1dMT6PRHO31Bjk+zwdB+stDI6kquW5B7G7UzHkvfEiLMfxjj
myptFOSmxA97adAGYvH5BpfwbS6AcUSXoiu7saJH7W3Pdi4Sxf9fZkPpjeeNFtMfc1mMN+qtsTiL
9J6iaRWDg8iAFM7qAMJb8e1n+qqTclVh3P6lDnktaLxTpP8+ewqo7TBqPbVxBTvnrfvcvW2vi9nI
uWIMAMmnPD5frl9pc3yPsfz5yXDvYK0pNs1z0xJLXtAwLEu2sI0O7AHMKRqtJF5GhCyHpluDz0n2
WvrRzOzONDhB7GJEORfFnFsvdu2lwEjMYQOOwff3wgGrjWv5JweTyxx45WnFHCGoh+NRKyBK9F+2
H+oh8zi4utiqM1eGwe9JazF2nkNCte9dTBZQQgmOHSy7iO9Pw0C3RQn6jQgiHIobWNi6QoMOvwd2
8XExU4XtahunSlVSq6f27HmX7SHe/SI/aYcTZla/LkGQ+rzP8y+Q/I9qbAfbBA6gUZw6eKXj1gPn
IrDQf0CITAf3eBmPxfrOXD8GjkPZ7PVRgn4gxjiUjxGJ1nmM5nqCWqCPdYv2vqrJF4jPhQfazfzJ
scXFXOZcPoO6dMonnWTIv/joWAAoolkVrwCe76XmwEbMczEM9hpaa4RTC3PB3MuZRNuW1ks4Nvkv
oPv94Ri4yE2wTaQ1dEEaBFuzSdaBVDIlJ8+p/NZef2GM7vErwXYAzl1Yiv7myjHYUSFWb7oScmEu
wHjzrQ/Ej/MHTwzvDBncuIz/gd6NYz4eLbLtfrSB2qIrLcVXA/OwT7tnOLotvd7mujFQcpLGOJcT
6IalB1ss+ytJ/IOnGO/8GCzR9TCrKuosS5I/qKiAXAfXeNaxHPj8Yx0sXbPWNFlnKjBB2LnmrT6y
NaYGpjuEe5aN6x0/3a/tbqNu5A1mJDinyNGQpW/WC00A4gNSNp60idaWXXuJtwHVIkfOsvf/1pFB
E5SK5U6acJIbVDLHlgwCbaJwkMsChebHqUU1nL+PcXESY2YjLJHzZI2iaHXQjrKmoffoSlSI3WcY
x/j54N+9ubF7HcY4cx8qnCvBjrGKlXZBaZqe6zg53gqthWDd2AsPtL8fjNXcajzvOzIIkw3TxSgV
nC9aM7A/Vgmwh/1so8v/je5qiDx0dmEH9e2PyvNHLNVzLhsVshtQErPBoIGErz388kGZc+diJJ93
pIvSTEk0NUWV8KLVVSaAtNKTEGZUxe3kIUWEbgNSO6+av4aGaLslHO2WjnQu748jbU01pw8gMOGt
kTw8kwNaw52LQjT7XvTW9v+w9h1LcuPAtl/ECJAECHBLsmyzJbXajKQNQ5bee379Pex5d6YK4i2E
et5iVj2qZALpkOYkBhVtNMKocjhbURimn7nBzDW4ZPo1n0ZWRcOMnc4Q2n3/haNBvVKp/ZZ0XpKQ
tJEldaybrQ7p9Lz338b9o8I4bwZHlwRk573YocEyEEDOa31koC0D72fMP+0wc4J9Rgp6Wxb0kpwk
Glo51J0W48hE4wwhes1/Kghs9rheUpCEoWfRhPEPUEDVGJW7b06+RkAAEbwtdEo6kscGHNkQ9APo
4GX/CciZkft04A8IfYBfoCC1frIc+VyyJHntKJ4zpLleWfJgGLO9fgBqHlRJlVHbfJpdUpJcdd/U
EfbKLqtxQreg3gKinXar5Y+cM5B9PTXa/VZwcElRctyCD2WDpAquq3boEwI6tUdTqKmcsym7KkrZ
CBL92qCH2BHRODLWf6FH4uHXy+27Usi3XFUoqtpMeDzhAOddFO+Frl4IvW3t/rE6ciWh1PK2zAPc
Eet2pHlJkwOfnEhzm9itdaBJ8swzvGp6us2YwhDJxYWyme1iXA8RaB0JYKnOR1e1zWEzl3chC7Lf
yApMI0Ov1ozHp0+WSwFTCVPk7+Knd9jKrJT2zVLGJT3JVNA+TcWwGiPvk/6J/Cqd5vQenar5gY7u
gvGi47nUnec6ch4efyhVTXWNkv1g7UKXcV6JeyN2N62IjSq7sRXKXfIn242pnjODQFIwOtF+bN11
rVr+4d0Rq2TR5ayQfJVBtCTbMczBbGTRKiGf7idAM+6fhPfx4EyH5x+KcGYzOXHJmGQ02qrA1loT
WgZ0d/PYfmeff9yW9s149IKCnDNYBqxMwG5pMHMPv2seYwfDwY8f18kTtC2gc+/wOGLZ6p2qsqsw
9XLioGDTsugJDjE+PCibIVXmXZ6Z1c0hrUmPX3/x2Pe76IR8NaqRwxNlbpYB7g5pHmVV7f+IBv+x
V/I4W5QFgmnhq09BXgwrTQAE+y3cfQZmy9ed255UnllhguUBWhPQ4xNP1oim+RB/eFThSauslDzE
luq8ydCos8p5ifgi3eXH1rl34tAxQ4cOwIvvUwQBKm1WnqNkMKo0nUxAQqwiiS3XyzHy1sXdX7Fs
+PiAzp3/qM7ywicyTLm1VNAAxDf3e917qrFvmGFT+Amm6ofKVCl8tLzjKWAjqxPjVd/Y/v5L9CN8
SD+kT+UJtur/gyJIBqSyjDCvp5WchyDx0/0LOXyy94nuhqUTfERBLMbWydsmRaV8cvKAN8ECiNhX
a4zMy/79xwN9OuzO59cBPSXSm8K9yOmCWsTmXHBwOKKp5tP9fYAyc7k72snuQbX/QhEaCOmNUudd
t1Dz9e6CD6WP9ICqrrNZmb8wx3J6YBAlWg7WZxDQ4vFYBqL6Z9S2HlEuUPmWzWzqJSnphZLmdTXT
AmqGni4Ak+FtjvRtiCWoH4TvOP5n7EnBth7s6lkXA6mghFTGRV7+hG7iKDR0MApAiH3mNcfDwd2h
QwovmLWzQvGIeUVOvvGykPMCA0sGls4g17tIVCM1jg3Rk4MRyw8H5y+/+Iq463H+6zF7qFZkfuXE
2SaIw+VhSxFKlnNr4hz0U6dABw71gtj5hUeAgk9VwCCk2ASoM7GmmavtRG0930XotVelp5UyKtmU
2dI4tiytMoonxnI0D8/oHPGUTlwVmsj7nHSkOmO9Bp1m/wnNI3h3PmWoRAfex1PnUM9BcdXducdU
c1XJCJW42FLCYwDm6JKaIP1p7cPZfzthCRq8wnRcN8sepodgf7CcCTtTfPcdBh+c9k7zf2Sjo8r4
SBaH6zqAzGzAexFKDWxHlq4zD7KJJGGU+bR8Zywu9vtoXxNtV+bu/ES5c9twSyHZb8TkeyXNUgk9
zPwqIR/N2nZEV98bY6sIahU8ya/UvBGloCV4CphTLs5CnBnbezI3TJymdDGi95+4kh+q9aAFOSHg
yuozJ2vvK/3B4oooWnp/vJ4cJraFwJCcRYns1HvMo4zRkmc+SY7ka/vF7tEwMf+8zYiKiHQ9XYvV
u5kJIrk5YOntRz1PXYum7my/4YIsynUbwHUcqKJSpqwGO9WQlZk/5q1jpadJOGz4OerszDW2r3LD
zfJcQXOLOYtxhp0N6A5EjvE6w6g3Fp+Wocp8nqDlKDhVItzHQ+K1lmJh+paQXxKSDLFpjcZo5G3m
Y7mUm5JzGf8glqngZpOIBTg+9IFhhZMcKNhsIZytRIwowmH97IyDHZ5vi8MGDR3QggZW13ATTU6S
iWpN0SekJbnPabIv6vNso6KwMIX2bNyLbuhUBwUCSLFXQ3nRItGMcTYzm+Z+MWoP1lR6ohUuZ5+T
6XCbHXqd+ltVCIQ4xrZsTimVuy2DQfQF1hfmftdPKzs1rxQU1pu9CAH+pmBgmJLaVGDHgqQ/Iuia
ZKz03Nfbh3SsXBE2bhbf13a4b5kCdnvrcoz/pbUe3bU4T7OVDgnB5RSZvRuTXUepV41/LspY+IHD
IjZo6eb6ERd3EwJUawgqM/dbi3d+YZbZXmsG4tN2CPe3b2eTH3ghLCRD9p/KgHZJQQrNGLLCj8mh
63Kvt08xGuf/nAhDbLJ6OpPZ8qHFggmzK5LCD+OHrgYQ0LpuTTfdN1ChnOLkLIMLGauBhrkVwbEV
vqe1x296enrDz2MExKZUJ0DRkW5+sMemr8qy8Jtop7N7Xhxo+QbNh1n+h4Sk+R1P6Jwm4GBcdnT5
VGRn0f96AxeWrqNVnQndJJKVTAEVRyoTJOJqcTUCy0ItlzCFAG8ZF2YBBxGA5LptycFqUugIcAZQ
aXXLG2PT0YwHxj7zJH7LndvYH4VshWFhP9C1pgAMvOJtqBf+XO5sul7KUHy9fWJb1oX9S+I1qXGh
jHxoa5qlRuHb4UdGn1uTHZbYcggmQDWt2t0mtnVw66nZAnGhbstWOeOiQXLGLvwpLk4JTVzoo14W
XrQMCsXfMsuXlCQb0+tatYS9Vfi683lU6LuKi/XvF0cWW/lCo4oXPsOaXHrfRrs2v58axVltXAx2
bEGEsRYJg+avgAMXVBK9EHZUaZm/ZF+wrOmkF8eFxMc8Y06iK55fGxxd0ZLUhsyW0CINtMYznWOv
I27rZ7pKmreowLcwTJoB9ddm0rk1RquV2lDkPsGOTKfWQqw2rb9jdsrwOMkDxfnJ6bjVb66u7B9y
ElPLnEQpt0qQ+9JGrdMiwZ43exoGTtccaP3Eph+scczZyZO9CH16sDSvHX3bDF2YEY/MR011AqvU
Sa786pPkZ1FYJnli4wSi4a4v/GV8H1nH2yq2IfggwRHDofMdLRnGtXAuWWPai6hy35iBIB1+1Jvn
2wS2efiXgBRll9nAxmglwHnrJOapaD6M9v6/0ViZvJD9mjfm3GpN7vficQifRxE4ULHbNOR0wP+T
j38ZWRm9IKL3dMBiLoQhBrN619Dj7lG0tvAsBmiuqay792YVlvvU0qMdUP6Q/dCIvo9pl566yc5Q
ZDOY2xdD+vH2h6luUFKTMA8FT9cDFuKxmH9ow7f/9vuSXsSkmylAzXPfypadzdq7PkoVc5ebMiLW
zYcCOJlMbtlZtDa1eoKIaOoOw6Omnx/ewIKw9BUsAUMSTLq6YUp5qKX4fT1CM2N0nlqVpm5ewgUF
6RIGMy54MMdAUOkbN48xNqB6OGyeEaJ58vczSI6CTbin0ALenq8lX+PpTIovbaGwBetH/mZuLkhI
TKAAZxVzAxI9Rubyyu2NPXmcRavwh1tnZRITmyKwzsbWZbgmStohqXs8UOL+K+m+tOakILB1VBcE
ZHSmOehHncR4zNm0Omhjf59bBIhs6a/bUqUiI8WnrZWGyWiBDB240/F7HTV77t2moTgreW/WPFJT
mxYDrIS9o4snQ/y4TWDrzk0dwDV4JQikJCTtLoaekWE9KzSfH3Xb+Glp7yoeLtgiruqu2uTFwAse
eQkLmi49GfSC8gjlZLzjqpdpwLwDU00Hr/5QFmCgofxDQboRrWL2xCMwEyz1r4KnKRapnsq6feL0
05TeLzxSUVTxZFw7hSYflp4bK09Z6pDsOetVbmf95t95Mm1mMGoLrBq9ptDnCaBPRp77Q5gNXqNH
P22j8Za0NR0T206QiyXCSxb2qSTziQRif1s+1vv/nTwg6rC+1eR4E1+TL+ZqmScqcoSVFdKXUXSu
B3rmxcsy0kNDpkLxhNk+0H/pSaY6XCq8nyx42YE9J9XPYVC4gk15x9bU/+VHOs7W6JfS0vD7e+MX
/fRZ8eubJgEHjmwFRmnF66DVRYzA+o6ayFjl/qTtmcD+MXKXlSqZ27ySNTtB1t2vEIzrKzFDPLhK
HhZ+Piff6gyp5XDaWe0xQ7lFlfGVEYRfox6TAXcVM+PIzctonXrah2MXIyMyZkN0COgcOsMcLsdF
zIOrMy1wScqsR4yUo4vCLJN90tYPVZJ8HoSG9Y7VQt0hDENPtxP7mAZdJty6imPX7ifVG27z8C3E
ssIAQhPGIa/PJbeqpq+7FO+sgTntz4T0OJk/T3sY6A3FCAS21sNVShH5lJWUN3mBSCIMXH2x3RK0
puTlttJtCukFFekdj5X1Zm5QUKlCr8OQE323NM/i+20i28f1NysYhpXTUIlu6zO2UBY+786dvY/H
xy5RkLjFx0pCssfESsY0XE8rLXZTdS7ofVW5ypSEihFZH5AH1cIIVOr+21w9D827vjn8t7OSHjEs
0UyOffRgxHhALcfWz8uyewMJYUO6UBbAfJt0VrQoy0RETeEHInhnzix2uEYiB/kv7zahzUux8djD
EiJCEXNfq0kYmPWiFXhOjrTZ68BtLiLdwbwF9mcowvpVTGXfsT7dBRcY1EP+/poSSTqD6B1sB+8K
Vwv3YvRE8EObv48iOUb515kHCt62vMclRUk9MzGPS9XmhS8IFpraL0FdKmJLFU+SaoqhwmJgDRS0
cTo2wwdArDudda6F4bQNemt3afL59n1tmftXa8O4reMJI51iFiakSG3o6UTwfnFmjOIKr/hCg6fb
dLbkAkl2ZNgB6a3/JoDmWC68qiGAizhWyfvsrl/2aaogsnVBDEIHcEuKEU7Zncx5nuT9QmHZ+E8z
Qct48gY1QgJMCANO3rJlqPC2162EV3COU1Tkn3lWN0BMyyM/GfpFIQpyE8Krb7SwAp6jZERNm0uy
wE0st9cWWAWGDatO+YAFePswiXfE8CuiPyxZ5zTsZy5Uj80tgwfmMP2K3Ds2b61/v4gy6qTkVRuN
0Kt63lVJ5Nrxz2T58+y7iYI8Km9Y+SYsOVrnUTICPWNKfc4y67GpwmlvTuZ0rrohUMW4G3E7AlyL
0DVvTVHiuWYIYDH9GIo59cs42NdR/N6MsBbc6LylPkz8HJQTQg0yOp35bEyWy+3hwRp6p7gXdu10
qZ47ho12vTLo3/+xTlx92CrOFydtjUNHUntIfV23P0f24MSYvLTi5Jhwha2UkQdXYboiJV0qJo2B
KNz3qZ/2874gTh2d4+W5F7Zjmu918xhUvjVlnhXvpjSB+4m9t7BqUzzNbCjQK+TnBaslG0gWIFMC
X906c/jLSAleaCdD1Vy2Ibzg8186kolGvXC2W4ulfj7OwftuzPMTi+endgDq7W2ONilZBtagEGgo
JxIlwRaNjdWS+mZYeIx9iaLGKSdrf5uKDCvy98VdkJGswFBbQVYZRupbi2tyO3aRbXCWItgv+vAt
HShsQL1Lu+Z+COk7Uo57bncHakxYkUyWnQh7l4z8dPujNlmH6sKM23AZMhhtY1lLzUcoFND1HOMU
BKmTKEq/G24JJg+YeoAhZSbilmvVWDKtRJ+ZDp0lIj42ReNlbHq2mvohJ/0Ltt4QhYBuEhTmGhyt
lTpb0sUpGOsIL7fUD7W/opJ5ZHHKz4Cz8tLp1+3T2zRHF5QkVTQZYmOrBqV5fjKA35IADxrrzCyB
ZD/WKI5Pt8ltZZZNJPbwH5IiHFb3+iiT1E6iOtFSf0zIAsj0PNmxCph6mUlCt5uyAHvN0s7To2DC
/HI2nICAWx9pVaBrOEq/BVU3eRG2Tr5Ff2wTByFMymw5KytGYxoYwWe1xRl1ZqdeGsfoH28zvymp
F0Tks577PtKXAEQcRIPUH3X3NoGNsIYi0OUojCEm+A2wsBDZUCU6T/1kbmyPzg/9mkkLq4cINcvd
bVrrRUkBL2hRWHI0eCDAlkK1AruLyVTBtrHC/NI03THq2w+3SchTGau5AQ2OYBBRFJym9E5IymEg
vMCBdUt9KkTuBAMe3ZZjt6lbGOj1qV/K9GXJAeVtZZ+NMXHDafI4ChCjXrrFjLJVp/qmjUu8+ibj
WoBrg6FQJ4DBYafmpyVejhmaJmiO+SXTGafH3ABSsD54Q/euaVoIM/maGOUXCluZ0lgRTGyYiatv
kexSF6DrnITog0M7IT1ZQ8Ydks7VmfdV4GSLlu+nfBkPt29l8+INCvQ0JAUAECxdShFH1diNuJSa
Ja1bRS1eHzpZ/tyqU7SN/ENFOmZsr61EH9oIyaKDnby32lMRvNxmZCumvaIhHd8Yt3YmKhxfPj7H
iKkMxF6k+SXCXwERbjO3bsTNowaQmtuEN9XUELrN1p03hjyfk/ZGU/TowvIpOVj5ORq+ds+kVRDZ
srTg7l8q0j1VJbCAMaaV+VrMDLRhTN0uy+L02FSdnnnxoC933LKbv5IxaU5VP2nvkN3CRmmtBuC0
FiSuSNreKZMgUIR/2wL074dJV5u1ZVSMZZL57W74oCn82aZ6XnAt3anVt3MAI4i2TVI4Lau9efoZ
q9ByVBcoObGRpmbbCAhOH4a7MASE1vyrBdatLSKFX1JRklwGKTo7KjQ01i7TPjTul+OwHBvzz58/
V5KyfsRFONy16dgnIeRx6s91WHlWcBJZqpDHTVuFB5ypM4rSpJBCx7Svketee3a7JHBZv4e5TNpv
dnYuyq+31WtTvv6lJLdrGXm34PLhy3U+npf+YxJbbzFOFxQk1bJC5O1nA8bJK8g7ffhQqhZxrYfx
m3O9ICCpSJgPSdIlOCx9ZLCu5xxznDn/kJCnNTAJaeNgwcztU9u+H0YszoCxr8uZdqvUgySa0d+6
DHl7WNogfGjz4BDagZPDWCGK75Pn2yQ3dRVLtClKFDYCFukYS5hBCAReEzX9nNp3rZU4TFN1IMqD
sn8HERdUpLNcLAEMrcmCJxkjn05umXhjkTkTJU5lTIWz0Ba75tvHHgEokE4jZ0xbJy3wZhmQx7Xz
dmcyYDMw7CRrJs9ES1bHvKIPkGvpH7mO0Y/bp7IRkaPUsZbvTSxnYHJydJiGtRsI3xtXkWO1szdG
303znJFP3b3FVU/hzTuwECsyE7kIgN9f637cJWClX+Nx0dwTuKVD1xtuTUdb0UelIrT+/cLIDHwi
XV4ibkLrgMv4A+/w0ghnxeFt6v4FO5IpiwwEZ5kFdlJyRCt9r4h95Jmfv4UJl4KHtkDp9XW+5YIL
rUXnWdKAi7o463Xh6sUpLXq3y1GCeSpiywu73SMvVO/BbbZsirYRNNGi3nZ9eGWWVy3iztQ3jAfK
w3s+2AqnvCl1SLL9LwUpgZBxPmEWAT6gt0tnMrljxORLHN5pVZ05IvInqgqkV+3+zcZdUJQcwlwE
cTWvoylZpB0rK8qdYdjxvkBkHzpYGXS0xlOiE2+Jsr/aWpUBvn2i7LeKEDUyknLw21jFyejyY1kr
vOqm6/6HPyYXhJqkReg3gT+AfDr9En4QMX3fUcuhiWo2QcWMZOL6qJ/sdD3KGPWae9WzVfXrUkjV
ax1ZsglHVZ+nw/G2sdtWKIxTYFExiieokVxL9hBr5bik+PSy7t0mGQ5DaXnRvJyKRf8UlyYmQIPu
sbH7x6iJ/KhXdfVvMocNwsipUuyYkfPaYtS4pq+DMe2ctY6BcZWPRd1M326zudVwifw1uiMMQJCA
S8n62UaUm1lSZD4yn+6CavkEKPeF4dUYGm5Z3aGFrpsTh57p+BR3yy4dyD7IomOXmg4auvazXp+a
RN9PdeyPkfX19udtHcLl10lWs+qKPIknfB1pMydshVOlL7cpbAU0eM2TdVOzQKAnGTCz52Za1ZgF
yrNT2LS7JK73wzg75IjoAO/54VjQxLtNcyuiuaQpmbTUEkWp8fXMw6/JQN0wBYZK9RTgONP2121a
m3KsY9YFDRG2ATchKclAsybhOsInbr7kaCDMa/tUhtPndGDuUlj3dNjpTbibIvYlTktV8CbPZ7/6
pUvy6w1f+CVRJlEuwjnzMUdGuUgPKN1jXK0+DDW577qPoRZ5k4XG3eauRoWoGKPBaZA88PrIi/pm
jybOvY3YawkWlxaqXRNbvl9fBzOEWBuP5SKOHnVjlDMcjj7vy/hd/pS2iuhi8y2PxRgGB3cCnSJS
pTdNLbMpbbx2yxqLzYPIHdqPOivdPCQfWwFomSDYCUACaYMi4tgqZqAM+y9lyYLpGbBGB4PA+I6L
E7ezE43viu7nVP2sp5+muTikQIdZfachrNQDumtVxuX/4B3TfYRjDgK17uvLJ0YoygHADn5PKpfX
D6Uo1oZcd5gXdzHQs27n57C7a+JBYb03NQwZIIqFb+hzk/PiXc7GYQhHHHpg+DnDXExrun3ZOFy0
hzpWDTFuitEFOUnI0cCRNcCORcQQfkzH+qBFD7ZyrkTFk2Spl7ix9JL2SJuY2Gdb2/eN/lXPz9h3
e9LTfHfbbGwSwwwWRgqRd6YyMJEoxxpTcpAdo7HdeNw1WDGTkC8VEnlLrPBBKlrS6QG8TBTNmg+K
i13S4j3Xfps1p8frx6J1pdCKreBHv2BMOsUqneBTVmJRPuw1fsbw9R7tvm4GXbh9hNuW94KU5LzM
eCAh0QwkFqxveVPepcZdwLRdmJTuzL8hdB0S9MrXflUNighvUx4pEGIpujyN3wZcF81qLLuA0dUF
9qKOv5q4dsdKQWTTc+J1ZqAsTW3UK6+VW2R2qXc9TlKPxEGE5zbJvXSAMQ/23fCEVKLT6USRq9m8
vQuaqyhdeBOO7jILWI+Zbzen3PhSUExZm/kBcPwfb1/eJiEcHXoKOGrhr5btghCG3rDhsKvhorNp
PpTzMCAMqhavJaHtdH2peHNsXphAdvDv8rOMxBF1YVN3I/xQFuaObjwPceNYquTgaywnP2x0NK8i
pqWIaX+bTCPYJtZVsIqjnXmdaPtTwFGOZZXu5r1wWit7bhJSOsv3pM0OFdopBn0f5elxCb1yFqrS
1uYZ23BQBka/ccbSZTYdyfrehpQ2/bu6zRdHlL1D6bIzEwQBt+9z64ANHfM1QrcInseSsIYsKPvA
oIiC0HEKUsPwPCg1fjVU8vleEpEYogbp2nhimP6PKq8pzjl6um6zsWUqLylIkaM+JqPRRRZusMxc
o/+hDwfsonM61HkNDP/dJrZ1PwYVBEtpUHdEK+21ss02Xtohwjc0n5RuXSTnappPbfTO7KENt0lt
Xg/TmWkKjg7nVzzNC3Wr0EKCIEBkfmolbmN4RYvuKtUIoIqIFAnnvJvzyMLhMfu5GLAcNt5lefYf
OZGcGQ30kccmB67FcBaa7lrFvdaoNGdT0C6OS7qZIsUwUNXguMjoimOdK3hYpeg3OUaju4VrR9zG
JB6WPkmYvWCycLDqJ6RX3WZJn/uenieDHNqy+h5GtoLkpmCjV5swPLUJOuyuZW0wBi018Rb147j2
mYXWGvMUV6gcotMZSc7b0rZ5fBbah3WOojfcyTWxyqRB3XYphvNJB19M+HgQiVkpfNWmuAHBlmMY
FPNOskwPuVlE2pRjbjC1CzcxaupSq9fhj8ficJuhTU21BObT4awwrS1lrCYtsVlDMKJoj3Rf0Zcm
CvdTnzo8eXeb0DZP/xCSFw926FjlQYkxtwp7QJph2tnjc9pbivtRsCOjTdRdizfTUuc+44Ez5uJb
Iz5EWb3LrXB3m58tSTDJinmD/CL7bYA+ncuspVaY+2G3oOPKAnjld0wmqARuS7opXDtCMqRaiHxs
2WDSvrfgfcZ5uJs1uNgqrH5Gvf6RNqiM58Hjbba2DhAW27TXUXd0GUsCLsY8DLHNLvfrpnEL8TMx
kD3R2n0xPtwmtFnLvaQkmYqcYwxhJG3uJwDacY05Qse03bKHlgprHxKBVa9z051omA6Yw7B/9lYQ
ur1JNGDv2H6i1Zbb5mb4Bn24/CrJmmgxli5OE/ShMl+4+KGTryjnRbkKQG1LGwRDMIEIG6MZVGLe
GIs8QnMi7Eha7azuvHqTsVNhCm1ZY0BUoE8XfV5rD/e1tbIyIQDKiYFAo2xDR/Re2JdfeFefW0Pb
JT1y0rGuUIst+YFOYFqACbRCve5MvnDHDQu7AnXEHIOUi+lEwwfDFK7eYwnF1KvMpIqWcc0eGso6
wdZxMXTbfCriXZ8lXoiEQBAs3m1h3dJCpPkwlY+GHUOXm3YQOZVEm1num8bkJ0z3A6Bb6W13yDJr
X2Wpogdm632EXjJsBkcTNDq6JaNM9YZWeYcm6DkHlJbVW+/a6ZPZ23cRuzPRAoR/dbYnS2Gh5b0h
rwk39LEZFuafOGBHJN2nUWZNWoQxWxYhqxR1D0Hcvi+QJMiFeTAZMrZL4eZlck/q8c5aAice2zeY
H9tGRzZSajqxZXNnzEk8GxxzuPZcn8ea/5Unplulw5HXqurQpvQgc42mZVwtWr6upQcymZY6w3RD
scz+ZI/vOJoDh5ndC2XsvUEK1RjgBQk05+NZL91n0RVA5Z/RaC6KFyzkc5t+8uqCo1/g+bacbhLC
SxCBECC+MMV2zZOhV6yoOW6w1u+ZYB+K/FcxnzWL//mjkxFMGgBIRNeR55Cyc6wVKdJimKKgGjmF
aGvMSQvUa4Ut3jCSV1SkLGRNp6gVAyYnKqStEv4QM2BAl28IWa+oSFbEXLoIe4NxOcOgvR/Qk2lp
j4bWrQXCoou9gHfu7Uva0jNQXGF97FcfIN1SNY8ji6t1godbvZNZmWunDxZ7mS149GpXYldaGQ5O
Tf4KATOHAZ3T7Q/YOlcIB1L6yFtD3yXJL+1CG8aSQM/p5FT5Lzw03gL+wy5pSM/N1kJlxOhBI6eV
g9K4KajDckWNZ5MR1PgpsgDwOXJ/R5xlqEVWALNJjF+8QCqieUhsVbPFlk4ZBAAmAqVxlMil0+qX
mgx1mZX+EtPy0M9W5QS5+bMi9XsgajUKT7NJTSc6UA5QQQS5aw3uEzoxOxWYDQmXU2N0TljXj70Z
eUWh2nyyfrj0VmOADoGpRXcMJkQlwScMoI0xDUs/sp+xmXvJT4l1x8ejmSiC8q1rMuDHkK1BCsmW
R1FqYlSVFWiFb9Xlrgi6M/LD9+lgfvxzsb4kI5mLKbFsFGTT0m8XvJQOWP9hj4p5klUzfzuyC06k
IzNEOwHpPCn9ccgcffjV1/WbzgroZQKdMngBrvJxET/1bURK3oMJq34BAct+JsOv2+e0EV2ss+D/
kJAEmk+dWGJMwvo6BpCdeB4ax+4WtCfs0ni64xP1tLq603Lr5TbdrYgfOV/MCOkorTCkhq55A0h8
2HWcAWSjbMyDXeXVoYrN3omDDjj4RMD0ItA6TJPBXkaTYwS54m5aJOZOJJyeUPpMXFLNAK28/WFb
OodRbI6ub0w6otlc+q5mjEYbWVvfqOcDszkeI8t+Nu/LRZUX2+r+xm4aYOCtYR1c9KoqF9c76UOL
BwFUQU/YaRb1fklPZi12fLRd0bkEpdQxto9A+nHDD3bH9gEfvbmMP4xico3m0aKqZqktkQYwAccE
COABkE29/qJmBnpEGJelX9SsdkRDQzeiwaDweVsm4JKKpDjNOBrlYELmpqltYD8b5hoRkCBFMFf7
27e56V7hXzFEaGIjNjI11xyZZWnE+lKUSAb94tjAMaLNrIrXIuVIgGB0V+nHybjDZki3svnJqqc3
mHD05okV8gyDJq8j+Rd3XIV5YuVFU6J0eZ6Nc/6lrSpHocNb54l3HcdTxMQ+JznPMY8FUL77GrfW
al6cHZYm8KJJ8QxREZEujU05oCM4GCnR3ob4S2D/nqEC19skgmQDXBFgO/EGub4tmwStmfEJRKIH
5ATcurkvhvENV4J+GDSBotqE85Isjz3mS4mQp8JAfls6PLuvhuSnwTCRmL0lXECHlEUxw2oKFAyu
+WkTwNB1XV35SdMekkL7Nhvf9Ty+g/LelvMN9w0PQU2oFapo2N96TWhOSAzcpa4ESk4XOHal7bUu
PAuOp0Uyeiz/6za5jXu6IrfakQup5l2QIw/Wlr7oZycov+op6kxl/ed2AhO5r4UmgcBObp8Nprwm
UUAg1+gJLrr2EB5jliq8+FZ7gyUww7jeD8XE5MrrBS8BiSDRU1X5rSYOo00/ROFz1cf3FsZXl7by
yvIrWmndImmcNsD2mUJz06xTaNeG4UU5DSiyryiiaPC4/ggMUhRZ3LeVL8rqVDbNuVBB725ICAb8
kBNHa+dqjSTVQtWiz/okq/ymZU4dvIvoIQwLx8wjJ5hUrm2DHSSrEVagTmZyIQ+AcCssBM/mCqkR
3Vw8SH/9hUURnmy35XCLKVTVGe4ORH7r6R5pHyzLbMBe2B1WA9VGcbLGItkPBdWdoMKcn1giqhDL
DeYQi6PCBO4AnC3D8ueo+40DQNp8llW7dOmxMyUx3jD6jqOjuKp1PNKUn2WdjrUs9mRXmMCwxaGr
tPQcR7Z2puXUKjRg4xDXW7KMdZiGMxknt2hIj6Qu6iUx/oc9tkubZ1r3sWMtlrkvith2eNmZiqTB
1iGCILJoHMUh4KleC/zU2b2WB0XtZ0HzP6R913LjSLbtFyEC3rwmDEEvSpRK0gtCKrXgvcfXnwXN
3CkyiWHe7qnqh46oCGxm5vZm7Q8umFvUDW91nzsWtBSa7jHwjkwdJh9pOMTQU/hqCORyF9R7HdAb
lYFFCRj/+PtUkCPTfxos0SVFiW6seFGWa1G1k4Ceq03PKAlXnP2/0aCEN/IHsZaiuNoluWSuSsz/
CTGjDWPpQdA5gKgW3pKh0hmwphvFWu/DClYxcvWp+iuN/skQN6CaMBOGNjm8CR1kSo2gVK1UVJhk
Vle+xllC6dtt67n3b2vmnevADIfg5yy3jNACgMbXvJXlVT0ByRNBuurvKvldFSpSYTdqF7IAN1mU
ZtG6sB1NVCSw7kGO0YsnLXpLPczYqceYe7t/oNu3wYGgB/A0CNZu3qaONLUZpQ7W/VMYScMKyVmf
p9IMBXCd/BYe0Y6LNUvRrCxWGTLCokC5XHKphn7Q4gC9XWNH0f3buRVzhCrAu4d7BaMDtNzrR0DD
wtgUKn5+5a00IyNN86IHDB25SAO5WmQNJDAW3cXNlxkSw76GF6hOevgC6GJefL5/jKU7gg75Dwna
wRar2i8HFVyrjyTrXgBAd5/ALbMChQoKdxYLGExaLLA2JxgTWch3cT1UJFD5dlcJBaryRRGZA9dP
DDv541Jcy+E1QUo6iqHHWBKgaHZVZ+rjqiis+rkr7cp3uE2Y7YWOwQisA1J87GeZPPCoV+7U3JNM
XS699ZBybxmPxlSpSiuGxpyZ9vZ4QIHADLcGF39+0AvhTz0uyFppwvE4qbeyBqNWMvwAoa9ssfsq
pcYahJwj3tgz9NutwZ7vFQ0uPNwrBePj14Q7bwo1yUOUhLadtHDSzLewE8CrAzOMT/d5ZumMc/1g
xlTHABWNdo7RsajNRDhYhlbtUqDfafnGw+4GPXVELyK5rhGV5dTdCgKmCwEpBCsBo63SK+LyOJfg
5PD1TpL+amaIbUYr9cL1XX2fur5MjLQ+lvD9fgiReDh4JPKPeUhinXF5C/wIQ4drgweCXjEaCmKG
6DSkSazh1H/1yQG8oGAmL2UmkhYPNJMBuDb8HHr3SZrWijYNXr0LVMUtNOCinFsuN6ey2yQKoy44
Xw7F9DDhIARHAbES3Yaej4ieRT5sYFtDkgPWRg4QTbzd57pFIthDMuc9Z6wXyqWqcm7ydRlEfNxX
Hr10rZPUL/dpLHC2rl/QoFwqDnvvs9ZPGgDK8KaeRJsSza0D1kSMIW8HxV9SH5OhEUNGxLLI3LoG
lxe+FiSLYr6qkz11HNMG6COPWXbqe1bOeJHpEM1K+DwyefT2pUTPMUyX182OLx+SwUOOZrCgkQZR
tO9f4MJJUB/WUJadM4XSzUmykpfGfmh3ISAcbKkvu3XdhAbLiMzWm2I49NUgZkXlGx1QtNVquCbw
jFZud2M2mYmRvOSBvu8Ewenjhqhp/zi26aM8ZRslXKnxRtBf1O79/klvWQVtV2jvmdFoEffRih72
EZVNVeqAneJldoDOAifiRGSFxd4jlRgnduCjNI/VJmtlGNP1feq3DwrqSBwqWGqBXBIt3U0Bt7Ap
9W6HgTuzMyaS8CuYd1KojJDsVo1cE6LsmdDpmed7WreLIzdLnL5weoz2+HtOZb3pLL/Xb4pKOwwX
qo3AKoaTfm3A6tCr9Frt+l3TR2UMEO+k3PBSptsZgHPNcAKCpWGknonu84oUgy84HF/nq/v3eqtk
8CMwTYOAF9EI6obXPyIUUjVqwMG7dPKswQeCRDQQrpIZAr/wfMjLorsHgoKiIZ2AHjwvG5UecIx6
b0cPtT+PSu6CImOQueXROXYHACi2RiD4UeafceGM1KidJFpcAVVQKfltIbXTPuAw6yR1yUejAZVb
HfnalZPxCY3oEsMhoRcjIlELmFZM5wBiDk3hGn3IYuomfcg1YacAuGiUsQxrOhfJPvnqIyveGtPj
KEaE70yvdZR40zziQ6vRO3ffmfwUe2teDU0WBtvtvevzGDNQFjGXiMz/fGEXF5KKmYKJ4kDchUNd
2GPFV9rJyKKuNJVAyTGYV6Ciw1CJC4NKANcDkM88MIGnpsvDXSsmXZNMWGekdUTC6FlqYBGlphOA
mhK5NKw80exxiuxK/fvqGEVb7AzB6CESYZjSuz6vL0RJXieCsJNSDlvwYlXZ1WFTnu8LzcKtohkI
nVwIH4BtSueKyqTq0P/u41azUFjznVpxJMc4HmklBNo9oAgYSulWSmHD4A+iiWzGHqXzYGU0DbqG
Rbc7TFeKgOxTgaX1mVRKle6jIQ91BicvxCyofhk/eGGo8N+U//IKdY0or4Udr1ppacoatrmRQrIA
n48Fb8YhxRjO8Lc1/DVNyhXhI0+pej0XfsAwiv6htXKlNIFBfv/tFlQEUGLBlejFA0qJLl5zSFwi
qECmT9hpqdxV5qQ0QmomeZUhbkniMjfRr4u9IXrRTJYfTBhBSzlAN97/EbdGBr73v4ZHgAFxg+uM
xWU6N3AdfgQniCvkmHRrAOaZI0SVtlam0OlbOWSI5RLN2QcHKBvyJ6jGXR8cQPnTAHg9YTeM+m5U
g/2ICiDJJaPCqg9+5xsR45BLN41uDRT8NLTPAeLummDCSbXcAMtwl2X97yDAsCLQJsUULZaAnXSz
KDa5vCZlXDG4d0FYYAUg/rCuaIOh+3WFKhCrcIDOQ5cgZ+tD33zkYmqYTVR3I8OIL2gCAHjAiGP+
Bz2yNDq6kaZwNLHNABhP/mPTYYw9Lu1WBRYRfJP7PHPracKqoX6KtAvmCG5Ac+OeK6oOgHDYBCAH
H6VadY7IVTzj8papIFGMpk7IPd2X5ytY/yxAA+3QVx2SdCxaNy56Vqf40hMheseHwBYoDM7XemGW
+r7J+0SLpJ2epNOOl9pvOfAbs0QnJUOrLFOaR4XReovSyCwVF5QKSFocxYm08xLlc+iVp1FpDlzn
/XX/cRbJwOrD+YCLDsy0azIoR6N8mqQSGm1EAPgMvrGasyVuUfITIwk3m7BrtxF7FoEDDCwXrBG7
Ye8p4BWu9lURmPDJBo1RplT+KiveTLsHieNW+O9vHw0VOWgNAVNLmkwfrdQ0MWjRiL9rh7dsSoiB
4TaRBRtzy3aoQoPj0IGJ3KVG75Tm5SRUABCuAkRZxoh6Mb5F6hAzFNIiEXRcodAyrzLQKYWUhxX4
efBBRK5b3irLHGW/Xi/08J8QAjg4hFxBNYkeiTHauMgzpVRncM3SFLMUfo8/Zc3X330ZPD/qpVh1
ArWOub9rpuOnSo6w5FPFQtQ65e3a0LrS7Ua4QKTNSiF6/PvkwHc8anGojCCwvibXNl4FTLdA2yVa
1ZJO657kQHfVvw/Vgb6bfzkf87SoRJGZ2rIHCHWo7QKu3M1UAML2t9M3Bno9kVnDth40JdDwPkaS
qnnC+dqua8JnBC0eqnzaV5norEm8W/MwEwJq7U+SEkr7+srkCOVfT481FBXf65g751hxlMpOKLAS
BEuEFNSzYRlkbJuiN6RWfct7RQAIZzU3TL8HQq+PsXYeyM6s57lP6WbVZ48WTb7l8TyAzbLF5l3S
C6tvgYaps2zrrcMCR+U/Z8ICyOvLC5rSQEAKSpK3F/LqACymgqsPgl8iSGVkQ5dPBaWAVXuA66Zj
8b6EGE8l7k+MwsDMfDFwqiJ8yNM822Z6zRDcBUWE5jL0WaDLFG0+9MlaALe3Kd/DawhQmSec4L9o
6HT+fV9eF6nMlTL0jsADo6euw1hUvEwsRSATRUVJMkmsVgKcv79t+gAT/9O2jeuDb0nxeFkIjV+k
AIhvtCSxIgNjOwnHS2apCoP9D06EERBAr2AOBL321xyRh6KQ9XUDz04OOxMYwR3wPzSdUdFYvLef
5c9QD1Dg879fuAyA3Z10PegAdRGlxiMmLCNHzQLdun+WG+4Gci+UNgbYNB4JRLrDkusBxOcD9GjX
pj6pPPkRC+OsWoI51+QnKa8ZV0fj46GKMPMAjDWaLTFhRbcBoHIfV0kniOeYWPt9ty7J5/q8JqVF
CvJ2UEzT5awT44x0JuCG6JzWvLhKThIKQ8xBNFg3lhVuqu+Nu/26f5GU6N7QoJ5rQHdKhGSMeLbe
fzGcYbpv8ubblFsnNFoYewm+7eyH9dFfR2Rjup7NIEMnjm7IUCLUcaJXG2i0P7/sFZKT40DWq98P
O2Ie3CfXYtzXj52+cCBvqFEuceNNVaXNj7K1XgXnfd8/HtePv1c2tzo0JqC/TBYb/NjTexRnl/aC
DUbkYeJyvkZrLzjVerLeA3O9XpPCtUlGOlsynyPy9G2sGUel8xg3R6UUxiTzY8xXM2FANf+awOS9
yzzdbIf+++luJNlT/9/ptsC9IpZzJoO7jqzHh9+/Rsc0ubcv6z7HL78gunjnJfXIhquUi4SW+3aq
VE48vzbW3qnJ8TGwHle/iV0QwfTI5mS9cA6D5uIpL2hSotyiv9bzIk88Z2t+Wh3G3ZtODnZu1ceN
2ZOnJ548uS/3adKt4f96vgualGiHST9IBjJtZytYoz/VnIj8JWzyLzCL61unE2v8Y1lfXRCk5N3r
W1z6ZIjn3vRlIlqW65lfESNnMH/khl8uiFDSHvlSP1etxLNs8g/e4/96aZR4a7maRQgaxHNhgRvj
ye7Ow+cY7dxk5T6b1fMpMVkkqZD05p0o+Zb6lAsbuAbn0cwTZPZff5tmttfWJ3eDvgrnxORGynje
EKTkOjZaJHlCXzpb6pf7/SIwkgY0tgv9fbqbTZvGSuZDMN52z5HazPF39SZam4C4FosdfuaX7vDD
zbhB7PNKN0GasdvR3Kdkfzwez+tHdf3XwwMx7Y8PkN30xPpipUKX7c4fTqQ70QIuqCVOAOXt62Dt
A9NZrx/ITidvvmmaXwwuocERby6V0iBC3daDwuPRgt3Wen+vTZ8M5EE9r5qRmO7py/9kXi1DadFN
FFWFyYeOV3HArQO72j0lVr0KLJRhhO+R9Fs3fhqJb0UrplFgCDndnVLpuZSg7V48N87Lfh887GPX
cXyyfpSt1U5b7UzBFK3KdL9O93UmQzLoYSkfCHl5nEIUP88h8QmrQ5v5iJR2QTtClWSz6dlbg+U4
E3lcPRDbtjdP30xPZdn9uuBPSq9oehr6WQ+O2b7XJywmfLB8y2X4CP9FCOAlIv9kYPKZ0vlTGAmR
JMQSTvTuJNYEplw/wJZuIlKYJ/d0ksj9J6KHvv4tCH8oUgYAQ/KDMM4Ut8n6vVvLmQnHq9uPxD2x
QBX+i6vwhxb1XlXY+oMAeNFzSl6sd8E6O4/QLL9XxEzs56fT6YtxnT8dsrfa7A9B6s08Wcj8Uo2g
mq3P9vE4AVbcwqp7sxzIRNbY3EN2ZLA/wteN++QH5DsgyWkOPdzpISawUYzAftk0/fk5lKUw+kIW
4hrnt2J37Em6Tp8s1v6n/8Kn/yFCz343ZealXYMz57Fb/FIqh7jPG/elJf/bYX5Y+cKP1sVWa6Yc
h1E+47PpmS1RGK4lPQdC8+YPP12QKOQK29fTQDq/WEc1sntrs7F64nY9YTDKsm8O4JJ/yx2NKpkm
WTAVmGQ8S0TB39feRowl9JbFsDvM15Gvo48uy5ooKEBoyz0FT15re8T1n04hT7YMUv/FlP85E6VL
igEw92E0M//+FQvTyWjiWDl55+339DnZ+udTAWfZNJPDm/kUMaZnfhITd0SPzsT0rZ56fB3Oovfq
vDvr848uWxFiI2x9hr3DXxa/LNu5Pyem9Eun+fWkzTRb80Xd1LJ12MBd4R62Xy7TXaEaZm54k1It
+diWUVyAN7fb0dw7HHGc9aojKxsB5AaB8n01zdAc9F7HvuzLMTJAzQo8IpyaF/ebdSIWa0rziS+k
DY0sQJzh5xNh9cBmP/eFn4stBvAymaU7mLRmX+mSVo767yDMkr13VGBwm9C/DndmxVAse0rn78fG
Uwv155VeR1Nd7d8/yZk8/Hp7660PBOCMV2Iei/IqgSECGLp4ZnoBLp6O2NAMrcS0GH7VT6HwjnBJ
lBZpjSDJ+B9D8rov1u+fHEGMD4eOaPaK6OQjIs8BHIaRwGVgqP1Fnw5JfQUICPOEF3VEBdNpkiTn
EgKE2p5O1pbx/dkG3hzt4vvU0VQswUyBiw7H3EAEglR+Q/ivcc16qUXxvSBDKUcZOthT5mO8wBnW
9gd7Dq7vy+xy4HZBg3KtOj306tjAUVLSOFASeyck3VYPrfgc7YNVYQ2MzhwmRUoBDrHv+VmazY8j
rhrr1SCY4R5MRDQuy7wsO44Xp6MUYNg2GjbrpdK5ciprfqlhVyXW85N7+mZlVX+Gcu8xBeU46ZOf
9rKMm2xBx3ICS93ZEN8T61AM5qOrFKLMy5Os4kwRBiPOT9898T8ZTMFgvB9P5FLzFZnWFylIvOxl
s3zuSIKZat1havNZTu5c2Y+quqAjxiW2QPugM662r+rqPd1wA8kOrluyLm3ZefrDCXSPi6FXae4p
eJ39PkITrA2voiclTC4z78e6PEo5JB5XAs4WlEr71To6zkAes+3vhNjwcM3tS+7ef6xl83FxMkpL
YCMRlowWuESJpOQV6c3146NmPjTkYffmJqZuMp9tzpbeezZKZ8TlNDQeejfO4YvKrQbTdt2TcU5/
oZ2PEfkxD0cpizzx/Qiz/bOygMerEZxuvXqU5yqMbW6gMRhW6wdY4d7ZKI1R5l44cioIYgXd+3Z/
dNYNmQ71b9P9Pp3+wU2i2QEFM/SnzGVUOg7qPAM9fHIDd2aGOXY0Ip+C0urEDQYK9F/3GeWn2Hd9
tGtilD/TY4igE+ISUr19RfoKiZ31amWcUDPBH4aFXMhEXxObeehCtA2uKwE6PhNDipNMO+yPCqw1
sQ91O5eEWORmlrt3Nsril7VcdVMPcljA3lijKW5KAtRgS9vvMKxzVgbEMCbDPrNoUoLuy9kYR2El
ndGxl2Z2jtnxnn9Cty7j3W69meurpAQ8yMI0GQSczXpFZASQl9CuR2eT2U+uO3FMt/dWf12To6Rb
iDhD6Fsca/u651WSffA7CNr9M93asGsalFhnVRf6PabgzmVvOa+BKT/wWBZlmvepLJj/azKUMI/V
kOsAH5FQndjyQAGyc5+k5niUW7MV4HCwuHDmsntcSLkAmh41KleDniUd99U55si0Rz6MqaUYnEdH
QeOEFtlK/Hmi9K/qmcVw87XcOQbdJlXAxZjUEq8Tj+QVTAABhuf0+7WzZDsNHjUGPQZ/0/EPZxji
VMy3tn8JPwKnf8hYSp3xLhKlHTo/rjGxigONp9dtdJZ7S+Wc5KVAYmHL4OwF9/aK5+iwh1NCLZ10
0HrZWxzZE2/dmQixnnrCSpkvFN+uSVGKQQvERtU9XBw696OGtA8B6LCyQQv5yWsqlD4I0lxuch1U
Xvav7cv7aBtkKjatValz4Phkmyp5Swg5cG/b/ZY77reWWR5RN0bl53+1lzTagBrmgDcfZsYPVdKu
/gLwFRwrl92HweIYSnPEfKK30wjD3JuoCfbRWjOB6ZWpxDItBvszdKFEKY1WiPy68TvkKMnWKjqC
XvPf8RNLNTGETJ61/oU9nmoAIPb9zJYK2Vv6yiDv78czWa2wNjogLwzFO3PeHQ0iU65GVnlBDFxD
6fw6+LZCqp1lEB8oGrZy6oI9u+4hM+hR3kYt5pUYABwMJYljUG52qKZqpiU8GFbLSuAtFAiu5IEe
rONLseaT+SZhVLx3uNw5cY5rlHX8dbjeoTeIaS1ZdoyGZNVar/HLHsezoI6Pe5Lu+7XJdH1ZLEKp
E78uda+ZQKU1+006EiS9mpQQ7llZQVOi0MBSywxPg25qr8fRADY5uGQ6vuinEqWqlpkKWgj8rp+L
cjWqIG+8vq9nh/7VmpDxGixvtY8D+z7Lsy6PUhgTljM2vTFryZRM24zxdZaqvxlLK4KK7zqcIn3J
VaJvwsKs9bWMWWrHeDNYNozxMDSCclbXIxD9f+6ss/gXwxG/WpGIbu2yCs4s1qZB6CI9AYyRBFLW
Hs6tYDn8vnbKN1gyVlJwIdt/xQk00ms7ViG66UFKRc/AqwrESvw9ospVk7W/4Z+qzB5WJcT3mxkO
sZQG3eBeZmotjQXsiYQyx94RbfRzhYiI0r1mG6u2I6ZIns3WLKxsz1DGDPtCr9MQs7iN09mUJY0t
T+aZMxPdUiZWNMR8SUp9CB5c0rYCnXEWtMBC+JU4yFnCxWKcaCHVdv2SlEsi1NOYSkMhoWPnZY8R
6vZROUzvSLb5KL0xE24LJb5rcpQKETtMnpVzAIamiH3xqZPZmdsyq9zzr75jNOkRfEz/pymvgExv
vrxqR8cS7b61UYyabNttFPO+wlrIdFyfivI7KjEfY3UOmV8UAf79dioIv+pNoI/YmDAzSURcV7N0
FtnZ9N85JQ3k6ydyCsyo+TKxZanwTJMnsfXtOyzveFkhAxcP85+oA9DtwnE+RFUfj3COWxObA7iT
XJssp2r5LH9oUG5OZwjtiB2Os/LaDr9spDjIN6uO8l/SNn+IUL5NqafVMHkg8jp3gdbmOjXRdHRA
x9EmW7n/MH75Q46KlbS4B8bJCC9gu3/dp3uztswnpBEZVzcrg1su+ENldugu3FFVzSR1wgLg80vB
E8BfsTTEfCn3vk8po64R9Vio8P2YvOwlSzgcEIO5zA6tZZH9cwxKEZV5N3jD8MMA9YfhTNu9gz9o
Mm2+DDM7lCHpd+bowprpjvkdPTNEeNlO/yFPKaZRSz25akHeOTrogLYxAcxwBRY6kWct8YcE5deE
WakGsjKf8BUGGo3Ix/MZTW/+ykYTPNpKN9+G9c1gjmWFC6STGTfjZ8HfNXdwsdwD5HlCSBSQaBcf
kjf+L/nYrjMb+4C9p8hl9i8u3CSGWLBEZYawA9gldcxBSQ3f6yb+PHr1hL1ckv/mxw0WzUcFjxrf
FIq7XDdGNzRELKPDKOgBPtLfnLJCuR47oTAgr8xDkdh0T0k6+sQEheNE/lzUpyjxiZTZev7rPs8s
REpzCwkgUTBEMe8nvb5aLfRGPq9L8TzEZ1VQSQgcyvsUfkZ/KNkDiXkw6F/DYtQxdAUTBmJZiXDr
Y/KarJG1f/cr85igxugfjmth+8iZq8zd/VJJbxUEJxWddlfvDvZzt3piMNPigYFxjE1yM+wVDYYf
A8hZydoCzcMBUgZSaSk1C6tjyR9ReMDVAMoCW5wADHJ9qUmKeWe/8eHdNeYrcEsDYmikL0jcEyRq
N+ihHyJLPXiMm15QogB+m7F7JUkDHDplwX1d9OW2EkFWlkjeud0AlDymhz5zBPWcgBEEUDSwm7BE
l247wsxQ4pe5AQ1wLN+7X96O22y+ge+vPFj3GWdJ7K8oUUYhVnp/KgJQqpytRqKzYceCFVvutiW6
WTn3qS2FA5gQUQwsSpjXkNAbzvOklOEgQLPFJCb7MrM7kUw+EiMSumQeO1PGpEU9Hbj9oJJu9YwS
l8VgzaUiCTpW+BmmYsbfoh9w9Iehkj0OLvNGPHwObhOS0IWDrvGrdG2GTmZa05EFA7fQAKKDKha8
CDOWJsBfrrk1UvhmGvlUPkvVOjLctldNHuB+ZvRYrAx1145mqwF2gNy/76VAHHeN6S/wKmYT6Vk0
vgcuhOYJxhmJcbvbiutyHRDx14mly3/6jCiGncd8Z3gpINpgjv36fCkXqdlQSiBkjaNplR/83F9Q
vSTkqK59NFVyJP3o8H/SXgjMX9iUXFrShidoJwUunfDAsqFLnvbVD6LUQyQYWZNwonGubf+wT5xw
U5vvvssR7ZAkpDtEdh6QE6szcf7qvWugtIPXB57iY0r9nITEeIx3EKQn9/6bLvjYFwcDSvT1TQst
gBMTYFOfx87KAmDIb4etvA4Vlje34GZd0aE4Vm+NuhZ80NlG69YeDbPrHeMgk/ps2klmYaCfbLDW
+P7hFuLmK6KUGYsaOfVbjPifQXOyAcjT8VbufTQD+kiV831aDBa5ASPN/FiRy0KdeVbc9B+S1dck
clJTUclhI5m2+ppbzDTtfQ5ReUrfBn3CRVOKa7WqNWcP5iEzfYZOXxBGLAfCwD0wsxQgzdNTlFxd
c0nee8ZZsiSSrbDLZ7Cm1WT6z9yxWXe/lFX9HCHyVIim7P0YC0udODZ9FOjW02PxnpCqIXFy9pUV
C4Hi9vQANeWxtAbIRzwOTzEV3wx+iul87zyVllpjGDdd57KBjSxoE04SR2OB2d7yE+hhmwTQO2Zo
KZWKFYaMx2KSMvbOr7x9PgcmKhevLGOtzk92LfTXRCjdp6Ll0ygqEHl5Pf7lOFvd3CLX5QiW0JHU
zVd7x9ruMYZwXGOm1XeD48PbZmMHh4/D4SBt0gdE4yegn5PNJnTMzebJ/GAlb37Kefd+4vwuF6Gf
H06+6in4iRY67D8/DWTPOytHO/O+JOfVYYOmqWmzEczJdtEqgE0iLEM0C+7NDwCahQEcA7QI0lZ3
Cn1FrCrPQzVwcrBLWHEnt38rRpK4+ZF7Y/WwLD7JH3J0wiMFyFg8VYZ3lvXCjNRXpWSAMyy4n3j0
CwoUJ/ulBHSYDhQqJ1uHNXkvCW+Xm9I0zODgvxVkeKlMkaH7f5qj6WsEvgmWWgO2jMdlXr9jWBb6
kOWZPE/F5qQksnkMifNIVug72oGdntExw2KehWka+BDwRWdAEmCf/FRfL5mnTryoDnv5jKBCsNBQ
ivac0vKOh4+e5HZra/Dlnj7uK+efki110iuilORilt0T5AZEKwtSUxOMJYV/edba2b9uvwzr6yt3
rb5zyxxis8lM86RibVRBTn/fDF4fnhJu7HPuuKbE75CRCHLyTWKFJ//kPazJ+JrZ6i/5kzvfP/qC
jrw6OSWrIq8rY1S28jkLyXshEXUNFGaWF7wgj1dEKEfFj8Q6yRUQsYzju/rXIyBzhhWKaKf7Z7l1
Vq5uj+61CupMGyqxk8/6Kjg+Pkgb7us+ARZz0tMmY1hoHm+AwnTk3xskgiQLEwXrFZGt3bDpXxNi
PvcMbbYwQYFjqdj0AOAwQCPQE3vxmAL2NhlxexgVxwyDb5/r/Zlw87Dg9nGlmStTMZ/47UjCjHyf
pDXj0IvXekGfyrRx8oC92cowC0eKBsS5iuOU5hnOy34dmw+/5hnrw/NTsAlsZM0Zb7qQHL0+PSWa
8NCyMMI+8nP3Gn6oG0jm4KLhEkrdfvi1y9cHADUErDaEJdV3deeUICLWxz/Pdz4PoFrOUXHPa5XD
HNyjZttoKtl8j5/zjfuWxaxiLUrLxX1TIimNtYp0BmijHcNHKfAleVqT6WTb6cOHvIuQgjaNf9IP
cX3PlIxi82mnTVjrhhDGyawzlN9KRgvmm8bi54WYGJSQgsOiU2RUAJN1bVZUI4wyXxfwohCfT2G7
XiVkByACG/WI0BoJq/toAefjmuCc/7gwKXnoa40wgeDW2r+jFAgeetStR9VaocVUnH1WEwkIZrVn
UbVenHN2Gy7Jol0Bzf0gi/6SfeEI8jo5iLsv7bw9Je/z0BOrILLkeF3dLCWp2pTmmjGAYmtuLSd2
y1XnDr9y03j8C91DqwaVpo/n52of45aN9Uk5amvdTmz5wFD4y+JzcXRKaMUmUIQgxQ+J0fGyd7o1
8KYxGLIKd7udtCnIJrfQWcT/f9Rhl1ylqzugJLfEVjVBiUG6tF/Qz4a5inxVjXB4effEnL9a8Piv
iFGiKntSN3Q1P58zeuiyc5ubikYq3o7VoxozwtWF7Nk1H1MiKnISlxfFTG0yuwx6kH9629RoczzN
VVHrvtpnXSSNtQ4wXM7HjmxIzR7hhU46VNgw0TPP8wAxhKHmF9rAr85GA9HpFTYeSxWUnr4vN0B5
IWSFaSIMs2Hs2Mzs0NIYZm2h4eKaIqWG8iCOw7gBRQUFpHdnFa9dxg0uGs4/UqBTeqeemlRPelAo
LEdxsaP3YNuHDcIdeD6sZOeynbwgRmmbUFIqScnwXJ2lb2oimtb5xz940K0Vt0rc1OEszmLtOFp2
Ti7IUionMNJIFGKQTcl2v8cwCfwhZ61bhPwmu95CqLdxfefLZQ3jsFSMTqmYBOujkjEH4ZfXLVwS
xxGgYfJnziar3zsbUeXmibMyMzEjk8Wr87vdRAsXZ6ZUTNQkdS/3IJ2T4EE1BYKJBRiTHdok7Q/b
fEKq76T/gxDwUtXQCzfSUY+QywZRfh6pwtueU/NxvfKc1UFEVxWDdVlHpFRNFMSJIbdQNdut2psV
CsRzJfqfjEdcCSG9NaJRKj0OAKx/Dt6CJ/FLRQ2Ve+vJ9sRi1J/2xzuPRkPvDobAqXwsgV+CnXKM
D5it3rcv1U6wPtfzfgfy+Aj7uDuIGMU/qATu/M7WVm/A8Q9n5I/483+7YTptFvm9MLWzvIq2QPCc
JDZXO0ztBrb8eJ/UQmvS9SVTeqjJFEEdWlwyJJQj/IezHgghoQl2fR5WmNE8fbNE5Lbaek2S0kYd
+r0SPlMQsxROcgS+LL9GP4NrcpZh9dsn4O74lvHG7WpWEeKnU/LeO1MKKYp8pUoaHBabJy1sSjcb
znp0kJxsV6VH0N+LvuW5HoQuWcjR1to+uU/m29svuCaT+XZAi9H9219oF7++CkpRYc1cFRQ8rIC6
L+1PDpHLWlh1tonsSUu+7hNjeYB0ZUTnizoYa9x7/A3EUxsJNwdYWOtwJaRE/P02jytqOyQzLNf8
QD4YivL+D5hv997tUw6RGsRtNkYyjOrn75i1ymChwHR9lZRWqqVc6v0ebxtBbAnw2ezDh33/AIxg
ARsTrr32YWrCgZ+g+RR/65QkxlqNh8DEWAmHsiFH+naFIKx5jIhdGi5PsmeG6Mw3dHODQD9UeRTY
gVApXNPnvdYPIyw+OW+znfIp/wZqFIPColtyQYFyfKpRatATAApxcBLTXddaI2cqHHm5f5PLDuQF
HUrtAFFaC6QJvMibqD/aq4dfvwRzbr6Er8oK2JdZ44IYpXDSBvuc53Dr3BikKo76d5c+Y70zGTK7
Po/bFg21LPTxWXDvvRSlaQx97LJawD2G36811s9wm5a1KGo5Vr44FqU8qiCqPSHVUcklrzMM1oxf
8fj8PIMkMZ6LxXeUU8MPja/WIy5wG2bWtJWtSbcsppfK4j1KP2RiHGEbjja7i6+YNRp4knwONuAx
Quu7dw2AGb0w+xGXaWrIqGAVoKzTqBV8ZMAUyYGCmS0rOUIRwhB991sEMe4Xs+A/C88tU/yHGD24
VSkdl/dxpCCqsPZWggUflk5MYFcwKS2aWOwR+Pex6BmuUh8F0fdDBdEFBpEMkr8ycRyXI84LGpSq
GCussFZE7yeF8d4FBM0TK5FsAE6UrBj8t9C0AOV+QYtSF/n0f5xd147rSLL8IgL05rWKpETZlppq
90J0n9NN7z2//gZ7gTsSxSve2cHMYHcOoGS5rKzMyAhI2/YObGnrvS4Al2XyVmfE74d6qVVcmD+5
/0zdxFkAEgKNKp6BB8QijaWpj+O+NjJLL6lpn8/nlUYzY7favde7A1gsNj8/YAhc7DOZf4FejXji
QDrN8VynwMbUzGTsIncss7b47RKIcAbhdzuzEycS+mJdB46LA7BtdDBF44E2snQkW+SDUDva0OeE
nk76EtHWfORzNb6JS+HaJnKEHuN7edu/KWa9H06Hy7h96OLraM57jTAfaGWzIvjsJyva1E0uOG0k
2eUG5dAUokZIjzAvviW+IdBCsPl3qz++3sZfnB50KHhAQoFHblScMhu4bJ4VRSxItiin0FLzSbcE
4xmjmakFyBwCJYj6GwjmJ9tDSlwnVdhxTCTjSEHoJ/e9dIfNhjvXRiZ7o6m9iFGbVEJ/OtE/ys/w
wNK3bfyzf4O8s4BUj97v/h/0t3Nu8trsZGuIYio72TCa3Ve654+N/yW6nh27IqW+AhmUUdENNuXf
x4s2myW5tju5f8S0Hpi2j0enqWC8v2RJ4JTcGRfw2i0FJXOb8trYJFxlU7WqijiT7KGman6Inc3w
6UUrTV9ipJg9af9Yugtaq1JqHIhxYjrfgIUWXsPdprmAfXBpRLNpumtDk+i0iUPJq0dDISpBYBA2
kU8Hu+/qCV0MvCktcxmNP/h/HwLg+PDnV0n0QFQrsR4XLCRgIgTKm/78XWahWJzAyeUDAfAmKvFg
hZlCf1NXCsrdCmBc2dY7uwHR9aWZ/G36fDSwiccaAreWBGiR2cjVv+0lpKrfmDWbk0HT5T9UX7+M
XLX9Bv+sTui0vVw2xkBfkwigbAp6m6Xvmb3qr1d24m0EIe+aXsD3oOpkxka66s6NsRbaxWfB3IpC
Exe8TagAQeJksqIF+ODqLm5hiEnIXnvjQSdruqgPPC8d9rnA79rSZFHFhlG1oIal4RnhMxNRhWhm
A08DGCjc6ZjIJthMCy5m7tRfW50srMb3sdLlnWQHGulDPV6xFVJnwxPqPSMbFo/s79+lesv4m9PN
BJ0LFcBkCbzuU6RTA6n0quglyX5740C3lALwSDjimZKmZ+u80B1iSMjEnmi9jh3whfarhUEvfcBk
USFeijCRFyUbeEznE9rDvN2sWY+68afIUuBrU3QS9PlK8Bcsz15g10OfLHJQdAzTRRh6Uur5Cyq0
7LtGd7saqWeEGkRZvVIWuEjvNCypo88+cK9NT1YaCVlXjjyYzv7wRlfYIm/JgLrXDnBwrc6/q++a
RllnGwItHm1S9JQtzPrcBldGVDEWnYO44mTsrJZg4IOnIBENUq/j/iU9uycvIpdL++qhrvn3sb0Z
wjcNb7N/7E0GHMfo56gV2NsGGeJzj6Oy3hAHjYDZK+DMyH/35g68zNpOAnNpanirHq1fa+G/6GzT
ADnkRZGHlOMYhd3eCm7LhhLI+xQ7Qt8SKxJPObWmtKnG2kq/br9OJ3EgAO4snbOZs31jdxI+xIXi
OehuU/AcBy81SDPecrS02l8DztpZtET7TwLm383wsan2a8b6URZ7xZa+YBJT5FCP6xMeX+CupVe0
IX+hp/X08iZu3rbl5q9r9uuFRZ/b5WNngAJNPug3oWfndq77DLwaMWBidhs++Tavo6DTb2NzTOOc
yq23kt4f77Jfro6JM7sxOBliHyW+GzUMdhmw3VAi9Oix0/012xjMJbY+N8/O4XljEO/lt74E0AAg
AxUIq0P0ECx8ynjpTT5FhFwneobQmwmZkMmnlFCw7LS2ZGzVNcMuJqJiq18Fsyr8Jwl9Sly2aYX3
dFCI1P7EqRnWp6DVfa0jPpuRjP/Ms70UFCSAC4zABLoOg10LCbnk2Ki06Swmqimv2gVz8AYjB+3v
d7yEF517Vl8P4bcuchVA9VnaVxnUOG3uufwRKovXPFD+1tre4YzsxFi5Q5vafjxvc2HijdFJmNgP
Mteqcc7YDKsXiJ3M4C/DGdJ2QDhjUqIeKbdn7QsLLMtpCY0596y+MT65iyIvVrxIw4iTGmDj5zBi
dfdJFs59pqc5ZIOZM58spL1n0N04Iv9slCllRC6oudipGWNLPM1L01Epx0MW7rvZfoEyWPjOC6v+
45A/ikQGET4xD7ily2Bhr4oT5zxEDDrfeMy5wNOAp9/n41iazIyOMdBGCj2K9cIij/N4czhwKtCX
pEIwFCr2d9Rmaq2yDFt0ju2q1Nynh+xZNAJTUUiEeuHBoI0BRA+NjwuH8nfHPrI72VxFpgaSx8Nu
yVnVa7GFkBxI5EsqrJFI0e09i4JaZJJVaa7sRDdX7ipA+Bx41nNkaDLAm8kqosLT49m4T0D/zga6
bTARIGeaukmJTTtZdnjHzl80n6hlSJovFJ++8lgvtGeGrYmcLcQ+9zt9YnPintSmchJPFAC0Vv4I
W+0k0c1lifLqvqR0a+Quo5mCOxSdd46NJFm8xqWnkLdtpjeeIT+FKzTbqE+KY0gQTgYtkIkbGEW+
H9BI8MO/3uHjlwBaD0VpSeDwf25vIi3vm4hPZAxXcFDwP34dR0LpoNQTBx02G69b2Gn32feJwcn8
srlUeHEjOXZXrKsKYOvmb71X9oNRHA6xDZdt+sgO8usFu/dx1q3dqdZG0mSJgxl37G34s30LDymJ
DYjFhh+O+Rr6I1gOKIPx9aI9nZ6j0/NpYS/Pnux/JlqZnDA1SiNOKFXHTiXClqRiSWUwp/gJUQ0c
9mNj9/0j42DRrwodV02GCPEkA1W7tVaxosfYW3HlnIKnZOcYPQkMYJqouAFNOHCmEMVwVwP6gd7j
ZqzPo5fr+efxd9zHOZPvmMSU0M5V05RjHNAJrMIc4tUGv6Oh7uu++RMYVU5+trLx2OZ9I+3E5mRH
qx7DQS7YZWwdApW62e3M6I9t+iGxrT1pP0SBfMrmmt9u+tfTeh0Zyudnr39eEOUuRbbjVp46VSje
A14M9T28Jya3h+bmbun0iHTQO/LiIgk42M3Re4sPIg036qrdtxzZREaJp6S41jbVR7Ap6CbniL7U
1Tbr1a4/ZZKJ6IWuYJwan1JGa6l67VgqCdv22eVI0KHbnrEeLwI3Dm0ydA3UnHi7jGNHo8OtW8nU
toL8EE454pT6AD9qdBC6QE3KQ4Ho72Njdy82DTJDuC0VRYbcIUQ9b23FrBKnmoxNJlW0Bz9dsmVU
9EIdNPuxnftE568hdEhC2k7Aqk4MVX5QF7kSICAhenyuP5oQ6VX5KP188npkNJc1Uv7KIpnAfRbp
1uwUNNiESoqUJ2Q9M6TMMJdiQHa5KZsI2pckluYcxyjbjQcZ/sUjALmdy7BrtTRIYasZsR2nZm0K
6/YSftijvyAA80D6y3gWX9Mj6lWA1Xzh2LTbmi7hi+eu/psPEW4/JFVzpU4TfEguE/EQaBvZMXja
qada+VPRuCZZu6BrcJ89HOf5auyT4xpmPdsNIUy+bPednv01zY+P/Xa7XWdgsyuPCU6xTI/9t13m
pL4Ysc2NWYH8HddzspyknT1BKKeJkgBNZHQq3U4Ax6UhCjASY0euUWfgr9qy7jGrIGpu1tpKjajc
Hfx3raNtsyo1c2Grj07y7vziCkG6FKAJ9B9PrGea6NV1CyeqEGefoEfJp26gtyYPTt+/6agJskRx
PjtgLIGMLmSeE35dytWjKgmYMExrBeq13LHB1LJpshQD3JV38fOShiQHnp6QZpanc5o5btfXtXfh
1QNABjQOLCE8ZcybLIL8NjEZGhsy6AAc9yUR3tWtMFBMcJ9tJH4rBcagOQvR5ux5Qz+5IqCzHJQE
vy7natCQrS9SH5iOy8CcvMrq8pPYXrrutUR2L6NqSvn8he8rIpRvDa8Hg2I0AxlegvZTUWiDHmXF
TXVhIFn0zbTU13w6pGYr7xVBh0p84VdL8eIYOUw3xigKDol4EaKiUyiNq2QORLQb9yKYigMthOhN
VBAwVgkZaiKmVBWMpFjlLu3xRIufInchpPgNSKcfAEIFCVrnPAgipphDpWrjMsol7xInqOE9qWDg
1xHHJVb7WYl6+zmAeVovX4Zsz+XvVQaiDBnM8spXmlJAV4I80CUzBkuBqVa0FsbcpmikzOdwzi+x
RjmXsPJZ1IhvNL3BSkasmBCZ5VbOTlOpZnahJb9mAx0OvlU7BB3onKanG082HXSo/3WQiLCrvUMh
ORTERGBI7eveZwvtL+fv4yM66640QRNVQJrGXT2JrbyydiTWkb0LE1DvmJPgjafqxqORboIRnuIA
6QbwiAl5Oop6tA51IztvQvNT+VwrlqRXprZu3cX0zswlqaBWBhaT8c0GLpOJ4455T1TcXsQZG/Zc
RvyBZk+1whKpcNd5vm/2fkyZiKTPaqonzFpynouONOdKprW4dLruXQq+hYcKIcJgZPGnYXCPKlcy
9IF/qdCZnFk9p0efWOH8WwrMPuxIFtqFS3lOZ6TNGAe1pAwa0qOk4PoGH5mMpUk0CQ2ueW2Zpejw
3hkhwYy/cJYQt6Aafeti4yzIw7SN/YtnMW+emTpPZbBmf0o8vQ9OTjI0VackZP4M33H4EbB7LUCz
ALvm/zUIWsN3iNhCaK+GLJkwiZfTrpOLqi38S9Q/ac84PtIuvqDMUPcnpvbB4mMW3zIy8IPOqqv8
WWkW7t2ZlxmIZlBh4cZrDspok4nwmXgoOI8JLjkABg0tB5oqNP0undfUYPptm4NRZNeQoj4gXGWK
c5eauWu0Kkm/3GMo7R0GYZ9ZBsfgXBVUWkhCjEHdrb+5/bpxj1156KLzykEYv65Cu65HAx8XE1zw
sNfSs8OSptIfn+uZB7KCGwEVAQFKyiOzy63BvBjqvhq8+BLwuwx6GJ+sY9SBnrPbdO84JlyMb7PF
mhOId0kDOuTEXUIw3Cc4obQNyXAQ87CogHHTMNBJioBthDC51KsEajdPzjsgXvCuevtaW9GFdReu
lZmDemNvsgViGSLbTgB7Cfuj4boDcvLxrN7HM+OARMTuiKRkCIjfTmoXJ5ziaklyAXulC0Hgn/br
/9GdNkZFk71yY2WyVzgHXZWyWySXRrXqU7cVzGqrbZCsdot1qotbpl44O+NemBoUNFWBCAIQLfw0
qQC8R8UIgpdenOKn8syuemnS3eOZm3k6gkv0ysY46KsDkPqjNm4OG5n1VvGEDbayzazYbdGjKvXY
1twqiXhcwV0roqRok/lztNjlq6ZKL4gl6t5AtisB73hpcC/MYifh3Fpd25ocs6zJg0gayvSi/GkL
+B3Cbj1vFwYvTHWU38qalo0ZpcbjAc7kWRF4Ir6V0fmPW+mXieJqMoM6FxLNV7KLB035AQGE8hYm
VsOYkB32hF1T6nFosE/CTx4NBPnsKrTdes2cXG3HSB8+FxCeI7m7VgHHaokU6HxMo2StKG8V81KX
1lAaamk1PrItmx6RCVr0esSJAU3rZ2cpV3q/+5CjxOU1HiuE09P3cJYIjee3bX7xfF2SPtJkL9YL
D5F77wsTyCEggyDzeHGP4ejVfEVJ6TCONuQXsH2TrnsuADPwz2wrrXsrOcnnx8tzX3LQVBC8CTLY
pRA3IHNxaw5oOKFn2TK/IBna1EThaGN5xcqrD7JV6sWZO0tozNbCEPHmXzlfMUuHbfRDtwcaH4DT
rCF7h3hlSnsRBHEbc36H8XYA24ESzUX6H8jhljR7p6TaU73OxIUb557Taxz1ldFJalLpWhboTRjd
dzZ/+TK/gudo0KMtB8aZTYXGDtOgygokJ8+SRYNm/XjS55ZYG18TOPfQHZse+qxsHIFrq/wiDXrm
kLZTV2EHVLGm6cmnX1GpZOlji79MzHezLPMYNAhAOPAG3i5zpAmVk9c9NJp0oTNT1BWThCMcb6g/
+UsNqqKcaEbCUIfVo8TgfLNOSSvS4QycDfG3vUwTVN4+8wA5XL7XEZlFaDUqIBrk0SKig0vLp+47
yWgHyEhtZWC/9Wk97DtvXcRr+YsvacOs88zI8DZZZM661x7AQ3IkncPAFJC0TTcR1/G+OjRScfEE
wlYRjYrXIKZubhZhT4X2w09XrPOieWb43kvnTtTF9ln4RpFJkkDaTxMNDG6moBpavA5Q3ikBuC6s
BjAqXmfxFEUpTFlrne4p25rTU83Ef5SQz368SL/Nd5NFuhnFZFdyeZTJrCQXF7S0+5quAHCk7AWw
cg278mf4AloCJSBnlXxDC9x9H1QrCExOWTk9VdR1GdBw2PDsqtd7WQ+qdZustOEpYnciY6SZWTjU
O0vCMX1SPvyzkBm+8Oq2UJREYbk33KP4p3IMJd1BI9F57ZhtsRLkjaydFDzqvvNgVcQ647+E2qoM
jyFnDszaCU1eosUhxZs7O/RBZoRNTkWPDCs0Snj4FW/DSCSQqQDzuzI32MLkGtq3T95X7em5xiOV
g7+fWmBfPWlhOu97OyebYrwPrzypX5WCXKhiceE3gbVn3o71Ks5JhFzaitVB3ukRGaEtGb4zSPbi
9Wokq2Llm0vlf2lctumyymgaQHQJIhTu9zVw9R15w3ggJlOLi3Bsf5Q/6SE/VJZnciCBcO14ZybQ
mjn2dDDDg0uUvbQKDlBQRXr+EpFXCrZLSBKx0CBDryFLX6Dle1lLK970j8HC63EmBaly1186eRj1
RSqEJaMUF1YpaVL+jO3a8nNyllZY1dD0luzdRz+39ibp5TzrBKFwMTPcsTBL1GtGxdoBtCCq7pmO
5ZjcQTxG0C6uFzzwTJnmxvK0HCkkrBzDZ2BvnMIXd9tI5+Fd3LcqLUsi1+9DbyHuSPUg3KQStgb/
/Pio8zO33vVMC5Oj3oayg+2PmdbWPPVd2iHpDDTQm4uTQHwTNTldsNJtQqV3h5ab1Ei3gjWCUx5/
x/+xN2WQyaIZDMR8kxWQUAlt43j8jm3+KZ9K2m0TvRhMXsbrc4vjwo56j5GVJaT+YV+zpy7XcyRa
DtVfNqDaH2UdxzGRNvkqbYwgJA5hSqLllAGzUW2OuyY8tjbDrdph59BKj/Xm4PKk/gpODZzIJtQd
ZWFMM+E71lYRgCkAmoJXfkvRV+eNa/tIixW/vPSt7nUIHn/kVKNqEq1rfseyOQ1y5lAo//rVDKuI
oZBTUDUkXyYrqrJNLPmSg70sGk5E6peu84jy4W3d5lleYnSdqTaN1hSkqVU8mpVf33c1xlzkAclh
gvLiIbtTfnsVb8rVvkhfAQwSs/UQ/JEan1TCyodiQU2TiF+IKGaP7tUHTHJxgVd7LZuG5UUMrQgg
UYTdVhVaarntFrzETNrvdqwTryQPSeEJKsbKbvbMMbAHk/08gjpIpvG6GlvZkPGrxrZ9+lqDyie2
8FYjEU1oZXxmJDd/ImsN5QRcVdQ1l15VMy+Cm4WYHCB0DAp9LI4fF1pcto4Dkcjd+fEpvSeMwk2m
IL2IBwF6U+5OqZzISHtW7u+ODsr3XLIjaS0d4xD8q8pF7rd5vWIyUwGTEAPExD6vkKc1qu69Ay9i
v2L94+MPmsnYjB+k4E2Hz0HFZsz0XW8/1Y36RsbqK7jCa+/QmS3iPkRNFTRAmd0ACR+JpaoGEA9h
nKeISn+jTbIE4Jzbg3hagpVRxrkDs/LtVwCtLGe5VGEPgrO/zk3HexnSP04JgIHTLbxT5myhj1ZR
lFEuWJzmLvMsDNtW9qoL8NjVHwQyDDLcSBai/oDM98L08jMRgzoiUwFSURDUTt6AnlI2XTrk1UVo
tyr3pv4w4BxWFJD/kNBdCVJJVdfIy3DDhwvplbn3IHdtenKuOTmLMz/Jqkvxh/sKBYEKvS5KNK1U
kEf5tCS1qKfPsrTqDqXo0wQog7TYqksP7ZkSMBBhV1MwOfRp0qYQNS6rC5SFLTt4luDm3pXVs4pk
8VHR+YUjNutQr+1NznEjZm7GcrDnsBuIDYb8PofGbBag4nKqWkutKRcSlqNKs1ZsrVnwprORl8YJ
I+7+9wKZrLgmDE7KVHV1qWMUVLJtJhpiTp1un1WSUWgBLTm0AeTEke2FvTb+8jQ6vbY8WfA+qWWu
RIvRJShbUicIipWYxoPhsqgEfoelPlSfSf4n7p/Lestrltu/xhXt3h9/xj0DzFgKRIQswKewrPAb
MF15lJDzOilSMAE9guAnsKCLOp/QfN8HRLtkHz/q4SShhuObHL1IVrxVjcCoSbmWLH7pCIwjvpsR
lNlEZIJH1srxdF59ihf6tZCncOlN+NHvm9xAmlEdMyN9CzHN4ZNJt6FoKR7137ij2upptn48Gb/R
390XgHUUCQIVt7syWRN+lF3ny7i8cG+pIT21SAhWfERE1mD9Ld4pgDiVK+CFy87st+AWWTkRSvLB
d4XX1qYoUAfz3yC4u/dcKnVU8VeADzbt6fFXznlE5PT+9yMnJzRzcl4LJExTkZI+pz5u13ibZyjT
uhRR42Nj961V4/7QeCgfgMoeyzIJryQuhr5pWeAKpCDIkok1oF8AD029fwvt3vIMpP4W6lWzJ+PK
5GQf1EoSgr2qLC9ViGwiHq6ec0gCPVAWHgMzBcTbsY2PhasNV9RBCu3x37FpoBrJdjXa4gQdWXsD
fREWmEt3AojOIiMBpfTjeZ1dxBHR+9vSDmLIW9NREjVKVjflRd1wx9aNaDHASlAfI2XhAh0v47s9
fWVpsoDc0GZa5MFSlYBIvk0YyXTL/PXxcGbKOONU/jOeyZq5QsA1IsjULkipXZgv+SfI1wkwHMJO
TgibWt6+dBaSiTMRILjqRY6TOU3ioctxO4V167ui0kigp648I4BvDLN3SVjYI78P0sn03ViZuITa
6VQfJFnlpd30VDTq73zkws70ep0blR49uVvhq0NSjqOs2VAf/xZoazUGa3Xog+0O4fMSQn5m62DX
gNB3rJap6MG7HbdWSMjcBkx5idpXX4HUdnNq0JbqmwLe0G3T/TfTfGVusn9a34vygXHKS5581ynE
VdSvLPQXjsPsWopoCBqXU4bOyu2YEIEHQwVp3kut0dD5iQV0U4RLgOA5I5yq4mZhOST4pclSZlxX
M30Q1BfXMVwRirkVyM6X2spmNwxgP2jnQvmFV6d3CFPIIoNIsb4UemR1OqeL3x44SAe0pRZokzRU
y6expR5DC09G7wyWcdAbUuEIaIUhrnm9ID+Pz+YM8gcQf+T5WaQaUOWd5sG01lG1PE3rC5eQfJVf
uC+21l1Do6VZIcelUCSl0XAssqDx0KXdFo1XiinSbYPGsI7k22jpop/bwdcfNFltJRy0OhGT+qJw
Z1+mabRl2o0f+roaEFd0CeBoSGeYsUp4od0Mb/xKhtjGi9wvuMa5CwACRhra4lAAke8eMh3XFWrT
FPVlG6PQDu4wqzkOa+XcH3t0QyO5HhkxaXZ6tuH2xcI1PuOXb2yPu/Xq8nGEXG1CFqvSoag+cPuq
Sxfu7nE/T10XJJNGoBvUSxRl4pP7QSyzeKjrixADaNbtq2zr1OuofBIdc2GLjU7g2pQ24nDQw4ga
B1B8+B+3g/EbTlVq0W0vbqtXb4AzAZK1ArAiAfnjHo2c/c4FG41KW32NwuJj43d5J9QfRPRtAJkE
FKmqTFGrQ5eKQxbljZ0G1tuAI1Z9OUeQfbe7dOE2mG7cX0syqoQQZUEOaKry2US1k0YBX9t1RPg2
3mQtu/cCKIl51SnoLSBnFyZ2ukn+YxBkhSNsBs17E5cl+ywfVIVa2wyPfDD6BhuxXPDvsyZG3DhK
78DkTEE5kBKPklDzGzuKUenlPTS//Evn/jsINB8CfiRpKIRPnniy5jFJ7BeNzQ2yyWhPuRAS180X
xnFXdhjNAEKCpRn7HFlNuN2DtVxzzTCaKXR5VezUlbpRN+2LunHXnJ7ojKEYPjRtcouj2iq1skNt
eWuetPB3CxtyetGMXwK0nMiKKIuB9XsyYG5QywHBUmOj0OKv8aJSQUdAYgZySVuPXbM7PrXqr3Rb
ovrx702rGvIyELFAYgbfMZkENgrUQgs7W0YlwTf6fQp1+OBQn0PxWSptsbYafi/zT1JiBAcw7S3Y
n7ocjFwFtgrpUQGXOLSLJua1zMuDNO9s3/dozgD3qF5QjSpFq1QWXq7CuJ63Pme0JaCxAzgO4EMn
6622ItO6bg1bCktwtWrBSWz2Iop1DHqa4c9R/VKaWA/wgpOVVSx6tKn+OqUhCwXpi1ev3ITZS1tu
I/S6C9uQW6WJ4QQkq6jMbQDDfeaqjZwaXAi0Yy4u3T33LvP28ycrJRVOyxQKpqpSLB49sBxBxc89
h9pPFBJNIJFGo4//ZndwANWKAFNgg042pu+JTuh5TWeHql6V69IQ6m22bTa8aGSvKffcgydJs5rw
IL3XQAf+N9ahMoPHNSIRbRq4ote/Utih6uy6OItdTQv0H/cOwXEmDmCPAkf4bJ2oBfIwFhMYXErT
9oVTu4XvGCf2dt9o6IXGlQgvgWhTnOxRGYgZPCw71mazkKEZL8aINftkwQmMr48bK0BwAGgNxn8W
fSKoQt6ehDzlmb5DS7YdqSERon3fmy37xAXG40m969XFaYMd1OB/7cCL39rBNnJCH39sd0ftOS1I
uemskqIcbDs7lSGFS5pNvNu9t1a/9TY+t+Db727EX/MKLl4AqcaU6a35RmmgrJfCvLRzu73fGpn/
3nAoJ3IjIHdYGO1d+fB3tCKiWPhXSQSC89ZcX8sdXiMwx2V2zq2VfF0mRixAhykgfqnQasjWHkSU
yzjbB3X96eflJ/SvaNCv8iU3P7vCwE3KMjYSHvKTmReGMEm58Vu6AuTFXbQagn3BPIXC4qjHSZzu
JcAjBZlHnx3c+2SSBykXUTj1OVsqDbE/JbaYUJU5x2d+rO97eMMUve7Wx47hCEBMehjGCyH73DKj
EQnYGR65CtAJ3M67rDqZ0mYRZ0ftz6CtqujE1zDJgn0+sqWcXQh77rKS4zpjXlU0hUBnQL67xtI+
CTtHYUE0CD4U8rKFgs3H8WjZVgNq6t1rrQPsTZ49NFGuTy+Pj9Tcul7bnsx2LJS85nrjye0OdflS
bHOA/qth9djKHT7vd4iqBFgbgruxxnQ7pXUQ+22lJJy9x9jADimu8M6BvB0xU7oC2f9qFYIh2rI5
EhoDAZvdRTDw9+fYdd+Tn0UKobuH638+CDEUWH2w1FN0VKM4QZTLDmvrDSiVU2p/7D/e3vYhHWht
tqtcjw7Fart+fj4cTmDben08H3eFh9E8fBhUSTUV0od3XbMtwMhdWHK2UhrlJQZdQyQXVED+PUhy
yB0KhEcEeWqG91hJNtrTgvm5M6YAkYdLEWRtdxxccd+4CC0LzhaQ0owA7y7WhRcBr3TSmo+ujdGo
fOl4yagkiBWGutDaeTwqoT3+jNFnTE/6yB3Lw7sJIoABt5tCQVtS6IkdZ/OymUZG3qKq/Zm98KHZ
tBcfwcxjc78l+ak9QPHhxNBCiWrexIcVtaSWWchxtpweQg4qqKuh03AbH6APX7XoABiktRDpnWNq
jl5ml+BFhOKdHK462RZiIrs7WaIdxIeCwWAbCn24uPgCtiuy0m4/lAnpYyNbEv67qxmNWwXBJRYL
Hgnvd/52lvquArNHgaODWMF7G7Y+imLimgPD1vMPmBAfz9HMxlBQCQQueVT/vSNQAe4tjBho0trC
G5Dp4KD+fvz7M0t+8/uTJRhkN08EvwKH+l+kPyT06lrNVpVW68dm7iLzsYb6zzCm8YiG0krQ9BjG
B94geq/XC+d3YZqmwJpY6d08Z/D7nO7o2p57f/z5d4U6rPnN90/WvJL6hpUb/P7ID6ngn/YgbhqL
eD5NF2zNXAA3piYPC01oMyXTYMrZf/mGtA9Oj8eyNFVjgHqV+cl8RxL68ff5H89ErX6xz2bJwPjn
Vwb8PqxradxSIUE/Ghl2KtqN9HqHvvufkXdgmRVuYRP/UrZeWRwcL2mBXRMhP1RC5U0jR47gBQZw
yB9g6Yze7A7rnyUQ1UxQcrNO45a/MooWRaGIYwwT4hUyZT7X6vnv45Wau5TgY5BeQnoQL6bpGzNk
5DLsRvGsPbtPnjmabhpSPwUQkdu2C1WvmQN6Y2qyKwLf7xQx6SHl9h5uFUP0Cb9dIlpdsjHZGFqD
bIUnwAab05IS71AvTdh4QU0uFBWvKzwI0PmCN/nk7HiRwlZMxI1bD4g6CtDAChS1PVmyc/d6HlvI
ruxMZgtKELzI4Bq1XZStxU/LtYRV+AQI7WGJ5WH8pUcjmswZE2ZOkfgYEdj4nYWn6Ox6XI1iEgPi
gSSlYYDfjksCbGy7W8wHLc3T5IyIqVRk5ainZEPX9QzouGgK6CtIzkuHccYD3CzIeFivDqMMWHsx
eDC0dc/mV0gFo9UXgqOZ835jYvyEKxOuhG6FgAG3v7zZu1tHb4zWYheuyRnff21jCrAKwI4qB6BC
tP1zvYpeNH1JlnPWAEJsUA0hxlamYa4SuLwDYBXCCcLpLoDPjz3W0s9PHsjQLMpSMcbPlz/BU7oa
ekijP7YwF30Be/bPCCY3sepwfOXAAYwN+ynBrjp35HujrZ7X0cKCLw1m4kyUPk2aDplOW5eQPalp
ai8MZfZ0QGAWlUf0g9wlaaIw9v6HsyvbkVTHtl+ExGjglSFGIjMjp8pTL6imBAzYzNPX3+Xsq+4I
AgWqo9NSS33UucPY3t7D2mt1rQI+e3C4cidx/tSeuqrrtvAai+L3f43MtqRhY9llPYzEXuHbf11G
FI7w4q/PdkM2S6McW/x1jkxZdTeg2zEgUrUWBd80+BF/XdmZ7UVEky6tGfjdPagCn9/Z3tgoO6Vf
JUNe9CMX65k59n7SejgtrEfELjkU4V+Lrbey7Ytu98LGzKVjP2SeUKzl/R1leSA/EK9Ay7uJHDU4
n89rUNUbbN/824lzfuG4bJI04YDX/TXZ7U/ms/v2Ao2k48eDF7x93l/aoou8WNnM3fOpqPoktRFa
nrONvg8mcLitLWft6808vR6nnFoNVkP3tZMEh8/z/TUshfpXR23m50eMJUNGF9tzOkYPbP/6+tyA
78FZMbN80GyQn4EaUgUO/3pTptRiVWMYQpmUYTryDwZj3vgay96SEcVAWw2PPFjl5ui6Diwj1OIx
iHVdazv6CjIjsAA41UocseQoL83ML02BCbOxhSKCtU12yNW30QrweOlcXRqY3ZiwjkypmWAAKJjP
8k39+EUP49q1XPLGl0Zm1yTkfTMOMozIGfQYa0c78z15VA6RV+/4v3jnL23NLgotwXVEBthSt0oQ
7vh+LZxf3hL0AE30woC8mHl98B6B1XmAvsdkY47U0fd0Qky0clOWjheILwxUEFHBsb/G8y4cS0M6
mlahpiED+tC86hs7ohrjFi5qovBiR8iivv8bi6i5WMCeo/w+r/dPcjQ2HLIKr4nDT0504MN2OHQP
7g7Iw7Ph/ZY2rTs8ru3WjQaG8KBg6vmv2dnRGHlIQ4laGrQoPEN26AvD6BvY7bzPM/jdPj8xeYh/
6p0FbKoBTrO16ParGjvPAi5/wOy8yNBE7UyOH4AvPW3wBL6/N156Mn3n6en5WXl4+Yz92P/c/b7/
vVXxfN/YFRAVTM2KqZPZzWZd2OdyQcVzCMuYrczfCDhzC1AzHx5cX8F2h68U/TpgiJ3VVS9lc18g
lf+3Prv2RqcmtFFh/f0d1o8bJXXDPdlH238OGJN7Aedt4rHtGsBtMda4NDvbbahaKA2pYTYELZj1
mx0gWCoUXO5/28XLc/FpZ1s6JIUuRxWsyMR7FCykg4M0UolXgtjFGsLlambvpVk3rZR1sFMfwInI
nVP/3J6MzAO26vx7xYfqS4/zpbHZq5Y2aSMZGYzpJ1Eo6zNH24VP9vNPMIx97336LfQQrouJ7wEr
7o45eeKK4GAu3KSAiFPjSE/sDyhAI+/l8/D24w2thpWH1xCh4s2ZRv8VbWA0eAwyc41N2BMjtfr/
hHgfH9neRJHKdKyt4AMddmIrXvd7/WlUAEGX3TT3nV+/UpCVQwa42hV+A7hl7VHfwvE/7H5/ioJW
tGHuZ7H9/Py96vOWnQ+K/4A0GEB0zEE4mhplfMxRBKp99VwEA8RwXvk23sTfqv2m3tZOtA9/sa3m
HpJH8Ct63MPI9v7+Yb3BYX95wIsfMTtFdMh5OmX4EdpjFmgYZs1e8lP6Zp9KWIs28bF8WqNWFL7l
Zp8AUkDPEdNuSJGuI6SyNyutKCeUdIuucAUxlItAqli5hovhnqZoMmIwyFGBDvDaTNFbHEN8JZSj
PjD8up/2vQ54hgdwlb9y8hYD8UtTM8ei9pJGcpPrr4CoTXvjG9vHrlJu7e+fJgUIU3VAs/NpbSKP
rFAfLcVPl4ZnvqazQMiqTYX+WgWJj9vnEgwMrDm0WyAcFLjwSKkAp9kysFCzHK2qaQLskTm9FnXp
GOM32ryMdFvqxvbbkAGarFSOztZaVgtLw7gQ+t8A4OG/59BdNugj7ZpOfj3ahl9vw1+gDeKPawzd
Cy/RlZWZX8v0puhU5G2v1PiMfkit20HlZdpkw+/xdwO6CjNe7TLdPr247WIWBazFhqGasxuX5l1m
akhHXwvIjYSZtrGn9zpGrx3jdhFzi656Adi61t3QeIvVzcp9v13wtfXZgoumbIeyU/pXufMmTD+U
jbYJeeIU+r5odJeYuypVj6BkWrF7+4DArmWAykwDG6OszwKOPhtba7Q4YEnjJusOklk7E5+A2ix8
PX2Ix8/K3tAI9GHD0TCg2WGbz4Dybhvuht3vpl15zxZCAfwckACKiWLgWL/ekosIV48i1Uztang1
f9X6earO5bTj0vfuk3SgXXjBG9ru1ughF9zEtdHZN0h0xL2KDmiWJDe+pdR+1TrdEJQmxCnpbhw/
pAY0QXuL9z+5N9LHXgEtoZQ4E/sx6qeGva3siXgQrx3x9e+ZeUi57PoEp394nUpvZEczxcPIfcIw
7HmOlKfRUSn3VnFSX7HlrVmQ1IA+ASWm+ejllPW8VLp+eJUPauSa+rNZD9tINbZ18Z1a/2jmpiT5
A83Ayf9iYx5x4Kei3qfTXutOWubm5dOg9E4Tv2rjluiPVlKuhFZi3fd+4GyfuhgjbbUMBCDttY/C
luJt0sZHianTym28GQQGMhbH8H+fYrYDZjrGEug8h9eoek/DFxN8z6iCYg4/LTYSeTUxPDh6GmBP
+AT5oSpdNTxJ9TNVzlX2oqgbOfpn5UwseScTMD4MTKAZjoG161fTSKbC0iJleLWzxBp8lhepG+mp
/sMerWnDjPJPA2z4Y2WUoS8rw1GiQEmijf2jz6x8pQgpfNHFPmDMAbz5YqICRHKQuvtCGVxe0riO
64pXTZBlG6PcfR/TbbirMQej+8lf1oS/bGFeEbgZAJEAKZ6vG0KTwxg2bZDKkpMptmsz2803ejSu
HC5xeGaLgv8DJAQEpKKCM3tMw6HGUIqitkHTdu+RNeYb25a0FSP2wqcD5y3BF8SXE2PH19vYCjqB
qK2noDK41LlEGzNMHbBO/5mFWdF4BpWY9jBA5C87UsyuPNtabNnbtCOZeeIhxxiLVWnW5Og2pN3w
Gg3kt9YURuGHhpl8twyqvPJQVkAzNNgNZvbrVn/Q+j5tvVJSyue8YphubQpuv/Mh1j75yMtfRqNO
jwASp68sVatz1oySn0Uh1E10UyteOnXoNKfVeMa9Ymr7Zzq2+SNmksDoSE1bav1O68tfKuPpz3wM
k1caxhlzDFbwc5hOeuYWk0FOWiGXsT92IBlwyyqJP+JUldFj69BJxhh9P27Uqe7sLRBxGYhUO54m
rzpnMQec0h5PlV5J+iZOVOkAXI72k4RUBmcxbzQZfKxJdu5yaWIPLJEgQjPJY9T4MYqKYCjIQTYc
yUn6MZkd/96btbmncjl+wA+moNigLeOuxirrB6NZVvp1zjvwdgL5n/gZtLpeolLtZIymYubNyw2l
pG7TMDzNWdzUuVO2KnkDkePQ+jWjHPhWDM79iBNupLt2GDEtELag4O1kWubgbC0b7tk1El4/Lakd
OmBT6v9JWMSnfYtvRxyj66H7Mg5RvobdnCeL4i5hylXobkKsGuSLwsdc3NtEpXGt9kMfgCiZDa4y
drxGpZX08Uae7D7zQjiN57biYAfLMzt5aXhjJvggGhRxu5ZjK5TS7qDdMSr5j7DIgB0yU5BJqhBI
ASZTAbkjvoqhE08tiNX5Gdh2U7cgSQ6gW2o2Jys1UThKRtAMuKFmChojPEYnsNrlflVM5a82nKrS
s5Wp+SMVEUs91lkJuGR7MAkKZHZ8xHgjHHKS59JOabO83WCIvxq2jV0Boahl2cAc4DfN56HuZdmT
RiMCgfowjdAEN+poKhwQ5ZkYqK8qa1yJ+sXlnbkQDBahuixmY0ArN3MhdOyKmJGxD3pSuE2/JVq8
6co/UrYGNp7XGMROggIFBTkF9Im6Nk9RLQmNslaOhsCikfI8SWRwbLsmG5BDyXgbSoBx26GhTsks
JNngRfLa0JQ23BxLjDPa4DjVS7o2DLDgQcElYKDuDcY+BG+zEHbQhpQ0ej4EGqrTrmZCwi8j5PP+
QziLV7FyZKb4vBgBxfgRWLquz/DQtjVvE30KiGlsIIXqxmZzaGuC6sf4BxK9Kw57yZyYq0A0SmxT
nWPYp4l0Op8iOeBABj+2oQ7JnAKHN6/G7onnk+lqEKD376/x9hzhCRJtCmQiGD6aPxKZVZt9PUhT
kBTU9o22zXd4b9sDnnPucQzErCQB4g29PrfCHrYMOSSEPczZue3qgWNTYzmIaWK6UaQXJ7uTOnRh
O2klsZtlj1/bhwkOWYaLxqSMPAvhzB4FukqlciAb4bg3CPuhNla/HRJQL+jhND0wojRupkjl5v43
XbgyggYd06B44UX1XCRgF85PlqBTxlVtCoahdO1S9WWr2/WtfcZUuDvq4LscXrsG6Fdtn/AammAT
pLeKcA0MNq8siy8gqHfRaULXH3Xe2e9AzFnbXcOUAPT8sttxhFeO2ZMOchkMFAhQDgQpf0VcuEoQ
xE8JKjG0w3Bk0qb4vwyRk/fdnzIxdbdVGnbMW1k6yfI0vTV9jQHsOK88NCOyPasGe8fKuHhBQ7px
RjaGG5bT8sGKePNy/+Pe3nysSVBAaTaCGowfzr5tkahFrbZyoA3jQ6GW35pC0//+kBIcUxufDekJ
Gi3XNooxqSA9Mw3BFDXNSYWilIfznPw01dbe3V/O7X0A8gu1AAX4T1RV5jMWudYlPNYKNeBpqTu2
0Yy7Op9yVx+aYeU+LJlCHQzFNPBn4cWYfzlGOB0QPQQoppDercMtoMf3V3MbcuKTiW4KJoIF2nrm
liGXF4tcRwsqOSmPalNjXLMzyDMD8v2IiAD43paADHMgkWtPI3Tj79uf5/Q48eIHYDRO/AdMRrNi
WGVnlaGhaxUow8ZI+9EJbeg9pD8lXffs0a9BaqNP4H+R+00XcZeN+3/zA0DTjqImipuQOL8+OlZu
aXZOxBfQc68dIh+Stm4mlwdTn94V+a1Uyj0ztYBK1qPc106X1CsefWGbEXohfYN9UwiEX/+CsoX9
sVPg9njevVWKzg/UzCwdVBchqnT317uw4SI6wKicuC7aV7njwtP1mkkbqjdykMtaxRGiT1D96nR9
Y6Z1/95LSejXapdumIn+kjahtHDf/u3zhbFcTUMcISRzgDK/XqwVD1KI0ySDc1ixj8aYdD5OeY2Y
lmTfGZP+ckpXnC/1i9BHQYvSAnvDtb1QkeSptA05SBglO1Nh7BCFVraxIrV7ytIwf5DCHvUIbpZr
BWaxlOuXE98X31nVUYgVnKHXptUstHqrw1IzNXZDbp9HOr5zQfXZ9phRss8xj19ritlyfa1yd/uS
CtOWhXRSPGjzlxRkGPFggf0rKGUmggLU4/7hNNBJ6gDO7Cb19v6uzqvN4jNfGRRn/OJYaQk0y/UW
Bu2yd6Tyn9RKN7WWP0JH0QEx2yGJkwMrQanfm8qK7YXrAyYagv1FLIaEQL02PaWZFhOpVAOSW7mn
ppGCLlGX41Qb6Yqp26dM102dYPpatNlRdbg2NWKQFdB5pgYbSJ+sBJPzspL4hJd/fP6GJQXm2ZDx
q8HAOZJwhw3twWLkNIXZbzmpHxqMJUppuS/K5LmfYl/92ffdN2rXYImS/DDFLJAMmDX9VEtQyfbk
6f4WL1xcHaE7ojIRdOIJvF67NRKzoEOjBoaG2VnC3aT8TlnvpqA6um9JuPzZvbmyNDtL7RTlIeth
yYz9QgLVD9qQcXZ8u29lbT2z2wnQF4EoYK8Gadp5cndqSLMJjX1hr2lKLRpCzRAeHi0ZkMxffziw
49n1EFZqwGr7oa++06bYWL2BqcgV0PiSITygUPYAqwnmA2fhgkGHAePRlhpkNPMY+cELstO03pdS
c+WsLt0DpJbI5dC5Ba575lTt0ATXjh5pgUEbtovM/A1xxBpB90JoAKkdrAd0BGAkgy7Y9YdTALhX
oixVAq0OI7e32n5fZ0o0ORVRWwijG5NPIJu0qywhsgJpY39EGAr+WLt5s3WzW/m8t4tGS0t4cvSq
8W7O49gmlvQurlI5qGt1crp6qrdoQqXe/WN5680gTQxhBWR3oIIHseL1otPUxOuJjQzyju4nEp6a
pt1HZCWyvH0fEMDCVWoQb0BVYs5+04y5lMrxpASpClYzyB2XhYEq3nSEFtkPcIqdtTUC0dvDibYZ
5PJAcQ+BBfjP63Xlut3bHerXgc7YdFZAv+6lLCQHi7RTIPVkjd9nYbfQndcQ2KEHilXObp2Ego/F
pwphXaOyY8wJtFxIjJno+9t1a4agLYZcXEjqAJkzC2dohQZyIg96wHMd4kZ6Wm97Hv39fQNwDGE6
oK7orOJcXH+8TKrSLq5hJdZz4JkGVHR4m1srt/r26MGK4NWEjxK0JrP7Npk5C4dG0wNrCMsAqSO4
gRC0nsu6XgOr3bp4HGNYE4JaGKeZR2V1rkwJzagRSEVDt0aR48WSmbzLM1XbooU8vsdSu/Z6L61P
TO7hnUWVHYRZ118RI8RhznhjBEmlY3oybimF0i0qzLqj1zwy/vpoYAQejM7w+XCSSG6uzXE2tsXU
l0Yw5aXhWt3Ubtq6WSOFWVqUEEpBKop6wQ1ji12k3VRiviAwI+bw6dFOwXBC1RWvtLRfyN5BroGr
pKrzUftcBwOm2uQkSKwEIgKdnu1JpvU7K+Txzm7QDACBUeTfv1sLS8NggSDjREfJwCTw7APqZOjs
VjeClBSdZ8UxusxpXzijYjcrphbiV6AkBN0kVicoRGabpY1GWumhbQSlZWZbno/SEUw4ZEeUqg1a
s4r2LIvb3SgRzdV7lR7zYVRWMRvihl1HPlASlUEVpqOQCXay2Q1Mhi6Su5CRwJYZsoLh0OiRr7N/
SAbmPMXhChiWCToXjpa/mKtJw9L3xnsO0iRQGKDuIP79RQxfVLYchZNsBHFqYoi3jgdPj6FKhti7
WPnei6aQa6NXCIJZ5CjXpqJBMqW2tUhgEQzXHw2tHvonOiYZlNalbtBWepK3XhpyLiiI66BNIro5
x8LkWRaXOoQIAolDibnKzPpPMYTySnZwuyhhBdGBgV4hYpZZRFlPRIJ3lUmgVlb1Q+1sbZNpaHc5
SVqvYSEWV4Q4TwV3ClzonOicmwD2ZRL4Ie0m7sE1qtU9BBihR6uvPAqLhkBqgWYumLzAwnC9U0pp
GazusFN4rNl7Fpr5DlLxxQqlxJy5BMmPeN0EOdkXusOawQBrioYPJ0kYGJHNP+witx2QjUuPVV91
h7Y35GM0TMqBDdLoU/DOb1Iq59s6z9vnUsn2OqWZK6chZJVpGW4tqdO/y4A/fqPFWDyacU+8rmrS
3yZaiytufmHXoaKJsVBsBYjP5nqIZl8h9U/qMDDzKHR5hHIqyY0XI1uFxN/WE3A5v/QEAZdEXWEW
dbfmgA6soYZBg+cLujFyHH8QvNWgJGVS8qvkpHyFfGoJdRnSxVCaTHv+3qWGsrbkOf5Q7BYCVITD
OBFoic+bOTxTwZ9HYysILUq9gsrDayXFduNZUbopqRnuOqhve2mOsK4Cs5HfjOFDktvVYx/36SlL
rXe9otoxg+NfSVMXtgPhC+IxzOjiwM4V12Sl7eymjazAasn4SiK0JXkeFecJxZaVq3H7KCKbg8oj
1HtBZIQhvuur0bSiysWK9NTbuUvyXxpmhqoWs67QUPxb0St8chuTx6AoAnUf0JFzJslRi+rW4GZ+
4tYDsStHmcBj9f1vH1zRckB1EFV0+Kl5MRhLQXctBZ35xNCZzQfltw4WNZdEqFndt3STDWAcGP1J
jELg3oBHYeYqtdRmWhzx7BTiMX3M0kSUXmPTzUKDHnB1us19e+L5vnpYBRAFBEvYMHQH4cuutyoW
Wt0tuusnlsv6y4gyi9fpLabh4/7PFDYG0CnN5CmxZj+r8sBWrN9kW7COwB2FbvgHdCdmq23LsNGq
puOnLo30E2WgQirUYdjWcfMnleLkkcdy5cZ2qrzcX/bNCRWGEegKZBDeinnvTmtzLZpym5+AHrQn
R9MiqHhJYRiBxxysI8Mmn5rqDy2G8W9vIQzDQaHSjFwPfZ+Zq0ogitExJS5O7cSAM0FE6eM4JY6V
9c3Kq3sbuglbYHEFTBEeGLCj672lBgOpmwaOJ6PsQ49VhR00A8I0hSvK0xTL8acFwP0hbAag08wo
UZ8Ue2C7+196DhNETIFfIdQY0EQUSntiKy6Cp96KYkAZiuI0KRV50SXAVmRjEOgFE2q/KlS4aD+y
jQySz5fcaI3eSUA0dh55kzmTnZIDoPrmpgntn2o0sc1kgyaBVNACS5vix/3feuMiv34qOg5ovKDQ
NvfeRdIZdpFUxSkNqe5nEKVmiLK3BbO0n/ct3QQPsAQ/jG4mcIPouc+yY7R9UoVIwMFNtpJ4JenA
bysP+YofFtfn+nKL2yVm9wBVFW3A60+fWHVYJqTU0AENm9QrO6ai+luR/NzUMu1dwhpj2N9f2e03
BAME+KhEACvKGjPfj1x8zHCrSVDqUzS9sDKF0AwDvqh8LAYOLa+/NaejLSzjZOE+35J+Ga3WT02b
WUHatwBamejaWiewQsuGk8hxVP81WkPAz3CjhEIfXrF5ravQq7qURssMIjWF9lkoW7TbMJB3RiuR
+e13BGmPYFkCo4vA9M4uL47MVKUssYIBED8X4xZx4gAqlr70YWysEUvfHsdrY7NXABW82GCgdgpa
4HscZFTgOB2o9dfeHqkbQHwoCQF9A3Dw9XG0ah5PeSeZQVJ26labKkg74xR1TqIDMN73UHYgRoMZ
1koj6QrI6NbhIwxFxQudHwQLCKmvbdchHaveiO1gsgav6MJjMiRAB9SvU6dsS+n1/qlc+J7gBgM9
GgjXMaQ7r1VGzch7iggxaMtsNJ3RkDPJbSyS2ivhws0pAfsVchzQqAKEKUpG18vSrVJBDlLwQCbp
LjHxXqutIvm2utY3WzM0e6lJaWkhMzgE+EgH6YtP3p/NIll5K24+G1aDDFE2wDeJtsDXDMzFUxGG
Yx0n4cABG2rohnL+yuQ2X6nwLhr5gluhcI7BZvHvL4xUsZRJoQUpwbZLAGQ0ojZ5kCPG2IrzXbQD
/tr/CMJDe/3ajmFnKBnZFg+GKAn3fQ4pHvSV11iD5+carzrONMIYgLowhzDv8cVNbgl6MuNIRrfA
4GHbUiekfmWO2yH6S9cOW4DpgXhNFZztwPZfr6gno2kURmgcM/nJaga39Mym8e7fnJtw4csIEQ0/
GwUQwEiujYzZKCoVNjnKlEjAsMb0fdJN9t4hJTqUox19NMhVDxMwettImxLX0mr9m9yS6EyGClp8
ksWcSo/qAyuyyh1y/RfntgbdPKpHZCVgmMev4sdi6gLJ+Rcd/zzFRX4XUmti5Bi9m4W/MbaK3526
f+5/kvlkHQAg6E2h0gBFVjQkUJ+9/iSFNo2VlWfWEeC+3A11xjF/aUsuej7VFh3BwWNjBZ2FobQ8
aiXpA6kxgiA1hEUoCbbhgatW6Ycmjx/Mug5PppTw10rmzXOWW4XXj720naY4pF5VR7LXNIrdOmRs
BY+mCXy3EytA9K54rnlsgkWBwdAEtAyYT9RNZw4F4Op8GiZiHfVsRGK4VdR6L7XfU9Q37n++NUOz
+LOQR+A6atM6dtMR0AborWpOnjym3fu/sINnFBVCVLXR1LzepUllTZPosGMaoyNNxLdZ8r3QS3+Y
zM19UwuXHunh/0zNXMtIWi7nsWUdG7t9CnPybpabZjw1huyoar/iL9eMzTZKMkGTpoJJ8JhiWZF3
kqrnXbPGlrG0STYeRJANIFNAmer646lZm2gdUN9gmZ6Y22s529e8snbW2D7o5qis7NXcN4vDB/iH
iXl5MVE5J0GXOy0OFQ5zfWUPTkpY61VqwlZO3nw0CBkEpIAQwCkm5uJAbTE7EilqXtQ2yzjo1aSA
BpERhdDMiZvuWx11JoRszF79Ufe18KVjFg/uUGN8xpUHtRndlNvta2vJLPaqCBTeDurqWqQ5I091
zdGicfrZkTw7EwaRbJ+luhoifIo05ZdcVNDLkMe26i0PTR+ks4kalWtdsRvnRxS0xDDtC5ckkKGz
i5Vr+jAZ1JCOgPCXb53pkB0UyCQK9aeVD3mTyeJDIsIFUbqY/zBRrrg+HkVNKLOsNgpAZdlsyofS
YT/F8Gv+WKy9PzdHA2BeNC5VlMqQfN/AsZWxTUJTGaLApsDkdNYZiP6dXkFmVWaS0yjfuxLqLhpF
Zyz/NuF/orjuetv5o7SG3by5edc/xZytOke5RuFJHwWNdMihZ6q25TYD+20PuS+Jbf/Sp3wZw4QU
ZOMBQZv3a/uGj0bcjFGQZN8STfK78bOLXzOojnTDx31T81gSu2nKonFlYjfFUM/1bkpNqgGOPkWB
QktPDQ8D5hzGeIWL5cajYCIVVQ88L8h/RUh5bcQ2eKfK3EyCKrdObfgeKum2j0Eg3K5kFjfwJCwH
lrAWjN7Cd1kzB9nZdhjGkMgJdEU6GibvfQ15RlNq/KUvMdSXDnzwM8WINiRS0qchturNGIPvvI+t
bot5HPUs94CtcwWhdYnI5SlEWP/YMu2ZdxgcBUC5X2WZX/g8EFtH/IuhLbEFoi54EQXrIWZHkj6h
QYzRG32vRMFg7NHvzZ/sg5J6xo/6dxh6m/DM/uA3399/8bcvyxIwCNvIoOF/sTnzaiphYVwraEwE
LUS7oR/Mg+kMegWbboceQjr3jd2AZa6t3VAWjwkg7KUGayX9HUflPilGT530LdzMxrQxiTQeOxD9
s2/wpZk5rax10Tyaw5gEEApcqMdcf+gS4z/VKBs0UPLO0UsOUFqI9qXRORhVckp5wLNgPBnGP1H1
ra11L6ZA6N3/BAt+xL78CbOrwJU0NVKD4HuPPyL6bo4N+M+9rpFdbQ1ptfAmCK4oIDLQ5xNp/vVq
48HUwa2F1Ybjri8/hxDkpt33HFOOavRmpO1KjnV7isEahC8rOgCIHL5Gty5Occ+0JqvUNg6UJOgs
4lYWmFaACTfyn/c/4cILBEsq0h9AuwDVn6clVphEKkUEHXQbAwRy5SlzSjcmkDirVw7srXdE1Uxo
IQDSgrd1XrXtpUK2uK7FqGipYuICiihv+ZqROZ0EQhNYgRcWtRgU6eYtWarUEzqIURL0/hCEB+I+
E92PPMmrvDXd9qVNujQ1ixNoxjAbmsFUyf9IkhudmX1sqpVM7GZQRSwIgGLQSKmIubR5z4nQsU44
q5NA3ZbP2ofsYxrPqczNufyZDYKu5e3+iVjapkt7s4g1LUdDpS3scaV2s8LLYrSexrXy5q2rvF7V
7D6lxlhDww5WkslP/A0wTopfne0/qzort2EP8PVIM+GRTRRw5wG4ZEaaGRIjwSzKN1PLn+SIb7kZ
P1tVuikm201Y7Vb6hx2BS8BqqsdplD5LzKFK7e7+d11wmMigkBgitQYsAcu/diElwujCzHMamI/K
I3m3fhPvF/fkHQQ88c99Y0tH89KW2OQL/zENY2ELuFVQs0OhYqDJ/FmVrdMPaxxRS6cF9xkRAhIO
JLvCb14YypIyLjOrpwGRqMsgadcaYBaiKzHPTftZXAKMSqDgD1VWkXlcmxFwgIjVEw3QcD7TJ3IA
JjR/zp8hCRBAr9fjKbjmd+2Kx1r6ikLVBOMEKPuj5HltNda5FE+6ToNIbh2oDTkYd3ZQo+n0lVBr
0WsJvJ9QPgAHzjxINZHHKzimSfBhbMjoTMce4t2ZX++RAK3Ew4vn8NLW7NUsJjoomQRbPYgvbed7
7XxDlABSwsbtVx7opct3aWoWENcViNNQHU6C2jf8f/XHAZxCRxkIHLxe17sjK50aRyFmHGragMUq
7x0RmHl/f5GAyf2vkdkKkB0qZBoqhJNQwiZF81ho3Entc1StkXMvfitU8U0baRoqb7PDpoJwxLbT
lgbUzMEyI9FHWQIf1/3lLD73AF8hqIBoFsr4MytDyYuqynBfR7UbtlWs4Jm0J8OrABBGe8L6NUqa
jJ6pkfkNG2w/7O01wb7bqA0xMiB+oIrAVUYOc71vSOcHgv4h/GBixJ5kW8cKY+h+LGufY10Y3qAj
t7i/7CUvZcN7YEIYPHpA0lybDCe9GsJUXGRqb1GsmXZIflOXgtV25QMvuAxEN4A5AM+HWex5G5wU
clv2LEoDxfjk+H4ICbS0csUg7V8v6crQbCOjuG0LnUo0MNTMB0b9EPZGAEIM/76ZhXda5JoYfwHL
iBiBvP5yEab0uzxJ0yDp7dIvQhb1zjjZPwmFqCSakZC/BiO00zCrjzDl369CoBa27uoHzLZukpIK
yQ1Pg1qRP1RJ3ray8ZiN0i6USe8Mlv5AifatjMrdKDTL0OIEfpKW4J+hoHQdshyypkAme/c/y9Kv
Qo0Nbgdtbszuzn4V48Digd0hDeIKEgsD9bPp2SyMlQrl0mFCuw1dZ5T1UCSa5bIl1eIWGDax9vpU
lj9i7VFRk52NQs3fLwd6aChFAZkJhz27kgnqUIlsZ1iOVvmKjvFg82dd/nVLB4T8l1bmDrvVzD6s
8zRofQIMRMzelPoPx4z12/3ViDN5nYYLMRtoAtrA1gI/NVtNr3U27aspCyTVZm7VFRwpae/fN7J0
Ai6NzBYzGk2hR1zOgjgDsavKnH9xv02U61AKwww4wp/ri5dHFfScjQLPQf2hZu9U3VX08/4Slo4X
OlHIMcEhCxqFWf6ilHkIQokSJqKHPHwe0n0beiTf37eytBsAweKxAagAqj2zD1W2oVENBjyiBnrq
Pxheq13DwJzziuNdypMAjP2fndlLXdUFl3olToPiI0M0KMVOCMHjsAsdOWrcqpS3YZ4dsqJ0pjHI
zPiBKfrKfV16Xa9+w2zTeJ21hSnjN6AIxn6ja0X+WP8Ux8ryYu7H5/sfduEdFQoCYowZeHnU565P
CLLCpDZ6mgZcCsYkfxwyKFfWuz4FFW2xNpq1cNxRQEWpAOrceETnyPy2SvTIpEoKyezJachnBHGn
zDRWLtXCicQID9Cz6PmjgqbMTmQnlXEfViP20PopQ51UijbgocEmruFZF5eDYjCmw4BYuxG+opH1
f6Rd127kurL9IgHK4ZWKndxtWx6HF8Eej5Vz1tffJc+5s7vZOi3MPntjAjCASySLRbJq1VptWQ88
jum2Inzu69O0HbM1zOOC689F1Ln7ae6jFKjh9GUW1pGiIKyqMrzR19m6+hczhqVHzRrYHRHo+ksn
SPo68ptajvdl9TOc7rsOTGRgBYyrx9vOtrQyaMxD2zRcDRc36iiCKAaE4yQNQ8E9WOgD8AT5upDY
oOpa2chLS4NAMWM38eADPcbliFDogVBo6yd7CYLErfisgalHif7+ZTeHihnHOxOd0Bj3uCs7L+1q
GJFD4qum5h+54FAma+iShesTSkkzkmsuJgFhSw0GXSVDncJOHXskDGOzqsJNLJeQX913ub8NWnWL
Rgj79mItPfFgD50tcAuc6FfdY2lbjVPP4XDa8/foGGgJa2dHFewqRvvZxYDkrSzadXp0xk/8Y5By
j4KN0GAVzwZd3kwM5mkyM1NYOUmWjMzoNKDh8EhCW+HlZMbSxKZpNyb7iTvFA4Tr+QJ4P+tTLJ5X
5m++IVA3CAmnIvKHwPkj30vtqgik/YAuCgmaVUhqqpDLsaDKq/yYfkHiblyrWSztrXNrlMdnbFEy
yJvCGTsfqPIP0QffJFvr68nR+SfdGtccsM6yNVPuc4HEiJjBdjcpiTO84WjMerOR9TzWu3gXRlZd
GG25ja3bUzqHuluW511/ZrmQBSEdNB5dTYci2A9m/Vm3RP3434xQu63zpyn0FSzbUNtv0Xv8OoGW
9OG2jaXwhEZoPJ1x+QdkhbbBVkGrjUm6r5voM0fzTT2hm0mujf/NDHV0MDU7BCOTpvuilpwsCzZT
Mr4pYrR2bVoaDq6A32B1vDLoQAiomydkU5zue3RBkxbtNVbc+3OhQVrLpi2dhjg/AHKaeRVxNb90
AaBGAIDisnSvCZGscx4adWVoXt+et4W9BMg9XmTAkSIxRN8gBr/StH5CjEBuWQ8kEAnUvI7SKDBx
K5a+n76US6MTGEGPQ/EeRRpq2ypqqSatOiT7qN22dUCk5o5PnsvcbgsgL36y3XYMP1L/HaXnkpP0
sVm7XiyOdSbxQTJn5tGhbtaRV+XC0MPdc9ZR8GgrQqv3Qt1fuyx9+/TVSFFTwfUPwDX0TF6uXFCD
2xG/0j24Fy1Rn4yPdAvRJyIgb52Zkh6jvHJ7GZcn98wk5SxT7I+x2Icpqh6dxW57kzVDEjTkxG3L
zWBnurRicWEjyKyC7nENjyFgPmbvPQtQHJdLWsciNHpJaufgA0N1iglOt4e1EAXBzyLO5HHzetHM
Q61coO+j8ZI9BOzQumtPCadXwn3j/WDqlZT5wmGJay2YO0T0n4DniQq4DZiZSynGbstAfkO61I9A
CRildjqKw6Zo8Z5M0YN5CNGB+S9mclZvnnsO5oQCdUwjWcPzKf7bK+K+6361+6j7ewAJ2s2AV0eN
H6EExGmXiyV0Xl4EfhDs2+ajAAyfldAK2W5TtK5qKETfXrQFz0BGFsAR4N/m9jJqn4PDrJaZaQz3
U1DoWbmtfRGC2yuPuYW9jNshrtAA8OI5TudlQfKZ8rEkoh4m3qdTa7DSl6yhpvH36JG5z+sfO5Rb
hEqAi6GIcpgiPcieYrTMe5Q/ANS9Eh0XPB0xHnW3OTTCB6kLocpJQwXa2nAPylNTxYPBCCUOpXkO
l880fpu6gltZpsUZ/GMRmOFLnxBrTijQdxDuCyXRRTz/+eghA8eqDDmhf+EQZ5bocJgUUcZlHkqK
tQcoVc9igPL70Corj5RFxzuzQ8VArS2HmTIw3KclKnhCZEgpnpFrxCDzXqGCOy4ySM+IgA4iQUft
JfSvebGkZgBRVNJga1zsdEK/9kxdNgJkIpp1gEqkFyfua4ntI2SzUIWdZP8LjNqftxdlId5hGP9Y
oBal8/24TThYiNnaTMR3MPjqFas4DHcAb4GBp51+2+DSkPASRlX++4lPEyS0WoQWYBkGUeo9ZmBG
YMfqx20T1w4gzKctgEwzRAOTd+nS4PzxBi5FDGcKVc+DmDTNx7BWG7meuNkIqOFmNmBg0ykjXa3E
U4s8+T4vPCvRpLtIeAplcRcMwzFIG9C1KM7tYV3vVED7cUCglotghJh6OazKY0QNGO50jyZt0uEg
Gk6+6nbRXweESzPU9hFbLWmYNk/36CAAv7LS3k3FnbyGklsbDHU6hIXXBFVW4JyVzSSRQhLWyDCm
ZUIq7dftebuOqRjQXFhC9U5BmZgaEK8xiRqxfQpE0NELix8NuG2KocawgKENZOO2tSW/ANUAEuiz
fBkaEy5XyWNbBoUC3KSDCJX9EMkxZvhRio1eVs0X+p3WkzJX7j7vXpTMcJudmxRp9jzGV5qBnYp2
LyZRZdSAaBpg6sodoR3WuIIWTOHuAOYG4BZwgaefCQqwVfkYcN0+Dj1IJQ3JywBlVmtSpNa+PY1X
YQJHOmARM8XH3MrEUgdh5ck8U5Zdt0dJ1WCUwgiSlbTI/BMuAvilBRobkXqJXFcFxoLdypC2ZVsT
FitryuLGAXgv0hm24i1RqjVjiAfu6fYAr5NNs30c8aibAvgKtY5LRwnUnMtwCe323U+Rvxf1DadA
EikDxhPMmXql1yvjvXLMb3tImODNheIO3eekprkclyrGO9R6/isAGgo89K0xMSvH/NV2o+xQ4+pK
L0DLJw87g+VLJVF41zcq4Y5fLcoveqPyz4iorSa0YsR7GkYEjy9/gFh2E/7SoHNVmaH+9MUasbWy
ZmtDm//97LHj+2EAMR0YPEw/T4EBjcWVw/EqKs5zB/ZvZD5RNcYRdmkAN3a/7kvM3fQzD/VJz3nD
vO12axaoYJgXyDimsxfU8i4BralXS6A2BUPyz9t2rl+i1FCoAI/u7ZYvJQHbK3yIaiOsTqJIGmfv
daRICLQhngdoj0uQPvwfDc+R5WyRCqn0p8SHYenIawVkansrKPXn3hJYR9q+Vu8FWZnTRT88W7X5
388sTk0ZcwGHVWvYH7FwEP0fibBC+7JmgnL13AvZMYxEzKZw6oaPXj3kwtvKxF1lb6kVo7wbuMUp
TWfni4PUAO2XFujiS1GT2GgetMz2+JVAsRTiwYiIhnTcn/EmpcYElvRIAPdqt2fDgbAeDmNhTSVt
adrOTVBDqgO0U0d+2O/5gfQbeReuHPZrQ5hj7tnKQ4whgw0MoYne+OYYdQ8ra7JmgDoGA4Fj6lIM
+r2H7EOxQeNAGdwJ773bHdQ7dvcUHiM9ub9tdGXSaIr3pPEBnVX8fp9kpZFzpZ4Dn5itabstWgHf
BogO52yLOv/72dQVIbgHkgxL4w06TwAEqFZi6dJ5B5KpPwYo9wKJTp/UTdzvs09gN/RIcuvU7jqz
Cm1xrRSxGO3wRIMuiIpiH8hhLkcTZInHg0mo34/cGzvTkFvIUJGAQGJV1cU3LNLK6JZuL38Mzj3S
lMEuHppKmQ3qhaCzoa58NGBp6SEtgwzZipsvT+V/RgdjV8dSG/dqlPdIZI5fGiHD1/sKknPBG0CE
hDcu+jFwPabv6Gqr9Ghmg88V1X0WuUlwGCP3tlsvDOLCBHUg5XlRKDHITvc895onn9iuZX6s0f9/
4vKVbTu7FnW1vDA17+oz3+bbAl3HkHjZp0mNRMe7oL4OUBDh1t6gy3ZQ7EUp9lvj4tLOHNz6TsAe
ggtovapnKhJ5UIYRtTUPWLj5YET/WKIC3cyAwY0KNlOTR3oMvR4xY8xY0BlvIPLK7C3EPJBGq0ip
QERTA5bnclQ+O/KjWiQ9MO4tycSJ9Mh+3faFxYmDds/3Mxp8hlTwkThhauICDt2z27T0LVAmElF2
xCF1bhtamjckrFFRRhcM6vKUJ6jlIPVi0g5o+m9JOGyS4lnNXuf8Gtf+/f0e6XGU52f9iBkHcjlt
SR71YSjkA3DynVszJOPMotSBN4n/GpoEIr1zS9SgIJvn96xYD3soHoCJSogCva2ytYf0NSpoNgOo
AX6hcoiL8eWAQPfkK1IIBcFG0Is9a3q5zTLOIJMpsctNvtaduxQfzs1RbterkDhlBixVIMQ7+ZPh
fSMcn3nf5DgbKOO/pHPBe+9icNRqjchLakOMwUldZKQ5S1KoNv8l9yFAaijo4VQCXhhAGrRzXM5g
pDFDFtXT4ALZBT1BKRM3qi+vFS6oibuyQp19WRwkoZBAU096iXobVCo9B5rFB4jqMf3L7e1ENzTQ
tujuOTmqhJSpYStm9kz6qqYgJXuT3/hsH6Kq1nQkiJ3oLh8e+fEOL9u1aheNlvttH8VYkFjh5X5V
vAxCtRTA+Ta46A8Hs5yRdiYBx5y0iQ7o+lWtH7fH+41DOjtJruxRWy2TMyXEIg+uaCfNozQZHYQ0
LSg2Z6jlZXbvjB/45YTWiN+ZTWIbsnn7E75lCG99AhUruznnVEuQ9VHZ10Q9NmjyybPOzCOnRstq
tFPQeNFz4bGNG6PKX+XmfQRob8o2KBjqar6Lg195acoQGxx2TdHgdvIwZXZcS3cqA71DtdcL5lQ3
5aaRuW0v9vq4Ug9YdhogllRk/YE/oKO918hy2wbK4EJdgtU9e/6/2kAYFn8G+lBZA28HW+P2vFGR
//fKAZL3zVKLkg4VvYpRQ48lzwzuAJibaBR5iYKOP4oh6cHkbHjKOIHzDU3rt80ue8yZXSqMDaXf
yGIsD27N43XfGWHWWxLuB6J3QoEnFmOrZ565wva7Q6tteh8EYBoJeSL3khHIL2kM1K/U6yGUOLNd
vvJ1dMPO71lRUMkFK6aMRx91bU1UiG9NHZaiEiMih59JcYf8XqKi6rQBR5HSM6TaeqtFB5o19bfd
mXlnTiUCsks9BBNGRBOqj9WQgs6KZLC/gGlE9iDgrmaGp43E9xPI3pmMt6uQM+AOReEia8GBA2Jq
Q5JOwk6BWLp8GvNtAWbl24u2NC14BQF0hrQqmELoK08n95nsFWrrVsNdCumiInyArw5iqMddBp1A
1y9IP+7X5NEXfBQtWgL4ANHWAtogelaUMoNKGtO5E/uj5nJ7ku06L60hS02h/7sHy7wCsAXiMvCU
oLRDAwU0LUWrg6h2rjgcCzEgXf8jZiyZR1Z+h14Z8WFlSqlsxm97M34UcBbwztH0pp3IZNLECZ07
xm3+OAw+bxawixZvUWfRJmQKCYRsQizmI+/3yjbJoF95+xsWDkaQ9AIABCZNPGxoUehCTBK+CrXO
fVADHhlmkbBoomQ+k6nSk7Wu2u+CIxWnAQEGJgkxjgWVJHVUJJPWMlkq924sj9ndJErMQ6I0DNQL
Y18GhUqTb4cWHi8U1Wj4DdiWM9T9s1FrzXCc+D0zqRBZlIVRHz2QbOF6XFitEql625Ttrg3VJ+hG
CobCj7I+KWD87rwi00sNwQwit40pQPqz4urCZtqAs5geup/i2IikBXu3JbIjUsF1KyDeSEI5rYT4
JUdGzAMVCGogAPRSjjwEbOmHaYy0SJI9g3/9XmQ+lP6+K+9q4en2otJ5+2/HAmAYiAPUFyE1Rt3c
ErXpwc2S967omZq4gVbpRuOgtxUUpOi/OpAOAg32PNa9nioMUMVrZXQaVvSfD8C1GPK6KAbSKMui
a/1JYcreLUXLG1S7LQNrloAtcgPkh7tq2mThNkUlXxZ/su1j3oLguJRBF/OSRf7p9mwsubgMPmdo
VULVAc/AyxumlE1SJ0pF7zLeW9n+HLVjXJBKJkp+t3pBp1Iev8eNwhNq4QBuA1F9aQtkY2kfZG3v
8k30ARgmiRUZd7DwKP/smEKHAnDLr6CBlhf7zCZ1mvrVwBc53/Wu4DE/BdWOPDsvcIT62zypbcBb
jLEFmw43EC+bDL5ZRcvNE3i1q9HHos2lZhYs0peDnooGbJZc07upuBOjTdnupeQQt0eo9TZmOOg5
unSqYsdFCKGTkR2mNSamxRU++wBqa1VtWorj7G1CwJhSkpJByizvJII8vAW1mJKJK3f8tRHPH3SW
PMERLkeRjGWORu5u4OpNmWp7qV3LPy6eudjAf2aWerYwPSTUtAgzOzK1w8WlweJVXsibkBkIZOyQ
rZn13gIrkkgq2be3zX/xqz/G6RyrN/BKP4oYZJNYB1nWCxPZdvXFnJ4ea2fl0rW8glBGxFE/SzZQ
Psx4FZLsNWwp6WvJOk38mAHfOT4I3g9txdTypM7Eg8JsDe/Oy8ULA3/gQ7bq3T771YcHGUzVHl7v
mYH2NeTCcs/6ypuvfzOZ6MQCX/VMjn91e8qbjG06bNIWZ5cKuh1LwnOpgNayzmikkxy1bTZt4wS/
bhv+piq+2pxnhqmjAHpVapJLPTbnBAa+B1BVPk0s4CYFYiDiYDDrF+cRYUOI2fmQydj0/aFoVEfD
5a5vIh2ypJtIdIPyVLKPvNeC/thGrmtAUq3lOxKLjtqtvCjneHHrk6lbQl32zdDmmCtwCyUbFRk2
v3caZq1ncWlqkFYDy+XMqYnrHhW3gqHP2wliFW6kHSQrMLNWF+qCpD88yZZ9yFsbCXgBwDycfNRP
WuUyGRofJo/kmnfimQNe8HJ+AJHZtgL25DRMdi84A973t1dwYWsAv8OiCQgc63iNUF+JTuSAK5h5
Nux02g7evSRsIIJujOKxlNYYDpeNQZgAdMM4Lek+DC+chphJJezDDATIji/0UCYgcvyTRQ9+1kUr
t8+FlcbY/jFHxTdAxjlQuYu9q5Fq79mWMv6ryftjgAZQRIMkQWuc7d0iqfWSlc0xe/e3vi1N6HHr
14jpZ8ekHPd8ON+R5+xYKJmiF+sRw9lJpFuZqm/cyq0fToVIsRCaOOvww/no0QMQjldq5FvETeaX
RiU2Rt0cmYYozUbFTvEGFkRNIpA81bHyqi0fNod4XEtR0+nP+bqDAaPPDug89CLR7bjgX+Z99K/B
N9n8pClecReMyawg3/CKrvZj/Npx0i9c7pWtFNVVRqQ2+0vg9e9vQJ8kPgDoV2hBXYbzTixaLRDg
skV5H/APqKVDGlz2fV3kN7d34tKJOJO7/DFF3TOicsi1SpCxO0rlWGZO81IiHzqG9Z5ltuHPSjKi
gwceFm9NBX7RsfBy+M4OoLhFRUQh9ryq4hgYbnOVMFoPreIhatZcbOFaMz97/5iZ//3Mf+shK6JR
9XqXHR01HK2u3uX6UFSkffVbu2qP7U6dCKiJkhHkk9k7tzLB381rVz5+9gHUWjYFF1WJFCAZvBms
zoX8Rkhis7VrvTkdJUuw3hgyGYeIJaNx1yVOow92o+MVkTv3K2s9r+XVp4gius3VOfVA07b43pi2
qCYhIZfcDdApBwaFBZloZSTVSxTZuP+RWnwoX5q6IcKke9Od1j40euu93v4QmpDzt3+ffQj1pCjj
PJ/SMEda6Njl5AXzzz3UqdMoECewUyiLJliRByXSO7xb+X4/xQ9cZTWTXset0ZQWGEDiY4AO1ewv
6aR+fxmy93jgzYlmmsi7xhVYU8NwcIUufwm18nNsdkH6fnv8i+uAfqyZUh6M0fTjQhWaUeIirEM2
cAyyuiBP9tjQkKvMzL0GjJdr+MHFvTYXEoGbxoFL77UMFY8+baPBBdlHtBXqKX4fgyhb6Sdf3Gpn
VqitNmiClyhcibmLW3EP0WJ/VwhBYOVSoz3ensFvKaErV0ZpBZcdDRLnNEWK2rJZFTaYQtynOqux
xi1v8zaa5p8YK7CLF3iLNfw0og27rc1xPOa2v3+ON6OlvbWWvynM1uLs3sq+gndJ0et2g9878zG0
En3tQrB0OdfwUP/zrVQEAD8rEAUFIkDEByQfycAhK+AdoPkT8zxRS8fzH5rDv8nEXZilIrsHPo5Q
buDKTHEI2bfce+yEjZodJcDA0lPBIcrcXpTF9T8bJ/WCzGOViwM1GVylC8dtPgyVmbddtZHVcK3r
eikZg8EhhTWrM2KfUoOrwPKc+mE1uLnZbxuLt7MTZzA/5cd5dUGLv5etzK6d2wNc3LdnRqkBdsww
tyVkiJ9M7+2gCBbqRZWL+6oOJBLkgk8AAFZWrnvLJ/SZVepCmYJNT80CDJXvc3NwpGYCtPlYOdBT
q7IDmI94D1ldk0nXosbyev6ZY/pRybW4aXqobLus1Bx5vBtQYFKZfiUY/pft8Y8Z+jBIoBTXNgUK
XRrS/KdYU/WO3YYe4ZVP/7XLAqJwj8za3XOpNIG0Pz9zSaJ1WqIB46nHx1wLGj03ZB0/1XQFOdMm
hGJuaCAYb6Rh0hvPAjzZrjLfAALJELlTnb1q9XupbJh3n/nihx0413RZXHuyLJXOLj6Ocm+uYros
FrCVUs/0I7tu75vIVUVj7DcpWgN0iJfnhhTvolYlDSiOtL9P7F7YpzydCTXoWzNY+iLz9dBM832s
mE1R6UqxVv9ffC/h3BUgUQcGJlo0jhGyrhMrnBqe+MKPjty+ygzYduzbW/e/LPc/Zqjrpif72TSD
J9yIsUTQNKAUIqqPTXpEq49ZolkJVx4eUBHVSOBrEhxCBVwtx/0jVRw2Pw5MQZJwx8Wdzofcyh5f
mwPq5AwZsVT5rhlccMTpYhzomWdJTH7frhIgLgfOs+mmDqPBy5WOY1ucCnFuReE+1u7KMnottJMW
OZlf7Cb2VZgeUnYbNY7XtgZ4L7eMui+1NcD60qBBV4ADY5aivFLzDdWgGaR8RHhRyuFdDLvZjjgY
QyFz+y5NpbVZnp2WvjOcGxSop0CjiVFQAkTg39XySWAbAiLcNrTCfJvya+WCpbMCpUUWpM4zSyLN
QKKOjcAPuYcd/O7nH3WwYUEX3paK3X/c9uwlQ6ixI9nDa2gJpruuPEbq1ZnJzB3K0pgKBDGmfSqq
3pny8KiKa9F6ob4HlBOSmpDfm/WlqMgwxnifex1Ko1Ou2HH71A8pRNo6XW23grbTCm4rhF9a9pdd
rd/38nOz1CHoc40QS4EyuiEYQuptWL7Ea5wPS+5xZoKukU/SMOYZA03Grn7pu2NVDdDbs8JEJGrs
VvHa6bq0bsiackAhAJEBDoBLb2RCrxSYnBndJkAaJ8azT7nnW0ftWydApfBvnQSN96B+Q/xDsRtK
e5fGfLUaoiCACqYIwEpldfy78JbzRIlXzo3rPX1ph95iahwloQ87jLZtlLdJeSnQC/pwezDXr5lL
I1Qob7oEAowRkDFAOpQ6L3rslslH1rptZeHhDjMQT5urP8im0ultiB2ObAeovCsNnD6oH7j9DDw4
ac2JMfwa0iLdJn/hw09m/JFKO2X8HJFBKALGkIAaKMXICZqfQfhLBLRh3GZq4fDihs8NHydN3/ZQ
mliZlmv/vfxeau6BFg8lpQfqLM1P43TfOLXRyQStLLK/ghpes0QtQAqgCtplYKlSNoG6iaXSjP1n
9OXpbMQCrbGC2VvA1mBkOCCQDkN/Kbq0L70Xg2KCeNAwsjg5CF3g1IVZdY+DMJCybx8zsAWpVl+z
pI8nAlBJJLI6GmxJ6NkNu2k7ncveowx8hD1KSht+rUn9+p4sI8yj/gEOMBXlYerz+g40qUPNj6iD
cJ6pVuVI4gL8wl0c/VrxyYX9NR8pCpBw4Ia+4rUSck6tAfPhXbHCET3oHHq9clMZHzXpAVI3RXns
5IDEzGPlS+iCJFJ+XzD3DWBG4Vck7aIg+pmqnwr63qDZ3b5AhJJpfStvVhxk5TNpnRCfKxDCPJF3
OzHmLVDSmo1ShlskXONTMDZr7SDfnAaXJzvOPwBcZirTudhGPSFAwZakMbCs7i4nSKeV5CjrHx8f
ov5x2j8/P7++vt7dvW+fkGIjXz1J9M+/XhbYRx4H/X0zzw7dCloEstyDplVygz1wFkS2B0uywIh0
8O3QbnaC7VnCQ2pPjrzhzPwom6ytRCTZRk+rtN3X5/OsQqbM/OuQ3bhqXQ81X5UTaJ65EoAJxGog
OOWD3Ip5rZ01iOJCqhxlTZwnYCCZocK08gwXREpYtYrsstvgVbMmB6Qud5kpgyP89gRz8/FOL/BM
twN6SfSsXKXlRlaIhLHVZDcnx1EHM7j+cvTJL5GUxmn/ug1IT37cNvmNXbkyiTYpcMjM9zealExB
a0QBLnLZNXaH6uQerTfrYCT6qGsh+bA2R7ROE9ciCCsP9clxHN3ZmqZNIgzeuN+tnKsLD0JM9dnX
UPefYELZnM0L2VVIaOadUT8ByBe6kaPr5X7YJsgmbdegTWtGBaqqDI+GEO2AKcCD84f+Nn6UiSk8
C/vpDopm3Y8GStKP/uPKvM/H1I15pwGcbBjhCR6UmHfjYLwdjtbxmBnWMdAZ8laSj3nSrRRqcyTf
VHcG5v0xIvo7T/Kjcy+dWuKsOAKtK4Or5zz1IIbBK0WbufEuT58qS2R/HGrZ9Q7tw8Gq9klo7Z95
SzNt9P3o3K974Du/xq2yBk9cdPozw3OUPStdQAUI6WEehifO4PX8oD1WnV3GeP9bjfBye9oXskwY
JQiivvuiRbQEXRobQN+Rh2yDHZaSad9pT/0E8o7T4B+8ZyXUo4cAwmMrU3t9BQY0GBJPYIRCmwF0
iC5tgoiY6cPBV90CKyqZT4WdOyvDuj6bL03MV5mzOcxCKCn3nqe4rC1uAbg1Iys0Gb0jz8+opjmi
swrFWLNI7VQAEVoh8RnFHYzO6HXfYe6qXfzEPfBGbsFBnezgrYTH76oEtWdA5AqgpwaJYXAuUC4q
c+XI+0mNUYIjv9sFumaW+kdggK9cTwjK/1ZuZeShtMttadcHoCGseQ5S2yes9ZAYoRMZAzlJdkUi
M7oHSzaJyfz1Lf5W2KGREEZ/BnxR73fSJjkwm0b3LU8PNiV48h8ZS10Z0aJnnA2I8kY5rdKQUSrF
NQrLv3/Kj2t9fN8FAmrKgEhXQc8IgtBZkfbSMRSU6Zu0UxS3MURd2Hkn5qGwIgszZk5O/BYYk+Nv
a5t7rq2KqLvcCnYBaezGjrGI3gOPeQC5t+Pd9evn6kIIRK0GrxdgKxfoHiK1CzM1CVUXKnNma75V
G8Wa9rxJfDcJde/59h5ZSI0BG3FmjtojMJcmUxapbmuiPx3QfEsxkQcimvmeG6EV2YGJOzVRjNt2
6ebNObBe2KV2iu/VgVgJGKZsq9tmk9+FZCAdaASey01nd3eeedvgQjz9RltrEK0AKwnduzlVEOKO
kkF1PTsyBKfZYWEt1ilXYs6aGeoyKkA0DFlTmME10Bk2/r1mR06hK6+3R7MAnoA2C8Dj/z8c6tmR
QOJZKftedV+yDRpwrPgeiNgH/yDvJ7uFQoaCIxJJzVduzfD8g+mtA+Y56KajlQp8rdQAZVzl80Qa
VbfZl1v5Xd4mRmWKhmKPj/FP6XR7mLPz0cYgvYDshQjMr0Kz77CRV3J9F2iuUJqhSBChUETz0R6w
ps+xdJtF9vkfS9R8+o0QQAwv0lwtMHtdCoBr3deCEbePstlzOr9ypZtD2PXAZKhbgF0IYXt2o7OT
qUbrSjOlmeZm++hRfuSNNcmz5Zn7Y4Cu9kNIkBu92YB8YBwgwx/8PWuJK86+PGt4aEArSwJLIJ2+
ByhFUzq51FzxwL6XW/6z+gKRmck/8CtvykVLuCXM4Bw0qSKJdTlhbeqJrdL0mgv6jPIh+qlAPs1C
MRPsztO7suJ2i8Hp3BqV42hiuQslr9WQnpvhYmiSye/9e+5Q7ZQ7NtarN0hP8ilZe+EvHHzzVejP
IKmTPEIDs8dzMKsdwWvwKH5yv9o19uOlAHVugzpctbxQuDDuNFxog4707+gIO1ZfudWskGcs1BpU
nOHo/cFrFI1HNOyACz2oMKWZ5xpxTZJT/7ThT6OhS3q958xteEyebseKhUQRDALAxSEXgyZjmkUy
YbuMURsYZLcKKe0AT1Jp1+L8DFAVBs884a0UGABBh2Cp3u76j1UWlMW5PfsCam6hPexDzApfUBlo
6LonihlYwkdty5vnO94Aucdr8hTZa+KK17EEOIi5eAZMCZibROqhNqpVyoEMynMVdrI8flNW3Hb6
Ypreuj3BS3aglo65BVPiLJFwuQUruazrtqgZl9WKLe6hP8vJVxxQvnVmwQ/sygVh/mkXEVJEcoFD
FgMvBLBR0c1joxBD5qOIeTdhEITjvsqMHOoMJi+0wsp9U7xaN6ThQVmHchTUs2YE7eXI+ADwmHES
JJeZ7rhyyxY7NdoUGlHQieYxz573GULJJDqwgJn4j9NwknIi8U+4pemKYA+frP/eOor3WCT69MSh
go0/f1Xvee5o6mNf6Sx6nvzdOEBxzLM832hro0HzggzpJPD/paR9jhPSdKZc4mKeogb2NMQ7wV9B
6FwdCRgljlDcK2dhw6szR4Q8S5rNL8osUD2zrEcInSpII0YgTjCTMCqdgC98s2xHb8Vzliyr4sz8
Dw0akB3PnnV22onSAHZAppJdeWDQ1z2AX94X+GJTD5jkUNJSW6nj7F7SxrVC/9LSzh1KSMziqoRi
C3Vu9ExV+lBQkAG/AU6CI4wHjY14K2VPAkeKQxpYbb4FUbocHSZ/G6nHTIv1kjuwvc5yTsDoE8iS
P7RxN01WXRFfPnEt0JjFG+87sWoKoGquLSb/kXyF5SFtPPRw2m3y6qd6J5E21tUd/5JtJfGeVScr
jIjXW5W6F/C325vz+h7/7cFgNZOQ+kNzITVQWQRnaTMhHQcp2xPeTxWwx+CSbMvCd4q6GY2qS3gj
roRuU0r1fZPI4Ooay0dfTluD5zxVlzTP6NPsK51HCL2YXG+EVAkJL6QCKcGHR7pMGTa3v/saADJj
7TQg03CfxRDo+6QQ8L08+WryJNRqsgHFX3rHM/ImSKBvEALA3g1QzBO8wdIK7DVciQtLSqO/FbdG
uFIkCTLFeAzOmWQ6uHU5gPJRNXluEUHKoeHy+whbVqx6AgoTUmIlY7k5BcqPkFuJPtfJF5hW8XIH
1ThEMVj6Lih6slCyFes/pbnt9brg9JzVsXbfGOFT32wBx5S8X+Jql9XsEJcBFmYxZsjm4B0s0ZIs
cpwLbFxn/lPUaqrJMigX9R7rmWPeBXYdchDl7eramQJP3PIB01noKyFtNBWGCuF2U+vLZu06efW2
EMGowmsStF3/j7TvWnIcWZL9IphBi9dMAFRAkSVQ6gXW3VUNrTW+fh119u6QSV7CZtd6dNtUIFVk
ZISHO/RBEPUzfqJvwbseN4FXJzIybXFDVT5R6CKWbddSMdkdIIVm0lb6xgj4GZpoTW63URzv9Elc
QyhcJwnwNSCbR1kdwjVwHcx9F8R8VIJiI/CEZz2kWeJOf3kQc80UDaUx3lmyOQxWHlmSfxRkqwls
QHMKuSJ8dkyLP6Ijov+73GbQ20pJjOrY19RvlHhfKJYmHBTJNIxXzQtkqnFr87iEp8zSLslK9Obg
ngax9XLfnfnbTIE4Q5EN2FGvvkrCAO9dyckeO+2hkg3StO/F8D0d4nmTqfOKH/rJ0F7ZxusTFSr8
FUwil7YnaRChbVAGnqg/wHn4ZvA0cYDGkbDcdzoV+20in1rF5n1TNOtf6SP/NLzK1jSaSnwQqGbJ
IpFOykumm4Nv9pxlgH9/zelcX/hY2rOPZC+krlK0sCoCD3SJxpFrNqNkSdo+cBXUDdujYMkH6Mq/
S8FWe+Tg9WtToLyyskw/hSFmqsCMgFO4gFgX/MblVEnoDB06RQ+8Zkis4nGqXvPKGoONX1DV/245
py83VfeRzzGRZCec/tS8qQobDbigUSFCvkGOobegjwhlbcKXVtqbMreZJ7QmPKSpFfsnCGXItcUl
284gQmopj9IXKqT+s/HUxrsaVBItkrvct6w+hqAg6AS328/th2aQETKv0S56TibIseT7VlnDcP7Q
nt8bPJNHkLmslzMINXmq26g2mh1JMz5FgWv0NNlH8VtVkXybJW9oacKljeb8j/wUF9tEMefQCVpb
Vd7E0Zy+1GAXcE8ykOHFXpvMDh7baI6qnxKpfoK3IfnooQ19WrpHaDScNNUGn7326cs7rffSZFfl
R6AMw0WD3FE1W57dvDykwJVGpOd2gU5LFI6L17w2S82qxkO9ibTH8h1NKvdvwhs3OApNKgD6CNGQ
W1GYhPikNW3Ac2rgtYmtVhTY+CrYgQm/NwHWSokYbfSWTm7Rol3NQvtbQ3P0c+1VnaqTK6+Jety6
li4+ZwnqzpxImkPMaGj8wJvcTEbbr90k5oAiesiTInxtJyrLlswnpi6u0WncOJ0Xlhn31aXiOGcy
F3hcTrIsBc9RSY1GI4pqg1mpzjOCjvOV2b9+8iM2RvQPZ79wCIOe6nK4aO+W5LoOQq/lHzjcPPE8
umGgk6YEniJfaBKtpJkImJP2AoLmXsdxDKedoa/S2l29s/Al0n8akZb8GttyncWlWMmdFHqFrgwg
6YuMB6UTx03VawIdpiZ3Gi3VXwphOAUt3x5yIxjNIptAChYK4nuhdgad+DQxxUoovkrOX4N6Xz/t
8YUQJoXKgAgSPNDvXc4V+pG0KGvCyOt8aVtHsWloNQWUvdE2ZWOHXW813C6PeyjJPcXca1o7Rm0n
GuDKv++fmesiJYrdYN5CWIiF0zWVceRqKUuTmhWJp24SQJqEN82eXDirRKaivxOVbU3Ej+QIqiDv
vuVrgNBiGWq+Em5YQBgVJlbpgcUQGyNMPbV6yA27DsDJsy2Sk+Z7kvon1tysIT7aLfiHVrUavTFz
n38vxZcRjAFhvkhpFACavg88kNWpT/Uy2sMUtABbKilfoQ6umHDlAXiVXmI+eQkbzk60IKcyh7gr
8UQ1k7wRbsiOh6YBiieFhEgd51Qei3Dlrr2xm1GEQyQCfQ0kcdnsBJcD4xvxderVgEQ4zRq5zbLV
mGvk4scz10gkDjVw6vjxwvSgTa/Dlybty4dep2uJ/Z+a0KUlZCHQrwMwEnLfyDFdzp5WZ34hhUnq
Tem8D2JXnvZCrbl+51ReNcvWUHyU07aniC1MTvZf7u+36wQo0jtAuIDLBaKDApTZL81nIid3fuiH
Xi0sNFjxQJIJHZ92n7p5HZOs3vBrvSvX++XSJHO40glcUUJvhN4iJpKIHUklAQ1YH/OsfHNIMt0f
4TIAZn6R3NVQ8wJZECj1mAM1ZsUIpkot8qRwSM2wmxvCFzzlBi2h9y1dF/Uxl5CFBLLPkOA12Mi+
qJpgFLQ49or8MKmPQT+D9ge9ZuI3MjrKL/CVprlV2UJMBkfVj0Zrzy74eUjXkFw8JGsV3GuAC74H
vJFIoYN9ehEuvFxbrS3jWOTS2Gs5d1joJUSacU/Ko29zMynzXXbUUZKcSHOSPEM91eM2KJHmg6xc
vjI113Wl5VNkpA8AF10I0pnzVPJjVhfgyvJq+assX/r6seFOUgZJqNAKIqL6aOqPPWU0JdSK5b0P
uT6El2InQpnSur9Mt7bf4jCAv0TtB5fN5awkRTUOApQ4vE6SEA4ZXb6ppbgFLreYt7FWpSaChLX3
yy2jIGcCpw/WAjcLY1RJmlDIwijx0lDXt3Lf8Luh+xDa/gAU0ownXmysvJhuZEB++BOw8hAYX7gi
Lsc5VT7EOSbM6iz/kafdpAnQZMB7Q25I9jwiGG8iS+gsfQ0WfOvAKeDtQQs+v2THmDBLHLoyxiM8
9jS1n10BDCdJhl6Xtp5XfNdyr7AnWwMBlYAEC0j82GYbqRv4SdPDBAkOyB9JEZzXyiVzyzmL5yaW
ZT272nz4ZnT5x4kXNgIR9IR0M+L2LwnQhVc+/5gkAk2pJnHikYwrpalbO+bcNBMMqYFkIByqEk8v
FQ3ULCNH41QAJKnU8NzVCh20U1m2+fdnQ8MLH71LKhCPbAQ2h6Ew80aTeO0Uo2H2xZcqM5QCGo8l
zmO2tkWvb9lFHElGwKMAJ4SbnJneok/CucAY0a4q2MWgi1BRH6v9LMxPED1flBy0xAwQq26FrgQy
LEarrhx2kdlyNagQ9Dm3EmDs7a5Rv7R4kkBtxUWHbBZXW9oXB3W12VBuQqIb7V1g8Ln81BbEGGU2
C1iO7NApSLuiVY/o0kMDPbh5j9ZUvtkka3w9N/cfpgi86lAwQ+aD8eB8oUySPCmJZ2SNCSpv6J4/
czPN8hfkuqXa7vBCH/VDw5vo+eWDtShoOarsoNFDt9RGDZBqsGwzLe+L5SyWqccXfeRyhY4Waj1N
T7Eceglo7I/5DAU3RfczOpXDx7/ei8hfoO4GhCbU5X9i9LOzp0hBUo5lm3qgJkK37UFSzKGy5ByU
LJ/3LV23jmMLnptiXCWYVSEAJTWpJ7roudy9a6nd+tZb9x5REAhYqY0mzH2ZUA1Sf9kxhn7XNjiq
q9Xo65gWiF8dzgxSlIugNXPkIccrzUmUZh7S041ZiAIYxxJITP/7C/DCDOOgK71Is3hIMi+bY3Qp
78E1FYoHsMeMa7nOG++oixGxwa1YBSHf6TAlPYubuSDam/4B8WQdKjC0tZACi+xxIKh9Pa+sqHi9
c4FVBggQkdiipMzEG+Dxj/s6KjMPcDMLCfdfk9e4sf0dHxtix6YOcMlgNif1APHX6YD7Yy34unE5
XXzA8oHnu3dSI8AU88yr+dwgk2qkVpBMuX1/nDeyKZjgs3EycUUgF0Dul0Xmlabqn7rBBHWcCLVe
cGHanLhtXsR6r+bbFas37qYLq4wzVPWmhuIJBqcdv+o/GUFtKjHl95EiE7yrqbSn1vT78b7RG3cF
bIIKG9R0ePD9JFrOJpQPxAAcBm3mcQlelKBG/Y1LA0oWXZ/QqI+4TTeII5XzYg1QeiP1vDzHgakB
sAw5VVb3HRWcAIWiLvVSsPMd43YsBVzFgdzRoOQEgLGUatafl9zba8AnU0vGtKgVpyyKtqDRlGSv
YRD3XwlnNP0X3nvNhFR033Gg5DD0OkT7SAUm2VqQy9rkY1Wb3UCZwSMS1U2pohgxGH84SAcr9pgU
coGUoqFYQjqGv6UxCiKzG+M6cSHkPea0yFXcCLLS5oN5f/pvHuWFBAy3NC5AFJUuN7RY9IpSlVXq
IZPQcr2pN0QIQI/gP2oGHRwFBWudJhHYoAaK/l50tt7/APHGZQSVtn8+gDnSssznMUSx8FCOt53C
A0LaRZCmTvYN1NglmoBx9g/YKUdbB7wUpRE7bIhy4DowLLd/a+49fMUsp+1TG2DGI2Jkz5Xqotry
v/hMQJ1BjwrmeWRwGCc+oPF1KuM5BXvYd/SL38YOF8og5a3tqDP7wVZr0usEjyRaBR2tlXfOf8iA
xO6pUad0RHCe7HzfQpkyEWmd7PpxV0e48UmlEX5NR+Ga2gs3n4zyOTC+QGviZXa5qh0S5Nw8CqlX
TNtKPXRVQpLQRn5QQi9zLH13Q2S1yO33sUD65H0CA72/j6DAkqD9BwXMaqdLr8ZE1QHdbG9T/DQB
3pCZdcWRYa3ofssD4A2Fhzze88vT7fJbubCOhik2Ug9V/d4MOrU0q2zyiYEpt1BOVUmaZsW2rrk1
dqwbT5oFKQjepKUhBwo3l5ahreRXiSpjllQ+2Daj1ABoMM0PSlaVK5fzrRgAhUdIjyD6BmcZExKX
WhUo9RzBoUuCDD7rbrJio3hFmWfPJ9VaueTm/YGgFirewOjjF3OoOMSXUQceF4/P0OYkGHbckRa0
WO2LOtmoB0RvyWxO4dq1tTgLJrCUzs0yt6Ovh5EfV13mVSpRq5OmuB1/0G0cUC45lONmqlceNtco
Lmx0kPcis4yiKwBkzBKOStUIIST7vKlHDgLIIqhl/RYBVm9IJ76hGKKfQkRDscVNZt9QzeZxkwLU
b4DLev4rTHtfXvmkW/4MeBnQ3GqAzqBCfbmp+Ergoo7jEBuFRr8HDy2gI63yLHKN4kKEOjwIRRVQ
nssi2gGxu/K8vJUekOCiDDy8UBoHV9al+UTzQ3CaJ7kHUSKixu/ahOqevOW0vSRt8rHdpMFjrTdW
tCb1djPahlFRXnQgkHtkPKQsZEAR9bA8KGSsHhs+Nw0Ig/ixlfQZrfmCNupb3zro5SdBZitqA9eI
t2Bpoc1+FlDICyHSCV6xhzF61VOT9ylY+O678RvHEDqtCMGRGkTOij2G3NQqsZAJuQelaspJu6Dp
wYnhGmv4mhv1ISCY8OI2lvSkCpDI5TJUVafqZSLlXurUz9wuIw2FeBZ5ehKe/tREXONyvJUTvLDH
7Lphzvu2DmGvIG5oy3+Xpo2n7/nhlDgqeSuhZ+41UEtcvb1vnPgLu8xFk+dCo8+xmHv9H7wDEvmQ
h79ybaMUJSgzoOJU68RXXHB08eNzwx18fE5ppok1onWoOxSlVaQrSNIb5+/ii5YtcBZQcrOs+nh2
5h6K5EuXQGn2fIZdPxIh/G7GVbKQm/YAVePBT4mmTpZdaJrSSGtK2JtGtE9ukWwlu2ITPo9YcyDr
KU9o6S5dMlZfUbodiPmVHfyGvN7f2T9ICcb3LrHJ/3wHc/yyHi3HoYEdcAANCTGIhIIwAZ0r9t13
97FpTCcHpLUke+95+P34uJZ+vZUKvrDPXONN3kuVUC3zTgBnBQdh7eDVUsSbcV/4GH6IR2FkPga/
74/7VqXj3C7LPBRNHVgmIoy7o5NC0GSPRzZNfchbbExpd9/YjQfShS32WpWHKNVDjFHXDj1YYOP2
5E+vY/C9Coy5lSK6MMVcpZmeyMUkYVjSMUN7DTIx6AzuD82Apy2p5Yf4cwBE0fXXMtq3Pdc/+4gt
rChBgKAixImehG1Rka6gvMu/8vM++QYyZ05MDrQrhVU9i+pKvuamcz6zzPgwbJ9hSGfMLi89qgKg
dLE9QnhuNTi+6bOWVDZIXgGcYNk06kHlZDUAplPhDgvmUbEzAc0OYMDfcdAd1pbaTmLXv8Q3Xuko
r9tG/ID8ZIYioVGvsZcvW+b62P7zMYy7yjshDUcB6xyXbh9aI941HIXqAtrgU+B2DpnJreXFbu/i
f0wuv3/mIZdHL8hlMM+S4gix3YIXVX4HrlhYpRJhDycqQmD7P9OHYpa0HsfBmKR2dMT6AZAaleJR
2T/wmYtHHNdb3EqfDOuEruwx19HgC+owKBCIKqweTfXxsfCQuzB90hIB3Ych+crM0DW2990CcwX8
t1VgQsHfg2QCe2RqAQC6pq1HZ6oOkV+DKBi5sOqjrojkf+mpLXfhShzDLOFiUUP3EdjmFwQoQu7L
JZyrOkm7fIDullm5Jfm1X+t5XBbmbFteGWBuk0ZSe46LxtEZJLdQQlL7/37OLkbAXBcSks683GEE
ajJaQxLTriRgH0gUiaSihvuiDErz/jIxzz12TD+b9Wzfj6AhSToOJoUKWnyKi4cBxDhWVoZ13FdW
mDtiClLfKGWohgEFaEvvkt3+dpT99N5aPrKRxdv9MbHX/n+bw4MDIp1I6LOqli2ojzN5wI4faHiC
tNcOspZEJsqmsZWNbEbIkjYbkCs6D/MIiTYOvagZmou/7n/GrYOO5fx/n2Gwz44YTV96CTFzJ4l3
/RSQWVJphXaFvlNJEpt80BFtphKvroQ9yz683qf/2GVnO+XrJOgx/HRXvgyW/9E55RO/slfZO5GZ
ZINnLmMQrMRzZkBNT29AkW8KHRGHaFFw/6y6dykqLB4Iy8L4LScKmZAGQsFrSNZSCLe37z9DZZ4U
Pph6QXiOob6c6BqJ4Mo2Qtro0qH4RV6D5Ro/PBBlwkG7GGQsphq6LYYac7RBHD9rpp89VaEFmqM5
txtoqVQkBVIZyt7dpq/sovd3clLSed6ge6E1HhpobtzfZ7f9HrJoKCAt4lTMbQl8ej+1Bo5wx28a
wNjQdm2gtmj5gvV/M8Q42FqN9RpEaTjFNvSudvtuuybs9P/ZVP+MhXGx3AjNkiTEkWnB2BDj1Aq2
RgQz/NWD0vDRhOY3vT+m24cUuRIU36CNB/zI5SLrQtDJfsyPTiQAogj1hbqtSdp/dwBsaGin9h/i
1u6iNcgCE9f95/ScmWVc/QxKDCULMZcj/2wEBUnfAtknXLB2Sm8ekP+xc5X6CA1V52sZdiTjl55u
0hPXbyYP7YTLDg4/+uCzMcteInMr4u8RXesKvhEGIIfJIwBAMgrALyb1IpZKEKNPBl4i4tGzw1lD
+RcaHPYMQnox6m1u9Dh/t7Kmy6m/coBnRhkHmHZDCwAUjEKr+VHngBIM0aNV7IFlUJRDALI98VXW
0h2P8xrmeBUVKzEXC4/6z/LCvSN5paH/gS2hC9CkGsRZgOtXsnwjtS+dlFit33wKlS3zvdVp064a
KqRWzRDUdTmkcBLhuUezlBgWuySAGtKnZrhd6u+zYOV6YNNhVx+37JmzO3+ooSgHnjv4NVWxFT8z
W+PkdxtpNP3aHTAlT8K0KyF4f39ZlpN0tSoLFxycMiI19lGaZ0Xmz8Ni1g/oHGxaiaZZ4Nac8Wse
FUvXuX+Z9/vPQM8sMvtAmkKxnjtYVJ657Yt/EvbjXjxVprGLVkKO247rzBR7G2ZRGlYjTDWZJdgv
vqmayubBgujrJn1w1pgYbnutM3PMvZdXUR4D9jw6nGBOM4Wip+pwf7nMLB9zupbOYcHKV/PIXISh
biQR2u1Hp8yV3Tx326ACwlYkiqOC3CJ0G1nAb71KSGfmyAAEEENEMWfGdVRL/5t4del/BGmWAeVt
ZklVKIgVZSDiU7qN2LuK+FJKK9vmep+q6KSDKI+O1zAa2RjXXDTlKAWFMDnvgEZY8IhrgcW1T4QB
VOqRA8U/oN56ef7mqZGiqYQBLchfuJo2IKFDPiOSraoqoBz9IZb9Six6c0yL1hl8MJrD2D4ZH0yM
7Yw6jiO9D8BvxRSyBadugXfcP+M//WWXhxxDOjPErI/It5DMm2AIp1uk7W+kGKXt9CqZAon2mjVa
0a6xv2sLEmgVGhFM4zT8fl7TyLo9WnTmodCHy+SnEnTm4NAQoI5KjQkWVRrQmsoHzlwDPVxf4Bgo
lCGXXmD8PJa3wfCrJldTdXIynfpQ/NArS4jNZpVw+OZYzuwwZy+BNN5cy8rkxC+8SvJ6w2Wkfqv5
x04sVmIhtvqPc345JuZi4IQ0Kltem5zRTohutTa4fTYQy93rdHogMyimjOUXrS2wo9BkU8K/7XOy
r+nCbuOvRuDXwcvl9zCRbZUYRSJkOr4HT6U0tn21gULfyqhvGwHFJAIGkCyw2NFq7FMpGGBEle0W
Zd5pxiq2K27rhsNehvKPFSZ2NgD9K1UOVuT4Ldeehk0OYWHEQKn0OQSWoWVUGpWVkV0/DNA9CLFn
UP7hKOAcXPoZOdQnaPHAppbYsfFniDda+1Aa1EAz8v1jf2OTory2kCgv04gKz6WlSchkqWyq0fET
Ur/4oGY8+Md6b5zum7mxVKBYUxdaaLzroRV/aaYV9MlImmR2ypjHnHXH0nDmqLLuW7kRHyFpBezH
csfACHsBdGXbjsMcz45WHIun2ikxqqzcSh0BDHAEYTwIzlP824rZ6+VamAVAQIFNKKhX5XANAaOW
5Bid7nLkmO9am7cKa8YjiLO+O1sK6QTaj7Wk1vXSXVpdfv/MV6LzZx5KBVYbWaFicciBqRmpIr0E
cUzbaLsyyCUwubwfLs0xO0Ve2kKUFubmxPZDV67BP1O/9MPef0rSTadxlixZ3MKyHELOsP/9fzPP
7qAgUaGf2Gaz0/7RvQGIowJVYBuaQfUmsEEoESEAX6serKwrS67aVuj9KPJ8dvKopDL/Xqlv0zuP
XNAw/L0/vNuWIO+KjmtgR3TGX8pNl+K24LBNuueY83j/M6z/Sv53scaAcyOhh2VcNMmBL8Bm/RH1
Pds1utF3UTmFsxN3mlnFkZVUEcGFyyGR2PR2VdDST9F67EwC91h+9m2zwmksXN+/yxdAlkpUFowy
i4ifU4B1pzadnXBXWG1oFuEWWLXa8p/DJ2Pv02fwGj+G38nb/Sm+jt0Ws0vPCyD/4FtgpljM+JY3
AuzfCWgOFXiKjTBDD4G0bUorbS8+3Td34964tLcs+dlEi1nXZrUOXzTxLjc/N78KivwpmpgjnZTz
DvmSlUvj9sRiQsFODxzQFW8rKCKyQisLcFjaICyw3PoI0OHyaycTn3zFKN4GK7fjTR90ZpJxCnon
jU0wlLPDU+EAIrS9stPIWiaChcVgr2Aq/7HCsrHWWpD04QwrnZUfRfoyk5DO2+PT7558BOhOxzud
phsw9pkSXQm/b27WM9PMTayhl7RNeLiAdq5oJKMGPdcgBTmi+3Vlv1xfkZeDFJn9YqitoBSwJIOw
UwxMNZtNZbYT/qVI30GrVIYKqL83Ih/QshR2eCnQqdm13YqjXaLSKzd/NuDlGjjbtnWT681oYBMZ
/kdk/E7GlXNx09Od/fzF/tnP12d0MYVhtaxlVj7p/msqHcXKTOS1t++NTA46UwBRx59gMca789JS
Xit+k9bYNaMNSpfXeTuScttuU1OzjzmR9gKFI7DBT4PmmLdV67euy3PrzDwOQdf0XAzr6l6xUT2g
GYWkgltvNSuiI8UHUJ/WpuzG4BSVD0ixk5VUFoui+Tk2gJItcSQerarBeCDQjwlF0GCqW7uxuCMw
p1ZgK2ZjlTtxQm4WcMhWI0g5i6kNPdCCriY7brkH8NWhrQ4iNyhNM5OA8tfU9GE/O8Vr29HkqX7J
T+IvrTfzh+FNPKDbF9Jj0CY9DMe1Pm315gKc2WY2mqakei7z3exUVkUmYIDrXX0ad/5fMH0+Iu0i
m8ARbQL666OkrwpeQR39Atmn5W0ePE8nETXoU0p+BfRj89KQHaiOCAfck/XLCehoOQ/1g2grtN08
e8NBfVqLKW/5nfOZW7zF2THp5lQTiwwzB1Z1pz1kDsQ4VhzOsv/Zkw64KPDq4LPEA5KJH8smT6e0
meG7g9RVijAD5VGjbzmeT4E8nDk3G9DzKeVNTwsVBBtaUe2yuotRHgok+/7H3PI66I3DCwToMnSX
MJdzy/fCVEXi7ETVHy085umKd732OhgkWFcBkgBqlWdjjhQAP18OFd1pZQoQWefkIA6/P4Qb1XoA
/0UQNGK7I/vEBhiR2MipNsS+o3vVKw/2O0AEaWqPlLfF3WSqBCx8qTW83Td7w83BLLj/gHcXhIWz
/XKnKCGo/xqx9h27DK35LavIrv8tvyCkgkjupiTTTn4D3B+UM6BS4U7jysvuxuUM+yoiKxxwuBmW
PpvLAmnoQP7lHIyUqnvxlXtIPvOvkYg749NwB7N4qU4tiGCbrUKlE/+w1rZ77WTARAAqflnngbqW
WMgaEEy+X4qq7wQZCDmggTCdFO6EBBkSmoO48sT8SVNenppLa8ypEdpSMApF81GhLgh3jH5xZKHR
ETeDpdjRE9ge7WSjmiNBWpC8PKlmQE4Pb0AtPgg0Ow270eJN0e43PEABswUhGvP+frg+SdB6RuoM
Pd5A7AKwebkdjHBOtCIJfCfMKyKjYXlNbIXtscC1cmmB2XAgJkz9duQMR95wtvLebAqvtBqvfzO8
+qF4zjfCKVzLTt6Ipi+NMpe5n6HJFYTpvtM8tYcZvMyzldOE5HQNVnHDUyAdAko2EGBBLpS9NPWh
DLNRx/sHsvJQrXrILCl5lIUEnv7+Qt06uAYP/U4YwzqJP+H8mYv3i3ZooQbOORlYidzw1O+kQ/pc
uCVP5B2/87fhw+QonnwIjv4D56wxZ7IDRUVxaSxHC60B2h00EF9uFCFT+7EqJc7hkKILoq+87EkK
jc5aamhRrQz2ljEEAcjSYaxIZTPGfH4S1WKOA7dtdvkJt8s2C2ai52jcnVeoFFh3sIzr3BSzU9qp
rtEMmgSu5Ps7qNqhR7/i7KpBoi6Apl2MLAEfrD1R2Mcla5QJdMYpKEHNg/HVL0c9NiNX3SXwttii
v+/vmqug7j+W5MXdo0YJhO7lsiEVKeWQWsJ+gJipI9LSTs3YrA9I6aYIWqCvatWksLOjcVoTAb06
hKztZZXPdqzadHLcoRvAMaA/1AUv6rwZhm3gRrux/BvM4JSMvu4P9+a8InwH6hz1HDRfX1qcCtHX
Gg7zKrQbUTGrkSf8e1wERPOfpp0W/duQ+WeEcJqoeMOH4lq5tFckg5jOCTbPHKXP6ViYVZ8ToQmQ
VttJXpg9i5EX+Es3c1Uc4/Qx1UragLF9IdFC/1H5Lc4RuT8FV3EF800siUwqjDXkOTAHRkiQYDz6
+85NvGmAl0icwkFDxEO3W4RuySoA8dZZAvcEynUIkJac6uV0hO2Qd2FSghoOcEo3/lO++R/lsdto
NID0yizZTUg4R/Imm9utabCwlGC4vWD5zDiz9sJQdZNewngFJYDMGg/tMful0oImbuQoIUVwPh16
i39+4E49OrnWGv/ZEBz2ZRFIgIVmwEB8zITghQz32EHK2Q3yTdYdm/Bx9E+isNa2tWaGOdBSPkxC
1cFM87ffz3TFG7LhwM8gQH2L9vylWfvnlXR2ZHlFiHIESHC8ev/hR/Uu6JKVhN5P+uU8JFpsSAqY
TFFCAHsX254VQucE7+w+dEFFuSltfT+b2b5xla3LWepX4xboaNwb5uyWj+CAPfrI0my3KDegSJW6
Bmr6//7AXHwPcwOkuY5+FfC4uk392uufqAOSAhR54Cz70CtvakxsnhqywfVX4yQd6cG1mnkKcjv3
v+PG4bn4DOZO0I1I4yIR05KCdtcAtN2QHmUOrPp7KdnEyoq1q/otVkFBgQVqPYtKFJ79l2e1zkJ0
5RVj5IYFRKISKry1OZkmAg5fqAfMGUDDpSUfRwsJh7/TgTfDihRo3aDb+8O+KsL850OQ3gUFJ9Iv
P3HP2ZYbtHSSQnWIXGN8FhWSSw9DAPncaCThNjki+ekqa0+An24sZgsqCKHABL7g4JHzuRy8MKKD
bDSmCMRjjmZXI5r47Vrbx7IdPY75VjJsuULvOUREvgI7I6Hu4D1U6CtrcJVcX4Z+/hnLaTwbOgct
tiFQ58iVgl+D0NASeFG/OWYnH2Rn46ErX8TSLKEThrZsTnm7P/E37kp0fi4YarCGo8bG+MuxDsFF
EWixm6hvOuhqfZDHCj5JPgsorkXQ58vLVRadq7gOuAS4FrTkisjQXrULQdmoKpO0Gt2MFEiQgLOW
NkSlotWfVDq/4z9//j59TCYYhOlM3mqSmNCSQf6kBI5hRrTy/aNINNOZAlC87YhhDngYUZNHcH8I
zBKJMhBRQZPn/lyxyVY8lXU81VH3RGJKBUn25ULNpZF0HSCwbl++RFxAoO+shCsH4cr1LjYQ4S8d
+WBxYjsI0zDsA7/oR7fTSjKAvDFB2+r9YQhsm6K2DAS5Pd5Ay6iEcTCL3rXckBphOLkT/XQPvbml
77U5/wGdxBZZT5H+HslbRD4zzOC7bJGjnZtg5Aeulx5fjuBFJWT3+bL7AxUV820RoHl+fJSIuXd6
+vE3I/vBlolKTkgN4QGb0u0CqnkQNvjH2vzb019/OyuB7F9KB/pXPcpoyZLwr1+9reD/pbX9rJOR
6iTZpeQBSTbliBT9xpE2b4P5kRPPSYnV0ftzcnUMmBlhQji95oFEnQLMyGZuXhTO5P+MObYmD46S
nZGv5AOkZYIvPM+lObYuyfXF0MkazB3cT5enZkJeC7Jzvz53myfXdI+72sIfjrXf/9o43/XmfWve
H++P7vC9L2DeVlk0xtkg4AvUz9asHZXuPo/2t22fLNOCzyfPVk82KtkQa2s9OPR161iEnMiebH6Z
Ol3bkrc8wtmGZBVL1UmWA23G1ySkst41ukrNurK+LNd7H6pRbAww0ELcAngFXHJ/u2/uj9pZ6MLM
sel3s9Uc5GMaPaJDlDfzd8iZ35/z65icWXXG0Te6Do7wCh9RlCce4FxgncWlgY4gRoeOcvjF+YcC
/A1oEg2A/UHpOMnRG7wW3K1NNhOi5r3vB7mMz7Bfcxxq9/1YEJ4eEuKCzYW+EBw+ij3wbttPLe5/
Z2Od9hvn+U2i9OA94gR+rS3/9U0MSnVQuaPcgMQy+sbFS8/q970xlRGIGTMR+Jhd03hNkZvVZ5S/
gVW9aGIz4x0QguSTO/iUb4C2b/6LsC9ZjlvXtvwiRLAnOCWZjSTLshpLticMtwAbAAQIouHX18oa
1X2vIu7knIHCmUwSBPZeezUQ87cQIjTTf4si/5/xqLftESGWNz91MA9hbvs/3o2a1JMvybE8fiNI
devtHXuQPfm8PIVe0rZE+BsCD/r0Yq70DjfIXuBoO2Cz7OF73evzv+nRfpX/jfb//7lHGboK1Gnw
3AXJ+P9Cqv9vmaCJ3FLJt8dRKpCYoaB/xGE098M6JJcmG+wpK5m+pDHYExzp7O9CZs0dPInF57le
ln6Jkp8lzcaTbKK4+E2Rx6Su2OkYk/+mFvnfJyWutYBD/g1eBVr1P1Z6yIqjVtm0Pa7q+54jWFm8
TuG/Cb7/9yZ6+xI8qZuRbYVW5T8Xja4brl2DL6luqO0bhPYHTGloW/03rzCYB9w+6z+3S8wXsCaq
HMTX2/r4z+8KKlM6NyS8oaqB58kCit6BaBKkqxc7S3+ywk2/Dx6WpEOsDySphNi/MSJa9gJp0oC8
1SjkJ+Phl9qPCJ/5YaROP8dIxn9qmatb9qxv0Brn0D4uK8px36jh6QDU926kX+HR5UvYkjjjwKJ0
hjh2zTFUuXiSsXBJ90O+cRimld1U8YDoiWEB0aZEtOIlHlhL7RAUSe+W0i0f2nkKF+zcBAiyfWH/
6DDRd6M0z+9WWM/uHawbYVCc1cvxnuht22AOpoWK66dy3WBO1MLQLpn+8bweGDR+dECgFSimmz/O
qiiluhv3RsTzOFOfQfK879OvuJMSxVyeG9tPpTtQSYwRZjsVs0c0bZzzEdYx61zAeKfile6XbZzK
z4WiStxtjYQgLl1HuOQN+Q4jqKpcjqGLxwT25ey2PDm5W2ZYl+uZikt2VPt4xaWAfkOYsn8sw+oB
S7lQS4fpLizblwSUOFrjg+H+UtkPRYeAl7q0Y/VQeAI/cwFLjTuonMOLXmYDnb4q1098qazr3Zpu
z0Ek7OOYhP1lCpElnYKp7mM2zY0FiwmWSbrOGn2ZkkSRdomF9X0aXdmXaoanE1u3CQb6K51hP7h7
8zfA7Cvty1qZpUc+lMYBlcdpOscxnwf0fkl5t1qR/dUIHCEXWUiC+bMk8DBRNBxnWd8ed8j3umzp
IiyH9Rmx7IIQCPE21An0SNlYMlgzTdyQ3kKsfwCxnX3R2UYm4nSTdDwu282Z25t5fZKSL6+lXdTS
MujKx7Mw62DbIy7mWQ1jOj0ciCLEb1q5vYx+HdJOkSSL11o39sGHJN4S4FP2d67USO5yBbfJu9HY
bDsrKE+mNqqk/DMpUyM4xKulOWUkX/LWBMieTQ6/jI67cgjXHXHJe2v0lqR9U8z8txJ0/93kDoKk
iWwW2uwyQE6jJLXvZEsdPAOrA8+LMbsj1LzKDOwP6OHEaVlhkNtXhWuAVBez+TrPWZ0gpaWBBz4R
25j3pqkYAr4cEEJ4ZqWxi9HBI2TiCf9XQiYJyxITy8s68TTtclIrfGUCIhQd8TTOKoXiod9HCqZ8
fqR7vPdIeyaPNbSx9HEj0K2dUjkqIBjlUWQdJjHuZ/CmeQtDUj173MbnPbHNZZHgMncwAw9/HIwR
kZs2AiLv0uTALG5UNn8/inH6KgjsxFlZ8aHNQgMsa3cMv18NWGJtHfbqIxG+xhNF7OFfaCMkeiQD
Q0c2jXj1LU6/uc0ttERg79sN+UsDXL3gWrI2S1tvi4JmKPj5Pd1nO3fAqs2vIEO4S4mII8xLSv4g
a97o00oda7qbVu0aVAOXJ9xF5XEFccYCSUTW7nStvxGdS3NNp31xwGGn4eiPQfBTos3thFcleYxT
CvABlqr667qWYv/kaLbgbs0juaXpZOLPYr2GZcy+40LHo1poZ0uRjvD0GDPE06oEdk4WiXBvYHZo
DEQGiAdgtFmiV4OivfxTmsHDkMLzBj+6qgTIiINJv9aQL8YeEET1y9QWdd+xKYSW8GSc3+Qows/V
65lDnTvVSCfht4e6NCNmkvW0wtTKw3TktsiwITSZNfdkgAqlnWWFDctmSylPR30k+XWCTvPXjgCn
GsKvISlPearZ+AkE2A0GSHHA7Ab9oG99ks8psgIiHoTzja9OaTrFEpFDjUefXBx27RIYKn6rUqsK
2KLvyrWNiUlzkoFlcB4cN/q8TxI15jSz/U5WfHrnQtfkUu9SfDQyJ+aONpu6HEnY1wts2lTa4pmQ
+bwo0dBHzptxekbCC8t6sgk4WWMQ4x/CzqYbPgQpV2uWanncDq2qyxGIfW3WmXwGJDwvrx5OPzAH
S3aVgilY3EKIcgaZHXb9bxhI+9jm6WF/bXvd2BMggvFnAC31Nappy9vM0fIZ7qhWd1TW5u2wC6Yi
+RrKsoOqOId+qRaJu1AUjcdpaXYgyiMLu7grimGD7w5lq7yQcalcOzGt3syMwfs1rXZSXbYyDk8h
xUnTVbPDjyaFqH+FTer56Si1s51YoDF4TUqDaUWRD3p9DNtKH9cKMUfYiWrF+1wt2dx5qu3eZ75k
8QHRcRzxwUmKSKAt5lKeJLMNhukDrr5LsT7XrgKDCbdxmha4GQZELKPSQLwWcmvL40FwjTSCwhQU
FuWZZWuXZkCRO56b7TuI0PWLGj3/jp7NTzigU1gCl80YzKfND3q/zoKE5xkkzemsxwQ10FI2ClOd
I5JTkuyIx4DnlocNOqcZ3vGZlncZsyuik7Ipad4hFTlISxlyaPpSmt21lNjjBysT3IQBNxr+bMQX
P3O3kryTUP8jCXEV2ZlL4LjtkCZDuCu1QRIJxoPjiAp9j+wVMHwz92Lf4JvnOLyIsCmoarlncWb1
sxsbrKJVJLXt3Jo4GI/d2Nk99vMSJKek5hJqPSzubmi29Z2yKoGn+hYIKNILs9OlsGshTwkz7F8o
57CexFTWTyAU3ZCTvPZzv3iy2HarvMYLOoIt1g8AQ01PvMp2BD3XJEEwc45vuexMg++QEZQ0wRhu
7/EskidSTXF42NJd8CsSJQi7hKFx1cWlyr7VI5VT54Z1S866ErN+YONIHsjA1j9yKpeXWDqE9Fi+
gFZQsXUfTw2zHl5gWhXbXXMUhfikSLy5IzAJVwjYAAD6VHnm0jPs1t3zUljHXlU+a/NE142zt9La
7KuwisLjGrOz7aGyWXQ4zSPMnqCy08n4Lm1IgOYWA8ZMqDyw3digo0fSDarULtrDgthh1/1DwSz8
3+GWVcI2psj8FSzYkbUo3Jv0PFi9oNZDDQomj8gdR5esKnfe53REug2sP0+q1nSF9Nj68soyOKK+
HLLJeE9XLdGrzfD1eB3CkLI+iQOs2pNa+Z4lw1J8ql19TP2x7Su7HNwoMEBhgtjcoaFBE5yG2cmf
hDU1ex3wDomWENDCer9Tn6DCmlE/oVqgtY+valYu+yxxVap3dcg/LFbHj2yo0vU8HPiP55aJZzWi
xWwb0Hm/5SkJvMshqHnZCDt+lzah/IQ8N/EsMDm8V46iV3HjMr+yoZxg+7mL5CUPFEPg26GLsnLJ
6B8ACvwHBl0xvohhpuwsBdMoH3ZT8nPC5bF2fE857PFXxaZulE7zVqFieEQSV/hdLI7S1o+bbpDP
NQ4g21UGz9DgEMtbpPAV+GvGxB+ORAF9Fmo3/8Sihq+6dul20tgaly4fS4rMYgq9HqZNho2nQdQ5
b90hMOaN0sFjzOTJ1o1TzT5PYBuhcEl09gVnSLW0M43yu4ooc9qtcWgq4ujxHoX5gHW+YLjLLfUj
b9B/LC7+TW09PafzcEDsZ8XvBrvaLRXRYWNEFiLsTFBqNB+ZLCtUHaSSO6QFeXxsxo2jd0nyQ5yy
CafBannzvIdavK8hHS6zzDDRIU15mY+EfjC4cX9yRLpnRLwNQ7cUA8LCcmfSHw1PgNzwXU94HJYW
8BQti/mKdLUaD1TtFb/ULNH2xPUe5H22J6s7jSVC2tqQHHAgwZy/KPqtsMZ/xi1C/T1SA1h9gQsb
pk16JfesRGN8KsOs34dsBwjOKcr89lgQQtASHqCn22xGw8mGualPs1Ec7Z2G9xSKkaEY+3JXierR
zBwSpfuBQREAdai4lpqvvCNT3ei/0de45/nGOHwyp1FMFzc1m8W2hePnEe2XMhczleKuZGacrzlx
RdZniVm35xrcTIEXE2fWcikYcVMPvTecXuolXzqZ7DB8cQWglITdKo0sX1CjJQGJjx0C4mvaqpQi
VhNnZ/Vtl7L8yO2EhmMtPDJ7CZ00+DHW+c9kN41ofTXPJWYAoNqB7++C6aJC9GCr2HqcSuzUCHo2
GLgjSKeUgN89giLaKsv3B1ZCcS1KgV/VFF59yvZRNKisUnqvxz2AKVmBaNselKxHOydNwLBxrL+x
bIRr1ybjDuJtiHD1LwvZPIVcFWu7aFZhMLWXc9UWm5gRFrncHDsxGYm/B1YvCdxnm2Xqua2cgtpj
lc9qnsmfhO41MLbGCVggWrPIDt50MC92WE+qa8YRXmWlKZ63xVt6KjZTb60mLLDWiKx+JLwpxy4W
GJS0EG1jPqLtiErUg8b+z2B0Ax+IwhUPGn9D2J0rlydozNC2i3wWf13m58/pzJk80dXglZwqScdu
QdXEumWc8xo+8HUJDcUkcU1l4eKXJOGTOScZNhrsKLp+w8rjr85zCqwu4Yz0abPA23mRmXkKQTFz
Wg4okmFLhRuAz1D+i2BFMp2Ynke0UI4iWefI5qVLqlX6rvK7/LxXGC6wdIIpKgq3g6GNDQ424c4n
yPCEFuHD5sv0Alv9CjjTiHI4UTOy/MQtKATxdIlGvBPeBoTWFSlulsjW+e8kTIrg7JJhG+SONvHU
VAf/HffteLGjL2KfD4A48E+m6QF31sDjNq3UZ1GiacVdr8lrzJbiZ6pylZwSM1XQWaZzXvUZOAes
TRGW947dOoh+ZtNsr0PNY9VTdHbf6TIUCfLdKvEkxiNUp4Ys/HtEtwpYaC9t2eoV5RCcfBf6BGGu
hCPBErHrZoaMzYsv91xdinHmsF6symQ/+b0cka+HLfgqMEkFs96oJW2zgrLvaVE4eY9mQqUoCXfg
liMlaFdBrDwQZjAsWp3qmLL0xPJqvq5+ivUJ9l78t16c+KKAR/NrpudcX7XY9Pq6NmzBYb0nm+q8
kyCRLFoIhtwqacYz5Ycteqpm4e5sKsw3eCZTnIxbCXNmIdajux2hdVscyYo2GEnAvGOiWNPrsQQ9
X5AFbPNzylHv0hG+uJ2CacyBwyNPkTBN0vSpYhN27iCT7clkqUJxPZMM7z3SouBmp0jGPymTmv2h
NDsaRkgEMR8BQbZBrQ8A/wrZMT/gk5Lut50yg0p25QUMk7kV+dpWWIKA2sM04HZlxer6jYeCdmZE
H9ADG37Hx4ULxDZAnDgr94+DKhU6q41CM0YwqnwSJNmAwFjAUW0ToO64z8s0jKiorKE9gjRqaLqw
ErIuNQVLkV8BXUJb1xOyDBjaZ40dasvkQzVlQ9KrxC+f80Y0a4vmCLvdkcgi73zOiqnLawa++7wx
VZ8GdczwWBFSg5+J4JEUW9+Yn3w6zcer9Aq1pLyJWtqYD0R321JhhgCEHYN7ivbkb3Io8v3QpU3P
Fapri0NzLnIEJUPd3spqt83TylkzAOyf66fVMN8AJgypRHU542cgRQmOJMqwjF6XvBQ/mlQf7xnJ
IhQfjoR/mTgCepl8T2FWXsCtmg5xeGk0wYr32Yzzr84ZjvEdjIIPMlGH/qKcAX81gKw03mQZzyvF
Fo3mfb/tegd0lmf00yvIYUuxVY87DL7ghR6XGgEh2Yg9dkfkOz0tE0FCCI/1vnV+CgntpgH+Hx0P
lf2ebxI2eXxipmjRXgPt4X4/flK/539kzCvAN7LMXp2OG4zJNtRGsDst8DKrmqsc1vJqxhna5OK3
m6tGdtWtwgc4aAQ28I3lNzqG2mVnbQo1wNIs2Mf8iOZpEJEQ9F2uhsInm9XT4CM9TjQJK+sRLpLn
T2kYgu1mbAd/l3VuktYViXpURuaABke1fWRpucAuNjnsI6VajX1UwGnakcPV9bGZ54pfq9pt6TmL
Ps/OE3GYB/NZSLxk6ZC7M2Y9Hl4k5c37bc5Mwnri0ny6OuztX5pyWkifjRUAJkBJ9djpo1TjUxnJ
ND74fJKs3dIUDirGI90I0VV0LLqod/s75zZd+xLQCj01GQih3ZqKkcJbs8h+UQhd8WyOWTsYtJsi
Ox0520znTOY/qKvdZ4G4WpwCsNbfu4xp84PspEH1uu0lXLzlgkBPySfEOvl0rb758gZBBjAh71RD
lL9bVcJ1t8Y0Vyci9/LaAM2JvYAsIG0lE+m13tGAnJpmEeNFRiFoi9FPg72UEfpZW4IAJM1RVanW
BWwNPfIFc+hDIw5sEoHP7MwsL1rMCyBjr6r6Mlm4enYTCivaukiDAdyvcgh0IH1CRslU0KFLBUsA
LgtMVs+NNkCGNfoyjrhH+BXCXZrMPcicApie4cXDVujaXBm7tRZ6DnjFBhwRILsD0ARfrhbGdqkO
te53mYUfE1aZQkb5MqPoXekIXKvha+9dNt2TvRIEZBmSA4TBTYRp+4wTEGVWsT4gBQZQTgBY+hnG
6sg1b9C1XQ0y4zdEVIbEA/sW6pPle4JLKHcQCmAiAXueQ42/KafYA1lM3gHqzLFPYYaJgklC9IlS
RisEXUJuaRHbh6oNSJGl/9KxgQk7UW5LLtla42idIqj+PUw8EnlFISJUl2KN/nZ4XKgKYsHrSx2B
C3/bczP8REUWecenMCLdc9Vrtl1VSBHlXutEkPspldqfD4f/tZgkYQZH811ncPcBNnXzu6GAheIe
6x7sfmrOpdyq11mn871nSwWZ8VroEumU0Mi+Mxfm9ZksjqVJ649kzFo6Nch+CTMI1DqEGDGy2geE
7gJV6YCv5GWbLModvZkHWNrWgIi/xTGgQlJq8i+I5R6+lfwof+thOuS3WaLM/LLhCCnfMhza8e4Y
5pR/wVUGZIMlW4mjDT512UNSDtnwwytz4IFJvX5KVy9cJ5uFqQ7vl4O5WV5rxPXAKeS7gXAKi6GQ
9E17CrnAkDiB4iQJg3yN6+yxrQkBl12URpFR3y1WCZgn0K2CneWQ0EI9+SJs6o5lVqUwulKVlq9L
JCmexeqq8Wmepon0JcpcPGmjxpdlUSNYWOiW3J9FTpYCIMewAG0+SB6i+mRyiaiggR+JOA8DJ02H
c8/DXWR3Jdvv7UTqDBu25KQnqFb9PexB0q9Ax+2jrtHAXWZUEYgrM24qH+PhzS+2UBMhCJeF/Zwv
CVwSch4FEGx0i2i9G0UxpccniTsxO6evtgph6fetDu7eYVqFbfrmL4HKLd0fxWbi+r7FahmBPKgK
8l0g8FB+bmtxXcKeiKt1CvzktqTBDhcQe+f0pKeBwscPZgkcCTUHHtfuSPIdtW41tROdEzh9UFFi
HpTmx+2akMDe+TWBxYpQHpe3i6p+AGC3bSdUpiWM0OVebW2RGrC7SAbIo5utq9YXgx5pOY0U+2iP
bJ5Bn2GRzYYL9CH516JGlYLbRkfSj3aJPzgSTVFD7uswuNMBDhniZb1bpjvbbIV8CCndq55PSMvr
q9mK8cMf2BLvpgHlzQCML6Y8bXFM2PJvnlQJWHVHWt1ZVtiqbVROv0Plm34TZFvjn9GyevgNpC7U
zzheczQhUd6YiUagSOIpAqUKpWrMrsYFVawEUoPSnpPrVhQKQJfhCv6mA6AtTAVAVowB4JgpmuOK
ncok3dEgVeSfceoQD6Tkwp/5WssnhJlr0OLIkaNKM9sBR0FusqUb9SqPlxl1yDuZUOB1saqWNwzR
McqBY6uK5L4ZG0c/1iWDE5I+UEscMMZa7uKBx9OtNBFrz7ZE1ZdKeFU+NT4d4SWyztuvdMwrMHKj
X+Z2RZBXdaXwNX6q/TZVbdxseqomZA0P2Siz0zqg5DvlShwPQSWmatnQgB5ZINnxT8bnpH50Su8J
sCgAYShSq1B12HA2Dg94Z8xLqbKAOYcSCQSW04xil82iACQdqADCaSlHK5JBVeGkOO4yTac3fjO5
Pi2kAv1zd4jb0LuKLw7V9XgHSgPgBYmzsWrXVaEj4kOSveNm0i/oMMLjbH31wzV4WK0quLvU4zHQ
tq7E9v0oG5u3olxQcnFd5QyroNYg6a+jBUDqTfWcAscUwAuqGqoPrWloAQJEpBr4irzNgNxJCxbn
gO1eInwAxosM7XOzRuRVYIpRGFyNghqlxhmNt0hn8VRjt37zcZU/DeC7L5OzqMNIYlRXIKzyblyA
PZ3WiE6vS2eLaxqLxWjkB7rknxRpbtti1em3hRP1k2Uz2dvVBfFSoMAq+h1NdzhtmTHPHu4jyPNC
Xt7HvkiUaiuV5engUSO18VZgYn5Rze+8OtCUi4pj1FNlfHifF2QFjPIG1Fs03qcA0sOIWlZPvufB
jb5381I1eB8K89pgBg2Myo4RTEIAKbLb+Np8ixzMyrsFxf/nAyLCVzY6zPCGVCOdafAuPi3EAIJO
I3c/2VCj3OfjAuJGCuTsfpPTXJ19Kqe7YfPwB4ZA6oBHBaBMPEc08lijpGiuGAGVKGgmUX2JwADe
cTjkv8HzwWSIYhqOGdtwFG9kwumOjmlf33PcSHjBC5zpLTECoQylHLOf1b7Rz9uiV0wwUq3njlDr
sInlmXm3TTI8pwX8F6g9mrdIhznBaMfBjDodDYD+ZV+A2IUxNc+QtZXTCbsjqhLBWPmxZ56PF13D
9p0XZYI4HsyhPgUvEcBF5ogQ3dBYTGdUMTnTVagA70JTCAWzy8b+YTVmIC3AT/G1YqkEEAbQ8AVW
ENKfQP3fmm5WMYGtXcq3vCsXFNHoIdyAJ81jfl/D8m1qdRjdb55I6ChxKAOoTUuv/RU1pCsA0mOU
3UEtLzA0W4swnddtSL7oQSd16wNwro6qgOe7F4m3F7Mirgcp7NAEBZ8JzJLdEr7Obpj++bXRsmPS
1pgiTbZ6k0SqHBZtuXrHtB+Z1I1HD9zJbaHqgl+dfWa8GI9282NzmXJUDJhBDBA+i3F8MfrItjs9
WyyqAllHCk0iXN/wkkd1XfWEuGhEtMyvXG+HQMRmE+Sp3GES1SV5pL+PKYfwbBeDfwFBYP4icJlP
Oys9VsR2m2qgKbbfFLHqE4AB9ic6vqF1RNX20+r8eBRzBgiHxupepDftirNN+ZpzXkKxIZfqnwxH
1pzctFfyNeQYtWENxvVut1hWJimyD/QWN8jc1eCYOSbVg975sgFwyzbUQ0l2x5c41KctLyOYaNXM
fzZLsM9IpsNPteiW4xn4ZBi64PPwkxRSynPczfoNLAlUPZSVY9WjrCTwDgcecO+zCEtN7xk8/mUy
Ij9nFtGv5wkl72vN80N/B+V0R4KNKdUmLjkBh7YTNdFnEpjRD/vWYNJc5fG2yibtjmvlM15cMa/I
OMbliRB3++qQNBaqgCQPbsmRXaelER8TXrUCSK0p81/AYm36FaLa3HxHbcnArvBw8cH8O+fnjEwq
7bBxp98BwMvqYsM2JqdFeYsbaEJF0EbhqwHm1yCX7XsK5wZQoG35JQEvAOXgOKz6vjxQyfYZJsLf
K4nReD9gj0pOcpkLUCYw3geVHN3HeEVfNviOBj805+OwcGYqZsBTl2ZKFw19WdQAKWqv/tIGAygg
b5N9r9GUUaz2CjfSgbg4d3gh7O+FUiFADj8gZ2p2T9J7jdrenHOxAwRvxaTlV8kwpPlN8ef6YR0T
MnZmRcroCYltdMc4gom8PxAeR8Y2YvRR9+bAB37CnlY0D+uwTQgCA36O/WSov5SxKv7tOibDydJ0
TVsWx/oHRdwFsIhkTzANxiT+XJUT8deJQycCOjQaUpCZElggx61wyNU0VgEyQJYp2U6lD9hkAwE8
eYY8udpOWHZABTCrLsCjO6KEoN4RvKgyEvElV/M4Pm2lAjZaAT0BE6IAu+YedWsBg7BRDTBsHQsw
iAYcuaJbymKUXW6yiMpV0/I1SZsD4VNrRCtZbnrG3F7U2qPZazigtDyZlzNoMFDJxwKUI0w9a4lR
3U7Tr3OW3uYcCzx27kL0Q90q6qoU+3ZT2m7hDZqfHRU9bUkNiNQ3mPF2gOPpL7zHAaSRdbeYSAa7
sR4uJTR+zWaDE58Kb8kJ1Kl1ujdjMmFhHhxjMQcaRXVyFbrWDhtqvUMlxWLewzd9xA2Kk1D9LLI8
PDG/pZjwGsznjhPJtuk47auI/EswrIKr0YYJ1JcyB/GPYz919f7FA03zvSzVwe/V6sT8ZKqEJxdX
LJm/a4wHXC+2KSFfQKkK/DpWS1Oj3QzykW6KWRThpHHTVwB4s0Ojsxr1kps4JhETn2Id39KhnJs7
qmoMXfaFlCXuMGDmD8bXVF9kKoDRN0fi33K0Z1XL4bJ/M9/l29KH2Ph4aQZVA7+bCNTniqzhD7hi
gMMQIFy7M2h+yMADWpmr8zwfdDsPEcNWVUT/y+Vk388pGaTqpaIxdOQwCN7whQJBL+K6MGBBd/dF
cLezq4OBK84n6YfwAOKdRaQExWS246UDHJEAggJyKbxsuv0Wvtih/vDQIYkMOjlhDyCy1Jp1fWGC
A6nHQeuPUzqX0E3osbkRixJfxcusqf2OLoc914FhHpLV45Z1G3gMGsgH7LdOdpbu0WDOf5wF0YzB
RAGFxbfJ1RYKvXGlwxkPGUQ4uWD6i9y0ldl+9atqwKrIjgbQhxz0p2ZC7nKLeCg/ncagsJiEzQNI
ZUar8G0BVRHJcSbb3PuBX6metwHMvNNeipy/uB3T82+MkrkACW2AgXeZqgU1d1iEezKQDTxqBDTZ
jzQ73Aq/pUrjbXM4fLtBjzCPZekGK9uVwZu0aQcEw42vQmBC0w0F5AWAgTHcBajFj+ExSlVgXFTX
M28xx6jkHbiSobiXG2i2JwDWYzivewMtqFubkJ5RodLqBBBHQmKARz7cxZGZJ4IhlrpGyFmm170B
mPWe0JVn9xJHD/+zy5rahzRCttxOdVKGa/Rz9SlVteUXNgRxdJLHFC6lFYgoj0NYoNEGqxJeVftx
AJ3jhB7otzFUGL+SpM43JDbUqvlsG0L378WaT1hdBfPZ/YE6B4avQ/F/SDuPJblxbV0/ESNAA5KY
pi+b5aSSasIoOXoHkiDIpz9f7jvpXd3RFfecmdqEmDQA1vrd0nqrudl6t45zAR2JYGQiF6pyObXK
JIpvSVeK1HGy8IunqhpVCVYaUs1tx4H1c4QJHqaNX3uBeyDGslj2vS8TxVc2Rggy5BBk100881XO
iKzssW9F2Px2e7Hm6LV8hG5jp1QNJza01vkSB2Ut98XkJMURlYYtd440bndmV64eutrlGGzdqJsf
Km5PnRptq+Rrw7hG8yTId+enc1wld+WcUN7a2qQ/XQdf9q1bRuzMIRi1cwN7yJiCCryXkIYuc4tf
sw09hj4Mra/3qW0D2FNw+OSqyAEGUGysFkaKjdtW+9XOlcv8sViOLw6UznihbeD7qDdjNImA1El2
NTEP8ydIxNw4G0Q3/rJr9JKEGwOHV11NMAGwyarW3sFplDMfpJBEsC9eEafXodOO3lEyZfklapJ8
PTlL4WVHY+C/N4MOkp9lmCLPmXCdV7AkHNvtBiwGYBfJC80G/fGEzSpyumkHM44a3zFjyPGhOKwR
p2nvIiUZovHktJOjb1jmCBnitQ7KH01FP7ZZvN6V+1kZL9wFZpLARK7XhcSm2aa4CdvI3Ki+oAVc
RodYpjFYA8soxIJpL4Lx7PnBWUoEI75sg2DrDRLFL6ckx6roFtoCnVBL9yUs7LFFe2w3NUWP3ggT
j86ubhpCr6fEy2C2AX2gMRBo4bBRUJ/7ounD4nvZjuKtCXrTgzlodHjoLpTe6DmKvsMQB0yuilv3
mf6IjKOlLwK2vmLo83tIk3o+2gaq56po/MtaHoVl7Re1DaGtQssxrYOw3/al1synXIUYadxwgF87
qePxEawScNuTZbFuuuDSX+nJ8xd0K40bXzUYAJaTs7YFlGydUpA5gfQvFcRAL4r9WqpdkyCboA2s
YuKIpjVl/GQ3DH/qlkl2aVgU4b6GW3lc2xC0Rk2NwAacROtXdg6cRj196KOvIEOPfTLYL7OTYfBX
bTM8Aeh3ZxX3eUILNCzPOYEe8zHvG70eKpr7FTVh7/9u+JrkBpiHyiZ3/SWAMl1DyMVwdlEXqXj8
I51hCU5pOLncPJkfJejQkpPbEUnnHRJlzFHddeHTsMC0bSdV6HqbNCOKMp0Kc0dGhiF9hQrFPbmL
UmQVjsvCyEw7Zq8iV953urPu3tRovDfTrES5NaiN3ZOGdvvleEHRIRwPa70VTNdOd/CuA57CqOjv
CDlOMVZlBSKfBeLgS4QQsD1FCxqhHxq4e0IaGPHZoh+v82tgiqAn+bI2YjPZNkZVlvLN79GMzSMV
oMcHV+pegC4Mof0dmWplsCCTXZ3DmBpUFZbR8usRJZm4NayectcoOVPC8i5gnqRP8aqH3DsSAKqQ
BjRx7e0bH2xtNyHZ5ZwJ/CU/JaLVLfBDOTbHps3J/mO54qyOwrEA0okzcbX6scO5GfmVIa4hljdC
KHSKumMQCWcBhxYKA5ulh3AqYm9rPIoOFtjQdPtReMgRbQiBS4t10Q+G3mSxprXolmAVZndhckfC
B56YhYaH2kjY01AX5j5DKd4AxVFBEIZVkIShgZbnPaVxcXKUcrs7KHT1ouD/q30UTA46+aEO5XZy
qtW/KpCj2muYA1aDsyKr3tf5TC0w+32DjrUAFtqGedozOLCL7Jc4pD/agnIym3YOKzj8clA63+uw
DtytWI2A5aun/kkXjNPcyChuvs+h7JDULiYJT94U85u1He79sYx/y7ZwnpHkRA8m0WgNugG13zU/
BvzLFl5VbbtwNqjN+5gsJ9qA5ecY9bL5ZnUnuk3ULN6wKcMilQ+QFX5GkF7t1B40Sxq43lUFR8dn
B7nsosJHa7zXYpDrlywGvt2AQOVEUo8+Kadl0E3VYQhXee/ydtS2lTrvby9amncg8bra1mufD1u/
adOnpNBU9DVf1jVECd++L+kpD00+DM8ZQ3qY+rJAJh7HMXVAOweRfGO/X+MDJeia7OqkA5rTAyt8
G61NKe6ayF9O/jqkaG2XsaHUzkfgZe68dL5F0arpPMsc04yZ/SB5G2GCTpchEhKhBp/wcpSiHtD4
69I+O04wLlsTA3m8NaOv6Ve6ngA+cmwdl/R9dmKgjHJ5rJOlQeMVauZPRB2+koPvetpe12xxL/Aw
8U8tUTdeVfEwvfVoKLJdLwNWl4e+eD7lOqqxSEfDYh5bxhQxWipbhuw1CuZsPvBsG7bB0Xe+mqGP
wn2Rsg9v+2qU9npu00RHaDsC/3bGzWEQY2kfi2MuI7UBRVjNISoTFR5MXrYXWKZUb1Hnxj+aybMd
KuDGf3FqPXwLeofplgxhWop9EybTsp3yNX4curLgvGWn0YcqLFwHA3tKxhQCjg56tolLP7lHkJkP
u9HERJVRdsj+GTYlJGOvpRDdRnNIpLzoOhDtcanF2xSY7KEYMp/xWf4C1FhVtGv3nloZK92luUUN
Mzs96eLNGHu7i9OjB8Gw+qs3N16/RR+SvMwMxuoQwOZ5ypHARranM65v6miMOdSCFBSaugoDBnBy
9dqIbvxF/Vzau7bUYDbRbKZ472ivza5y3sLvUXZl+RYI7CBgUuw8OzPNoBW+1hyhqmP28G6QaTbu
w2xIy3deYIY0mw512lks8KTfchrXu9APyveO4/EsZmHf0OCWchuvEv1S7xo5bNdBhO+T9Xt5GNk5
cxrDsHe+uOXFJQf1zCndtIlafvh4GM5lh9bsh9aFda4GVNFih14v728KcgXX5zWFytzmYQGqAMsL
HrzHRFNXV6DJyfCLMigQhzEOrXddWtt0Z8fVmn3NrrO/Mf4MPyK19l2UDm5S+jfjIodkh0BwCsnH
GU3wJDsbEOtRsAmcVs4Fhm+kc44Wr/NMdtTrMJeHLBj66iSHtI6uDUe0cwVGDAHKVFh4+NANRnfH
6ZiJQ+pJ+PGUZgzMI07Hp3xQdOtCBv3XOevCZdOFMYyvi2bqOVRj7u44DCtCUz1s7UgrMujQsY57
Nvc17O67hRHrlFM6MAck2C6/OlmQxTOFwyKwW302Dchw0xx77bTBLZ9jlO7tSB+/TV2A8E2P0yI4
sg+u07bGP+uclHBR8Y2owni8ZcfodDE7b4Q49M+VHvX0qIbKD/btLJIf4YDiJK9klezmJsl+pTZI
/E06+nl+Z6PFAZDBkpXdekQi/wDZUD9MG9ECl1bI+Kmi2xdITVC0lccSugyJMUzh9Jzgf0KKkdUD
5aeUlrW4Rok4DPm4ZFezRP7LPiWyeSe03y+Hah7i5FaIxOPkmmOve2A8Ssa8dT1c9HtFGA3xW+DQ
K/CRVsvr3I6le3RdjeA9Tjrl3ppwhf2xzbr4d0mAAObgRt5KoeG6nom6fYPJop9Q+FQI3EDBGttl
R5kvskPQ0LodeEAgI9Idi3XhSg4i46ZWgXPnusCyKavXldiQIaK7lxrKsTnUAALrth8Sj71B1eWv
nO8NPSXcaUT7447Tvnaa0uGcuwxhKkQx++9R6Q+YgZQ/415jxvtAfsWQreDP1GLzbPSPDh7st1qC
BhOhR7Dhk2OXJs02nRNXwBjdol/KYhSKItzxnPZmFGXJFlWl3avG9AZ5ZET7fe2sedFimfwnZVNG
QbXd1HzzdD0FW1OPs9hIxsSG35gs0KEczVHzbrzM1nyA69wDJRYUU952tnKJD35MEAZenWhtD3YZ
7I0XaNofZGprdp5Bqlxa5hyEZiKFuP0ZdCvA8Ri3I4PVcW/49X6Y4/Xrkqn4ocaspKmXvSK6E8CV
NcOekzG9NV5WxHtUXHl5FwjdpI/Wb1ZfUz6pvEbJQHm1IKBsbfy4IHE2XyDG3e+DgCHak+HhVPts
ROvCNp1FHLTgC/MmbSZyQxpXZi+kzZXmZFxU1tA81tZnP/Eufhs8dzMNILMy9knlcGokVVb8hFgX
wHuIBib1EGrC4p6rmMDILV8i5wvy6vj7OBT1SxnB8eCkqWtgWfpX9zCUKuRrSrLR2yKEHW+hfule
hzao79E/X6zVdvDmjecu8ruOxFo/wH9SPVmCltNd5A71G7iVzykGF4n2Z5ItzgkX4N2EBVOR5ZqH
eCaai8BZ5O4c36JHgGqrpmhAHUUTVm3TMi8V53IH959I/usf4N80vQpBkdpDHiJVoupAaM8uNrr9
DuOnW98lzL109zkVLyKYuDKIIivh1/M5pWLMr+aoWKejEI1+K2CviV5d/cXQ97sm30RF1v+20oZv
meg7tonGLbaFicuHNpnjby5WkLfIKTRCxBS3886N4kHumqnFHqrdtnzT8+S4N7l08UkgZc/N3kvV
cFXOo2ReMVo5eeuPcz59K7Sckg1LOGKmB2Sq3kVhjsJ5ChzUv53ySeQvmsqHC+9t/EpZzQDREFMC
KU9Jii8NxT96SJUsljcUTYm9eDaWbMOjp94y5Sj7LfbvUVCkS+ZvdkPtzt+nwQceZOq9TU9x0AV4
RtXFeQeZREG/daCQMvyPC/4yDxH3o9TGvwOtGCcw1mr82dg4wm8jQUKBm7DRrL+pl+xXC9k2HdKu
oxw9pBH62WZDLzXvvDCrSHmjv6P5Dko7beM8YfzE0LeNt0syjc2iCbL6uVVh1iEdqUO9HU3RE9vv
GqdFr5E0j/g2+diUZ8Q1hXoS74TTZ89MOAicm9WrXb0r7JQs90OY1dS+ulPBTgHyp5RgIXsViwJx
h9bu+MoorSHcThGMX0JUjYGhi+1rkk/Z/LraFTBae2E+Ie26fKZzWga/gWt4DwX+y+QkmHBK7c2y
5i3Z1fe2kIeSNxkYpooEKLN2UR84ZG3MF4AjWS+lUp/6OHUHBauJoD4XN0uusLZ7dR689GnfM78x
9hDihGk6gKeljjMxkGiaXiB+GzQ5FR4E8P88SXaRp+cbxsMUwKI8yTPdeXkOxwRLEUhUW29lO83T
ntHZwmym4eKSlo6A0s2xewYbaE3vBmxkejOla+aNNcVyV9P05RyASWKPjblINmGhxaMVPJR7M8JY
XEGrmY6QwKH5iXi+o02XsrnnARYWlA5tKzRI7uuDq8oWnsEELgYjZI14JNpVPwzO1FW7tGrp+B3F
j9jLQMfvvj9hNwAKRYVeB95EKZ4SPsvkzhXPN8uh7lEnXKSds1PTPoq4Edh3EQlugTXVaxip8Ecj
ipZ/BtV+HSshbmlj83Xbwjp9TRNK5m0wry3WgSkpHwdMbO4mRrUIygs4t0FODr7CoYTmtwNm/snu
26cHlPRYBnkl1j/YPLHuRvrVwnpPFVHgVEtTdJevYnxIc2d5yDy3ETso6ro/hrWyf+oeR8qmkCP8
YUyL+gUeo/uCBYljKvarUp7cARX+jYa5/FmXCa6FtfSN3GdhVj4Rq2po+Xt/upcdNP1FDsAxbIe+
fg6srrw9KWkoJ9PVFtcJc9pw5DWCXJewkxHNv+snTcMWnHfqjj3YQfyVSC9GS+A6efcWoEciAQeX
z1C85ygiESzyRdTXbuD0805LqTCOpMxbeBSCPvwh6JtYX7N3mT+kDgT9LY3WlB37WjavliloEn1X
0Q4vRRe0ziFvqvg+B5/kbM0FL5YbQVRnBNAIUQI+UoSuCCD0aFPH4MbFE9ljd6psMO/rBiTz61rL
9GG2EHu3QJ3iqRRxpW8KFYJqj37n5/dzNEh9kzT+RZg9KTfbV5bqHSNSuf7ERgx/RJ9DYUMbCPEM
UZx+jwdqJ/6PRP7xI3Bd3m7WMhaRy0DtjogOT3qdY7VtKi85Ey6VT3tj1fA4O0xRvpKwxe63RCf+
SzAWw/sauHOPTmnqsk1QdbSsCBbUGCGgqEsn20ylYg5hFCXhcqVFJdYb3DBt/Ii/enn2mxJBhC16
bPeXwmy8Hroos7zGCpsfbg/YNFsVsbMrOt0joMxnP9l7ouawQEiVnKAKzJfRa/xXoJeCuUHTWBCs
PoRxvE2zVL+tcewj8jZiERtMH/m7XtX4XVHJsQBtgB3FIj795VEhQSMO4Dhb5NHWvM5OOUHlTeyK
B5gfP7gdXEtfjKdovK0wv2KRUynbEU18uVNLa4NNGtdIpg1ARMuZsEIRTn4gcE2QjhkeAkGd/6jm
WamHCNcQKr9oTp8cUENztuGsCGfwaW0aUHcHwS2GzoRYKqdBVFNjUh23om+1fwr8DCVaSU8R7RaI
PbXtg3R4aUpp8M9N2IRgfqNkbwJfBFf90HZQNlmkv3faGYajqSu8rNk0VTtX52HI7p00Pep85glS
bonvnVkFfHTTtQCuhV+fXPDei41N13uQCTmwfuxab03h0cdNgZed5orN4ho/fIK+PS+d+RvVTk3s
EmRXfl8ioBl/08Y1hGhUCeFAGzDSKuJcz5b7DhfB19kbEc82I7XExve8uX9eAhWg51vRlPJzY1l9
pSad8iuyvcyvMsOgtEGw1LM/dJH/XTbOcl+KhY+wzduuPJh+6r7YwtbPUV6tQBJzv7xNHNa/DDKV
8GKUmh6aLHe6HRndi4e6X6DqjWIrn2WyoCGUOvZfq6y7bAVLlNRbTHdNxfug1EMHiLZyk/cjSTpj
gCxsp/id0WZhL/oqyZpAcaXz9OuYZGX+7KPngv9nX62ee89mX8o6tgtaxXF6AB3WHZ/iiplmSkVs
ThBCAPEyHWt5EC523U0HAPk7Wqgzd4O/FvfjkuDQxXE2oHjBGvdSkUGXoNH1iG5h1OiCyWbJq7dx
7WIMl7ODXJWj8V2wvPUOEWnzFoG/kz6FF9HsMHOQY9DMItpCUc+vJMQtAV7EojiT168YvhcLRxxH
Ssw7tBHZK2okFPWyWwviVYnueMXiZfSBiOK0PyaonlKE4kPZv6+c49RgovSf6TPjbFv7Ddp+kQ/6
Ee2Jza/RLaX863C2zVVIuEx7u1b1dOpXrflKoJRyvt0gRAgNMfBKcj+vIBpGc1+ubfCmPUSnm4jZ
x4To6hmo21EYehAUhaimgIaHl4Am/SdOj3o81ol2/5Db0Xt7y+wnpgLB0TM106SXtzF5OQp7Qs3W
CYZPrBKzSNdB8Pad1/rbqOwW4tO5Aec+0mv7FYAM6idN5uaVTbe5t9QEYgtOG1MtDfl0GXOf5T/Z
ASZ3gynMqtuF1AoIY69Q1+DFvjwhha3Lp4BUAMNttqCBehpjykRVzndRgDqLLa8jRTTvKak2eVmx
4ZhKDuEXQy5b9o5tJc2OTWiKW+RTvgJfJNmIjxZtRgdgaU+AK31/GrKJWAVZIKLchl7BTK0lEJG3
XbtoxhsgG/XrorC6M7AI4rgO8Swp2PtF31yw5PecwIoSiULkfymlp8DO7ZzF59adh/4JtgqPWR1f
og2cvHT1feU3Y7mfokZ+G4t0IXSY6uycwDxRyyN8+ta5C6YW4zUrpLmTLw0jjhdaZGVKAwPQplUD
cnTRboDC8yGwFHosjsJo6v2oX9z7ZljTM8k9xe3khviwN2xwunyuse2p+zCaG5cqbSxwfm9FIBxX
3BPCQhtxaIteJjHS3kkOP9aaeXx6B3qLXHZTx0E02wPzXo0zPSLHd3v3IV4m/FVHN/PyGk8PfsA6
fVILCQv9TeyjDKZTpN/y032Io15GGFRwh+dXTPOLHeY2S7dyqFN11r+HXbgKOkBUT7syNx3G9CaM
kkOeMD6n2bXa84glLWKqbxKgjGj+dEPao8yEtZ7nO6dVgXpGo77Ge6+dZyovkROj4LdjlGwm311+
+2S3tNdrQsEBxRB0zcucJ3V3nbETyt3E9Ik3RXiTeBjg8y9ubTb5+Jdj6jl98KJFwdzEXqlIqLR5
NV2VTh2tx8afmf98yRMBeJnTOn1fl1DXV0s3Z/5pBPNM79RM+Oc1qX/smd6wZvVuFkVkn0fWNIOI
mygM8WaQiPC1n7xivRniUiZ3OIzwW3k0qLi44EQRQ7is/tHbIMjDlrVpWF2SuhULyR7kQztPgCdY
d2wJgXvtELFpN4IMGFbPSkYBOUYV4px0VAt/LVS62dB5zxegr2ce5lw3SOKU6z4Q4luirJ+su2Il
VtAE6C6KL9Lo8N3DRMN50c3qye3WhoHGHpDnAsGIWaiqCyobzp2GRlwlclNGyfIQJDIwZwgqzjBW
ZPBl8GNGcKas8XvjGEPgAa9bXTtSq58269MfJQ9g3WcIwwVAA8jOftLh8LPOZsrHOcgBQqMaFinx
Z/7OPFlnnHOBt37v1tRJTl7ZOfoEiWe/miaaD00YesNxHBJr7huriV6JURU8GwXQh3gCJ/DJJh2u
U9J/Zr6VqCT91PAF3q8tJ+xNFiEAQjzJ7kBgUJHsobv1aa3Xsd+3Y98+Lct/zjvftV96Hypup70M
LhMDTRNuM64bbbNZuRakXJZ4TfopsKekLbNXQkdyuoapVrfYWUk8mYOq3VeBK6MNegu0qrlEjL4B
wJ3aE9t7x54VGNJ/1ix7BOxy9Ya2HbhuEHRgF+DK9fcDTsxniHwIar+vnPOSZQC3Oq2xridGTX/m
ORxpT1lA3b5AVUGrDl7cAhLiS7tPsYgmBD+07nRlwVBu4nVEOm2Z0c4AVTJ8vJvJ72LE1umAgkJA
0PYsqNoW+8zvBm4tTcb11osAQzGn68Rs5wFsmnQRd6UhGYgffqi0b/NjPMTZxabV9+LWM7gLIBAc
cLtOW2N3oqbj2tL/ChQUS4EiK2oHDCWpIWgBXq7YpIPntzuvTOffCOjp/RJkp4RkZtEUHNshSjGS
cF4fW6JF1z3pYPIp68lM2JHcYR7FHEN0T0lC44RKj++sQvX2ZUz6AMpYDcMuCkCcEdAJ/UgATA6e
hXFB30YEjX1d2tkm9y1TZ19jsehd6XmT+b74EN+g6YsqqHth7VnfsLXYZQkEReWojdpA7ohmS0wo
AS9uARS5R3mC0tUnYgDZBa2Zi2NTy9fu0vbsEklOML847OorFazJFy0iXM/Qt/I56sSyw1puzr3R
1WFF7pqipg/HX5j4UfDgDwGFJ6ePZmMF/BV7unhxJm5GXfzKsKUbEMgSxzoWbnfv4HIiugM1MkpC
lBOYS7sVut2rdfVa1nOV3MRV5ViU3pXY1UVIXIByY/6sOknK2Szn9a6naf/ZYjbAqu7MxVO2aulh
pcMcs0GHPPmwlSiMD4ULz893poabVriJx+QTpZunLkjBURrRDH8a13Q/WqBhfoFuYpp0EIPlh5G1
jvax6u25BtqaN3mT+Op3KByIJB+G/pi6pWJ80+KOz4RIhB3O8bimKxq7pkYv0PvXNtAwKUMjs/Sq
DYd43SmIqG4fTx5zdWK09zfuJWhov7SZObOxmnIP3YQWzWU7cI6XyW3+fVdPy3yDHwDbxEwCiXvV
5zjEFE01akAxDD/CKFL2Ft+ICh/Ar1WAOxZjR2QVgVLGqVhyeA0zpziF9YQVLA+i7B3fQIEueFDz
eM5SGw53/mQv6jTj5ncBHorsXE51HdwJk1hoEwwteXlAzRDz4c4lxkAXD/DPHAz4XeG8eEA9hOab
gsJExAQpHI/82WvvIgwOzhVdi/FwB49tte/holoSITDSAErkKNU2CbWUs1XMGCsPuqJxYmXlcIPb
XPuOtwurJE6u2eVI8pS+c5ESEa5HGo1Z5+kBWT5B5nz4XUykSbqi+xu3Mg8m/5wOcAbZBj9xPnOo
ZTg09NZls66fwIBWHJqMHpOHeVRpe1KyxJ4I5Tb5h5VszuBmmaHeLkiwx8fL8bujNV2zbV654695
6v2HOiDXutqqCZTnbmHQIFFUTSgStsx0GfsbpDZ18M0lUAIqWDrO/AhElemvaCYzDNURWoJgVyB6
QRPjQRKCDZKr0nzNIxP+rNho0ID4cBTRagJYnzkk/BFhW1TtZo0YHU049Ouh7soxuarm0ERHsnr0
cFQzBQsHIkoOtRWFLjsUz6EiUdPqYrpumxpPcma0f2dtKlIFSp25/o+1CfSt14Duf4uQdbkPIwJE
sdXrMsZPRTf2ya3CKgl60TkOOekrlzn22G6db24wmJZ5vvxtz1UE3n9SvYbSxwPjIcLDJF4G9c5L
0v5xdMbGu5rAFmIimDzvufDylCh44VFc9+WMvse5GCIbyAhxTc2bFlc2ZcWeMt7K06hdukylR6IG
6ijO3mgw7XAkNnN6MF7UD/t8DieDWHl00iucxanYdqZd8HRhRXCdmxjwntCuRGXJY1J23s+ic9L+
qov7LkafruhCMPiGb2wpI/lCI5QdaU5pbErAhsiPodAGhDH9t3blAOxw0dVZeZ1lhRjfYkG9DTaA
D37f5kvv30vS6bJTW6BHIBiN9KiNBMhjQHBVpOUrQS1zelHqSvHU9kPXnpkBzIgJ7QfD8DCoHtHb
yisTV7iFUmp2z5F+/xJMXQhRPQ2AHmYm8W1XD1lQPwCbW3vth4h/HOOH+AGioE0ws00moFK0cr4j
dHr9FcRG5ohzx+LHJyG4fw+49ogwREsihcfx630IVy1N7cbon8Y71MNT/uxV9b5GiccFkTiJzeqk
L+laHabWvYpP43bLm/okfdn9p3TS2ENkJBgOwpSQDz+hD5uos4qfwFS7hbjrdE+QyA51yF19xcCK
bXr4dLrAJcD2Y34o45LlJdLbx7L4IRDV4bZMFaXT3Vz1y95oJqBohFiwwjPjBXETIK1Q7Gql7aeD
E0bfG4xrV8Jk3jnFqJB8EkX8t/ERrqfQlDLvPhJEqH5MMpcTaTpZ20530B97s5yK+rdKvxHT9cnL
/nvU8OU6hL3zsMn+iT886XV2Jw+H0nQXP9rxpd0u9iq6k85+3EbuS97c6Z2fHmviGLYt0xzP9WeT
Wf7hTf/X9T/kCgOAZB4ZCzhQ3+mou5GJpnKPqW/5Je/mAwLzE8xJ5h4y9ckDdv/xzgExFdOxPe79
451HOaP4xDgxf6XbrtP9SmoGzU4qjiQQKA5K2eEr+EPbCey87y7C4/Fq8f94s3Po2vKTT/7vzwEA
TojL675Mmv7PJPi/ZAfrEZunIbnsDnbnnPYHKLS7on/697f9jxdxGd7A9x2F7sePCo7WtxU2hjs3
qB9R9N3401MRPP8vLkKrCg1AZeZ9HD1eNqk/hkFi7giz/apC9zfe9cc48z8Jyf54LywLShBMgZEC
V5Txh/UaOmoQsezIUspftfvkRV/i/pNLfPxCuIQrkJiQJiypGd0PM9fczigmi3vFGTVqN+41ptLw
pKsTGot/f2QfF/vHC334FCmh5RhTlZ2L7nEsn8rkj6d+6On871f5hyf2X7fzYanlzCxYK+0W50H/
8PJfsTqvnw3p+uyJfQh8lllZwVXyxKpgO0xnn8Nr2SMDD/Un+8Zn9/Lh7XeOTTKb+8U5yr8k8j4J
fgXtJ3MePnspl5/wlxVJFJsNlOFxzcmDTO95KaJ4Wob/z9Xy8dV/GO+SGR+rleAqJAluK5ewjPhb
ED7+39785bX95VZy3AIBMtDi7GNAKZ3fhAhiv/zk87o88r8eoP/vTigsfVd4rJwPd4I+oHM6ERbn
SxbZBuLsWozYcf/9Tv7xpcSQ8ZJDMUTr9t93QiOHqpmBKOesO8ckyhZEjrr5Lz13n1zob8fD5XY8
yQbjRwApvv9htUSmcUW2lNU5H29BN/LhNp6Ic0ZFuHbfFwlqB89FSuZh9c5J9K0k4Nuv462FmclQ
YCrCwP791j+GqX/8QR/Wlh3XYHESflC2evuKELRcelC96U47HcY6hqm8/vsF/+lZ//UJfFhjjMBI
wgFQ6GzU0XtvyJesY3jNT5/05Z19/HD+ep0PC22NekDTPq3OJSmmNcpl/Haogwh9U0dC9RQGzNIe
IhwQ/35///kiP1449iNOPd9F7P3xi53i0hW4Q6qzapwz9kl0dQ9E7OEHIL7PeS6foh90iua2vg5v
a0KbgME/mzPyT884DuLLNAOKvSD88IwLP5PTgoLv3O2yaZ85zFLB3y+bz271coL87ValG3r4DCST
fT4848WNE6SHY3Xuxycg3w2ZaRVNmvs92USPwYFYLQR91faTB/xxpkfkMbmJciYUFFihF37YEkok
XhqAaXnwiPMQ9LED2RAMaC7MUzi/uO0NwGABYDNFx9j7Yfvq4fIuEMAshIR1J1CPgzT1J7/qb2fU
hx/1YTMc83yxBL8tDxP2y8W+5MQhKALGJtALtz38+yP426Z4uRi1tU+8jvKYnfHf+1VHBqisE55A
9D+kfddy29gW5RehCjm8IhEEs0TKkl9Qlmwh54yvnwX21G3yEMMz3e2HdlWrrI2Tdt5r+S/I/OhV
9eefC5Dx+2dqKMAwkZESUpZoMZKK8dijiicIAOpmPp5LuLo5d3cHa7gVQayB6QZJRWg+HuEP6bK6
DcTfWPNejK0e4N0oi68BBNKVGuWc/h9yEYkpigQHTCPeBnK+QEDMuvEYZ/uu+AAoosnMw3vagVEB
hvQ5tACdpLG7PTxILBbbqIAhEEQncGHvD6zGQEuJmv50ZAAp3aQYkMCbROfKTgwob3JJEqixOUSb
oMgAcci9JLX0vKr3S/Yo+gBgB7CUF62BHo5GKQqDNU0QuY9aNsSin7DHFhgDe6D9MkhXAj8XDzdZ
N6Omms8vzKI8hUd+/hrMqISNHpFcQEQ8sEe+jvWkedXgPwEjv0zXz+U8GERennMEIs8jParwPHFU
ko/eJPS9sBiDVw6NFK+a8uyXFYCVRJRn+GOXs6/PJfKPugMiFfg2yEog6CAVWooJ91rsR/ao5EBX
TUTms/Zk9ZJOKPWkQP3aSKKQuzXKdq5YT9xvZPtKR0QW1ARibL1PI5S0Jg5TwrrnR+lmaNDrDgw3
yQWeiN42xc8Gcy8Y0JYapwM8hd6g9GEwPbNPVSlaA9kz+MCgeUB5aUsbKWAWBrBYuPG8RNxENNPk
GEPh2SPXv2YfUQw9aEyd2VT7gnIVF940YlsgRSLPAnXIkUSsKMcweV1oeF7ADo8Lzi5k2QonV1AH
owDGzoBJnX4CutM0Ws/P7vHoZjUCTnMVSlKBY3f/3PI65kHbMUxHRWZsYCAAA4Sxu9QN0L9WCz+f
C7uSId7rzHtpxJZi2J+D5eumY/WFxvTmY/rNvbKuZke2Z4prft35wEHUtV/p1j+358Kt7OcfcKW7
efgAHuE34lZJkq8Eczcuv8gAwAfNqNOxd/0XlBM2IItk9tKLbE6r4m0fHlNwu2rr2ol26MiiCH/w
NnisXhRUUIpL+A8/a4gb4THAkdAhrExHvwaEEyasNoEsOWKUvnMpar9AewZCXPMJLooVJsfMRpje
/80XaEi04l7zApIE918w8BK64YE+cqxrBo+rekPedu0NZh9Ja4yr/8SwNHrxZTXWW/i1z4Uv3TR4
PKDelrgZm5XQS23oT1GNqv9RyOqz6taKoWXZazp9q8XqP0m63sKbfQ5Qdcf4iny907kuYnIe9Xg3
nZI102POSc3enst71Oxz2gi+OhKdEswjca6ZgLYnLfbZI1botrJnAwoayBDFi9pRJC0qCqR/MfUL
YwzjT4hC0jmYRDaFTjqUco7Bj6+oPoMXLsLIG+MVepmwVpkrNP20uMIbscS9AcKgkMYVxDJKbVfd
KmwqDLAUuyTyzp7Ho6fcCvx65xcVkKJNYH21TO+GWmwVyM5XNPrx2SsnHzGsDTKUigSINpm4SQOf
dzlQWtlj1ifhSuuGb9AN9c4QAybg+cku3VlEQBKrcSAyksiblPKZhG5WrFtE/S2eANPsoHGy6C8S
Zpifi7qmMslV3coisl1TNRSlmMTssZdaTH2BWcZA+dkRmeyCpop9zwuMEYnDdiqrE4pam3QSX9Nk
2kbAtDKAMx1ZdYpmaAkg+7qiAbMr4wSMdLEHH2DRwdSc/JADiiFTTWaODCIQLlCY8bjfgSqteLQ3
GiXvWXLXoymbrymKn3t0+FGqBfaFqrE8sp8asTiljEK0n1ZwSngJuMZCs2/j9gcrTZGRJllhoH/y
E4DI67wUf6I2uAvVwE2qnMccseCgL3ui2PbF7xFgAZAsBYmwRjhjcD2RAfda9tjAl9B7iY8M9NaK
FCkLz1WFgyCB/UZAuIdc5b2+LVoNfFsxwx1zHbiubr/Keys6oB84Km1A3z2/QY+P9F4YEcxWmORn
BMHnj2qF+YmC36bKfgLFGjq3Wee5qOWFgThARl1IYHmNUAgCoCCFAgM9R8yF9LIdmcrPYA84LgzM
X4Z/tTBJ0HiehfOsscTC0BA9hS0y0ngZiEeBqRgAPxWNBhjFeb6sR8WCHYQLC02uoeJFenyAFkom
eYSgqa2B2sKX06oBu9XKzwWf4qUvipJZFM41wKbI/Ox83tgohhvTokUAdKxQ//7GyFho+GGffcmh
/PV8UY86DIuawwG0+vEaq5JHBVhqSfMhKUNDBlo2jKRz0U6RAkkrTyilAW524O6VGIRpwGrWZJVD
IEKo5jgR4xq0JTyaJgpAAqPrTrmAXMoRlXOj/EzRRBCGb5iCBOCqE2POUwgo9OyPDxtlcxlRCNS1
ihIhcVeyABOEZQ+iEHVEKztcnBTV9lT+FxcFUZwiwpXh0LtJSAHEGYfSdM8f4dSz6IwR0U/IZwb/
8vzoll70rRjC2osVBvJB3cwf8wRK0GXCE1Bd0Qv2XAr36Jdiz2YXBivCvSdrvEU9FYwHSLpjJPwZ
0RvJxOcGgKpZ6sTJHzQs6WIKdnX0eJ+eC156A7dyiV0cC+TfBWXkjz4KuGIqbpTe4YrGfi6F4xfu
5K0YYhcFuRD6KeX4Y5YD2UD1BDMHF5lVV8j+z12hYPRoujWioGoPMO/QBQBluouVONyOgCigfM0s
jHggoKzXRBG2B2ZBJl6j2GQY++995Tiicwe5BkS+QNnR/UoRLEAQt9bzxc/vjRCnKYjNNZgfnCwp
zkMZRY5FgAB20U8BqOLIlRn+cOIL3NgGkz1+uwnKmvIGH4VqLAbuJVGVkd5DmIGPutFtGKXpMMYW
K8ew5Bwm06fXRDj2I7eNoxdVdjWZIm/hhIFYIWpwBQUEsqBtvRcoeNGAnspeO/Jca5VAAKnDUxmv
AeQOSLpKLzu0nbQXUeAMBTO/UB6UXV6Ia9GkrGIkc9Z88EvnK3izYg0jNGokjsEpbX9J2gEjq7oY
rTi0xMWD0aK9ZwAKI7YcLAdMekL/4jTuFExNARCqBHhYK6cgpvytSaX5/PiXdkZREZVoAohEEfMS
dz/H5DRaeTjvGGPkBq1UbA3/0UVjeofG+ADMqkgMYdj4XbZDGl3zQ7fKbAgACs7NkTb8KZKsvZuE
Bp23vn/qW/6tqNZFbDStjQQjUPB3SjtYGgBaKwYgVNq0ytOdFB45xvHDmvLkFowSGjjgxCM4g8uC
IPz+dDB9gyEpLvZPmJk0BemNnZBVqV7zLx69Gzs08LK5bwBrx+yLD8WnmN/HLNK9cMLQF5nUdMDO
8E9xptrlCJhzgC5o4k+AvhsFuv44j8b6O9/2+zePzQbYvgD7xAJxnHgNIchMME4m+CdAOGHwMERX
G+AkNQegKbQ6zcJLn50LPDt0FooKWacBf9c0KqPin+QdwCXFcJ0Ne6XX9ESOrbz8YFTKQ6PJI5Ym
RuBSAVWbfyrauRgFdJls24KoD9P8JqBEnz+ex7SmgMYT9BohWYN4G17u/b1BLx8vAwclOk3j3ncS
cT36OzH67nCAcXRuRVTZgYtf2KPs75MeKWSDG74iE9hMjMEzK43Z1ABF9oCjWhaMUfYrTAoGQDRP
opAWaDyc+f2nCkQ8A0pF4PPHbXTK34IPHLh6LP+Ul8Fq14mLbrSLh1Z1yvY8eFqESELL9yCPBXth
H53q/kMApXf75/n2P1hK4vcTOhXgckote/j9YgfQEbU0MChchr+69uOfy1F5GVleGfZRIF1Wtaua
bJzG6NT0P8Sq3qsFVFIqj6fQ7xnKOT344liTKuK9wHGEXWaJY8pKqW+Y2MOalDRbsUOeAIK0RAw8
FblTj223xtwnxct6jNUEtAPB24A6gDZGiv7+GrMjAlMAyE271gCXidWvcDvXmH0IqW1rD88TkpBc
FeaAGgka0i1OJQwqhp3P7pCxNoc1sw8N1WadkGLVHm/GvRjCqI2aEqQRA7br1h3M2EHzKk+Lbx8v
9yxCQ1EDXRWz/3S/Z1qopCwjhuyuWSM7bWJ4Sa/NL/9ouICc2v7+pzfwThhZGUK+Erx5E7YtdgJT
M/gtt34u4PHa3Qsgnmoy+0cjez2X3goMdYv2AcqZ8I8a6F4G8VxLVgNEUh+wO+UVcyEphlowf/My
bLF9P7xDaHhYWW+GRyS99/2XdvL0fo0ZFFvZtpRH9mBxr7fwf2enCvdn14D6t0z7iN3Vloa6gmZo
bmgqlPU+Bk2ElPkG3bh8PaZragCN4oaYvQXUOls1xS+d15HLoqxn+VX9vR7C6AH4LG27COvB/Nkm
MhlDOfEOY9LELOqJmzuvEs8KEMaYNs5wgrWFbh4TCUHoiexXt6JdR452QoRGAi4GsIQ7SPJOmtNa
8yPGfMkpvhQbbc+vBaO0+R/g/tJMgWK0aC+B8MZAYA8cNR6SeSMwio1g+fR9pK2O0B1T2cUl5rnY
3WRrdjo4wifcbyPbiDpnAK7UkPfaEYCtWmv61PUtX0tkNOGQoZkVXsv9tSyzSAylIJmvZWt5bmLy
69JEH4kN7ieKVnkMLuYncCOLUCs874GIEIQNu/kQRyt2FMczMydwBCs3E+u5DlvULzfCCP2SSaow
zYNTu/WLQ7OQ87+985iJhRAao0LSqhTQCrDrcBNDK8W9783BMhCXm+GP5+tYfmayrKB7BEkAVMLu
Twh4OCnDZCWLHvLYAWKLVWziY7HzjIiiN6iSCBUlMkCkDwRImh9YrXsm8L/czPUM2quiSiJUFAew
Y7ac19Rb3brWQwv+oCluq1VOaXBd1IU3m0foqALcNIk/FrOOGkzRmM2l4jb/fetIDZW1Y65KWBDQ
EdfDOjIbnfs2AOj18h9vA6GQgAeicZGABVU2cBz0Wtf2scEZYJei3AbazhFaqQXpfebFWFELq5hg
aAQ+oNGcWMqCFpXf3wdEFla8gmkFWcN6BnM2vvwaRXyDpnkWtDi6AuGwc1ByqGUTp4NWfZRHMeAM
IYERQci4Tf/FM72TQRzMFIkgIFOvVxo4Q6be6Hq+ZtY0q7uwX3diiGMpNBBgYdBkPhYw9xosjB84
KShn/1h+Q6PdzYbJhFXwgYEQTiEYvEsd4/tGswXPqBlBV4eAH8cwSWKoNJHCo069E0kYB5B0iYCb
wsKEg3ya9SpjZECS11uTNd1vml5YsnsoB2uIbpDzQNcYsY8csAGjvFNmuzesi49iM+AVKb9CE6x9
lKU9Zvvm3fxbFtlt3YN7VCmaq6x03wG5+aWHNqqRjgCX2JZ/9Q6ckf/m9cRlN94LVdnOapuwVnfi
iZ0FRV+F2cir+FmtJybaR6+vubTBzWAEiPMoSmr+jQ8S0eyITk3sL1qD8fMbX5fnZC4BRB82N9Qx
X74pLFEfDFC+G8A4pmj4xbuKaBV9oUggSqJEGPqmRvq9qWNul6YYsg5Q1pdPEkKw96k/Sb5bpyce
HUrCGRS5eo+Rb4WRaetdCDDngPl/nzDf7Zv1ckEZxsCa5WDOeCMxtX32iQHr/sNzUFc11D2z9Yz8
k2Upcq8jhOQ+38olDPY0SAwgMSC3tpgDkMUrMzRVY9r2e9jVLf8WGikgtEFeZ3qH5hcwqcyaVsBb
MBMonGky4l6UQh+yIcB+wd6j1xOxtQRuXzM4hy/hy6xlwbhkp1twt4F5LHjJ9pUemzRFtfi0bsST
5oOpEyTcQD26C7bSoTF31VZ0m23o2Da3X4Gc9xdY3b4nXL1sRbnjS69K0mQRI54YbsDfxJlLfc6z
Y40zP7WW5NS7ADbfc2Y1wuv8hh4nXHNyD6d9I5FQWazcjb4QNtwO2HrgKbZ6Q3ntV7NLkzm1MVoI
LJGwAWrVZlj3qzmQ9ZzJ0ADo/gVmxUQvbXp8xC+4wmh1+d82SISliJgQw8UTtkFzpIN6QnX/1LqT
DRYYOFugqc8+6y9Q0a8KA7wWCOhLBBaUk1jw9O8+gdBvvRdGwEbDJwxmYoKbwMx33pFfT0bkZDsQ
UxvMmeZQLIUydzIJpYNwrZYZ8GPjGIpCjx3hGmhjZt5Eu0r/qjmUNc7b+OTsyU4DpRKkXlArbvdT
2ATwywdcssLQTKog2nkSKqUBV3yasFiYgOeU72uDMYAJawAcpTfBpb2mrIvyiiQiEKgAxuJN87p6
a47rPTgZqdtheenRg77w/1UQendyRESAOEup0mg+OTyWOQwdtrWhvGTOaKI3neZFUy8K4XrO/DAi
4+FyBtvOTPcgNLqeXm8Ci8gtaAaBtp2EUhqaGTVegYpoYYi6NcbUwMZmNiawqix+7TkelABzkuBi
F4aCywOOcOS6qKe6aBRulAKhqVQfMAaVjFMFI+81LwSUKaM7zMpKNAF9bdTHWQ9oJkNN5gmzrX3y
UkjXVQZzIbifcL7qyXPLPVShBabNvf+jMdEmjV0/IM13QMubo4FXVu/c5E2uzMkAV32nK25rJvtk
DwLXf5kDvL17MqGpQJOualKHy5Bbb7VVI8d5XEknVqeZxUXvFl3DGidj3gNuNXHJMWUfR23cczt5
N30pV40BtmILHCEONZG75OzdyiJueMW0vVwD/eSaBuReB7tfdWuw6UL/Z45/bHRllexnsxjhQQMy
Rn+uQuYr/Xjefy+VuPLADm/BdADxrQscTAOJYxi9iNbQSlskcaMjWfBCQL1DTxnw3I3sEJ5mtQga
g8O/ioRuNpQ0qdD1HPDmIQtVd+RVu7NndrP1xPHxuvjvgj20WWJkAS2yaC4jbmUiJEgwjdxfrzXa
qjvAxkNf4PDWHd6DagfW8yNb9NrgMsrAYxCBaSkTZ5b2ip9mIHbcgTzxezD5N6FZn0uTW5VbZrQA
t+QUu9wOdjkCTWYl0XzWpcOEdgI0hMIDmI/c4HYEDFIKPrWdhpeh4oai79UAVpYJL50WnSwZ7ltZ
xOaWrcomDbCnduMKEftOM4aXRs/c/484aH5n5EO4lUS4JAAFHGoxwqqUA8Dif3VnxYlgUNVt8139
yvalLaII4Bnjy/PDfGzbmIfybnaTCH6gZwCa22GFIAc95fsOPqm08czqW3F9Q/jD6g2QRigyF08Q
fXRzVxRoPUkl73keF1dSy8POMXp3yF3fwimuMCfNbv6NgtFuZBEnyAFCJiynBrfFmYuh4Z96jYZ2
ihO7ZDFvhRCH10lSxcUAJLy++Vl1wq1fSXDwnm8cTQxxVlJV9zMjzLxvMXLvnQs0eB1d3JQHvmh/
bpcz+yk3AXE1FjwK1h2Pwm53qE/CxrdyZKq6lfgjpMzL05ZEeJAN3/PKBBLvaw0Z1Nq1Cb5k3Hba
CVHXRNjUEDZORTmeh02d/X3fmtXyYHg6tyt/PD+mpfw4Zqz+vt+ETY3BlZlzPhZVmRi22YdWgPJC
4MB5+48XgtDEeTYBaWm+3IDr3845qVnvY1E0NTifwoNyulkQYT/znKvlmVESVnq2abEj/hr3c5AK
MEUTyPrmlK+03/9tFxUiNhU6j2vqAELnkiuLxExqTC4Q/AyPoo+uY2DE8gDVwgpIVaugBSB7ppUU
CMiJOPIoE/b72EEzw1Ywvxp0AfQmZsN/XfDQrPL11TdPJ9rWLjhAd7KJI6wBrJliMILfbd6LI2/F
m0kHJrfRGRAsGUCvtVI7WdH2dtYUz1ZMHGijlELBD1jxtEXZF3i5SN6DBmebHoe9DCdTOFMOcyHH
drtMMtNTA9iOlxIsU9F3nOlvCvuwPlrFvj5enN+UPV3QKXeyCJUfTeh/FiMsrrXAGYuALd5GeutI
lMe35AfdySG0vjYMIfB4saZ3gId/sAaDtoBpvf6DRl/944O3gbYJcj9cV1qrmrhwety1yUdW0OlP
tnnWYdzw2lBiM8V2n5bVJU7iFeXAFmw0z6F7ScS0AqbdxPkbbmxAiL4fThjr+cn/VXaJd8Wm2c9V
empzxfJ6/pZFGAEgfAuAWZ5lGdcUbKAD+nr27ObUE2qypsZQg6ylC4le1blRWkO/H0usrw3Hqm25
it9Fco0RSIthP5T0W1aooBNLgngWrbHomhRmWLX7jWzTNk65SOR34qpDJI8qJpJr6xd0x1q8jVyj
ycKEUw5vSancyiQWJ8UiGGASyOQO3il9ad+yNWsJ5hmESUZlZW/JPj03e8HqneeClw7yVi5xkAhF
cgZMQ/wOKKMgbLBr6c9zAUvuKuaC/t5NwoyDMcZXxBgSGGAxznjIiukVG9YDNUtuZd2+7lZV8dlm
zLqQfqilWYECmNZ/vqRfbr+BMO8A0OSyBhMGO9bw3HjzGVu+xe5m+wTwTqjR3kQZA7Sb6Dahvfyl
Xpq79RPmouNbkMp1Ar8DYawV77u1sOUw0tzpnZ7owBAeTdkWrMqAujtTtp52qQibIXIFjyGC2VJ9
7j4BTKufX1arIwoDw+q112lVqKXqyO1Kr9r3RgGlOS4SuGUQehnyajI/S/3wMzHXwESBcZRhmas5
nt70+u//usnXT7sRHTRApuZGbDLInFCnZfRpfTivjnMW5Bf4k5C8PdHSBpQ7dU3U34gUK14ZUD6d
1W0PkZENYFFk22kRxCOgE3BIgbYxYwBg1EggkQ6VignBEyXN9wdMEtG2sw/2IdT//KmsygJV0y/f
+Kbcm9kMkr7GrUjCTAoNcNBDH7uJWi3aK3K3RJqncasX2SkMakVrUQXdLJBQtyBEa9qgxAKDABlp
e3f2r0+Df2e/JJcxC/P56mji5p/fnBsvMkqYhhAnxbk+sXsxjygSrtb82f4RSlXrIrBOeP/3NoqG
aIVWbuC85heQOJXxDR4iiszFp44pVg10ayKGCwgNxyDFAtwAmd9l7z54CTuz+IG221KwQCH8fP8I
SRiNQoO0JPFzGR9TmBKhz3geoLBaxmcXG6D4Fw4a9QDmOOe5ENJT+0vKjDKDkjYG38iEas8mBRcX
YnZ5Q9tNdAhQQwdCGQgRDBe4mjoIPJzeeTV6nctosQXhRz2IJrZSYxTfTxQhu2xMu/0TmBPapTJ7
0tVunQFl2jC+k13+2ReWb8e1QTlHEgDjQTqxvXLb93HWYOHVV20VIUZpU709G8IbujK01qrsU6+f
5kKNQ5Ms3r/6vySj6w0FbgyACzLx6kOBCUATHaaXRPgCW9UA7Hm5DPRoCtEnrKpvdQA0yQTgxmsA
WlczRzgNiu86VHvzcK6fAB0HZCGZR4mXTDMpYtIDTLxKLwP4vNRVDbJqgBZYvDUCI90Y/6SxPYJD
Jl5N4lpbxbvqUJWoNIu2DJL3LfdnSi3eqZtNFDqZdHx+JQmv8K9vwwSmqkrAm9FE4lr0kd+BPJFN
LxoHpnAmV3lMC2UQHRUGqAZpNZ1ZRzxsBUbT4cdjLp8lIXvGihNLWZPSSzqMoGNIMl2swJyjcqvn
y7qCp5KCoDLwpCEL46WEfyaMcS52cpNdZJSoPsFwlzNHjO4AS4d9A85aqbN/6gKY+D3oltx4XQU2
U9kT7MHXMKww1qNEZuJZUwpgfdcPwRjlxj/4rfiCEV8Q0nsonH77qTXFZtCfnn86OTd2PZLbTyeO
BGwrMUxHm11U2eyHFBM8YM3Uk37Hwp3aMNE6K/Xc6Q+0JPMVCOZhz5R5HFfAwMYDSk0YgxXKV6AD
PdlQwBGgn2M0b3bmESB4BnC3xlUD6nq9/B2u6svMuAMOzAbJgS/AYtfbUFy3EuUYyb6Av/bi5pMI
m4OOvyDoBnxSY5ujJVrjH3stH1cZbOlX8S06sNypjfGmFSbOXp6fg7CkOTDR9r/tIK5QwDVKUHJT
donW8in+9S5+H8IXZSOv021oVBs/WjXWNxKFhpu+hra03mPG9YAeEfx/mzdpCUoycXjdCugvDbP0
GON9ANhimXxsxjLNLyKAMMs16L4A2A96yPS96zj2rQlB12kKgEhHpM+H2Ws7pewbcObT91zQEp9i
T5b0BpJUkoBZd8QgpJ84BvgZGBjyS9sEk83WeQZi+vSrbljptatY2rD4fOeJqwk8ZqD4iALSmRiz
x89v3BttUEB7Xiv5BRPl4loNOd4u2JIzFQbcTUIJjsekSkTK7SODnHnLgbqOaBkdnyJg2IkEDj9y
MVe0TX7hE1OW9Cqy8CSr3BFeKjTprLjxRTTLXSVvBM5R0L9RoThCc8hJT/mvj0B9SwSMqyIAx+h+
6cIYjLxUtPmFcWRux4OdWNTLbQkwxlHHrqOxcV2LVgYKpdYGHGjxpayfP4Slmwclimkk4EaiokiC
dYmBzyuBVOaXT4SYpZH+zM8NZiXCT4qchTsFOTOQrAii3wfjUGS8MLEBVuqhTwQLradzGYCZHrep
jMGFC9IMkNNxEoBeGb2tfGOaLOktBuhMKf3T0cbrtqMTjQOYwwx79LBoUHUmvpjh7Cu7yd2L+8qY
rrgNdDgpv98omcIlnY8JYYDUsAIrA61v1kU397vqgnDwpTG/xDocE7gAmwqkJ5kh7UEh2+pKZheM
TnONiKLiX0uEOgHsNyDIMS59LxT8CwzXggn00rNFbzLlqOh8y4lOAb5AncmzUVc60IAlgXruNd9b
TR1LK8HxCw8bjwuHDddDZR+Q9TuujDy8fHyD57E/htBnfmeDoAlmBupF4CRUObDm4UD1Z/BMoqSr
5Wqt7L1Y0sBT6nVxbMYYzQU13pD4oDsf2zbaYrCtjk12jPkfWSGIP0CVinl4Nqh7zMcrIQeboeTc
1u8TVtM1vg/evIKX3qqs7tBrqDDiReiygjZEvGTLMOcJfkxgMWJMmmz1S0CEWnnaTBeLvkbZAp+b
0gEUKdbBcGMw5Sf/gc9hXF7Q82NfguSIM+TP/r20Zc9QOQNgabrMNpS4h+x7nS8BwBLwPRhQhxtI
AsTzIL6s2oDzLzMHj4K+v5hH06OsrAZwiLk+JlJ6kLElgzUJ++fv/Rq93St1zGtKwKZH0ydgna+a
7+bSl60vqjH4pS/m+8/RytboGGjWjP4z139iI/RDjVGw0shRxlTXsPe6brya36eT4WKIz9xuoQZR
Okv0D8NwTvjjjPrra2a8FgZI1dGZ5Lqu8UqLJx51FB6MgJ4Y9Kji20m7B1TItBQ0zztz5Qe44/S6
WcfBMRgopufxWdyLIbIHgZdLaguA6TPSbJaf7GtAiABACBO7GwFU7s8PghyixB24l0ZoHz8vYXhi
SPN7czSKtaKj8ea72O52OxssFOs/X6OmD+5g6NvpOz7SOikWXsa9fEIRcV1T9cCr8s6mvEKv987+
rA0QD+lr8Xj8wdqFLsOhAtuRAcx/ih/zGJDciyacPJWPVSWeRYO2UCy+ufgQg0z1+f4+OpL3MubD
vrnnoLTxU6gV7xwkl7It9bChvCQyNfPXAUrCDKeDVAnQVe4lMGA16ychZ86p4x3/rAa3c/cAtPyN
avZGMkfKfXnMlWA9EjxjiJs5GYg9Y0vZ74SqZc6AztKHZj1Tr40gES0/G/lHL1Eq84snBN00mykF
NBj8/do8vhInZuwgTcLUQb1KlTcB7eDPj2jBx9FYQHxBCeJxs3Br76WME+r/asYw59yKrXSlblXd
/fbR9UtL6i4pEOyLiD53QFgg0LoXJKN5T6kHjzkPfmoPhRvVgl7Xu7L55y4zVnQjiNg3oRZzUMNC
kJb1iN3QQiGy4JFV9JD9SpKJtoFLGutWHKGx6roVa6/SmPMGHJKYTOFP6BbVEV9/cYaVWYYrbyiB
8tKzgksK4B34SwAYI3ayEkohmUQsMNE6SwZZnoS4/fm1WLh7cAC5OTeICidwve8Pq0jqBiy6qX9J
5OpHFVZbsNa2ehCm1nM5Cy8KdVSQp2A5CDmu7b83GkJVoj7qptq/ZHXuAjjn4Enxu5aFn0I56mXa
2RzPUp7VQlZKu5NJHNggDkEgqLl/2dkHYO0DbAB/DcjAr/XVWoexNVzH2yeIaV8p3u51Uokw/Hei
CXXFVZJcNz1Ev7+zxptsvfUG+B4dSTdte61Z+IRPpMt9HfmGCvxvG9GUMcBlNCtkCWtnU5jmNyUz
u3B7775ovgg3B6AwghZJTelfwlBz5Alc4xK7LQfOTKvGqGuesvmL4qBk5qgKpFIyca8irlA9PvX9
SwxSZd4KWwmYXE7cbIo8pTzMJeOK+jInChhVRvrzavxvlsZ3cd0MoupfWrdUjdrHhgp6puoYLz00
x8yUPKP29AYj27qPWVBPF70z4Gt/9WWl5x9eTfkespV9tlV330NYD7D1Al6b4f0LJsW5912E1ggb
tHnfEbqGDI9iGYly1oMwwvSCYVeKO9DaX+ppVb50W5bb/JKQSJJ24z8FnvpLFsBGMcOFGgKyjvd3
iBkaNi3jJLhsUn036Rxnjb9/b94S5KZ+945Ag6dc8tpQSPhbHpFTj7xA6lj0qV/6aN01G0Aexpug
sxUwLrN66DnID4QTsOwTMwkEUxA3XXjg2PdUW/PNBp1MrF4wrpJZYMg2h2wbewrF77kGkOQ7v/1C
ImszBsnksV0UXDAzDY5DG0UPIMXqcC9/+66x537y84RzY/05Hw72y5ZBh7fxejLfdxvnVfwMD6GZ
GY5n/VbMXu91h9Yft/w0/t5BsoM3E5RiEoM4uPDSJuL15kcNAljMkctGpLjAps7dESDHfLXmzeQ0
yrvyXHP68Kt5YTJjVE5FQEnGLySc8DZuPojQC8iNhGFf40gl0B14HxzDWZLmCF5h9o12kXI7B2qs
gNwTWwGz260LE/y62p9K3YGpXk88WlVsITrEBwGmAIQhyEoAbv/+TgPEZygBZBlcWEN1RateTT/4
Y2iw772Zmp6HQUyW8mKXTOGtRMIsjRmvpU2QBxelcuTSGGtMjWfjT6TmA1oOc3m7UYgQQGgxgxUS
L6hFhreTRmx3KdoC4BdSU3yt9gHmHTWr3yd6ZirBoWZRDFhNoI3WE8zBnZ9b/mV1KMkzDxzI7+AS
3u9wOzOPgwMUR96sJrlC/4/gRv6v3jdKHvndLFqnarziPQVs8bUh0UqSS44vqtQAMgRkmwBTRGgt
qZNBUZ1B/riS9PIbBPWRDuZozjBim2L3yaaZq4bEZiPXA7IBgAMS17ubQIxbZmNwwayt7ddvYAxP
vcDs2BMfbiJ55rs2QvB58h9lofuMySqGpLxRNnzJp7v9COJKT4U2A9VNwaVVXlvV0FSHw7TCoKu5
OZ7i4DSOtcnlIYDd7HHNI8SXK55iA6+NG6RiRH8nKCugvgHnRnxDXExcMjX4BpRC7TQxuUb/wHDp
PttfLpfUjk2MLejfUHmnf7P4OZMM/GTQeZIz5EMtqY3PytB4RmopgJhiMOiy6izrl2T8zj8lSup4
0UbByfmfPOLEw1oRy0GCvNZFM2t1zo6x1WwVJ9/JZvCrcoT95DKrPVgfwJrlBnr7iVkyg3bk83aS
240GAqDTIF6VAI57/8Yqv2r5NKlDcLi+gvc6PCmVBXI33ncVbZ/GW/834wo0Jq1FL/dWKmH9wkAC
bmAHqYFg2O8/d8FXu6qNWrdnO/iOyDxbj4aCzh45tI6yLutjiGLa/rIHr5de6ZfX8cempdy8Je2q
Yr4dfBC4eA/YghqIjbVU8YJLWKyC5ly1m4z/UDAMOuQ6bddnTU3u+qxUkNtTOBBPED41qCeLKRFY
pPd6K9R9d9yFugqG2j2vK+CJ+ze2E4pl5ovFPAeQYO8PWavQgCrETHjJW9+SxC9f0QXeKgZgm2h2
Kx/Z3Agx4J5/N8Ao3KaRCQJvQxaNtFolGi34noURa8fughlPVFE/fAByQxmsLEOfjy5as5ITh2NP
vbeKJIqDtRBGYGgcmRgImIFGiRs2CJEggC87unSNywhGI5ixNQZHdfr9XG3Mv4dYDdpVFBGXBp4A
/Nv7reXFVlUbiUkucVuY6DYGyqwututwVwlOyPs6upwpgffC/gkoKooYJQMABEKze4kh18lBPGgJ
9NShcUebOm60cDnvBBAauKqj0ctaCMj30yYz+T/FBr0f8PfQV6yd+/9D2nUtt44syS9CBLx5bTh6
igaipBeEKAPvPb5+E7q7OySIJeLujTMu5syo0K66uior80oZz6dwekDIdCOSAhRkTOqZxQgBSh72
+I7UxUWQdnG/8uPP51YmyilITIucCN8OHoUHlS4minK2yPzIQmNokpNSk4h/Ljf1BmSsG7ype3Ks
Saq/xGCViWO9fGWQJj8tnn/F8Hwfb5fbjxgdfBcAJ6eu8BFQjNd5dFMlzvW5hYnZRI0Q6EEasSkH
D3O/PRq2kpimyADUanFx90sPjKhNdnBmduHEQHBp8IhVQMMKwZbhM26eznlsh2mXYCB5Hb1KdCkb
TJ6n+vOxTEVgd1ZGgwETE+/y0Dy3QmVf1ytuY3uhCnWekNl2yRvXm0ULBca5WOyx+IfKz83YRndi
lUNKuU/dCJF9IJ2E/rfoD362i50zU+A9tPSbmVhgwokgwuXhREBxCXDJKMOaJ55Sx0EQWY1AqjIg
fnDs2ve8NFoWwEH3MPcef9gjcIgwBFJiJI3xchktXi2x0BUUk9jyOh8MuWGKsrEJmSRPDQN2ZqM8
OOKRrdES8nIetYwfxBZTSJoPYT6XNiJAwD2IHFX01/MN87ArYQxB9JCWBA0VBne/K5NY6grJAz4I
WkmKU1/rvPh+buHx2TeYGIAP6BNArn9cqkwH3h2GqYFTBLDCRU2ofntjQBUnGM4Lu15Tc5vxISZH
3wOOFyAWkKODmuxorbgUQi0QcUhR/obDQts3BUoyh/yI6PruQfeBYPj5CB+f/iOLoxVDHV5sA4pL
rXXarq/QhzBroIF/fKMmEDtTDxX5XqjBl5bMnfaJ1RuSfrjUwCpIAxE4Wj3P9gLf8TILrxvtQ1mD
Ssg2iMNqn6Wp+NosiPzh2GGgAFOAIR4XqYDHxr09x0tE2W6bzOLNBMVu3TWgxdEHJP1pZ5KaD7Hl
yNJw5d54Sz9SkGaUYKnyvkNRO1U0OXXdzEmbG84wvTdGBJ9i43owEhG+U2N+ISrEkm1t5qE0Z2Z8
hYlUwOY2k1mZPgCPfSSiFT1wCfMunD3PeL4ZH9Efw8yBKx5FBhkO6+9WvxkU4kQB4rdihu0vfsgf
RvShFLtqCQ7UU0PCem4LPsQ+MMej3k+j6ZmHgsFocGLpFmUK3KUF3KtE1t5nlhgFr13EmKC1UIxm
e5weEy2DxUG2mWURSMKx3K8abfNpAV7r3EJ1rSM9XnvQ7IGgzl5C1gpNBvwZLYaJJtlqHZ5K6hj+
9HMR5WOiZfQNo51Te1BiK6AgZqGbohqIw7U0IqWrgqNjtWqFmX06zOFdDDSyNprjVJJqO1Pa3MoN
cLiv52hJpzz03YyOPCZduDKXiEVuZd4S55poW0POCF28t4G24F6k86yG4RByPxvRyGOiOS5gE6fK
rVjZCqJZv1Esdo8fHTJ7pRSAzZK5VODsthnFKL6UCkHJYdtwyZahtD4C/PTC62lk+F8pmm7Qsg8S
/ogFWhrAQMJQgcq9AyojzB6Zh2gJyzl06A0KisiECqM7t2wCIBCpqLAY5xiBIEqOicSselstQZvY
HHp9rsb+iJjHLQi15j/9JJz9v1zajU9ADN9VXmAXVpu/BYDDWeFFQEoyGmDq/k4m0jZeQzStX8kG
h0TRc480Ec9AJAr+CPJzPPjpR2eFpmvODxWlsNLqza/UWhPrU5QSmZ+xM3FlQAptgBJIiGjQ5DHy
C24VyUwSlZbvH3tuIVlOvsVGaojbzrB1cMOBGG1fyMIwqMsoqM5A8/TeFHIiGdQBudKi9Qo5mCtw
RpLhrDzrvPVzdFh/rlhkX8AuA7Ix09nHqqofT/nPGj216J6ba1Ccij/wOchFQQkOlCljDEWfdYpg
N2JphZXqQv3TiDI93nhrqf3Fyi5AWGn2yjool0K/YF3SIN9OafxO/g3f8mDmQnhMR2Kv3X7M6Gg7
vefXTS6XuFTrbzQSgvYPMFcCImmEYah4EBIAl+bqEmnASLeeS90Mu2m8NAKLPYBAEyo49GhpmCIV
ayrtKisXofpkK1yvRikErZ/vaXbi2hOBdMSreEAaIsC73wF5E3F2BbY1K+9zAoUg9jXMl4OQIyki
3Qdt58IFdZNEnF7nGzMDmLqA/rtP6k+5ubjy2ufXVaUm7vvz7/rLet8PnwGgGf3+wxMTfx9dFXjM
+5UUsa2VM0Q82tCDNutc575Ac7SAWl/vmC5PulRtsk3Pak2iM9w+9ElEL6RYa4I1wOCV2TFaWnzb
GuSkeQW6nLrdfwdsrz7/1ok5vP/W0RxGYZAEjEO3VkG22JVIMHygajAgBwa6AE8/x+t0J6inUEUk
8T1j/DEouzc+2qbIMnpykvUtnqwfobrtdOQsA0g+XIfk6XmrkI+LR94/BZNRLXV3+Zyx/4jEHmTX
BmUGPI6G59coKUUpfBvLmdAiTIPKQKD3iwjwwyDXYggKOJpAGvTY2+qM2UfHdW91dDoiTillXlBa
q2x3nYD4LCygpLmImDlkEvd4Du8tjaI0FkqUvFdgfEZEjL320amtUek9WsVKwC90dYMs9RWUjCQy
0b6NjvGcqPRahbcmc3nqx16U0VwP33pz/Slx1IoZY7dW9BpvuAsPGvF+cQxhyoU/ytQSG875Vnyi
HVA2ACvGzM005k4Bg9r9ZIxOZc8AdsRU+AAn+2bKdeySkt8EFU/Y+D3w0wH4CUpwMrPFH30UrDLI
ywzC36AVHiVJKM8BHShDYdiE+TLc08vHkvoql74hkvTzk5OAhrX39o4joUk7ZGClnPmAxxsZHwCh
VKQjce3DI93Pu+B4CtvLTmfBfBeSLXpyz8HKIccf/ts8LsOTiV5BdB5f+d334hdUvHNF+cfOrWHi
AU2C2jB6SwC9uv8Cigp93o6iznpdv+233voK/Z3dHqUqjxzTtWmaO/3UkdXqs1jurFWouwSg38Pi
9flEDMs7dsq3XzFafiYs2cRmQ8wDGBDzi1QEBAxxM8s9deCwnFjxgdsCuPD7oQJ6kEp5kXaW1+t2
Iekho+jPhzG1nLcWRkc6L+xEdPOss4oIlHNCSDgOBzcwHUbShADPzW5WJfkxdhzK9/8MarR+TOe3
4FhOOivVXrdbFAsSsu4Ob2/bD1fdn7PtGVe8FjPqsSXLniztpUPO3HoZqSYhum4lDLFcUFoCvvqy
OPlkpcc7NMdav7H6rT2fnCnPyg3qbGjJRHvoOEPIU0OBNsJha6JBjPfg9x8pupojeWaZJ+0AYo23
A+Cy0Ee7X2bf7ns/Gs5Uilz4kPqUEVzRIgAU5e/zEU3t2qGwjhYaAL0g+HhvKbW5tO6UoLPwHzVE
ENAwKLINqZEB/Y8MPdDoNJi7cDikSvRus+uStjjm7bmJyVn7ZywP2s1NVkCq1u8gQw3mZ2cT4WHA
BBcnnavVzUzaGGBcV4Kj4DbtrIpv8cCKcQ5jyJFmgbt8PqKp436zOsroMApl0lGdBEN2gzeVgjp/
Uv4/1gX6lwhx4TqHjqL7DVDJLJ/QYd5ZdVBpTAjwqLMT/Jl07ZhC+u9uvLUyuiQaCRq0WQwrSBVt
ouFx8rbd0/reeEkXNTm26+MRvFG1/v7Js+STJhr6M55P5V+9bOyfbz9h5DqBnahtPscGTLW3dUIk
BW5maxj7I64qs9+9cIeYbD4hCHNaAEcRqjOuY2op/xpnOPQFAt8wOtIdi87Bv/1ftQCJJzGRg4/n
I5zalbcWBs9+EwAVqS86fosBFgEwC64mOq8pM4fQ+z9WEt0s/z2OscMQIlYqQljx/EVEXrfJgE7Y
L48CMuLWsXn54kmD2KMGyQMIVtRhLtGDMeMfZ4b6F4rdDFVqfAi7yviIcvCPyo9ghY7x788minh4
+6GBEnQSo3PB1G1WSU6Hc4Hu7SIWDDuTl5kyhxefeEmjWAhMD9iqkNZAo9D9qoWBz3MVW/fAu4D3
GnuyXaL5XFsGW6JD/sxR85X0maqLueayiezmneFxdQ1ibrEIyc/e4kjumuKnF6yLD/olq4mNRjl+
obwk1+dTOhVaIEiE4i6uT9T0RhuUZnK/5JKityKAmLpY5wEK8Ksj3skfgT+TvRmmbXzaYQe9/GhB
pfFIvp/WuIPKT9GwvSV3ManCU8WkWsoR+o3yDwqXrqJsrmdn8rF3a3K0kn4ZJ0lUcD0ee+sOHN+A
C6nO4gPkVYZjkahSY+Ae5jBDk68OZN3AZQsJVbRVD0fl5ig0bBz4ci33Vh8YSmhkLU3aINEi7uJR
pKE3VaWjW3X5fCUn6g8MQoZ/rA5X8Y1Vp1LaWMns3qoh8iCSuNYBIpZ4ta5+GVWJXqCQCwqA6M1m
F88tT67rjeGRG83DOqPZFIZZ5cVbMdAuCd7p5N3lzHwVzTGgTQWmt6McbaJEsgVJiQdjzqGBJLzw
kyZm2B7msCVj7vC/63FA9tHwAhJiyNE9H6Cx1ok4obe220JdG8giLepzZlG6iS5G1TNozWLUr87Q
Pw8RXES1SM1fX6/Wh5lLanLA4Cbm0cOMg/r30rpZViazOa9RlN5Cpp6TjXLBuSo0oOcqK5OLeGNm
PK9FUvFKBzNxuq33XUYaOIIYDG+y8lpCwOT5lplMQYmgfQYyCAE12ADuN2tRMZA1Tl3aYshySelH
Rz/vrx8Cmkb31+XyuAS5iuFQs7jkxxtfApgNJTPk6FBGHeunZVUVV1VJ1RbdsxYlpKrAzXk57vEi
HGygrRSsCggU6dHGSXLHzfLKbyxENLiJRVW5MmvcxCTeL3/ixdcFoubAz62KkpwWlk3cxedqAeIc
SXMuM7P8GH3ff8poloEwSKXQCRrrlSPcHuQfhDHwgAOEKDIHoTp6aV7e0SO3K/anQzaHU33EMeEo
3s7EyA/KFHh/uwDmZeut+0Xvv7pniDEYR3wnbr4u/B7clrtdqXbE/fhFtf75+KdX+5+VGHnEPuAL
MSixEml3icp9Js3Uyid28f0AR56vbJpQcngMMNXAz268GbzaD91XpUNe9Bhlns1KXSy+ZX1WmmPY
RPd36b3l0XGVK7qR8iRsEFgWoJ6i8SLVFEeLlEANQeQiFQslNF1mnwsvYbyO0tlu47kPGN2sfSnT
fRNgbjnyFuw+UIxxtTO3WC4Jr5k6bazS1QkecS7KnIjN7gY+jgElt28DZrC7rhGagecrNM4/R/8C
QvyV6uoL6mWBZtnn+2giuX9vdPRUiijJj9gERhtVqAiI5z621/p0Dg7nZLVcmoJ+CZG8jgltvCM4
JBUzlOAbMssPN3Ep3X/I6MHUCU2ceH++JdOH49zoHx/lWSH1kKDZiurZ145mvCbRZvOeCPoOPpyc
hrYbkP7O3Ppzp/svHrm5mFilypIkxuanFq9v4LvIEFuJqrEEjzOo9I8/kr7RJXT5s4SxVgdFO8yc
7tkPGI7/zQdUbd1FkYtVGcgAwUSG6A73BybBIyB2NNPFCyWpF11fYQbC7cE1Z17Qjzfz/WKM3FvX
yUJUU7Dvor3QbtZyajGgNrFj1c9m3pGPnHP3rvSvd/xmrL6sVK0yuNJMj1DS2/L6fgkVlxedWe1U
FheJNrfpZ6d35Ny4Ik2rKoVJoBIEg9GW7skh9RAX4F15BNxps4k0OO4VOvov3wfuWzzO9fVPpJHv
p3jk5qTApiC5O5x2kBqsB6AC0Ar0Kt9goQdy63YdqJL6crlAmgIUEjrXER06gTGx9ykBRB1Lv1jM
LPuY4BuR4f1HjVxfEEeZk9fDR0GpaI9cI+52pD+P5heB4/Ne4PPB7f3NLZ97ob9nwxOf/7dHbvZA
r7hUFAx2A8JvI6KVm60hodfW1o7H9rgh1AFbASg7vEtnjtrMTv9zyjeWbTDr2AENy1yWLZGvMro0
WXulo/pBbyQ1qz8f6QRs4m6Gx3C3PC8SN0phL9fess8tt0E8SMzGQInuBUM8OYY2s6gTb7Z7k+Oo
TXFZKghhMtXsrW0KhreyF/zeXndzfnMmPvzbXjeTGUb/c4MNvVrbbb3pE7LfxyD8dYi9MV+QcotF
Aj7lE7bRrILF3FKOnFaptEWiDCdKjMyyMG103EeQYuyXVDCbRxlO57MNO4q/AtlO01yBrc7UfI+8
4YrKiIHyEwa6PL5I6pd8ek/gxzTr9wB6g/XMtuUmP0ACIRGEbAZ1z9Giyl1Y+H6MKIkHIX6F1Gam
Gsdge5TPXqNCgGoZHJauUa65I6oWCY6OZ6jxYbisFnI/YPZmgZwTkBHss5tPGl1amePJeenjk7oD
H4AIZQtXTpZSD/yobXyRHVJ0JxVvgZmpmFz2G7OjZUdrYJRFHJYC9FSaqKbye+Slqp2ZEaM+P7x/
KKqHVb8xNVr1RBKUsFZwb4Dv+FB/DY9jGsE/q15jdIFi6fEnsz7n2AVLnOrdjtVQ/E1QAUSXrpG/
bi4cYLw0yIJq8pOX5MguL5Xx7u+ElQ6SIO2ANgEwdm/Ebm6Shrl/9uWjG48NXbbl+aixKpvdVQFt
UQw3V5+fqIkPGwBoXkCY6KFGeh+1ZHaceYo8hE3ISElDxIJslI3TL+n9Dog0dHXo6GFZxCierZ3r
IpttH3vcCzLN0oooccihDg2r91/QZ2xRSyUKlhUdan5ZLiubylXajnasLJGYlkLt+ZZghjHdT+yd
xXGhKYtrpvHduLM0iiXBj+9DDZtfHygNm3HG1KN3vTc1mt4OPFVB72JwjUqbwn69ltX1FlxYiFlc
LZs5VY/vaxhDkRQeZsh/jRF2TJ2Ued1iXLarehlBv6s2c5om0JODCRF1IKwWaAxHOW+vQLdf16MQ
C3qNoen+48NZgJagJ5duL1dkpx762Hg+hxM+Csh5kIiBGR/9hWi3vN8gCmp2rV86PeYQyqIAjF33
x34haoUBnG+yJKrl6w359WfVkSduYaDpeTRGgCYIbQvjPmY7wIuCqoTO8qtV1+ipJIKaaFeUgHSB
91Uqv0DYQOJ0Lqn4eE/cmx1+/+ZKrlnWZb0MZpE51fHTKQSZG99RqZkQ7pFLQbg3NDp6fpZLtYtu
desVSbZY2yMfEqzP4MlDz5+yLtRrYe49iAEyyDYO2sz75UZn15AftEA3bFqJIS5qc7WqTYganUoV
f6wS40QTmnTovZ0Dskxtb1AcIV02dBmDfOR+WsTS78NUcHuL6U7xOsssxTOCxp3Z4hMPDUzKjZnB
Ld/MPsMXmZI32G7sqjpkPLo4vkJi6vpuKFT9nkJdXZTG4rT4DLTQfL7Vp1wh8oFwxbyMco882uls
lkZpxMW95diOWip7mwMezV9TXIR2SHnG2MTDYRAIVlhwNKMkLgmj17ti+6hCJqgLxBtqnYIkD1uA
wuPhKKlX1OguMlYRopRbZE9ycw4LNWytsQ++NT5aTNYu8rwKkeB1woX4mooIdiRkednfAm4rzxCA
lLPEE1N+/9bmaGVrxVVqJ8KAmU2LFt50IUmqR4H/OOdIh2roJZMOzxd0yoOgAUmEnB9QGniKjAId
ponDmguZ2pIucPmgNE6MjNd4ZVtbdrTEnf7c3sSs3pkbBTtVDnUup6Vri1/5GnriwLnJRCpVvDiu
aZczrBoTu/XO2PD7NweFD3uhDAuMjVclyuhiLcvfsn3pzNTpJucQkcGA5EXJFo3J93aUuhShElA2
VkuH4YsoBFu5STLi2p2gV1lOLRs/YggPBuuochVT4Ls5KTJm2Bmj3YqDAh5/8KsNiNrRNQ6EKmSm
OaW2vFajfVNIByZLahVd2GNyza5cQ6Lr85UUJyKHO5OjUUeeyKS1DZM8bab5e3WlmCvvqam3pmPC
ZJoXEI9Zuu07jWVuNSHdZvEhBY9tbLbKNrRfo25fAk4pgPP2J1CgdRqvZMiCdtvEPvL4v5VQFxGV
YPGEQ/cB6gKxNdxeixK1gIiFbIaxWUEp/tSvOFQly28frLmrmFaz8uKGX6LwFTdHsVK5ZikUhRrZ
GzHVW2nprTK/BsdJqYLYVezm9GkmLgFMC5wVmprQ2yeM/EbdVqiR5CiZ8Om6PxWMShkVvw+6oaUq
cVdVCyJnnZPBzf4SowX70s5h0SYu57sPGDkRJB66kIs9pD0aje9I9Nu5vyhRR7VZiTM7f6K/ALwK
EAMdmkMQdP3tkZsTxtFpyZa4jCw2MwSSQqY5hXib4e9rIzdiM1yuZVd1jX4dWbbRh0grcqptRHjC
nqSPP2Vs8GBQM/fGVAx491UjJxOmLQUFGXwV6C3fBJtsAZsd4LOU/kaBqK/w1pVrqqk140sn3A04
dWhZBF25AL2LUbASiakIOuGwteJexBal1RgC5zFSyhna9vy358dv4sBzjIRuWBTlBrKAUQiGAqwc
Jk3WWlJJea81XqeEF1t7ZjdPlA9kjpHB0QfCS7CIjHtVBCVxWVsGTF+CYA10DIzQ1pTW1UDVlNYk
l6we5VVU6W1EuJHmcQBFNGrYSCrfncR8VRTgrsupRerqDGc8n4FH/k9wu0nQwQXqDxcYQC73bteX
HaYLeqm1fHRBtUYebXghJYfM/WHBhYFiJRiF8ZYuNJtSs8x0aPL8AyaepvcfMD7qke/BIQM6Hr2C
4cv4aPQ3zbkG5PC7QGVlAV7XzFHZ95omUbfGv5nLwU2cdLAADIDpQYoXPd/3E8BmNR5bOZ5TObDr
yBbZjQZ5TWPfE3ov7puN91Is/dViZtQTV/id1dHOK5sefE4sgEvr0giBmCDBLiMclIzOx8j8Kcmm
MTZfkgpYa7NctVtLnfmAqdfx3QeMzhnmAuEpP7yOcQ8wBih9aq39ZB1AtE7a88FOzTAK3zxIA9BO
D1LM+xnuEpoSnY5GBIr+MwGFivY17s99tOiUpSTPHbaJG5VDrx2AxFDCwJ4eeW4RoUJctExvuZHK
vVWfAWAUSL69EFH7ulx2tY72WFAn/pzyACOdm9Y568Pv3/hyyaUyuZFgvcy24OCE3+TQ+EMUuycd
p2YIZUDsEiwkV2XPbrabE7aewOOAmQkYakjWSKCIHUMcwiAQg7TsAK2SjGzrMkR2fgEEWLt4yYb2
xhH2fb1wIEtI6//2It8ZHg88byTwNbV4T/kLllk5ImHljcTXJGFVN5l5vU2EB+ikgdYIQKnoTFdG
d5OSpRUl53hWlNymvvLKb96eFWlmRMLEVcSzQ1pAlgRQhozfaRleiEyp4HbgyGsHWUfhzf8Wf9sN
Y4DtXhWMjHz0Rq3Rar+RzeaTgVKXCWhDr6afuKWzTa1v3tHmsNLNzUb/7JaMzkO2aXnp1c37avU7
p8M6ccx4XgIZPwtyB7iykSOV4ppu/ITtrDA9gK5SyTQlQKdNCcEZBM3PV3uiLAQpkRtjo1OWo6mV
ljwYW2/34meogW7dItKxXHyZpo6uaBBIUuBcZy/NrMOecJ13pkc7rVa4ChBMprNYM0NY5JGrsf5+
3RboIgtfFXP1SS2FGQ825S3vbI42XFOksV0KsBmR7FUib/5yy+zSV3/GfUw91nkgsCUR1CNIEYw3
dsiXBdXXmNYECbBYS1QRbw5QStNLPGALxF+2UeryW6Rle2opvXwLZ9BenOfkfCZKYVjdm88Y3Ym1
7dud2+AzQBjPgMd3V2Jy2VX/pvN7yqqv6LVs0bwHztfliUE/oTCzvYbdM3qIAYKOXyJaLEA3MFpi
3i4SzAJOXpf8FP6ukI/Pt+8fmPbRAB4XLLqzHxGovd+jmNoWrQU4xwcUKLV+w7/KK2D3RcAJQqjW
O2auB8ss1yTTOqE0omi/g0gAyNWolxoNjCXUg6BVSeZO8fTQ//my0b2MJ3BGR23ZWp5EF+vAEeSd
IIen5+Mf5u/J8P+w3Te3VNkoJcekOYzY7DvLOtVrFiO6RNdSvH1uaXI4aHcD1B007A+5VadD40KV
YaJd3z1lMnrtubkLf87E4BdvBsMJhVD7dtVar1WnRhCAwJLuU+MPE7SJlmg/FDn1fXVCjfr52CZP
q3AzuPFasS3VM3+W39jV1hgERRPz6JkI3LVM099Z7I/Fr7IMUVWZy6xNLuE/tsfpcjHm5Dqr6taq
RWHR0K+0cqXFXn8+wql79maA0ihyo0uqBT8RNqOT/JS2JrUXxjN8N9L+H2bQcjJQi6CDcEx/3BYg
8Km5trXS1FHl8upwRp2eCjy9n9uZeuwgXvjH0GirRH0AHhW2ay2ZKfQoRre2YOcEOyghMRq3XQCH
Aw/JNJ/95XxJTcG8V9coT9kCb2RSu3RY/lVpo5kdPFh9OI03XzXaRpwAMLxCYyl7FDHPbCEHhhvm
AEqWwJ+4bhYcupq/5pTMzUAJpwIcQUDVAz2E6NsUhpN1c3IiSIPYAoWu6CItDw3r6Vl26PpXIWbX
tDKXcZ+AxaO6g1YDFi9gtIeOE9FtTOHVnyEvaxcAy3iamJNYAWKcFBDR67/5Eq19q/BSgskFdB3t
rxipPQfmw5l85uRdjnQLegH+FBXHJ0cQagXCNUABZ7+R82YzvBZyelJvfe5T4g2/hYgOVHV65W1m
8w1p/fEyDyRmQ1FN5lG/u59t12VriDw7NMAetJogTbyldimJXuyLO5NDmcqlgsYSeTMREgfAIIzC
lbhraydmo97SmAsDUpOrWaHYHZPiUs34wIlgDDcohHhQJBQQJ48scYHY53aMWoa/LCu11Qog4KDh
HB7nXjYgjn6cP6Cn0fEqgIWBR6L9fv6qoODLIEXQr0CxZKu0vS3qRYlksAF6Y0YmYVayrpr1Nt8a
IStR16zl7bcuaWvKpOW4FYkzPAxJ4OJIqAnnCqCRrUUq+Wk5twzOVQxhQ/RIyLxDaAfgdxUy4EF8
lESnAOgoz5CH8MIkDTdyKXmiLqa8kuhJhOztN9TrbdqAmhwlI8EqJ54q8wLdaTlf0/G+dSNhkBxD
x7I+tJTGRlwByUpYCAtTugJRCI44Qdd5Wts4vrhs+kY5cFEdcvtEStpwzXcJ62xz18spTXQpmyPQ
7k5ps09QR1mDWIH191FcCvmblEh18lL7Xq4s2xJoSTMvQi7F1S56wIj2TcgbShtyzDpJuy5fsZFo
DzUE1ha3LENnaE5pbI4x4rBwzvCBbnuKOi8stq4guJKag/MbanZCBsLZJPd8vPIUHqTnish75UsQ
Nalv9ECMVWaUKHKu8X3aoTWji6B+59lUACYeNqQrXbBZzl0wudx6oHXK6MBK+LCOvwQhApKduD2y
ZNeITVlomQV2Qrk71Af49CBGjcIvpBbE/Acpq1z0lHU5RxG2ZLNEDwsp7DD1eev1qtxESfQRg7FK
1D0kDIqvUmad/IsvqsgBe1VfUPGiSnilWTkUJfivYLRxfd1FF2x4TgKfDTKSF+ikg6JB5Iu7upYE
z4L8goM2NtSA0ESvBG2Kek9eK0jKO04lQde7EGPm6CRN1Wsh/jkrSSZU+GuqxLEVKNDw1ZvUqZ11
kSMx8hs6jBc2q6IOBXdHVZUovOPHpIBHRFJTf5RcWZaQr4uVc9iHXUdaiBmyelZFYaLZGQiZdRYz
jS9SfKndlTkFzeiq81nRdJLQ8zcVq7jQCWN5OxA2SNBQ3trObTreUiESYiYciIwfig7zNdfzFUWi
uk5avfOSGILwiV1kkVrkiRCocoZ+YNBfFXGXnx2oG3I+lFOUJj6laSr1m1jKIDgSsm1IqTyF9qgF
Fwcs5JYlTBJDUiQrGg3fUjrLEvqqMdi645jRKyrnonWW0DEmz21KAWqpiGoYtL6VgdwSNEsqFKmL
JsqWUdQw2QsYCEIJ8N4u67qF7VEFfRLkFpCZXhFz+cNpJMm/9kmeCqbTUWKBwofo1Xpth0qnsqxX
uwYjOgGHpeJafteLYEnC2aiyFeN2IkgrUgjUm2GRhzEYWzJG+aLiCIIItFM5gtZD7+1HQYrHNaBi
6bh7N09dasfkMRPoYeRkpU7JXpsYjMfSaU5qmgp7zUEzivzbxDGlg66lv7Sg9nGgetS0PzOXzMSV
DrpkVHzBlYZekDH3E9/XAW7hpLe8EhrbvrKufYuml5JnoUZJFGHbxh+1fM6CK/A4JHO937ZNNcX+
8SLwvCq/M58zcef9i/mKA4MbCt6j6yGP+hhAk6HU7RhUSSBax5hIJ8uEETQ5M59bG37Y6IJFVR3J
P9SMMPpxk3SsMDYF3lXaikU5MjhKfhVkz4jpytd8uouM59Ymnh248iBjhagFjB7CKDbm8iEAr9HE
2PlCpsWl5+jAzbw/NzJVkgSdFsoHAMSAquUPbHgTonFlJfu0i/bFkEKDOZ7jVbpjKkxfieS8cBZ6
NGKUBA+vUg8dUGoouZbIsibO9qeOLnqkk8DAd6OnPgqdgyppFC6DnjrHkKhXRQFvZI/V6K/q25tD
xowW8sHWKCCmxTzP2Vhmt4jF/c2xSYGsfj6vo5B7bGEcAxaF0/Oih9GkCFrwTAO4+VtWwNZI0jns
3czEjd9QgueEguRK7FbcehGCvh7iKR3hHLVbINv+fFjjwO9f4xqKpsgAImM5ZkDhoBRZJILPbSPf
Nmp3w+UaqHMNu0/ge78VbyfTpcaBBW/G7pBbvDl6D3aH2O1mm4pFEyuRDLsoJvQbETV6iFB4aE2R
8YvZFvvmMgf0Hfct/8sm4GkoqoEE7aFGLNBNmDKBy22bTo8WjUigbquoxReuLHAHMFvlfc7k5FLy
EJ/AUwl8cGMqvwJIKr7yA26L3KocEprXYoF4393Zt1p/bikH//EwpXgVgu0VQS/7wNXrFXJYQYR0
W/2COHBRL6gdt2tfg3NgAI72fP0mB/a/tsCjdr98TV31QqPEmEqBACLAnEUEpGfnO9Hk63NLo/vp
X4t2Y2nkNSkHSjFSA0uyrAq1AfLH3zRD2DC3IUePhQc77P2IAj4X2WCwQxF6633I/iBOAtbOWg1e
ukVuFVdp2UhEtJ4Pb24iRzn4IqdtuecibltHqu/Fesb9RJAmBWGAu6F8xDmX/8ze6AXvAsyS2iGG
CcZ2ZDLo1JByErz4x3xFvfxnpkZHnPaUMGt97EfqFPwXZ9/VG7mudfmLBCiS1CsVKtmqcrb7RbDd
buWc9etnyTNzvyqVpoS5p3ECjgFvkdzc3HGtR+A6WS6Q4J8Hka/hHK/t4fQ6nNkSV2hFyauz3zWx
V+kNMMdBgDkTyTMkZUXxr98BcBMACvuX9QHe0kzx/W6MYoAt6/d9zTBXIvI4zi05P8ZorBXAVu8V
a4p5bSkB04skANAIpsj8NztxtrqoCHOGFl73XvNBPVzWVuGyXSoBH3FozBT3Dg08UdlyIYxAYXxq
wGUzCOoafNT19bj8itn1yIWw8bIxce+p/DNEmyzFnOqKN7YmYnYVBBngO8IQu/eNKtthvEOc1alr
s1qLQpC/AvA3fDEgEVzqiqTrA/zL1r2vvIq3+aku7hp9pUPgWh/RjIa/gHSpIgExN46qNgig3Bl9
h0V77V065oolhn8r/RhjYqYqV5KBM7cShutS2sxADhlI7tAm5Due4ulGk6QSFyq1NG5f5nl3D8Qw
1McJCAoAqI9U2JXi+0mY0yB06jHdJdlToKI8bGQxR1hlhvkrwnAOHg1LH3k57joFjXg050BaP4Zt
boWktdxhDUFuOqzLF+/ym2ZLL+RcqCMkQJxQ1fdF+qR0+s6LH9p0TfvnVfLf1YNxFOAGQM1G589M
beJmAo/DILHDgtos6FuegioaTqbnm/qDyH1HDnj/o2srJnSOmTPJBREtWhMA0YfO+quYYQxA75I1
sdMAqRPFCgsl09QMbW/jWZIpWJXJTDR08XKToHKLZtkNAaNTbb9If9lKGnTedXb1LTMTMOphDbyQ
NnZimbf+CfNgQY2BYqXlaXNopS8pSo30r6JtQkYNBkaCoeZCvEUToCy812Ca/xMkJmsOgmB1BdfC
tzh9SnxTCkPuHcvCDIvjoPH4j1LuIqQPxDd9lTn2+q6AYwAeIOgwQYx+NaYQjtEgFyWJnSLO/gIN
GI5R/3T7olwbmEsRM530c4Ct1DGNHQ/9mFm764mJrNltGUvqeLGO2VGotPUAzQkhGB4B09NYczG0
+nSr3I+WrhlNzeXcGtacvrWlzQy00gbaIA+QChLHSDxUgSXLK2HWPNc+KRlonCacYjQLIGk7MzNi
53maW1WZI5SFXdGTVD6pUWN0aExNBzPWdjoQlLsq2vjNiuhrR/NS8uzg3K5vlDGrMydhT3+UrLRY
bEzq260xsi3EXJeSZqdX6TJJc6/JnDyyqWR6zCpCdD/wjm3q+4F3/ooLsbgycL8yhhGdyZRcvnm5
kiShXmdYmfoh1EgxUeQ/8w/kCHkgrzlICzYZYBr/I2xmKcVeTQIpybG4pjXC8Kg0nzTblMBtW7kD
0y7NjD8EoeMXxE0oXcxNMg2LsYwanJffFUYl7Yi/h9NOMR4ghPeS+9STExq2/OkSrljC5QNkSLLI
YJdF98wstaGPaSNlQpE57rgrfcEEnY7IywyTqi9UPJXuXR+uPATzWth0L9DZAExpVFdBNDPPiwET
NO+YT3In+Bzt9PQlGN1JBX2hxWD35YPRbOMXus4gcu3uXoqdVOvM+RSrgCE5THNnaD7Vn6RFa5Yb
w7+wKgEDwVvSWe63HG5Udt8dh0h/aZnR9x8UHNnEs24f+Lx4frUFs12vew8JfaLkjrAVDcUO7ehF
BqZ2fwBbRmzUIThVRgNANVYJOImODyjKgEnUyt7UVV7haw/vclumn59tyzjkaE/McRrhbgRiLLpA
kOMy0i0GQt/1++Iu3P7DZKRwYpa0u70LiweC4uuE4I15dnG2CaFcMJGmae5keWYMGqLTwTOi3g5l
JIdAZAlogf9CIJlY9QAogGmgmcBuqD0faePcqbR3AOsbYncfup6J+kaVodVorbt3wXwA8xqxDljQ
kZaez/AXdBTcoZFzJxl8J3LTjeAWPENs3OhrHu30lMwMiKbCIE40C8jRXA2YKmIiBWVQTLAwrhlt
kJzhL95RXmloWfLhzuXMPWePKL40hpDT2vFz/TwC5V/i4VGwCrMF3bhgwZm7R3XAdO3e+By49+Rb
bJugkR8MlU/6bo1dY8EJwvfoYEbVFEbRv3CpvCJJQxivpHDKPDSyLDS6amVrlyQg8AHxEEykcsUM
J+dN2GtKWjhVkEiHnjLfCinKrrc1cz4A+msQ0Ms5cbJNTE5zbhk9y1upLOrCyXeyMTVDR1vRUi3t
0PM7zyDb0Yofc+OlmzqyYmMtt7e8yP+RPnvoMl1A1V9uIJ1VJXpDcukk+8GwYvV+6y9zLT1f5Oy0
VK1LyqbEIuV9+iy8B1uEdyIPTQDPq3fMDsCg+7ESvy6uTJaxvxQagk7/SwUp0xYEpiiyOtEIxKjk
gKrlilGZVyn+99GdiZi5JJqnFayO+sLRt/I+/AaQm/tBzNKq7iTLPRAws64NTi2+oMB0/M+qZuc1
VpIaZBVW5e+0b+UdG/oamuVXegh2qE3r+/CR2b41MTLeVtMlbwHpX7RwIP9Lpuzz5XYGXhhUvo77
r6UZVyoDySLXFMHAtUm9ewlRAguLlQv4/5AJnGkNE6tMmrt8WgrOngjpZ6cGHbps2acYkKr7NZir
5T0l8NKxPl1HBe1yaXGPmXxl6AqAxJNNtI1twYIn5LtGdaeA3qQ5KH8nxP5/4Roh/VIEpMFs/1/J
vxtw9gKXgGxLpBGStWNvlgBS0h7R9XAcjU/dbA505Qwndby4hCpQDcFiDF4eeGDI/12uU8uzJq8A
qONgNigzSuo3WwIyb6tEJGbeVpc5WhsYbC9lzR5c35X0MPWiwkn65yT8+zP88cHNbQr1YdA9ztRj
hVJJ/uACiqXmWn0M/+Dfw1fZ79sXb1cNduzJa+q0tv7ZOXdl40kFwzcR5R0gxBLd+dKT4H8Uo2+I
Po92bbQJgQyImdJhM3YGlVZs/XVceLErSN5dnoCiKz2VFXxB3f1zt677LwEjW3Eclc6sRhvM3dn4
KhVrkPbTuV6c+5R1QVkUE6ZwRdAlP5Oai3XQkqZx0Bti5eShlfYyTY0YDMa19/f2wV/tMdjRKJ5l
GUYCfAxz0MeAKk1REFI6RRK/55Fnpzn4L5rm9baYyczNloSyOsA9wOWLYHBe7097rdNikL871eBZ
mfIUYGi1y1ASWxu5WFrPuaCZvY0qbG3SQBB6hZ7DLDdYot+ParaybQvrwUDHlBybsC1AyXx5RFSt
crQABVhP7uQgL2X+C83tTF8rMS+oAhQBfgacXKSP51ZcClTgLXdD6QyvasxVozwVqtXo9u3TWdi0
Cymzy5+TrmWZOpYOFVOjCk+BNSJnfFvG9V3SoNOAM0U6UQQh/JwDCbg+OboTwsqRiICx37ZQgPUp
la2JuMbMQo0YUeVGRt5GhaHLXsH7Soisto7WqsBLe0pwwTAvM/2DzMyKmLRll2tK4Yi05bGmbsTg
O1JTw6UBZuHXkrjXlhXrxpMBXCMMO6EBcaYqYRp2csy80hnzj9H7zgoZNW5TkVFoQw1a6bKtkJ/i
zH/pc1v/09XepgZ0nOT44laTWwO1CEIb9HoCcumo94AluH0uc/Q85DKm70N6EsjBKDLNVTkqozYV
O1Y4Talv6zQ1yLevTDQaf6R9WBnRc065r2wFcR9Hgc2UXd7fVz7dMNca1PsSTLDx6+1PUq+NBSYq
kCoF8AXAqZh8ebmaZozqnlH4uEPxVuiBUUfqirO5oPFURlMWaiWKDma0mQ5gmsrv066onVwaTTnY
9xgEi8iKkVhQNMxKM4BngExpusOX6wiaihZjVNVOFu2l8V+h62YY6obsj5wq8Up2dsEiXQib3eE4
8ySSkrJ2tJIZcnP08+82/wnIn9tnM/2amSHHmeBZUlTUd/BCXa4JFZa+Lf2scUj9JaCbjekYvfFA
LCffy+KLhlLMbXnX4RaCAWCQII2ooCIBhbgUqHRerqikaxyfbZQ6RP3BS0yteq9rmSu6U+3QLxZQ
a/jOnsVDtMueAVKgR3toqkMOlbq9/TnXeqMi+QbHEywnEnpjJ9U9cwDjJB6EWA0aJ0lPNflhyV1I
s5UbuSQD6UXwcGF2ELW8mfr7ahYLwF1pnBI9nQGI+jLkmdr/37wzljDlO3CI0zT/fAAzT0VShU3e
OKNdIz4AeCCwGoFHuhYuX+vLpZxpsWcbhnFzDf3QkMMGZM9Ei4WbMNm0IxhiVq70tdWYJOFOIzZH
G8qvIp1J8pVOzVEsapxGIb5RS/1RBh7sytksLAepbEmEuwyEMiB0Xy6nKjxvxOBA66SmHRlINXN1
Jc076fPlBQPZxpmE2ek3pNBDNDG3DlpcAMkHyrkdsx/W8uXzcXZYfXA0T2gCojwRBc4NYED1rGyU
sHViNbnvnkkHD77e6SVGFYOXxH8Ym/xd7JPdULn7GOSfwH3sVbsiqgHGe+/ZR3sw5v/j+yw1lOIp
C7I7MsY2ZpoE9/H2lVs4V3wphYMqg/PnaryVDY2E4KRoHZdVwq6O28Bqq+HntpD5yM3/2Y//kTI7
2Lws+zIfqtZJxvvGA+2yEft4n9VP/6QmvaEdvQ7TqXp26sX0Nf9HfDscLU+OV+zLwmJ/GZRA4YEu
AekXbPlMiduMuDlLq8FBazTX2wYQ/rcXOgd5mBYKCbCp8CgBJzbv12pTpRPzpB2QkMCcu/IePYbP
zWt/V58Am7IhZgwY0eDEfNMfrWon87/Euv0F042fKbgmwmlG2y/cQIw5XV4hwY+6SKjkwanAL0ES
35CyQ1zV5m0p188hlomxTBUTQ3h6f72ys40kcZZkY+8OjpT2WwLQCA04FWn6Jq8l5K5bFLChMtYy
tXWA/FmdjvRMUlenRKyrcnQGYzT7nXLInzygD/dGZ6bWcMCE8ckz/oWb8en2Cpf28Vzu9PMzuUES
NKkoFKPzbp7WIu9J2+dndP67p909+92qHNYyJklGR+fq5qs91MC204yHyF7rOl3wji93b+YjDSUV
AMcASYPxlWxCM7tnO3WXbsdN9V6Zn9V22Ag2cZCVBvdkabpWtnLjFi4E3HIM2KLagLEvGJjLtY5s
pGnRZbLTD11koL+fu8JbKAZc/dFECzQoKF4a1AVM9mMmv5aVnZW+HaXdMXCBJY8kZU7GbZvdjYMl
r/GqXT836MGaeAJRnUCY+RtTnZ1D6QN4SfYktP+jPd/IRgyBjTLxt3GfA5BFTYgtELFBGV4hm9va
tSwZPjLQCwDHNs9BUJYhQ4vkpVOix6RD70XKEi72G2+XVe8BGKhvi7u2e2hwUUBQh14f+P5zq8So
GApjGKpOUJJ7TchtAN2seDwLniRQNkSk0+CQM01TZqomDTRBTVFXndq38lPoomq7Gxlnm+QndpK7
3JEFHsm8uysTU1HtGuSB0kmyA1My2tVM4rV9uvyYmdaFLvg/I5epzvAgApSAHCRAX8ELC4yg31XN
loEu+Xl8BV3bUG9lW292tzf8OokKEie0VaEKJU6zAfN0e8aKbgCmhOoUqoCGT0ORHjBzQ9OXPJQ5
afaxfy83+4jtNYnTkRkstkPtC9hS3dftL7muVP1+CZ5e8LggXT3PGgtaQQsyYoCSfrMYXd9crR8j
7ygYwUkLjgmwSIRNUtwXB3nv71UnfCDHch8/jj+Sa8lcfpPoFq1X+lZhBmCAxpWH5NofA+KSxlAE
1/EoA/rz0jxEZSVneYivG+rvBvCXtf6QKP/+qeCPLgSE5W+3d+O6RoHdOJc3i3cEIMd1JIG8vt3Q
fXfn6KAJePl0nv6uLEyZHtpLIw9JwBPCnqMF/6rLy0viiYwp0hzlCLJfhgmNUz/a3iNG3TQbU6/x
pmO86x/R31dm3DsUr7pky/ftx/iHtveCPaqWXNsjfdDINhV6IwetdGELm0BdI9S4fuouv3TmMtRR
WbeUJBqaZFpOCnDCj3tNXWt2uH70IAXZELR2w0xg9PXypGVf6j1adZrjDkZUjlxXEUU8Bpgm6/2S
qz5XVYywRJG95hFdjwhMZw4fF/he0jRyPJOsY7B7SIRWc4LiWzsIE3momVZmC6DNYVsHxwFN4Y34
OAYrS17c1zO5M9dFG1yp0apag+V7LYPnFCee/1dnx6aZHMomp3OWMCjrThiibNScJqidkUbbltUb
RetXor/JeF8p85mYmf+OYqFP9L7XHC3WNloXE4MO+XeJpGyst4kVxE2+8mQtvJDTQ4WcOc5ORmL7
Ul2kpHDBZitqTpx/RCUQ/+0q0h4xqs47Idj6vWDdtgxLKwQ7E0Y2J0xW0BdfystIRJXRI5rT9SlX
vTdN7jah+5RibLIvk5XFLb3HU8MtUnBwnkESeyksCTCbCrhWzQHOJOHCCNSiLE3pigla8P7Q1PoL
9o1yIaK72ZPsN4KGcWZZdQjAxVIGFOfoMYlfVQ0zOapFoCi9pYMgzuqA+0+BTfUVpXahTzPcGJnT
lY8QzVY1MCebxFpNKCw6DIRJwJtDkIxpmtkmaE0wNnJEVCcN431dMA7SZlPA+WJAwycyx9SxoQFv
znXdzBg/QV6AudMJNF5Rnj19m2tvOli9n0Dh3TZ3cbCWGrsu0sNsYPB1giqf5vvmnQjlMNZKx/CE
A/+Qa4ohg+O3rLauCaTMT9dEa3SjPQYnMNmag/hSrU1xLSrkmfjZ9vQqEnZQdzinPYYyax+Y1EFY
FGblYYAMu4neCH1QVm7BkmKi8xykcxTNM+iLvlRMYFDSjg54tFy5qjZIcIXAvQSP4Mpdm759bk7A
jYV3H1Ek2upn5oTmCgaCOwW+4jM8fMtS+aNu3D163P6jc/t7E/B70QCvs00dwTQs627/Zv3wz7vP
l6fmAKzpvz5Q6p+AqPWx3T5st+/P/x6egBtoHkzPeT/sXePwsNYytXQc5588eyRz1rV1NUBb67E2
+vCFDoeOFnYrHSW0a9zen0Uv5VzY7MVyE2+s2KCqjoIW+7zco+FRpi9qaktfQmGrqpW8KHt2F+YH
F0Dst4UvvVrnsmev1sR3XYUpzkaJP1QkL7vSxBT7bRm/3J63FGBm3T1XzPO6p6pzANZib0+IPQBQ
AwyTDKBTOvE5WZHVc2aCYcfDXP++ukN4DMpxcy1EXnJAGQWGGZrxkRGe3/JIbRQljvDOeMOfrN+2
0zvt8Xo8BtVB1OwyTVb2d+mKoSYCXCtYfzhEM90valYIE2aCU7gi1zBC5a/UEH5ji/nmIkkL2yUh
wkAMcnmJ0VGQoo0rJo4NfkNj9zzyH2Kq/Jta1PhxzZ9TYBQm4VaILo6nLd3F768JB2PG49+1Qbil
e37+JTMbxoZelcd2Wqt2GBxX6RCB/UEjxIo6/R7SrRXPHjrgM/hDSrHihA974He+6+AN+Kq4zsu7
9y/7ecfMn1+OG1M3Tt/dO0iaeM6RYAYqnv05wXhF9sMhA4Xma2OswcYtXSgAXkogHwGYNBKtl8cx
Fj5Lg7wBdgQQO5ph3yrbLGlXtGpxp8+EzHZA0OoSNEIVcXrYCoYOS0ChNEAUzT5v39xF7T2TM3sg
KopscV1jMY3Xg3yLVhgUKaJhxT9a3jLMuk8PESYGpq84S8yIJUv1se2JAxwhBAp37bCVgO9xeylL
HqaOI0HfNUVeRJUvhQAYpPX8NCXOwNAy+YqZhPyF9pgURXIi+7ota/F4zmTNDLosAjuqDBPiePph
/BZDMy9KQ6rWnOYlYwbA1t+SM17vXw6Is32T2qYriV8QJweYd6jsqko0Br8w+/4BzlSPYqKuP95e
2cK7iHNCeItnXEf/wUy7GVCZvTxWiKNrw3Bgkl9YdSBtxpzcV8gSAYknWJG4oIIgiwU/tgpIhKmf
+PLc9EEFIYcAo6KUwDUKkeFpq+fbi1o4rgsRsywBDTIZgBGwJ1KkcgVtvSrSJqOdJGucMQuKTjFv
gCBAnP7WZ4oej4FXRxIEFcVfdIb4mJYf+pVZwjUZ08/PlGKsRerREjLq6A/W0tCt1K+0Qy/uF5KZ
qoZEhwbn7VKEToY2rgeodx+TFPgewzMhCPFVARhfEcY4bp/Oksph2AuNexrwMBA6XEqTvTQBbXhH
HEHOfKv1M2BWjyzibuVjdCoJ/E2T+SsX+Jf/fPbEIE1MKWDjMCuJ47oU2uSu30iJiCUCIPqeAqv5
Ndy8lmYH6scCRBqFcfQ4iCc3j6fTx4mZj3wAZ9ydBM44o+MyEAA7vua7LG7E2TfNNiIR0FQIrAdo
j14/10HPjIg1oGZAIQaEyrzVcpXf3volXTrfBflyF8ISKCiYhiNgi3pSysdQ3sXBSoV2UQTMCaCA
cC9wxpciurRPgCgkEUcdj533NGKMqmMr93vJhKDB7D8yZkZL9wCkHtQq7OTYffdS/S1klXV7p8i0
FVcKcyZjdidqRSwbZPIxUrEf9q+VhZjaqKE7iKbxJ+LlO/ihmv27wksbTvDzT2YIk2IBypVjeCEz
Hn92j7g+O4KBoMAANw3oJl2f9/jPCZQUUFXwYd5aA9RIIt9q5sN/o15EQUIE8BNoRpnf6rZSh37I
KA5b81Rb9mLASSXZez6QndzIyZFgZspc2bWFTUPOFORPaPwDCNps0+CnR1JHY+po9GWId4iAMjB2
yVn0/+9gYNyfTuzqmOsHyPmlkiVDM3SlFFC4MRhhEFMlM+MW1feuYt3KlVm6pP8jCsXSS1FxqpWF
pgnQ56p8CtX2Ve3lNxpINQccumb44JK1b2/inNUIRehpBASdNOjw+s15Xor0YgaZQUKd9xqEwSUC
qlekc8zYCBFnYdrLiI8VB56WXZvM6ox32QI3Nim3KAbc/pKluwznCjzryPpeDzalmlb0sVpSRxf2
AnkQxR8dvs9tGYv7i7YUghFueHJzqgiBRtrQehl1Cn8MDdTATuCTR2pGQ05ZOY3h5ra4xSWB5Qc1
74mbao6vjcalUQ7cmjqAg+Ma5tEy9lmPL7eFyEsPKqqmyJNjEAYNhDPLTgdfFYKhoU4JVh+/O3RA
zcK7Pfzr65MY85bZOsNwpHgqCDJ06gaIfbF7SMeKp9tAeOzbiKPOwXvB44Pb3Xs+wJNA6tWcxLXW
4+uphEnZcInQdoqGP0yNXSpb19dlVdYDdVw/Qau4Yvv1oUOg5+3k2tQkg2A8w6hk/b84B4pDUKdZ
L9QbZya87BQG1A6FOlIHBmpK6wcBCG0bF8nGlcrmb2VibsnPRU0aeOZAlR3mBIQQohqjtXv80VAs
H4Dnj3QFRpTQRfaY7nrQQOvwBI5wA3oeGR6A30fMLsb85G1+PIvfBdgF7uuGv394aAz9v/DyKNo+
0NGJ3iNx/mwigZ5qMRBEnGAkz3CCnklJC8PtZXHlvv26V1fbAWcftCzoHgVF4OV2+CBmA5SjDhuN
lyreRbw1JXuwKn5EGWsrmceA/7T8O+Z32S4HyBtAIlD1lSzYOo6F374pv/HFra+ZRVbSBFmde/ia
mAxcbUwdWJ9/hW6j1Rs3PZDECf3KUAhydjrmc0CshPZ70K9UuyGz1E4GymxvA2QJLEtoyxYOurJD
37KZk8NQbZXwwEKE05FR1xEAgt8lf5/0AW+iY9XYlQBoYES/BmFcdAKwmqlJZXYEZA/eTssHg7Rr
i8XO3lrr5NacKaIQAhF87CmsQothQwD1YnTz9nYu2R2UilGvnmI65GcvJVRRlOOOe8yh/akegdkZ
PDMFCIjNyhO1lLHB0BZA3afmITRgzO4UihZe4Kc4thL3JuPvwGQyKXwj1OQ4XiXAYuiY/SMGlOkR
hBXWzzfj398qJ7+MCrVliN+T+zNwZj1EJjIR3AyNtQLKQoYAXDBg0ZjYeohCZpFmW8g1VfyQOYr3
KQ6faV8B0eyzSD91rbBUlqy8ltdgHDCl5/JmXklY9IVS55BH2Zfo3buKXYAwr+oc6uPVzgsuFkbS
cTU29UMQdobe22668+EUkuGhliPg0PRGLFnKoEABQQqPrntkTZOnqjBj6WOQjBFcg4nA8+Ixbl9Z
+xS5XBujbSSsTVYsPgvTvk1DHOgJmbdy9k2XeYWWMCfesf7DBaaej2LTTt22IE9XnX6l1rqUMqfn
8uZWiUZE9wvIawGVOmbJm6a/iY1vkKOWGZ7+kDNYaoAjjIFFogfAF7rauOLpzQkTfv2u82+Y2yIf
QAXTNILTu0fRN9z0CTDjPADPjGTq+gbTH7L6AA/GUKg9JgA67S0qfopB+Vj64HVyubQ6tTupzNxk
oG4LaCSUi9CIPHsma9EXyyCCSnU4f0cpkAHKvvPcIGQfe9siXLEfC2MoU50dJVR476BBlGcqXIAi
Q8i8nDlgg1AqSztp6D1zvP6jMOqk4iPwP7LdbZu1VEg8lzmvgSPLnrvEy7Dt6IAGhI/tG/1WsADe
w0+Mv6WwE4BDM0Fw6WAQ20xWauPXY4u4tmdrnucjBlJUfjXJ13q7rsihzXt0XrZgyzNJtfGHyqir
I4Byk/SgymaVrQ2GTrby+oz/s+e/nShnz0LTe2GtdZBf6PleEd6ZYlBxJyqYn/T9FR1f1Cd4vqAI
Q30Q1YXLByJUfW1gbolrPUgc6FGGXpkxPNKQHgRykpXCiNaKRcum5Ezm7NkDcDVgVtG46yiKpW46
Cr5qbC4Kweh84KR+y18k999tnVry8lF7R3gIRCHMRcyWybSwAHJsx5xAE806fRfRjZNFz7eFLJ4b
crXAKgZ6JZocLvdyKBtJzUpGnTBMjEDeul1sUteq1coQ1og1fyPnKyWBjgAxHRk6RL2XwojQol+9
giHA9LcZ7sKdCFp0XEjucRVVIo8/63iHfaBAoQo3mgL/QhVsS+5O2V1nfkw9Ui5PdncvHf8bGylc
OYCjoIoi2y9/b+/KooYhlkPiARtzFS/7ApGrtIMh1/zUYS40eIgOUWMiCrGjof8TlQUg3N9vC116
6UFLgi5jtIOiI2PmjohS1qAeDqGsUngawRu5SzaNDui1DD6JtBLeLWrXmbTZWRR1GYWFBoUmMIm5
/KXKfwdEa7eXtBhDwp/AeCPYTKHHMx0e9CRKZcGH6Rdek6biMflqq13TPXvee1xv45o3aOwTA7xG
92HqJNK21yjAPzL0gnyF+v0wAQU0gKEacqtU8rfaqzdlsMnZJu+2t7914SbAQwDqD9DGgYHym3w9
s2CRqox+B3h4x6sGIOd/qO4jJgd51J3KcA3wamEWAe14aCdHcx5KS/o8Uop0OmR6PJkwOPrwS4qt
729Guh1KlYegek0pH+vIjJCka3k/4n/KgAR+1rqV679o16beQGCWSUiyzfmCPWmsi1xomSN5lq9Z
WbZJHpvS0JBY8NEaLT1Wa8/zkpqfS5x5AzRRvTD0J7MWIFb3RuHDSyMrc2vMeH2XUffewSW5fbRr
Imc3q3GzJowHiByiyBpV+PX1cx8fM0wpe3FnqYK2Mqm3JnD6+ZkuJVjeWLX9JHDv7pMquIvcv4X3
CLIGMw3a7e3lLVmriSIRhhVv4lWlUmtkpSqRwXESEJUI5UFi207gBF2MANBl742w4mAt5vYwgT2h
qE1De79+8NnyurJL0T2BPjUZLTJs3yNq8rb5SbGBHMj/qFbByX6qSUj8OQJ4UsufK2OkCH2tNF45
2klbZk8KQ4pKx7Ix3wrAlsudlrx2AOE48sNQZIt6X3JebWvKeNatYTMt2YdzSbMzjYU8BtYGJMXu
n1os+RQLSawx4wjZMWHlSBeXpYKnFdN7ePznO+y1vgdWY586KD7BgwptVQZNC8kMSVzLDf82Ol1t
4e+IBvpPUNKcXoqz04zydvSKIqBT90kQ7jAIMNIdyb5HsxU+ot6K/NyMXsDIUH8N0l1QDQZwINAO
0+yU/nkgGzlaq0guWSXwKaL1DbkkGOV5b1YR6WUqJEgeJx24dseXUnpUmeWTP7mQ7Gh2UrzsVVHe
bl+jxQM+EzqL3iLUFkifQmgLmyv0P+hcNOvsp8GcCOqXKy/j5FddbToeRBRc8eIjc3y56aKgkDQA
s4YjBolsxDE6CIW4WMP8WFSjMymz29GMQSy2Y46EnLQfElTiUA1qMQXfgct7WGuYWIq7gAuDd22i
30Sn5+yx7xSAAeLpRhrsvRbNrxEs3i5Ad8I79ui9xisdRotLw9bhjiDCByfA5QaOUhHGaVghrR9+
sBpGXP2qqjdZWGtqWTooAo8MjTPTLPSVg0yDWGmTgTo9ew5Gh9UrruaS1k0dtr/+MBjnZ+soaevW
mI6gDrCYuVZ89ACB0NPXAtQ/nfZ5W8MnEzVXOszZTNuFUZyrkfhC6cIwxJgbJkKtUS55Jj/FI2ow
DxXS12uWeSm9htbR/0gjs6IT6iGxjP5p6qQV2ynZvZgBWSr8KIWdlH76ANVyjVKDZfPjQxj7Zl5K
wPgZ931cWiBk52P01lfgi692zH+lfcJd/eh2D34GAhVDANp9jyR3cIjAliLupjHgsdoDd2IHrHPW
4uI+YkQY6CA8FTA5kt4BxLoZuJA8Ui/g8mDe3tmFJ/hirbOcJaCf3QDgF9SpZP+xqzeMCAZa4jFJ
dcDIT7erpbWS05JegpoTc55IXcKOzHa3g/cIyiucZUJDI0zFeybku9uLWrpiIG7AwBxuNRIp06LP
HgbdbZoBMJXUiTJV5W0s6wZVAAQgJsgo5Z5HVx49ZTIQV/qpo/AKpgEAfc67oajoR0lTu9S5f9e4
iV4XtGK+Thn+9z/3X6H5BVZu/o5/ehwlaWPK66v4syGx0b7cXvrCyCccdMxMIRhD4Rm43pdr9/0O
0+YyPkXtLaXhCTUTcoj8LWl24rhr+8jonLoC0vdeRLPb6CNuseG7AyWxXoPvWGoCvwgWZt+is0Dx
JFYwRyi2pA62QmERBCfDYwZ0V32DfEca/nMVo0R89QMwkWGtUr2UXbr4gtk7Ukg9iLoGhCt+/Cej
dlU1uzYAXpxmU4233cM0+zH+5HHEk2zXr3VjLEWRmMRnmI9E+hAKOfNQWBO3QtbWDGDYmGcuZbtJ
xicVfTd1/BQqR9m9B0O8F37XyT9NeQ673fA9AoVdQ7Ux/BCDwehzLikVL2VQxcIxlOS/9Ufy1K/x
NC+Fdah9oeSN0pRI0Gx5qTWNKoBPq6iY4+rviGO9xDVbjBqytLzXhsRgasT18JDUhn9S9NTI3e0w
mpifMaW1PVswDzowBihqxHCfUDi4/JLWk5Ig7yQE3iOgSNJ9vMb3sPTaQwJ+M8AQdCAAz7TS95Qs
JxVIYWu2acBKuxXqB0m7n/BkioecqLyoDsEaAsT/Iu27diRHliW/KAAGNV8pUlYyS3Z11UugJbUO
yq+/xrq752RGcpOYWWAajZ4CyhnKw8Pd3GxeacFDXBkVNmLfRk3FctX0rfxVs37OhS6ubFbO/oIb
suZkGIisoKYEVOb13GGXdKVZEGQCpBgg5QzM82qmVkAnFG853JPThUO8GQA6Rs13iHegaaxPUtya
T7pBdJuW1r/IrsIZAb6LBTXAgSG8PRq5yjPKsZqcnGi1ZY9EO6ZI4WfP94e+ECAgDwhIo4FsAOiM
hOlteBWrVYLpTZAUkhD3y8mxbXYoWQSI5sK17MPSal6aE4Y10mJkDdSrQH5/4vKPMjppoOP+/xuS
cCQtkpTtNGJIcYvsPwS/yg2tFVuuPOMh/hfxNhrMsUxUmXmWJGHnmDJPk1YtLD9DO3FCX5UWBULy
vZXXNsRSP+GVJcElqqC3KpI8BzuOXL6n6AEaoWRaq9uGbYy+ORaWbVQ/mhZPOZevgZYX3RyUhwy4
Y2RygJG7PiC0UBqrjSrLl7fqtE2SxxTiAax1FPmcUAuVvb3WPnPrUCqvBIy+8ZuCRus1vc/Zv4iu
YHZwyFvLEshEhYVVR1WJGq2x/A49/RyEHpOGMnkdOI25ks1ZCNEBNADYU0PUDEZfwVJeyBGPJ2Kh
ISl3teBhzFqbx3saPZn9t/u7delE/NfUDRthDiWEweoC5mfSoWEgKEDLOIAB940sBDfwazKyjujX
RG+4CKorWBSPJMbmidKXSnPz1NHa77TBgyA6Bf0+BRIh2vfZp0EA2ak8C7yI7Rb4N052xgpk5HYV
keKgiLLwFy4SMdGRAmjHOx0nJi2lj4JW3wFygRqN0W9SpVl7dC/kFdDhjf5fJDtnneGvxNZFRCtV
FIjLnmIlqeaAXaqs56SrhhDdjEpnTDeSrZbe/dm+XVLYRKsNXpDQN5a/MJoXNvsEuf6Bx8zniAwD
vmkhDduvwIOWB3ZhRLjuGy6PUmSGzG/Sv3H8bG3y3AZhpg45419Ekdx8WnsX314V0FKAqg2YI1C0
MMWpRCP9KDGUUPxQAQSXfRSR7teBuu3C32n+AFzKP5/FedVA/wQ44Q0FS6eWIUgfYsuX0Kc5Todq
L1XxWhF1fjNduxSM6cKI4FQbBSwItRJavqq1HlUeCqg0GBZav+RtHj8N1rvOfo+kXDnzC5EUzOK+
0KGQjGSmWCTJcR83yYQz0Od+IccHBlE3aGLY9b6dYULGpg+7bR1E7ioGeeFpcW1auLCsrOCWSWrL
r1HGHJK3pwF6dbvBhSIUi7e5a/62OIgDuo1ReER7vb+m/4+BI40MYADGLfohQ4UIQBrO803z1s77
PzEQTSdF3uUTbrMJyU5HCYK3ZlJXdtMCMQKyVBSQUBXMgLiphayLrpW8jnJcHpCPeX4FQRGwzr8M
R4fqDXEGVCQhcucF9udk459IYW/rZ3c8Wi6wVlBLBMR9c38qlk7T5fcI5zeuMgU62fge/U3rQf8Z
OLLudUh+UvlDXeXDmUcn7nMVjNXgqAcgA3Hu9f0dRICf6SbHYTKhsxDhQRRp20r63jNrU9chZIs3
TIWzoqZTM9SjoMurnIxhwvNOaxyIQ0vtb6neGClyR6C7bLbGGm3BvO9uvxCUyOjLhSiFNF8bF07T
pEoS6OFk+VDCfgxJCGnjOni+P+e31zr2gALvC65+QINFhcqCprzpR1wGFqilGzB9xMNzU0CKFm/b
VaLjxQVGZXGu0aAb0hBCJjT8FyYUaHDQGsVJ6B4vwgCAWtMs7EbO7Rj93Ao5S8k2IoNN5MEx9W1R
TmiZSrzGNGzVfA0gunx/BhYuX3SdKRZokdAMChjr9SyraR2qRsRwHQLmph0ZEmsUyhcNXzlua3aE
Z0Ur181USQigSKuemijfoU3woOLpFq/0bawZEh4UUR2CfraGoXHwNMvm2TYMnTWszeLevJg1IRyM
aJGVVoO7Vu+SH2aYAOMDfZb7K7N4oV8sjSak91Q8WUCSj5FMzGFA2anbAPvm7ZcRu0H7OBqb+/YW
aBpwGEw0IeAvhIQifkgzYimlY8b8xCYvEoCP4evgzuCMV1Cgc2TZjK0OhrAH4+B3IKq5b33pJIKx
bu5qUsGO8gWuujjtqTqoM06P+YYW2jliP3SNKvm71ACr3K20iS2FY5e2BE+L/nlKuixHONZvDfWz
yp4qbcXE0lmf+e8MxHvAE4jA+ahhKUMlhPmQrDdABRxTux2OTNlT5aCvrdy820RPiWYVWELlBWLd
wm7UqxzNUFMDWFkmPSA4cdC54pKQ/NGRCK9N+UHuf9X9yotoxahIEcsh6V3qY8n8dsyBWkZa1DrW
El5+YMfmU4oOaAMYczlcCzoX7UL4EPlh0JmjH+jaYTEciSKpawYAkXrgJQ64PY0Oo25z0Nbel4sb
5cKWcEm2al5msYSJDfK/ZfJqqr8r8m8CTtR3/zMewQFnrAmIGmM8mg5Y70He1x60l4bxM05OIJ8s
Am3F4y/kDfDsu7AouGJF4aAFlWFRZ8O54ycV2BbJDFBNOQXFc4mcMih2dfow9NmmlsPd/YO+kEie
zYMBDDzgM9xE2K1FppfTmMG8iUqUTXVvzH6W9IcSPFnlC812FldsSbHT5JCMipv/ixv/wvqX073w
M9M0o0BKzoBGonYFkJE2GDujdzNoAOsrd97SLQG2ffwHsgrEWcJWjWs1T2iAZx9KW1AwCLf3Z3Lx
JKAHHh2EkJgHZun6JIxwBFqrwY1FiOYcgzfuEGmGU3Rs23Xe8J0XDmSeVowuJH6wfPOvRosHpkQM
GJq+sswyo9g9EXcKcIkCH0V2w+SmEI1Sq+/c3JShEwWfETrLNnHhVNV7S1clQxfn9uIzhE0socac
6D0+I2kVaDjZrf4ylV7gjRttO7hgumPAnoDqr8KskJU9tOTcDXS2IVmhmnMkdz3xjRkFQxHBuY/x
jicf0LYCxtgu09puqFNoa0wdiyfmS4XImGNh5Pyu7cWhAXZ5CQsN6IYz6Nlbp+4ry1GZ7hT5A+eR
I4Glt5YSr0QtRgKxZvsvrrO5yV1G+yVIl0Voc16OsUQmOHs0TTo03ljlFq0prHJl+cEsV26WJa97
aUyIk025a3uNzsamt7mDqz5BJuzfOMFLI/L1nJrpNAYZgWtHuMHq2k3kz1QBGTd9j1jm0D7YZWgw
ttt+2pS5mw/p2jmaF028tLF5MJ8SZFnAvXn9AaxVmjTMDObHyF2mqgMAjoseCKCWkHDLjrzbtOlP
szzlEWSMoo1Bvv1z73FhX7y/wSWKTslUZxDD9NIGj80hfa6cUdqUWvci4fEfrfZiLJ1ZwBtwdIDV
AmZbWNhRimPSyRbOTa9vs8TX5F9T/V6zo1SkW6b2cF2GC7k9yn9WQeyBmvOkW6uZ69mKOPGIcRE6
gJoCGQDhwpW5xEtwXhO4TXSCjC9huzcrkI6BdDDgoJYcOtsAX0ClxH5R0Jf7s77QmzHXBECIA7FF
EP3owp0gm33VwKcTP36Y1RaHDbi0kW7BAkAPw0+25j7ySObJ/SZ3qt3au2XpTWEi1EACG+0IePcK
SxC2fVMnskrmba+niRtGm0x97rzkbKGBzmPy48p4F/JpMAhyWXQDWhDeE3zlwIwsTVKZ+I0hObwi
HiAu7QhF+sY22dYo/0pW7yirp2thka/MCq9AmlG1xOoRv0hfBvootyA1NkwgI22wXGxAY4m4tXHr
cI05fnmCAVwDfpiCh0RMZtMwCpWpbHHng1GXRjb6pLLJ4ybQ4zY/tipYV9dY/OYNK2xoSAhBdAXw
pFl6RHBlEY7aYNYwORJwl0MbK4SuR6AdwT6xv7+aCxefiZgNZAggk9fB1n7ts3jR9npMcOl2hbk3
kaUwo2OWmTtTjxyqvBtgEr1vcPG4zNQ44CZBw4AiVj3LeGiqUZXhpgnKICgsgX4ODUqDvo/MDG1k
T9BbdyDW4NECPHgGKJyBa1ORwUFU7cby9zx4kYM3ZS0CWIqhQeI5E+oC2T4TyF3PRBhokazkMfG7
FEpVxNNy/HmIFTguvPlobjdjuw2arZz1XlWswUHmQyOu+KV1YR00GgRt04bEN9iU2U0DeJHm66Vd
dRqI0tagmIurDgYJFfUSoNXFKn+U1jKEY0pYgxRoGGNbZ+1uVCKEGehQSEvoItHVPPzCXYEWNhAH
oLIwJ8yEp1fOW9JiPQnwHlDQk+XWzc8W3xTsnLPSRpsEqGyRNwvBoFoc5eqcZ8diWLkiFweuz+SY
OhpAoGh1vchK0qctiXLiD/rWrPjGqCLXQMkYp7lWfkOsa2W3LwQ+IOKArCWoOCHSowohQaOD/3tA
xgfazbrkWiUKOBGhudsZxRqByqKfophciJXjHCPNdD02PkgsSIIGtpCrcLCXdySUhn0H+JVrpsUp
sNCzn6SFduiLcHRCqq9dxIuzi1oHni4o4KJAdv0FZAzTsQ0l4jPsXCtF1iBEyerYgjEm5h9h+r7i
SpZuIlijUBpCdyvKntf2JqsfB5ZhNZvsyOLEbf6quqNx7QzFB0NLbDy/pbVq49JBvbQprGgC+qhW
obCZ1bY+lXbptejlSH8y5/7gluYSUtEzgTUKxqo4tr7uOk40i/i1zj7yqtiUKSgzQX2UfqJ5Q+XB
Ssl2yR6K4ai84+2Jy054ehYJldsswdq1hhPzaEvOzZa2siNVr0O2uz+2JU9waUvYJ0kUSayY90k/
THbUAnG/5k6XLtBLC8I5r3Ju5Lwcif8t5LKnO01EPAKw6P1xzGstOm2AJXBbIMGJTJ1w4vRa5zSz
EHrplX4azF0wvJpsX1bgn6cVLhAvfLpvcHFYQKHN/O8osH1BLS9SHZpaxM0MWvDzCZJUxHI4gxCM
Im2lNfmfJceFgjpaL5DmUKCAdn20qpaWcp4hyCu1b73+kBvfw7VOyMUb99KGcJSqFLuxRuLWZ+Cv
Zl7zbTJ3RuJgCnPbcCPlj/XHXCvJrYzLELb5YPKUTR1sWvLftP1rWuey+7i/SIuO+GJcohvUFYJE
io7trcAHSemRggBZ8SW2Q764/hO8T/Uas+rSgULLLIDDwJOhp1QIya2q51FrSsHZSHvJnRRttKc8
X2PEWKorI/4Fpl1DwgBascINnkVMDuqyBDjHrezQQYUR9GSGV3ofbyV4LqXdmsWl/X5pcP75xX6v
GlYyqgDSUuUW+Jm9zvrZ1RTs7tbKwVocGvhegAtG1h2YIGEGzTLkphnpKNVarZugyyqaflQHdD3k
PUD05SGpT6G1mXDJjBQZePagxx/Z9Lyyc5Yul8uvEE6dVoTWREIDEKzsTwuahgP/XltveH4A8z7Y
oEOXoBviDoU/RA6TH/AlpH2YkjXE69K0zySIUPnRZQAUhYOZSuAV7+WB+WARsssEMND4VE2W3SV8
xYMuJcKQhPqPKfHa0YPJzFJzAsQF+qImqMiASzjkerxDG+u5tzqko56THEziJj1p6nPdrmBslk4O
BCJmrp9Zt0l8zDZx2Wh5jvdPI51GEoJKYsUbLCwpDuaMMpsxZrhgr7dwpxuFYU55cG4s0I1FARwC
7rzkM6zwpGtWg8CFpbPwjEOzKzjgEdgL5tKSNkGrpOE5+6se0Gx9BknGIfOS0/CMZgr2EoCwNkZn
8Ob+zp13xNVNCInTWWcDwCEJVFliBSAY01ipOiM8gw5+UNwZdaA20AOxteihNDZVvxKtrNj7csGX
jmGc8p4XsEejHFKWn6Gc2mQ8W803KCC6dX6o48f7I7xZx1nEFck9jM/SAFcXjmZLeVD0TA3OXZN6
Va7u6n6bJk+Vpb4x4t63dbOIsy3ghoCKmtnAxO6krCr/jy2gsACV2VagHeMG2a5iRtYMCQ7dHLI2
iBMzOLfsseoV8FxCqTiT7WqNkGDREJ5b2JAzDlkkjjaRoarxYgjOQ6e4MXqETPUxnqx9If+8P3W3
DmWeOxwBFfcTZP60+cBf7Iw0lkC924fhGQRNdQ/ZyXh0keRw1aw4DEp0TFNg28BFgFYe7BGp+Fwd
69LevPwCYVJnFoCiHZLwDPzFwJI96Q6NDjFANXOTBtqDaebS4M/9YS/N76w6SfHERPVCLBwZStmk
ipWFZwmPS7BKqD3Io9h+tba5bMcAuT4AezgL888vZrdr0HStDWV4VtOdFPyZiVdAXhH+Y+pfLCKe
5/8xI3ixuEKrrM5hpgtGr4ygppeAGS1pnKYCD8va5rwN2GZzM9wYUAWkssXzVlbQhMYrDOb46FD4
sI846m0W+oHZedrbSL4nMV0547cwudkoVPTwdsAT9gZBmo9jxdMRnhpsYVuy65/ih3AfNr6y1ddK
a7NvEr2zqZtI0c/CIMiQX69aVfJuCGkfgm0YTSoPAQ7CiUVvRN6GaxvRmt88N7bmvQGOkxmSKyxd
QDSzG3kXno/fPw278c5nap8t+/dmc95v0Pt13pztZ+8ZEgz283Psbv68gujQQTjpvv7xHl8/H/33
P6AktB/AqHPwnQ/fe5wcP/R+/336Zu2fjqOzM+zWPoD/9mP38vQbLPNPzsuT4x1WFmjJ4c95lP87
EMHhpwUa/4x5IIGvPnK73qn2tJYwmSf+3mTNruTiOCXKFCldMcBGECP20VsdgV6wFhR8BVG3ZnA1
I24HQFxs4QVFol4noCM9Uy229eJHp0Z2mAB9N/6COvSkRo6cDduu9JCXq/odn2oHDKKOlLzW+nMO
AZ6eFGgIU1xgvrb3HdfsDO99mrA10QIDvBWp4bgOkE76sQLFWJxfcHfiuazCM4rpPp0MaRTTKTwn
IOxLUnT3r0TsSwbQtgpR2TnAw419vYBtn6hdX1g4WakG117BVYVjXbn3J2nB686Sn4gEILqDGFV4
tOpFAng7MxHUPduPmiOvBOFL++Pq94v5GBYhn8fn34+u0ynMQPNPPYOfUTCwjd2f0ng1qatH30iW
gurbHlS3HO2k3Ev0b5imiBr+BVQUFbPLIcvXE9vxVqvMERPbdZl6NkuN7hXWr3SbLzl+1CBQicD4
wBFgCVbCLu8iFLlwVSchmodAEbiDeGysPEEgO7Hx6lrrpr+FKM/jurAopIx6QzFSymBx+gU4sv1q
uq8/z4+JkziN852gBxbPPJsf3h8+vMHxfpvOwf6xU4aVU3fbeyl8hnDsQGTCk1Bh4VlJHiQTWhVo
wZyQyJzrTVWqAxt+UsfYTY3WNlrzSJVwO0DKgh6J+ZvTwtHGn6X8EQav/YBGzW0Xu60Gqq4wcuAl
4IFWgu+FC+xq1oRjFmd93wU6wQatwD0ouTGghC3YOqz0vUgr9JAX3v0Tt+D8rwwKcU6SBY2UqZgf
lPgeQ4u5jXS0WOiSYmULLgSLMAQ9clScwIwhstopfSNHYZtAKk76qDpAMnNXoeCTa9xMgRSa9qFN
3+8P7ateKbjcOeJAZw6evGh9EryJqtd5XBdpdFbq79SEZ6ccetihvJUJiMKZtQc9mWeRYa9Hbyoh
TssfJxnAoH6Nm2nBeaLNi6LRay4KAXh0fcabqJaaIsDYB4OGoJEcQRmZlf+Y4WXe6hdWhL3Dc2nM
OaStzl38qW5jbduG33jugTL7/rwurSSoJGANfSygrRHihajFm4S3Y3zmE7q8/CI4sC4HcWb3M89C
20K/qYN3z32bS+fi0qYQPzCdRSQjsGkhfkTTq6d6QXsqQs2BKMM/NwWELXrzIAiIVuj5xFyEKno1
RnghFvGZcqebNcc9IDUr9ZHxE1lNCy26SU1GHgMsWqjK6sLAuq6jICrgsJZJHoGEYxfPtcH+lZRb
FtBT1EF7FUq6+hMJNxUwFjU6o6zodYgx5X3vV92fnii/sp/qQ9M49fADCr9V9N6i0Dgg+Imbfajv
DPDe8H0sf8bqGv3Okv8ASBDzhagbTwfBf0T61E4kruJzNPEtCmEAsunZQ0bBVblWwV86RaDUodhy
6KMH8uh6YRiPkpRYaXyWo99IMMdrafqlfa2jZAuE4FeaTPj9TRWNmpVgKSwEpqSb9vF0qtIHaA/Z
wCT2HBIU/B9rT+IUIZ2EZnvUpxHwCPdybDRg94K80znX0TKkdHYcH5AYXTk9izN3YUW4i1W8iFAT
6jFzemzZGTd/I1O/Jva3OH0XRgQnh0nLdWq18Vkq/g7ZSbNcmn+TzF2oJ7ZZfMRr3ddLsSKoj7/g
HID9f73PLs4p7ZUR4RymjgZumDykUmwbKpiP8jVO2qUtfmlIGBgftAZCkzAkGy+S1njUwP1/joxm
k6vufd+zaAplKMRNcwpVxCqiS3iIyNTgNPHalbtnq0WhlzhW/S0mf+6bWnqWgw8M4D1l1hRH+vv6
OEkg8YNiJ95KcqA9ZmO+M2vJnrWAWDJ6CZtcRQOxsWOStyhaw3EvrB1sG3ijISaYKUKvbaup2qdE
hu1OeS7LXQ6hAbj0NYXwhdm8siL4Jj0YiIVMfnhuTVrYJZCnevygQLB6mPTnRN2vTOj80UK4ASIb
oPpRy0ZzmihSNsqRmiKzHp3bWJaOLEkrV0oNkNyXeesFUpp6Wt9P24FWINMtDXY0mig+hbrBNmit
ylHmLIpvY4+XJzfaaGVnLZxOiCQh+Q8fPb+vBEcDeTfKEAoj/LKCbQOiC6TVf3M1s4cMreAKc2nD
PyGn/uP+pCzNyRdVEy7vGUYuLgGBnrk64DLth/I1SbKXHIRwirIWxS69b0CEPjPOzdAuRUyTa3IT
8NhI0jPIecYtqPUru51iaI4GPgGIQOYBAr7ChupRi8izXFO+XRgmZA9xhv6Xaku8BTtFVrIq69Jz
Da77ZHD0jwmC1fen8raKrM/aiv81ItxPyWQYhFtteu5HuxpB864SG5yjlR3/KFxwh21C777FhfMD
g+iwRa8l6BnFbEos5RFj6Ic517WZeNgs0qkxqQXIXB5+N2hTPQZqtsYtKhpFehLow5lqG+ATXI6C
Wwp1iWURaC/OvdwBx7s1Al8DCK3SjW2srGRNbnLoszG0r4CwCc30M7T02g8pJNQnrsBYIH2ULbiv
KbHlEor2YLcxz5bhdvSjhUBVJtnMoE6irxTlxH0z29eg/KGDFEiVkby5tj/ozBrymqVnhaU2stkD
YCKJ9m+MzOwrWEaQyYvgjQzFDysBYvxca42ta+9DzW2yKri6OJQLK8ItGUyQs5CSKDuPqN/0mL9i
5u4Acff9PXnzqJunDH8APZ8fH1g+YcrUvol7TtNzktBNY0JsMMzf0OCksh09GHQrafmeZuZGJRxK
IQ0Y7yBFvXYUxefI10eA9RC4wplBVESDU1qTrjUxpUAwmi5nLli2HO4A/W6Tw8vv33+zcw9kx/2h
L52MWUkB4elMOSFWkFFWDTIzxWYpePgMpjkkOrE/2YamXiGtIX4Wj8asnoN3M5L3uM6u59lI5FBS
6nmIE5Q6SrdDeIWk31wkT5GUaJJhH1mDXeFNMkFioQz/ZuA5/hcjlvFsnplLANUSvgFiLKyqoYlz
lnCHOGaPazVAeOSNBnqPWdkwOy2GaHff6E2XEBYXahp4+CGrj85isUgCJoiJ9SasamBjIeyzmHby
UHyksmP14PYA63/vgtFTsX5KWubaI4dqBkrciraSMblZ77mMDvDTLAlp4o01//wiwJXagqUhsKpP
pkIkT2KSo0Mx1JnGKUCCSgMRZpE12/uDn0/pZQwDMmeEZECv4rZGquarz/bCJtFCMiSKFT0VfAzd
JpQpcPXytHKx3G6u2Qy493BfKqD9EGE8aj0TcqkwA+IW3v/hZeUoI93kPNroJWgK+veKH8OoAzum
H1U+T/mKT7zJBH8N9OILRM8LRJvWczN60lMw1aQuGY9d8qCp5QeqYW1HbZQX0yGD3tCvAU0N6Os9
tCXIznSbyyfCdmivUda+aX6GXU3+V9oBNy3iMwPobGG7lxMI5rMWC95ntNhHRdxvk5TSg8LQoF0F
tWJPcUMBaqUcvN6afkrKgru8ieSNBGXURzU0515dzvvDxOlkWwlLHVJCFFPC5e2WGf8WaupP0kId
vrKi2AtDJMPubyAxsp8JavD9qC/CaWiyuLIQg63SUU/5qaWs9XJV0t0ON9A2HmLIRkBDdn/f3s1p
/TIIQBjcMFqRsG+uT4k2hSEhvOKnEOWrPHs2+bOM6Kirn7t6sI3us+7pnuT9lr03+z48ttpPuK8p
NFYupq+80OXqzR8CHhCQcVDU0uA7rj8ksLrc7IuGnyDtsQ/ogffvkP2B8ncVOkEQeWoFSj92tDpo
cxPoq3SPQeixx7T9GWjdpgxOuarvivoDvYch/keAPp6uOY/fdEK3/Rrh503D/NfXQvsTH4OXCriE
rr92iJCz4+nAT0jpHIbCtloV1MmGPaYQWeSvQdJCW/ePjqYTpIcPSj55DddcaG9k+r4vD1k9k6z7
YaM5OVhlNetFG4eZ03QF/vL14hVnFb0KXwAtBPaiBo5U1xyMr2l7So2snOy618qnnM6ivPIUtsBQ
BVKkummtp5bdBkZ4lMc0YnY1QNRdilDpNtEyC9pCtZaj16oEjNrWW9U8xBUbcq/NaurHSYsez4rF
OVBRxMx+TXEA+HoZtPGvqtL6ADzZdXka8KD4DJNaQvJWruPBVXNuTptcSRQgBKZsjYxNjDHmFVKR
78Jtj54c9FBer5CqRqCd0pB1bMBeWrLI1bq/Of3k4QgykQdzrVNCvG2+zIFLRUWPJvpyv1z2heen
09jqgQFzgGuxCjvV3dhY6/un9WZM4DjHRYj2PKB64SiEIFGnA6iow4KcgoidspRh99UHQ5uOCTmp
CcfbidH3+yZvHBJMoqJIEX2CFgJCWdfTGE6BUqOiS056fECtd9/z04AnYqS+3bcj3py4qxUsyDwy
A0gHUUyPtkHXJdg5fuLY5opvuR0D8kHoCUM8BqeKF/z1GNrBqgx9xEuITLWdmvWurg7QhfK6clwJ
fsQofr6WLy0JBdKs7PO6SfXAn8zJkckk2aTnvwk3V+pcN7tNsCO4n7SpugCVIthR2wcEmm6ZB0ct
yNAKHP9K67XywXxzXnkRODgEkTPZH6I7sFVdT+BYqokRlJjA8gHBzGlgLrhVtDe8DTq6ub8Pbrf4
tan55xfnqFMKpQ1bmApTduiflcpj7SnJPhHhIXpY2dxrxoSIgdDCUFG2xDTm0cGE2Ai48O0y09BU
DSxYM9kgMb0/vIWFu5xJMUOpB+0EMjZYVLOXKEGFxGTuBPoDNN+Gwd/7tha2/ZUtYTN2ekvUpLQC
XwIwI+odtXvI8dIY9ZWH1cKmv7IjbMYhaoxOTWFnKj6ADgDztbyh5cq+uEnf4GhdWREcEWLpAZwK
sNKT90g33zuWfcuZfJRf06dKdUkQPcs5euC0qYUC4kpf+q13ujYuON6pKC2lpgy70niz+j9j9g/f
Kl+Dm4G/aO1D5PpF2Xix6/WCsT6bSOCnFqgbBqpFL60u905A63LTVWXhV+2wlkVeWjeQCgDVALgl
eEsFt9hlZBr7iId+n0q9HQPZfsiMMceVLK2ZWnIgSJ/MwR0yKKh2XZ9qXa8jPAqa0OdqFRMP3BSI
ZosmA+4Xj6nHtMmCGvySVTFsq6lqPSYF3RqH4MJxmF9LEHBG45uK1vvrb8hSuJZgjBI/6PvouxJZ
wOu3rPfowIkzlnWzUgi9SapiUSHPawG+h64f1B6EQRdGak2DxRN/6CC7JzNwPyK1CX3EoO69ZEq2
MWNOq0e+DNK1+0d/2TZAdejyQKQA1NH1YKtmVLVJo4kPfuP0W2wV0nZUKqi/WUriDEB/gyuCEq+y
yHdO+96tqiJYuQsXnCvCeGQjkTWHkolYm+NGGctkUBK/sLoq2wzTpL00XQ0ckGmFRbUJdVVKHSWv
8shlURKudfAs2cc1CQ0RfAY6K4X15gbLiZ5PsS+NCjTb4irdam3TvUlygCYUvM+PUkj41tAzea3N
ZmGrofkFNd054gahlnCyqkkaadK2GTjiaXAuwOC2tXjN3LwwN11dqdv7q71kDq9eHC5wG4CAXNho
Y9zKjVFXuR9MOdjI8Jwtstap4IrRX7Smz3qTQcS2Rg8ltEixPnM75TzvF74q7ySz7sOp8GVuukbQ
2n2q71kU7RL5lAWTA1qhnph2S3Uno+SsotbcZMqxNdauhIUFhnQGuotmiRO8kYRZTpqQh6pelX6F
DFNpgFQgLLZWYh7KemidOG6fZRJ596f6puyH0X+xWID9ZaZ4F7OI8ZwZaOS28uvC3HXBD1I9Vdm7
wc4WZH2BGNBivovGl0BeY+Ff8NbAwxvId8tYabCgXk+7ORZoO6d55VM1/8uNwIu1Hp2lcbpy0S7Z
AZJirliAqQmAm2s7fcKSjplW6ScJPKSaZrqtf2Oppq/YmX+PEFMi2zBzguCIKGjNvbYTo+AMrdmi
8scm8rIaneTIy2l9tFHTV0VbiZcX7m8TGQ70OkNTGICB+QRd7NkgahlBPzVSYUFWPFGS59sADJgr
gdDSkJD+s+aTj45I8Q1TAOXODCuq/VJxwMC8M0e6reLg1DVvvbSGEFw4h9iBs8w2rtP5GhfGhI1K
rN6CbB502NvGJmiLP4wt3oD8rG0zTy8/2fSQQ/o1Mz5ja2073o4Vr0GQIKDENB8FsX1Ckvpi1JW4
9NMOPdTBp6QEyEHucRm4VqTY90/d7fJdGxNuszYpyJiUSennHMovNSD+a8RDN319aEiauVBxY4KE
FysomCB1xDOjMxMf8nCb4kCP4Fn6o+0apwDkEsjzzobydrVWrZvX6PoQzFZRj1DRQYe3r+C5E1Pv
IWgBq1RKvQEUUgmavuKGPWRG+XR/Dm/P9bUpIX5uIWo5KxEmIM9r4sg1jeckXUMzrdkQwmRSx6QG
pWiKZsgcPfVdGaXg9M9MVy84/3Z/PAsb8GrqhAVDKafPSslK/Cyo7KnYVyk2oHmUlMKZzBUOrDVb
wlFDul3LIwPLJD0V+kYbvvGfENt10mytoXLhlXO9SvOXXDgqDdCKMs5gCZ2NxeQM4HOxUuQXRyV8
CcPaLclLFj/0KGIHgKj1dC1oWhwpblVATAG2VBRhBS3O2hDFB2zIPnfyoH6Pm34jjaGdBnj0F2/3
1/D2WYB0Fm4z7DukF9Akej1aboyTPkhJ6qcV9D9PbblVE5drO5KcWPOkSr/vm1uc3Ut7wnvfSOVi
zDTYA82pLXm5e37+VdqTl4FxacXU/LgWT/aFKVUITuSpSa06QRMZDzypOGbh34FDznV0QHKN3mi0
dHLbQnq4HLoV00tLiCQhcHHzAqK77XpSk3o0lUkBAr8eiBvZgeqbJnKe+a9krfd/0WlemhLORZhU
hloXMDVM7xM6AijUeOVuwwpow++KZNwqhhtMPRiNSzDzVE7ENnoz2A3Umu9P942K4ey+L79EODch
U6dW0wt4nn3l917nguKRu73XPudnQLQ+glP/yD3wikPOLynt/+HsvHbkRpZu/UQE6M0tyapqo6pW
S2pppBtCbuht0j/9+dg/cNDFJoqYDWzMnoEAZWUyMjLMirW8YvRA8d/+EZvW/ObgV9aMvE8douCb
XfTwH96P+R8Y3qCb6r7kv+VipyCxt9bKkoOM6Gywq+xihaciqhgmAc5yrGs3/wPHrNHvsZm87xMt
B7yMBYH0YDZszR62UKsEitVll1k6zkfB/IH0KwcrmM93yvxJ6v5oD/18jk10fnN/bg5TdzT3ypAb
WS0eiVwSMJSxFKVXFS2BkPyUmJxwXsNbcxof838YQs3pV/yZRzfcq+lvr4d7QnkKL8Vtur5KjSSl
udVmOfIUjaa4JPtj6BYJMhJemPTKUmiy6pYuWVf+m9P1QIFLlkHx1o1V/w/PHZMnhI1LSv1uoFIk
49jKNQZu6OIo53cqd3rKHvPyaczGHUPeesbfrrW6TLWc0MrA211oFoXiJZM+Ss5OY2q5C2v3SK0B
dMASdfBJr0821cyq6wSe2EkHH+1xyg9+ZEOVBjPb+N1O9gpQW+tBlsr5QcEHjeUq0DJbWZ+Lvs4u
wXwOF9nNv6Z5H/aPk/ljcO5u+4HNZwa5DwtqdQ1o+joxjaPYLidZYjHxdUrcHC1v6MuSfoTWWnFl
YGeh6Um1cVDn39NeqXJrp5AsavT84POmLH59sqXWFHHUp/lFkiE/z6OzFB5zCznJLvUk+4CS9u3d
bq23JItAHggbjDWWpwk1LR6VkSHqWH4wpEewPV4QfAp13yrgnelg7bm94Jbrg31ouQccLfoj1xvU
s16uu1zPecQrM3Hb4PnvFPHvX0PxJdT2MDRb27MXYQ5sh/xxPRI7Wt0MX4qT4/cCN4Swxwyh+Sg8
I6bSUXwuo2AnVX0HreDbUf9Eex6OSkYx10N8VhaCjxJScZln4BUUKLtSu0z1i9Y9ttqX3hmeMzs4
D5pbGdqBmRVP/RDSDAddWM09g8+GP8e/pfih+3b73F8hS6s7yzwH80cgYBcOh9WddcJqDsIgKy92
kdzHvfHYtPUvzan+GICfIZUcMDiDWXZdyKdaUr2GRDRyw4jwVdHLY9CYntzMH6XkRI1757dtBD26
BdaKQhAcWFz0a6PQzGbQzFEqL5b5dwymp1lNXBt9inL2Q+lTAR1L82zOqd/1kTsGd7rdeRLVZ6m/
nwMEP6h/3/5By3rrs0JZia6pARKT87r+PUne6IE0hPklsAPP0BmN1a3iHA+J6lfh59trbe79zVor
d930hWwGs77EAr7UnWiEejUHLzI/t/Z4rff2tbp8eRhnNuVMngYtOmgMAqufJbk9FsNOtrr19GL+
DLwBD6SIuh7sSagZ2aWDG2sG5HdSvQJIUaJ3Ca9OKntdKvtRph1nRu2sfG/Of+P9Y20UQAFI0i5Y
dwpgT5iSvI/zS9g1Xhlb9+nUvDi7rGDvYFzLTbdlutLUbxw4tFauWkl7yRKByC8aQPZGjAc5Hj50
4efO+pWFjt+a7mzq/hDEd6EYfur6S7YrLbjc2bWdwhwnL9hvxpKtVbJQd402z0GBezP1zFPtEsVD
x/x720C3HkQaxwuDNNgeEzjK9W0AKJNGRsNG4+JfOwvv8yg/GKP5ZyrGBwOsqxVbnhEWH4zBONuy
L7rRv/0LtsyWB5FHETig/o6KVq16Q6+zOmfajtVasDoILIXMDIlw2vHfW8aDzULXsAwL02q63qta
aHysoV3APbLi2p0jwbHsqAclmPZK8ZtLvb4S6EdTPlqHw0ynmAyFLksVhzFEfXYS4kNM0WDHvW4v
tHxBJIVhmV3tiUy2bmNr4PtpOkzJL/EANjnd6ZdtLcLQDoBNBvChwlxlzBrTe3npEEhIcI4eekv9
MzSl7JqtuYfe2jJ6uskqZW4w0KDXrz9RkJeVXAVEEI00UCx6LuNx58A2YhRjudUM4stooa2ljI2+
t52xLotLM/dl8JCPLX2YgObNqZKmNriPJI1cWQomJ/ElOognHio5P9w2+o0DpRJNuwKhq6UJuLp1
sFhPTdT2BQitT7pNVbNzHaSKby+yFRVABEnbWgG751A6uj7MvMwi26R9eIlz/5tz6N2/kGh7Hy8v
3w7M/rtfOxcqiZ3Xdav2/XbRdXXFqexcT3IWTUXjw4ePBsmIPtJUikOT3LeON/ZwkR0C/a5Kvzbx
gwRh8e19b8SFULKoZKHAi1V5fbh9mTHJpKXFBUSbebTiKDg0jOpA+swklq1Vx8ZEum3Wqr3C+9ar
AUCKIc5lIAiY9eoy5vFYqhH/uPByVT9ruR3uzXLUPXQRhvu4tReLUpJTNcUjY9K16Q0OSIJYSfJn
JgwlL9MKcfzvh0Gf1cLK8Hz8sGsbGFFtzCqURS61lNqPTekoB0Fc9KBWtfwQ1k54aIZq8g09kj/d
XnnLxhka0hblIvrM6vLnb+qlcjT1sFAX1UUy5mNQ9XdF4k21fLq9ykaERddowVxx4GSPK9ckO9E8
tnNZXrrgUNc/1f7u22D8u1sO3VqGSQFQhDhaiiyrL0vXdhSl3HCMVcpXzBJCx1G+H2btqexnw6cI
sTf0vuGo6CER5SzpDa5idXvnPBrzIi0r9JC0B6VgjBpir8w6l5riG9ldf5LR9Ll9mFuX9+2aa2Rm
UWktREP0bdvhsx2eY/lHb3/qMvk+pyqXaU86ItJC/TgDTM2LL01Ynqq9OvvGC7C0zpa5IfjTeQKu
zcZRAqlhbrgir5o9afwhyr34VeVvWAVWiIRAKECDmnhj/cbIQGrSoh5oTqd3SnKQQeVXJI2Hvv86
ZF+VqXPD7EuWHva0QDciHaDjxAJUrfD96ynKfjLHINDIHrtMFYdcb39qyKR4qRXLbl7ZlX/7Y27Z
D6w2y8gZlWainuuDlKW07PJpKgmsurl2zViu3BDO3melp//TO/d1aqJr1Cc1gsiSvBNrbThhglbi
OnDwMIWv589KCttWEks0IR3A4SLy0E1Ks2Oj3Q1SsbjinRGDDbNhkpk4iIkS9EbXuA4tmNJeqxr6
kN03pWvdZE9Za2NDVFeVZUqf4Q6AYNfHmWSAUXrQZpdE05u7cIJgvTTG6aPQsvTilCqoKUkNYSQP
rZ0W14YjXSpVCCHadCLfzQEM2jgIu5mrC1R51Kuc9kPfTXfJ/D+0cvE1TGGCVwFzth5wAE3fKcOU
0vafRy8KTTfUDrdNcivbACYBXJWW0tKdXr1GkGnkpeoA0QgL6cHGyfRz69WWbweNG/blp8gSsPZY
vT/Uthu02bHN94TqtwxFJbtDCVwBebSe251MPUQiG7BGkMa00b6I7u/tTe4tsMr5e2HPzGBl9UUU
j6P8bSyDPS+9mNrKgQH4XiA+nCNBzio5NSop0vKAD1VkxwIB2nvIbXS/FHfqkbEtpXbtvf7JxvNn
EUoRTlEAAzm1WrGI6jyJp7C+5AtZdSSfLdja9UOpQWS7E7BsHR9jU8uQFoZC1nF9z/K5ku2qFPWl
tBrlUIpZ9sIs3unRbO2H2EQBVKCT3q+NwJRTtRSVXl/0qvG6WfVlhCpMkbgQVD2TEe/kHBuenxQe
+LmuWsDd1ih3OCxHe+rLBhFoml/h+GB1+knDQ7vRzsa2fAVnR+K0lJnftWEoKstkNWlzSRO7PuhO
/TSkXXlXxDtGvnWAi9rYgtpZRoOWN/ZNcDcjEjCKTm8I7rLjIEUXpToxu0ibv/q0S2S+YRKoHpHC
gLACWKCsbpRZNVGamJlAGq/8OjujVyT1TtNjawmiLCA7cCpRK18FW2k+TAM9QrBjooeuxAqSQ99l
e62ODTuwCWvYBYUlIo+V+3MC/F+mAKxSG/uxtxJXmqFoMnO/j0+3ndDGSgSroGUYt3ttdlx/H4l+
a6YxQ3eBEsXX4z9t+VWGnnCXTPT9uYFFW5RAgIpRplpDxVQprwq9BwRtzrL9NBr28COsKW/e3s37
UIZVaG+Cx6Eoh1+43o0cq8mghIQyRdR/0IeigEEEbUktbJ37IIEBYRztCpVgIR3sdnIOt1d/f5a4
WmJSAMo4DEDZ16szVF6VvJjlRQwVEjJZYjzrgZX5QTlSIxutaGe3G0DGxbdTXgXpQUVzHSiOKuTo
kV5VF20IgQPPUqt8EHJiu5kiWR9GUSRPsyAUsJscmLIpAvMfs6+QcCqYITve3vz7i87HxePzizAk
PsP15mMzHyIzIIuLlekr/IkfNPk7Wk2dqD3L2nPLGwk0q8FUBMEwXQzC5OvVWpFGA7o2C8JRLXNf
iKr+jocxBlfvM/V5LEtq21JRQ8FTSLH+DzRXuvphYH468oa0geFS66UatbDZqnZe3S0rWCaWgbXi
wik/X/804fS5FddydYH0Zwqf2+S5ib1m2In1to4b8TNgZ+CzyWZXx500oZH0eUCsJ4R5N4VlcDKC
WDlkaWL4UhB/hpFK3Vlzc2fUQ7nCQO/tddLXT3KR6AnhRNtER1mS8kUt8cGqk8qrTfHztj29D6OX
4isde+IvAnVt9YWVvDXKQmUxUU7u0g9xIGhEKnYKUrdLnQMV753Hd8t5EK7DnkLmheNdfbiS8JkY
AKcr0s+q/KNSDpH1oIUwNAr9T2Lu+fj3LzAbfLPc6gsOnXBkmK+AuiTtR6SS7kbzO6iiPUmzLUOB
dGqhtrWZmljXsvUkrGqrIN/hj09DFh7FOJ3HnvxAzYDVJzvWv7kc7/1Cdcx047qm1o1S3FUT1m+n
yimOwJLPTvd31uxf8vQ7glfktpVsukDSLbwAyBZq5auAcyEcbHRdqS7NhzT9t/PVY2P76W/RoWrl
KS8vt5fb+mY0dZc2C01dANbXdztNO0n0Qq/AejJYLUDHQ6zhTHskvlsXDQI2KLV4xfh0K9uPwqB2
rG4i9UBZshBy5U9G+H2c9c+Sbn69vaUNVBDDxQysM+LAWA2jPdd7UoQVRFKqshh1WFSx7qKhPI6q
x+BjrHmzQYpXHdXpq+V8llMdqTKCt+FJts5TfLz9U7ZsB6/CSPYiMPmu2F20Y6lltV1f6umgmhcR
P4rmixXeGfLOQpvPx9uVVlaTGllQBpFVU/l1TcvrDqWb/TZil/Hn+xI2cOQzhT/vsahtNEQ5augs
qHWSl6GicH3UcTunFeFDfZlRglUo+sLoeJ81w70cGG7mKPRCx5ekyl7maq8qsYHzW7jHCSaXBh7V
j5W7aXK46bJkri89AD+SCyZ2mvrcNt9zS3fL5Jwpnwz1p8yAeRs8piUkr7n0EYWvnbxj4xsv02rE
ZxS+CRZWP0ONs5oeESefM8OoHHNPHbipmr8TGm1cVJw4SIKFUXDBYFyfNDoccxYFUn3pVOvSAhiM
1Uf0Wr/cNtjle13n1zi5N6us3MFU1rMaM/Z2SbLswTQ9GENdai+Httgx2M3tUIbgwGhpE/Bcb2cI
y9gw4rq52H13kO0MIg71vtXGP7f3s7mMZcomY/dwtK7TDqkL6zGY2U8maQ6juipg9jprTxG1hR3H
vfHYLnnA/19qsZM3eaEko1MLHWxziXoMID0bSehFifQ5biGprZ3ETWv4k4K9pt72DulOWlBBUSNb
HWTcW0GjGUlzcQhSs7v4d7AHqN20CfCGdFAgAwX4cL0xIygJu+toSXgTlwmLQ0n0qyfOIS13rtLW
SvRx0Ywjg8dpLnt9c4RdLcQ0JU1zCUFWxJnpa+kDQ9DHuv172yy2/BaiBeQXDMYgU7IOaR2BFPcY
Ds1FKZXuOS2n5qhU0/yrMNT21FQlIjOK/tjH1nycZfWhjcs9BYUtt7HAN18BDsCDlrN4s9cEjtWG
GcfmAsGdb+boLI9fQukYS/qx7v6Hy/Z2rZVpmlIedHnbc9lOvfnXfrL6X7fPc+vD0e9Ceo8slfnC
1fMulTAfBuncXIr0JcxQevkBNjNQXm6vsjiftXN6fWQY2ySAXg+BhZlRDUJTmgustGV10rTvt//+
jQCd2VgQWyqUMzBLrzy56QjJbFOCFCjk8qeIfX7PpfJBTviv2o7tQ9Zmsot66n+fVadFSXsEfAFz
dOzt2hbCXkijOTAIlnWHyvluRM+22GlKbHmnt0usrlbTZ10RGTLxQUbXo4DbSqYbW0yfdKc9yPLH
TD6o9en2eW6Z+FKKI5ezKOKvi1edoOLOn9UXblBv9H6v/6gdd+47T2/CHQqDzRsNDzdBLOkOcJDV
fZL7MFZ622wuTaX+lGJZOfaWHXqNbtQ+E03KUdFgNijzsPBFCOCtywbn53/fL5rHADjIk2k8r36C
k/chhEhUBlvxUMXOBxKYz2Ecn5RQeWrNnbLd8sHWl4HJS+qd6ARhOqsrl9Asafo4bhH3zRDIMmCz
ygJl503butdvF1m5/lAUAGfVqL20iK8PyWl2PkqDW83/g99HeJ7WJ90lECqrZSQmO6OgqwjYnVE+
q0ru5ZP1IBJH96NSS/zbn2lrUw7IWXPR6EHofuUNg7Zg6gMZ5wtmUENNAm99qzSDnxn1XWC27c5y
Gx+KrufSl3vFu6yr+nJi0cvOAnFp2hbbM+3aoxWUgqCL9pS3trIAmvQOM9AYBcrb68xHC1Inarr2
YkVVxeDFv0UCsDsOdc2fxtm5tEw2He1Z0u+yTtaOQs2LpyGyimOURzY42Krf+bIbm6fRAMHNwp8D
KnrldurYnoQ1JoJXDthZaLta3/mmtuNoti4/DRqmv5fKCpnIqtDhqGPdRU3UXcyTUz8E9iGuH1tL
0Fi7L8vyqFoxN//+P5sRa8JRTZ5O5rVm4BSWlTAonHUXiMdsesyXrPz5302HuqJMGouoI2nWyqEU
QT7iZkT/GlJ2xqdK0dykk73/vpG3q6zug8jCWmvmpr8Ms1tNX7vWL5WPA53y28tsmIJB/LhAS8nK
+UrXj5w6JkHWFvFwMcs/Q/QQKZ7W/r69xMbNfqXThXofxJ699olwoZQyvYXhks/nJH6pgFUHqXpw
oGq+vdDrRVp5X8rhoG8ozS8J2SrqFpM8Qr8uhkuXAL+foupDU3+jMA6/ojbkTEcydEOZWnPuylz5
1FhQXHzvQ69TEST6NZg/ZvOpLBK35oM2OnWKj1nxZPYvZmx68QBKrE3vzKR+vv2rt44H2B9tJEQA
Ec9Y/eg4hxFjDpThYsWJXzg+EjWuMF5iM96x2+2FMFqYm5dK7iqQmqasykyrGy6iyk+w4fS19imM
y49TmKU7Sy1W8+5DkA5DO0kFF6bua6saZ3kc01QbLtMpTO4H0zhRRU3MwW12573fh4do8nEPDdhJ
aGiuw5m4z8ZRTuAgMHtwMrwX7WPix9HvWvm3kv69/an0d9uCQALxheVT0Xleh7oaCuszvR/ycGN0
R3z4uEc+8P46ooMLvsqmtEkZdW0MzVybociXanTWqD5FNHfQkS9V9P8qdomtMaGHvBRMjsAr1s9t
ImaT4C+hPpKZrStHAvixfZJjeBHT3Jsz+TI89Wm2Ew9uHCBVIWNpWjAbSFx4bRfBaGVinkhaFb0+
wyT4Q3GKHSewUakFzrHIo2rLKb7jchllYZtpTMjZQSPjZ7NieaWVP5ltlPlODYMsSmWNnzZ0qtTI
Fv44514AZcbOFdja6iugljEYnkBnda27KqvsUqaUggr6IZWKgx78um2Ny99wfcno2zITRxEc2wcF
eH2YNE6CPhKUuKqqcvNYy+lX9BS6muBc6Urrh7b+b6CC6ZTrnbfp/fUmlKcxtmyM4sZaZEfqDYM6
n9Vc4jC7MyismNE5XMBrafhB0z/f3uZ7twX2Ds4WOEdpd1JQud6mqoOIZlS2v0yAG+8rDSUI1Y4S
P2rb6d7SSnnnw21sjuME4gjGkdDFWEVrSCWUSt6XrFe2d2DGvlUBpD8SykKuPvUPeqofb2/wvQdj
g28WXFlKk055WKl1fykc605lZiuqfQt01YyFpoF6YprsdHvF1ZHy2IOBI6EloYbC4l2WouihNoy2
KM91osBDao7FvTFktqcryfyYtcZew3rl1V7XoxLMfIzC889cx/UnRCbSNgK5rM4WE346zdOYAn9t
/bi9qzWY63UZ2DuZ3VxKvmD9rpexdGFnNA5ZJmE2BRlG4wFmXNjek6ryZmvQfrdTln7qB7gplWmy
HgNFH321GIaHKQ7ynVRwZUfLrwEsBKoSsSGinnVp2KnoV8aqKs6SPomjMscvhZV8MQ3IV5ww1++l
AGqv2yewcc48t6AC6IhxzuuKRZGLEPFHTZw1LJjhYymCGjcaCHPmaMeE1lj+1+3xAlIlRkCAd2R1
2HqZa7A0qyg1RUpqHdHzCcDedgywOmksEeTHZgq3qWiab1GZ9vZBUhDncEtNCn8HSK/+04leek67
qbHdvJsbyGKRtNZgPs/K5tDA/cWUdlHIkcuEcbVTd1k3o15/PdpZ2qIGy3v7LiYdeDes2hbnRsmq
wU3DpL4LrTn3y9JCjVD0g0R/IiyOojPLUyqN8k8gj63qRl0tHaU6gfpOlrqHJEYeWg+gq+6roNn5
nOsE6vVXLn2UhRWNis36e6bpHE1RYYmzBa8HxBdJ8yykEHDYmM1eaGf1URJd5hlm5NDmMZH6Q2Rx
50O/3po3zww/YkmSqWe8TtGSWl3fqnIKYPOkGHaegxTJxlwNjNBXx3kZEA6skTyrjMVX7nfQHSPA
ht2xARvausU0hr+GPtAAmA1tTWSm9PWTnU+G1xhG8gApSxHSL7Gnihx0hAbYjiKz+BVPY996BYT0
5Al9qH2BR5dQS9aCeT5kYxcI+MJG+ct/vToKuCE4+DQqmAs8+XqXTTxPZjpM7blUlfJQNEJhLJnU
oTec3TL3EmivT5R3hfgYD0z3Y3WiXb0kqbLMWrCQ+0GYqSgaiAQlQCew/TIMgpfRKoFQStF012gd
F0Gdv6PFnOwY2LLQ+ofgLSBwWQjEoaG63nRYNnElGdhXaY0Okjnxl8DM0rtiiCn1JGjHJuK/Pa6v
xkRBmlnXRRoZXeTrFS2hG02qz+3ZnCuYsC3CrnbWYfWHEfmAnQ0noHDt/e1vuwqU/m9RcI4kByZM
EOs6RNyHqH4mSntGmbN5pm0YQ2tUlL5Vd9OBaFCcOiXST9E0RV4wm8X/sjzhNvd4mU9dIyNkKJTy
ruNzmxUqzLqRD98RW1CQzND/pLnI701dEl7aN6pHbXYPbbJuyC67p51CrMaLuKDRV2mfIdPutgOp
P5uyiD9npkASSZfhq7VH8xTDqHjQxng6jF3ZeSHR+1G0teQR5nzSAP54ba3WflkM4Terb/e6c6vQ
5/W3kamDQgWyp1KfvTYHuRsZzVKG6hyGVB7slimOXrc8shPFrSncPds00j5WmaPtRLDvX0reSArC
jNUy9/aOuY5eUtXTGmzOPeJ+o9uEgmFPRzI7+RToXPwdE3gfcDEPBLEkhTCK2nyK633OVhcNCXMk
5xIAxHOmM/Olm2LybKNiuiOtjPjbbZNf/sLVzWbMAs/4Kq8Boej1gnGYRMkcO81ZUpP5KC2GR+17
r1u2ua2leESthbrteviZps0ADC0U524MzNxrlV5rUo+yVSV9jINsJtKTAm2Yd7LIjWVphkPXvhBP
wSazOk0znsEALptTpx+KAQwN8HcuweMTtjsp1oZ9EkYZi3UCN3wnkmxVitOQTYpzjUhcmxmeZbYH
ExHbDrxWZZUnUeyxAWxEsQQlVBhowjCkRvHk+tNVQ1Okfdf1ZzyT8y00sm+jmZWHKssNPzIQjHNG
LfN6wlY3RcfMox5GYzTWDWQo+2CPenHDkNBDYUiZVBp/vZ6eHJOyCgQ01GfGefVP0RjOx6wXe9X4
DQ9NaRBuThSTQUiuh74rGgx1HKv9OdXzp84Jjqkl+5MEO9F8XzZQilnal0GPdiL0DTuiasSkMghP
TnvtmEdlLgpraPpzE3a9GwHIUdr8hyyiu1q/u30fN8JlRiMW3jJ0oXhr1xyIeUkWLgKjP8tKG3/W
Aqkz73Ip6R0vaYPkyUy64lMa2JXjRhp+2pcrAW60ber8jxbq6XGQS8tNecaewioeP1L8/l6nQrkj
xhX3TSopH3sNidbbv3rrgNDopKSKOM8ynnBtiiH4sG6swuHcMhUzGE4P6qT/qY115VVNdrq92MZd
o9K56GMQky/lvOvFKnPQ8qZY3qmx6b2pmS03y7I/baj+iPrWFxWgTL3di/u2VoUiinFU5kgMMv7r
VZPO7KyuiodzYxqfRf5hrn/32SkNiEPag4Goxe1Nbhg6Pmspub1O/K2TQntIKmlsy+EsevNuDC2o
Rb8W8LJW6cHRilPxJ0Bx7vaS6/bT8sjSqHh972jCUva73qI9MfGTytlwtmYb7pt8su/7zET2BLLc
U6vL/Qky2vIujKfUzw37H+LM9qBQ63RzJzoZk703B75hVssjiJtb/vcOPa+gfREmuRjOSD8lj/Cj
tqeJyvRJxTHcS9m8N8GztR6EroA6uH+8iYsNvAF1zN2oSB3P/FnRZ78EJe9y836GWvkPsWj73+8M
6EaiGUpyC/BsZVB567QmcojjuQuT7zUlHGf+tzKml9Csd2DSr0RUq0ee2huYVJpQZPxrAsaERyiR
nbg7T6Y6fYFP86UTyXe57itfTub5MVQzx48azfrCnErpZYNonhD1Sg+WHMfIR8dGkrtTVfw1O3Oq
mVlwqs+CjR0DKrhulASqm5TpeII9RT0OVB12bvy6X4Nl8sbRpFsmC8hC1vGDKCXLbkQ6nBPdSmAc
kLrsntTB/hyG2jHt++QuzNvmOYvt8C6yIGhWVFDng1mQ6ca5dawibYTu0tT8lq7JqakT59g5RntX
9sWEfprSok1nBq6c2Z+iPJH8yOnIc5hk83K8kJ9W2UPc96BP+3aPB2Pj66BBTq/FJvoCb7HG8I7M
czlN3g7nOkXTDWBR/DnpRfglpud2GIa+yd1IaC+MFk9eO2vDsbCm8aBOTeL33TAfugl46Cj69gEK
7eDBxkF5DQ2uk2OE5qmYjMAt5BhBOq2WD0lX6juG/P7l5/cvxN0LyQY+awmh39yaRlbTLjCM4RzM
VcD4qlTB0oSk6G3v9P5usgoBJI8+bhEW/OtVbGbK5bTAF+it1PpFqswfQrUcjpkl9741durOrt77
e8rxAFyWGiHhzHo+SDGFJuY5Gs9m3qtealvDBwisZlePtP5gpWXkt61dInNg7NEwbq0M2xRVFGDk
4MtWcV3aw5EcVHghMVbBKVbDl2SGsnXoDRigZXX60LbaqRLjXj37/ZNDw0VbBoSp3agMfF+fsJl3
pmQPzXzu2xMRmA9D0PhsmOJBkU5T5Yk9FrSlaHDtlZb14Cd5LUQa9vLnb+zGoqk0FUk8n4dqOKlx
7GoKkn3hc63o3lzs0Xts7o4OCDJKhCi8cterTd1y4EY3n2F36PzGqcFxOJLGTTccV5msiwSA0p/q
pepkmvOONW1YL4V0BpGW7Joy4mqvI7UZwIic7aAep/E+ic5988P+nxYhy2LUG4KpNYyvrbSsLCYY
Mxul/SGU3I+zH4P5N0Ld7PZd3Phy7MaBggyCfHANq0CBwTVLGWQxnxn3iZonObkY3YucTh4MYbdX
2khyFpwnm+H0F3yuev3ZojGQTDlzpnPYkLto4I0PceQnqScoQuhe+61tM7dRAUYa/s7Syz1b2eci
+w0kHKtZ5gSvlw6Csm/VcJ7PdFp7jzJdO3i8QfYRazEenTGqXcmIKc4ZUe5PFgRJUd3HO6nHuku5
PH3wI1EKMzkDYuuV38v0rhmFxa8oVF/7Fnyh8uGbrurbrgdC+faWt77r27VWkXUousiuddbq4tnX
M3emqqM8GFnk8cbsfNkNL0eaTJmI2ib3YU3xOCujOo6lLp+pu3ygAWAPxHUG/69B+tf+o1bNTkT9
vpJDXQXftkC8OdI1uIra+1im9aScYyO7l8gaviA8HbtVIe2BNd8fIyshMYNIK3ANPt214ZhVVAkx
BMpZQGWrPtv1n958kFu6WVO4c4pbm8JZUzMkqqOVs4pY1UZrLCeL1TM6h+1j0dgR4jeSduyqVvp+
2zjeP/OozfzfU0ib4Z0uc1srjRUak3ZO+qI60O3pvHG29zb03lGCM6O2TsC3XPr1VMhoFUUuD7J6
7nr9s4r2htw4bozmfZPtKZwsn+H6frMULoU5LbIs4MDXn4nMwjSn2FLPsKh91GRfkT8gsnIMJ/kE
0cKpoWrDtPtOSer9B1sgi6R2FBVB1dqrZwjepyF12l6Dwj6A0pRmhoQ8RQ8P5o5lbGRzrLSw4fIQ
EAqvoTVFM4dZkrO9ymyVs9G3P/qWYb6uMKtjXoYfFR1V11qCvKm3UE5KlXp2cT+RO8/1Ux23/5Eg
DUdGEwP4DT1OIhsqgdfHTamvH7RA1s5VWrhN/lcLvt420I0C9mubZImhOeJ3Miq2ETb2LBQNdUY5
SVyl0wSsJgGs4fqE/5KF2nyN63gofPIM8hrNaDKQxCDoWk/EUjcehq4dJS9SjTLyMjmC98np2nzn
Im1066C2JZ9ZdKsY11nPSTj1GFXJaGpnqxK6m6WZderSpn8sQ6f2JwY5PGPG6jUtQPCztn91Ujft
mOHGNYNkDBOkvbS0dFYuajBSqxuaTj8n9k+tW+i07gonP+aBuuN1Ny4ZfEhomnKpIQ9Yl7OmAHms
pBM6PPwT0JYeBdXMkky3qbLyZMhVcqjqMTtKWRud+lHbZfd+77XIFijLwkOzxF1rlq1QqpJG6Uf9
zMDSo17GbiInH6dW3I1y/BimEBho93r8M1Zi+ggwcBsKmrwfe/Tebhvnxr0HdkZYRjjDqM8anGIF
xthRedDPuGsmRJTcRdTlkUHyL7fX2fqwiw7ZkjwseM1VvOTIadskamWcHQiwHTGfJkRAhj6Eo35n
pc0dvVlp5T7VuLHL0C6Nc9o0gOm+xXn8IOSft7fz/ikln2Tgmg4MPRgi22un0VQVTeR2NM4wlKO2
OoyDh1LoC0Q7cAp0TLhNStf8D58KChdgzwbg4HdIV70IBO+IbZzHgfLuMFlAP+xMP1ZtvaeLtPG1
6L3QaSSxZQhz3XLLIs0U/EM/h1X10XTA00XyB6P5U8Otffsg34db+hIjQBBCeX4ZGL4+yKmKI6dE
OfeM6NKDZD1UWuxHMqzyyi+t+Vuox9vLbRQ1WI+iExyQ9ElZ+no9IHd91bWTcc6NWe78nshBxeSV
6aR089h4Yx05jyFkvP/YeQGReUtT8mRJBaP7k17DCDQok3GpFSeW3d5ExdXLDG0RdGIcEBYuo43+
6GoegcO3sqF0pXCWP0yWVZmulljxr9u72chC2A0ROFsiBqf4vNpNoJhogKvGGcUltY5dK5jcTEpP
FUPQtuwlCiIq8lMHSH4aRped73y9jSxg8dXUC1mdf1kXC3Xt/3F2XjtyK0m7fSIC9OaWZJk2xW61
WvaGkKX3nk9/FvvHwe5iFYrQzB7MCNiAojKZJjLiM2RfS2HnZASxoxb+y5DCcWu+KGHstV8M8T7r
Brtt92kob2H4rl1XVET5juTMnODr5v9YJQDuUIY6yeOPaNYccIPfk+YZYV5ahbDOldjR5bGEfn64
Pe1X7g5eVRSAAZyTT6/RYFmycA+0Sj/5PVAbfwz6XZi1wjHvLQwiZLHYmbUpYbtSjuin0+3a3Y5/
5YTTKZmSGi6Aa6At51+9QsWY/KonF0XR2A3GInU1AMROFSnNxsvrbSyrZJS7ATlIJCYgk60LBH44
a8oUkq3Fc7xDttaNrW9V5D8lQDZ9xZnCBr4mtnhBv9fr10BdZMaPU34sNa8M/qTTwQojW0J2vKGI
gnoqxZS90aJRodzdnpRry2GpYlCnBEaNYtNyZL8r2/gG1SNFT5WTKn3zq8itGus3nUjXlB+XmkNX
9vt6VI5NsiUIegWLtXQY3wjHWAIwVavIcyGYMYkTGW1wlJXg4PtHvtpXsxwdPwUW9ihW6VFNtIOh
tK7fHcOoPfr5uK+18JiG+svtmbi8m5afQ6bJrc6PektH301EBDs1C9NJh6uwG0xX8Dx5+lJsWSFc
jcJeov5Bs+uyumoksxYiB3vCmblwyhkR/iSu1R2PV94qoH6phJj/fLUvismAMBfLOc7w1SNlUmKz
9P0Ixc5mHg5+45duLMuZnfVTfLw9iZd7fNGtIlcXkU3jCbvKImqx1PW6VXWyCMspUwVtmsYZssKb
R2VvBh3vPp3son2+Hfby4iWsAiFgyX7Z4autXYZaCJJN109C/jrVz+H4Kw2ot27duldH9y7M6t6Q
hTydxMDUT0pc7Knz/5HAqyh59xQP0EbIRBErdAdhg7W1NbjVDmXj5llHCnDiXk2Oo3Ey7s2tlviV
ZckEomZPzgrNYd1S6sOurgwdUdeqXgo3oR48hGNZ3aVpnrmmULY7s0Q78/ZXuzyQl6/2X9DVV2vD
WTfCBJnKHjaiS5uIcnxffA0qv93djnTllCMU1A3ezdQAL8rFeetP2pCwLnPrR4T1iGEdOZkcORWP
ufyQ1Pd9eAzLrfVydYDvosrnJ1xV9hogdqJymAMaJtft7WALFbMck+dXzTK0ha/Ml+MMX81iKelC
GGSaTmfDlebjpmXV9UH89/evFr1eqiCWev5+nnh22r4G0mfd35L12QqyWuNyWje50C07a5Tc2tBt
P9YeS/WfnwJMFXg8erQSEPh1JS+wYh1BOovD1wqCXUP10Omy/DfVv35/e8Fd/ShkGySYLDuerOdf
PujLsZKF0DjFGsBKXYorpwSs8T9EQVtx6TZSfICEfx7FrMQ6WZSETkMuFXfmINEANsnfbo/l8q2B
lC0NezL/BcaorBZYos8Ajf3WPOVihnZ6VolOaqUm7l5Wc4/UzmwPRfUzRe5mI02+FhjIKF3U5UK2
1lUNnEmmSRBH8+QPM95leqbv4RRmGApH826MjfQotXJz0JK82N0e8torjurWwi5DioyUgNRoLVqk
KAMIdGEwT1r5OoufcRHeZ9FwnDM0GaPvI4jcRDqqmrDrtft+qevQIIXubsfqZFtNcYRgdG8iiBWJ
0b3RLKDGzT7zcmuv9j0eNm8pG7VVlPHOP36QpXFpRAL7vk3jP0i4lK+dIPokbn71pApq4ZiVkriU
UdRDqc8UQzEKQYwzdJAsFFwzVLp9JQ3aE31Q0alj1fwUW4MOFlSv3E4Sfo7ZnLxEojBsrNortyic
EPQzefzwDFqbfpddqZrpxKlozJITT5or5m7RfwnFu7n41VbPkvbt9te8shnJSEiBaNZBzljjgKdo
ssrJz1GU0oRuJ6XGd78FVHc7yBVQA29xtvriNc0+WUsKG1VfoBbr66d0qk6FtcuMBwr5LT4mdjLb
gRXu5+mn7v/J49DOwqcAopHfPgS6p9B2k/JhH5nDQ8NzqLaTYVebr515rOTHooEcuktCGqq9Xm/k
TW9GWKtFxKSAIgF6CCtwLXIuqLQ2fE7FkzhLBWs7rf2Pkl5br1Grt5kzJop4kDujzzBgU9ngqhxa
AdjgfPrbqRHMy4o+37xHriwC1hBWxTe/tqLANmRfROrbSHNQzgNyUKGRyK0rZ0gmhVrW/hpnbcbk
bEgixZWSWf0VA+AIXVmJctFpyMMbtEj9HsJe0XbpTtBQRnXLMO4ycKbxYu2TT9Z3rWoM09aErDot
ftQJgF4fFQE51dDuaEt5TmkIT809OaP/ghWi9FUNE58SRCNTvyi0ROo4y3zBsLtUSmIHWVTrkJqD
+iWYlXqwrVGrP7VhJsZ23Tf5lxRfmNYOmiLg0aJZHUKYQZm4YDcBdPiyEDiCFXE5NtnUdO40oId3
r/cG78u6pki707pCjw4oOunlXdM23XexFyR5J6Boox50baq+F9TCv+lBn+V7psgPHKPL5+GIlayh
2Oksa+UOPdX8o9jRKto4b984s+9XA4RdqnK0gUHp085Yo9TooimCwMGCLWg8t7aeBHVq+w1oZUeW
Y2m0k45KqoKE0mgLAi1aNbTSZ0PAndgOZ2t6KCr4vuJsynulB/JmS700/LbqNPicZUWz0Utd56wQ
NzCBQWGBG33hCK4Sk6gxrHZuBAp7kVgeCgkNVqkcY9cqev8hGuR254fivybK/xcUYCzFIxygjdUD
R6ylSCz6SD9NybH7bBaqOxc7qdm30b+WK5ZISBpzuXMVwQNaDa8WQxh1SsmbxlJsP9Q/W1V3R13o
H18XdMM5Gnk3wZ1d+NSrHCKLSrUUM5FykMCG1VzZR2dsOCjKFgXkoui1ROKI4TrhLQoTeJUNp3np
z33faqcp/j02zZMSV4ehf4zyzG577Wk0lYOYf2gT60cybKlUru8cYgM5A2S6rBVGuoqtVdYszD6Z
nz8tcmPxnk6rnefavRHXtgTFU0Kor9tInJYvdL6dzoOu1ooCXitJIQqelPBHmH4SsL6L/vUNtQyM
1c+0oh3KH1YxUktvEsCA+qmrYjtsY7eGUxJgMrNxu62zDeIg8wSclDIINYQ1cKPrQl+Sa8k8SUVu
HtLGhCgOetyBlibt5a6V3SDVAwfpjwY4jDl/bfSm3Ju99TUx5O5hygbpNPlkSmmNNPCktcpJ0LFm
FNokvlN71PV9Ldf3vhRuqRivzRJhYaKDRUcYdTt0Flh754lSNGOOqDaxf4rSwFaSObdDIfvUB+Je
9B9981CpD1ZtOOKiUOILj8NU7/JyAmTXOWXmasJHYwh2dSDZNZiQ2Nz6fRfVaMq/lAnRZeSngVmS
V7+vrZNApJ7unyTpT8hHjKu91HxIdmoVuLk444tDMUzhbpOax6Le+rLr5GiJDtgPI6ClcKOtIfhy
i+GP0qT+KYPyZheRINqhr29kYFfHiOgmvYNlD144BQhSaJRICpNnDNVfxQBwEMtH/4/gO4pwivzm
VQuGvRZIe0SH8c3dQnuvn5cMEvsRBWsyKlOIka+eMGEh0/whlT2Zam4HYrYXIZI3cFZu75KtMKsj
W9H9MDD7STjJ0WS32kEof0vY1t0OclHLWAazcBdwQeA1S9J5vp6bFOeIxLeEU20mB3nobcR29QH4
gfat7hEGTxvfMcvWSad048a9YDMsoRcnJR6C0ALgXJ+HzuJWgIASB54voctnuIJqHImu6c++1CKd
XNuzov1Mlf6j0LXPOLD+GtA3blVStPFeznUK2M9R6pjTy+05uUi+334YsC4K+EwOPeLzHxZSIk/0
Kgu8vtkhP4J7h6MgAlQV+1S7M+C6QxMK8pcMk3F8Alr0H+XiZTERwoXNlbKjBCq3iz/Fxc6yXrp6
L8f5rhyPcdxTh66dqLw3G3XDzO7yTuK5wCOTW5G5vFAwAY4WK75c8puF/QSem0i0vroIScfYcEyR
qStNiFQQpW/P1uW9tARe5HJIK2hfrycrjFUNBnfgWZHsDcZgT4hJYMq4S7Lw7l9DvfV5EWGTKfED
vD3/LqlkBFKK1bBX+abptka8b1Rp3gX5d4ge+3+OxYiA+EK4XCrBqx5lSuVCytQ5xRoLWAL9vWOQ
+/f0+hbu5caCu/x2qKi8i7UqqRtyWlaQmrA6n9KFwe4PbjFNroUUwT4Pza+xoM77UEyiu0CMm+P/
MFCLZA08Me2ZdeJb+SwnKhepJ8SPYrDXi8e0jlyr2+piXcnYQPQuxTIJ0gaovtV5RjW7zqwszjze
Zk4XoONbfyrVvxQedjOd3rS3h/BQ5YKrFcZGWnp5LWl4RrzRZZY39VrnWzHH1LdazHH5Ze1HRH2l
h0xLlA+3Z3JdYeLBg4o+bx6YMogGr1lAFVIbpjHiIKv1fnQ/0qFzgNeWAIpGOWJwovIpo46Ik31d
+xvL9VrsRS+Z/Yf/Dx3J1dZAHSsfBQxPfcQCB+y/1CpxQgGdGiSrEln5UCrl138fLmBiylqsncVA
6jxkJXWyYHUKprW4K0cza1Y5GPFX5nmfNC1U5M+3412+0MCs0HGFwMP+R2T/PJ4pT0WujFrm5T3E
d8oeQxgIblmMQ/5cj0UsH6zEnOsjaKPE/H079rUFtMhdYSXL6qWCeB67nYq0apoZ19oMHuE8tXRP
FTV3/z3KAkKFYsSBAGXiPIqMtxmYJBGj8TbPONtE6ckqpWmjHHklfQK7ArAWriKgc+6K8zBBNohZ
0vqZR2fRNrTQaQeoU/1RhEMQhuNe0IJdq9thZn4U/O6UmluZzZUkGu4P4F6S1EV3eL1aRYMWg6VN
2LtC07BFPW73lZF5opH9kLXO3yO6FNpJYXAcja3v5Or8w6jaY1yL097HQuKQt+kr4mCZk/AYsxeM
ohO0crczlEzdR7Re//3mAR1DCZ6HOmjvNYexmvG4T5DY8VpL2CMM9TRywzf1c72pyHztLkDgnm0M
pQ1o5moNVKKVWJW6TE2916X75hDsouE+htW3w5v29npbTtzzJ6UGw8Jc+MHoy4BjOF8IcKnkThT7
zJM7P/mMc7Dv4jI6Pg+ppbLyNHlj5V3bwbyW2cNIB8moK57HMzrFyvWMXSSmfywrscH+ZFzmw30e
bDkVvzmAXowN+C7PNd6yF3oJOsqXoNUF5hG7vg9Jj4CNHEjiUQus7DGEr+/2LXQ2MRPqnZUJnNKo
6LrgzeJDrNfFXlEy65FMP3YAHCuOMUS9mwa18CELAsj2UmMeJ6s13KYJtYdAq5ID7dunoCqFnRrn
5WGIleBeVAbg+G3V/1HNcOJ5WqQOfpsVMqtKfTfJDQ/dwjD3VPV8qJNJu3G3X7sVKMHBbuc8IZVd
feA+Bc9KSRFvRmH+Q/L/Goq+LUnJnj3kqE3gTCKY3v9hUdH6XXg0KHau6+OZYPpyPda5h1LAQy1N
GP08qmF+MtpvtwNdriZOMM5j3pqQU1m/56spadtIwBoIi22SJizhMyl1Ww6PZDaesn5+vR3tcl9y
qSP1CkeIkg+qP+fR/Jk3paWXuafov3rjuDCEstquh79qkD6AVX/BLf12xDeM+fkSJiT6YYAfwMhi
Y3MeMhjbaBAlzFC0EPczIMtTW9iJEFm/W8SQZruAXstDTbHqwqHmAIdgwIntSQnH4ouYFNonGXGi
yTb6cu5so9CVzi7FRLmb21z+VnR++dEKtepHAIqkd8UsC6BBaqX2vcHRc68C4NwY0LUPBjUA1M0b
XmV9vfVBXoGLG3JPaOFwlaJNPRyc2vSamIOjdfGWKum1T8Yrjl4fU8h/VsfNGAZNwtOrAEyh301w
s09BPu1T/GVDXzxaSgLNc8tr9nLHcWiCC0WKDc8I9tz5N5t6HS/xKcg9Hcmw0trn+vfKLO6BJTRh
uLN4TN9eJFeyagIurHO4Kwt4c5VVm5kcGSC0sWQXhZZeBPoAXzMA+vfBUPqf4LuYvZMpifkxBG2u
k6OllEPHvkAeLtRGMM+3f8/V8SPmwQaB+gW94Hz885xa1PmrnCslSRw1pksY5j2Gin2S00K0ig+B
iroXdrjWRuTlLFvvFmqyvFawdFzy4PPIHV0SUUzYoOaour0uOElyUELxn5/ZTDOJPo0opo575TyK
L404BPpT7g3SETUFO41felo9QzE7hjjAC0l2lDU2APmX2ecSFOUM5I6AQq0LTrKV9Kk4zZw9Azol
6hOv443M89rkIVW48B9htlPbPB9WlQeWH1iLfTwiEQW5X3JKN1v/1/a/sqC1ARgADVw/qUPDlxRy
ttwL8EBO4FhUwsvof/RBIgXzy+11eJnaLAoJaBYtJAqe8Ksctw3GSplGhSlT0t3cqyS4naPk807u
my3FwOWbr1ceeDBUuHg+LvtwNXnRVLfhYkifCMWDH3wUy0+iaqsBPi6kNj8m83tjbam6XVsSoNNY
hHAAsdVYxYR23ICGxCCcTqa/bwxtdmPEQfa3Z/FKdZDCIGKIbClkD8jZz4c29dALFbkpPCkscVeh
a/wc5pXjT6/5ETN4tzQ1O9nKIK4tRnidbGHIJ1y3qyOtV9rEmGX406rxUGavqXZfi1vViGvn1PsY
q7uBOk7ehz0G8k08IVx7N5eQ4dEURz5OgdC4sRqvrfz30ZZf8w4NikxubSh1gK2Zlu66RHZyo7SV
8nPctEdN2bJaubY2gNcAFkIlnrthtZnFoYtjoed9p2mAReKWPA959q0O3JUdBj8O8WCLJAU43WpM
6ShV7ZwnpRfoeb5rZkOpgL538mEas+iYI0+1MYlXhsWYeB1DMIS7sqbkzVaclnnalR6WJOE+oO9t
o/bzj3bR9HfoRwEfXt4NJiiG1cYaTTOKJxM/FXWU/ae+Q6rJLAXD3dhYV1bEwqWHxI8yDpFWYQRA
7QlOBYurClXZ4bUcw8dEfFXrgQdu+ZzSeW6V6W75fzS4dgrqJiH2NThQ2EXW7ynlu36obpTJ3oBk
ZycZVUaqOdT7+FFQ4VfflHdnrzWM2euNbvyWTkkUO2UM09kdJrU4tpUSiU5HWyB2lSgR3D7W9IOq
QKFzpS6rNBsreONHAjbiRzv5OIMEVSvbrMK6caZ4Uj8gJ1bDUaitcOdjN2Ts1DYcRqeqYTGTfFYt
BAlEg38LnawGewEyue7Q+Bz+xJ05jvtU94fupcj1djjWZZ0odoV+UWMbgyVHu8Dol8pl7if8MZh0
8BQlorsbX2458i7miBIb5W4W/YVZl5xY5WCVoU4WWyl3elbe+WJG1bsZxLscVKNjzK0x2VEYNrLd
1GiQ9Ja4GAsO0aOJqcCGfstlAsitvbCRgNwArKNscn624N7EWxTUjcdnau0iVe6KrHUV6yClCvK1
wT3i1fsZsleQxB/mwd9IiC4O67fwFLt4XoKIXQsdR3kqmZ2R6t7QBPu80iXeKZET+kW0kelenNhL
IKoGi58nnbe1rkBVxV3cz6XuFWYOGAbNmbTmBZHZdQvpvn0c/I09uhHQWG1Rq7IUYF6F7sH0sDv0
PC00gZvSlTTVNpI/gvV5Y2UtOclqZXGhg8AGcs5lu247RaYRtoPI7gMY3u84qYoHJVL/zh28DsgE
mDdGxay+NhWMhT5Xin05DPpBWJx/bv+Sa98U1DYflbOQOKslhd222uObBZisltzOOqjSjmLdxve8
HgToCx+VpHadWpCgZTqikrrXAmxs6HDSE+fc39iuW1FWr4LMomQT+DlRmvuWoqaRH1RtIwG8XCgs
fQrhNAqpd/DH8x2IwCvaDoWqeD6UUbiAsnT0kzu0zRwl/SxF5sa6fOvInK8Tdhr0Erooy25YFz5C
EceeWotVjxQqc8ABzyhTT5q4y6IPcvI8qd9E+bNIiVpUc6elblX30x4n61OgQh9Kt27Ma8N/93PW
T6JWD0YlaPg5ivKo+sh86o+t9bmV92P8MOQbPZbLjBSYEkkHMILF7oLZPp9s1n4SG5pgYAEu6o9j
kht2UAKH9Mnm9qBNa0/OAu4CrpQPvVZOToXr+f72/rjIRPgNeDChcUIXEEG7VWFGVsIEZKhheCn3
I50uN8m+/nsEOgDcwWDRkABb5vxdwmguUlbW3JheKQqqk7DZXTEtt9xhrnw5ShTAS6nHoNG0PlKb
oukKzG45UrthLyh/AAA/CtFJvcP40uWZ/s/HChUROigAN4C6KWtNnz7CuLUXEqbNFO81mRJ6jl+r
WuhbjrSXm54uHw8X/hfkLBja89nDiLmUZEwNcAzuH/KmjejPRx8k39rYiRcpMNj/93HWG19uaFSI
xEmG2TZRQkmiz4CRd+WWf/aVS36JBOSE5gN/emvpvFsPEUvc7BchopxDYW92jWKLQZDaHVhk1099
4a5vZ/+IKDHKZv4o7Lsu1zh+cnN3e2Fe6CjwnFax0eN9oSlLEr66FUWEJgUj8DG8nQR7wHYtyz6H
8i7P1Fcfuml1MGa3KsenWMs/luP4Sn9wAbymSbXxSy6qewszjMtyST04BNekCD2oQMQ2suXxRqGf
LOXNXZUaw3FS8mRH4t1DPvWlfdUGxp0/ydLd7Ym4Fh4iOMq/fBGFMsP5Ggv1qoytnPDCYCGpGjRu
aZAG5rGBl7x1NyM2rud412obw754OLzhqjgCKWwuCLTV+dfUhajFqJZ43Y8qsUGg+A+jamcbFaer
o2NO/3+U1bUZsfmjYIkifhCd/rn71McOfZI/1VafZtmKq7sMmNh/gZaj9t3CRuinVbOZQEphUyr8
nP65/Zkup4vmAM9gChhAbJH2Of/7Yy5m6B5a56nTkx991ShKRvMfM7/ztY3H0+WUqdTnkLYB+oYY
0xp4509CgoJYPXqzhZyu0OGjMjqC/4USazWo1D4FB+3sjfTm8gQi6ILcwu8OE/g1qWUalHDQAnn0
JO0FvBjZByr/z7k+bSRrV6aRt/ASC88iNBqXf//uMzWdiC1WaIxeBfsStR+7M3No+kDzpY9SVG0k
VG+HyPmqUKltUeik4El/et1uRz7LT2hVTF7vcpp+Myt7NDnDnUq1O9VOdAddGvvw7dPH7kt9EO7T
76Dw20O0D0e7/DP+KT+U97mz9fK7XKr8KBYSsijU+S7KKmUgdo0/xJMHQelxANFRChhT5VtS69em
mtolfB6VTsnFe24041qgNTl5TQN7fXgOQ7D7ud2ivf3v0gHLe/99sNUN1pkQMDBumTxjDlmejljU
riUGJyXN/ubqj7p57IXysSiPkbCxoq7NJknHoqGxwP/WNGJRENXeT9rJC/W7yBDu8sTWQSD98+4H
S/FfkNXun/MCDrFYTR7V24OhRnY6TA/dYxDuZmHru13ZiqCv+S/1sIX3vUrZRniNlpHUs6fEgF6j
b0ojO6L401A2ko4rGTC6GWQBeI6A1gImcr4Xa4N9l+vd7Ak19AjjYH4VW/hsbkGOj7z4Lk838rZL
wAiC2u8jru66ZJATNEKIaHTz3lSLl+55RozNoR6Fd/JYPI5mecxHW+43Ir89AlcHwaKuD9Yf6d3L
RyJcnC4S5WH2vn49Rfb+9OGhsL8/RfaTZWd2ZUf2aXRJ8e3QqZxgd5fskuUPdrj/+bOyG1uy4Urt
nl++PL4WXx3T7nfffPtTaE+2bNcHHtCHcEdd245c2f5wZLu5hvtxZ78cHh/v/354CO2/v//eXpFv
/MZbI1rdrLVljkYzMCLNLuyn/cNDv5d30w4AsWPtsUd5AObyZO38R921vjePqG1qTvTUfnCOg30P
9N0+KvbGZX/9+76b5dUlHCf1qOvB8pue/Dzb1eUho5S1p7avJz/qD8DymvllK8VY/tLVROBspC6k
VnQELvI3VOeHqZKwiItjauKRsEvKZONKfttz6xioUcBjBpYHTWQ1MGimYuJrhehJduH8xFSIf/D1
c1L7y6cfoS3anvqy8X2vHAMwA/8LuZx7727KLFL7ebAIqSrfdCc5pq7gtHbmvH5dFux3dDjsZp99
VZhiz/lresodeD1b33XINop79Dn0wuZukfffhi1N1SsZytlPWx320hQnkSHx08RU2WlCybMP1/eo
bhvylGjXTJGnNOimqOLGMXx1ToAl4/SkQPtYo6ckuv7SpNSiZ/Tdc18c8+yuMX8mavft9uRfDvDN
xBEu6HI84gNwPvfALuupjgPJQ/W3aR+tsrezEsdvd5J7J5eUndH8vh3xymEMl1lRsIThjIRetdrO
2aymrZTokoc6mzpndtxIjhz/HVI0vPIHvbtP+uEOmennjbjLUM5X9sKhhqNDFXqRyFytbEXrTN7N
muTlj4J5nFWJgjz2K9Mv1PVhwLb5x0rPd5Kxux33MjlZwpL/ABijObduzcVpx1ndmZIXN7w8kodE
+N7isRw9RcJGBeSyNnEeaZVx9qXcSvFo8C3b2O5+iMGrLH7Oq8QN732UOW8P6/pnBAtHNgRqCQbb
+coRe6NFx5xxNdNufrLIFNCM8TWsRmMJFVAfKazfAdfs7bDXxsh80aCmdazyrD6PGllor2lqLnum
AafT2ofts4F1ru900Q9B3JjQa2NkidJ7XxxB0MhZnUy1GCVzbBayl8HAHAY3amwVUmVl7jJu0uok
9ImdYqN1e4yXe3/h+y+qRRRGFa7w8zGWbahPc5zKXiWewJl2SbPLp9egGzbyyStzSZxleGREdI1X
h1vlp0pU6bXsjWXjmMWPEE/COCpB33HgW9o9tiu3B3ZhaUYF5Czi6uul+djPmtHw9YrETlKsPwo7
778CrBEUpxqrQy+4amPhD2rYVPpsIbTgirgFf2zHX41WPfjWoc3socK3iWXWRMYhD/RDKhuOpkBy
Cfe3f/HVFQDKk+NiEZZk1Z1/iyLO5E7vKtkrhX3sUz2IazffA0iXKpRNK9s3oPlvafleqV2hAkOq
So2EoxJo1HnUcJJKUC096y7UfuNT5oxWtBMVt+SNLP7m8YqHQG13BhL1mXW8PeTl714dk1wJrHba
YxAc1nxUSauHuas7maTc1JAQaor97KfJxsReuXewfCNBRQMNvRtrde8MdTWbWeizEuL8oz/OXjUr
ThF1rqDnSCOIfE6FanizcRhfm9lFgZqSHBBIPufqe+phPdQClXKv6H8hTToQYRLwurcVsmLTjnJb
+dMIsnt7Tq+GXfSm3rYZiCF59UH7Si6bWqD/AEd7qveNMLmjntnmeKdLX8uk/KQLezl6RG5yI1O9
9jnfR17dtgUUisRIAs0rxqqG/z+QubS4kN0e4LXPyTWAUggub3jjrqZVSSMlj/1Q82KfDnwCcb/9
O1V3AuYIQd/vhg9VbBxuh7y2NYG7LOqBFjkaqJ7zORVnjS4xW9YLGlvctdNHGd3ZKj4MxScxNfbD
nNjSRg5xOZk8HknmlnL8oje7mswJFQQBL5fZS+VY2XVdpN81glHf3R7ZtShgUUiNFrHHix04heqs
FGE5e/JMfj9FWMMhGv+vBlPkI1yjlExoLsDvWGd+tY/9Q1JVs6cLc7Y3I8S6zFGJNk6Ty7vsPMpq
4ReZpQN24Z3U4xf+aOCPtsPylexeNoU7y1eHjbm7Eo97k5ITKBG4kmvA7GjNcuonieT5saJ/LzRr
2ku9SXqg+WFtgyqKN7b2kgKcH5fksW/Kpv+X0a4OssUCtOZZRtIFTAaShd+GEC7RcRSKqu03ttmy
jc6DodhvYjkNpZpttm4HhfkIUhTvSq/ORNuYeLWPvMvjFy34M5sPSryxxS4n8zzcalePlTBkFthw
II6xo6WTw4ZzGu1T/e+AjPNAy/Hy7gUo03lS20A0gK8Vv9IyfQyjeLY72ZaN0BaMB0HQFuno7kn1
vw2YsN3eb0vWcTGrSz8EKQueWmshH8MsdSshz/Uy+PO/p+BO/1amfxJEI2/HudzXVNYW8hf0a7hY
67WZNlFYCXi5enMd/Mzgx3DR+dnGDXe5HgkC1RMsBK93KtDnUynhKDqaRWZ6VppFDsBexkSvGWpQ
O/wv43kXapXN6Vlu6iVCVLSPzdw21DLfRSNa1P/DrL2LslqEQzDHfTExINPP9m07Y3u7JRN3bQG8
n7PV8kPmv8n7gA+TGW4ulLmTgQTojFdTT9Flij/dHtC1XfUu2roduMgBFbrPtEla2uytzu/cYG4/
TlbwmNTTvLEerjQGWBD0rNGpoCx4ITerzk0d9UpletOUuzL6iH7bnBpL2omx6c79vdV2BzxQ71S5
c8T7ZErtqJMOUtF9t2L/a/mS9MYfK/FtZT4oEo8fWoVhIj1lim5PvmsgecYqOEyQcQrV7pOelPTl
9oRdfp5lHcuUo0gsuBFXd8hcR+jNg6ZDw3Kcwc5yt8tuO7qqf5er5tYZe6W0ZxrcifQoyUt5sK+W
tTqmpaVB+iD5/hJbRxjoWYE9l2CHNeK4UTc5/tj+VYTnMJPtLhP+WRACVvEiDkxSQ6pBQ+d8BzfC
AjkXSsXrUZt16ZErthqLW9iwK+kTjAuTWOQOi3r+KpcJKkGAoxfpXqWUdt5gerzjzWd8xoe2fh2e
8rDeOGYv1z19MNTkTFRMkFN/o5+9O+StAsZX4NdApHqsIQSz+lJmFJ3E5JtQWf1G2nsppQQsn6cF
qhN03pnF1bGhdgmCWpEO5jCRd1U+09mX8wPAL963lvwT8GSM5bmJyFKf3mU++6Jtk4NGL8yP7hS5
VBBKSet7Veqn+6nWft5e0lcASbAGMMMh8wI9Sz55/pHNToJU54eGF5jSwyDoj3Xrf0RBwS6szzLP
IDzZXb3pjn6T7tEpztRHTblvJHMn9U/yFnr8LW89vwGXX7MQhUHALyih818zCONg+T4wE/nzSGJh
IoXwzUI83YFqqnU/o1/S4FjPRne8PQsXGxvpRGBZzDe3KxIxq3O30xO5QUvM8uY+303hV6ztHaF4
NuZX5K9vh7pc7uex1qduBYyTdgyxFMT1Pvt/66excBs3lA+VaW9RjJbFdTafSzBoW7T7QZ6A+jif
T0gUapbHLcEUfdcUH3HBsAVM11N6K8XXrQL6xcZaRVtd+YrUByWnt+Xl+t92amwYnigifFtcgG9P
4kVuQSAMTqH0Lrx91u35sKRan4TUCn0v1Se74hqWw+9Wt6WCdm04S9WLCMwcYc6j6EMQ4z0R+Z4h
u4nlAsXPwgez3Eheri4I0LGgqt40sNeQ/5rhDalBmBm0wYf52NZ2kDkxLa0+dYKP/z5zVPQAWIEQ
B1WxWuli3KlxKcQ+z5IaeR1Xyn8q2caZssz+atFBUmc8YKwXStfqPSzD/9DFMhA8Tc8ad9AKwVYG
Obu7PZI3jYKLMAs4REYsCRzP6vO0caomXZgKnv+pfpZeVYmml9P9mQN7mvb3+ovW7yAEo2u/EXf5
+au4IHyp+r2hmREYWS0LQ6uFXBEFT6wfYzr8k6bZTfId++u+zW3Vd+USAJ60seQvjyjekCYHNQ9s
iBRrdXZ87YTo/5F2XjtyY0G2/SIC9OaVTFuOWZJK7oWQadF7z6+fRQ1wp5JJJCHc7gYEqNAVPC5O
nIgde2uF4rt0udvd9NtqartrfxrSV6TKNmzdeg3qL+R8cRhMLnvleoRl1EWxkE2B22f/DaH0yWyf
xbjdgcaDzlHd9VvayH+Bn9dTii2yYfzfAOHpALw22FZBXU2Idrkq/imtf7ROLLportGEBbHK9NRo
v3pIKdv2A91SiNLSPSI0j3CNHcO5TPQV2SWjgMbc4sBUVFG2CHpWJh/YIwmeORrjvbvYatM46Z4V
9qFrek9x4ZMg0w5C/V/hfUWwdMMf3DDOEnGR4WVf0dnP8Vm2v3UaJWYPGQ836z5G2Tevf5vGpxHC
aE+v973Ejv5dCnbI+4OG9OxXVrkydJzql65QoJqaRFtBhKaZ+yv8LUT27ckmGmTfz1S83BjqYmOI
DR1XY6pErhQCl64zMufJ4FkbJ+xGM4EZYIsjc0OlA4j5Mtc9jR6JXkhQXE3mMDfNLhHj8/yKLCDn
84VLk5fnthB3xhdvyG0yKXIAAgWcbepTuku+0A/tCLwvxmI/RofmL5h7gE9J26Xh1rmcHeZi64Ic
n6U7YEaAc2oRP4Ha9IxgFGO3DZw6+6jm1aGc9Rz0n63cn7wUuacNx7eyGcHf8hCl8EQ9dtnbEGSy
lEyGGbuV9RBUn6T2EvoPTf0EKH/DD9y+QKj7zP8AVkTElkDi+lzCJl5C8uxlbpB3B2DTdhiPdsVI
e1mzC79ySSKwDb1dPH6WvOy5HLp/HixzC/kBJShQ23SRXH9BG8ZG0Xul9iIIlhOOgC1q6MyoesjJ
0dxArNxOLLS9c72LPqr5XbBYSl8f40o2Q+6tTGsOYSoANhk0+cnLJTq51Fp11XZTIGTdKKybRAAg
KW6kqZNgSkMzFl7CQkIORA1608ksX9pPCch/caxrp6Gd6fP9S+zWwwOCI9cKtILjfHPCpFzvpEIe
BDJAZjU5WRFqusPz3azw8Hnt2fXoWVRPQ7EW9+C90i0V3pWtBZkpPU8kEUEBIyh0vbDkp1JV6ie+
wPOD3B4SGGAA/gZPGaUBp8s4qF2SZjsBOl87S2N4Y/XqRCgrH7UGNrT783EbUJoAMJFOAK9IGXL5
SOuDMMsMU0zcQBykfSbIg4NNIAFFuxU/rJgiaUp7LKADct7Lnq+sJ8NdBVbs1oOi7OIZWzpUtLqV
w7hFEHjL1cOYYLUCaI0eAE513nzvXrq5AMg0bKPULdCPbOgpM8saBtnK6R51YhX8hjy8cY6fcCLd
uMsq49Qk6bGoD4aW21U1HMa0/FnTNSxvnLXbl96siUNsAesdoe/NjEtKlwRBk6au6FmIYXPVS8du
THdeQR/Md6lqHUM7KCgXNsfGeExS4Z9XHNY7c25HRQEK/7I47HhXtZFzI3U98UHNVM5csku3SkM3
h5sGE8hS4bAxZ5Xzv6H/u/n31ZYzgPgVcY36EKiy09avFrQ0reZSgT7c38O3D4mFtcWQNFVoW3/0
c3cyu7NZ9rbonYth9xbBdwqBjfYiK1uR4m0QPtuEEGp+ILGIxsIm4VjdWUOVuzVsNXYgdfk+krNX
+kx/VOpYH7iswseoC2GYb9Nxp4x19AABBIzMopXvCi8SfgSZsFW3Xpt3suiwcMF/B23J4t7yO2Vs
xm7MXSpn7KLQoEm86Qx6HqLvQZ+U+0ndpsSUOUxXkQBTwXMEElUSZgTpC6OVGel1X+u5m/UINGm1
Kp99lV7xsk99Ulm1fzJ9n9tLEISdHqfeIyr233LJKM992Zh/NjbDHJLefA1plBm0BaXr8vEqmn1P
w6Ocu9pH46Q8RgVpJbuzhz8KXO52eM4bm97LLSDtbX15ngQGr5POozT5Nxv2bscXIkTxRqnm7jDl
p1LSbf+1Gotd3dW2hRRjrD+0FmJmOwTr7g94dcnn9xF8MSKKW4v7xApHiE0mv3DFtnmr2zHaeyUs
GLI2qccoEw2IUafs532bN66cwcK+yAknEWre9M9qApg5YZpyNyQzTBNWhMRo0QpORQfY/r6pm8h7
NkWBGRgesR+PkGtPrk9jTawlFa7hfVfkN916u//7bwKCxe9fnGNJCDQ9i9TClY2d9zlq0LGwq9LJ
kiMb5b6p+RwsdibdcXMDEK9Mym2LlUpQS4+8xCjc+E9xLi5xbJu7snXaT4H6/2lpXr93m7GX0AdL
LKVwNcs1zHPe7ZrYGeoP40dB20nNhv9d2YFX45pP5DtroTzpfTKPS00+auFe0l6DH376aTMBsbJU
c+MfERI3+vzntZ0SIblYM0eWCll7OHf7PyURk+h/hIrUiYdyd3+5Vnbelbl52O+GZVrCSBCIuQlF
2ehTuwVlWNsOoPaA0UBbQBCmXP9+SzDNLCT17yZyZQv1J318iL0/XnmWSkdHH7qDi+X+iG5jD9Ia
POd5YZLegzJ9YRKmxq7xYzY7rctT8RwiyQOv0hPJ5t/eJ6hEcvMcwUCw1fCzNpOoJ8G4SaoPPsyF
WZmkJQ2HbBAzewwEf68iZnd/ZFsW5p+/W6s6ECGMM7FAR6GwT2MfzrGRJP59K2sb8H+JgEBtEL0t
fAXRErAWBStwTUqfEvWs1PQInqLx2LYbZ2rey0tfQSlch7Cd+ImU1PWA9CgZrTjMS9fXDwGU88mr
nGb2YGyAnNfm7b2Zxcp0sN7ldT2bYSM02UMgn+5P2ZoBWq/oLIFDCR3reUrfLczQ6GPBg6d0TbN2
pPQ5247156lYTBUnCDSGySsStNHCLSSIrWrkqSrXaB+QQqHXSj/3u5gQXzEOYniR5FM3OsN+OFn1
Wxioe9mOYrt3qnanSQfKKulW09XK4l190dJzZFGZ1oNBgUNoTmIsznvRzoI/nfjP9QDyZNAuMHy4
JejrXOx7X8gJ9CSjdodDZL4l/VOxVTNcce5XFhZXSZS2DTImWFD60RG7P7r5GBLPSpGPdM3r/c0y
/67FStKcyrOcEiXciEvJqUHUk7JIi8ZtEVhxyDUGvBui5JREYCj+3RSbki5OyIYohy7Cil7viByD
unGnXnJU+VmKSDyMx/tGVvYBVBRzJE7Vn0O82PzYHc3JaBo3hRw7TmHDieMfRj4+lH2xEQXephXm
jKk1yxiRrSKPuvBNUV/jYlGhcBHqepTq42iw+dWPivHRoPUwVaNDDA24J6inWtCPQbLF5Xw7VvgF
yM7TBAioE47L64OuQk2NmEhZu3wIeNz/EvmTJ+wGBOvvz+ntHuHdDDL3LyUrW36xH1HhCCMUn2tX
EpCiyHIIueWjkG9lAG9dPcg8BkT2b1ZaX5L9Nig1yFk3NW6mRnYvfcqjsz45o4I+xJjR0nm+P6oV
c2TAaBsFT88/yzrs0ChK08dKQ0CtfxbaAyC9rnbE9lPlTKW4VYq9PdPw8v2ftZtK7ADcN4ikxi3/
+K+Q+hvB4a1Lkq1oY17y6+N8bWaxJSUIqNEMGRtXz36NEV2xxmNVfpMQu/R2YUio4al2E/2+P5Mr
+1BBZoNcFn9wJuaxv7tw+rweLCFVG1c9wiT0oX3aAg/dhm2M6p2BxaGGsdNq4wgDkIY5uiPZ+k45
5rvwcH8cK/v8ysz8Ge/G4cVJlVaoIrshIrlq9zjnorxi4zCtbIQZg81LGUIWusAXY5GStCjG3Gvc
pIA+A7KZngSol4Huf/WMYsO7r6zMLLKC5iQYFNI/C2NNR57XDPvWHaPs9wTfUgQorpqkndZvvYlX
Al3I0P7CakEQzdmJ69lrRlHvVV9u3eDsvxTn7pf4gMb0sXmIn5o/3tduYx5XMlDX9hZeSUw9YYhE
qXWbQ3Mm8viknos9/Wpn+G3/eV9cjWye5Xf7QurFqGgUEUvqm+WXPycr/j74/45HIXsEzoscOQku
crULM62mJzlhTOv20bMXuZrif6y0vSA86NUfvYe6x6fkaEmnaEohlc8/ZP7p/jj/dvYsvAep25kC
mvsTPbbFF0yiBwd2m7euZSYQAdu9qNiB/yjnB0+7TNNuSjKnMuwxgAT70pCDK6ynLVzqvCXvfcPC
mchy7o3T0LXcAqRqm6dWSZ7Mpj7VVUl3zPRtErf0ZVaOPUwMOsk0UDlcBAufmbdy3YPWbl15PAXj
f1kR2EV+2JjaFcd8ZWTxuOgy+PPNeGjdpH/sDBCWkjNokMGIH5ThmPjnSv8Sfrxvc16tm5kEdMue
AhB2E6TncpTqKTy0bNvQUVDnRNwv++JpW+WVVTuQC8MjSTYSqO/18Zh0K0gTXWndMLJ+9EgomoHw
M42+jOoWg9Sqj0E04/+ZWviYdjKSHtR06xYHwoJm15h2UR3y/ND2dpDsaA+qmt3wbUv6ZCXS42jq
ytyyA1AVRZfFELtImsSCIVpR/hTGz02b7UsIOyjl7MDT7PuJcjjfIHUeZGvDm5jV7v3FnEd2s5jv
vmCxf4R6qPQQ8VQ36apLJDdvWrC1jqvn4J2JxTq2kWn1GZAqF62FfS0FttU9qfrGOP4G4PcGsljC
tC1HGCGxopzC7zUM979/BpId7mWI5ks7BYj02J0S0sdkUb9Skq9PxX/5z2xwdPon0LikBjw40X+b
OJStCV5cJ4oXhLnfsrVGOdt10t7ot+Z3ffdCm0mLG4BedBuud5EEP6CBKBzC7bKtxrSYD8GuOv+S
h0Pb2dGP+Cx/uL9pVk/mO4Pzz99dXKEC21Goz2N6SM7DQXR6ZeNNd1v1my+tdyYW7rrtQxFNZGu+
MtRPSfkc+lC+OAgOFs0DqfuzlugPWeio9EXRK/USm9qTr/u2NtRnsaCur3a2Koy2hvCj2W9kWlbC
xqtvW0Q/SUk815sMv9wXTUl64lV/leI3+iftQb+Mlbzxolh1E6B9SbkYAFYkcbG3gzpua0XwO7dt
PogjwBgrfPbCGaElP0/Dh4zE/UQOMBXrY6WJpyEotkg/1lac+AFYK30dBC2LJ6EO99uoy1PvCn1l
K/6xlntbqX6pW8osa75ilmpFHoaGI22JI8xqKIBiS+qJUkizkFr/OZXjRti1Fgkg5gjzC0xJM4/f
9e5V0FGpZCMa3HIq95H4ZMj7obkMg7crhv2WkPLaXqEtmLZTHmmU1Bb+NbVawZP1dHCFuHP6IDpq
9Ofi0csme+wiwy5hiRfH3f3zufYWeG904XErgTJ8ksYDr7X/gvhgGGCqvur5mYfbfUN/6xwLr0tQ
iUjZjCYE+rnYmX0Ho36uY8nIfacKayczq1MrNp9on9958U81+5Y1dhnWbkjrK6rcR136VoQ/cqH7
rofmcYLETa+y/SAlTqF4hxKB3fZjUyKsI6Zbkf3KJgYjTjIAJI5h3LwkJC0I0PRhLVLx1OY7/SsS
kf6wt8bESZOfzT79FdID/x+cdYP3KyjtbiOxM0/GcrLe21/4aTiwhxrQGXshks+lIXw0h3wr1J43
740N+EZE3CcFqmUG1ahCKdHKcnAnLgEUSr+byouuNc9p7gaTadf0e+XtH+Dye2PStiZ43sxL45DC
zwVr4Npk465PVtJqrap4/egmrdU7sjmeRBRU6SRXvE9C2P0UFcir/EY4hqVc7gMRPezWiHbDJPUb
87ByxjVInYCLk3Unz7+4oTqBV0+TRnyJKn4r8/9Eq72gTOz0Ap1v30Vrq0FixW+BdqRKT22EtM/y
9Q0Bsqb2TTdSeiwcyR9OarHvjN4ZgsSeAohR/QegfWPxI1W/VKXlVj9a33tIoi3msttWCIYM3Bt5
g7kqeaM5Yma1mfj1NLpN5kZwwbWBLSuPRnc0jf3YHDrDOhZwUMFAfp57esXwIMJNK/2Xaf7Gbl+7
tWgeBTdCDR3lKnHh+jpTNvxWHEe3zh/bgtiq2FmdPQG8fJG7vfE8mV8Nf4txZ20LUrehekA8D2Rg
ccY8YRohhUwnt0CWdUA5OGjRykHpaaJUALjSJMEo27E/2QVi8J5hbSXkVlaABoyZpw2RVlZgmcfX
w3yoDE2Z3DL6Aq/pU/2DKXosI6t0yh6mKK9wBNEpRpt2mUo4+S00Uf7vLst+B/HP++751uHAOkj+
GNZT1oGW2evzaCojCueyOLntAJxWL6czzCJbFcFbr3ptZBGpSXGmBcg/TG7SPOQwNxVUuPabZNhr
VsCqQxwB1wyX9uJKC7peU6qmEl0t8p3ckG0Ibv4k3ad/nzBanVk3MMLc17NbeRfYmhH6oZpQiq4+
jo+9bIS2kpqv922sJJhoe+fW5L1J35a1PBdCBYSSnkjRDdoHbzghshYKz030kng1lVxlp1i+E6hb
bcFrewE9PSrUAOnmfPj10OQiQqjHwyoymKMNJ2W8NwCKb8Tta8sESSxkF3SLzXyN11aC2NASPJPo
5vz+KvaOwPc+Iuj9owjC/f15XB3QO1OLAU1WlohNoomupE77bnxGzmBjMFsW5p+/3w3oHytlqWJB
HIEWlrltKclGbH97cZBD+QuUp3LFnlsE1kEUykalpeKMiYkR8xPL51yaNgaygmiarfxvGzPdkMuo
IMy7tC0MTk/WQVVn8SZqbeVB3mUPzXP2vdgwdztvpKRUUhpwUoH4WeJ8jKDuJAYluz66DE11TFAl
vr/2t7PGrybOIKMJ2gIY6vXKWLUg1FGdKK44gdVLqn1Ph18KPuu+mdvdTCTFg2sueHODLQsQQ0WK
Nm8m1R0LGHbEc0N306Q9hPEWnnbFEL6AfqOZP4JnycKHGkIqd30sqW7WlIdIDy+FZ/5RanpJmvTL
/TGtLA6POAThoIilUWVZLeX9lqXIphguN6UdiN8LHOl9Cyu7DQAbmGjKh9R+ERO4Xp1mVLVsanLT
NcDppU9NOb7WnoTX7i27jtqMJhDhhxb2IC6GZwv9oI0PuJ1N0Cl4INpdZl+0rMCFtEEOkxpablA/
t62IusezXpHCCzfwvxt2lrW3Yez8OugCyxWCyPHCyO7A+srWuUt+3p/R22h2HhDan8wm5fRldDmM
olyNXWy5hfU8yg8kCmwPwt02+yH50pmG9A/37d32+87bY36A06RBj5ixWMFc17IYgh3B1YIGvlv5
VEsPYt5fKlOkSbtzIMKBL4ye8Wdrep2SwK6F30WvEMjAHgOENvz3sO76g+aleOeKLbORjUQ0BVd+
LRNb+Ko19tlrHP9T9tA9V8/C4f4ErEw4aC4YeKjCI4mxnHAFfvG5OB5cjFzYTcKPuFVOlVDuQw9h
lR4I3iaU+2YvYYiORkICQkf0V+c8wrsBmlrve7JfzmIfH60RARXBJ+XcGcKfHuX0+6NbtzX7NJ5G
bCj52lZTtVUamL3+0pra+BDW9ZtZoxZYlZVxiDQl2ZjM2XldvQpnSheaBMDKExfzGrg2VxVo4jaV
Bht+tytaJAX0Y1d1H1Xd+6x38Za1m4TL3Cs894RQmgTOKi5cqV8UalPDUvPSGl9140tX+o9aZTdG
CTU6qSvVdNR2a0JvR4hNYitOKPU11vF6hEnl5aRjoLyougke3LK5EFseq84j8ZyMmqNZNJndX8Pb
IzqPk0MxN5hRW1r68T7OpKKNG/OlrKCAxuYpN/T6mPuidALb8ai0XvQUxEJzjPPsW07KwYGGrrC1
YNI/5laJLGR9AY3kuZ4+Jbuy26QHu7mkVUp93GXzusNruITMGL1ghbDvmC+R0NANDCWZ36bQFKQf
N6ZCudlgGIKFnMgWdwWdxPX0p4LUIYLqw8T/zHg/T80RvuoORd3mjZYYO/yo/BnP5BTVZivjcXOZ
MsSZd40HLp3CMDJcW64rSw26toCEP0r6g1TRuEjXn7kRI942KGCGpzThIe8GpnMR7miWX3hVolov
hljp30e/5a6RAtX6ashT/bNsUpz02PvW1wmGitJuvTD2bQFfUxyGsYeZpA0DIzkFU94d08rst3Q8
1qYBAR3kvNEKIR04//y98/JrMW1naadq8qcntK9yO5DH/rixzitmdG5A+hIADVPoWEyDnsNDUcse
TeZGUzxOBP+WLVUxuBq0ZG190vNjbIzmXo177UVSgEpneuE7TZ+2e8GMjH3Rygliy/EW9+ONzwHY
ORNhz9nFma9t4eHqcihiMYpTN5Xl5FUNA+noe0nz6vlS7QQhvY50BsHhaZYjfVkwY9yfmJuD9tc8
aqezziTw4+X0B3BUt0VAG5KRWrusE8N9PHkhSc3yn+GQOt7GJHLUKP7KSMNcr/RYhglUYGZwQRym
/52kBPhdKFWnsU5E2meC9sf9od0+ljE4T+7cNjA/Wxcv8ljPtDYJ/fCi17/U4VOPxjIEm4fwrZAR
bAvKgyc4grrFQ3ZzQyJ5jMtik9GNgYdd7DQ/QMitjM3wkilqdZJL2T9UU6PuY70u7HDMtlQobuKN
hb3FjdyjKFfwbGeUxmPZf0CXNKYJRCNH66SIqt2f079P/asLGWtENYCe6e2A3WDptZomSGoy0Zfe
QRzuZO2TXbeDwHdn7pIdPKGQmAvOoaco+k3+lV5aydEyp9+CRc9WFl8xU2OKhLN05SICf72VBAnx
yZYG6UuqkZTLkOeNOmhSVO0nXKo/48A3N+KQlUUlpDPmzp65kXB5TORWVYWyTZKLEj5JE5Ld0+Vt
rLcIh9Z27JWZhTOQylpFaShNEE7wj3SFGZn/KPnhMY/3ue85CdXvVjFPhWRuPLtvvBDh3PvxLaIQ
lMGSwYiF+CIiLq8Nj1HilgNMehdqUDak/HpU7O/vpLUlfG9xsZF6IW5UDmdyqcYXwap2iIn6z0Jx
qNCav29pZe3IaKMkT0rf4PG6mFRDQAVSDuX0olYk1LvwmIaflbR/meR6d9/SyvpxyUAtOhMJEWMt
SSrMKrKaSY7zy5gbcJdpDvMYDg4SX1EaoXDkZHQTaRFNcRuG5w1/fSBAMYPTomZBsxvu5/pA9FUe
yr0xQdlTN9/LwRknuyZtbx3kYN+kZykp7Uo8SmFy0jfZ9G7n99r2YiWtpIENTJSwPXwMoAlMslPa
+s74ZWOMN3AlOn54wM4bVaNiuOS5zqK8MaO4zC+CdKk1SGpr/zh4T5H1SMaYnChMCRdN+HXf6t+H
+O3M/p/V+eS8i0/GMRyMLM/zS4eDi9+qj9rP+DVyu0d1B0utkx9BVT/lB/GR1l13fCpeon1ynC7i
B/nDeGwO2nnrqN76+6tp+LsH331QOqcOmrbOL1Ij7AR4ebRBddLqLIkIrUyVg8rot/tzcOscri0u
brQqGCJfnJj4rn71Rdz89JzVhzLchf0L+oS0WhzvG7wJSojSwKJwiOaEPTQg13PepEXWEbHkF7iB
nE4Sdr4pn9JsQ6lnzQqXB/9yp5EJnJ8G7ybSqkvTKvOpuCieTZQlfN/E79xms+Zwk/2KSCTpLCCM
1yY8f8h4rgflRfBgT6II0e16BFVtRamVfVPyd/UQi7t8QHo1UYb0C/0+qVP7RnG+P6MrZ5SKJiQW
9Hr/fVRdf0g2eiFRi1ZcQrXnvTarnT7QSwJF/BZhxcqskh2gfgxxNnVyc7F2eUGhlrRcccnb0c7E
4VKBQ4toHLk/oHnmFseStxNIYe5jUh7LHhFLTWNt6tLyYmZJdygDEaLqdtrSEF/Z+TScUpSFt46c
4NJKHUxlXIVjeaFsfdC8/gGqitfoUQjHb5Jg/hiT6Vj6G6fttvZJkPHe6PxR7/Zl0Ptjm5t1eRmF
/BxHn8uKrFj1kAqdnVWDbWgtQPDzUDiZILz5VXi5P7NrC0iTLVuWmgIY98Wx6GRjCNJOKi9eox3a
oXG6rt03Qr5xV66amXMspMYpWi1vLG8ip2UVankJBAq6JTg7oTEPY6H/vj+cFXcJcvn/7CxuJzMI
tR68Q3nRjLNcVjTDf5IyKNuf8sSlL38D3jX/tuW2NGequbk5lX63xdr5bZvGgVZVl6HOmlc1j/TP
bR5bDlVD5KhyudhHUrRFcrfmZgBN8OCYOwVv6aOMhFRrqabVRYuCk9hwuEtbk36RW42VD7Bz8b5q
p+woJFvclSuTC983ZVUASlQ+tcXkSkAUzAJWpMuk5egomp+60sx3Qxa/ajS0ho1pOJZAJfT+kt6e
/bk4IGOUdwg5lHlrvTsgMSCENBHq+jIaFYgJKQk+17oevd63shLMzTKpBHQa2QlSuQtPlpWpKISp
yuDSMT7Vwag/aKUV7hRB86HiEesPedkPnyOhpX9bb4VDzPv3tPER8916vaH4CPJDCNehAUBl7Hqs
emw2cSJZ9UWpStlG+5ycW2X9kKATPk8jyEajm/lDPC118qTN94lfWWRjo39u4JxTSGQneU1TmwGy
df0deQ1VPUmT+tKSidgDHmlOU5SWGxf/2sq+t7KINDqzomgVklyEgrbf82aBdG2sm/39Sb09pPNY
uHhnzTOIGhZWPLq56zBlTqW2fFQaL4LKSf8VycHR933NCfR2A+Jz6+swCCEGJkFsc16uJ08uw1QR
LAxq4oi2eSD9kiUvp2W9Mja86u09z4NY5w0gA1ya0QjXlshwGrQwVs2lrn53w2cFoc30rfI2fOrK
BF5ZmV8j7w5gRuZ3UMq8uZC6Q6EEhkI7QKoYlkOIeDM1pi0kM7YIa5Z7g3CEojClJe5jGOWXGbyx
ouPParXqAm6md4qirEiQB+rGQ/jGly7NLMYmN0U2DaUJoN2s4YKCDAld7P4/DxFRuX41gv/GsT7T
6ZL/4x5Z2l1cu1NfDAmp4upi6Z/76NiMb0P0+f6+n33Fe1/y18Q8h0SilBqWDs1XqQwntV9fjPi7
XCM+D5wULfY97SxwedNdo2o2us0b3vqvovTSLJ4DsMrMcUDK+3q3lFNaFYU34q7VQ+SGb/I3/VP4
3D14T9kfw/EfcjJGqNI79TnxH6Jhw6Us96pMYwZuiwo5yaK5rHNtfURt0PM8yiphYmu/sj44R6a+
KyVtp6vWRuh0gzxfGlt46yIJ5CD1peZiJSSRDiJMAUj5ZSNtZx1iW/YkxOPDMOCdTmo2GPpekLM6
cJq2giNUMzQvPHqS1c3d64WcnLyyNkwniUO64/QQwe5d0dXidJL1BJyPUuh14pRTN/25v0+WToRR
AABlpUA1UhVZsmbxrvT1Jpm6izJ20VGg/HOMx+CRJqTo5I1VtnXHrSzRfLC5aknmgWBYHLmwyHsl
TZL+Qmeg/BymjfBWj6lx1sM+2HtCV+NeionEolh3jhIXwq4oFHh89ahzeN7JTj7Jp6goyDUKgnyO
MEbolW523CwTEMzLTMio02VPlIUrv95KvjCqA9TF/SVqPcvW5fxRs6r6WzJJ1VOiRIo9kCbcl3oe
nmnakR4qBEo2gJG3R3hGf83ldeBf3LIL/571mVLkudxfwl7tH0j7vAhQKXxVq6LZh8KQu23ovRm+
8iIV3RYf+99S5PVBnktIeH6y6bxql+D3RB4T6ujKcIl8uXSrxBsOmqyMlI+CySFGEQ+xQktgKwnd
kzUhtqunXXAC5l3sU7/of0RJlL3EjSI7US9Az5loPQkMFN+UoTbsuEe+MQlK/GxRGQ+I5JWwNnXx
C/SHvdNYqmfzIIJkNvc0RxfHD3o4WYdO7PyT0Okfq7zsHBo+9wLxod2nDSpUWZZvPDtXrgeqsdD3
Qt08x/hLAF7mx1USiOFwCayfbS7v/BEx1uAzMlonM5YvgwcaSz4QCH7kC+8fy5VjcmV6cUNQJEaP
ZkRVN5O1Fy32Pla69HWw4pe6e4gFUu73zd3Ev/N2p/Q+971TEYeb/nq71wXcd4OYDBcpilAlU3cR
pL4gZJ1EVuxcaBylyc9CAWzFVw8btm8v+2vbi32uZl1rVEY2XDpjRF2spDFnknddcmyFH6lnOLLl
7cYM/g61jo99eDBE0wEyrSRb0Me1Sf/7uoGNls6SZehmReLUlUPFeketTReqSBzQ0dM31n9AXGwE
H2uj5oriY8kAUJRezLgxWrVSdxMHLBKoPXqadNIqq/r3fQTN45yjUXg/0Stzva6mEqSWGZnDRU+1
1y5AeVelQfC3akH98raxjivTRxFOBdSJv8J3zj9/Fynmht9QRNLHS9iUpzDQ7Mr8XI5nlcacsRds
yZoetNpyMzQEA+rOjHW0Ajs3TrXxKwP4nVXJ8f4nLWNxfDcPVZIOFLFIzC3neBwqTyvKcLr4nsrr
tB1qWHOBH4cjF/F9U7fLOeMl6adg8Fzey9exhZynkk3pdEHHtbdDgv+9lyvZ7r6VlaCDqwh3BPcN
QHmSAIs57rRM8MNKusR+1+yTJGzOhajmdmGq/bEfBfl1pHAPKbTvH/xSMXb0xBs72HXNndZN3VFK
POMptvLs4Adp+dzkiXQ0xN5wgqpFPTKQWuXVgsh3I+BdiQtJlOBaNFK9dFksuTW6IhnNzoyUy+in
OzIW6j7YtdYftbX14qBBvzY6kY3GIDQY4Q6CxezrNJ+7yi62kokrru76U+aVfLdNqYsbgpbyKfqD
7mSHYHepfqAueyi3Qp05lLm+QtH6II4GlDFr3i/pURSrj3tJyZQL15+d7ssHaRcdfikP3mPmxB/v
b4yVnY4tXny4Uqhul+0MU5uLvi5hqyG+z4rPCKpW1hZ86TZW/CteMkNq2X6Ag65nDorULqijVLlU
8Rv8fYdorPdJj6BksDV1s1u6mTrCOQ3t8LkosLAUKkppNnquXJJvunAy9uVxjI5ZdSCnJjxMudOf
NMlOt8imV84weVCZhiQwYXM69Hp8UR+yScNJu1Sa/jCWo+poWmzt/3ml8MOz+ueM0jGXjOeK3Ifq
EFfmpZG6amfETWKPVfU0NeGWqPzKnmDf/VW0gfKISPZ6OKrcJfLgy+Yl0oRwpxlhs1NbNd1ZObQ2
9we1MnN0nIoA9qF6o51scZmJSt2kQWSYF6FUdaRMZBO1zmFLGW11QLMvh4ISBN3SiiHUSlMMgnlJ
a6U6d0ShIbdIG31pkDR5vT+iG1vEvbM2C3gD0iiUN64nzxD8IinCxLrUspi/xp6fKwdBRhPdrmjO
26QSvTUHWIaargJ98bwpFjFQSPubWRiGQKyf2BZyOZb33VB6pH2PfZvaSjxdxvKg0qetV6XtV96R
v9p3AmVJfwOtfLOW7H/OHfclHUGgiBdrKfWWFtZd4r+OObQXCFn9iSd/S2RgxQis45AS8wKk32CZ
ljNLVNUFywxe3f2G79j6zYtdLwqWxLXPbybicLausRsPOMNg3n327Lfe3R1G0+YpfY3B6xh+wZOc
NdUVvsbwZ9dwyiXTQVHPWvypCF4yf3Tk6tmXxcdBdyrT2gia1z6EVgO2Cy8T0MeL7SlKaV1HOOPX
Ro1OQZjQRFM1Ba2xRmbH4VaX/Yo18nD8x0OQcvyyqUrwJCGBmSF6LbvJ5mACKux2YgBt+/7+qVs1
hFQLUTgXCBi16/nF5xZxW3nRq2kKj9PUn6x0+hmZsWP4m2wI8xRd3THKX7Eb6goKKApeute2tP/h
7Mt2JdWxKL8IyczwCgQRcaZMzpDTC8qbA5MB24AxfH0vUt11TxB0oLyqkqqklM4OGw/be6+hppYH
km2ZFGX+UbGv9Xwk8mWgR6n+sZEoEicoddg+gcoxo2YGtChaBIGAK3z5y9Hox9sjvxJnwGmDAgy+
JW5xNMP91dCbetCnjsgqmZD8HYuubMzA90cWsDG/80u/eVYKLuOGj6p1qbfgHttVfh6lPd5jKvMw
s7tdIvTVNYxrQwdeeaEnLtq/y6n1frn7DKbIyqqSdKSvsPX8UHnDYSIyMF5bYYZme2zQVkb2KD2S
Q2t9DujeM+k6XVtU9FCgIug5ofWrrzJemBLQvIcrWNI693jCPpVVwqtjbp1b99wZWIYacC6kCm5/
jo3zGG9AVKjAT0Yt80/f9t3IocSVeaiqVAny56BYnALY7yHfw0VtnFW4oZFuoA+CZGA9NplnRNiA
SiaF7qmQNwTPTulp0e2xXEHAsbTcRbIc0rZwfwb0+fIzstK1UtsbaZIaNVy+Y2GjfJ/358Y+mloD
saEppBKKGa0K9L6IhHcv6U+gLSMBQJilPdZptbPPr/ref34SNO+Q2y1VR2v1VZ3cZnbaAwRLc/ri
p95ZtuKHPcZ24//gTIZTmgbadJrMXzDs7Kspvj0lWxOPNHYRsl5a0mvmmaaNjSPbvE4aBRywrmCi
ZGfQ4L0dZeM0gz7FAg+DqyGKiKstXZZWM+p1Xyc1zK1MXpyn+XWuyxet/k/jAfYEJHYAYFG5u/zC
Er1LmVsOprNpYXN97jO1s4i2NgRqkJDbQDMNY1ldq4U+j6ZRFHUiwBwIu9H5kaoBuuNas8fZ29rx
AF+C44bJw02wzlsrCvjRwFmTTEcCIZfRiavppJwkLZ4H46M2vXLy97sdcngAsWB4QCOtxYoBfp3r
GvD4pJKGDbNJqQW+Zp6J8XZ7QVxVdLHLYZmNKxs2JLqxXhDMb7OptcomsczXHkrCIUFB0X/roVgo
noXBd4a1ccNdhFsllako3ZlOTZMQu4W6x2TKaGD9r2KCKD6VvrgzvUz7+zWPmCiCoAcDL1xrFdOR
nZ7qM2KW+q95oLFtsdCek+KvodBLdg5nPOwrJAuwkFofamlaaxbtmiQrwr70Y306qDfQzRpUEQge
wbe/3B9tpFW2gHD4L5xr8J73Vm/DtPFK2NXUbVLSOXswC6s4pH0lPxpdoyIye91xzIiK+gxdRMEM
K+bCMEJXc+A0klUqtlC8DlsbdmlCM7sY1lUmiPaWH6qSOWeuFFlcIvLIGB07KPOyvSd1p5/8dITk
XQa/r8bph1jgvIoLX00HxqbqLEpWPnS8sAMJ9sAb1Wc3TDEpwH+OOMSzvHmuuE6PoobPuBzQbNR4
H2Wakd+htM3uDJS3P3SzgCGLOwzH21O2HOHrGTPRdIfxC0G5wF/O4HdXqDBw2+Af22Sy6vpopnoT
I+dXoe2ixKxqqsdSuOLNp8Peur8u3GNtWAQtLSTIyKfW2XE++2ZXW3i3DZBtsPRQ6sbRm89jkSj7
WIky4mS57lgMuvP59qg3znzcKCC3QPYST7mru1bzZo/3ZZuMngf61CdZsMRdzuSdfbZ1lLyPs7pA
DXswWrirt0nKY7N6az4QSwvc9Iu3SIbLf/o91fCts+R9vNX678FvzwC+aRNRfPPk8wihev+uoqg8
YvXcnsKNqwalH4ApF9OEBbJ5uXBat8qAJvKbhBuFdZZegc6LByflkfa/bkfanEQoxqLGBCntK/e5
VNYtbWoMypIPrbJDD41yp8whr/cDZe7PQI11e5VQY2t0KMeDAYWcDzLpqw+n+RKJp9RwQOaRzs5Z
kQee+F5Yr6MxBDYtD1l98uwq9tqwTfNoRMJdBvYJr9Kg0u6yIUSWbRRR7z9MhN45El5vNuAl3uvt
qbnS4lzOV5RZkP7jW6ATuDrI+9zz89LHgceihawbAkDaihCJdnYg5+4L+C1wfstFAKLvy+3QW1/l
fWTj8vu7w+wVqV21SdN7IZuduGNVNKP3o3ljzFJ+IDz/BBrczo7aWuGgpC3KsWhigO96GdbjtZ6b
JWsTD7SITtZh3vwu/B8OfS3959sj3Doa34Vap58DaxshDMytLUyBqwH6dDodHz0HQE9zNsQB6hjw
CKf1npLszhjXZReFnlOjdS3OZNW8zM4QTPoD4yxSxRda/bw9yM3PaOLgX15ti/nX5XxWZjPMjhRt
kqdFwPiHFgzw6gPxyoPhF08jfSRirzyzFdLBtwOCDwBneFdehsRLy2DOULFkhj4+pNP4qbHrOtBN
boU0V9O9L+0sQKdeO+ZqVqc+z9uY+3DBGM0Z6qRO8XMe/SHquNWfPF3SU5MyeTJwxad6Xke3J2jr
qoAEE9o4ACngnjQvf630SYqCIm6pVPkSJLy6PnsUvOCs1TJIM4o9gPPWybM8t6DxAwImaLCreN7M
6KzVLFHxWYV/y7xfzov3f321a2dKlVmk+Oum18X6+FLVX6l9TlMI8UBv8ji036WXRcwDUyW5PY9/
CFnrTAMGJ7CzA/IeVtqrd9bAGn/CJmJJP7NDWt1DrOmlN/3QKrwDN4aXofoJuRxH3SnxzOkQ+B9n
ej/ZNMRTGdn+eJ+To1bBDW68gyQ6JLfvsjKotT3Nm6tdj44y4FhL0R+IkCsOAplLp81LjSWOO0Gu
n4cqffTkQ0fIibflK4rrzc5NuvXMxhhQbkcfBc2UtT5BbqnO94nCzMhMHnOh8OinoCbBtmwOS2HQ
uxz3XqAMxU+9bU9PRjnVx8Ic/AjtQGNvjSwr7OpD4TAAZ2qprq9BNdbA9aHSGEsslh24fup4kGbn
xr1rtHB+Nt0JDohP1Y+d5bF8/quooGUY6EBC0MRcrUxUyKZ+9hqWkEKPAaxvIVKR/aQ5C7zM/iWY
qkOuvG9VE1eNCjQvexzHMRzZjNtf+5JBls3i2YlpvzsT9k274jFbhxbI6MBc4LULUbbVz2Nw1nKI
GlgysvEbMlU/1DrIR1he3Z8NBikUs/IAD5OaddCGttuphPzJN9azgy+B3g2Evxbt78tTofeGRvMa
zqBMOkMylKsaNcfSy4avPt47DyN30oXNMsOdEvvpJCWHWJovze7cl6XBgsnN2D2xuuwzawa0+bGg
5IMyLDYu3TPoh9dm9fX2F93M7/+A0HF4gq6x1lFwSpJxZhGsI2O6a211dngalA3S3jE71C+mc5+n
4SysEPJVO1nCVnUCjwuociEDhNz8WvpLh2peWykD8/WluqeBh/+Y6F3vlST+P2P8N87q+uwrVbml
jzhO/dtNH3NvcfJ4puzrLLwQ+IWD7wS61z35e5n+9TWBXbLIsC/SOJje1WnKaccbt8Z2KQBHhOaO
m/+sd1kMe0FWd5GnqI/6NW4LI8nmNpCvXfqYjV4gBYvK8lTTN/Oraz9UyDcBJItaJKHaTrawJAOX
Cx+vQ8B8gI8B/+XqQ3Kbp1Y/jbgOLRqbtXyVZE+0a2Ox4CUI3wPUAIEBwOa+3FwQEidSiZon+pSH
FXgvtLUCUEnORf2QZxD4c6eQk09tujO26zzvMu7y7+/e3iSvRuArEddx7mdxp/Sj5R9LNzT3gGNb
3xFVwQVEaoKQuobI1a3paU3W8KSzfbyd8iENNdvk4MNmu2jt63Mcg8I1j+MQJR/Y6V0OSihtgESu
4EkDE9eitx4ZbOHdhc2X4bri7MRK7d5IIV/rNx93TpwlF1svFkh2QuQI+ogLiukyNk/niSuQwxIf
cFkoCyDRcEnuAHtYBj44mYpPbdQ5EOotu44eGlWI0JvG7tx2AurEMPHeudqvkgncZXC7dSy0R4Cq
WZc4Upx29jQSnpiN8QJ07LMjG8y/+6O1p3NjNSdX7Z18y0W0noOlooeg0PHF5rmcA9uQ0KoYW57I
rjy4OUwgHHaexgRldINP0YjUGo2YsIKibzPBCjSdd8a8tdhAIVvKtAtnzVr9AHMAXwTdJyw2Z0Bm
SR1o7jvIHGAMuDfW69wcMhLvQi0/5d0GKvu6nSsdniiynb8pVSJV+J2N9HfG9LvZFaEwx4fC8UNi
TYGq6vtOWmGWu8hfyHGyT4rtIb+2xo5GkY5eGDovV7KMQ8V9XrmUJ5BOCQglATqxku0ljFvDhibs
Ur2FSzfeJJfDriwKiwjUehInlceOGUFH/F/MYieoFRx2ttTGdkaNDhC25YNaIOVexrI4MQs1+CLx
Uu3ACQuJ9BLai0DVqM7NUnttWw1C0bx6dPL4dvCNsx/Yc59g+4CjA8TUZWx0HVoXwpACWLfX1vkx
uTsZysY8osYDIpcBMCCu0OXf3y0fZpBGkXkQCRjUmgFEx/xo0MdsD7C0sSguwqxOxNwaBmbrCCO+
mJH1cXi9PUubfx4YeCAZUIpDf/pyFKKbzGEeZpFQkHAIPUyQJofB138IgtQT1Xx0mKFreBmkI25B
GVC3yWyJkOewCEILfvxbSttCggG85n9RVouND5mnTwOiiMgKdo6lzY/9799ed3VIIXt4HOArlLWM
XaqFxPzNje9e/l8W1bs465wpIwWnI+LM/dlLIdyUicAvj6zaO2c3sAjLbAHlB/sCnPXr0r3WDOVY
tga2JgX6AeI5pkT/oA4KDRCkwIdSM3R1myOyz/xNSu94e0Vsz+e/0VfLjhZNNXIYpCbw4QlNEyVG
ByLIEsoAEKK+HWr57KsrDRQL3OugDKFktH78NMoq0rajHRafQ2KTa/SoGRKq3ICb0FFn0II0yOJb
Xz86ALQdbkff2l8mtJiAQMF1ClOuy6UPvFertyAFJZN4BtcmprIM5qndibJRBFholoB0/bFVAiLw
MoymN91gOKxLeKGD/shl3JpGDN+ue9sYYj/THlh9gkTS2XeGqJzN2La10+2R/nnZX000tD7h8Aii
NPpnl7/BcCFnpXuiS6Af/pV5jzZw/UQjh8mnAewlBxRcWKNF9mgEhts1Adf5gzabp1xksbRf9Xyv
GLM593jgIGWFUBiAN5c/KE8dr1XQ1E5AFZvtIpAgUOfzTsFjGdXVqN8FWc181k7gguqySzRtPk4O
D7zpyRTfvexZJ9Bp2fnQe0Nacth3l46Xl4ZGgdlLtJ6BnjlUweQktdHubZqt/bm8Df/f1K3TMEq0
Erl4l/RpYDWvvjcHvfGl2T2GltvrevZAbYU1FlRi1/m+JMzKB1CvE7yS4G5kHLL8DMmnoNOtw2Tv
TN72oP4NtlqgRd3atZ0hWOP89v2vmfeGrrWJ4vHtjbB14CzNauhzACvrrJed4i2SBjX1Ccf7iDQ/
pP1FAio4qiOpXo3svmq/3A54vfsXgCXemcDaoNDsrZ/zhSlnw4ZpLLJ2HhZjE3U2DziIFwDY++RU
PZQDP9pVEdhA2vwtGRrKwQsgZWH7AT1mrCnK3pRlRdWitkX9NyR0peiDThp/O6eoq0K4HjQ7pJMQ
ulx9uqyfbDI7DgoWw7M6Z+fBid30qGv3JpVRvodcvdplq2irTIJW2lBNxGbA6SV6OoSjVQTc2ANU
X7ffljB4gSycCXw9f3U+uY2flqnvsYRrqMO4o8ND6vI7lREtwBvM+jiaJUgUeGieaq9pj4ZmaAeP
DmYspv4etyUPUOIZo3zptt9eUpszADTZ8uoHHm+dsfkQBK1ymbIkD63qp5hfnT3luaudvwz+XYTV
HE+0hMtbiQhdgfcka2IT5yW1A/jMPprZznCuK22X0db528DtTAwdolEGCirku62yD2FGFlat90ha
GQhUF/syD3A6cFc/3Z7Nq6fIKvrqQ2v9ONN+dlliaynkMJ05DQuX7cEFlj1wcZYiCqBbaP7g6LEh
rLW6G5DkeDLFGL36OLNTaZ+kBubkuUbrz93Zj5sTimseBlAO0o4rErjJpnLwVcUTGzIaIJ7/dMUL
H/UDq+D/GQlXP3TT2C89twPEK5Lb83ldc1uGCpsh3BpQvgUM43KozQRhsVpgQnMLnibtb3Aeotbq
X3O7TVSpPUrXuoPuzrMz78l7Xt0hfyIvPCdwhlFYXOVzc9vWul1lPOk5OfaQzdK+i84/QpDufHuM
WzsQoBodDluwcoPk6+UQy1xAjUigEEIoHM0z7plh7gnAJNBN3Nkd18sTewtkGCjdLWYl6+6EHCZp
ea3OEzrTOVQud5BV9HteyHtRVqlL22i27AuHJ8qIUi3gPLo9YRtLEuXJPxKEeAKiT7la/xqlDu43
lyf5azeUQau8YKRHSL9PuRk6aax47NVPVPt0O+6V2yB6TrC/RM69qIJBq2N1kqnecku9K/CWEQaw
MjnSXlshYSoI044QezHQjXZK0P6rMRohXwKuLdyQQIxAdiDpG4C7kGTMBHs2rVwdRENeZ8hTnya4
pIYjGeu41njMU4KsyCLPrZXlj9XkmhBZoiOUYiwZF8KDVKeriZ2FsfzyyxNlGRk2OBqu0FRb85jm
mUvPpDlKKKY4lCI/gNwSt5Ai/4j63wBn68AY5OH2dF6fYu9jOmuSJSyj4ME1ZyLRPtdv1Tf/0xDU
eDPsnF9bixENed+BoCsap+u3ig2SQ+XVDGUP+CWGkkCNoJ8J33kbXKmrLksDKu5gGAFvgnfR8jPe
petaI1oIG7UiMez7LKef1dSFQGMv0vgoHh17VkaO5kNObYwI/KCzbH7KZ5AkYU3lFT9Mp8ZaAQmu
DRmqvRX9wEYoEaCRzfiX27N+fawtPxT0VjhOIBdf34+VWTO09muR1NXLrO6ztxS8PH2HbH995SMI
MpJFaRZimmsCOuAKavY9VOSM9CPv54eykOGQW3eoOEd+vqOscH1+ItiiAgjpHN2Bccfl1DepD92X
SqA85wLYVPETKVOkVnv+Epth0CYE/Xpp/qybI3mPDWp0RCQ9ZI6iufUKNHxMcoK2wp608+b04R2L
3jqwlijYXY5ImBCKUpYuks64K3wCWa5TDiYZzT5n/c7kbW18dHygGgLyOhoxq6O0KDjPSqhxJUOh
/awXHwe8nMeACEA7dFTKCftM+B6YdDMomj8gIQE5DcbY5fjauc1AcUBNyB2OaQrNWlkEEHdrQxM5
TO0eq+Hn7UV/zVjG9sTN+n8jOut3E5lJa2iNgwV51M9Uiz6boRVPcRXJII3aUIUwCziIo/nihenO
Mbf1Md+HXi3PdHR6Vs8aPqaWai+2z7/neh8xwevArccGAhumt9Pg2gwJGwtUiXAUIVW8nF/h8qwp
l/oMr87WgeII73VwMo5ZvUt1vKr7Y2KhMQpJZ0jfLIv1MhT8VnS0DVEUmdS3Asl2WFqxUTmRbp9z
z445efbFnm/OlTL+ctjCd2HRNsX5gpTmMijLOlQ8i7xLbD1qv/G39m16Kz+kZy10D1DQ/WJokbun
jrl1jwA8idcvEm94sqxiernRm3rLuwSoC4Bt+kj/W7HWP6PCkQmFGpTOQZC6HFUtsraxdNUh1X0u
m2+qO1FwI/z8ACb4Ic+a0Mr3ikxbVzAkHIFiQlRkNstCendreVpVWpMwUTfL7Dv3S9kOR/2ZQtMZ
QjSf8GTcyTL2wi3//i5cl9HBTVOrS0g3BSmcYySH1FLVfBfmo27cM9Qxbu/7zYBoraL9B5LGFWKK
Zq2rDUzv0JWy5zjzKjh8wzj9WDVNffJH1R/aHn2xFM6AO+fq1m2BDHEp1KC3isf15VA9YZZQNnQw
s92wJKR5F2duWUdt1tPo9iC3VuZCulpkR9DKXavhypyrSaRFn9Cp5Yd+NJrAzXBr3I6ylTe8j7L8
inffztRnvSJ+2ScOTYOitA9W/pxlbxYXO99sMxAu2QXbBRnadbfN6aXt9+nQJ4Lw0NDyyJRvhf65
9/cCbcwbLGz9hTAGLDwUxi5HVDBfVL2by8Soy/lAqqF5ctOs2gFvbCwEJFl4rcModEEjrw5ISdMx
zyRsIXDOvwEDlMw53Dft/Hj782yEQVFuIcFB/Ad8+tWbq6aNL0zm9oksmgBt9QCzZup7QlIbFwsw
wKC2woQNi2FNIZXESie/qIckd2AYrw1NGbKx+y0Br4xrkBAf2Oh0O4fG5shQOEP2tpSn1tz9qqwN
nWs5Yhb/9PkHs37Sip2H3caSwyWC3i5kJaFm4q2OQUjXdsoD4C3pCBphdLSNSGPAjw4wNow6QNJ2
lvjGyjMB8sBzH91YSNyu1gTgQ/5k5PaQNJ3P46l3ZqgkQYb19pLY+ljYQ5A/Rr8UfevVkrDT2U2d
ahxQJYLIVyoe2tkOzWeds9ijzfPtYFtvcpDEcKRhI6E0vL5KOiZJnhX2mPi1rp7yvrYjXxNGAjam
fdLwng1z7kMZlGtGTElh3EnDkbGooMR1+5dsDRs9KTCckfws2k+X25pbJfrcbjkmeu80R0sDLl7o
KnL65tVwqg8TlvfOCt2oygNih1ocqN7glEFU9zKk37Gu8y1NJs5c4O4EQjUSelHEPqt69DpZ+zT0
DYmQW2hPuG/YfZ35KFkQkEaIq+25qW9k1xe/ZnX1aCgmKTk6MlE9YZHZpv1BOr4WQjyqiVRlFncD
M8HjG7rhTpfZHrJo484FqgjJBLDKi+DnKrzP+6Kt63pMGly0rvC+ud1jXzvh3P+e+XzKU7JnU785
4HcRVwc5iJg+TLYRkeawwpJf+VuVitPCpIKwn/sw5Z9vr7CN4wJlV7CvURVEp3d94bZgHDSp06pk
hpxvk4y+CtIJtZ89Q/eNk89CjQ60ZpD2rzl3pittG74UKikhjz7AAQ9dubtG/3J7NBtR0Mq1wF2y
QTuC1ufl4vWAuxPUGKdE2O6DqYFrnFn0oPXdnlbOxqmH2xb2usBQghC8LqiSsc9mqMPNSSkd7Q4+
G13EmcF3Eq/rKAvQwcfqw62L/13tRe6ME4fYrEy0ogVAUwTWHpzsesIQAXhaPF5BTUEt43LCeJ5p
WZZiuXUTP/gczAjXLUP4B+8dK8vL8LIotwRCDgRYAXI7sgpUIS2VuurHhEyPmpk/8BbCjHP5vDT6
jIDNX5v8Vzr+GMY9me7rBY4u1fIO8eA7hgtx9daxCmpYKe1Uon4U/kEC9TREurlzCW5N48ImclD6
xgezV7vWzGSug1arEjFxOHT3IDG3Ye/9vr26N5YDgPhoksDSCfrNa+uqTmrwI4c1ekKyD4yVwTD/
czvA9XGHpQCmCv46LGrwzLhcDbqUpXCajCTCbccDK4mFGoqjPgLdFzX1Yn4II7CDGu1658bdCuyh
qonXG1B3uHguA7udrdNqLgig/l4gpthRMEPTQkXCQgKbQPe0tze+F/q/+FLgw6LSuWaAFV5ajZbM
54SrISDjyalkoKbj7dlcdudqyYPNhJohDoqFa7bavRVKVDgT6jlpp1Pd/ZObVljBlxsvKLvdCbWx
yBf/KaR90F6HIPmqLjOxRo2mL2YwNbxYUfk8j040wizQ1ebz7VFtLEILRpgoP2MCoYW9SklQDxZe
QSRJZE390B1IHgnB9wyYNz4Q+nOgSWPP4lG/ruGnLoUxi69IktVj2NBkznjo7ql2Lct59YGAgIfi
L9Y8RMjWztVVIbQ+1UyS8PowzR+0ygthBQXn8qNpQsW1Tg8G+X579jY+FIQGoV8PUTLoFa0/FLDg
aVXZGkkGZcOOqauhJ1yOc1A5/NxXPtn5WBtLEC1V6LlBmwx+KGvBilTnlsUdrif1k4ADGnfdONXv
PeCZVLOn9LEVC2I8ho0jELWCNSimHQyfdamjJ6jEF4WKOlWERZV/YMb9+HJ7Fq91YyD4AbEDmBFY
Ppq5az08c9KHUtDOSJhmHVP1mGsZ9P5E4ECok5F/pi6Ahj4EYvTYatpHKtMDyZvDPLLzkOtPLJMx
Sf3Pt3/Uxhn2/jetJT0HG+TZVjEjqVhxmItIpbHm3PXWsfbeBqvfu1Cvi5VLeQ3VNRQN8XXXHE2V
ezPauhVJNOdEszpIzddC0AhabG79VGlvaPKCqRnfHuPG5sf1AFOxxbn12he7aIU19m6jJ3095cHo
SgXKbGrunGYbK+kiyrKJ3pVn3NqS7tyVerKMq7XB3NJ7mM7MYWZMgVnuqMptRUNBHfNo4OUDruhl
tBolr7ziUk86HWL0LDTSR9CCVR/V3c4K2dj8y7vKXJ5Vi6jLcui9G5dhV4ykmaUnhXAPdikr+BWU
EirrgLA2dK+cvbEeUToxcNr4C9h73Uri9tiM9pTqiT92UepkT9DrKO1XXX7TNXjcjcntpbHxcET+
CE4RZAnRc0XGdTm6UbgVbShQEwYKaly+zu1vs+nDRp/Otn1QrRZ7KcSqqwe/8h9kuqewv9EWWfJX
FHJx2SJjXl8ZpdtTx8s49l/9cyqzzxOkHmGectZ65465ZjABhlQJ84jMKS518r1TU5g58szbBPKG
b0WcP7BnMM5vT8u1Li6OXczJoqYFLyF8/8tpGSjsobiL4kHbi8ikiGl9FF6ijzH1vpZlfkDp30Oj
qvo1+EEG6oQATJu+SShad+QXBNYfSnDMUn/vh22gUZYfBpAvoIU+BJpW34sC2ZABMob5wuNlgrtT
mU1RWbDAdYdDNnjBZEHghU7HbtdZbeMYcZGqoM6LJj1AKat0RecjtXpvNJJhgAGu1CQHMl3b63Js
bTcQsiAKBbGXhUR6OfPjaOsN4EtGYvFPaiwju5tRyjDjtNlTS9s4Qpa/D2A4sGHXZ3FXFmbumbWR
NLMZVXUWAe0CqZ8sKCC+w7zD7SW1HQ1ZsmcgZcZj93JcdaZM6J3gw9Wl58bcxrMmAxU2VhAgDRRK
Fr+1MW/+PpOAmyyEvNCo+oO8vwxaOE6Vu+5kAFTxyW7cCPDow6A9jv1wdJq9qs8GxhC3C56kSJ+X
985aisQS+dDDwd5IdG0+tLCRHKAh42TmYSZTBCGFMHXYySmesuK7z8q7YfzJ9NNoQoJkGnc28NYq
QmEE0gR4f4N8uppt5Yw6n43ZSLzp7HefR/laui/TnvvEZhQLJQsXJHzcOKtTQpeT76oeItmkpB91
qR5NUbdH2+v/SX1nD6xyjXnHmbQwmyC5h77EFWVrcsq6rXBiJXWHyrc4+lUMRHhsd9WdIt1LVjw3
8gfzD/1gBbNPDgbtI1q7+P9u5PI9pubG2LFDoUYN4jJKA2t7u7kZVVM21Era+uirESJBdWCrV+hY
3d431+QR4MTeB1pNcpbaZkNVhUDWvTYCoZJV0TTA2t1XD2ZTvUzeM3RNhH5uDJhZzfRT3Wk7zmwb
7xpQtJFo4F7G62b98CxdOTPIKVjJ3KTZoehbeUpLQcLWAp3g9nA3Dtn3odbgGNiKF4SXykrqljxo
ir5WUFG8HWLryy3cFOD9AN/Eu3N1KEBAn9WFZSWk6e3nzkCLtx5b7azg2R5b+12ArXj4hKgk4VUI
fukqXgO/NXvE7knk1ByE3UeO+8ZsK8r6nUbX1ty9D7T8kHeZmj6QqsR5gLnjUIhpimD0kttTt7UQ
sNWBlcQJBxLB8gveRfAGQaUyOjtBM4jDjNwFbHoHuLS1zdEA+DfGarpgEcVcUgsbAdRhYmHenX2t
utfTLp7ImRnAEs/syafRoD76trwbxAc2vI0kFiC93B7u1pd7/1NWE0oW+fIa6AnckPTQGl24TGoB
SxZ/79bfnFhcUkjk4a4AnNzlxE52N+HNiImlFFpgDYSg3oxypy67leuikI2sDp3qRZtiFcR3OIcA
gGsnad1TGlR6hzyT2ShtukJGbWpmD4Yun6VVuxRo9+JspqCktIPLHjwr36MZbE4uLmYwY6FQfCXQ
a/uN2TYytRM1HJvhXnYP9tvugt0LsroHoVyXThxyh0lrwCZrvk/zjzQtw//2/d4NZlUKLAZg7Ij0
7URULKjLbxYUE6W2k81sLpJ3QVZFLFTS6qKCBQckLI6GgiXIMxx+bq/4rSMELdj/fZTVBm+HrMly
gXFgrjrrx+j9NSMatxm+ONzMfAiN6OurJPUBsSG+cJLc/yH0GXDQr7M54NX6+/ZANj48Gil/jncI
Z15JmqQQy5KF1SBODumqDm5GB/g/ikNbFfwR1LG9cW0Vd5ZqKXpRoHoCybdaAS7relGSwklG8tXo
YK7jPrnjfdM1TzTPQgdiuNXkfCycY+kEte2evP4s36wKekmHZk/keXPwqC8t2Qncd9clwsFq57KB
5luS4vVWt8+aSCNXPPnTHtdjY7nAvfffQKvtNYjBYwB4YLk4WYDOK+S8/z71wEJB0QYYIlTa1y30
Cg18MqfLdzRUwEqU1YE5S5//w2J5F2S16u0FT5pn3EmE8TC5D259D+mU8a/Z5RATBqYGFVt0xYFI
WUWBQnLvpWxwlu2LNn2A/Qvt8p0rawMFgCjLK4Sg4wJI9/IOe3dFS9bn9oRaR8JpOT2MdvqmQb8s
khxgL5c2BBr6PmQG8VpiZ1163rGaK4iNA5NVxbdndeO4wrvSAFwFV80CNL38JSbQulMrqZvo/ptr
w7jbifluo2wzyGJ/B9kZAPbWydVUjGrkbu+i5H6G3pNp3Kfdx9vj2NpNIBz8L8R6HEPGKr1FCN9E
hS3Xvw/sy0DBfdF3IOx7gVafLtdzBTINdxNTfK1yL5rlWzYkcthrA+/FWecBWuoQbxgQpzvPo/1S
Z9MTK4pfkuwkpHsfZ/V0sRuPSpG2LlY8qK0q6HIP5ja/b3+enSDrF0MxjjTVW+YmJUGrGfRjWdzV
aXQ7yDIll00X1D7RAMYDCC0cLOfLtewOferQyUdZEv6qB5x7RuhUk3kQ7eyHBVgbeZHlp9zr9+qh
fzq97yMjF0THAA9M9ONQJFx3rij8b1vVp/Ob/WEegjQ9eDDsCegLfZCn+YvGj90n7wy0733thc5j
91haR6Ui14YSHAQF7npIrLHDpzyuIYOcDKe/m5Y/Pw5IggXi7KJSuFpJWauISwtJ3lLuiHCU6Ki1
euUEjOVaYKiUBdU8kKBQGj/cjnyls7aEBl4X3TYwgVA/Xd23PtzloQY/kre8DIxk9p4VRBS+T/+4
d6I6+npcQETot0IhKzRhEvpUvObFTq60Xnh/fgEQNigIQpEErJ3LNWHBEb2qCpe8UZuO2Kz1FBhc
d0OWynwn87vCWy+xcJCi8AgUI47U1d1BbD7kqmvJW9QG33jw7ctw+NZ9YcEdO96e1yuG1TrSaqV3
A4jBJqnJWx3IyA6qoA2W/zccgEo5OUc/AJMq5IEZxYUM7prgo30cimB4naKdff1/SPuuHdlxZdkv
EiBvXkmZ8qar1e5FaCvvvb7+hPrevadKLZRw5sx6GczCVIpkkkxmRkbMrvD1mCfz60cKOLolfMlL
+vsRe46srRMZaKnvNgFNFtVoxuNoutWuDU7O36xy8yoR/p/BSleI3jREz+k4vsZwKaXoKVu6ruec
6NrmZAcFpcsLLtTG7O3e/PjQDtbG1SlLLquFo/hPGmm6rpOz2G+Vuh7b5e1tY+rDNjPFNY31Zq8v
pAhmXRUlRUAQx94maUr+LwVxpjaotdopAZX8m1cYxfPwEKZEdgjtiVfrX8H3faedns7j2Ea+UhwD
qFEjHXm7E6PAAblK2bG2KTGUe2AGujnzSywuS0YmKyXzDXZhBCPRWiPdDvRsDRgHiLZw0/x5SEwH
M1moCLJcHZ7hrJ2LZvocvYpr9QmgZe8ImgHFiLZpShSfgti6Ug1PIeK/cRQZyncgBRv7V6ZXXZsC
xhz3LWfrMcHzPxRJLpI+MtWXg03DpaB4PLimew5cgQrKmADjojBwu3RISagq+ip7m0k5kLttuZg1
7zvHH4bwcUKvTUxOtFyBVufACL09XJyQPIXvbyZHzHWxbcjwANAT0fZg4UnIwVitAFIiXwv2x5vo
3hAn51gaMuigRZeHDQ6MwoiJ/vboG6ml6r4VthsZlnG4rBicLY4hfS2xvy9N8GRvsFzXxpEq9XYW
dQdVTlc1Uy6pOYwjuDfCydYAsZnMo5La27xremVlsOxazXKzdPLH+3M5a+i3nxEgKGBDJntDKjxJ
HIRgsDnPhma0Vv2kgykudU//MthOx4NKA9gvxoZGKKDfOiXUwrs4VZ3efhII7gHupacvxYv+cuTI
Y0diyrnkoX31qWFkhHqk317s8kSXjuy5q+H6KyYrB3q6OCgCprfH3ntpz8jbdol6Ym4+r01MFi7y
uTiPEywcxB1ICPJMoe1JUe8Gfkny7M+7dNyFIysvFD9EeeQ7vJ3Tyhf4tEv8wQ7W0ku84rbgLgk+
4nWckQiSUB/3HWU2bL4yN2Wkk/JW9cIQk9fUpKbbfefpnW4m+jqllkJ3Rqsb9qtzfP5EwGYY75cz
eLgWnPVPrXoy5Ck7fBv7biwO3mDz/T5XGgixn1kVdOQDaWuOSOU7cj9M6C9hbGYWFXQNuH5xnGpj
t9ztTIPi1w1DTh3s+CA/AYHGmfVGKbapGQxrSNIeAsJAXW8XQhDWXQhn/lCHY8hQOIMiD8ixQAQ4
xa0qEYgBgrxm7cZ97/hLGj2DWBT7lIjDe+xX1tCePNTrvFC8VH6zDhjHypFjVF5qiZRxhU7sVe7o
cfWee6kuuT/SMBD27b5v/D4NJtsbYQIKVsg/jn2EE1ccBjniQ/RH2+J+/8IhoN7iXug+OxPvlQix
SlroycGlPKEXVz8/3bc+5xXX1n///ipB07vgYimTfrC7clM/tAqJlWeWMTsBjWo6dh+zsCZ/0v7j
muByRaGLHV+R0zxMkqpN03DyYDsd2KWhFeNqhuM7oB88gPymET0IJcgb9jHmDV5YImj6UxT/tc6h
Ao+IEIpQU1K2QGb92quYwa43pfHSmXraWxFjgOKZXvSmJUv0bLOrK1wZnBybQ49edBXUU3aXSyQD
nKFqadqkIIbQu48arFpqRIsE/GjNp+sCV3NguCMz0tnrrmy1olX4hlYjW6GBgHRha46mp46HxDek
FEDZjh72SSQig5ejYuIKn8aRNxVMbe9luJAvnTUB7O645goyrxMTReUEWtFgA8YEZAfDSrO7p8i+
78Jzb0QZl+9/jUzuxxA4jkrmYQSa5DpPU4qMi4WDVaa6OZjZLllLO7OVgXzT4VCVhSMgv3gbdpvs
fXMpBzHv32iHQ/odoEJ0LN6edwKXNbyrZKztKuJnUPsGX66LNjSY6Ed0HuXWDJjvGjL3XEsSSb8/
FXPPKqRawSKPqARAmmk/npImXSAMOWu3HUO6+sUnbM1SaF2G0abuoO4ZtcRLODOFzAyTPUXBQnJy
7rmAJoiR9BAAXeCTJu5eRwP4qjyshRNcavkly86yVT+pLvU8U3wUL0IH7vuSBcW5VYKkDOp/9RE9
JguHzHhkTj0bve6jQhmO1T/UDDgEMtmPZNaGrI3AnvKnQtP9denpYqEX/UKedCYwAgwZ+SbwjaOv
d9rZq6jlILaRy9mcivoJ9pEgkrpceAfN3aLXRiaXRJ/nfBc0MKKVVic/BQUBM3bcvCz4zxQQOx6P
V2amF2bY5CUvMgz8p1eoor1WzVMcbD3vrEr7qDOaNiXc+r7N2ekDGAG09AihhSlRcNopkJ8dPM4W
eEM7NO7Cz/+Rdvsd0j+/Px1SBVhqV7MpbwuuC6bRkhX9MxDBGW+6rBwlUFgeoBAD8MzwzrVFDLZt
5D+J24D2XA/wVOyIqDW4mUTX9zWz7bPICCSni0ir4f1tJDWQmJ2QlrjBwAUE+oiqxosGEjXQGmTV
HDqvmVNBZSJumfALwmj1m4eKJxA6xYAbASklMD6jWU19r/p+UEAH1IfQqy9bLrE4qWkrCnAGUqwD
g4cwTbJYOrINYhMjFiLxKeUSVdR7ANdLlPEAhbGyfgAmXh6kCOrSOfNStEXXmfeXbDZoGAEk/3/N
hMkZVzZprMVAgdt6BTgEUVaxFSMrNVAAmhPrvrG5BzOSjP8Y428PVLYV+pxpAs4udpxulrTRo/Vg
+iv12+RpdRweeFId+p1qsrq3rR8DEi0gFf7AT6cuNKl016ABl6V8dFH2pDIGA3ru8igJuzwysuHk
skaXrVQoZUaFyeYv6BHUGznRRefce2ZYNUainrRoiadzfAz9OeOupmV8aV8Fbh7UBvNUxokQlQYO
HnagkfPMk3x1f/rnbvDr2Z/c4H0J1Z0+gxm3J4GwUzyj0SwBmaa4XNips9E6+szAFY5wGJREk2nW
oCcF+RostESkhvrI6m79p2ZdWzEO1IDkO3YnrkD6too2wbn9yGiUjxnnxSTo6L1/Z/af75jMbJh5
Sco6MWfHjV6dKuhnbdVdMhCDqsXz/dmdjUdH4MHY982Bs3xii/Wiru7ThLPZ3pAtN1px0JHkdO3s
vmycz/KYDTS+LCzpbIhybXSyps6Qx30vp5ztrRGVgZBKHqcY6OVSV4+NXWQmFMfvD3T2/gKiHG0W
YyONNonReNeDRnGVcch68ZsUVKSlwf9vyT1+t+mVjUns4bpZGWccbDACZc9yYrCJneopQNj9Qlg7
e2cBq4fbCu81NAfd7j2sWSKVaOe31chyog9J3rLpQlQxXuh/nBC0YSx60tASOZ2wKoUib4fnop2m
Bjp9UVYK3F0mE/YEQRxfWth7S9YmU9d7bh0JKawVjtUphD86YxokrOhlqSlt9jy5Gtd4rF0dW+xQ
hS7fwJIa6RVCYO+UB0bTfABLcd/j5s5HNKSNxDkgWkWD8a0hvuhdr0LYZPs/oUtMufIJF7ymLFSw
5X9zH17bmgwqRWasTeqCt4cji2BC8wnDfQpQTtcg83gsNtlSVmXOAa8Njut5NYty7UtKr8FgKDaQ
RloJ0kv0fX/+5lziysQ0ZaUOXJOCd4y3ayrGxrB7a7bJk8rp3kL+Y/Y0ujY0CSaytmt6cLTytpQP
a8ZVIYH55PDAEL8PWLPcPXTipb7kXk06X17w+9lI5tr4JLhQuxRcLGnC2562GRwomwCcBQchyTmh
frawpxeHOrnhHK0rQZCMoZagg69oGq3d7MSUm2znpw8D29GoMv16VS71VsxeM6iiQJV6bJtC1+mt
v4ilmMc8ev3sGNobY3ZHVxW09a+K7Ng9QsY5WXeVa6iZDpIT2RyW8P9zVTh0QwNnJIDJGYqskw3C
lynjYI8iEVfRorokGe11aAUbQrrhAouVd6W47kRdO2n+wsNpLnt+Y3qyVRi+L6oKD1Zb+jTDlWQO
a2zPYseQQY9Mk6EOWjrBQkydtXIWV6lHog2/5VnC4w9jMZa4G0BViLTB/e01dyH+MyNAC92uSCCV
cYvkNGujbkCQfj0rC7mAuf07AtWgs45OBcACbg24TJ51TltwNlo6eyuD1mwGuBB1H5F0XQiQZ9MO
kE1CPwSyMGggmyxvn0pV5IodYlGd+3D0Q0U3qCCdHbqkLDY3KFweqM6BWgV6epMNBF6rKHRbjrOB
PGlD4P61VAcC3GibcOygJn51irJFOpdxqqZ3MdDlIAICkhIq4ZPgJXMUtukzFY/vVQzBDCAXjfIk
PTkkPhnhZZtul2L7ufIENMtA94iISUPFZ2KxQe/00IcaZ4dkW+z2rRUpJDepq4sP991w9mRAOVKC
Wg4Gh87DWzeBNEvoebnD2X7/1jLfjLJu3S+5XCdGZhUB5cFIwxpFQf3XoN3m3MIlPbueV9Yn42TE
stecdLQub+vUEt9z9zlU14V7lJAVXlLdm3thKGMDIUI3POLBr3w72M4v8Ve9z9s9cIaUB5xfI/nw
IiQGuN5JGSJPZBT7JFzFn2VuXEB7kiJhlmYrac2h3dv9SVwAPYbX+2sw416A7IxAZBRDwAM1uQDL
AeJrqcr1NnTNyZCDJggqpvdNzO3QGxuTe67u40bm0UZqg3nJbJnYFBlxJ5d2W6+6Yh+4+47RPUgP
ZmlrpvmRK/7PXzDZuknR8/UQou6d9oZfNlYBttuoFI0O0RnY/CvH3Ta5QMBORMq2M0UtXuflAkZq
dqY5HploAArwFpm4G5qyy67u2N7uheatA1szEwQLi/mH+BevEBUZ2P/amMSdqgLwXz5gpnurt4Kd
t/bWpfF2dAn+WBXpHpBcWotHmbxuLpAE1+8v9Fy9AeahIwbwwu++vnXxoJa4LupQYH/Zv324JKUM
ja1qFVILhX0b9y5pSbnyrPOSwPY4d5ND8trwtM7XV8BpQGuot+vBKuWDUr+3yUskL7y8lqxM9ooK
qti2KeBFEIuDRF1en8pYXQ0BUm5szZj/ajI1ZLTBooeDeLJrMu8/k1nTSt/vj4lZWuAlIA8Es/mq
knqdm5fz11Jb8Zyb4uEHVJKG6/uPVnnQsVIP/T/gCuRN6D7w8lJ7wO9BN12sKwvT4J4TOjTMibAQ
k7an6l620HFDjo9wzogET9pe23e0Ip8x7eC3Pkl03ujWHn1EWeX7mTCbypIoR5Fdp4xA2qX8/W/S
9973TZaZiSrJTXx8H8B2yC8i6xeZgZla6d45OeuYWsbBDozQLKzYhHIZSWhLGDOhCDruu8DcTYzX
43/XYsr+EautBtjDMNjAG4oUkOs36JXuh0Mf/Btnu7Y0OSBlpeDKXEMdOMaQy3HSMWR17YGSGKCc
Vxc1yguiRHRxWBG9P8rfYPDefI8eefWeDHGaxJr8a/vtEfz1JAfM0luDkRj/hkXvyOmzNjOjIdXq
e/cM5SxyQaqXQvVOL7eLKKHZ6woFHKCbUbhHb87ke0SxFATHG3rMRfGYhqv0rOptcRCFS8xxum8m
aK0Pe6qs78/D3HMQrGf/2J1EQ4ks1WoVwS5vQVj+pfx2NEJjc7VwSi/aGY+5q/lu/FZoXSgyI76r
THajox+B2i35WhjO3GkJEgdQ4aEOiXfXZDiNI/g8CNBYmJE+j8fH3FpDXjLQh6c0wT2wcg4Lr63Z
7XJtcTKwwUXNgGthMc9OiVQBrEfbCOnEtaQ3O2+vSQf0uy2McqZoBaoKJKlR9BybWic3LsOKMlSr
AYXcNzpSf29+aLlQOyN1SJdoA2YX7trW5KXjIy+s8mGPZ1tN9i+tCq5wZdjrhrTUX/5bQ5luyZH4
CpQXCAkRrdy6iOr1jpa3HDDWrEprK1d2oBU8cZt4bZEHtDcRszTpT7JXXRJZ563w+CQenjQ9LXEU
Lq3quN3+fgvykJAIACnJ9G4PymFIOBGj3gcv7lmh3IZWFrhryA82/4LT/lJ63TM2OftbBQy5bjEu
53YwP97Mt9pqLXVjwnUfHjTakGh7evw2no33nD4XVmdHdBUZmu5elt+bfwhRxmgOCVgWTbBolZam
GIm2U8NIY1ALqBox2fZhrBdaBMUmoHaMEsj6DUT2PF0buvTIMi4uK6dXtmEip0++nLBrCaU5K2AH
5dCkfoT/LWstYRCVY4l/0Gznagsn2Gz8N4pt4m0M5WZ89q3bMIPvZQN0apFX0B1LYYnYUofVg5WO
u1Fbn9OPH0ZfbaV1TVS6hHYZd9p06cCIDv60Mf79A7bOk0z12hQZ+HIwBu5D4B57xvQImnoX9vyS
odFhr85PNQC5sINkv90o9ptYZ6C4O2eY0IxbMDQbzl8PaTKfgSykGBLSKEpC9Jct4pEapV+jeEXz
kGQgpyKhK+GkbqH2zZCv1dPC2Ta388bO0bFmAhXu6XLGRaO5UQzzWeFCImwvCd9iEJLa96nI/DjQ
fWEZKjY5Ko6kzDaca4Ti8Hj/I2Z9CvkBNM+hag3w7ORQr5LMidSw4uzEtcLtQLT359K0KpecLMNw
Xw+bzVl5xakDRc37lrmZC0wb9x4K2KCZhk9N1jlmBGUoAB6sNyHZI+3SGkOP+S6QYDoLp5oshHtz
y60h6YK0yzjpf9i5u1CNRIihcPZW8KAjRJ6LnwQ9Hhk5EJRCEqrp+Tahwvpptbo/1HEkk60zMmjj
oQF4G9ggJsd93uH8EQqetZPW1JK33P2s2h2EoGvg64VAb/il+sjouPcMTraQxCeS2iHRZgefXLpX
uEKX1SWw38w2xUMbTbFQkhNlHEi3yxfzLCOnOWzEzb5vjIH6g55USxQNS1Ym7inKaZl5PqwMJXU3
R/8crlhDINwnr4G/TpdXuBNXcfvEZsaCu8zltcdMAlJ04C5CK+3krvJlD4IXDU5bFVQMrnrRuF0a
G3FoAFiSd7VeQKiv+1agqsXQqLTTj/tOMwO3wuHA/VImjVHrlHrWz0QuboaKB3aUPyufIxQjNCxO
ObAv4F9bAYVQGo4xnO6bnQFE3JqdrOsgekyipjALRR+5d3U+Aahur5lquyoaoqLrMVNMTccnxN67
9MAizyHp4q550kI9Lxaik79nBD6GHykkQGWIlMdk5zRuW4Z4y/II/9Y+8bZLRZvx/7/dKLe/P9ko
SKELbVQPGCxYbmRlLfoeRWqRSsM2KS4iJOrZcq8Fet6v02FfNUs+9nej3tqfTDaSECDzGccH4r70
uTuV0qMT6k78EDrvw3soH5WWKl8p6Qnwq/cXeibcvbU92VqZ0jdCLmHsUURRs2rKjDDpqXvOy1UB
nLQhlkulhDGA/jPboMMBsT8aTKGscntk1HzVh1KOXLsQVhHQmmwDziSljtBAqbSyeAkdnr3Upd/o
EPICf32beJJAoiKUZQLReUALm1gSeihsqP52iMMsI73Xdh/h0PbvKRsPX6nigqv0/kT9PYIwT1df
PXkWDD0YkjUZCKECqoRsKa8E4LZDbyt1JbQml1RaZjwCTQsjbnfEev6Ru+G4KlNTNEvZvvQs5ms1
eIxr8/6A/l5HaMoftcuA5QQVwRSXUkdqKyR9M2JgYqAZI9rn5ZrxQl3JnoRIb6OYpulSCuRvsIN0
F8Cr4OGQfmWbb9de0WqtrsFMbg9hEVheHL13jbeklTkTU8AKpO1GjmbIiUwphZNWjF3H93hbLgHv
jzZlQXxxX4NRJowcs2nAzVUWg67Wph+/gAu1js9xkhMp+FzCVs0UX/ApAvhAcIVAd2TKFe2WYQ3W
5Ji3nX32mNNcl4y1v8m2pW6oZDASkQgLsdxMCRom4Tm4j6Hci7LD7RwzntrXrIRSXX9OSYnccExF
nTt09BDq0r+I35CFRkM2KpBoWMfC3lrDo0lR/DYCiCDCTQQYY/bFvvM0pj5VOeJ4pH6R8R8f2ucl
XuKZlxuqkZhZII549A1O59bvZchrIfiwvZSgjtUTf+Wsq61yqJC83VbG5jtfA3Zv4+m48AabOcKu
Lf/enlePE7RlxpHLZ4LNNWAmziy2BaMXoJvGEOmOt3DyLI2Tn4QgDD+ALYzBONmfTM8Pgr52NzFF
N6hzLAwR7WEOEoiVFXokX6qnzW6lqzn+fThcjbRSBzF2QtjOTl1FQJyku1sBPXeU9QwKBdp6i/ml
8fO/SPncLO40Wq4QwUOLBYaVTA/fRRodpW4nUfYRAUYULAQYc7cg8kpgLkRqEM1iU2GgpEJyTdU6
IFS6bdfQRiNfrmRmmg5sdOu9D+USJGbugL8yOGXM4QdOG7ymwbULAH9POp7wiGN3aHGXNu3u3Xne
RHiDLL3el6xOPAmJ7q7KO1jt4h2b0LK2avlfjQy0EaD0wCH/h+CWafm6CgMBeBv+qWLENWSk9IoL
iMTbuUBUZh2z6huX/JSOGfEmH6wYZ9UuKQjNXG4SuIMBNcUtCg7B8e+v3DbywjRj/USwW9qto496
7ZqYz6XYicevTCKZayvTRczSLkL/IayI+5iIb50OLbW3/CVdo4y/lMCfebfivsfDdWxzB8vm9Ine
V7hmIvl3SHq8EiuE5LR7UB8/20/10+aJxhF5y++HIxp+PVPIiPiQLL32Zs69m2+YhG5dOUhhKuEb
QrTfgIfEPwkbiF63H96SbPHMu+t2uJN7xY/YQKnH4R4HIn9ZrkWeibD5SQ1tVS4Vo2a2BTpIAJoa
p3ZMx956C1P0TtCNtvaS8bXoJfO/jjccRFEBVPyFLFz5Ys3LbqoJqWAXJvSIqBmvHnyr1FnTSF/h
Jvr9sI6becxgMP+YGz/nylwRKlC+U8c1IoVZ/rQWgNW4DtljvbvUq2aJsnAu3MChOeK5gZ8Bxdq4
Sa7sSSqXZ2FSC7YTB6TdNILBq/vgwz+DwoWIp6Z4YIddmaRL45z1RQ3Zahw0gFaIE1+sAyTT2rDl
bf2F3wx4qgT04JHObi9IHJ2X8DozILMxR4VbAKQ8IH4Sx8j2apiVGta9V2UAlsRGxuqhRp3a1yM2
Qg9jaLiRqidOhDnYZRl4MDMowQtnTkEA5rVG09tctPWGTZTytExXFUAg2S7kdcW7tBwVCyq/CR6e
lzrbfEWoo0TWglPMTdbIJAQGayQxQIl/+/VeBtR0K9W8/aQPPGlW65A2KxaHI154ObpPH/itXirI
F4NQ577pmd49TNyV6clGDtpcAtcz7pz+DCZd9O9VunNudI1IPhGe2cIwXpF7o6JPXl+tQ7NfJYuN
7bM+iocAyJRGbXc8DW6H37lo6tJ4XO8CCZDFSanDkYqiH/S8yO8+t9uvTU1mWnZ84IQHmHrS9Rdx
k7skZAi3ZxGgrVbiAtrll/R3egOBmQAybKAeRNvJxBqyb4pbhLhapZfynX1Stp3ePAqH0HhUqLXj
QCEDprVzYV8ugm0XhBjPyWpHkM+9nF1zYUfOZGlAfP3Pt0wWWul6IREYFXBsNJqCksmURCy3uJSx
mHNlKLGjsx/YOfaP0m0j5UrYq4NgV9JDoJE4sVyjQ2iYGH5o3/fduchburY1uRh6puOdPmVxdOto
jtEuIh0+fJsxenOXvKtks1ll9IcuWJ3Lvd1YnZyoDaodZdDygj2WAHrC7ZyNvGkeiayfjN2uILz5
PgzUW0m0/Lo/4DnnBZ8NsgIyqFiA5r3dJ75TJUMdynhpqLRpXNJegvb1vok5LxF+W1d5QF+k3wfz
1TlaDD7n8yUGF/UA5ULhU6h3QbzxFiL6mZ6y8dkCMo1RhwNZpok38pWrKjGDobRoJ+uf3Ge0Dp9K
EDI0K0Li3SccFE/iz4Z8M8aHUBKvt7iF2ZTnpvP6GyZRaCmJnsv5qmCnUsqgrSksI8lKhEF71nIv
t6sw7R9daG58y6Avr/W0dtAtLjKesu/cAb2AWt5UMeRd+4RDh0jeC0QKEWIQOQvZDz4WAcxJGxSV
SJ4zJYQeXcbDdg+cBH23XBAhT+VKyWcki3Fkyk6sGAVTfwxoOTn0Xp01pC2G+hV4/Ho9cF0NSS6N
kWyFL+XHNEuiE58WkBzIKz7LadKDy4kKiSy4RglEk4t/9/rXIFUK5Eq5LFsxYozArFI0AM69QN2H
khCtskiB/l8mu1+8hJovrUUppVFSJRwZ4qbaqAnPrKMsUXwScZnS0IyPaugpJBHbGkmBNkwCKgFA
pxOveGehXcMSuW1rh6JRN/yIMVUlGUU3l1RPZ2+Mf5buj3p46zdo7ATVvx085hAIp9JF60G3lhJm
7W0dQ3NN11tIyM2GvNc2p6eNKpd9gpKr7e1k6l2Oge6eOYsDL0RkRJa0sBFnan7YIaggo4Eau/1P
x4DaQkA2SBx4p+Ht9Mbc78NVDmBSSl6kIxjQ3tOMirkuR5QyqaUv3Bbzo5WR20RNZaTvmGwOSfSd
Xu5i0RYbvWHOQ3oOn0Q0ChWEXcOnFAGEReW+7g79EjZu/OXppQlhuP9YnvYLuykfZ4Pki7b2wmc0
JEJh8ekubayyOZ3vn3azJwBiC3CX40yFmMftgYqeUGh8d4mIB/eL1u/rBqCBherF/El3ZUO8tRFn
Pe9LLGwU5n4LchFwBnn6w7djuruGEmOzuvyslPWTuvj+nR0cIJMiB0w13k7j318d5YwwMD3nDqK9
9WHm/sSNgcufNbr67UnEVsvoMRTG3+5tY2N7AADe//35DX5lYBI5KVIXyFoGA2qwciwPwMKXtEFJ
T0Q5T8nIIJzTWiZaumurhaDtN9q8N7bJ1ZQrMRwwh+nU2O/fjibQWqTNgfcB2+Bul68Phw1P9IsS
EFdfuhbnoqcR5vqfNZvsus4NssD1WHFsO9j3P294jxDRQIPQ+iHaWtnP82v8eNjYQJCcV8gh/KtN
/4/5KSqV4TJWaAMMvXnhdsfxAeDoDwrtj5cK6EcrWPCi2UMGDzbE/XieAmQ/mepuSEuO83GkhkA7
7nsKieLK6B834Nn5cpb4HOfm9trYZG4hyhG4Qy8hjSAa4Uah0cOKe11w2/EOmPoO1g4nykhODbbD
2z2XNKELpfRIRKrCzLasSVfnr1W99GabyyHgSY98BaTjQPM+jUCxL1RJwQnpF9T5MT9ykoCXn3xo
2+P6tTG8B7XQD1QIid3YoX65P8a5CHGUtockESRC8QW3Q4yUOhbyhhftQP7I+/c+fYyZ935JKnsG
EIs3xJWZyRgZASoncing9HoZT02PNqcAiKmcfDy6xMN+EAnZMWfwcu9oBfJdkFf6Zk8YXdPB3VWj
4nB/2LPeA2wI0KncqKAz8Z7M43OW7xXRZt+YY9Racr2GUDY6KOSF2v68oVFfWMOzEct7O78Kn3Na
qnqSXemqbAofrLNKEqMJV5n2c39Iwqwfoe4FSvZRx3GKKoRoLpPFMUylRmkohLkM5iDQaP22NyEY
ckHT7rc7Jqeg/nCOfoyEhI+g0oxP6Er2dVD72fe/Z66agXozeJBGnTEgccbvvbqxnJjRONeDa+n7
lu4hj05Q1qfFc7SNd9LGk2lNl3YsP3eTXducXM+q5HhMBXVdHEECsh+g3xoJdbuLCTcj1ifZGVVO
jdVIwXrWnxYGPLcAaDoCfAVoJ8BnJ8dFWYkj0wHOW+aSRZopRC+q9yCAJqhLDPCeBV1G1dxC+MXA
u5eS8LN37LX1yR0r+s2Qimo/Dn2vFyftWYEkPPiwAvoD9rvVwlj/goRxXCAdOOKEkR+fZugG1ek4
xpdFO0Y7TLXOLbegiafoYdCgL1zVu0CvvM/7Rmfv8mujkxio9vukzBDeImZ/enH2gHKR/bEk6+/2
dDo9p7udQA90taJPS8fFjFuBMwD4AMTv4FmTJ7s4zAMnkMtYsvkfkJS0SPPq4KrpGOv+AGdivBsz
kx2Tim4UVl2Gw0IaMmsIVMwp4we0d1CBuG9qLtsCaDciWdAIglx3+mR35TCThiaXbOQiyciY+mCd
LFoQj1yAZ13YGuO2u7lIcbnBGvbFSLKODOXtURAOLOT1JLe1wRnv6l6NgdWtVxsLY/pz2I5mINIB
CbrxOp32o7XIxEuFqzZ2dwwPnC6s4j3S4t+g67J8Ku2fK0PUS11rzgvD+2Wh/zO+K8OTvSf5UpCA
0aa1XfngFFvmUq2FeO17JlCtTfWu8F9xTz0q79B0k5qhZ35o75FoxHiea9ATKQmUPR9y3d/ndl+v
Q/8Z/BQRT6OdZxUOKRt0Z5R6ibDZcB/TYxrRZqfZXPCsxtTTY5cU0bHLLCmnpQ86sFV2kfNTAYFS
SIf2DAlWyXsODpRSM10e71xxlaHNd+MDBBrsYk5veT2mIWqUJAHCT1KNVgAcha9IeOjG7v19LsUE
jUEotlfMM9hMkBcQDW8vfgTlYmv7uJXuTeW4xle3hub4KEarSmNLaOh/KnMqVKBD3nEg88PHKGeJ
MUrPUB/uu86856AmxaEQDqnO6b0Ren2jjAvImd5RQa7KcckSld2Sjcnp1aQo7hcZbGxFC91v2ZZf
2tN/DuVf//9nFJMLqOuyXs1dbDOQ1evJsQJU4SmEi5B867zfn7C/WJuJrYnLt32eSA032iJoFpTS
lRAZ0vngkIxwNDfbLUcvWrzQrjg7hYDA4A2M4A2c+bfOEfdyXlZsCKNVWZu1A52rngs7I23XRQzE
UVd1T4nHLjFW/cWFjoNFMWOUoh/VVyYTG6dBrCQNli4I3tgB/Wo8umEOic+NeOKSJQIYJztL/vL5
XfbNHgtVh6wAEeuFYHKMSv/sjavPmMw5cJN9wiZBO1b7E5NBGbzAkB3DRz0nP8aKYN5f5N9q6T2D
k80YSOkgdhXmW8zNyiOSBsUAP1gXol59phIktyAgkILyjcon1Tfidais0k/uu2l1D09sg/3igCJM
n+9/1eJqTIL30vPrVPGj0fXSaBXWDxJHvQ83e9RonBJxXb+0/i7ElCSklPWQ2fr9wnHxt842Xi9g
Z0CoB+EOFFdvHTHh47KOM6m1S3nry8gRn5L/oe7LliPHkS1/pazeUZckCC5jt9tsgrFJSu3KLKVe
YFJmigQBLgC4f/0cSKpbGZE10vTjdLVlmKSIAIjF4XA/fs5VSrOugcn9yni9mvasXqkTzaCtgJKR
cpXe+OLPiW7nBJZ9M6H4hSGWO0I7ekfH8yg8YR/ibP7JlLpz0BFYwgk/jv7PyI6FQR2hk1AhPy0n
TGB0XYcnUbfLp50Sp5I92PSK0dsPJuifjntQIDimDBp7uPkcjg7FrdKSqJug3vHJFzd2mbIFysZU
i6uSPkyRB0qfUxNsfV5uCHSlovTB9B8gX4+vAihyhD5Bglo9H5cvXG+P1q4kPLasR5HVfbi7xwpJ
ylXyFRfLXbODQlOfAak27yEyiqJLfgNk1To6rwElYS//vT8gzjz8tI1+6crReBBAyoDmX7zPHmDt
VI4r6V0AzM2rD575+A5w3JB/ZB8pKBgGSdCQAcOh8L9P/CrRLfTKgw0zbNtVWXVG+w5kOQ9zX39g
LY6s0y+NHzl5uViGsLGe97lr7ppHXt0u3qkY9sJf+902Ih8E146Ogl9ac4v/Jz/B90jSkRnTK5HM
ie4gFATZHEjNmctKflTb8eG4Hm13rlJvahjKMOsTb5Pbrfb2dZ9NINwpUdZN6z3ExD+k13iZreNl
A7wFiBX8CFwpLxf+nx9RmDmGzC+ob4FFT3aQZ9mWoNOGWgTQl/7TRww3//iUjtIIpgLCO4B5Hg5p
X3ogRQUU/3MZbpjKWLcvT1K61/MVnMhCPdt0Z3Di+vzb+9vjWAvmZS5xvHoIG4KNBvjdw4YXqeOS
zyg/o33Bv0T9PO6mABm1ps6DFa2K+WEWQ/WFJLQ88b143ldkRhmear5Wi3mWfjXubBw21wpYuMul
CYBb8thjO5fN/v2e/tNGRiIclUw0iEKILx92dKq8olEcHRV262TCC3/XrGnyoSzUkQF9GRDnaQBB
Ejms1JE7OgzcjkhngBDUrJEnysorsHReVdfRpvw+7jrQ3JMN23yKt+KE7cZ1deJtNVJlIDe9luv0
BKIF8NfFlnzkYLotfLwif+7X8Qpp/IBTin7FwY+oUvth21mxmRDWyfOHeMQ1htYZe231v75N/yv/
0Vy9fr/993/j529NOxtoaXVHP/77f/cQWHxU4rH+bdWbH4/9b83zb7fdYydsJ77Z/3Zf9j8f/vfh
j/iut7bWj93jwQ+buhPdfN3/MPPND9ur7qUX6JV75//rH3/78fItd3P741+/f2v6unPfloum/v3t
Tyff//X7S1z3v37+/rc/XjxW+NwV+tA1v92Ib80vn/rxaLt//U4i9geQZhCgRDYNuURA3H7/bfzx
+qf4Dwg9AEuLyLsH6Qy3tevGdMW/fveTP/BWBF9jJxmAIgQYUtv0L3+K/3AleagHxPEYRCi6+v2v
/h3Myt+z9FvdV1eNqDuLBzpctAwaPcCFAcuAwL9jdjrm3anFAO630labhkcETK79uA5thWRzABWx
VV8Xaq1hA07nIL5NvP5WUAlWJFoWp0otHqRoIrGPhdGroktwbS5J8ilSxdPcmP4UnEppZmt95vdy
WgkypJc5SphOtZq7D6IIbg//vcahp8kiCOgiDoMyVWQxjsm3RtSACe6LaqMabjIy93ZdcXEFqSqb
Ee3KN0r/I5iN2zeHbcKghGCNB2tpEILr+9Cu5IyQrp7rfMNbT65pqp6DuH5Iveqj6/XxHKH2+qCh
IwPWgw9DJFzlmzBUD6bMqyypPlLG+Kc20IgXw/uCRumx8ep6KuqiE/mGtCRZmRExAtKZDzn4Dm2R
mye4mBRlvAgpwVQeo+yiovWapa3I2iQ9qtUVtJOq9E8u2C7tzf1g+s/G+psYdbaQxvCvq2T64DZ2
eBi8dQC0QIii4ciEn3s4aVEz+GlbCuQoZPNJNaM8R+WgXsmh8yF9MKbZ+2fPkTvw1l6CjQ8oOxTx
jrngBVuohUQ7R/xMz1mjxVNRoUTe5smy4iq+rFNmV4aF16wvn4dI377fPntRYz1apSlSC2AcRBkT
GNqP3FhaTyRcQi42EMk+bZm+UGQJNmFUPud9u1zLiF0LOda7amgRfI/VU0jLZyrUJ8h6l6uiau1a
zgKYBw+c2rRYwqs+TC60YNdVXH1KSHSxlPLZsyFu1tBzaGZFV/NIJohUo4jIl4yfVqktrqTvI8gQ
+N8HRURmPPwzc3q9UElX9SJuma8fJI/ubBJeN4ZdJx5aDuMcokKjyiJWPsUtoCx6MQAGo7Wxw4XN
dQPayXaV1/Hd2DTgGZ/867DPnzgSnqu0974mMyBwg/sTkwG79fjUbaJAmZUqErOPIOyVFSWaUhaE
jKgwlGsye8t1aBqoQVl8dTtUn0QZXJcWbtzLkwVliEpePZ+FUMqCtiWRm5qM06kXa3kupL2XdYOn
istpOa+XKoMearImKBXdoOTrQtOxyhYWfSWxrf/s0pGv586mYDzGyJGqKDMmB4ongucW8KZc1bp6
ihTiW0Nywcqu2UuLGksl+3Q7s+Qu4tG0gg1fzpM2HLK4KNqM0Rz8MKIe1jh5Lnzg0VfBnOKCS0Dl
vsT0upXVk5zpl0AEwTqN7T2vCrWByDhKhkUNXSzMK4/rT2UX4+o7qeKyT/lGlbGf9W1iM9ZU3npo
Q7IJCwMQs4Xm5uQG+WUYp9CCqjfRybrocogl5aC19xoMwkybdFv7dbqbCy+FtEx8kRYq3TEzzzs9
R8kKRcxPYY3wOUof2y1E75NVno7BxpJi2Y6WLvumgXS4ithZk2ApTMvEzhBDviuiatkaiZbKBTgS
nkNaRROKgi6pg4xX+BGaxWSjtXpOxvY+KFDF6vqu8rjeeXV8UlcLeKen5XEcgueIkzsUL7fbosR2
9YA1Ww26eEah77IF+2KQ5WDtg4Z0PEDIYug2STnrvRzUdRUJCIk1U7ARFP2WqVi2Kbf3kH/21qyM
5Fr4IDFRarRr32KcUuiUbmlZzzvkSbBq6u5+YVgAhIlnkof1rpnNfTfFcjMlIMEaiWqzuMJk1gaC
KDYV4AB3Kqh+G4ABAj0jpcanef3JbRpvwBePPd7EW/zabfe+cDpDA2r7B3APrsKC46v7FBTRlXxm
AzYZBCyehIkuitE/D/h4qb0U1ZVAycvJynNNseAX2O2d4IFd9WN4vfAhzbSdkjXU7i/q2gc0TYl4
1dXphT/Ta4VEzAoo/yeKCqLN3Phog5t7BlBRSNp7gpKYzRyLP2NL+rU3YsL8BY8JWWRyV4poPi9i
XJ9CyZERGNwWjZdvA/WjbEqSO29ZXCkwuQOz4LRyv6F589xZ9VTn2LIoXb+zhU82zvh2XYzqa2vu
yyq4NqLFpkV1yqp2C9/jqJLzDYeLSUD8FYxsrRtSQ8oCJmOJzQQK4246nSCmuK4iIAuX3OtWiDgV
F7TrFyDuckxnbDE1zKKTHiHlOWhPptWoEmzRFiTZXYQnqIqhXYkl3xKt+8xASOBbtRQnMkxElrbY
8bY09yYungba35vK3KvGjX0IaHwcGRjlGOskKdBvJKmfldDL9mWfkja+q5S3oJ4hAYZ77tPMNKbZ
Q/wRuyJnGLcBiyQZyN00Sywukp6mUrXbpJnlzRCW6ssQ81lmHi+hCJTyH96IoQ0mCr7/EJ/iXnAN
vBZd4cjkj7Zk04o5t4+nzjTqyf9E44aIlayYv6N21BtgGMZLv8NcLnk/XSUURrAcfbkxCNKdhHWe
AmKJpc11Z8GtXwVknwtEYpUBoGHKiyuaVEFWwn7v+wAGX7LmPhJ1iG0D6tBPIbftFgCr4MZfBCop
BzJDQzAGFCKlEqHWriBORa1AWE/6PdlXIbrs4666y70ZnZgHWPqKXhsnZb5M/ZB1soVYLhel/dOo
oriUpEaI3LBHJOTkGkwDdj2mNlkHBfXuJ8TSzuyk2y3XXvvVJ8m0S2o+nxMFdMjaK4snmxN5Izzy
6GvZi0yARw34Uw9V3RwUNZtg9IPNMOrwe9vKBmEXOmQyx2aBSDd2eJ6rzTQHds39MdnGevDux1I9
TROOZ2ec2gYrmOLATiZ8bzuY+5djEe7k9TyaYFPbss2s585FiRRX5ZyNKmEXdME6rGNsgxYGgy4D
Hqhi5iz0O5JZO16yoRMPTQ0L/mIjpIguPNvWt6Qun3LV8tM2L1Ag0ARiCxPvzhR1p4YGvHlRnK+d
PZ4WCDLLRjz3bXDV0v7cNPG3sFBf61ieyRlg32WBl2CnAr5FXSFKMnhBZgQ2XAATt+0FAiiNpyJU
QSAsTGU1n03ak5/mKcZFhQNf03gxNKxzexLI4ba0Q7UNlNevu4lNV8GIM8SOdjqtW5h1eJT3Se0e
M/AsGsV+VFIvD71IcUUsnkSO8ZNGPLc53u1rt2mdg/HiLtS+uZ8j+aRLjGYiLN2wZPionOswNOYc
RRSsIdkKqCluhUBgHDqm4I2kUT1BI0UlsFVRTO5GtASjWT6PwgTZIiAxGnj0Ixb16BeXHFzYqKFH
hjyB3ARqOA8bnpCe762fk3UcD5eFiNddV5zScLjmEoS7rV8r+CLCW3lGreGPnEcd+eLH+r4Mi10s
a4hghDjPl5DCZZNl5hkNPRi9Lc1ym4+QcclxccsKa094531jiP+tKCd/4rZ7y1oDNt2k3YL45bQg
+Wff9t/LAPoPeQzSEizrQfHn1pRdVlTiNMo13DQ1TBeMdPK0mrGXUVFEV8j/nIzOdx8FNo1bc6wM
LwBearOSzmRTKVhI28nLGZJIamUEzk1U/cNrVCm25GiXbExmZEtbOaFWeaGbngQf4Ox+uaAiJAQG
OvgrcYjq2WMKRfChtii1T8gazEJkM6gKTpofnSxx/ly2sJ44WJ/fd/3jX1YUmkQQEqXfARKkqAE/
nNigp3WnuSIgdMdIYXLCE8QJl2tapECo2+Vrn8QnusSpUqlwN/DkwrmTwQKDXqUDZGU6XAD8BWeu
85m8ES6Qm2UDZ2Cm8mkqcJRWsCFDnZwg1Le2ZWwAyFLPujX3tIWn0y+415T0ekpg51MLgnEhUBnm
jv2gEGozdOF1EMJ1dO4mWeA5VHDCrYfdKQIcElbBBhSD18Frw6XlxacbTJtmS5DcJRZbhOB8ktKQ
vT9itm3NLtoF78RF6n6CEtFdA6IusbJjWa/THGfywnGMv56MuHPlIw6GcfYIymOKWaKLJs2CsYVh
rXAWqwCnQprOxDl2do2rylMfjSiuhrtFhb6X0dJt4Dzz07xky8PL9P1HAbS7psL/DwNjhyG3f5+L
b6axcGfefdfuR+MiVv9fhNxc6OH/HnL7XIvux/eXKOIPexB0c5/7K+gW/YEqKwo0eUKjFOKX/xN0
Ay4UkTWIYCeAh74F1t5ibrH/B2VgogDsD/knBHv+CrglfwCOiws8oIAgIIOaxn8ScHuJ//99H3eh
PB+wwgj5LTCK0F+U0qDtY+AeS/Yj8aGSlW6CNmyJyrx2EMsXxvoWpfzEMNTh6NnOyNkGEytglhru
PeW1CWsClMck49O0YHOPKktS6/2YVsqeK1a1BIemnFj7xGRXTs2aRJEqaZZDJc7/EU/N3N+oYorV
I1CWLf9GASSNLvJIaLiUlS8suhK2zFSXhe91I7gMFDMSyaiRVdUnP541upxXlT+fBRUS6M8EOlj4
zE9T+hal/DkqeWgsUaQHrVSwRyBYD34ODJcLVv2UQ4n9CgKVUZH84GNTl3rfVaEK9yocrIn3i807
MeI8bJV4Vh4XAd++3/xRTsUVCSI0hGgY2MYwU+jMYftLSROLc1p8L31JoQbbNYjtFjAFAdHl1kyg
ZuzWBo4PiG5ISJa2vhpDOltcW8IlGulpFxW1dWl2TY1/AaIfSMp9MEaHgSzQIoMTFmhFsG691Kwe
HyhTIUiA6yv5HhEDz2md4yiJ9VYlYUc93A27KHqQzOPdyfuDczQ3rl2QxoMCDyXUaYLQ9eHYtFBq
go9Pk+/5jDUXrQavVfa+CHlQoxquFL24rHmBs2NVFE0QRKv3mz/MV7rHjh2PGiBwIUsQT3PD8tPS
yBnCLd5U0O8kVuC+yJDfi9gjNhJBggU+kroQxG/8cyr13N9KZDaXAhXGQmFQ3u/JYfgXPUEFIrx4
JxYI2rNfqrpxk/PKWdb8G08XINh2jW4rPm8Ir2wK2vME7J0fYYV+fXjAqJxWMzw16MaGR8FLXIK5
KmfPfA+jEbt8O0NC1pdbZsYeJPKIEYcRcvIYdQ0MBSpSHhpvHkDnP4jGa8cPFsJRGb0bAKS8sEuw
USnM6XEpZJ4uJUvbjjwVwqCQcD91hdsQ1dQUtgFUsETcMROVnQOIbuAcRq+Y8Ir+tmqjcgZI0jc1
0EZFZeq1Zo0JbqpB1Pbp/Wk69IJApeRTpOI8ZEyQHcVuObIl/YibgqeX6WkyncEi8HqJ8OHGm0bK
IA9q6ADgbwD+Fmyabmzci2jz/j8dLBRwuTQLnHsQf8ADPOpGogPbzTZqnmrFCGx4Ceu1jKth9rqZ
nVHOYPdt3hv5WJWshkU1LRgY2T4hJRnkShewts7yzwU+Bc1uNZyFk2yb6gOzcgQxdePliPxwFUEV
OIonIjeeP22wiY51m9YLfbIcnmq1KTvbqv5KQ4eoBcO4hg6hykhcDfhbM+uqmdcJSJzJLdwmfmJT
o8o8q5bFm8+qQtcdBz7Ri3iX9cwj6iaq0hwhURDNTzCJASlnvz71llThW6Xgo/4QBnB4v3EsV7jT
AF3vIQsHjOlxPQhWZq2HemgfYtawkmWtlzAsRc77NDWIM8UEph2MtS/WU/Uh/ta/mJPW5wn+NI0d
jfS2H+nHG/oFg/aTN4DOUTgjqOEAhZkzJEfLQk7SVgg7tQ+twS7SG2plAhpDv6DzGbU9JE/Bpjuo
5UtVTPMcr/rCjBqFGF4wRje5XjjZmyosly+oW4XgQAJwN5bJFA4VoqqyZ256GktTLCFgJdlwg9uU
XL4sKpIj9BKVcoeWwOhjgpo6LfBLimTv8iWpJoDUVpSVM17s4uVdsm6ZpXYbxb2bOznlAg6Gfmk+
TXJk91eIe5b4igbOA3qOu7zzDbqWVfJxslGNQEk6GH+4DWmzdJ+MQVACkdDKBFVGcl5NewjojPnX
GkGU8MvgDT4WGSpp4WcMum7gorxvG45NOEYf+F9gA8A9BiG74wwe5cjeIR2kHhbEdUwOjiEvbu1q
bEqoUtFejzAU77d4bI0CwKtwEcS5De4x3LaPji9rPLBdVHT8SpfeLcaxD535C2wMJqdtBGh39MCh
XoxF6FiCbA5SUiAOzAe7/KgiEl4uAAEBik4CV7oE/MZRPxY69JqkUfUFl/eqQ0Cv6Rn50aDmGtao
kBbl1IbHjbgabJLD4oCAsck3edIFTrY7jkcFPq0g12eKJ9HtRI1KoBo2+tFw0yXEw5WRgQ76DIvI
K1alh/wT2HZ45LvNXnhYh81QwLs44aXs3M4fAEq7xPU5bmeEegydht37A39s1wDEAbsFco6BuxNQ
3AkO7ZqMeFGP2safh7724MQyYwI4sQMqNMcVsrshZDX9ccKynWRK8ZJ3L54tiVq3pGkPvgF+y6fI
LelAi6Uye9EG1JlIvVjP32o1tFbsFjajan3Nx8r51P6cVNidsa+xjd5/pBdWs5+MB/K0ILnG1QQE
TolL7h2Zak2RsWhK6LYlXUGxt7o2dx3oCNBi2Lov+xjsdzP6xovJbXHYSmdSTKtx0JDChxvvQycF
v2q0tPJRpWUc7kFW58ZBz0DAXXCEdeczUVD3iHNeRXYrSWzotk3MQG0247zA437waEdeJh4tRRYf
ERM/Af4B/t7hbHWT9GPVNzMEiwdnqTqjsbQWtYjmW+clMkC8uWv08iUOanc+VqTxMSET8C35vFmq
yO/ybUpJD7ypspBgX41xSbH6oCkFa1ILkmKJQbK6ddath9nci6AdYdY6eCRoUHTcw0+4Y/kYiioP
MRRIHqBQKWOqL7ElijQo8dPr+DhTKB/fH4Qj6wRiLgrvKg6Y471GKOdoj/rjEkbATpM7sH82sA6v
7m1QJBMo9XCzLPKPIExHtTqhaxJILoCXXO0biO6PjiOvbOBCthMSJr2PFdLNHaBCO5z9GJ+wbMOG
bfhImsmuIkVnDLgaeA2XBUYPozSaSXVXcWQTXm55FyYwBtiQw42BuiBOgIpg43dT7ZRxXqct12ON
oZxUUmOvYBe56cjl5CaClMLHS4r87XDjNVWDnjApcTbJqHP31PdHG0AwrKmD7QSQONDpiJZBa8Bd
9A/XHNxBS3Jvmu+KYo4UX3W9pEibjciGXETBEpp5owsTtckKDEJpWawgtib0qad6OrFVC2+HnJm8
IuE5kqkxzfTYTPk3Dzxd+5H3IUDNcd2o70izLOamaqLKPI6Lr8bLcPC9CWSbJcAAbabhPwInPyKI
PlwYXfCpWUWVVyG54hk/Xde1Sf0MNHU9qkyaKdHQkCrqwYRTlk9ywGYYFjPOCslehEHLbRr4fXgb
qW4O88yb/H7sd206Fj6H/8bz7qQrYnhmWbyocVlwrcVSbE8mOUMNTNu2jLZDigzumlVkWu7GCDH/
L32ocr6mYYfQ7oz7aTOvohxJ7HUqglFmOVP5Pg5ohwQaUkhnPK09b+ePfgHBcWKTwtsg2wFig5kN
uSSfUyiSTneoA6DdObFdTW5wYsT9d2aiyHxeYuiQgyCzafzCXgMMo+SOC0Q3tq52DuBxQDloAD4E
s1idPPkV8Jbfi6BthmmNpTLrH2nfQY4jk8i5+uUecX3NkjXuAUxFOyQOZXSR+jGRcjdEbWBV8aMA
O1iHUZ5AnmLC84U2A5b04huQbIO1y+sib1PXYdvGJ8iLi0J9qtkkdb6BPH03Dp9GxqGUvuVhNfbs
htcB1ScRAuZ5ssVaiVAW3A6Lh2Nd2USM6SonYaS7dcEhCDZDfA7ZbrEbRYXTBgwwYwgDO7SiZ/cN
6SNmEe1mI+EZSn4s4gt9C68rXXUzTaboUgGEgpfu9ZdEAHOfrhD5D9Ecir1D/bT0Og2G0zIybR7s
/YmQGAXmJZN9vJvq0q9QGoJ0H85FjxGBx8kpw6HyOIGOAln7khUpyy/nsR3b+KrkpIS6SSwpCdoT
UIClyXAZlZQBM6LT1HnVselYIb/EOedkOQOIyWKkyKxhss9htXXBzghUVmMF3LkWvroqy7FMIG5Y
whDkmwZZMfQdJst1aR6I8gAnyItZ6LXXyhLpwrrzCKvvgzyo0V5VqjT93OeJ1pnBPRgjGyS9wAmS
+VHhvgT9h8sCUpjU+fRhYfH0WVv4NY22ZTG6EaPApeKlsUVHbusqdiY/HBxnDgoAugYLYKnhb+y6
1FR4X/v6qAWKADF8uozxP5wllqM1Vfi4ZNbgucG8+G1YBOxPX01unOsQykrdmvTEYCpILZMi/KE1
LjR6awSqqmKkJvw51plAPXJPMINhr/svXVn3osZ4ARbR7AoE2v3pPClj12WBmW6X2wgrCy1AacPX
T5xMboFFhriZZzPB71RauaEBewzeiiM20SP6MNRIU8TZ2/MYQ6l+QsCtwO/Y1DbRrWQhR9VEOKYI
AIHjvAAsb/O2evhiU3xlXBL3cLybXwajx6ox2ZuPm7KFuZ+oZfKcesKQ27ehJq9v/2uQX9+HSEEg
z+MAAXlIrtSkGJ6QjGyF2YG7csZD62CZ0FYeAPLi3eICDirBFdKXbqKaZeiw1HDz7k1+UvvpzBkg
ScUwR5dp1TcYpSFAdihHFBaoXpMhzAEkA5D+gHmMq7xiAX6p4tzTT+nrCDYtdhDs2uszFYHAHQ2C
gSjY8Pdzn7jbufc6ta/LI0IWDeMThQKf2LBYuYefornAOs1945opwiLCL+dGe3HxeSEi7LtTPCl1
w/u6kJZ+7tFLPKT7Fl8Yi8+5Gm6sLtsVruuvA4qqhQU/NBCyDuMN8Vgty5MFWXhUGuYuouVtRhTi
YE+nZe4iH3bE/IoBJe9PfpTXWD6WwWPFw5sBzu6lRSzbfWEwuJdwyBO8qNpz26FamOt/3Uc5qqx6
lSuHOkIpJ7ktNPVzCqTSHPvdGX1dK0iqp128exvytBwMujMBUYovwQnQoPGyBX5K7AZfL5H3GZ5b
mQzrVgNoKTLP5hyNs7JocGUCpgCxTYWAAUI2mKaiP4mb3G3nHucrfifnPiqTrYSzOM2nNLVqAq9g
CPrzCoCZUFXDiiM73534qd/j/RDKtniB08jURaV7/DtXI4JozBt9hIo0YvnqYpAdR1BgNCVa94u8
Gb5ENZ9wC+Dz4tb+COwhgsQT1QEsTGIK1ScbVeGIrVB7XPPUnqAIxyzTVy+aStibXDWNlPu3cHLZ
qcKU275QuO9+m0MbUrpvywLDsaMve0Y3icKAWT5KvnyhRdKMHXhjx2KM9pDtco8+pbnFENF2WiSe
CHglyzbR4vmwcp0J3fD5U+tWDeJVbom/xk8TK0d82u9RDUxWnRABXgwWON6vBUKhZCXUgrgyqJJk
na4Qspij6py2vsE7IhT1YVEPDGVEt29BlsVnyvBtX2vDg5Oc6wXfsbyG3jiu5YgaahZKxEs5kILR
Q1Xh7lRnnUJggp1VMnL7qQtHIACyXCYdTCWN+Iwzz86wNJCGo5EbvF5QFyoI+kQiFl+qOsfHzazw
lF9HuGecnI7cGiMuUlq6ICUANTA/seQ06q5DhLFmjmKQkszFNhpbhmwfQhcoWl/FCAJFD2EO9LZe
4TBMMfkLEJV4qqiu3LFRMe7G3ATGx+J7HUmg9BCJpsITdDgdF1bx+FoCW01uDZxpRBWWVqfRA+wt
1hcZWyDWdmXouWfgbU1g/HG9dFEqJeCvwrNOq2ZsH6J0LrT/FE4qUhdRpNuZb8OgsR0BRsAvJ448
aUoVQ3En4t8kS5Qfmy+ISI6yu/NyXeZ5xtlMi+lmjOHb6O/pIAYdfLU8QWhiZ2Q/VGkGOm3IwC5h
H4RQ+sHpMOGy7/uAdq7imKW932OVV2UaZAN+SeJhFY/ITE3rtyd5nUvdlggQZ9CTmt1jvZgbZO+d
/Uvn3FkTeP9u8wpbuXcABIox42XgfgeiUYJ3zPns3sgpohPVBjd3l9sQKObAVs7hLfKLpZv9dlNi
o7pdmVbuL29LFj4lLJHD0eNPr/FwZ05JnhloKNMYaFTjJVd9EecjGHrBD4WJnheeBiejButXAbds
ceFAizwRXoA0gbXQi4f1HYJWUl0gbul6LgUyjQ9vDTGT4kjTWCrk9vXGBjTjEkso1Ld9eC1fDZZ8
DTRC48EFo4kCUhF9NJEJQ5SGV7qBQLWOenLbC9bimbsRWbzhVAS5c+OKcEIb8aBct/qXDUegtIB1
zVnvNnkbuDTjuh4ntyZjvgSA0LDC1lW1KUqF3bh9HRDEgZ3Rkwn4z2DerU/KsyJALeBHonFHF3rE
cmAfsIIDV+UPWoGjC33RIYeAeHVwWzRNhF7HeT5hN4wNzKwmodtBakDgBRguoV3fP7jdHd7tXPOR
S5yALwewCmzcw7ud6aeGjDZGqOrVNJaIAaMXuAdgJ73f1FGSBrsJxRyOIx0hK/x7zPk1JlInHK7k
X2vEkwDGZrrlYXgZp8hZwSIDB4+XXpSY4SY0IabszTi+35fDEIKD9CAqBLFnyISj5hUpzcPH5gOK
CztsvVuUfcKMCQZkjd5ai/I1IDjhOn80zr82CM5KBA6guQ6NLJYexSxkYTxfVR6/0VONgyKXOPFP
4lnCzL3t7Pcf0Hdhu78v7e4JEbv1GEAugBEhHXXU4KTKMK87Fd28WYyxWFzQfo7ozNgWQORk2JYt
X8x1P9K5XFd97ew5NTANxC4hzqMPenS40tEjXKUSqDxAAA51FEjVHY75nHpkjGeqb9Trphrh12GP
Tz3Q7XorkkFgCooQRa5AXlMcDnAtSOE6UrZU90s2aNzst6yiDcNRDtMyZzD1Gm/H/uD+hZgp7pPZ
+JrPal/N7PsPcTyNmLjQg1QmMiYgJgZjzOEz4NwFp+VEhovCSmeZlhdHqLWs7q9nkvThBxQB/9Qe
AwwNTCMgagEL+GF7MUgQMMFef/F27AH5ieIBr4FlRXG2Ffl/FFpzyh+JD4VqJyeGrfqLOaAjygPq
QZQ4bpwXDCfZzUYMwBsFZlK7A+P9AXX25adligWB9JND9QGPAqzdcTxznJdJGFDD7+OagI0YAG4U
/j9EBhvmoy34a1OYOpDgR+BpxyXz2NRVPKjmPo/y/asrMoCPHrZmCnSFl/ef6oUC5u/HwrcDoQFm
h8BRxKDI5DidUXtdAV74Nv3mlQhTv22rIJLOVYQUtrtOjslQV5lXhSaAhpFR/4e9M1uOG0my9hOh
LbADtwAyk0kmF4miStINTBRZ2IHAHsDTzweqpptM1YhTc/Vf/GZtfaNKYovwcD9+znE6HfDLhd6H
A9oU9yGfmVl9/859/aSI/OfObDBMXgGmIDAiCW2IP9+uKCHoF7lZ2h+61RBpDxFZbSyJEZ/2sfkT
SQ6N9rDpEzBfHJLjlSo2YN7yoFdXZBFQg5KwKSSI1MmwwETEXRXbSdJcLOQsdnMTq6zQUcfHBq2w
r33bVpRnXW5YdQvdkEFZQygagftQ5HU2EODJVHpjOnf+zz5j4VAkmbdxXemtui6SdPKh8oyTgzaA
2bRQSC4ogNysikotlyyRvxInV+NnKfzqeVuiVA4eh5jzEl5/lkDFy9uc08rgSKFk3dKTeTI0Eu0G
bmJ5Uxsjr5vUzxndGxO3Xf6A9jPngjkH3hMI6UGmxrtmqPQ1qKHE1VnkSLfE++2/oZiW4xzv3J8J
1ssWouM3837X1tuSC5jKIF7UPIVj7JjTxCWrgmpnuhR0UbCeKFXVU+fRZyjz8sEkHffNG2cZfEse
c0doG0jRTx347/KzPvTnpTfbKC1GuIkfQYZcuh9BjuqwiUNtbJJZVEGLxNE27vzWl+68S1rHsttP
9uJjsvWJPsjWaSM3RZl20ww9zY1PsBEdK4H5ikGyv0+7VtfzsNJJhv9cKIl779J21Gx80221DN4N
cF4sP9S+nxfQ2OteE1ToBDQ1hMg66fHvapj0DmOalbF2SyA0EJMpJGXUbS9crCWeT4XfD/2K+U8+
Z1T5vtfRr81S0R8sUQ7zoyOqYkmj2KIQgFvr1vD/axAhDee9n63Av2Ikg0b9xDl5FedJvkeo6Rgj
2f1L/gcgv+WvSz1sh+HPpVG+ZKkoHQpKyc6HqSODqRNOpRNhk8blNoyiMIK5QKj5icOl8e5l7Wvl
vsrsxA5SPGru7QXXpGjJ5viQWZN5kQlzPVadmi5AWJqPbucYofLt9MbNhlKAZU/dp5hFfWEldtMH
7L70Me9k+SURGXZGvh5TI5fmcKAIB+piHuOVJ8W3pmA71rN0Ts6cyQiJRcrXFVq3z11l7fImG2/X
vBzEjmoB8c0izJIV61Q/UjneG7olrzpLS66qqR92dg80DkEmuZgaRIepP3sfXJnirZ3J7CnrcXkr
U5kEi1XXkc3A4UtvNar9Etd0p2tpW/xpb6lDK6/d/cyfPHrUiY+dasYDfIz4qUVEcSiUXq7B4uc2
kiHR3EvmnqyIi0TbB5rZJA+zWr3vpVbbQAxj9Wn2jGwnjEFcWgIJUMD8IvNkAR/uu6GvnyHTxh8A
NTN4VIPpP+m0oKizdKl/nIw8zfZyqbWd3lfDx36yAEIIBVG/qPHS7DuorHY1Y8rs+nHqfckmw1+O
MCPGH71h5fquGeVA+ZUh0g8m0/aevcF2q4hZUR1iPWgSkaUP+Qc1mQX1W9Vc2f2gt2Hspc13kffy
pCCUX/WOvq3Q2N56u8k0XyrS7GvhFtMRVF67zAozNSKP6PfENGyTEaKrp6eU81L7Ost2fm41dDZG
pq/f0UE1zGeJJbTGde1ZuWkpywAmVzdGcp0LdemMCZMChC6zm4WpERcLpV44zWZpXlqeKOVlp9pu
b8jRuLLLSgUg0J/tefkhxji+sXS2z9SPOHa5rUAbo6rJjeylMXeWO9Q3MrW6r4tU5IqCtnuCqqmA
m1GEbpbYjPsbTes7HfMmMI0SQRYARmCIavig9Lr40KfLUITFMCQPbbq0XzolKyNAPIYhld7JTQkn
Nl2dBxbIxlPpGlrKm+98o0/LsF6n/HuO3XJA86n6XDdZG0g56R98mhtHaXQMvu5EfGmhevnee446
IYxlwKQECOai8RDEo9ZSKY/JieGlzWYTXvjfO41kK8JHhDzKzvv2zpmdYk+gd5wQSZp7MehNegd/
CM7JnHYPRlPLwzQq/ZDLyfnemfEDLrT5w9pWq3doJS77eVslzwsv5JAO7jjuSE+X+6HzcSDvLNSQ
OsargWBk09HxC8mwbt/WgwQ91INfD/6jqaT5Ke/i5nFap/V5ZIFHk9sY1xaEh4PgpIha1Q735L1a
YM/1dNK6vvi2iqY+mKUewxgD5r5JF2Fxlikiksgh1HNqF86FS8MolH2dHwp77B7gnJnc/2Rc6qI2
97lj9l/BC9s7H5f0C30p/fuq6tYrBFvtTrmEXMrzKrupLTFcdqM139V93H3q0Er/MIuJ4GC0y3Rj
LRWbB6ztVkfxdaU6dz5mszKxAh+9+hA7lYWHkgPzEzjGP65aF5/iOO0+wFdPHzwgna/t6g2fOPCT
Czabe73q2gC3ysn2yK3sE513HUOiyi8jb10QeAk4cvs1Yd5kQWvgLlGNbNGIlWLfzXn7VQ6jlVD0
r+up863xCgJVAWpRNZ8SPPQrYnaldqZbeBc6vchwwrX21psSk45Bpz1psQE37rTY1pr54VIpcvDI
HYHavRPe9JM7oNrsinIISl/Gp1mTyR3oT3mjWUv9ucT7gd8kANCZ/rmvyGDy0c1vMJaAFmpLPbv0
G2l8G7V4nMMynQWiWXd8yIxpag+pUZpW6Ke6e2XFTeft0c3X/mWVejKiv2ytwUQfPvL8ldGX+Tr4
U1CZcX3TaPAQrhatdXnXjpiH7tT6Ew0oXXX6fKyttro1laXhh78pIx3VpZi3+7L7mCfYkexoRS/p
VZWhEom0rrZhasaxrh3cCUXEx8WruzE9bKmHiPxWNWXDGBjZzEmB75LndGWou2QuaPjGeLoGxcn7
0Bz15NPsrg36bvRKJ2iEMf58Oini1QBAMHy2M6rSjjjSycF2tqEDNXSni2lw3EvbULiDfVrNJTam
gBkCwh8vDYKdOHoWnYoDbgl1F6UTvkj3vpagqJkNhCtd0Gkx1pOhZvkKWwbYPIGRWuWHZtG19TBT
ACPGcVtDnLahZnVodPQXrt2ScIpKu12jBsTtMjeGLETGWlxizKP6/LZcNMdfUbtWtVBVBH5UFRt7
TBp2dTsMVu4N0eLkTmkA/PcN+8Gj7RqO+mJUO0sfy/RUpHSNGTsC/Byug8LRy6wWGlLumBcXdcaA
g10y2/N1kQHfRrnK1IWZWLoXOZ5IXaC6vNOPRdJJ2qSj7TJUYKYr7wzGcKPZvnLDKo8RrrpWYQIR
giV+1qXWPU0+qYnZYfZ+aJpYN3fJlBqI0EjhUq0J4QxAkZsDN3U+LprVMEqhHT2GloZE0oH/oEGT
rrIfBKHWc3apLJlrnrS68ndF5epuupMGfkL2ta5NzvhAk7mKL/LWs74n0/RtXdPkIUnlt8SXdo4Y
cq7uZzgnu9iLu4Pg8BAECaejLeeuV+VilDedmY37KUVyIlu5ysCFPiqDqrKr+w7j5ajrnCUYvcwi
vjLl4seQxOvebTDzaRPFsMyCcyXUVT+3EdJFZd0hszfvXYhNXZRNYFCsBxZMAE9vftIbWXyQbd17
u951k1Pf1M392PZDshtVMsVH0OwE/+FK+Uec81pmp7Xlvmhjm+pY6Dt/SJurIra1a6NQ1pUhaaY2
CZNmC5+yCFldPH2vR3c8MNjHKAN8JsoqEv7U9jupO80NvMZ5OMpujlHZzEKFbZHkoeX0SGF9vYrh
tkLUHI+9w8OhENb0e7Q62RMK47I95PT9oo5NOQfrUnQ3nPIc/plTlFGWk19wC/FHTp1sP7o+HsW1
TD/nWaJ/AxFUe8hE/qERfrV3pZvfabnowqly0i+irh7KHIZaQuG2d404/9rMBn5wttk0X00Rd5ej
YW7K8U7lXpgB2l7G0uChEwHynjEHkSLcvM0pSy6nWc9+FKnpYmOQ6F8K3ZxPEx3lyJZtczSBsj/T
FECDRExTEgs50V47cYwmG8bBvC1C64eFuFaQtlfbqa2M/rGZPC3blU5GgxaQu3GOtV1nTdgjYhvo
ga0NIKY753polsSRwMF51r4uZW88pmk6FIFRcg9BXrqpFxb83RBYjjWRLtI+Vs5oIPdLIZh25FoF
MzNlM/whqdrSsJAYw37j4J27wNe8ebpAdOdEg8y1i6y1jYeNz7DX16kYg2zR5K3NvIDHcfIkxwOV
555ZLbC0mtg2T7QUuyu5QHYJuoSU5qT6UT4WxqCysAf+nIJsKtWPYVjYK2xK6rRRgq4+TXTTpoBO
4bSr88m8BDxPoHJlaiWZh876bEFtjfeVmw5X1kL9FmikI0NUxq1m77S2goss1sn+jBq8/OrKSYVF
b6IiFForbsbZ1e/p+nk+bCVyuMAZ5rQ8IPwcLol+9bxTbYqpa6t8Uk/YJVpzY6KJ18Ix3hiCSyVs
uevkhPIBpgyLKLRSDBysYtonk0OLpyrCvCBJ63ZbGcs40qXNDHJqs47XL+gu6+LWaHScAKgq4oKQ
5jvYo4SdPiblctCEkdfWrTOaMV6yepuZ30vorFodTiiN83hPI69Q4rpIG4dZg1TbypLBuKb4HOID
MQt7iVL6al4ZjLDMrSWqpyWuiqvFi4F0GG5JASbvygnUykSBmIz+uO9G2WZfkgS5OUJetgrtHVRC
Zt0FEwNunGGfkKvVxzEdterPvu3VZO9SeFlVvbNbeoD3qMTpCR0kBK6hjrrF0kSOcbws+A6WBo0L
Mfs40puYoN/z+M94jruC99hjghD5MlX2FxTXRnr/E0TW5NYIGUp/g2wNPVbyyveRENEKJo6DX7AP
V/cpsWKhnAN875X91uo4I3wd5ZyiNK49ADiNyjbOZ4cjgnA8fB5TAAXvNJBQqhuR+2KxwjHpx7Y4
rHTd+FoceXmTP5reWE9VZJfDuNQ48fF4a4CRlGH0+JL0ZhXfm4MtM2fnQKDNzEsx4vXSwI/KBnIc
aoek3UuJlaEBfbCJCthR1wYkM1J36RMxFx+J4uBZh2xwq2XBc8KaQHhRaJONlLO1S2plIZeUM0wg
H+ygbrzTSurn7WKtdGK6c1PsyzHQrda3du6ymtaBfmT1WXpj+aDB+hkYzIMoDndT9s4OFkz1JOqC
LAtWftoVu8bp/TSaOvgziLmNlqboikz+hf1/6WfJdGfD2r0An85OjYjNsDCc8TrXl23Wn1lBIpt8
GtRSK+9zpjygKyWFczHZk4uFk/pc1IduQN89KE/ONaKhqXiSq4gLQisOu4HDOYpy21yXj32GlwoJ
goY+1N2cGOJc2vahc6yhwubBU4/aGqsFM5lkbvWPXpEVdjRndf2jEzTWMU+YKA3qVZuoRrpcT3ek
E11/Mab4qjwlmtoQFzJqhoOuRZrs0Y9NsbavRt2DNGS0fh3GwmqanbWI/kLvG/drOZUWgKUbGwzG
A1DMbCpUd+lvKs9BcG4Iexy+QMmAzhF0EvZfCNeknUiQdAO+E+DWTULljfVrSx5+rWgEoi83Cxen
I6e81JIeRyAI4Yg+4PzJCkqJsVlY4Yzt0yrThvSAnoIP46oE+TScv4tWlm0ejgBmjytECtZG7H8Y
cTvgOVe5d3Sp7hY+dmT5sefvcjgfzxqkKsDDXCYnjTDcf6O4nNMPbl51W9ZlGtkFGYxz2TE8O3sk
RJrLwcQW4mMzm/E19M3kKel03rw3rwoaHVM2gmJdMxXITMwPnrLHuxnXBB4BeR1da7dqiKZuhYii
sPFSBT50Iz/H+FcHtMiiGc7OH7NpoW+0i966wNchhzbZ2fdtnDT7wajFFwdDqMB34UemXbmiHOhX
nEA8e7lB62lkkTH2E2Kzsoa472eTPx0Tp4M119crNNUknpE+Y8u3UTaohkMGaS3M1MWkyg2wZMv6
KJnMidCrocPIgkG60B7NpG9JCuqlvzZHOZ4SQ8c6QNiJdHHaKOWnWbkDbOih5ilhKbjfrC71kqAi
Ab9ttS3j7T0LVfdmdpkFThH70GSKNksjDvQcRhhwyd1agQAEqyOlsysmiH+RKapst7aK3yQ2ND/o
LJWMJlP+OfdpvTPiXoXzYC9fXaLFdKWGupNR2U7ex97uhpHL2diJa3CNLs3KaK7NMjauvLQsXOhL
MQr3To/9K01LjcelzIpLpcn+Dg5hHsJNM76j1hlr+h+uv4SZjQlJ6M5WtkTjvOQYtnQersVjmnkl
8bczy6tcNxb8SZ3Z/qzFqVQ3IFf4HkEwwcq6lJX+NfNhYqCr17ubBuaL2LmzvVAU+AZqizYWdrWr
9Dz9VNiqm0POTbI68vMoNbvW296bczubMzC0aTTxjVdW5pcW9kcSTGP51eyr5ks34GWcZjXYI0xP
CFzJxJIvu6+JNgsmS/ZKww5u1a+7EdkRxg/ztzoZtWOXs6mjLivc22EcmsvBbtGgYEVyAhdwmbgs
vM8gxnjYJHXiPEoDVwBlif7j1C3GEQemYbMl8eYtWxMVlJ4aiMfte++iN9PaiVZfI3GqMl8datuY
yo+oeLOoA9yKOpa6FbamjckwYyuv6qVJ4SzO+pc0XtQXPx70QPajQNJpF7vKwwMBurOIsG0bHjzS
/YNuxfpjAzP+i+AndqApXhxSBMxiLO9aQT44yGlg13njd4jTw50cxRIH3tAInX2w3vm4kpDR6Bam
umrtasqM3ow8F9IMvz7NrdH9kQN2RB6Wnjct5oLMw0j1BjfP0rrPU9OqQgtU/yhlrdOigwFamOaP
ZQT973aFBA/qHjmgiooxph46G/cLFW1TyY+d1TeWfTvkaUuU7xmQDWeqa1GsQF5QS14xTk3SCG1u
rQWKD95FBhoSIzIboYb0KMa0ytcjBPNleIgzNds/7Npqiou88arBCmOrE4MWeZNtzR3Bq4BlQ68N
3kbuM+UIz6qh1VfSRk8suJAVTifUcVwUKGbgGMreW1Y9e9+cuh4IKoztxfuKOGanwo7I8+BPYA/m
JAlEGwvuFzRp0njYXvhC0w3KoNdbNhTVVDbPotUWt49otEIg3PVyXgpmD65ZUsBikkm8kdtZgy1t
kISpSKL9MJneQAmTmcrpus+NN8dTHtEg9qj7kDJlKr/J86Yfm6ifHexvdgJflb59HIt10peAvyKz
JZwbi5SM8bkpkeEiRr6ZbwYLy/YklpMIvzykiZrc9o9RwznHDrLYK/g3OPquo660oadgvsqXPi7x
V8Jx0Z32v2/Pve2Q0zWEAcJYjo1zQJscdebb3hxQmTcI1AvPFbYYpHHTT46LadcdjfLeTa0RStok
lIYAI8Oipn/nBt62m7cbgCiAeNenAQwNfXPXfK1xzGzcLO0kc5+Ygb7dQPWTeVIVfsmK0xr6Yj87
pf/fzeFdA1Xe7f/s5nD/vPxIn8vyzMphUzL9tHKwnX8ZSIs9+DSorflkrJWf9qkW/yKwavA5pXHX
t7bhjX85OWjmv1wd5qIQEBXRDkFF+bebg6YLfme5+Kda6HDRk+v/xM7h7UqCcrLNooJMAIt8M8/8
pQEOsdiAMBYHY2lp+wVLui3lMKNhwWPm1Zv5G1OEt339vy6FQoUhCvwPQdrbRVtbc1UxmZ0wHtMf
dDVfQr7GoeefXsU1BROKMciAPQB96O1V2gacO2tLyCiwM+GLsyHBKr3DP74K2jVd+NCxDL7CxqF6
JTIeBc8Ql10S8p7Wiyo29ZCuaPbONj+3qObrEGpQMiOwJWXVzbOHQYlpz2tZp6HnLk/teGopYhk1
iRnsGNKrD/BMuJRMYoHZeLLHOBoxNbRBsxrBiE3y97W5M6S4dtf0HYLC2wi4fUuf2Vo6AisgdWRH
rN3Xzz+kvV15wmCgX6XHYTtU901iD3iaAXmzklAP9ln2zpc9n/T3clHD3+ypTabsGPbZAprQP8IF
i5PQr3PvCCGuOVKSoeBTbn+A9C2j2WnnnVfk85E8WgBD4MiTOurgMMn2mDo5okg7eY8ZeKZFfXkZ
NoJU/K+wZGG/nn2lbjYWn5Ynfjs16XLU+Mve6nQDQyqqFgcC6jSTD+uLjv5P3TuKEbP0K5o/POi6
IZSw+eTl4Earm9IK8dzkWcuSxI1Kigsmfsgm+TZCsroCqVvpnU6qptEJ6phDtN/FvYb2GCTWqN55
3b9u143wiUCTj8wgVXH2VLPjDnOP+jXEDl6FJo6qhzax3rMGJpC94hX99e7wwWD8ru6YGBy8XUhr
YS6OnZlpqNlixfzYUdGKRjOSDQwxo8jdd4LQr/EOs5KNW/PTyfdlYu6rjWtZGMW4pLIhVQX9+naC
L8KAl2hBDfR/eIFkB0BPhH2Chfn20bpyKYRsdXRdzloHUEsn9q1R734fiV6GBv6HKPTyBh0L3iXC
YMGnss7eoE4rnH49b3C1/PomA5q+dSGaQ+oFkKEcFHuhZ+Z+HN0iLEvPvY0pe/a4vFBRXk/xLp1o
Asrifkhp8IDpVHdp5asQJx37ojXyb57pZ1GTaOPe0uN1B42xv7JrJTBTNadgSqhJDZiCR8+Py3fi
35bGnD+asx1Lm6kcPLezDQ/G0qgxVSl8ehr5mYtvq7ECmbs+Y6pGSKORZo3XBYKLd1bJ36x9x4EH
Crq+SVjPSZlGZzp90rppmMI1v/Dbmeb2mDfR7z/d3wRRjl0bYhl+Gtgbb//+ai1Sg5ddbcS4IUBQ
47xaFM0HMwbkpAUA4pfuYwLaOxf9u3eKibIQgt2mi5cxN68uKu1BTByPaVil1ECryosTHJ7ivpyM
9qJjcvsfo7mUe8+ts+PvH/dvXirnMinGZlgAqXe7s1dXLtgj67ww8H5BDBTiIYJ5otu+N47tbza4
z7HovRwSJFFnJ5M3WCXQCAL+EhYlKJ+hLmBMLBGwf/LO8nxJjl6vT/I3nSWCVRfudPS9tuD26ong
zpCADNLCeFH/JrMSj2wVObimHvCupJfR9PeJO/R7zZPZ3dLVn9KqpH+HE/wBr+nygKHteKRAxTvZ
q/N/+Lp/3pyLEp0anFnYZ6vLjzF3NhHrBeBy6QeUsdV13C/inZ1y5r9P5H55B/+5zNlXbWDKO+sg
rKBO/WWnLyNeiZO0Q21d1scCS9pjb8f9STTT8qktk025YjOIEvT9Q0bVGQ1d/EPBgwyyzDKPKIPH
vbZUX7mwh3PGnHyYfPAmA4wPngfFZZUjAdBH//n3i/NMOb49B5pp9hmxmq2Pg9bbb0lgXkq0LVaA
H+zO87P2STml/5mNm4koc8dHVLfw/nKjwJC1cWEnosVd4MAv5FkSIgxcBi3RUZjhyMVpT8lc0HZd
grYx9fty49oFS2PDQhr9AT5XwewYRpFaU5YEyZSVVmRYfRzYYzIlEO7okv/+AV+Om7eLlQHsBixX
TgpitrttnFeLFasVSJc9YEsLqAsRspm/8ljYs2apf0nW0UDm9qaQxkS3M4Q3f8zsLAD/cnYojMOq
t613ItH50b9VMYaNCZeFhp7s6ex87I028QsLT5gY15XPpW3+qbXQN+nsJ8gNy/csGc64vi9fmIJ9
c51ikIrDqfz2BVRDYfU1mzmYZxWqST8VjjOGoypoh41VdyhIKIO1j50QoJWOQlFZAS4/72xLY8ub
3n4HtgRBn/yV6IsW/e1tLF7RbRWFByRYyd0siuTTMDpDuKn4TmNar5HSV/vaKPvmSluHMpz9FjSh
arydVH0VJDLXv0tUnwcpq+IS0x3AYzqWn6ZiaqPBtp5x7PlH9HZenU6Uw86CLeKw4c/HdoKQmXKN
cT51usXZ+7X2o0wYR7HZxL+zKM7D98uVbOBv2F10ZM6HeA0t3ptTO2uBptV/VlXVHqRdz/BsxHtj
Zbb3/OY76DaiEgHJWmBSYb1k9a/2wwIjTEfrlIRZi03Vt6OCH75vqnmOVEbH+fe775e1vs0OhNCO
iwuZNCKetx9dX9Ox9eeGTKZfjQO0GKaw4VnayJ1XDu8VSr8+GXxxV8d2xON76cbZxvJlq7xiJljF
zkp7Hqvfbqc3cYuw1+4+FKgvr/QUp9vfP+KZkoVFwoZmS1MPuyalqnl2EihrFcOAAjzEIAPW5Ijt
h7puJivIO/8qz+bLwrUOiNNP5HXvbKpfVg3byaDJS4kIoMH0ubevF60lsv15TUMzncydGcs4zHsP
9qNDr+73j/nLy+VSCDzQgnFJoJPNrevVssljObSuQRZTJrVBw9EvglRJd0f7RmMOMUa1UEOH/e8v
embouL1b12IL8oKxO7IRLby96kQv1I5HWJoZRRkMgzKPcr1OLtt5Tg5Ngbty7YcYxMhbmQzWCQr7
cKvTDj92SfHwzr289SP7614QR+G8A2sI+5639+IhuFwV3zDE70KLDLenTeW3I+NZxxkr/9iVBxlP
4lY6+woVeChqFQzivUl7v55nDCXxCUcWY8NY5s7ZbYgZz5Z+syHWyK7vCCXy2sEzY99RbkWmnzwV
dhcfsBujxZYr/daJZX8YZn2JQA7sH6oyDy8v5h9BpP87N9tb+VxDLH1+Hq6/y3Pf2+16/x4q9f/G
FCmfVP5/xkAPz131vV5ee9luP/iJf+r2vxCwgJMhYKTQ4eD9b/zT/pcHd9AgH3mRMKGe+jf+afMj
CiKGKmPqoSOL8/8Nf1ruv8gVXPR9NvULv7f/Cfr5djO7AvKfgxknF3E2QMDkFl5v5tWNK2kOawav
Jd4su7F4m5NggIiRR5ml7O7a8W31QyeivROx3pZhL1fmrSAJAzEiF7HOyhR37gsKkhT6UF9BH3BT
IR5bZ4jdXWJKbHH92UF4ONJPee6rEY+YV1/o7ucx99qg9ixYb9ffZsnZpglKCtB8jiwOVi97XCyb
ECvZRgRoESwz9Jy+OTS98h8QJZfPlrEQ4rRi1Qk7Um8OQy+sn5vmzZS11zfyNnK/3IdL1Car4GZY
HmeHxiSasm0XLQ/zfLWvhFmkXyxznC8p+5nD8PuHfnsIv1yLZhVZMKpW6rVz7Ae3l3mdNJrFRRVb
0ycgXI/hKojmrwdkpmM0Nfju//6Svy4wDGa3gA2KoeNncbbAejWrYRR5EQ6YE2XUCcoujuUwQW0e
Mk0dOpUJeeOuvXj8/YX/7r2SV/OdbYAM0zyLjn3tQBOQOuxaRCDODU4NcX5pKm0jyiXwu39/tV9X
s0W6Rl5J4rF5qp5/xSWryKMhFxdlyUCJqn/KoaSO+1VBnZ1weKWD3UHim+v6nX30Ny+YCMLOZUwJ
D3oOKshxML2lYHJ4oZioM+WqgDWri6hM8if8R/1jsa2r3z/t9tH+kzm+rCNQaEOnVOSLIvp8GzXU
Kkbcw2i3S1LYR1vfJobkRKp3LvPrJ9yQr00bTH1ErnqWadRmD9YmFQWATXgItCLtmQA0rk9rnVbd
O1/wLMPYHorXx2U2kTuGo+cBwYU+WbeG0YQTnlufXeiluKDqYjzoejb2OyUdq4CvmabwOEcTl+6Z
BjOaMFcxkqipUfpWmz/hO7f16zugQiJKGkBVHCDnPaPCE0kzxAtuvBiyLFciZqI9Woxivs4oW/9x
LNq6aUTEDUXFTvxss64IM1KFJhF9wmxfDehsDtgs0fPurVl+/adraDvc6BW84OtkMm/XkEMEytkj
DSMfRv9g5jNrqJL4H76Tlf+6MykENtHuVglw2pw90xDrCvLDxvpCkHKdL1p5WGcGA5VryxBxx/Yx
eNNU9QkC8/ReRfBrvCU/5JKez9HKYXMWg4Yao3OoYk2YMj/yEeYdxCcDqQiDuw1wlOtRGhw9//i9
0shEOExUYKbi+aZpdS/BzsZh/LyxqjttLUu8Yhnc9fur/BJ1GDniEQLAEgT1jrf9+6siAJXImq88
MTblunbnWXl8HUMAvCyyMQ6V5cl7yBHe7e8vepbxskWJrXRkHHPbqFz1rAhouk08O6kRWxQ/9a9i
M/EuUIpJSELIMy60cl2Sw0R9x/AquC1ZsJRO8pQxk+KiF9PqH3O0bXgaMUpyfWeZnfXmuDc+NKCZ
szmJWL/mM2ZT+APOZguD4STjwwyRT4fcscH7dGPyArd28yucE9O7uEqQ6uRrfYTnmLCN1+I5cyEb
4s5lt83OM8fsvX39yyZgDrcH4E2biVdHG/7t55pUtnq5Wa3hoOfeH90wVd9Wn574zoFF9oHBZpq4
zpjql2CvhraAmSHdNuVrRfBdkyD+YWMPc2GMLpI76FnGpevG87yzupFRQX2JGQsSP9yuGe5kOAoV
9TjhaoLrHRx4XpaKFlkXT03HYgoZ/jWt+0V5w7yf68qA0Kdt/FFLLj3yUghz17OjvOep0mt1ARiV
Q85p2nLeS8PjvzMWOqTgc0XJFBB/zPbJtrc6kSeMT0oVN4FX4EfV6dmdQG60N1AKodeZVfnD1Uva
jTOeaqGnqjRBDwr1F5PjSd01xYrAMFWmd4VDC/S/SU5kRMNaecXX3MnVTSZMpoj9fkWffxeiOnm8
T5NRgG7x/2+/iyoLlVYTfknaTTlRLKIB2FlR44zvBIXttOBPvTqzwef5+8ZmKkDz2PbOW0m5GjuM
7lIvMKzMSb9rBu48AQL4hpaSyPAEXjtUmxMed7tV5HKI8sG8izNYfrGIJyYu4b1+chDt3Th1Ihkr
4fjp3dqv+7JI0cYbWmABG6Cbm3Mr5EyLP65FtbYwIidGIqXVOlCig9kZM9JK97+YO5PdyLE0S79K
ofZMcB6AqlpwslEyM00u+YaQ5O6cx0vyknz6/iwT2YjKXnT3roBAApEeLpfLyHv/4ZzvJPA8YklC
1abPigKHLCH7RSLAbjtZRfnSqZ9SrPt26Yt3dcBJhGailM84llHqU/C4PssUkmGzDsuVWLWtCO2+
v92PxDyGvWPuE9pwfHm6O5+xXhQBHnZ72BUjeVBMuDPO/hQPwJHzwAmzxhywiDhOswWoKqUKI9V1
brIbLBxiGWtYRbUheinqECae0nc7pezsHQLwJWYeROq7NmnbD9bVh87sjO2TD51BuLAtHJHZUomd
QiaDiUJYyiFWAJe9cJ54frJNIhBdCRV8XIubNndo6Ea+C/YIva3Ye29zlaMKIzgsIFrdEnXtnlDa
lc+6ntW/gYwyDvUymMi+VllCCxiNLrtkSi8TMzBjB9OZlaYqhPdnQMHZ8qop1nsyNyjdWm1D74pS
DcihIYzJH5xluqp50t80a64OzB3yc4N76KiMRmwPnhsPxmKc+OGrj81qDkFnsufJ3UkYgaJZLFzT
pjfHPU7532gafypFttJKTtJ7H3iinjIFH26LsB66eA6uqZKa8TGqvUb2CVGqTZW8MejUr4OqEZ62
6b+0Im0iDKIuVPJN0TDYrPMag6f3VD9lsv6w1nZxwm1lPcH+Q6u5Ac0YSTAGzskfNvxZVqd1g1ah
NN3N7qSVj3CnvlGnPsOxc32EP3LdzUuNV84ETIyP3dDeOpTu6S5JdT1GxajedPA08K8t2FgphNs0
374HSXYY8O80EES+EMxmTE+48saoKr1+l3g1kUa0b+3ObPEc2TyIGO50T1hBOfETLBTFjgTRw0dk
USPYrKRMEnKVBudFS4uXTE/G9EjTUh3KgbV2WDe52Ol3U1oEK6v6IZYRr1mLCYETI025RhSzChYi
Bq/1pqggGaQaTuSYPKSTvRxps21e7vyDvEjcPMXwnIBr9EcWcf1kxJkK3Lqw3go6R/++r8CV2BzW
JVkiyT3uSw4ubA+yY69Xl3HF8sSKNpx6v/TC2/oAcapWhQISyKVrxZz42OhW1OLEnKVod6IcQoS/
lcsQzWZq3uZFUy76kNHCj6B59dQIZit7bZCVHBwvfWZ02N9YKeW/stmuD+B2STAVLx4Ag9CudR5T
EuZJ+CwBkRCz2JTzT6qdX57J5QbuBk9/b74XK86Fgc7lsMDNCua5foIadVHWtjmpvan8KJLtYi2O
xAaWf2jbr6HJX0m4+oU1aAk2dz2uKtz2JEl9Z5ojNpgQlLU+hOnZRFhbP9LUm9mv6hdNYfWOdSQu
mu3VcMYlqNXllNrLQ5MmWE3t9jVVNGMHUfzPxLKvc/UPz+q+1Cx/9SyJZNVu7aCeejcQ6fLJcuae
E9mt39R3T4uxvRD6pcYKOmlf1xSgAMh1wfzXvV+IlATBdldliT8P2hN6ezfIuHjPLfGOg9ZhGJkX
VjltkYaZrV0QJfEJbeiMCUQ9U36C96xaxjwdvm0JBe4R+a30p1pW2FBc9vFCtY6LnamwV7HL13Vr
gilWgj412kfsESRl9glwP6NjozQad/ap4jdG8ZJKoKpLs1EgWJizeU8mEMroydNn3eAdcpv2UrKI
9UZydG09/+1mmXmgeoPpO/RsAf1Cs36VFB5ofGAW/xora3y3RuDfCe/Z2bw7rMymjEEJ8K0virdX
uvlSwj7DV6Uvz6YysE6qm1fCU06bg6B58O5NRppPgW7Bh+82fPnuwybwxSJu+C02DRk+VrWo0uvT
rIn3pkyOYqiAZCwgElBZRBhn24BRH8lz1mKE6ZDjJ51d8Vg5FQG5OUEepqbywdTOS08yYog77LXA
ZKBY6a2i/oIaYRBaaMkbvs/v1F7ngDMWJ0dvjVGnZKAd0jxEhaDtGzwOvgOKmowVYYWeXqYPRdd9
kxd07LPSPXojlvWlav5AFcmwMtX5H9rDLDCrRAWm0Wa/xmRrTgOBUrGLmv7ZtMbqdQPfGAHwIE65
UzbEx03HAa1lYZmWMaDJHVXzjjzJ1eeZ+K3XOJV0jaHGJNb8AXuYe8Cb+5Rp5l6T8zP24PM4dU+N
WIr3ZelveZqz9s6cNdA79xuPPuTfrDIOG64k5llrEdk5fiGtH6KkWgawGPnjxun8NPTzk2q15DNJ
pGrQskw8NvjzMp5387UtaS6wBfhun16LMjviDDxvy3zTs56DbpofdbN8LJ3uJYHE4CM2cfelnP8Q
UMGiulvPWapxbjTNedYny5cpIbE42v5gmCKrAACRccoN8NSWLk9lK2y/rXWCTSpUaSLdkY/S+FQZ
zgHvxs1oePrxTLJLqu4feD1+OOksQpgmO4UDB/tik5WPaiprH5It4JamefWw/tLZZL45CBZ7pd5O
WGHVlmdxMycAC+tjL9YjIIYtMibvgwMcAGC+/UzmPBe4pLjEDbugTlFSgMG6+gA/ssMYaiGb2Kab
rHkoGV3U/lpWxO3lSes3M6ayYUNJn8EIDxrg17OXR8Rv7jKXNZG58t+M+VMJWiboyGDCuVR/Snx8
Qbk1v9RcwXtlZl7sTqPvmg2pQGaGNWs2Lg11dCBl8kIcyJlsMoYyut2SONh9plI7zam3XMqknPZW
amphYYgexb3yY+7s/KGqVyeYuuSxbesk0hgwVHV5UKuXxIGnINdwnbsIj9WJmKEHJysi1R24jZtm
CmSCgKAv+zaE30r+Yv8rn7NvEEuH9P6zzeztxVIxQqyb6RwkmWeBqAd+R80YbtArLcTU7pI+bu9I
qN4p4Bhja9Cvd6CJpT4DMU3ipRcoJZW3hK5NojDVdPNKpRGr3jaTXdyFTDR+4cc9irw9baqyG1Sd
/LCpvDN3lTgt13h23CtT5Ve1Tn5h/Yyt0YqYHEXY9qK2dZ4lHvxNWBVAtvIDiGwIi+K1Jaowm7hh
7258czZNjFNDGRtudWV+WsXE2raRTugInhPiVNFhJFScfBzwOYAAFAJXgaRgtwUiFM53I5F7b+Ep
gLC8y6wZZ4Ecnnuc3IOiEBbMPM235nvBo7Rv6ujavrOo50pRn/TUgZHEuMlelJPWjkVUqeV4tFfo
PM0MnrKt0hP2JBAq1sYPiHVn7YMb+Jkz7YmSch3uV4EFF2i9rmtx2twGlcEyP85N++2sloIhqSjO
LRLVgGr6h1v3V0QuzWXa7Gxv6cTE4nEkjAobnq7ke5gKymtOV/ICtvjLnrp7QuhhVvsn11ZeLEzn
o2BAuNjmH9RxgIY3KDWz4/xUoXL7ud3VeD96zZ+M7QGDFAwFLgFK7PmD8frnNLqILwani+yGGHaJ
LCRDGtg21bYjlrw4urUB6sN9zjLFYazR39Cv3xwYHo8sKe8w9u2nKZXjMBLKnNlThmTVeVqqmbpB
JElUp91VKeETiAR7RmE7QH6mHchZEXvLYLH0sKqQofklT2YnEC10QdYtt7Yvvsphsn0ydi9tV1Fv
jUuFC070f0ytutVC4/BnjuSrdvcm4DsE/dr9ag150zrPPHTuarwq2lj7Ol4zFpLpGkyaWDC4b5fR
saCV6+kcW2kBNaVfwXO4WQ/BZjrrVfeQc4Ed+03B/UrXE3Jf5dBLOTgeeO6205LPHyNwgwB2Lucc
5cjGEXp2vBy/bK3ZzZ40pG+c5stxHL0RF3N+ITnlApT8KOdp8ju4sztc6tw6KznACmjbAMiO9DU3
00G2aWAD9W2IICsnYTGUeAeL+o2Alr3jsm4l63zy1d6JVmgD58oqNp+5R7hNzSv8gd+b1btXNRXZ
g+r265HUDR36FR/z0hLKW9kyfTDmPlbL5JBJfcdiSPmYG/5gu1J2Xk10OlbjZNdUyhU+ROyK9S2d
x7fWy0Ug1/TgOMOO0yxUx7vlF7gcHLJbOwFM0Lv+bGxJ5FnrGJQrlCiro8gp6+xp8pyXtljMwNqG
a69a72vjXbzJ2CNX1w6Dy49Jcd0lrCZJyrd4NTflFZC+eurd9ibd9AnT6VM9YSost/wD+eLOwMjk
b5Z5nqt2gYKnHwfLO27bEmGRfFjUgbaEDoarOs7GhTOqdWI8OTu5LBFzjEO1YVHTUtE8ulara4Ht
NutZH6w56mfvkNfJTSPaO5idhSxxmRy8ro6NWr7VVe2SKKlFi0ZTu5T4l6X2h6SC+7vbaX6mOnaE
p6HzgBixWPOhRqv0rC3OKHpUvSRuqpDSjvHWDdCPLOm90jCOzx5CuSroccDjz1o6YGFKgdQA+r2m
bo9WRQH9ZOf4pkmN8SqxxwmcPfRCKW9L2vZ/RDtz+CmDoGTsjdx41KuhZZqVj6ZyTBZmPkHaWvov
JjlYHdFl7BU1k4+jQejFTluc5a3DpHzpcldNAuTCMNNya9KvSQf7Jhy0ObEPrVFV0WjpJeHmFNtE
Fwg5Rd2kvRCFNGnnyRqdFxsx8hVzahpO6XrZ9OTFc9fbHY1J5vdihr37yXlHrPH6ZQzbRZLD4+eo
jMlGXivu+qwoqhgBzfix8APiCRMGVC1E9DCv55ul1xNBDXyegmahyB4SJX1ZTM3fGr5vQsWfMKUB
Z5yueurdGAQ3wTqgsgMJdlmyitHH2hYPcEHLBFytSL6srCgvWdFFLckDQdGqQbIVbrj25lc/uE5U
64k8VCyJOdtbafKbNgtMAc9ugLhA7geZHjeA3FFjL+2lbYbTPM0/yvxuh+5RwAyOThZY9+ZAckR9
0zAK7zLnq1gshZ4j0fDRFtsp90YqfSf7kZUWnAYNe/+ehFLbr4T1Vq1uReBg+q7XvLB3Hp/ll/yd
ABEYoVONpM7M5Df5SQsrj8GBRuOZ9pkRZvMgQTE3e0fMB8Xon/LJuIwb2KBs0ZMT6/UvALrtLs3X
5TnrlHo+T8vUfNKXpV8YTdxr1ZV9vCBUfUo7nclujip8xaLLLkE+MaAM19Q9Qm3frstMYCIJEOsO
RAznWYE4bCqy4qw2qfXMC/4phuWaU81fGm8oSODy2hIA4aK80ggzcU1Y7Dyv47AduBYhA3GxvnQ1
PV61bcXVcab16Gzej01tlKOrOdfUKH6YfA6n1mzAIzne9qbcQYAbRZsgG9qFvd/S0U9ZmUUyG+tX
b2OAYOe19aylKX8FW8s2n03mYRl7LyTTRF6hmGffLjLfb2u25rcJSaJfjeZbD6P4lOV1dSlS0COu
tRQPlYsFg/MR03ZeqKDFFpKWV8zKwzwFC35/TNsiUjONJb5YvgtHPPCxsEGTwyebbZy7VneTfSs/
u4zpE29MDLnmbnkwsxPrkSYa+q4+zDiaD25b1ft8Trp921nzq7GsSREMnv2ua6MeoVkFljFsWmx6
mHF8R5+iEnBH5HhelDMa8mGb6Xujsd1gXlawNxN7b/XOM5rzjGAEozyCBJ9jXkBioyxAVY5FITO4
4l2u8k9hNPGKBfae654F1aTrUZ4ZRgiHShS7de7t9jkd1FoJa90eHsZuY2JlGLP6alrAEXW9yzs/
9YoPhiRY76UNO4cFvXbS80Xd4YxjfqYgCM/G6bpCw6dFtKvDXCZEJCCJAhYEnTGe1U7sYb444VJL
beB4r5RDC8fpcajt7pinpkIGQ7a2cWsbabC6afrsqKX10BTTWal1rGCGVX0gtss+GnGXaWlC3p3d
jvqpZ+UQewyOf6Ob11gSkN7mT2k+fALKzMxzIRIQ5yS1kwQ3CO27u0+a6Zf6ImyTiUKFdyc1oU9m
BQ/kanmuv1ILUi5CebAJGtummQGS64xtxZFmKs6tVeE9eP5k8kDu12FgUqEwteb9ltYUpGPhfW4q
KR80J1vmUXG7aZcctSwf2sOcjHjpN5XZ7lEbtdz8PY5y5u0dJwKV7Hprhp8FX1O+g0TnLtDK0Ui/
PL3Jl7NKElZ+kPVELI3KWgHs2fj3rQTq9mgSvF5+obudGnBJsItcqfpHam1V2/V9YlgH7gq7pQWy
0/wZJK79ldapfSXcHJ4N8jPWCQM5bMWB8nQ1KSgasBVq3rm3aqbIO5re7Biwashp2LdjPf5o7YqH
qilt/g884EYxQhBjy88gxFGKY6YDuseEMRn4W4S+mMtRDmtVPxq9uVyrdSqGGJ6JsQfaZ3vBYGUJ
/RVzR+bZQ72qX3Vfq0Fdq277e9QVYV7W2TYJvLNq02JVZqlp2EPqWOIBGGa/Zyxfz8GSAXCNWF7W
ns/NpTDpmTuvPBp5MrpRwVQ1HBQ9pN3eaZtyW82Fiazbf9WOszN0ufNk97TIUr63BeNnT/tWJFDW
VlwIoo7nQdjMhTuOG0/r9zMj5tvGuDV0Raad+LQ/MqrabJ5gWuKIKh25fYgqD7EYdf4q3JYiiNkd
HRfzhmiVdD7jAhRmBefKOaLLLDYxBdNq/hwygB4kZCisjVKhxXTxSQ0vcyPgaviVe+5+VuRPLR3B
ydozEH1vAfuT9hd+i/nMyLx8MbzJeoNZWewna/nCXMHVnYEXQNQuI1qobPKrXneOLd+rX5SOy0fM
mDISA2mvpV/OHm5tUyVu6Cbv5qOQLDROgwUy2E6YswvaplsXXhEbuvN5ctTmC49ZCtq0yGfz2Auy
Jpk13NetsSb1Qu4LkdPQm1Z5T03KRvqC1jFoT+gbQTqamCmAp7mreYbCv7ZR37mWF2RDlzf4B3rb
ORGdhzsa+k1TxzwwroiNeV7UE1g8xbok0+zYe73NFScyFSQGSQPE4EGbU9U+yU412gMfb77ttVnX
tzBZRr5vxyF5CMYH+4o9ao5Uxm0/6uWNinlB3V2tlXGGc8RRYM8K/7ve44h8VW094kA6AeZha5Lz
AOlkjJcGClqcWWancrq4qetDMGyNMyzj1XguDTloJ2+0RLWHS7rJvVtbZQdx8+/HBGyOqf45k6yR
X01hFPVD2bPWCVU5EYTmG10KudcjjE158OwOXApfOWGAQcjLSRtdi2nm0F9Sc6DD0p1yPVptzZVo
luLCM7yN8TAboxIZCBXk2+Q1XmQAC83ha2ViXyu0gVXFeOOK8W3YoyOT953PWz8KzQUVRLzaINle
ptSdj1uKwYhd3B/P2X5wpdJkUYCf+sFYLxze4yk37VMzu9W+zjx7h1zhrvyQzHLI8toBB9mibMsA
iSmDGWjkge0UHMaHjOQxf7gv39eFvRbsvMn4NeG0hE+ZJe8kmUFjYayWvdciz2QsyMpq6PKHodgz
gqa2nIdxPcMlySjqcp4FAEmkhDoGgyAQxd5jvazLXs9dQdMFLJc2pEmipC1h8/MsU7nXohEv97VK
TECv/b4MpcdjbrjNd6+UazQN1jlNyvJrwRJ6UzRPv80il8Sl4QwIHGVLD5uqPk+wY3xMkXmMPMNm
kFM5OTMvkQRr72EpSif9mHNE9EBQVmWnT9XvKlUKEPtJ/6wPSPoDBnImf5N1I6CwHX56fGjPGeuT
n2XeyFCtPBGOjdmQD2VVmq9if9jAfHVUsyvjrW2AU7oJA8gzyKqrQ6d6dXjuAmywP8wGiFDAplb/
qpgisDhzRnLIUnN9hQ7hvWWl0d5KzXk3JIMdqdVuVC9zcgO50y0RNOJrPSQqJ0NLbp/edA/uMDgM
60f3UnpEXjPK43NS16pkOykA8g7eWO1cu/S+5FSN0EFke9ZkIx6NRJ18hwkl3bel+8Sjcdr12ZsG
5OnkdNPXUOoV2UbuwcmT5Qyf0g65McZHkpwgXaVtx4Zp6D4dInqSUOv1NSqH5j4jxd7YxmwTjaiy
+iQP8QCbX5OSpZjXvKbXIlHWPGGltNfP3sF07BMlp9P2F/kVOrX7npnr+C4rl2vCUG8KX+nB0Db7
Mhlshigwmu2osjn2wpWV2aO8WzWF0sy/TKsXt2bLxFUZpmNBLrjCKkWCvPWQEfrWAOjIJyXFBHLX
bsZHBpPVH1cXEm67No+AotX94KADgEzN1RxoYCt3daFWkY1QBwYxkfI/s8R2YyWDheWP7LVZwRJ/
HZguOu66Iw5SZvqI5kw/bRkzQ82zdcYktS4D2Vl4MdDJarwqrhuCp3CeDbWhHUBRuWMh6bHUyxJ9
l1U6PbsD+iVIZbPFm6n2D6kyD1/OWhiPRTn/ntQGQJTotwM9TRo4bTLmIalK6qGp2+XQ2xSiVulZ
Jy1nlpVsqrUze5kDzd0S87bojvzoRKd7YTL368M9qfqpSSWVB4juaNsa95EBDuy5Flipte3p3/JY
kKDud+ryhCZEeVntZrwNbMUoX/M25vlHHuGpRdxXufFDaKBPfRUG4CG1eBL9ZWmdJ8KAm9Bti+rg
DbNHutWU7MEBM6HLvRCoZXvklT2UTbZ9oKZjqp0ye4SKP9wUMxEQdltJRyuK8nkCDvQuLT19tMoc
Ny0xkMxxbP2iLx4xoff5qlbXxW6ytDxUW7QFyPHwjlDg09sJfU+cqLFLwDdetw5XQFBXCc9/5v0m
IkL8qsvmd1Xgnxn6afqcC92BhWP2wu8mFKiOmPhz2Omx7F7A/aMKcqUOuh018BH0S0z80gxXEahM
r+yXpJkPlg0hDP/0UddlHxgOhFqyMz+EXhQRQpLXui6/rRGZSavURAfjPrQa9dxCATMpF9ALJrpC
TdTb+Ns0vR5jpb7XN4pShc3adAFzleVc0o3DlVqyJ0bhzWlRq6eZynmGFG+H4PfuPGvWkQay22O7
qDys1krLTHIpZFwx9HnszXN6Qucx8kFwJnqkXp3LmhlWNW/Pmyph2HGIRjMPcUCmJlIq1YvSyXxx
1OILj6YbYzBNQxaCEbWX9jpq5Z5RewFcfP3ZCU1ERBFov5WW+yg3ZG4G0GpfN7eTkI9yiWSwFhu4
qnxxs6MCJ+tHUic1A0tnzfkdWsFZOYOtCt2ExmAi8yXze6tRTpVCW93OUnlZRDeC0ZXrKeV69ods
Kvce0zSG8Iu4iN5loIR/OGBNnJ1cklmDDKEmiKmOGTpj5xWo+I6ZIk0IbVfQuAbKPw8oAhTs7iUH
RY9r1RujpqqxPXELxuamFxF5C07YMXt5SDWbWbBaMxLMYcdpwvFO8Lq4BYHpP6mJs543Qv1erYQm
tmZS+a7YymFdlWO7TgCP5qJtz0yxA3UcfhL9WV+nyfJOdlHnxzv2ZN8PinhNXFM7Db3qntu0x3NZ
zeopV/r0dM838RMIs+iVC/WCwktJMEv1bB1Yk7H0ITzYGot6362ICIlvp2YkrooX1CijtWq8WNcV
kBRmaY3XyW4UsuVZW6Q0/i+d0rnXBMVpVGnMwvR0A/Q7r1X7pOrdp2uI5iwqrsNYrHO7dwiNjHIT
GvG4rOOXB6vQrxBVgxS2OZ5r/WQvtF4PAIeWp1RmbIa3Ou01EK2Fd4TixwiXkpENUDtHSa+VYaI6
y46ZiXZ0JKSSLOFv0AwIsAoo801cVkIc7WXxOn9YV/fYlljEWHK3P1dOmmXPW+09D21ZYUft6iXM
wHatbDIVoPLLPf8hr8ZoRa62r511jNAm8Lbl1jD8SAZKTGYfZCCGd4Sh8JncqXDAFfOYMlPRA2Pq
nVcz1dU/mbt6+3GgJpvXzFRfO8sWN2maymuTT/rD0DjDcRu3HxCE64eFFutmFBb4/cRun5R6hZnX
pbVxsJ1+Ghij69DLJMux0GhmOntiih8Y7VeRRWOo+jNj/PZQ2Q2nvD2nGvNr8hvNUBlTglNt7ENB
a3XN9wrIY4o8fUtes34s/xiQ6dipKNwFrsumYRxVHhvhzQWPfA4yF8x8XrzoHfRQH1UcfPC87Ukw
sDVxGoUodxxo1GyVtaEBo2+USH4dLRbj5jBP2BBy2kyYiWJsr0pGt/BSS04/e0UZFySK4V56BnoF
Ahpt0N5MNBUUT4WdHt2mSQI6ctvY6w2DBrWrSUJYMuLCwjveCubb3GkrBuAp/a2Oxcxe1EGm1WXl
UTca7csQsj+O3sb5YBkLWwxjO3ceO8C0mpuHlvTcH/q2fWVL47KRZ/ddWpxjMs/PZeksj8ailrHT
KVAt4J7QJZvtL9OVh1HtEr/3iofWmT5yHnKmiUuuB3mbzQiTLDfqF7Oksek6YiZRXTUXC8UUZuZ0
4NSj2t5riQKyVM+ZLE1G0QepnrQ7jcw3QIFrDURcsxUHCZJr+rPtfDPGy+Ohb3bCsmSUTY14qIp5
CIaqVFlfYVFAkm37JK/x/A8WKSbrUB90mobAWNxvopsROSCm3NW9Nv4gmDU9eG2SwsAd+2HPOKrn
BUIIQbN7Nw8v6ZWfNzoi9HgnIlsWtKeyneMNI05cZivD440PScnGLoTKnisnT93ql7ml9wztWroa
v9g8EDq7XV2vM5jKr8ToHTlX2dFCIc6ooBh6sR81WQb5NQ+fi4l6LA4ibajR+TU1EhzSLJDrXmVi
hkSFhgTgr20YQ2ipco5ShCUx4z9lChppPknWjAA8F/ZDjokIa7F+zrBmFC7/+9OnWwD9MjG+b00u
95rRVRQObgOSUSjdO9mCLFSJU3DeB0tBK+gMa/0wJlZxAgbC90HRl7Dzol9OJ3UOlVncMoORpqhW
ZqBT026HnAHs/1V0+X9ILlHp2KqKV8ul93X/Rf7dttNIegrRcX+X08OPX4E/1rZd+AzmEfWYlAic
Wfeuc3SSwyrd8ZNlvcMieBQDBhmPLngvk4Qoc0C6CFw5DZcraaAu1RhE+NLfRmPSw64aM+V3Pa4s
Z8oJC+8/9MP/X8a+l7bmn3/16v3Vqvdf/2/ev93v9vGz/i3+9Uv9D7T9abr+Fz1v+Dl+/ttvRBHj
ev8L/Oe/Hz+7z+avrr+///f/tP0Zf/NcEyjSP+1+/OLf7hZyFRXQP3x7/6SdmdbfLN1QNWTABlZA
kBn/2+2nq3+DiwY1hGGmh2CELLD/+o//5i3DIPnf/v2vXrN/WFP/ogLm60P78wCyYSl0sbn8i24f
Huo8rXPZXJnzMqtXSKksysT07RzKeovvPnBgktILAYP15GOR+3Q0w4dJ1A9TaaIy2vOkftpVTyU3
/e6WiSTujJmufaS6jGNUlI+L0fwkUMJP8htYtb1cHRne5drBRsZu2Anu61S1EoS2DsDIGn+yYxWf
ZmErvrOBSpcpjz7WVgpJWqlAbFVOP5IZQRUQyV69b7yzYVPov1LQxSTaUIe46YVh5Skv2u+Rrj2u
cXn4mwGBIu2edfJ7cM+Yc4DAxqAU1n+47fpt6rVJPelkj0qVVRELRJSVRIg8GEKb9kR678prcaVQ
oOlMz1t9ZigUuqV68LbTXKZPyNXcnSP77m6BqEIyIpVoS9P3XgV2ykLU9etvD0mTI48Uno5+WE0v
8EgyIbZo83wGdN9T2XRxzTuORBeU5mIQUWShNkM5gKxTNooSKnA2oKWz7mfC2RIIa+vfwCCLmcQH
9R7Iw8SYIrts/R7tyL7RKnYpzmj8IU5huKTb5IZc0ua7MiiftUHCSu2UiFEEU/463YqdZ9S/CgF2
g2RmPULizX7V3NKdri4ImBNuqQapWJxs7TfRMi5oqtaLeuSzR7H2VbgguoYWa0mEjfdUjEbNH2op
ZATCsgk9bdADtOM9E8ChuEAodeD7kDJLPlV2zmmeQ20s39NeIqBSqq+5UmvgxhXc4BkokD4XGOhA
27/b+FejZtTqx1bw2MI3/1nBQffpmAomFoyrDFhCUU0yjWZqGvsd56OpUsGP0W0Di9kYaoJmCZxx
ymJkU898eLC5RZoeOaGLwOltIDmec1stwTSoq4jhJWYaZeraPielk+6W0nu1DO4oFF8tPGsdwsnU
mKErpThuMk+u6pi4schW88QULv0w0NhEIwTjsG80jZLT8rZQraf8c7JTxAvz/SGfSvPk9A13P6Nh
UNtqEbE1bo+FaJyDqBGQ6rNgMdKjxhRk9wR0Q+Y5KWqGiQsT/ozdup93Ex+fLJEEM2GhWXDmKC96
9AcDuro/CUjlh9qmR2Nk4OhRKZM20oSKqNqJcy2OZylnItW3JAQVlF0UPsgoL4csdBV2fUC0qKw2
dKK6pziMZxzeVw2J5v+i7LyW29bSrftEqMJCxi0RGCRSVLAs+walZOSMhfT0/0D/58Jb7uNdp6u6
r7pMEQSwvjDnmIVtVehaym3aToxYEa2ONxjkVokub1+KRLSkQqyuJ1XUsxqN2g2dbRcQ6M1ZnS6c
Wt2whSYw3A25DtT/1govPCGJDa07n05WwzHRoNttoR67WUZxMMS1Dqaiwy9B7egtrFuITdLBD42I
XBHifavmpvHSUX+2lAkpPXnxZEvxFmO/9D0fNLFHBmID0kp/2YQB+8PIInky+TqKXO6Ygimsldkq
uF1JTpHNk4wKYvLJTaMKWt0sEJsaOk0tZ0/AhQP9oG7PBVntjOegP5ty5mkUMznWYySA6FDRJVHB
ALGueE5sRIFdHDNjLAn5kS3PL0hpImNihPJWmSK/M4muz+36hDeBa690S+igaTtoUTEeS7n+ALBR
eZmBvGCzVaCUgPyes+TwHZ1Mlq7p7cOoFVbYZgxOfjvbkFsvcV39fnh88ar85+jAJg7Fk9MLyMQX
w55SsQyf9K662q5+s2UFmTwJauP4rlJ+i9BRYCmI/sXc+tWUyV8NFofPJM1UIMT8+qH51OQqm2Vx
ZaW1W+GlRwPE8uxjmLgy7NjL/pEm1rHvdZ4nHe7037/zZg78x3G5eYcFw0kVNJL+RxJn3qjIO6JI
vWZbU7XLuBH//gFbCfiPD7BUQofYqMNm3xx1Xyyui2K73HW2fu3y7CfJHy+tjiJ0Hv4HzfC/nvxf
nIhQB1QLWAU7MniafMz24/7m12uLMrPVtjCvVbcXy+gDvJuhdSWHv3+dP66XBXXUEgL74X+QdV/u
kUhUUd3arXsdmaouhIom/2IB/C/X6/cP+Oo8Xkq31loI/9deP2+yR+M+K1///h22EujLT4IBlhtd
dQ2M+dqXSzXhoVOG1CBWfLIhed0Y2/bAuFeNX03y/veP+i+Xy8XF6BiWbbP8sqk2f/9VuFyFClHf
vbb6aapCV/sXA/Wf/76AR7OVoWCv8G58sf1pUdsxY2uVqyJ2YJUoNP7+9/95qRi9s+2Ay2IKkAJf
qsmGARlJVXl9rwufUaabhGqy19FoiuDvH/Tnzw7tF94vyhbaKEgJ/7xQGc/PChcsu0dJE0IweHTT
5Uc3OW9//5g/nxLG+DwnFke5QIKh//Nj2Bikaakn6b02POjrM0s4Vv/vCW7Av3/O1+uGJ0yDPQi1
kjkf/OovXyfWqae2Nf41ac5FcTei6UKZFbHKO//9g75eNz7INPAXChgX+Ga3dub3Gwy9bS9QgqRX
uyhRtL8q6WNu/Ns7+ouz0OFDWH6o2z0MgVWIL99mNLo44h5k7MAQR6WDX3hfuvdE5lbqeCpt7Lom
eIvo+e/f7evNbeC15cXMC5RHBzLXl4/Fa9/MuWVkV4By0SfzjH/5kfTt1/79RcAHGDRJtPC4ZrmT
v1y81MmWZUWPd53jBc/gONbnTkeO2s02xE81kkG5gCLux1oNpgYN52ip+k9N8gInjOxFUzHN1Ay6
PHQy5n1ZleNxUa1PLJTpNa3d0rPZwO0rCF2BGM0GwjslBEZmQUu2rdOdlAJ5JWEah5mjBz25SET/
CRxuBrZLDPTmoQaPfPn7Zf3zltm+taHhFf4PXvvLM5BHpIM3rZ1eaxXuJwGAyGeuf/+I//LL8RE8
s/AMbA0xyz/vyqIme2Ky4uxa3bLYQ4/193/+61PM72YyeOGxgvvBF/lyCG2hTejiuchIHROYevLX
gMlxGbR/uUH+/Bq4+x0DeJoBfAkf/D+/Rl9mM0m0rbxO9bpznmxCL//+Rf7tA768vkntVgqxfQDa
ALKIcRH+/d/fdpR/3OOcCjj4+Y/QOYq+1B/EamZqTBTjnZ2TPVxUlfCQPaSHAWIU7tuGISM1/YuW
9ZDbOGP2U58JdduvRdy+E/ZwEedn2up4bEesXpv/D59J2KTJO7oB6+pGhCEmRRZFoTVpP1QSPz05
U2z5LbzLY1eP0a1Nr8poYdIuaprNXi9hXHQOoXgxsWM3cZvZw06SVKgdTXWz9nNRLiPqqafETZv9
gkMixvMQ/5rbudyvVZNNJ1tHvoCcmRY/cxA3TVL1ZvJ6/Fjpvq1zN8K0QF2JV4BanjzVeoXOthpF
qPdoXbUxGXzLaX40SLH2Y4PAvuEMROA2u/jAkxLDVMf2nxkmg21esghSh+i7Dt10l7kL8mzyjs/E
3jFYYYd+h269fbDhZgYV8X0/rVz2i2c3UULe69p+MwgsPAOjtU5IZzpUaJXr5xWJmClpNG8pv+rJ
MSvpW9OY701ERB99NEze3NskjDS4lWdGJij+RBxAGCJ10qEhUWJ9Cjtnecf/vhklxx92Uhu+kcsh
gB5secw+232XShzhcbLtfV7ihImi3s9WmDVV5k1OhpWxjxV/aFGKsedGhrg58U9MjJqzyqo+GKyx
9WZnJAs+RqQ8IFU514WxXlpMGyGRLASF4cLBLbeQeBQ3zV4ilKA/JeaMQY881CP6VNFgbUmqIZa7
lpXizh1U+9waeXFsC405glM49/AX+IBs1rLDWg3PYiACsFWyPESg0e40RQVt3jrDUbBzuhHk/N2K
blJvOwuTZc5240RJ5+5NIoLQIBUN0yjVoTd3lYxJbOMYn5k0z7SWC7srNdsxj64fsMTCfGEt+mnT
sBpB4nQSGhXBb0S6HImhmk4LZJ7bFdg7m1V3fah1t72RZTX9iqXzhkS489S8s8Le5X2vk7ATcqEV
UjiX9T6fzNyD1pEcROXmAQxQ/c6xZsFvaut3jFesI2tgHLo10vbMRhhtxa3uY5XNPbeMn11SH8Ol
32IckfiHIOPLX1DItB12LnZgklVMEs3WDe2Tc2Q9U5xyNUHCXS4NvtqEHzhb0YsMhhn2mTEegeoQ
ciPnEjOS0ev33Thaniod9BOKiVGTkC2PIUQTYNSk2LNJ7i1yrOcgVXECxdprZwjCh3TiSJHJbbpH
pIsiRijIRS73TPriT3sLKtRrbO7g6rE45jD717R9dQhnD2Do3Negwn2zjocjMpP6Qi5Oe0QRPAZO
vJiHHJHqkS50uUXuS5fbCP2I5STm/0wyDH6l1V87fDHWIqdtJ7WwVdft0uPAm27c1u52C1qQEEed
iqqMXJi6YX5BhrKXIZ5mPrSkp7Y3EMhEyylC5JG9ltY3JiYXWgJwklFa31oUVLe5zp4uR3odxvyC
O4cQ2ax6wljlu6XFciPb+vspDcjf/qA8ekTwNeB9IhH6p4b4z0eS/g3ZDB68KhJHI6mLMOmd7G5N
k+iQlij/Rb/0JzPHIWNNWXJEVb0cyjpq9sXSDme5NKAKJr32kdc46KTQN+6UoRjvu0a+k/tDNBda
zSsTIIZURmf4jT7Yftpb+nlR5uyokySE+luiaywUN5iKuEblAfCb/NzRL+DisDeHwxCY5WI+zDXW
3nKR5wUV4LEbeJNh/VJfFYud2+rMRITymt13ycA2TEeCivef53R0kyOmpjIowBRC4iARTGXCtnOa
vL6KibFcmerFobIq6zwiTwkTNuBr1ri3LiZ55KZ4JNUUwGQtavck6+iFBfrPpVB/oKbBo4auFlNJ
mobmSKJUNVfv2siidNWMlZQth5dlXiAzW8r+MCOnuRftNH6uKpJ41ryG5qmWHJ9GArZveC22x4EE
x4vdiOYOr4hB2GCW7kn2exASh1hDdAGUPOXRnMR4wHdvk49pouAj9Nvrt9GtTDA2JauckUrX5Jjq
S3bBd09qocJ1la3i/kiXqsNqEZfHxV2ag4Hu6IeYB5vcwXzCRimz62QpDqr1CHEJu2zEdbG8LNNY
enNDkteu1RKy7xqCHCqlsZ+mBkpVUUf9AXEwxyBb+ckzcTB5CCmGF7HkSMLI2Ca+eTsfMM/M7zpZ
pCGCP+ugSj1/dIEUoKkqFnKLRKSe1nZWL0NxrRlFZUxz7em9L231KV+Z+XRZa+wZ+j60ar2GQOPG
UCSEEIpk+qyQxO4AnLmnLitrPHkCo6ocJe+zlvwii7heQqM+GzfjFrdQbJlRpbLWA7FXIiD3OEjT
62zrb3Xaxx8aGhBf76P+zrGz+i3rsS+wyVUIfdZmiHEZpi+GnMW+1Mf+uCSagEIxZTezo3LpJHWE
rLN3ORulHqBZx5NYEut9nzjWwrWbsnifjwvxEpzkOHkGmDullsXXxR3JK616dQ1raoxLTakQ2BVb
0H5wSGp1O3sPmDgLVXShzPJIsptb7QSC4fvU1eJc1/GbypfwUZgzzV6YZhPeGnWl3LkV3mK8q/Wj
YTDebtOCM7xq6tYzI2u4r2yc3B2K/wuupeIG8FeC+9UEddKjn2GXKvFX2Xj0T1iswe7MtnKtAT1h
81f7+7mQW3BN21z6inPdcXJkVoYah70Ek6LrURnY9Zi+THQZx3Ib5dYdEtze1H6qyxDfqBaojJaV
Q4B7WISC3mc3joSZtKME3dBnvzIj6l4TU3xO238x2PrcOMOJrawrvU5x3LMZT68ZDFTuBhtZtKMV
h7lri0+WW4K6YhPs6Oq7kSWvxBEqryNdcigR3AVKrmro0CLHk2a18O5T1g51nMKeJxonH549u2Oj
RIY+OJOXwkL2prTpvdRZFK9vtToA70TgeldRbvTjcpWF+hrXNYrEJO7ehE5eGOKiI8M85DuGAv5E
je30BgN9GlglW47JGt/0wuY7qxMvD9ap9MuD5MhUxuliFbG50xcO3wWmAukjTe3s3ZFou3i56OyR
BtUIOuO5i1+gSASpcFCNTbh6ptGYiUFjLons85dSrp8YcAemuz0iRPifuLaT6YbKow5L10IRLVEZ
LvUk/T5XiS+1kIE5Vjd6hju0gWlDasxoefx2aasDdXF+rnnzXFinVVgtmMeOq0m6NJpG3EiL1f5g
p6BSWpmi28sunvaji46ThiD2SeBe0Odq8RF2oiC9Uf1Zibw4oLDJ4TVY7UmHa7JXmtI9tQP620Vg
I2VNqe30dHHCYjbXvbHi55/JiwzTwnrHvCA9hJAp56G0bupoMvfCbJNvqEVBxOsU8PmQS7AmCNFw
r7U7a3XdW7y1l84tVrgWq/JMbK4RQC8Rz6ko2DNW7DNbjlpm51mVJScJHox1xWLxp83zKS4ByhPl
5pD8zhhf05WZkcoce7UxvFdk8t5OcjWAWxmvW6JmmJYCI225mWdhG9UHzF1yR6lU+2tjNP5ASEgw
V9JETGcNb8tcRZdZc9rbZGkmTyMH8aEzKGoF734O3eSYzfU9d5zhq73r3GXOmF8LYnh32OG+zQke
X73vNMzkSnesOv17g4MgiJISSFZUfSwUS4HlptymjJ6AhrExQ7udSL8uoXUUiCw820CsrzbpGCRT
tBxJH01Q8SWt9twb+hq6hqCXYcfTMT2qo5tEy5OZ50z2Ya6PnT+NXXS1inE6j7EZn3nRLVguCuWA
OqJD1jgC++jYuIHSkNy/BXKzPIuGc9pCftK7BhXn0mruTqgwKXbG4LYPfa+b72WVZ0GJjJxOpZFP
WE0MTs123Jd24zzV3CuBI0ZOJMNsJD+iZh5r4KmeQsuEqgcZa9/zGLbCAIOjOh+VFltBW7HwrWMt
4YhJEn8e9TikSjCDCr/gLjIc3SO/Brnwqm1OlQJoTm0E7CGaM0FxPLGWDMYFIoc2eEuUQFRr0ULO
7fKWM8nZZVmzHOI6/iS6aT274DaOQ524x4Q02MsCmJQQa2y1dkctqRujEibllpqYk/KkNf3md3G2
gKJMWx/nNG3vomhky0X47+SP0lAPsgUmqK/zEOr60ICMSdjn4is9FIsY39IKD7ql1nFAgoI8tEW1
XB09WZ6zKtUwXI+LbygrlJB4ac9KpJjHbjHam2YZ3ZfCarNviiJG1MSYXQBBKPleo/nas3a3g9TV
H0ysXzEL2ZmA9cjMH3TRHDpK9IaJlckMYEcbVm8RvsnJJBjsOVNbSry+il5GVmEh789qb6K5AltC
OLBeIWzVJiiX7irbHRHLUdio6yPtmMXCmxAFrtwCNpgS77CgUMEcKabXqictQRK+erdW9YB3d8mO
qaBfVkX8HrfuI9tdZTc7aCqjKbcOBYq582i32YPFvXS0ojbeGz3nF4VqdjFMY760uJxDoc8/0p7F
YUV1iYRKW/au1TUInJkHjCIhzGVi00tjjWrGLKwTUMneTy0KU3Wx9XM3iF8WUsHjxGO8t5TVIW9Y
YH/hnenTrN+nRBEfkTalu6KYuhssenmIPBHVQzJibkcO4NEJJ5e6QsNcaYV+ElVlBoslQQrUlvCL
vqgOXcPv12bzACgnHWFaWXJla4WyniAy9wfcCRSzag+UxDRxi5AElyvuz6GE/VcI47uFbOHQLpXY
qbnb32g6abOxdJ9pt9jvj1RSRIK6gdaDlAe9JNB8Y6iFcG8EGOZHgipH85ihL/YMDbBY4YCbIRa2
9iojRVRLBABKCdCwSWIhTViflFSjLjM5q+Nunc6bM8lzenzkY2la34x0GtEC6uY+dVfNM9BsHyJp
4X/Ke3c/u1qGHF2B3y8V8xsuIM0HDxADBhEfSA5yr3Fd47bMirclMjvsjOBusMfPd0Mbz3s1nz6l
Ld3L0igtcDN3e0eid4/LSt8lHS/7RMmqm1q33UOpdVMQ8zx7/QJaneRQ+qnEcE6jtA0cmgDcEPCZ
PzRXOsclj8oHLlzMJZ/z93ZWttui/GmM+sz7Sr/wnFi3NU70UFXUIdAG09wVOrZxksp0v6vpT8n+
JPS7wjIpyd0OpUMjR1pzRF+aDsE4bObpURbsjHnFaBNN9DwobI6hGHsz/ikEnMNnVHeMiRpp+b3K
/WBgZAp64tmRKMr44IpqwCFuZac6nvLQSTN/gw4qteiPalvhViVfJZ2MIxoB807P8/JJcVbLa4bm
OXe7KDCqJt410Wqhv0nR6mMhIWetYABv1lNgIy47EpPxYiQxEwNKuNDFC0qkKMH2RZkQC5qr07lh
sslJpb3kXaegzy9RvKv6tGfKT8KyOjFTt2tt3jMOc3dGDdlmt9ItH8ns2F6wSrXXRY5TdEA7Mmq8
7USxVaqJkW+FKm4MAEs7ManmJe3JzohqDdD2WFH5a7FytGv5S+/Nfrd0Mve7wsa3LFZceA7xZ/lo
5A/I4CFptH21T6alPSrT0u/7GhRlKev4YLWjE46G2wWlOw5nvkK1aTeLswHG6xaA2fCaZeIHSoHB
c2ZQJqZBOj1kHjXMDEnVkNjEMbQFrTuEjANTLLr3NGGDTwDbLSa05qmOs/qO3fCvWtA8iTaXnjWi
d8LEnN25RlYd+Dtdr8zRYFaMUBHU191Fa2S1IzKxv6Zdn99MhnzbEk15vTFBKbQUxz3uUJQ1TnxJ
lzWnIMIsemzzvA4rZXIPeUP0STww+YcxnCIh4HIXfZudbK20X9xY1V6HVV+Cbp4lgS14TPpWt7Fh
8GBmSWPzwrYJAY5iogKRUjJV48W8M5rxm4Py3qvabPT7btAOcb+UR5urdMeygufAybq9mrXivgGR
GGpQuSkwI5xZIG0CgjmtMI6kG46D08OK0/k2rdHss1XKg4UsN2xT50draMO+Yi52bZd0DggS0sMZ
6q2HRjy5y8x03NfRLPax2I4qervQTjsRIKdw6XYtAz+l9TJ2XX3Q0N/sSnoXr6yW5D42RH3U0aec
Udj0foSb8bjOmoVUZCSva5iRLSXIHqImzY8Rkdkg1R1IfItmoOBIrQPmLMySpWwC7kneikMpQnTR
awihoPuYojZ5VOwOESw36o5VNgdpug2RaRcnzP16uCaMOKZ9ojQ+h9mGruf4kODWpl4aB/gQ2m0O
mMiDkMQQgIRgqrm4qm5KU9XCWIqXPEEPG2cR/uh2kLt0WtFc5xi2kgTzTwItameh97jVVG0+2Yle
7iNaoaCx6+ZWcwZiJgoD9E4PQ9E0rPq8FiruVxviAIYScU2QOx2mmHN9VarPNc7LIy9aCdCGgd0K
QOSUGTkz3SGijojxk/FD4guKt17RxJzYkLL4ohckpZc2bvJEBx+IwKk+kYWnPbUJ7+ZVARVmOIka
TmX/xvBcZQKzKkCstiDtslmxcmqZCXSMo0kqudiTIY1xYEIYDIWpYTDcPQOCyAgcbPVgAcu+U1hi
H2NCvB4m3E69gEK3KABhciooUHTN4pUOgea0kQMzPtp3aCDO93LV5tsGA5NlMx7s7Uj18PepnA9o
i2LVLqkzegZTa/tugInZsTa2gwne5K7KwLBsM37P7R2Oac1ePjdEAuMnqL2MJ3E6pDKPD3kpC7/F
+4N7ZbXgozCbTPOCkoHmfofC3Ag7ZnUPWX5Vq5s8M5Q3p5xzcHG9G5BMzrUVjXVhkAk4SfDjGnDD
z4nI4cHjVN33rrSPc2nLJ3zbSBNTVcLXUY19r8dDGM3V6OUd2UeuioNs1oYF9GnaEFOltd7Y29wd
lkxvptpW/LFElZ0ZVveSYrwH/Ca6R9lWDgrj3pm9psjlGQAKcSV5vvEGau2ZNcy4S20KwV1Vt+AV
p8pkXEqAfVSiQHIxWg8FBCql/96N2xZgAveYJzWpqtrUQfxhcAIsp/vIG3e8i0TW3mk17ayNSW7v
rOlzRmLSDUq+DmpUZaHDjwD5QtCEZIZfWA9wIMNmkHH9jcxu7RehE87AnQLpbY7QhYNgbeCt1OBG
Z/cVxqu1hx0jGEwVlIVq1/vmvDg3gmQ3X+OFt8+0bAwnGnuPsau665VlY2hV+e2cae8JxHqEqqa+
bOneJRq5tYjnneXGzV0nq/iHzGvlIk2qrGFedU+NYOjw4ERXnZaRTrkQ931mNYnX2czLGCLEfpwA
AnWMGVZ6ak0XZFN92NX9+r3n1r3DaYAHBNm5gzyx+d5iIvAd0TVPBss8A2FBhICCfQWHjW6mxauT
qdpRRMl0Z1Fw7fQoJ/w7ASRo9qn46bgllhRX/iCwYbqwf1N/uvOaPWcWpGuOrNEFIePgkNXs5KFl
FgfiTH0yRBpvQBybd4gTCrfXL9x4z3pPNrkvJlk+qbJpdkbSFPteEpFHbbqW+6Jlx+oTqts4wdpA
ycNvhtI/qxlrd7Z5R5f5wQtR3kV6KrxqHh7YISYHbOqS4S5lw6ixGR9rxmOWDqFlMTPLdwf8CR1w
fXpiTF6Q2PLbotc+1Cktbmgv2e600XjXYevmqMWtnYC99KLEiHZNO70hP7GCxCyTvdQh5e6aQii3
C8sH30Fu6/fcKVdS7PEx9eZIL80MQAAqgyPUYR6HBPkqgEQxSYjNN9sCpUuNMs53aWcpAdxd7UTM
DgOOQkEaqzCz7hmMEiye8N4Xi6v+WsFueImrFQ+gM7PHtE3abxZYxbMO53hPVTH6oneHHwO7es1O
g+KnIohGVrJhPCZqq0Mi27wIaUYiIJpA8vREYZDOkE7XQnW4LYFsuifeSIRI2F3y3U3z5qSvcriZ
OB+9NtsowImjnHGXXedeDAfNWlPfYd8V0Ix1DKdAJu3MugLu2wA1bEbyfhonG7xGVwvq/9ze4/TN
PBlry+y7xbR8k8LJNBZnDGg7O2mOSMdRLzuD2APNx3kv9cFf6875VJZxCK062s5oei5t+x/8RTCz
0prvC9mETrP5GemDOAgt+8CEtp7YEL7MkGmcrP6wgYkhYE3Am3tzCweNMt+svznSfazxMA57btVi
rygok4kM6bFjMi54bhVhfGR4klN/iDXnNsoTnfKB+VWdWqAthzzenGr6/VKsJfut1j45+NImudHe
mr3arMqZv2nFP5Ehw9bKlkAQ20GllCOX7tdooififkFzkcX6sIFql/3AT7S3ohhIXKZnt0vbtJe8
Z0VTCWScaWkBbWNHeGHKsTZBjl2rgtqetljP65KdnauA9YDIwMAZ/z1DLE+L6y5MWSGHo6jYIwLd
9Q0oJoGjJMlNhAjwpCZxfEgiJihSwpaaU3hM9SRYu1Q5dyT7kHtjTcZD0y40MkaZA9WaEL22xhiS
3DYdTEEVbUSaG2QGzMJyiGLS3MaV1TzvAFmsjU8YA7u5pSawe8QR40waVX8MPHiMt6ywXNd3Mo8s
f5yYLM06abP2R1TeZyDS2mbhJE+YveltRrvtdr9SxV3BNsUGSZ+ZprKz3+o1vYqLHb/Gq9F26gdD
bnXg31u6x7GrnEDKGDsPyKMwyQcQSUOp7ohYhpoDixa7+0TcDjjA0O5t88aGy+UZ1qBR/zEln/v0
g14bM9SaoXrdirTeLTs/jRld6OxoPLVh66QOyyugHtrscp2pOnjDpxigUa56g1zeJqH1KKNhc6Zj
/Mi5ZzxHm5GA+Wv+nasu3l2QkUxLWhQLUIzp17b0GoMBFK/298Ky86vOlgk7PxC83BXFwyJd8yUf
yvkZWOvQ+uPMDNaNC83vx77BTT72u3ZghGzn1ovZ1zqOLLpn14oTv9VGHOYbKqRICQFCLcYykoYI
BhGUQr/PmlT1VBY6r9CL2yTMasXWcA/mlT/n888p4gEnvKgejm5vjSWlaq7vZoqQi9TBEOYUDo0m
mCAKqws1ZxoOSrQO/AESc2QMvQtpPebdytZelkIQYgLvh2LFtac72Tamr1tYiq1YV38qhUHFZPZR
HZrVrHncc7o/65o82vQvT9AXTS+JS+dmkSaKA0fU311yJGnuiQRfLAMNPCR5nyaih0o1YSVWG43F
I9J7bLSTNyi6HQ6GLgJlqoc9f828XxTphJYaqd+7qt2AIZFxyhajeQTFZDzFJebeKMPmb8UxMYbT
8BbNMGAIsSIOB+2uj0x5vEmavgozcIio69PNjWzwe+AEJ56czTWQTNmBRLSbpXhSliL7YDPovCXE
k1ADzOOvpsEVTyM/7ctZ5I/ZErkHOL/p25znTPE7+hkGbhNNZDkEcOzzJ5tN6QNLRlaqo4KRYOfW
QttYMOqd1LCZTeqWh66v6XLPPHzztfeSnPMoTenoJ9qCscP8Iu2SKnFx9qbZtCHENcC+zD5kIBSC
YBgNrv6Y2CztpLGEpl5cdETKd7NC9Cw+jo/SrlQqRebXk14NN/paZseVyS5rKLhpbUoCnCrBbM5Q
FxgLmm9LrqiBnUzkFDWl+plQ9++mRYk9XQMeaEOgBj6GaXPyxtS0dmOpJXSrMyaeAbwUAdlR9phw
4zzkxZR9MJmTMjSbNb2yVESmz+OyH2WNXoYQXL/gFsfFL7RlV+tdcilY6jGGX9VjUTAmF3XhHrja
UCDaUSt3Dig+8hdYUDbW3UjZcw9b0WxR4BQjvHse1VVDKEIRrAaaqrdHvMFEPnYHHNA3cYrHKJ8W
HpSkbBY4WGofrMVQMhy1BZBhlZ3FbVppvLHbpDzpMsIqajNGnxdFv7FqzfqRjHOG1QBCX1Ns1RtF
SsgigIWdHasBC2L3NIjB8GELfSZWh7HPAGLuNR2vkwYbc5vFUJ7QKaYxj7pR69oduwntR0nbZfrd
SvHeg2vx2HMgHSjMFL6+5UzLc9MM/UETBkMHCzj/vkx0RvadUC5ErSDEspMuUAbQ8pOFz6auAXWE
kb4Me7Mbil+jMEC+9Np6n2Wp9ezm8MgUGG7MHcHVW4X9MOmZ0XuUnv2/iNe+Bk4gC8UIQPoWT6zB
4sL+IiRsVSgcgxm319TWzjZbYTmngSnLG7Nd7gy9+jbE0U8VFULdjMHfhW1/Cuc2ybPAXwFfZgsx
/6cyb3RbdU15uV3JhO+gUf0fVe5Iqv+T1qGjdWVLZ3wRzSWpYJdvjtEd6GBUoIt1+r/++S5yPJUE
C5eUSesPfeRcgSsqtOhOnYtz7o7+oIzh3z9C2/7G38Wtm2j2P0YAKJyI3N0v3yGXy2LGVtdeNBHj
wtcUmFwNqrKbogO4l1hlj+sHckdsYAPX2PpfIlXN/aaiX1ayvviUo7PSso6JehpjaQbuPKeH2dig
s2osrzVSlZ8UBGwB7JoK5l/urk3D+cefT0QVZgCo6frmmPxd2FxoatfMdtleWCMSWnLXT/sU2ujg
PKs8qLXG45T0/yKX/P8X5Z+fukmdGURgSFHJ8Njuu99cFKoCOJFJ73CJLSgb8K4YmOaCegqJxTq9
qYLJS2GACKsyNl8aoDCuEOKzHUUHY7eVCn5t3PmJyZN5IGne2c7P6Tki3xMoNlYnqW1zZMwajwkD
lFARMZQr0zTZamRDeURNYoUAwNfbhYbPMyG6BexHpb+Wgv2S2x8LumS/AqnjsXl+HjUJ+sqCbc93
BZWcdfahVhamlljJcYox6q+66ls02yY1Go7LOk40A4w9+iMKQV6AeAM3ABiauQbIE07u4cZOhzpM
7TKHnirE4yJld7En7tJqbZ/ymdzVVKj9TaUjtnKOoomQNs1xu4vQ9ByaBoTvPDXvVBPQ/7S2f7Yn
Be1ZPA9+h3TDz9TcOWpOd6JIpm5P0no6kW/xyb3q3Cejw/7eGtezDTn6aAt3eknZRzCDxmkfLoto
uBvpBheDep0oEMxltuP+WgAtQFEA2zNpehH2FZOk1uz7x3rzvc7DmF0KlB73YL1yM5zLfD0uHT0m
8RN6oM9WeXLdJYbCTqzQEwZJE563QoY2S2/Naq3juomcFpy80B+EBeagsnF5RrMOW6Cwzkmx8H6l
i6EISKG1SFICjzAfs4e+bqQ/2WKEXNSgVCz76NOxCpCd3Z0AGeOk2Jri5GZJCUrKIHD68/8j7bx2
HEe2bftFBGiC7lWifDqlz3wh0tKTQW++/gzWuRfdqSqU0DgPG+jtkpLICK5Ya84xgbfcjHQYv3Qr
px89MFojAMuiCexPCE7rGsw0Up3xAqZeuU7zFHw9WT9LV3EFcQJzC8ahSD+4VvuJ28E4urEtd7U9
UdprSnylTUW6mwzdxtLhZhtO7VQj0KiwIPqqsuz1Oj3GdTGu1LpkJA5lGW1MZ/piDf4IFJpmZu2h
oW/paY2Prw9vpZUuWmdkjmBNH53Cf0aAhUZIS58wGbF1KdbtVFARhzMp09TDFmqWxdvTnpJNk4zF
wcybV4Yn0UNQAD+OE0ROeCuCq7JRBy+Oq+iytE26/0qnelPf4KYJCwnRPzZUEFBqcZTKy1g/NcsI
Zt0GOSlGwCoMHxxD3ihVcRFx/OkA1FxGU4s0MEw9lHzFYx7WxmsVB8ldUNYl9Jgg3Ekt6/ct9PUr
mCbOBbUDzT0+wcRAJDUHDgm2dYASC8aeefhTgSbxITeofwBYV1pfMf2Lc20V4SlgWGQPR9VmnBfk
/gt4gA8fgPG7UjnEN2vzMJFWpXOlICpBRmpCAp4CGifMioHAqWT0qChQVTscGVy1HPtrwhE3CNWd
Dbgj4Lp67cX6Kq08K+70J4fsFS8T1AVgliZ8CZUbMd92FZMhpesba8Y6+mXYjcE+sJRPSaTnBifq
V4DAiJQvhC18BP8bIY1cD0rQoWsD4ayTIEYIYvk9dhw9rdCmwR3MmtRUtbeplK7XwWQEl0QKDbHR
FuI4Tb93dA7ivTW8WVRvn1oV6PsgsSMsw7m4VEK3OijWCOPTEOUFeJ1uJevevSjqlMO9C76pN3FQ
jrqS0PzH0JkJSb+4mQg2+ft78qSScIUw8OeZDoQIbPO8i3/u+FpdmG0e43DiaYI5zn35v/39U4m/
TmYOjZ7imKZHl2aX3Pz9789Win+9sVyU/Zj8Z3shbwkqsZP3ZOQCeY6JNboxJ//QhMHGFO0+nWHz
NTZ/8k1QWJ3zNP7pmrCVVN3V8VFRf/38zaaq96vAarQbPQztYYUebbpWYcffBULa76QN1A8gzxNk
BAxWz9QF8/345/tiD6OUmd0fghGlcA37xJGmKn7iTAMqfXArUb9S03WTnCku54//8xKgQXSMHzgn
MFb9sg39qwjIW7b4kQDbK1z8wycJDn69as/VZ+cuclJpTBnwZt/gImJkxuYxvidPyYzPVDTnrnLy
dNM/SuMk690rjj5Tf+WTeoIgsv1PLsRflj1clIJfzODn0tWTZxDB2jSKLox42UbtOhj68ioeu+DM
k376XYgrJEoQAiEWVMqz0ztfJ1otVbWcbhgyA1+fxmSTwItfQ0FEMamn5xJ/f1agDtFcho11b3Yn
zyZl68RlpPWB6TDuyI5F+IQKfeqf3Zre441eP/tRjvzznB/t5xckuE7FAklY93wxgj2Nk0c7aaZQ
G8mjZtAdrpCgNaqnRggSlf+2Jf12nRN3Vo9LiN5DoV+KqXOuCY4cVwoRPK9/35jOfZuTn691IC8F
Kt9GArwI6eR9QHZS2vHMfnC6f+uOiZrJMHCnslr518+9aIiMMpVVWN9FYKeUoSRpwjnzeJ98E86Y
Nn8eXpuJQx2yi/7zElhxfCNUU/+OOTudYZqjo00L+cyu83Njm0/SbKc6PnT2HtMk6vnnVXIRKr5a
FsUtlNFZiWJ74zmT7fwA/bOxzZcwNLZMx7KQ4XKXT3YDfNXCYERX3vpUZZEhPT/cV8M25p96AmP+
fv9PbwwXE8Bo8IrjNZy9/T+/j1G2KelybXGrvzJcrx7+819nE8CQyglAtYV5suUovQE4zFez20zd
cURS/1sDgF8Kv6sK3AdPDd5T52R3Jv9LwKQwlduudxfREQ/HmV/n97tt66x0glq5G4ghT9Z6GfVp
J3zNvF2PyaMaGihu8v/mpGdGrFuYgUyXDWWuEk6Wecj8xID1Q5xNNyJqWXX42ziG/Mf7oPNI4RUh
/Jidiyv9vMtlnAnRpVF9dDZWvKJr/3/78yeLonYT4Svznze6tb0J9fXf//zpygY4QR+Ge00BaLDl
nvxEQ5n5kar38qjCbWvQgHUqboPHDM393y/0y0r8Y+nps6QKgztPLO0q9+SByiVU5mRKjKOVkqYZ
6dq+MjE9mg2a1KLNrmeZIWOEQ13j/ZsGSo/+EVfUf+s78UjYqEbgLdN2sql5T1ZNIoWZ1eXQ3RLF
pWxy5b+umvnPs3uxHGcswWlDUFPKEN2U2d3q6vRmSvMZEtLff8ffNhWuYPJWhqZF81Gc0jRSrS6D
Tnfa28Qeti8Kk4W///35hv+4Tb/WO29InmUx15o/H2eyuJAvs23dpZJMsyY5MDzzsBMtAe/s6qRY
BUQon3s2ftrrfys0TpEXKIbjsIfVDk2rAhEg4osKWmA5hp9JXyM9lEyrEKztlaI+ZLI9/v0r/zoh
/POd///l8cE7LALdPnU5j0bUIIAMmAKWFUk65XNL7peBzoZsOtIKCcah94KRDRbo3mrje4XB0pmP
8KdSi22cyp4dFxLMSa0QJZWhNQyxjrpiXA1Kc9mlMRoRffp2iumZamVpueHbMFSXxWB6ZhUB2APA
iNLgLSZEtyLexmm15ZA5S02vDgiCz+xDf/yAGh1B3aDMVU+pam0X4BvFSXBMM5bwBEy6dN1FI1BU
5ZiYrGL0KqshAyU5U3ucNNn/9+4woNPmrVyz2KR+PpG1BB8p4jQ7Jti36pHJAKEadGJXmfnACjO6
V6e+UIYzG8XJfvX7ZU823pHZDokCPBQ+3GQ2irJ7H/rXMTiaoetFw7Pv46Ctr1Hq4EMNz6xy9+cy
/P3qJ29HkCkFFrcsOyrQ+xfYY6HTgzQNM5xUVvZOwAUxMwGs6j7EO4E24YPh7lfaWXdmai8dQ12X
k30hMXGxC+2EypB40CR+ifKjDysFkYJ6Y9KdW2ttvpI916im7MaZJRx0MzfA6Ja8UZ312LXfRYZR
yiQqa1aS97RitRxrEAG/cY4DffYxhQPAtWl6xvQCphjJkdOTN4eAMSvC9djknmHwwATsIr0+bFuf
DAHsZg9ETBGwqN74iVziVB8WGI+QL42eJvO9A3xdjOVdb7lrt0BVAgR1WvSZlaxkF0LAYjYnsBEv
fZNMoFGLvbLQNxWhnl0p3vB6YX3tm1WVGcuK9hrROrPwBdF1ENyXUd0u41p/0urgYDtfCUN+mrWP
lpjFvG23kRPLvUd4CdRcQ2/VXYyFuB+U/iKPy1WB3HLZ4fGWdXB7ZiP4+UL+fzeeeQ71F4WqfrrO
2AfoTdJNPKqWc8MIGaSZO0h0TMp+CMCtj3ikMvxN1rQxiJXSBiC5Ub/UkCUwbHvLW+WIw+XcDjnv
+j93SKSuTJt+VWvQQk62J6NgIB0ROXJMyk+TAyD3SaBfUbSHMl67yCmU8a3p7g2g62O1OfOT/L4W
kD0xXCMbx7Dmf/q5Aaio6TprTKhROiU/TIjB1oaiVyuCzyaEqoP6XSGFep/cBvOHXcnrJp3eEVeE
+0lT1ZWSGta+7d3muipHTGtR0OwFs4e12ift598/q/H7m4zPKiiXAdFQlJ/CJhz8GCg0zeJYETHX
fUbFkzMBjwAXXbg3AqVKDHRbfUW7uijKK8NW3yvoh+aUX1TDtQ8RBcONZzhveYLCL/8eBh5MKN4D
WR15ymwRtERgXAxqRFM8IYHgP5FR5qdvHvxxopzvNc2fk702igPJSG2Ux0k0B39MbpII4m/PQPfM
BveHXZ06SaPAYMwInOO0EIP3qFU6msFjniLSZlgTfqLcSbeNYn8O+ZBdR64YLmOQ6wck6dgMokGc
qX3/8Fw57GEc0KikaHOd1IKWHWW939byGJWPY0+oAPnaGeonZOZu+iHU9MxL/vdXKF+Z9yeNG5PB
mnOyiBRyKFQz4ccNctf6EP0EyppQ9lVgN+HWLAb9ISOVAs2thuOhQdrw92fzj1/XoO51bZVZ3CmR
SVFbVINlLjlJqDi5mW0uwOXdRk1GXtCo7kSQey0pLH+/6s969dcT5ejCNWnQsiIM/eRL12roMyeZ
f2SyD/2aDoU9/PcKgR/2n2v8WpT/aldGtk/Uc9fIoyDtEilFM4qlNB+RMWOoG7zOXeVatBvb/MwD
NK+Gk12RLqlBK04YNK5O60ZpaLiufYdfVHPvO0dDbdY9TGjw/v4Tar9fh3Lcok3PkJR+82nfr4xQ
V+ug2I+1Zl7Xfv6gFARYYT0O6Prg8/EAPN3D29g1ogLzP1FBV6BWcei6mbztE+3MkzRvuD+/98/P
Mz9p//q9015m4+Q4FRXZtVmzO/HkILdeKHW17pP7v3/731+I88VsRpg0CvCpnWxJA1SiCV8clrQo
2qkF+va22U1OtkVvf+Yc8odLaQB+aDzObUj1tO0djex/I0q2YxvFd5ZZuKTbSHcdxPp34I/2mV/x
D3eVqxHQB8LJmGG/P39FmMGtFndEq6LYwkNZr1U7J4zyzKbz+6rnKErfDqicitLiNyGHi02wCYf6
KM1qVWftG+HEB9Nw2AUIZ2zqCywqZ5bF70t+viSgpXnR06s+WfLKWNnpoHHJZOp1SBqaclBLpX/6
+3Pxx6uAL+TQpIIfP118hgtqGcswjRGZH8ltvjOM8Mxv94eDoUnHnQYP4mRhYhP8eYsQlQtsYBO9
ney70otlCeQ/IMDC4QgIWZ4hvMiPE5ax2A3PPB1/+nr/vvTJGiPZpQzIy+W+1XJbag1qww730N9/
wz88gnMnhLcfCB+dI//P75dLfFRI3M0bu+tKAEyGdYlbPTtMpI6dqSx+X1tUbnDsoCnSUPztdilx
59YkOUbH1rQnHjxk3aEBNWlkjO3JMpnObJonexQKOOFy1xBHqTqtktNtIyHZRGuLbjx2GjhZIrzl
ZiKxZEV6vFy5yHc4VNTGmVHqbxdFXczYDCM2jIAZrffz9/RTPcXz1NpHx6/bta+5HHjCMTl0Zm+v
B37ffdIrybmndP6r/9qOgaqqdB/nXipoIIbxJzukUdI6SQdVOZKY0e/USkvWTQMKoi00wEJ1oF0r
dtQ/caCEm0SpvHcCUq2WVZckzxOZVp7QwyleEsmVHiMJKCPDsnAzBRGVylCE+wIpwd+fu5OHW0cx
R4eJMlnjkeLTn/xOQxy5VWBm/H0QQ1a46fS7v1/g5Gk7uQBV/s8bITAfOx1BI+QDy4WeIUeMmDyL
ClLXOUDoyRr630shL6PpR+uMe/DzUrxqUewQXn0sJgwMH3G6yIZzI98/fp1/rnHa9Otqon8QiBVH
TDtCPIFiQDfjG8aZ7YCOym9P8Hxn/rnSaY1qq4M1+hm5biqpFOitXcK1SE33hpIxQI2paNfzuF2R
sREdaqG/0ZlWVpqN4Mcsq9iTMLdoSvF/AJ/n7KpSQ2Kc1bMiOKWLvRVGE2DSFMoCt6qA1RPkznek
5da26O0X6A/MgeX0lSjEp8aI97x4LEvTa0ObpnBkmA24Ed3d5lkKkrAKklWI92hd9aCJ2EJmUX5I
5veg2YvA7JtFhT0My+FDiohjBOvn4biVG4TKH05ThfhGtWIZlNErwpzPHm/BKh7KZkWGFAisWuAc
m3rrCwkchzU9gTxAc3uTJYDtTI40kHvi8DgN4z6fsm1fN+rSAVCgYEGAHWDVurMs5nTCvmzlfaui
lb8ERxDNEd7Ig7CngGGIREPKCjQQPbHchauVuWebUBnYr11wMFBqEn3wt5YZyxu9SD+MLBArLAD2
i40hFQ5tUmzyMmyvAyKVtxTgJUR7Dauc2vRe7WT6qo7YddQkgZASMZ9QrMa8rY2uPqgSA2feUgFA
ypEEmXWslKgUW03zixe7CeqN2bflytZxTboFsnlSUWxyAlvXm9JUWVUYUT3bwJruV90rgXTWMjdb
7dsXQCf0yuwfxtLSMUKPQwtAC4TUKCremtOsKa+kj4nGIcYp6trIm8pAg0A89uUC0Zm5CUrARq6b
Nw9FYwmPDD4fmB6wrouUzLoLPci+CWyG3jEVzq5rifVBbW2tq4ls2TbHy453RQcoyervI2d4jToX
dBBG6JXq+NZqzCNjKwVeQITn1WWUOM4+66tma7ojo1pGndxKSzuEQfnOc2GvCbkzXoLJwgqjQzjq
2sDelahbF0Ezpqu4Gj/1/tDDM+/y8b605zz1kKaZDMPuyvelvzFj4pwd8qm3Qzt+IiFXcNA63A8n
Lz0LTgOk6hTKmkTOuLE1LSaGJ292tYXIqpfIcKOLLtlH5QIqPCaSNrMXuGH1DTLqYJvXvdj6RQvP
C6gFCvvUwH/Vi2RpJO131Suv5Why5Ktsf+PblU56YEbXr5Yh++JoP8OSGa1FnWb4goksRtBXTZs6
rWxk47WGbzYAyxCFCqE7hXNAz9OsGzMeFrmOf6Fto+HQA7hBPwkkrwnL4LK2xZfiqsjdncZcaiX+
rC7FfC0S+5XwKnrU1LpLwqr7dcrMd+E32rDToozsmNCILqsk7Ha1r/m3fjBFu1oWgP+Hsrh2R6y0
7gQdE9siQMYcoLyiY68XAgJLgl9xlRHlhr/WcK6iJiQ5AFfNxgnNDwtyJh49RHBJ6bzDTpwB8kIs
nYRYXnIIOF8UsjpgN+elpwaXPYiLXe479FtxgtICCW8ctSOHq3DyxyCz7IXBv10bojVJqy78dRdP
NsYx4jVlp+DVi318VEqvr+XstSXXSnplq5IL4GLJJlkJu+KAPShLZ45dRmMKlW1wQVRytIxqmEhh
W0Sg1ir5ESg4cQF/gVcUtkJzoi3HZWPaqPCtnIjBOXzAcYgybYJ0aTROjpI2GZD/W2AmHYe8hC4o
vLBRLbw3TX2w/Egs0AB2S0J427uABtm6mZ23rZyKfeigJ+9ysA9WMf2KbaSzn5QEDjajf6NNkHzU
UL7EbWQQmRUAkKgjwUeuOP8ZwLRgVTRA5NCNhyEomdgl6oMIAXdVRGj4Jghj60xJStqsuXjP/EFd
lvinllFpv1aYQJciSj7J/Pwi9GzWYsefnak8GbKFvzgYHzkZe2Dn+KId48MF9+fDNOnZ2LovycBs
QbYacexNUK7RdsrwjlNlsvBtqDJ5o9xXycDHLK0U7WGIzDAj0ThhFsk6JrlPZhU+Tic3NhYUiUVf
Ujh0QgTMXGAe5d2IoguMQf3A/5CVmEYD3l7SusEsqOlDZNd4h0zytu0se7BQaz61rZIdeix7+3Eq
gkMAWb7EFgtaqp11rvbMWcCWpnyIwHGJKMXCiNUQ4acboO90FexMHPc9LXStfR7YX8JBizXh4r2o
bRfyWF8rC4pglR54PeAx54gXVB3TVUvGG70XYtXFGbwM1skaUoJ1G7dav0FgVF8CP2uupBTxvsrY
e+eC9oJKOfGSIeyxtZrfbELS60jyYLsj1aazGgTOiROvZeeOG9AuwzpkUMSj3bc0j3CKYRzDzimM
ccm7dtrrXdt7U13rdzIOLYIv47aFnA22chMhzMYj5MaPZGXyVtcLM/9QJFCTBaAvTF2i4sdU++AY
DzOWV+9w7LkMudzCeXPjvFnAxYQB4k6I9tMiAWtEWMdCx0sJGlQkF9D7n+3afDHb9nE0ocJURhqR
6VmQG2hRA5odJYNlje4Cxk51SFsluDEjmAMuBt9lUxNFbs5BwQj9hhnJU2VYkSJNGFs/jbkJY2BW
+1wKZi/IczCABcG1zl1j1gAi3k5ysm4ocddNivUon+k9cPDTBecscgWZKi1tu4WAEubpIiVCZT/Y
YljrlUHAGN68qy4RjBoDAZHWF19ZybSrxpS4V5umWfVa6jz7kKfg62XFNjWZhuATMNYOxAWP4bv+
XANTg3yElgzPzWTeT6OD77kVMf6ZQOtuM/hEPPNqfqkJjAu9kn7LiQ0yjJEr1qpVwVtVouupQHKd
mR3BmPC4ryVzev5row4uhNUj1sYCehjntin8qcDjjeff1U0qNoFZi02jggBLMajjRmrlY17SsGqz
0lnyUbW1gtBtQzIx1v9CaSrgzJ17jRed55js4w+nwurgVIrmwWlzb+DoOiuh9gimB6IWg5TiCWhz
iNFVPuq50rxZuA/xZiUEcpr+lJlYLic2ez1pIRiIXj1qhNvfk/QLa6Qth01C4LEXuPm4sgKGam4+
sSv7DmEuppK1m6kZg3sVjsltNaAc7A3psCqZIYWZb+9k0PkrjpPyXswWTdDlzqpR2IEAMzEVHIx4
jRzZ2USOGntx2eH3delvx61zZ+U11CmfGjLsnb4gD6r8MnARQeFMe/Sx+O5TzfpSBSOwMqekrSum
fCrv4GCRdknxDqXVXDPJUhcoQcU6iicSp8apulabDv1x7PKFUXcX2SGOtOa+dMc3q1ZrSqD2cxzg
oxHFXl12la56iap9DuZ85wb6a5bUsc/1Dhk3IC4AeozhdhiY9DCQwknhsLfLMtSuQgYyCyKMQeA1
0bSWlcmEAJ/sWozacOcPBJEqISsyTNOHHg08yI248chStlY6itVs/SHV8F5FLgvqmLM5fpRx05eE
APVwKBbq0LcblNg4beIxYYRjaWtAbcMKFFyKScBPV0jHsI7VAUQah+L3MJokxUZx2uyjKC1vzTKL
t+VgGUtAVP0l7OrmjR973Ohdgp2tB3m/iu1fp+Sy5msP6YH4pBiXc+LfYy3H6Y5FcZNzhIWh6ACm
pfbQcBSE1UGPtfapKRywrmiaPVfmziVa9mBtTtRMhrSaGwhZHAJU8PavdcyBY51UY3+UwCsqqtSu
fCEo6GIg/c+I+974jIXRa/dm2UQGc32jSLcRiDZ/bapV8YrLdn4Ykw4yQW0YeNvNblVazRyok5N5
n7YDsFLhDN3wWINFurR6XsudJexFhrV/ZzaYRjPbDW+SXFgr15HFNpkia2FqyktaN8mCREd3PZWZ
8ZaUGucWJwsj7JC4aJdBlM/+wFilinLVaIE9p1n4Kcz+ZdoYyY5ewbgi/zS80SThRJgDKvsujFzg
lpW464j6Y+TL5Iu93rkhZt30fBtGaFmVOK8gh9vNC1JD9JDMOpy9pPLbGZ0SrUvIErs4ZeyuUFJ7
qVFLL+r6T2Ak5nIM53T7OgHoJYCP0tTKwD1T86jkhuNwlcYulvaTi/pnrToV376v8Neymy3Iq35J
/SZfikQQYj/qBKn38z6In3QhrTjkxOQAkBrG8DJrbAicuu1nVxmMKuKFAc5R1TsKn1RLqWEAlrBd
mvF4CQIGbJsWm9Olo8mbpExfiAEnFs7Ci0l8Ji5LJXUr+AnQd+xBrQhzDQH0GCJbg7Hk1QBpF0Mk
Tyc22vCRMoDGEWDSTysMhg9b9bubkVn9lj8wQMtpwivYjEjagsnUAD/bnc+GoBXPTYZTVScFGN7R
YG/1KTQWig/ti5Kj2+lRa18nfsUiz2fgYkfsAmivMvOqegTA4/juNX0r2Glm/RLY9peS0nDUOYHs
B4LanlzdIZd3VIo3d/SBPDDF8vAWyGXYgL9QsrDBAukrjD0NjKNsCEtTIVIagxy9L4Z9CxUYvVf6
QXVh9VgjVIPILwelykJyqNcXcUGNB75Q2Yi+J5bLAul2o9aDs4DZo680H66QGcTTIksgHhK0RpvL
sKclpB7Nc8P8yw0AicgCdLiWB2KRU7l5kcCvEofR6IVYfTBEKcIr3Ha60c1R300RwEdwfeNlYCQW
ZwxX0jqrqo0wZXBR1Sam+8x0AP9F7XWSme0GgVn7CijdIQ84Vq56fIzcqahbZ2D+n0O2mQN4gsSL
hwRILI+TfkNRC32jCOHeuUV7B+ntq+urahc2nbtgIjZd6OFdm66J+YuXHH24FXqivVC8duwv1DyS
iONl39bMiBtpr0Ku5+mBbi60huztHqNs4kVhmHjq6LjPophzt03YCu+Tb7/hquofAj0vdg25oSyT
bCwikjVnTpFZatDqnbCxvsPEHHZJNRieP8TpKlWZMEvpo5fQcLiusrEurupG/7QMg+xnipVFOnU6
FgscfayrCFZBx7qfCHCAL2G95pbdbI20oEFiC0Lk4wqDeWEwYcxjhnM4kx9ddXyyMSNRV43A/mpJ
daekysZuyfBLsgFcXk61ig4LJFJCxGhFUgHrDrgKxt8aRMJ0pHXRoVBDKsKo2bo2Ohx3kc2gLy7J
DIgyNdxGwg+2TplXt6Hu2Hd8KWNh2TyWkYNqqO5fQZLh1xPYtFUKqAU9XEAhTdeu+iQTT20ko9XY
pMZrE+r6lRsnerQo68D5npqUdDV200Mn0NykTQ06SCWxF0witBmFlD22Ua8RMNfytNK3JBYHHnbb
96lKCIlOiEjuHIN9E6njOnZtH0ecfB/ggj3QWgJlQ2bamgY9tDbBLR7HUdzmdvgwxT35kooKo8lw
ClzpIznxyMBxDbZfPTl0S6klchu2lWDj4e6pYavvitGsb82O/HGYJDaB42V4ZYt0WmeJk6wm6Mf0
ayVfQ5tP/MqLWxjFNSJDqlQSwWnqCdoWgc+yND94q3wR1QL9ChHEUoyY5htlwHDWm65nzVKhIIps
Xp5Q5UurL65t4r53dg6VIYcfwucjGVdGerkKVPeNwXG5Vtp84GBo1m+ENB9V1KKUVXW/1kWRXVER
dk9EnMPVr3xS1LG7wTI0q42ftcmMJ+FAMEkreSE+LVjnead5+mhmK44yhBaoI5Z22aTxtilgrAe2
/g3qA3WdnKalJJJ9QVP0W0q1hLucJnv2WvMS7VDuiaZHEEVodnVbktzL2T0lGl1WAuYtxpK1gy14
qQDwXhOA7C+MOHtH/RqybKvPcIA2A+JAM/ZWztPfTtrHbOtfhKqkNwdImlKa/IevxMenVtSmdp1h
61+B0KYRJzrDa5sZJho7F/YEFNhAhLl3HTYFOlotaUeJA58CsAXTb4BeSqg8pmOtHjtDC49VbeSX
buLYz9gk6UxxIl3w40J9nwAdgIwxt8Kux9kza6xgwmcrYUF2VHUqNSVodbhYRZ29NI3lH6ARVtuQ
sMOtr9XhDbDG2suJPdwM3JZlG/f6wei4NYEVsImrpbkqesBamR9PmyIm8EsHfwDHT8NbaoCAJ42u
2PzKEqmCej3l05sStjYNVzlYu6YX4RrLCfQpKra1VkNoqEm43jKFg6vlhNyOtCe5JBLWrh/E1pHR
fWkBawiLul2louEwpobxjrF4eeWCQ9/rtGYPE+BTXimVJr671JYvltM8+zINDxo0sE1SQ0Qaovgz
qIeej0/DV0xzdqHftHhlo9qHIWMNHkNPWlSlBFZtJ+o14HnWtwntYAxcdZUVRrNlcRprwk4EJkBd
7pVqyO90P7afh8l5t/OB50Vlv8FF2qwLGwzUoOTOTphlwV5S5ve14tSeLigo1Jy8JS1RopdOt5sL
AknTpRkpQJIp+pbKRO5mLFP8iJkiH6aoIXKBjgTweKvx/TtuhsaJL5UuIaDQGWxNAmS2kP5ptWW+
jJPZ7U02DJiFgw4PulL7B151Yu7o6jvEFup1KGlKUAJ127GzZ4wjr0jY0kw7BQSYTFL3m/TaP2OU
LfqCfhzFdRiAX8nbNPum5YogzKnYkcd2sC4d0pxuqcArzzAT63EQqKRjMCakPPqklBBTu8bZBvhB
8GRfV4OSeoE9FPQtmmrp+ONAZEfTmZetRRdu0kEaEpT6jCsVVcBQfmG27Lfk/EBZGfoGeYSKpWnN
YAL8Ty/ztaEZ4aVeFT28WBsysgtqvcIO8mSN4pnhmUqhJl/NJKxBEpSc+WHYNDtRIvRUCK7Vfb/9
NDJXC+ji4oJlgimbveMCpsrxOOBUaqpnPdMh41RZ7XV4sfX8eUb69fWdXgheDU1ufjts+hd21r+g
2JR7snzA8NNjonX5EmWIjoeAeB9aBs2S/B5OkkTFrGAis/9S977ENqQsPcPd3DZ2fNdpRcVooKSt
UOX22o/zcNtLTWfsgBaEgJZsX1sMWFlyZoj4sbUK0Gmte5CuJl/MSVY+5PVaX48iemjdkOOJ0b+E
cqaAC36/JW8AcefQJYCh3KaRhxx/gn6dZQL8c2b4CzX2b2XY95ch2aXxij50WT9EKKnbddxUzYOh
i3ap1pELUakm/aAMDXUPw9TZDaBgn/xKrT2WLRNIq/Z3wUizWHfDRyYI6jJ3AsJQyJbb+BADthxs
/B0eAc0z44Dk5oJ0IPLymqUS1Okmbns6d25XzNhb0ysd+Z6p+XtSZNoSBCmGfNOms3boOEhWq9Rv
b1IHGmXrwL0mxyXmtBTqqxLsE23d5L3V2BY7maVzSjNDFLW1/adSHQuK6MEtt8RbrNz4lb5Z4V/k
eWsblzCse7SjXRNFm4oR8NWEuxfBk4g2SOqIdwa7QxRqRYMr00gOsBTrc0qAAOcYeXD/Fx9+Gszd
yMfqKYsPVrnW7uYvgOLZK4q1ZR0E+DTY/1C2xAAngbfIIp7Mu7IEYVH4xMBoRqltLA02bsMQCQQV
0O4slzANBNvEKNtmbyNln4JOWYxx8oABYG60Vdo6Th3zltiq91HXDmOS3E8s+I2KmJGUE3rxKXh5
0twuRT9qRBPVpIGo0RegZiwb9sHubjK8hyaAS5qcemZRsmep/zxRjV3qGfOdpT0q4bcUfXsfW079
qgGk89wRuALub23i/e7EYhVnTXe0VWPaO3r06hj1YyBVOPEpyIlG6+h+2Qr096GouMF5tHShvd4b
BfSJhYBXd91KtT+IAmobLeF+UUQKJjKFRnQe0Y5o8yKg69tUxFNzKAXFxHjEgOVpdPDwgUL0izQn
TyjV6OjTJ0qZbLALj/xaS9HDmOqk3hGL0EZrAF1olOuMPJYxD8G30qEheYS3mrDb+3pgjlJGoX1I
4/GF/Vzf2Iw6lmx76jVY9tjzEccsczTIFgsfczjna2ZMIWfyN4GZjwGhPvd9ePcs0qyrvzKMJgsj
cYpVUVOrgV8gi6oPvgZ7CFckck35ivHGc8n+s2SwAtHKH94IaIBCSGeIIYxKSQIYeq0rgiNhJAf1
U1Pq+iAbgBgxCTyLgN7NoupI/qXxBOudRsHRGIvmNo5C1N6dqhm3tp7llMaTLJdj3r8abFNeCnF8
+T8cnVdzq8gaRX8RVaRu4FWAsmzJ2eeF8jiQU5P59Xfpvk1NnTkjW9D9hb33IhvpC846+1ZTtgsz
2sEmeDuzv8zYNS7sa+qL4Cjhg4j/alrhUxbLhaRZYbMw8ZBkd0aCSdtgI1tGOZ158anHcUuIf+Yd
GTn/1ycDw17XvW8oIxwimdFFS1D0Y//cEvpMRE2uyDkjzTItQEgLJ05exiYeHqtSfRGEb4Z26yE9
zLiqqePA65JqO5Lb66iF5cvwbpfAEgjjLC/aoMrmVJp5edHZIDkoy/uZmN8x2+YjRC+NtAKu9qQ6
j9Ec3Rpm+IT5VdSK+tC/TrjpAyvTZvLqmztFwnyrbUZ6i4m/fxAiO66Olx+lfi+3Fd8Fi1R6ZzNu
t22cJ4Hy+n6rRkftWdRA02qrZEvNQZJG7ZmcfJW+8RirB1EmPiCrvgHnc3mpuyRc08jcQ/kSe282
qd+ifna3rCiXp9FC4dU7k3UgQGMOp64rz/WsiP/s3DVARLOQUkqaW27FHrA0iQDWlvNFWz335MT8
F3CS/9UduYtzbrAH0E2Y850CDwO53afv5cwkQfeWGCpRgR5J5W2UnscXRcQ6OxnH3LBGJ5O7i64c
JjaUrMg4SqPI92Nvp/t7BjDNDUxII/NoECCRhPlMgjVaeDirCxMswqSQcQoEBij1FRtAwFgiaT9t
w6g26Z0xNTPF3fYxM/ExIyveo07ZjHlTHk0KI7Ybce7PRtudZhwuJ12k5lcODYs/glx9UqSaEcxa
712cfDeD+mwXZ8Mth8a6y2QL/cIujEuf3UXbtjUG5KyuJ+TT9lFK0RxsDadD7UYAzVSq/iVp2oRM
5wrfphL1V680uV64B0Bh5MBx9PHZGlnIECjTnaAcKOJ8+y4U1cpZkhjIug0BBq5Ze37SBXaUl6/r
3vNiGY6jneymYmLFvL6v7aj2cErq0Bnt4YnDemFdhL8xw3i6t4woPTemak4ExpAnaY3trRGZy1Zr
GSjyVraxbZw9dmp6tik899psMRTrNRu84H07betfwlPdZbGxVlROLw/dYi7PzTgwbaLA8B2KmopU
NCvJykeVSF4Lb/pJCS75iKdKJpvlHm8hc86FZop/ynGR29xNI7rnKWeprfMfjPcwxGqybzQU8Vcv
rGoH4A7qUp+z1I2BYeeZMz6gHSbcX2917rOoRcMVe0eQVt6RK9k8xHnWoPctyelpcmAIXMtrly87
MHQqoMZvIU8306UyynzPITLcy0TNhxREqTxoy97QmgpJg6Q+XmoStacl2chMvBbN4O1Y8ahjI7s7
Wa7V6X5HTBiyJzc08kiUqSNfS6f5oZnjmuDve/K45dWgirw/wJbfip6E/fS3sAA4SVcr3ifLzm/j
sky+ruIhtLiEH4HK2mE+sto1RVwdMy8XRwLn0l1W5q+Z7RQ0ooZ+6oQ58wvoyaKpckJl2NiwbkLT
JickdWyvloMpovg9j5efqm8/sdQkvkEF4Jd1x8RspBRgJ0jrpykBi1coFC2O/hhHSJY9J++2tVjN
DTgcM0g5iS5V0SWbfFlYkMv5dayLbqd5CewddqcPk4xK0rgN7Q2W1QEl5sNSG+mWTcADdE13u47i
32j2SSAWblrX4BEn8i45e3yrO/o048EjyfCGdjX37ZkUKdDE3jYaCveHgs0g19Sp2RflRChprjos
HWk71iL+kZHU7NGXIifxIkKmh9naVPTG2wQiKq+C9c/FkssWULVE2d57s1b/WO0pPXtVNBxpanA0
sAxPN9hJJhRoTAdSNPe+YVc8Lk1m3cDF5RejIUh0TTAIrUnShkbawIyslfFo3lcHXkV3aKOO2wgJ
aRErc3mTsXTJYpjeW0r2gFhKhSjgDmMyOrFfI4/1u9Tsvwh/7P1FQGjiZG8kso7+6mg/QuoOsZrN
pzeTcJNMw3DJObn3mcZPE1sMgJrOfkNHkNw9Set+Bdbry7W8udPav0s+WcBwii9cN6OTBgQyyPvk
EwUPYdC2eDHH1AmMOJle3Npx+CFIMBY5syXCqPpD0zvrtiO6yO3Htzpil5hN4KEMNaQE6XhewNoj
8l01lqGXGP3BHIr+OuhRv+vytHohIs0KoOuYvhELqIvEBlZ+1E7ynzD1bj+6i/URkyjyqjVuTNRn
DVKRrYmLHawQ1LZIpTpaq9BNmBUu7b0iUpJs+kYON2VV69M4jviLmEUBXrin6hr5xZJt9wUdrToz
lrJZ8TvRC5lRvLrtRGxmXPkTLQO7TbZgNJ9K/847l44H59R/ax+1H4Xhrvs5yZytlVhMF9k81prt
1x7iLKJVqNd/+3p6T7T4BQQZjI67PmcuGAeSXeSiQZPTmxvzfyCgsQ7bjgUi7dEQ2Fh3H0U2qf/0
vh3fDJ3OJ6Pb3RT1TEikTsCU0XPLdq6mP9AsxmACBscf8olwXKJKAs8ZjDD2EB/MURUTWCbNF2Ow
fnXhZcj7ASrPppX5htFGNw/X06YTtQEkHltkL1lgwJEA5GNS9aA9Jd6ZdcXesBqW+dqYPVrRxAOX
UZ10pcqGzUji+wcyKHObjs6r20nzybIbc0/nhTpH5i0HfMPN4oroHGXtul2mMoMZEz2npJaeWBWW
r71AVlEtbnE25BFVFFylXMve4YM4flM74E1ruh/bRUzGgkJ/svJ/KGUZ59yIUqMc8BUvq87wOSWd
KWfpP71l5dZATsT+8NJW36ORPUTrQhjyFeY2jn7dPDGmgT1N3RL/EEbPVcnotyAp777Tdy/D8oqQ
cSuk2tvyBcINtDJeSvHcGCchzk71GCdHN90TIp2yQtIJ2fXcvWip8s4gNCKgJl5Z0f7YmzL9sAFB
WRq/3v1a7GX54zk32q5NqtM5dGcGkcZKK6Sfekaf1RCmikuFjCe+ra/KudX6q0VPVT0m6a5zKGLF
YanBAxW/5bQvGEJ1mm92LKjq88JUKT0Y87VnyDSwYSzGnqUI8ziuNtX/ESJGjfDbaQFx4Wo4z+XP
gAfSjB7W+NsoFVgsgDoeapVEbeP6JbY/tPZsNNlBsKiW9s1pvS233rmO7uqaOmz4zZMQHQAlPenD
du5+FuYXIkfGSF+lT28Lk6kuDqcReQGNkaXgefoQhPZGdrSXk5uwa7WLQNh7vbhVzUvFq6NotC9u
z6CfgNCxL4LGApTu+m7vBvX4c//WZPJHkwl9FGfzCoEjFO5jrd51zsu4yY+5uZuME1SgQ1kQlUoT
zckw6N9ZAmsSEapBbvNCAuD0HMVYlwYCgucfTqBNSdLjwCzObo5q4t4hfj/HsK5Xb7U8SCYRkDM3
aTRtWuuYoDTiieEeCfjUebJtjasGT9f+jOtrYRz65OeeLY+5yJ8Ev8CLZgKWunjlffv1yYxlcm4e
MTWdAAH/bRsvy/yGBWrDmqOzL5G7a1hjIW/XEOP0uwz9TCnC3vgpUCmW3KoEnaerBtnsUkcPqQ1D
C61WfnG5xyUMK7vT221Nu0v+PtqvstYUG9zRfk1GUR2Y7n6ZuZk/kLEZOivdVX6Z4EW7wPkovno1
I4Wyry748dKC3lyA8OXQIU1dniOzPSWkXBrFvnCqzQSYjVw6SA5wfQgTQpzLcqnMA2e+WOCmbI48
73VsOXk99moFg9RoY4+vJJUHJBL5LdVglu9S9soTrjJUrPslTrExPs/wv8qLBK0z0+CL7iMjN5zI
Ffa7rnXJSUjycjLd+kcxv+reUxvtMgSYa/PHfHKnqTd9fTK911jt1uJvgkDBAqtujbvtfK+PGWq0
3Z1tYgpS65fPtH1NoTyO+j6K54OcdD9HutHWOGY9QvoZ2lMssEE4LKhubORvHuwCVT13xltnUV5q
e2rbQ23egRrAQ9Jfe/DY2JdAAnDlwQptxmpTyv9m0g/L7LzybQ0pWhBGOkvki6pgnqRdERUFBF7O
ogw87wdYH9fv1ZE/iP/8OCF93yE/kIH7au4Gkq8yjtuFnfzhroJkN1kmF28xqEg4EHkGaJoCrajC
tNPeRuRnxPhu3OiWi+uc5Pvc+mcial8qYogZvsbNv3qM0We9EK14vwrn+wjAtoJCQwnQbDxANFlB
RVoaSFNeYNPqdIpQLKrlYsOVtLBGzNG78FBmJNExIlzZiTZ9+uNoAFWsUMtOLfgw957VOV4NEgpH
xSachRElK+d+G4CJPylIWgtoxEQEsfVW1QDR+Y3MNDwIAmpJbtCWpSdf2IuMO9yOD4QU21h3Y/df
b95lqPNDvvRBqUX/dWMT5AlLhuoil4NWvg/Tt9D3S7kzMnInifb0vmpxxQjsp2QK5xbxqPKo6BMr
sasgRU3QunID9++NezUlaVH4xaT5s/O9cuZO7bfKXxxxpr3YiOYzHj6RkoUC1QAKBiSXD2uGhn0/
aRd33uMs713eh+sAm6v80OpPplZBY9PjOl9a9xzzpvTptix3ZvbWjd9O1ewWJLaIDdC3Pdsk6LTo
CyttgHmccWQTTld+2fHV6UhTrQ/sZ3DzP3fN++KeStAO/3crQ/eh/eMvRsU4/teI652i6Gl7IZ+K
+Y/lR939oK/dk1lO/1xudPOnXEBGerulPWctlyeneE8ktoNM0cp2a/kyMEdJ10cprtxuW+ppn2yD
6K9lZPJHoDHM4d+ebJT4LRtv+vJRohIx+pNGkRU7Xr+/C4uRZ6ScSJIk5gzhUgjxqj8WkJt2fPs9
6ao1HHhLJqfWKq4T7ii++GRL/eLL6TZOKAcHZoTlg+Exgczwor2lE0BQ8e3Mvx0ClIxccTETBb3G
d2ZUyMPgL9mvxt7BBezUo62eEjtAQboIbcdwEU7JO5KyUEbrA+yh3TrLxwhKN3vt0MjxqKNyKuTw
uRjWtosPpfvBvoBWutiW4j2JfuVDTzahXu67L/fQ9o+y4V+c6JU3Y7nr2citY3yYkoMEo9AQ6Jys
57ueZ1xeLU7VvOTMuB8Q9k/JPQWRnGCpq1PiDQM3Vz+5YDuanC/5k0PMgzhI2F2VF4EE38zZ4hq4
b9bPWDx3wznzfsEsFOMxns+gCzeyv9zfNDbSvEQHj4rbfEibp8hkIS+cEAQbf9tvXYQLVR6zkqn7
z2MixhKFq0f5KiYJO/3K8kuD9oDYg1WGg/uuiQfTfFyMg+poZfW9PTvbkWvDco+Gxj6i29rZg2RH
Mq03xKno0h8W9bRMX47BE/NZpP+0BOi8i6AeYFCjXYY2YPsfkiTq6+Pn5JzW+krCZs1isEnOUwp4
84vZj1bNe7JXy/ZFt1BdfunOSdpP0fQKwqiOD6vYquRUEmq17vCq+3b54DGYrafHIrvaKG3T/l+R
9jwEJ+G+jmI3c4ulMUaVV2G+xNl1GM96DLEelVT/kckjkRDD6lKvhCkGVZ5QYmSfPBPgKXGXWzkK
3seP1Xj0hpBGLhD9N/cRu26yCMHGRb+zhK9TnV0IyaIAtKAXoSIwlj7f7m9JTsipSf5xZm8MfStb
LDLooiIuZ/0OJLuUwLji+jA4T5k+nUfzXzxEu8L0GFVDLVMPdDS+dBR9T7UZ2WDM+g5TIaTGJqRM
p2Bmdk0HoEkdFjNtSfIA22TjcAG71ROOZ8SnryC4Oe2y40xYftF9p6imy4og9+pQGr/J6Gxa8z3j
ADD1DP9n5jOTLingZ7aJ8fQ7LEmgpQsW3uUx60pSQJjiMlQr+fGN7o2Mt66ZDoN3xVBBSRBvVzht
CxXH7IQOSbiNfDZlsU2n7mmIgQasNqdMHKjocxaI9qfXqLkUkfC1FgoYo6pV/I1dGazJ89R8RQkJ
JUg6M86DmhGm0oJUf+w8cV29/Nw3kFFtbqy43BCBhX3D9CdAxJ6JLlFy4g3ma1vwNNcFefbxt22x
scp+27FiF4FkHzkNNyIc+uE4Ympjtc2ZS9Q/A+eKv7JC2xLBAXYYHmXqeRw/wLzJ/pFgfMQXnNjR
VlU/Fgt2MmRZef7VbigHe2dEEWnSGZ14e0icYTsaP22riH6GTnjP6RlKdWgYger4ckgVR8+rfWjZ
fKir4YDUhOnqHP+paOe6ewN1mwbPaJm5yJKXxSRPuFYhg79zj/1456wCOf1f44LyVG+9tN7MvP1a
dbkpAF7b1k9b/iXCOQlIGTHRG2XxMamUDh29G1tAds3rCELw2mhcvMlb6r0mphEOCk3v+t+MLiR6
qZY/rwVDhtvG+ByIyh34xMneXg93kvdCl1jIfzFQVxVkq74fnfE8yJep3cqUWoX4mUzbGKyE6Xh0
9QPOcmi/hHVrIYKzbkvmU1tvC+NxcAhGPgjHAG0R4MIIUU/4PTWirNLdAJNzQtVn6rdenQb7pFiL
y+SntIQ/M0LutYPJprRhkJsZr45zGTVjh/Bzo9NLkTBBaDTfPG4VlAF+eu/IGNwMb7MFNGOA0Frc
ZvcH5Nh/K3wNu7SJ0n2orReEqpu0npn7/HLG29GD0k6Gcyiz3ZDDDOWzsTYX65Mn/gagz2wBCrUt
k/fJiUgS5TTChnTUeIrYGIA9ObN/tsRvFTcoRV9Yl6To3DCuENSSFX/6fNHbF4FWtTobGQ8nPsFY
f5ANsq+9usNT3FPT0fuI81j+WVIGMZATxbwqfZED2yb4Ek17jeRrPgl/XB76NmLdT1n2bqD8WsgF
cRi00/TxAHTRxSFluq6ey/FNa59d9TQtu1Hd4FL6TH+ZoR9FwR9orqr7NOlgbO/UpfqhZpqRL1RA
+AzL4g1A7+OcPjTaCUcgiPanwjmV8iMjfn5det+R4F9BeSUENMPTWw328tjvLIarJS11Ql2nZ38j
eI1m2MfNJQOcmda0udzeVfXjgdkAoL5LjR1YRcsEF08yd7wEbQbcMW72Q/o2AtPA2cby+judvrye
nxDVgWZ9VOZ/rRp3ibUEln6AGIGmi+d4dYfboEEeJoVV1gg2iBnvVYVNcNyuoIRki//CBpiVT//Z
CPsWPSdhaTjj6joybog2WPneQI74Kyc1Wur8GHnM9jX3AcOgv+bVuagX9uW4HJn3AINJl9Acu2NH
dBe/Dwdxg5vfAVzqahH2Mhgadrg2LCOc/a3t57H+5yokSeYckhH+6cWYh5jFVuDlx7LaIaw4Ov2y
7+HT6HddE4AxtPE9CfW5qSOSXr+NyHxU6NDJRacF83ZW1wNjv5NExqCt7H278LI7y3Rw6/hjmOsP
29b23jqGrtTPdQ2HtVl9xmEbuRRX5pmhNc5HZvyfggJReuNxsrIbBMVgmpZt2gAwN52aYCdJMLR+
6F3tXObxKbG0bcX2f8M241dpcjuU81O86CzyWVhNpr+K7tDx1qQeuvnS+kT5Qi0B6YbbWG3SXPNJ
63m2HRRgiTxUVvtvzl0E4jWJAV7hHSF+g1YtfH2wNq1mhSvR7j6B2Nj7/pby1nfP0h4pkddqY3r3
bq74YD10ndJ8a8xYBZzluK7xHjXctfA0P7W8XaUMNpWgc4zuUpWs9yqW9IPaz1F0NdORzBUS14a1
exjW8lRpI9TvKoh0WEwMl8Emn1wO6E28RlcUhZeZIJ8qFu9m029GLs0+N3H6ocsx4xP2pGBYsleD
WKzZXF+7tQs9/oyOOnJYYt+bs9Dm4GjhOa7LikAHTk/soa9Yd5owzl1d7q2O9xRJ5QTIVrlOyOry
s9XcfV5PF2XMfo2/soOPx1YThDN87jfU/Hup5ifGke/TOBztPApgq4GXBBRMPgptz72vnWpqu46x
PFggd6mR8NqP+vAzRILsFG2fcp8kuggFK2dgeMyK9C2K9psmuIIlb2+/rKekoHrP8cD10rha+hjK
/3OciOyzuwB1mZ8kat92PdyqfjfoM9wiYHZs+GDcHhyzDiT2Pyu/vz98di5m9My/HhC8yXCOnbEG
JDU9yJqKbTSn55EhUu8021hjJqcz+ZnFHBQM4RlN/eqL95SSWOSLEZw6Ndyvqvm+3TJsBFcUEtvW
RHRmUUJCcobpbUdLSLgp4hq0H1OfHfKpCDxVHHS9wt2Z7dq5+mSrXMBCT2J+Gm2rFKuYu+bQrEAO
wOwJnGkmCTDasja2wwHXfZLFRP7XUNMibgNJX2rK9JS7E0CieBeNM+RzT0NU1IbF3JzqmLPcXV9t
lK9jT0Hcgi+Ac8f6a7zzjj2mgbquTuiLDvlCvCtWvshLaEjA3dfrAeXQQFsHh1daz5D0AnBVj6Ci
CmL6112p4veWhxdWBMk3w62yHGL67LKBtpE9W/1bPtLldVjiDYkzkF8nR0bbPIs+/8wWiRYQar2o
9nMZw8ygshoayjoMoQggK0RnZTCzVIqM4qzYhjU9RzLVD49Hxv3RDs3jgmqyS3gpjMp3UUEgYMW0
jQR85ZSPUmBnvAlNS4FBgyNUcqyifpNFTVDV7LZxN0CmQxLZ+KrmIiLaDNk1w/kmTJS7NxmwEtcY
ZuMc5r2zMXNrByojMEX1QJl5xOVLp0VR3Gt+TG6Wa2JdVxKvEE5LBxNkWjEPs4GMsiBAbJDVvigw
ZPXt0QONWt97tgQUcml0e5uqVw3lHxwNKHXW+mFMrNvG5TLSGa6MZRsH1bNLuixKY7cnlLvixJR4
h6ohZ7Jn4vIjIv5iei4625bpSn3qaAi7uvANbdpyMhzuyvOlU4GJNs+birdmyI7DnOk+etnHNYlg
utnlUy2QKaKioDPEuZbZ1Udn2KhCMNBEFprYzNAv7ciw3OWDwo7hj/SsZynJ7pDtZIctK5wyNr8r
3yKDUaxJQRTNPtFjWytyNoN0URPAZSwkFjLgvxPScIeRfN5YzEzwo/J9Lkic0imbNgi9+HLuKPc1
ChviuYp1Kn2pCeYaWRlInMmN0rl2MQ0lboBiy4/ne7/e+lZVnXUXl7HByVJ3FWIlE8C3/LGwlvhL
bvuJjQBAd1FOc5XqkAELiVm/635rCvGGz6utE19oc5qlCqNVDy3Ge41hXQxG/y0Q9U08khoaK/NU
2euLlVl71N074DPP5Hne2ApDBceRPMvdoIWzVzMTzaZ9Ap867uUOo1SAjyyMvOym95Sq7CFdnIGE
cNycUvtsJjSiLps/Q19pOLBhyITNsReA4vVtarhk0J48i/Ztqg49FTs8TFiUYoZKAMG+U1idTWfn
zf/Z3F4jtNUOc2SHRhd6+FgGvcTswL81QHqlPaWwHa9o3+3vhZAuBPdfPHscsHiHbdTHvdN/FCgd
rSJ7nBjQ9TP01qXC2xWfUtXu8PGz4ul9OeePtl0fjAE7XD3uTJk94f1mHsp2lsX9QZfmwbC9v1am
cH9zzDdJ9VyTLXpfsVu6x0yGl2L2+sPAuryM7Gtt9AH2eT5lVwIsRW1ocSAJ52PRGMT3nfNA7fE5
ISUEMToy5EGUld//wspkseS95010XgecaVOPqjKJX7xqvvTFgHMQ8b9ooDcMC78ia6x3jJhZa6TY
BAHYphkrBi4HG2Miwuv7QkUL0xGH4zzV8GSXTzMDje2OiHqEQ3wezm3TT4uBErrXjyBPWAVEDUkM
Aj23YsMaJv0MUwzhWkSTanrr/i7dXJzuArB6R3jRyRmWYc+K7cedra1Is/PMlLG0zbCJ5bsej9sh
UvbDNNWMD11CLGqPnsYNHHbKkYR9NJKI6bRuEN9bx3Khl8eTqtNOSNU9tEVEB26crSb9qy3313PX
iyLhs4GKZ9sddWF1nBRpF67lz2ZyFDCT7moYat5gcRGk3YdAzJQkgxjDVMxM5nVjiRhoKQP4WuPG
dhnkMqCM75ehhtsmpV211YL4COR2myeUcmD5MklSRtnGIaKG7WzC/24AT7K2344Fi9cOM3k1q/pg
J7ZvkqbQzoKi22a8QlzCajET78edU1RoLAck51lll+FAAsyTtuDNz3DTPdSNJE0U3ghtkn7zeEGb
olQwcN37mmg0b4ZbN+4W1mm/K9MEO+dYuN9Z5/6nK9170EXLDsIgguxttVhjmeLcdZmjXmt0H+9k
5RS7aeE2mMSANFqiFrJINd1HDjyeTVvnXxmQ1MdaIgMjv4C02V2UxNXZHogCxMmg0e2Ij2G02xP0
nO8174YdFsMUw3glccOpHLZhEj2Snoy1M16TmTcoMRHkMcgzSarQ3bemUeaHscTu1bSXMveHWZk7
m5m2r7lQV42KiUM+RtlxNMWx8UjDsBVm6tWcjP8TMvf4XMpLSw7IrlttPG7YLvdsYvuwzR00Sx2i
vVliKe6xRCIewsOEOa27lOYvWfGobDM4OZbrmF9gR1FtjWji46Zn15fF0bFLaerLfJixoXomqydM
1E8o05JDpvAYMCNJW6axbfYy5IO6lZ1AzI+8dn5MPebHxOsT4WJi17llxHC4xJfE03VqUudbloKU
kmVg7OmCq81HKMqGsCOQTJ2GFntanln9b+MY5qazOEQ8dDCbevAjTKXGqfx2jXXdDhnfnl4Q34E7
6WuYtSlGG9Ux3BkJG8BGGWQwiFgrzkvH8bkkN2ft67987elx07qiC7VN6SHEdggawS9sLi85Yolw
GvTncp5+Gl1lx0oYl1IUBHMkDvVgVuUE3d/v297FZCwIV7l6aePshNFjj1ST8cH62XtBoTy/kfJC
bjm8CF6KZTypTo3bGMLTSffk8Np3Jqtgr1wP9JH4epBl3XhW7GtFCkFY62b7oyOY3LXrPO4rVqfE
IsqUdyWLWO+o2KJEnyztx5FVcTByTLhDSl+BreD/j31FHgXHWp61mJZbnf9fM33nOlko3kxKsbVY
z6nbmmS3oCChdmly7YhYRWc43TGwFnHJIWUwFGYeWLzhob2LP9dKbJHMpWdkMWYAx2g4NhXhKaxF
+/kwmiWyDzkMr+M84szwXGaAule/QjakPB01zugca4u+KTIb71yG6R0lY2cjCRH9rr6veZrJc/7z
UlWEdwMYWQBjiyMxJ/tUdpRlRSNmBhkxFXWauD6B+xMDW46fitSqZ/4XHE8mG/BaL4cHkzAdDtD5
vouWMS47Bgu7bkx/CZ9OkTdPjIWq3MOs0LL/StqSf1obYJJFzacxrM4l/xVyalEuXLkdSQ9LgurW
ZRyaZcPyqAF7SxmgH4d0AvSm7ulR5G1nDpWF4zX7ps6/rWh9KfMZH8tlTOXVTQiBw5JJHIc3Lyj9
kNbsY1VzlJvNc0YdBbop4SgtXXt6FJGobvlsuVxI5OLTkdrRAWzqPVPCEK/aPDDVBGa6FRG/6Tzy
8IZ0crn2TgnFrB5dRLuMGILZhFrs0cIO1L8f+WLUGC3N8TC9kh6QjFs+ujqk3dry+jN/pSIc6qAE
hQaitoh/LC/+R32yXoy5qj8KBkP28hoXDQPvaJMQqhGRZ4CzPPaxnHLAlVH0p0CbPumDG/32izRi
luJRenAi9zHiDnyeJludbA1ZYalBVCPgzeM8uZ8XxWqEs0j9LtotFiWt7eJALVQ3HgQizs0QgywP
qHoy4evJ5BnkLQ9yCDtVkGOA2bXZWxiKfLJwGbEu8cKGJGt1hQOXUWs2m2gdGVzBH4yTLV9rfNCA
lwPO4mK2MoMHcNUMcZqIc0D2RKdwLtRHqT62+EeCKaqSS2ujJTapz1Y3YkE7ErxMuL6+yXuNolm2
64e2su62J83imRD/lpmnpTfTcCRCCWUsTQthzRGjfI0Z2jRT6JHGzbq47vxW2dGu05TN4Cdrt8PS
ERzSuhHlxmSUlN1orvrUwLlSFpR1+Cco0PH2kSyuk1eVRBIfLmof3no936KP5f0ZSpxE7Lk3yky5
iCDroooGHD3EOj1MSYUca87XiushKPQBlngOZ4EKjjI192ymhX3U+U26kE+kY6+IPMy36Oxav0tU
jHBB3mJcI7GfNOglBtVjFcmrrAY3FUUqGNfm0kz9r04s7/gkqciQIETZVU1WceiUzZIIp5LNFD15
QOBm009o5vRXco2T9GWZ/4F0/GGE5YXNVNJaUennvhex9fPi8Tg6/0EsQ1tQtmZDzIGpoawlgpjb
vHyvWmHe8DcMHziOdH8iKQHVgfmv7+vMCtNiMij6egLHYrLMDiwM+oO7oraxCWe9tnfRY2YyoHLo
a0Knz8ttEXMDY8zCoGx33rUtTASMnXEq8rl7xCXQIK1MWwY2UsNj0xQf7lqQyeM2X3StA5qkOG94
7alKHHJDbN8rOk5jN0vyCzkF1B96gcRB2Mtjs8q/aEjvda2Yv9H2/jQL4qe5dR49qc2XKIkw9Boe
XZKjt2MfkmNnx8QxyI5n48538jKG+vMs79tyT9P3Vp0ZX+jQQULKmODoxSuveCjFuRzIa9hM3pSw
/zRn8VaigQ2FcR+AAUHWLmaC7tGdIG+TJMR6GLeEn+nEFZxrKTPvlsYeu2obAuQSSwb8GjsSSR5L
PHufbY9ck2wKRNgifYyZareD4cfmR9TTRjBkieqE1cDsmb+QQZ+IAntq7YHhYDNerUk7Vypv36L/
kXYmvZEjWbb+Kw+9fgRoNCNpXPTGZ7m7FHKNodgQCoWC82CcyV/fn/cDHjKjExFoZC0Khcoqp9xJ
ml2795zvhG6K5MHQEOgH+SRRXDMBaYcfhdPazIzV89iRfV36xQvpAvGtiqP+2eX8wRl+olErMaeT
U32ZawKDSvcp1/inFJ5Jtm9W0dVizGuXTt5dkVL5Kc8CY5RA1MlUNb4ZiSr1AzvO04JFsPhi1/mL
ia42sdlnnFWOlvDRvRN0BCKpWJt+YTCg2Sk0nYlVMXQ/87IA0pGWNKOQB3kuI2gDgIp3JY36YV1L
CwaDzWMa7kVCgi5BtQpBP+lDq7HDPj1Qj66Nscq9l/TfXGgle/gZwWnuomuUQoB4QaUA25qYxuHM
6WgNpQtkWiudQy8r5PvJEFRiM6WFFMxYlQCZn7Y/SRgvtnk2wGhYEFzni/+R0InblVXyVtcljpKZ
g0+dW8sqhc2y7mff0DxYmHVoiBfbco6Lj7qwi3f4aFcRd0ZXcqsaJmZ+5CPD91TNeu3MTB9l79cP
wkkFp3o7NgtwtfSJdgYnTnYv5AgtibtJFQ/mYI2BO+/6JlPEn+pJ3JAQOfL2hwKVYTOHgHQiBOIv
nD28m6auAUt0As3gVE3lVnhDvEdPa8NwJLD3XkRj/5HzamdbS1uv4+x9LzImvUDjyh00bVBR/uB+
DjLvq3XpjF/GoR1eXBGgevZa9FFJfKUIQFjleNg+Mb59svFIEjpl+RiSnG5ncsb4lNwxJgf7RcZE
kRwQjigCUPXnoNkcOOj426Hg5LwzwJhupLvgAM71XHxpZ3pvxg9a/kcuJyfJXJxswvQ2ztrL0mDv
o4ZzKMgyoy4FiEDGrbPNnJSaaZWVPQAADBmMn7gnRFUWm6TtfPon5nn2Rn2xiB/ZDfFQnEKvd7YU
NIY+J+h47QLJX/kqDnYmDJrP7AplQ3ZCoTj41n0PT+oHYKzp3Ck1nKTTNjdT79MNDnX53VOL2liF
3XEEsfszb1e1zhWPGTis8eChR7odAs/cJDrRN3lD6KxWKcbVsavolgnFfGMqvzQjq0ox0FejQymv
vWLsRg0kErp4FrrO65oB3mn4Cr/GW2d+795VpWPeMrttj6YJsks7peGtI4f01fbJ7nVGq1+PWTLv
hjlj3ATK6ugzxqAe7FWM+6SZj8q1PxbEaRbUt5VdAU4v0sC6GbCaH1Tk9FuXptg69WV9oDOCTsGx
Wck1f1oYS+c4lon33ttGrGc3GTcOmIONbaXP2f9TdKEMxLSAb4+wi347JRattUCEOzGIz6Xvvnoz
hns7tedvmo7NSU44txnAV0fg9tnjYiOls/NpOqPg9ro1ThTGzW3xtLhJx2pCa1JZqMcsL/1eq4bC
iFpr1Qad+ul3Lq8j1fOaPPT5AQOXs56YT60wmYkVM3xaq8UxCeYrMciq11NGcnKKtpJ1fxnjbduz
5JLM0ZBUi2+ojWqx01MgNrbNRLVv5xo2Aq0rFzlL4XZbXnwgH2HtnxpfOD9HB3NzO/Uch7rEWnYJ
ZfePDAbT/RzYCNViQ9UPtefcT+I+t9UnkLJ21cQdgylK24B6IfNArF1ZNpMfKaYPxnqs/czdZN6E
OyaUJSlTo+Ppd6+v4xdqjOAr5sJvCTx89NWjHF+bQqX7CgMNLj9sxPR/TPUam65lQJdl6xYO6a4f
hPcz8R5UlR1Czx0vJgcUuSsihoJ1ELFLOHNzNNJKgQLYFoZLamxIavlXNRogERVeCdqKc/JKOs/M
sQMjJOnWPYn2C92bKy315FklPZQYVRNVNkds+iTH0irfAOtlG+KCn/LWehUBWSqIqIczfKrmGc1z
e8cAWmI9jOhYiSw8BVj5MAya6IOWDYH2NpYUXYfNh5lhiDgEUq96DotvVbXYNKxG+ipL4555vGqQ
FvIzN427plYrDnGhFufkOlHV/Zh8y0u2Varbc+9Hgu66k5waBFtHKCDjvhi8EQ1TWj4VHSZSPyeW
t0ln+kv27AzUuNiWwnXA0VoeSri5GLyLDPUGXZUh3zUF6+vWVZO+i9p0pBEt5MkoLI9zEc6HBQX8
o2JCitC+zXfkGxHSgs3gLLKFIWbqVRsnsAT5BgGU0zyJt/lSW5vF90effpKNyL2Za7nytQeVKbNd
5LWzfu0SOu+ZI6NsU8rlRS6SgRHMKEl7NIzQec7Ij+qwzg6dEO9ZzMY01zOThtbMC4POtG6+LlnS
I593KqQCxRST/Fn3IJt8Ie+1aAaa7I66i8lPvoQ28KVpQBIz9czeAHgt2yJum306RtcrBM9+l3ff
HUF/rW2xAThozDYMCIp116tgWyxZ/oN84eac1WkILy7MR2/dSuZ+je+JL4uqNWbuxt3VXaq3Oce1
Y1HHHZM+BlCtV1IZxMK9IyEnuBjb7TeB10G5t+jPjYjz5gTo6bTkyzOU3eqwVKO4F9Ly1oFOu3u8
2eWudpZiPbeCMEMOn+vaU+H3fKDaoC9JrbBIe4/3FbFGyxKfpAm0rRJ9XAi5cJ/rSsA2p5OOZxx9
FrFphPS4FGzt+D6mbf0lLQv3A3AAsDaX1n0B1HHhT2ayt0zG2setH689yoUNvv1h402iuF3qGaGC
zHic4BcS3z2AlMnA1O/KWSSY16Nw0/le9CxTpm9sGpZ8sRurwLjeWWetqfxHtoY9LbpqP7V2sUum
UtzzFlynTXQxi5gOKKAz8geGIoAU1H/rTahXFk6zPe3bfCvsJH6d/Nk+FnbfPBU9TwgKiwI5pUes
uGUxE82VbaHWjGuAp9CNNVgTqLIMwLKy+SbixPwY52J6pPfeE2dPHpqJivquHKYP2/OiO6qIgucK
BXPQGIMpaikPgVeP90tdeiecwADyGDluvM4FLSOjErcghrhBs6zXDfONajBkXkfM4oKEHlfSkX6d
Vy1uHAPwFwnfMqI/ho0Md5j053JezaAcdlHLyyZo0W9EY1NSZtH1AWYhm2d6Fx2mmuVrFvXquY0p
1Ih88tfl0HnQHXWwy11VHGwaVas0mV8pO+l/cxCGxeHZ9CnIRNn4yqmfpyljZ6JMYfgD+QUD/bRX
QBJ/xsjGsLOM4cEucI66BZq7Aa4HTX/OMyIBk6+8bKTZHSQ7JmFy348xBSa38st13Vr5eCxXJdvt
tiQeAeNxBZqqb77NNkrcxA3vQg8beziX6aYBLIVSJf6ZUKquPDF9nQfExE0TykM85s9USd1a29Zj
LinYVsWozGvv5Uh8xCjOfdZ8KpI1YCRgr7/1HQyyeraKO0di+uxIuPziQ6b/auqcrrSSiOJqwWgr
Tj6LRTMQJhrupWYH2TjEXtzYs7JuolBxdGbaum1sBSjP94sjfD5EI/ESOdd9jQ3LnbT9naMr3SNp
oUyZOulsLZ6PdexRsBklvL2uOACPUgwvUVqGd7rtm3OVlMOWAxEqvrFIHhlk4BxvUAMnQIrj1YIL
arU0yfegSKrTUDX5CRkGfzroJI78EbLoqu/EOc9q2iq6gxwlI3CFlAQqf4Q4Jg/9UooLkx/03G2J
+mzAmIBC53ofIpFSfSyd29JeNfKbO9rlHc8cqIU4/oSdgVAtkeB8QokUIqmIp0uSTm5aSauUJgdw
vQ4jjVtbzkqrksocdnSoC7mdMGDvB0NmVGQa5qp+RTPdKQ2ToWs8WN9KOIyOc1psFDUyRmuMXhPp
V1dhsUCOtJqAZ+2dpXvIaZ/QDSkep17d531Ub+0qGvdAPe13/yogB+8VXN8e6kblNghyXfvWG6zv
Ih+bXdKqyQB1rZttmorhCHZkhHyfvmOwDtdFYaPcdTSu3cjYuyAw8yleFG2FAVYRbLlhZ3rH5rQF
Ctfv43eoNsUuQk4B3CybzlVZcbDoAgRMFqX/JlY1dbyNciLwnGKfLK2/jea86XbI0BhGL8G0lp7F
odFBr6WbidHl1J0CHLHzWc8lIK9QBfF16c/uY3r83yN3eaZBhd2rpXI61VXlEIyXd2DLGZci5ocI
2B4cIGafou3iS+JpfR/GKIcbApS+kIJ2RVLhoWc/ylK64ulcVcjU0ejiNsJFE1+F5B3ajh9Mid27
sJziL0LjACzpHwMxAcHl1PmnHTNRpVmNhY85NiPxCFNlsagXQ5jbIYZYsscIi6vfi2x4IwSvjjXo
Uy9aOENRme8tB/dPK2jVopX1NkpG7yNn9IMa6vESg0fapA0+CKs3yXpkVV5nU+CdhpIUKH8qXyNC
RHdRgK03m6sRZ1Cst52Y5VNTkVnejRRXwurynTOPV+klt7VQ1VsaaUTA2uJ5HnilpGh/cJpliLo4
eGjSBTsphJJHZ+gC3m37akJAd8/7AadobAc8G5Q9rqJZnIfATYtOdqA83Da4cemhoxItfFhOEXOQ
J4knfti2SzJ/xcfRroMWWzMcxWEVeldKuZip9RqNhkLWFDljnlE7dmN6DOQ0r1XZP5aGhlOfU7H6
o8XkF07UwfEHfR4VHoCVqgyzN1O1PDRp5EwMtBvbm09F4oCIHab0KayLHyzA0MtL7zoGqtKHfg6n
R7foK1alFLum9lGEe7HzdQa4dlbTnFHYo+0JqNZhTMbJc2lS+PsL2o3Qn+JdbNO8V15oo+lYZLVH
e0Blr4PPyC/eO06X/Cgi2S8EIpzqyRBSOPrUeXUDSDaGesfWlyAGoMdoP0eAKJCqIem1AWXTKl2i
jZw8oVcpM4VNZJaEHrIlOxqophBrW/KTdYvvPGLkFA+ySBF6SD4nTb7RKwg4RRfDJh9DKgLwQqhX
q/CwYCFA44tibqrp2Fkh8410YIRrhyzYeWIdir6Jv+WWx5SA7tjBsabmGOR+tUFfgW66BOJ4zAvR
sa1a3cStoaQFWJidielEkTK07o4fiZxDN/gkOxXht4mCUy4bzti8MxDD64Ujd2LRtA3yhm0/hAUe
hRhT6VwP8ykfDOj8pIr2goPXbp4H2pVTdGWATIQ7hV5qYHFH7VbJttqnOnUfR+nlj3MSAVPw6/TK
qJArt8VYGY1MdnoqFN/hZB83zttAEt6XGXws2GyBwzhU7FtS7UZ1EzqfI13qjT30HrQ9LxKP0RS3
L0JnKDAx8NArbztaRi3fqrWQPNhd3xwbZaVPSlMjO5306JD0/bYpkZNZMs0/QyvNLlUXgepk/37X
CQbVbOBoCB18WtMZx5alWgd87gzLWiPrKwdP7un9Uxg3UCOB+kzM+tLpAipaHC3P7d5D47pXpNjU
3A8CFoils3Yt8voHrQX5OfSC5Zxp29ZzUs7MGlDDYmXINfAK4HxR3io0HI5FHxfvXp7JbT9O3dey
51ABgIQae9QfArIjsZih3FFCoGjRbkNbvp36S2z85FT1dEkF0rRJDlcLixxjVh2RvWkG+BzY0SZ0
s7HuTayLL7n2zMWhgUUH9doBFgpHj7egupxmDzF8lhC2ACkf28folzstOfwxausJqhj9TWw7y13g
UkrgDqS/E4E3qRSrVW9gMwC46h26e+n0iZq8PGir83eYh+c94MHmMBiyA2zUWO+5M44LQmvVHipW
jI1aWtZTNWXneUTzMduCqN0UDn1oSNXKc3qXEjXHLadlKPUjjhuIVKx+lfik9KFIc/PrNtw0x9ai
oFgIj9uCiSQfU0CheEjLiLOdX8f3Als5DH4wbTe9TPW+98cCu7pn9qFZOnAb/vzekAKxwxPPegEH
kOUf6yrTge4lj2fQWarw6P5fvSSUBwfBWOlp6pCK26O93E6mI/6TvNM9kFcQwDbb7ygc687Rathx
9HIOY9PF3+twaQ+u6Iv1Uk3fB5dYva4qkp8lnD30jVO7E+lY70biZXcuHS74VZHciQVxbqEocAvA
/ztF9gYqVDRocSVatc9n2otp4uwnCNyrWeLGHiIXxEIadttFtj56UsIxqm7wvjb1SGvuutjOePhu
BmmFRz3R814lU/Mts5T+puaGyWHl1dUNrN9m4zku9wNSQBS9Ff0Vnmy8csvYITz4KR6bkDiUbUle
MjQI3zpkcZRuk6i3WFyjcitnZMjG0T87ZQGAuqK/6O6A64kzqCUiZWdfDD1C6Br8R1oLTDZb6yGy
K3W6pvs+OKaItxDXsxVGE3QJvStuwox53eg5+sIkhwQd7b1RWThnuP/WyQMlSJECU2otASlvMAZ/
Mo27yqU8318ntg9rqa1I6ciyHuZjFqQ3uYtaO4eZ5gUnhJYY2/I0/+qXFujFKqwJ88JpEwN5OVlZ
Xb+6PZgZD4PZtudx+iIpgY4pnv9146FAydM0uvWZQJ1HHn02qW5E54D6v8yWTTFUoAJj9zvzIHmP
yfwDcR/9OOKL98PodRsTSW8fcPw7kjYhTtqZ2x37b73PFxa/tCkD/J3FiEhZJbska4M3pm/TinOk
vTIFMt/AI6CinNN2nTS0THgA19DK6JcUaCdr+CArRi7pd5qtMJAQ/d9SImZrTuO4zEizXk9VhcbS
Gmjk61JdKzn/CRAATgg4QaDmIB5iYomvJvQ53sfeSFZjWlbr1LM+2OQTBU6MhWlMF7VLQz86o2pF
97fQG2U1RkgrKrVz7OKVhle0NTQS1/PgWBScVnKicxdvZ8unYCpq++cSB88NFpdnL7d4pUIA0xe/
n+xbvMTNLsgTaiqsbRjnJam7QIpXi49+j3AxvWkWRDRxMbmHyEFKEgFOaCB5+Mxb7yS4hFcRwYnm
VDKcHJunY6mWehOnCxSvGHdgaUcPcEcOC6l4OLQM8zkyQKnB5pzmF35FxyrzfVbgpKY0wBPQWva2
zaH/xr49riu7tG9o8AKhyJP6ZPusQ+vgmqsjx9n/YtkogDo6QoC/MOxklb8fp1bcAbbUq6iIP4s6
h/vD3O4Mb3tZJ4I+QeAl1SFghHFAXwvQQFDX7AoHQsCUlC9tyXyclTe+kfATfZT9M9VzDdFyNenO
34xk0mxlaZJXVc4kf9A1RKhJD/+oLVe+omtyd+21vBiGod53Dt1nWmLqtOAfP6SAuHbFhHg2SQY4
GyOK4UkV1UuW+OWD5WK05ew8I9Si+53l9VMwT86O5QIGHJOXQ5fZ/iWPrWqHfMN/QckJwCPXTKJQ
JDDqrAR+VQY0U95DkQe7vLMzCB6riTnpRl+nQt4SyAWIa4ZmuRQGaUcb0HTWHZsECtJrXqFtPaus
AFKRx82zVUygsZgR3gGI5rfu6uICvh0YhwIf2S51uwndsQYAbtN/z5r8HOb18lRRiZ3Jm74fgVRs
0rL/ZHXhrBxEPYUhWPiQJBNAIpS7LvKelUfFSEIGbWbYazQnSMro8uGmhhB4DgvaN42hOcmPidJ4
kgL5cGfvQWp/jTX7w6rsY0DHCL/CfKjtje9mPwF+Vuek1j31UNbs2xbVLjgOcZmi8R03ybcWrMXN
uMTzS0ezfMM8dtjNEeC6pOwCSoPYu2WiVu3bcOCMgj0akgL5OBGpR/+txMIWDZAtoHmxhiUTrLKM
oWJRe9Vatp6BMcxe1BDb/kFsdnE2OmF2OFDY2vYS33K4MxxTELs91Dor9noI1Cac6RONAsZHPcj0
EXnfuB5Z36iaUfkMlZ7ActLPbMsECXgV+ufJqTHIZufFXFobzAnEfvvNrXv3e+Jc2Vk+XiAPzso6
BXV6K8LRX3t9Nu/KJfR22g6a13Rs6Sn4HJEJYoYH78bTGYW5+GAVwGTa2hMzwnJ6A5qubgE3sqE6
UYs1h/FzXgbFGb1oQXVVUYGY2vpgKabqAj2CK8MO9mRy+ycGfNnWmSS0pCaCFxXSUUmzMNkJkwzE
Ll5Bl9mAAhqxGzRrSUtrqPuXBDnXq03hhu4Wc6k/0LVaBSHhQ2ndx8/MgkNK8zx7GEkRuQQg6FHW
z91XZN3ODtwaBxNPIbPh39KX0Zfq4KKIuDE9Tct1RscG6Xueo39N8sacTVYa+iamuGHJWp4dWVtH
h7n9Pjc96wwVi+gpnxDCcERMfYx2of0Om+YVTcClh90Owp8mUx481+Nz5dPcE3RyvpjJ16cIgfm6
7xDPMXWNeVSq6iMVU77NoqwiCtm/OsYJ9nsIlsq+cYqe7AQatnvpZMmTc7WA2b6IzzTNss9CMoS2
EY3d2RXi0kb00zbopvzEgaO6X6ZC7SzSzXYAWcgj8LKXxJKmWreHtCLIBU5cQK9W02InBWXjRpCT
D4XeSgSO6iYubvGrAiLpQ0Yjdefg6UhpRmgIP1ckSveSDFeshgZt2owFahK0nYwCkO5NMlmg6jfV
lpUk2XYl8kl8Gu6OZ4EsSFI1d2UjG7T1Vbh8hFWueASugo4yMceojVKkrRZkdpv/DjKyurjLIhnK
TtUmUF2w15Lb5TUQCOwQlBdcnxd6zPZ7ayAee2n1EE5Ls7OUkP+tl8OcTZz4SkwBoUbZ9KZHXd/i
a4o/2OKmW6QgCHWAgRb0KrFQ9SQDbEixKe5pDM+vQ8VawPS1Ooy5/2zM1Kwanw8ZRPghF+EYEm44
48GbRjyg5teZs/jKlVNysZjL7BfpgC3IO54WXrRT2vMzgIMnYQXjSc/roYAYXiNVaEXVpwj9/Crx
qLOCLt72EIlLvLIU7fH1v4CwE8TjuvPvhyw2z5UCvwOLN45OwZSpI+K9euPNM2NPW863Ji00G3in
70RJr4y8vnwf9QEPzOAHqICYuzMLJGdjDpqzofN8z1AjAQdbfsenEm1hRUf3XmzEYRrgxaVMD5ES
OcVRRxF+28Kp9oOEJhf2TfRlMt4HRPryKKoBM68cNWD9cFnNHN3uiJNiWUY/znrBiV1MVfjgeUgi
I7+ms1ICc8wYY9ILaZgece65n3z8BImg/yBHoENdWuu7ZmjZPgN1rdPweaSTndE55K7NNoalLCM6
gYfd2pIImRwSjZqK45tzRTyXh57XEbwti9XYBWSSJjhPYGW0D+6sSZpis7y1IrKW0C5aWG+gZHJw
TdhJdf09ulbQpTHDp3aG/qPw+miXE+8FTA76SmyFw54GZvloD3NE+ovqGHDBmk1TpDm+tGda1qAG
Q8Qlp87HY01gKDkSDjABNfMlnaY7tT7eADdQ80vrG4cGY6iOyHDwgnviTcOPSFNaTgAOOxdcGzni
UDSDvYtU4g5kV4IJCw0HWXbjhtCuHtVFTTstRzts4Z4WIYYyndcEKZThBOcJak8X5DYxiEIdaxT4
O08OwY0plnpvCcQz/WI1B148quqWZnuX+skmcgp9yhHAbijvWI26/muNivDQIph5MHppebbIRoSa
kO7oR483MD55Xf2Wun229XMo7Ac/d8dNWs3qvPjuV2dwIcjn7KpdyZACgaV+6DHQnbOuQLvd8XwY
FzV2bvXxgelKCqSBZIw5IP66MTV8t8LwktA1peayJMha5k63pFvFmzGTuG1gbHO2wYHdzu3Met9W
JxHgDJA9/lBAmj24h7I8wNCyUXr3KWNR17xTuFLlID6F/5LlPUugsrsbmFo8uPCALKRKnGGL70o1
zFSHYtjVQVPf8VzJGwLZFsBRi49xMG7J4qvKH5RAOGL9rn7zswGn8GD1/kpwQkWh6GAtaZB+0Nfj
lO5LwVqJxGjKGvxHGUYZC735g+TlYgkUauMtuFQG1WCrSsL2tWma9mK3ZDhGRmf7aJ4IJ4+Vu0GQ
+87kn7EgnM1zxb6z9boI0HrdQlvAkb1Gz+Mf8hRwgOwDFvvZ+dZPvjm3jO4xFTECagVK5RwF92og
nGgzivGdfDR7j7te73Sh+k+CibyjCFKmR4H94Q+y2DWgVh+CMXiPfY2YraGDwADtB3pesWV6w0E1
yYnAtmC66XpEC6J6IrMGj96fXe1dBTlK4PsGTOOGO3/GAahI6tqoyMInH5C+VU1OxRtfy+LQWzK6
d9yueFCcGxGJdxONe1rURx6qD9Mxp6iLigOEjtmIwsHejo6NgrQV9sr3rXIzYdpdqbmER0j5tp4W
TJgoAattH7HzdSETJ9L4YuxwybSfrNjB9ENDhm7O3BGNBfQwcP3umBJzseFWcBSP7Xmr8/KnQ1zi
BqZT/r2baXS7fm+9GwK9aDbIDsehejAUlncM2GBO2eH0jWrvDXWZR9MVCwzJptOm6WkcjQNahTSt
fvDleKWrCVvHNWOkSplG6Tpuj1Ou1KptTHOJWXYOcQ0UE50fEwrmqk6JZR0JDikqDDIc7G+Zm965
BD9vRIFhViWcoPyJpJSVE87hjUOgCQWWP6MiZk+zF1AzPUkfiKRQMrV+sxyDYIBvHOvstQvpXGuH
oUObsTW49kgKK8DEdZ6kKJtpA0PQbVp0OeMb2ZK0lrPcByZig+7HNTJN1YExjbXOMuyOg5DzFum0
xj6CccIeyRdaSpySAQlPm27o5N7JWtzozUwgArPGE16TL2mW6WdkQOnalMbfo20B5QTFY027P8Ym
0LP1o6vHIGOjL/at9ux2nmHogMCGMYHifNHPdbTVg/8zCvohYkI6TdfjvgW2CncUjhl3U42zovkb
okwGgwtjLvXm/uihS48oAN2+a8iziljl1p6mnmQ8Kl6RG72aMzGR9KUkoT0tOHBkC4E7MGp1YS5a
145fErTZ29h3IEE9C745wEK0apF7bOuIjgqCjR/eOPU/Iw9KoYLta+X1p6Yxu0d7Q9T1rOfrX1f8
bEWhNoNkmB87vN1AISAHXjmlNgvwOtFAu4sYxo/9ZABlrqqGCaXO1bgxnp3tG2S4N4qiijREqrZV
y3aLx83PDg3RTiBMAZolGo9KHzgAgTOvOTPEWl48shAe+d8SVtDF1rboE2ur+njGtocACQWi/cPq
UV7SkDM/Mk8mnBIyMgQmw08jr6wDNeDa96Rmn1dMA/HOZ68tubQp23p0VQu3mFduOJkOeAvS9ibr
6feAktdbh/kdsBDpQwZJ3aMjsoQs0GknDR7kmlEpvPphsJwX5tl4IpVDh9LzvaMKqSzZLjA0UR5u
62JubqGHu9tmKQxkCOIB/CbBz8aaV0wSJJDLh4RNa4j4vII/6FajQUuStWp6mDWei44zcq29FkOy
R0rDRAGPO5MfOby1SvVPDnwuaKq0mS5GojCrCBtaL3UIclnyLDbJjFwgaV40U/GdH34JMDFQ410j
SewFiauxkNPAQWZ2R+DLNsIWhurzOjYte/Utolb4akqmY8uQ2+cxLt37uKAza6G1f7DrGnfaFARY
65G0IoZsaM67DHgZguO5QvDtu0KcvBGrJJDyt6W/yiUdOLR2go2cg2S/7brkTbEtrvKBZgU9drXn
4aczp0YFgQbBWgIHfA/IDrWEDYvtymO1LGqQ1A6Yuwr8RtRywa1LBAnamKl54RQs9gOecFzQOgyP
Rgjem5S0uVCk08FhA0MJa013Pm1u+zAZNMhEjGV+fakm7LshmirWI5pljkN3R+c51Idac9sKgnuS
wAWA75bFK3ryF7/zWHKGghjjhAhhL0AsAKQX5ROn3xZ6rJdtlmIGJUYA8SowOGLnmNXcmuCTdfyh
69RY7sOCQApRXtK8Eg3j7HWdj49Z7HrsKjx2rcNAlUnawkwZhIxOHHVyHNTs7N0C1YrsGa3S0lJX
GELSltV+6aT+qNKOaE2YvasoRDn1+3j0f8xfl1orjKbK51//8X/qj/eHhDL3P/9D/F+0b8QlJ3CK
oaLBJ/Re/7cf70pHBo4rmQK5ji3+/vE9Lywn7rm6YH9+ipZ6XYn52+8v8T8T0bmEG1CrS8dzlf1L
6jp9Nr9PzVBdxHKe9QveOC/Dm4zl8X95HX4iWwdKaYd+NVqtv3+V2s4d5lGVBcnrPZs3RIQzgsrm
07+7ivP3qyjjLtnVvnUZA/3Im1k9ejFNXnR01plSXu5+f7l/uv3ceEDFjg6kUvLvl8tszvoy8c2F
jYctfA7/kCP/p8+//vO/PF6QAgph7MBczDcmNQT6/Ls/3/37x9e0KfFh8+ereevn+yrc/P7zxfX7
V8A1q/Lmx3/+h3Zsl9v9l9/n+vD95e/HTezjMAsNdN17/RKISzRAMENDiGV1DcQMLEaLbvd1sR5+
f+U//XC/vJcdKkt2EmUulgsDdlP3f/hmf/p8/fcvVtfFGHu2y41Ba4mxPP6XN/6Xt3IGZmLZC3em
XPB+P2CD+Ve/j2v//e/3AwqiquPzI6bNQuHV3f/+AtdH53/eeZ+QLsAZgtbm3y/QMnque88yF60f
DbJDcF/tx+8vcb2Hv7mE+OU70GkngKqKgDGpaYsGY9X3lFT61ULwWHKC+f3V/vCFxC/rl0aahAif
VxFzDHL4sb1p1B8eqj9dwvn7b1bJPJDz9W1HUFFiC0d0t/zhEv/83P7/2/LfL+xfXkiAWZFAKGgu
qCarYcVQ4ve/0p8+//rP//L5IdTyEmmTuYwUtjjWH3//8X/6ha7//C8fLyyOTNnCLQdolPRMJZHJ
/ctv8MuSRVRh7iW5NpeGqpLV6Q834Pp//x8PrVauH1DgaVf98vE1mz3jzra5TAUZAFTmaboeOLuE
8+X3P9U/3om/XOiXFVC3VoGGr2kuAWM70u1hOP3+Av94LzS55Oj2FYeNX/a+wmdYK9oUgviVb4w/
2DNfCv/2313kl+dJh/jOPELDL14CjndxcTD7zADL4+8v849LSaC0RrLuSM/95eXui2Uge1GyWu2R
LKI4v5czCM3731/lH+99oLmCgAFii19uiTu0lia/iO0Wel94kgRfbryvv7/GP9126TjSVwEnbjf4
5RrkpnVdKIfmYkH307saq+O/u8AvO5/HqLVZPC4QtOvefEtM84cL/NOvpGyhbEc6gq/w6zdgZsUv
uNSX4r0lQnDa0ymuq/Pvv8U/PbxKaFc74r9IO7PeuK1lC/8iApyH11Z3a7REqW1ZzgvhODHneeav
vx917jnp3iJI2AGCAIEQVu+pdu2qVWvRY2OL0+QljQcPbVM8m+2DlLwN1WOjbISi80SIJ11XDZ22
a81WTE3wVbaT2H6XxqAwBkQjnPJBku1HAzLr2PfvaN+Y0Noaso3JW1r+c6OCeyEz3ZUk8gryYT92
qvPn+qwtLs3ZkISlGamr9WmXFM8k1U3/1gvJzu2b9uk3rOiEDbqMhpBuCY4l8+2IyNQvn8lWhU92
8EOP3yZ14yZZnCiTwpCD+Lhm2sKJV2Wy6wUA9WczvqNP39xY/MX9dfZ59fKimuy6o0NKZvEpwEfq
M5cVJE3r87S4wUzTnHcxuQFdCLGmtMgjVR+KZ5/yItU40iMwLc5F65hE3o2h/daU/c+eGDMCPTWT
McZeQliSTqcRqMX6iN5Dtg9nxmHVLVOffaRwZqwmhfS69fLnygJmch0AB7aPMLhRtqaZM/0TnqR1
i4vrdGZQOC9hkKdmWmEQQkwkPQIIlvKbdROLh8ahNuoY3C+a+PA1jApl7gwTKGMqAzSw5V+lYe2s
23Uzi7vhzIyw4zj2xmSlmIGDAR24a6j+SxWKiGjfUSnzMbxubz7r4lIZsiLrhsE6Waqw+0r4GGjr
DIrnOnNjD5DBIbYeShjyu435WzqpZ4Y0IcynbEdPjo0h+2eYP2j64/o4lnaAIZOWUAyyr7Izz+tZ
SCmDL1NQHOTzGgJxYJiRCNoYgbADdFmXgaHJMkxGMskPUxhBnIYDjUeS5TY64l9BBJM3DS7eXrf6
VxgszY2doApb4T/2HJlnl6POl5zgpn06NqzWSm1Xd6bgswH5xBPJF+XFSjXlZ4jODW5bNb42pUaB
NSe7t5MhH/kk036DhGqtQLvchvYnO9QoJYYWxPGBDMGKVPfgsqgmUUYfdk0FMRidff1DQN3sme5Y
n+Ih/aRgWxyypcj0pDLlGPQtlcMvLdn7+JhLEi6WaamyKXgJAFV+ajax7Ybdvq1Lfj177/Pv2NA1
HrB4Il0TLiF6LE0PbUzbtVEUgormmJZPBgzv61aEQ/T/I7FsIJwgl4mlLzcfDWd0BZeR7WrUv+Hh
R29Df7RlJCxjyvkKuNR1e++v1LNT+x+Dqm7SBMqpNTRha0x2CGLcb22XtrE/ulA7AQS7H+L0eZzU
epegmVFA1ytXsMBF+kviZBvxvHCYP9gXTlucebEcGr3tDg1k4vDfNoa1EcsvnTblPbYzgOHT1Hg5
p73fTJXCLne9OlPvJEetTkPe2telGdu3IOf1jTldHJLBcbOJV3jVCVMaql2nK4HuuIr8aMQT7H7a
xi7ZsiBMWlJ0ulTKquNqw1E1D/JGrLL4edOgRkCW2XCM+e9nHjAYhsHJgtxxKbTvpLHd/dzYdPNZ
+bDpLIfssqprDuHppYERZca8p2He7eHo8O/an1Z2D89BiLzVeOj/hEa2gCLB2kvf1g3PV5BoVyVx
TjiBlwBkdWlXtQkm8pK2rUR+TL1X1fisU5woc6oI+Vs//dlubb15IT4Y5DkMPZmjG1wolwYDycnl
gVqpmyG65Ufegyqld3lKSAYSqwMs7hkHyWs2oqal9UOY539WhfVzKhpraCRwXOoon9OxfWsLCoy/
MZXGDB0i/qMSITgqCmBRmGoOVwrpL+CiuxDUqzR9S5vnVn9p62g/Dj/WTc6r82EyQTybJBgUVlAI
MHoqSVYZGHjg7F6Pr83qFnLEf2VCDC1gP+jp8Jdt14+iP4HlnoBQTrvAszYe/ktuXiXjQ4OMTRVH
fG0aaagXsWbZsGoXPzSjuM0AlyEqZf6NUCuVtkKXr9dHtrgTSb1rmo5rorXicicW8+Panjo6Fi2K
oE4H4sHx7JCG0AiJtqaRDyCoi/2oIwK6bnlprJpBkoP7DONiuOslpTeqgOmevem2gmcj2DfGdRXf
WslvuC3dZIwm44PaUPC7iHbIXldUwTOah712rxsbKYKlY6VTmdUtx9HmJ8LlFELhA2cafAHPen4v
zf0JG0dq4Z6yFEvlFrZ1UjW6cKTQMdF8onaAht1w7XfyblBoSBmem+HXL0SLKJC24/ldhVu6HEjX
wCBX0qThegUkDkp0Kw/TbauD0N+vL/3CjFmqRrjEYiiaKc5YaJQ6RIaN4bYRqrv0iyGZvW5h/qmC
T0AM2LJ1qgqETJpwEwICyPspUg1XN3q3RAqwl6rPTZL/epRi4VHVeRfLhiELMzboMeBhy0LWqb+v
NADCv+6x58BEtU2VNCD/vlyRsERLth5Cw4XhBnndvDmtT9PC6b/4vrB1I3jUVBBIhiuTQPsjreND
XUUH26YzDMyPXf/6SbTIW6Njqcy3rCOYI80cT3bk6K5+7fk3Wbzhy943qLjqvMzg6ZOJxz/E4tKU
p0UBDgiVulR+HLzJ+WajqLtr9BJxpxwXY/XgZeyMJ4GWZvC9AHW4Bp8VXtstGPASRP516ZjDg9PD
abQ+10tbUue9RJRhQ2ujzYfiLHoiA19SqGt01+/tE2HajeHn+d6SkOpZN7TgWC0YSRUTDiiyu7qw
KdME0JZnZroLEwjso8h6JagW8wSiS9hSo41hLXknQ9M4yuQtlA/5sSlxRnA7qe6qkquC09FyaLH0
L5t5uKWtaqCNjPAi+AASCcL02Vmt+0FpuKpzCoB9qvKnSf4S6w+5dN9uBYRLa2XglxxOtsZzX3C5
RRDnJvL1hmv4PeATOS33RkjPvFnCJLa+Wku+8NyUcMSR+DBBUaIuGA0nvXhxAMevG1jcDpTWTdwh
MyfGFGAsOruvOHQ9xaqDbo8z96s80rxF22rXGdYD0hH2xlFcNDrXSfj186Ul7EEzTVpYux38L2oe
3iwvTxiv2w9N9hJEP9YHuLQzoLcHzqTz0lfESpkBF0wW17bhZmr2U0dKILPo/KyUV91uvo999tkr
0Z1Yt7m0QXgX2zgZcnWm+JaT1GYEjspuzOkBKOlOUG80RHfXjSxtDVM3SdlSCLJs8TmUeWnm96Wh
u3X2WADHMouNC39xFHNimyITAZjoj1uASkhjWbpbwL+WH0s4yp3j+hgWnlakaP8xMY/xzOtFSlih
qaXrbgvIa0ylHY0YJBp/dtZjl33vJuRIh7d1k+qcJhOvgfnwkkpTCQJM4UGAJm3dpg7XAFCc5gnS
5+AuDGLzWldKfW8U8KDAI0RXAfJasFKY9X1lt/VjlY8q4oXR34VVDG7s78HxQ/OeQx7ne9Z10YOd
LFOVvprORproN04pR1Hj3cvdwDPmcp50o6O7qp9/MzpFvAC1G4esGXjvLezA4qYiM0SwalGSFU+m
Ti9rH0Nl5iIKD3sGQFLdpK9gfQmWjr9JtKrQJ8FjTwzwVDlXQQvBFjPJX0d4XAidd135p1oB9FO6
DV+zPKI5YHXmUyLGx2pCDlOGbMeVpyfAtfQ3rQ9m6fuWiqavZpK7McWbZyapgkqXIAkU5Zcq7h8T
ELDrJpYu0XMTs4s7OyVBMEAQWCPwQLPBtHM66RiYOEtC2AOlwf26MbF4MufWANZpBoGrSf1XnDBN
kxL6BgzLpb3LvMpHJHSk5j6IMgjbtT+kRPsUpuVBzcJXiIt+rWb3H9u4zblmS/LNEkZaTKmk9JWM
7bypQOoP9YGeXvyorvRHEIzlxuWw5OJIl8p4A7wMFPyXM1vQxtDQ92q5EhT+ra9d9yOYcWf4jT3I
oXLeM/eKos576GwBYTSE2casLddEZUj6lDyvL9nSFrRhPZwT9RpvgXn/nH1+KDUrSCxWTB+v6UT2
b9c/r2r8/6LHPP++MEvKBL5cj/h+AkO/gThClLrlNJpPdqSg20SDi4Ykhwy3KxUSMCgIMThmCgma
FUhXJYxkSGymwdGaqZ1iBQkbXe67N0AlEYwi8OQEaJ/fIUbp3MDt2+00B3gwEhfexjjmnykOA9iE
MiefLMu2BccPIU7uY9R2W8S7YyisquS5QKFpsP07PfpFhM77VgYOOz9moA4jGLhcFE2N5Kr2R9st
ID11Xsf7MHlWt0pCC/uXghDPcZJb3Gdi9OYUlaIUKuWFNDklqLnQqAVL8cah3DIijET247ZLoD1z
1QBZRhS+O8oYzs36JlvYw7Y8P2SJCgHBimm61MxstS4cy3Xk7suIxp+RBL+IVpyX5NyGmKfzfBQR
q8m23CGjibOB0SuevqwPY8FVY8IxTUBZFJXEMqAJ4LnVK+YqCb6o2WtjnZrsNTytG1mcK4cXFTlU
IjMxKyehCRM5msU4up2qXakbpcylz8/IH64BAktFTNL61OUmu6tMF7HcjK4VcyOunM+ZcA7t8++r
lycDJqq+IHNhuh2Kv/To3Xd1/zJkKV0x5ifJnr7bavxN1YwNs/M2Fcxy/5MuIfSAElXcYbS/I58T
lLYLHCjN9ohUvkl0BNdXnrcR/i9sgnNL4j6LpMgOIK+wXaeUnhELOHlGceNP2lOkjn+tb4UtU8JT
1NI8KYjTwkbbGiK1xIDAadYSJ7E+/rluaWFXXAxKWDUlUweJzhjbHWlahFtiqzq1OBJe08SDvKs/
VGPHDN7N0sOVtfQIlfC0yPQL0UQ7+NLvbIQzS/MvOb8uYRZCzwpLdfMdyoRd5/yw9WEP5n+n1X9F
W9WBxYk7MyfcnigMQSGpJ7gEE9QGXXzRL0Io368aqin/mzrBQcOclsLNgdOBcBmKebX/mmzFAFuD
EO/OaIwqnjhcNP2L1dBRuxEhLdwx1tkQLAHbwI3QWaglcls6XwbjDzmE1iTZwl4r8x794AL+mShL
OC3Qs9hVPeak9+qBx1vxRdent8iuHrpcQQqpOel2+XfhSdeaER7oqoPvozusH6Plgc41DQvM1Yck
ZAIrVGOrg+XSNvgY0QnpO/63opd3/87MvJ5ne9yHgFmvpRGsiIOYrqP+0BWHoq+6cZQWRwMK+R14
oCniW1pxhkK16ZJ2Q/9rHv5R+D+RQF4fyaJfAEcyQw0UeCmF4wOLHDTGnW+7gfTJyNFypLvMjj6r
yed1O0uYBrLO/xgSTlFctE2vF8BrvLHalxCj2jad3t0TTX07dfzqI3JLO3hNz8qYvq3bXpxGwwSt
Cr5zLrddrpYZKHFbhKGNJNWnKb0NIdnQNzbE4gE+MyFsCDVWoE9qMFGjOYVOc/nrQcOcs4e7FYQa
G1s4WloywTfnE5OEnvWtiLqvquZtHJ3lFSImma0A5RKh4kYdFIqWqKbry998Pxh2UlE2V9DqoHQa
1ocGpujAGp/SHK2BqTkOU/y6vk6Le5GAm/HNYYQIXUzUkOeFEVlui3SdAeg6AXCQb0QPC+ERj5N/
jAgz6RXoIEs6RnpVhiZI7oo/GwnuXvps+hfa99vviCqhtjqibBlG3rQR7S+WSfBPhkxq1qRELxy4
BECWGqWF5SqDeRfk8bUFGRoc1BARVJ8da+7dHn8UfvSXNtS3phU+R0l3Z6fdc6d2d8jc/Fyf89nc
B589txXOuBhOx3x2zjxZ3/sT1F2e6U4S5PFR0HQPfh6mrhzV40sdOPo1TBdbSZ1Fo2BxLJBbeEYR
yyKNYSxDWmK5dnIXavfwe1Fo1/WbKblZH93SYuPTjHdMi2aJOdYISeuEH2G6NOdL0MkUMxc4UN+s
e5k6+N9HFX0+pb0JBuVl3fLSEMHq4FFZYpVy0OW8+o4NUdPkc0NkfzT6j6L+ZLbl0XRuxq3Ae8n1
nFuab+WzFYwm+BNRQTddCLM0D1q1/fpIlKVj6Sg625Ucn2yIkb3sJRM0y4rpWhB4FDs4guGmGKvy
UIV18X0Kylfu/HinlnJ96OHXv4MrPHnoDSQT277rbpsoGFGo14qrUUJaoUzM5/VfuOTfz36g+CAw
g0gy1ZZVBkd71+TkSaAtLszfcMHnVoQVDWIlliwq3q6XUgvea1tp28VRcMnj4U1qDuJln9S6jD4L
lz1aC3/UuncHJzwKU1sJyMWNqdOq7DjGDGoQhpGAlDRReiMTYCCOh+Z0UIyPlen9ULL+TasQS1pf
nMXteWZP2J5W4xiNBI+H608oMKf5o1f+BozGYjAkh23Lkj/UXHllNyr1CGQJoXTz9hAU9OYBcnC1
ute23lGLq3Rmaz4sZ6etG+F+NTL8ZRHb6MN/NxGDUrfC9cUTR1KLBMdcQhHbHvTY9lI/JKEpFbc5
7C1DVt2UkbTTuuR2fXUWhwOqkLkjm/ahOyGdoBlMjd5y0Tr4UaCjrE3WCUzH9b8yI97sNLZHMOli
RtFHt9TDG3L9BzidP6+bWdxrlkmEB5RQQWv1cnHCLB6qUANPBW/n336SP6iJvgE6WTw+ZybmCT1b
/7LJ4BgoZxMkh4wrG0kuCQ6Qq2Kr9WVhD7D4VNwBU3B/OcKTrQtQXKQ0ZrrmrL7F2s/0vYdS/7I+
ZQvjwQy98Y7J9fgBhU6jplfWRWTy8pRveQLraNEjqjy2Ry1obmjw2gDZLd0m86a2FM4rLXBiXbUM
YrmV7Hx2o+qLrn4tgh/+g5lM+9IygxdkNYO7JoGcc3JalKdSxYVz8wgneH4I9ET+3sZyeqvrxlby
cuEgUONlz5BMZsIdYeuokAwViJQRKZj3kvdtkOChpAL4G5NtkiEn5CGB6QjPfLR3IhUQiukqSCzS
wZBcT3LyZcqsV1bhzqDuuG5vIfyBx+G/9ixZ2ENFaedTVOAY/ZgQcm+3DSJsKINdjXZEt85VNW24
k4UDyPvKNsEPKyCvRORXSoI4bKyBWMTaa/Uue1kfz9bnhfkbmtjKZJnPG+3bcCdbv/N5Chc0swE+
ofh/ebbtLO8qWeLzqXXv5I9UZ3/j5599fz6LZ74DwahirGEUdpNbVTmW4XH980urrRHp0sVC8dcU
myHG0pAiglrDhY+i2dUmlHpT/U21LWSOOpTVpL8huoeNvduKjJZc1blh4ezAckbCRx3BgBQQdaE0
1EEQrqs/enuLqmJpAwBcAUkKLO9jM12MUIgJuMXgpn+NUFPfuKY2Pi9eU32ZZr1a8nl0ZwFtmTv5
19GqvLXmRC+OD9cuZiJqtelg+ddc3arsqxpk6TUihs2GlaX1wL/Kc8mKd6aY72gCn5dHIWkuGizJ
dOzLG7W+GaONh/SiFWD7KqVPxfqw3RQb/qeky1W3IDEwaNatnaqwFEv1nmLWlnues0PCM5XENR1a
3ITafL9fHp0IQPQgjY3q1iNUpkig3KWa9bVs828VmG1Y2RwfLb7xx6+fKCqzMhgKRVYAhlxaTWPd
B2U6aCDPi/sSmKZd0DGgRd/HDhLiNszfNIdMfZtAUbZueWknArabm9EsICDiLUnjWTya0PO7ctt+
hsztPp7SjZt46cYjIQfPEq3VvAaEwWXhUCaBHWhuVt9I47jzpH0bfFsfxtKyzVDTWTEHnJb4dOxC
mIY0Jwfj5JNV2CmI3qcOws5qZsIN2AwxKqOBv/fgQDusW14cHVc5+4V770PpNstrQ4OzW3OVeuj+
KNAaerULM9kXaj9tHIRFU+84K+rRGtf65S5JJnNULanUXXg+P4V2ehMr8OsjWbA+osUt8Y8ZMYdP
AX+oiqDCTHpdZldxsbHllofBPqAXxwGOJhwxJbLqfDD5/lR9Kse71vtuK1/Wh7BowgFzzoGi416k
m0GnJKxzaqsuQl6vht7DMuv9Vbb2vzMjUs5M1Lm8vjI17vFZK1ZFIBYOcYekBezl/2pE7znVsys9
MOV2CjJbc6HInPVjQjPcWebGBptnXnR+oOX+O23vdZczIzXp61AefZDVoVmqO16gqPhYOcpSdRtf
ySkwnh5a/t/YD+ToeBaaJLYp6V5ua+R9kxmerrtyepD0m8D/FMUbKZWl/QAiXcECFzqYqEsTBczC
+pDKwJen5K33ykctSQ9GtNXssmVmvsnO5s9UoHw0ID90EcIrP8chUmT0E0vf+klpDxv7YU6fiGtF
Py8ZHFwqtEpCemVQZGRFA99wLRp+oPJFoQXRmfqqtIyk3YV+lD+k0zge86zM93btmVdFgeg4dPox
B3sE7xw3SHBaUnpA/9po4dRGsbJuh/xKzeX6zh4V9KvNBpZDqw3vzLx8jorcfJIjJIqb1PBufLqN
oKakpXzMW2SfaScZTZRCpApi6tBGODkcG/nFrBFccvoe2TiYMv+WUhUAai7/YaCW/sZjEfU+JNMf
6hElhh31Q/3oQetzIHeu7GLIGk6G50NPG6IAoCO1eFsZeXiUO28rX7Xg9sDtM6PUJQAWiW96KVbR
q7cAABbKYdwjf7e+YAtRDJ+nawGJXh3XJzjvqi8SsHeD4Zb1gxw85/l9Xd2Eqb1xmBZHQeBicpyI
KEQYY1yUiUXLqeEm2hVMzoW88dJb2OKOAThNntuUAN4KW7wr6ygu+9pwZyms5suE5Ge4ERwvmiD1
wyMY+MCHpuTRL1J18FLDRWqo7I0rEz0ZZdowsrAcM0UfeWaGQa1u/hFnRzUvw6HWG0cHp+TsNZg/
YeGm2xWRitjZWJKF8VyYEqYMtni9dPrAcH3nKjE/wdEfqMf1zbXkuElHghzUGM4H1BUabVOUWFyp
edc8zKljFNr8Q5cbT1lnw6Rr2BvVpYVtZrPDKODJqq1wx15OXwujdd1KuuaCaftuWeMRlNfz+pgW
p+3MhDBtTuh7MLpphI0KzLaK8eIMyk2VDbfrZpYiR4ex2CaMDLNG8eVIpjwepKy1NHfo09dGKe4m
xDMQvQSIHxT7xkepC/r1jXr74vTh20iG6o6pf+BqkXw17kLifTN9QSfDaDfmbuH7DlU2KKLhMiIo
FpYnGQ0jbs1Cc0eTbki0SCsv3NjVCweIV8Ncv7X5/Vyul/OWD14r5QMBiWk7P3y1kU+tlhaojkn6
Qe8Vc+OpuTgiKpmAFHicaeIjom/qbmg7+qosLTp4qrEvu41nyuKAzizMv+DMI/RSMjl9ggUkT16Q
aLpppeC+aqcrq822QuDF0cCFiYQTb1rawy9tOVLeTnNo7FrdrrSkg2coGx5h4fTMTFb/tSAG8bEJ
S3Ck8iwZI++7bwL3Hfriqz3g5dbPz6Ih2rIBXhNtf+iLNW25rxLP09y+KeCnV1BFmLRZ4w19vnVL
86QIEQ/w7n8sCQtU0Gs6qSM7TnprooP+Co9NaV210b7IDtO4cUIXh8XWxbfh4sgxXq6QbeX0zUyE
wnrdvOpRfLBhRu9He+M6tZZ2ArRmFmgLdcbLCcdIV6eqCc1edZtBTtDVSAEY65B/23bdumFjGPss
R0zKqSftRQvr9rMhD1B3E5A3O7OKkFwyrZIkdiPZDwhEhjdRCMebGXqo3hvN8JbYg3k1RLWNHGpV
38LCnH+WEba5Qia8OLF48X064WDRq0NYUivRfeg8eFq8MU2Pqqdn915MEW9nFZl1ZQU6lDhVUz0Z
EgLJju8F+zG+mZr2tqIB0/b3drKHDuDaR7FuUCCpvhpQI4fk7j7yS/0TURtZ6LSo9jLcNy+B5tCY
IMnVvWJ3xrNR2/5PAlX7YCAPdqyifjrCPY/QNbqd9FGiR1YgTXLVmkjXEgBZP8ccTW4H2qudWrTS
Xtfr4aB5dnKclaxfrFjybxKlSQ5NJ08bC7fkLQxrxhWQIJRNfb5WzryFXk5RSXsRLQ0Az18gFc+i
w359vy+aoNfAVki16jxeLk3UXhXoWugZrukdrBT9DG6KNPrRFd/X7SydK+g+/mdH2OoW4mpoGNCd
EURfAoRX68NUHOKovwpR5VCKhnT+VpZt6XSdmxRmD5CElufQFLhOfwQiaE5HFH/WR7U8e7ZM16oF
pl68YkuUjSAy6YgiZR4mYUlyOtBupj76JunJxuNcCL8IIClzK+BdIbWee2SFGQyDajLG1Mmei+gJ
ES698Pcw+5G3+1YWv+gFP9gSpq4aPC2UZS97Hodvmf/TAR7gcB4UtCST9FNd3yvGxuNZmMl3i6Rf
6Xchv8YABb+rt+gyEC5nz5C0NGhL5Y9IvdB2sb5e8+8+8+6zlRmpTlccWBYqVkIc1ipFNRqhlD3r
2p2BVkV4qN9G5yZRb8r+r3VT7zHdmi1hRH5jJBQOsZX35SHhaLXTM85jF1l/TyWCAxISigh39n85
zmmIUQz8RazCfwZLnpl+JRVgviwcbd/L6bzPU3ji7yxEUrKb9QEurBgF3X8+L+xHRyvqShvj/Fku
HsIShbBryb8rzI2ASTjEHwYh7ERiasW2e6yU6Z0f7CcdFokN17QwkPdHzdy+plExFeKkZEAtDjXu
7PnPJP+j8xGFcpAA2fCzIpx4HsicFiJVOJPXfnAVEZqCeq1xpOLv1u5vBHrCd8AY8UUr3entI7rh
gfO6vkQLLuPcplgBQqtcS7vMzp4tvz2M9te4cA4+umVJfvKcjYTuwkJd2BJijMhzVEIy3JON0l8f
WyjwlFfK+PYbI5oZZmAWoaAgNkplk4Xan8GhUp3XOt2jwCd1zlVrIIY+/blu6v11LhzgOZcCmgTH
RAV1HvHZ7VtHmdXLDSNCx8W6T57jo3Y0fxrNPrn6XOqfDTCrXfslMG6HDD31gWoRjenJk5N/QrUi
9FDVekrGp2i43ayNzq7j4pcBCKGsTxcfCNL5n8tfNiRlI0mBo74YXf1WqV+0zPy5PvgtC4Lzav5n
QcufM8f9l18XZrarZEcOIn5/paB2H+8lhEzWf/+HMy3M0Pz3s7WrPBPNRKLhFwvly3znh7vEuI+3
zvSilbmR0pzdK3o2l1Y6pUTBp060F3S+7F1qZDeq1x3MTrtB6PuHpDpHRLye1SH5Q0G6djDKEzp/
lN+Sa9NGZqpLkS9Cfuh6fewf1w7CDjaIAZsAlX+xzy/OPfK2oIFPrfPVNL9EG4+Wrc8Lg9YnUro9
mqSnyjyY6bHduKIXPk8OnfnUSPwZH578ZRwWEOYZ3os53bTDdTRs7Izl75OxmEtpHGrh2gozxMs8
SfFekHPMduYvpkaZ9rmnloQyGQvKkbZ6uSXUrFQKS66tl6r+VN3nwYaXXfr18FLAQcUGJwwUTk6s
a5GvjIP30vp347Haom1a+jzpondQAqVM8SpUitwoIinxT6YG4JCD88sHn+IveAH6amGuIcNyOTta
wOMpkSzpJQSR5OefS2kjSF4cwD8GdAEjNLSmMmaVjSo6Wmf+dZZvhKnz/F56XhMIEtkUBZAAPRjC
7hl8ZFm0JvdPTgvPLSwUu9H4jQ1K0o6ay5xUQ/X+co4KuYiAOSHsXvt/OZ/UZutZ9NFpQTlL1m4m
KYTqREwGGFLTSCOyrSc80Ogf43KnTTeO+usb9cKKcA4UaeQFr2nhKcwOzYiO26+7iYvvC1cgejBJ
Xnd8v6lum/AWCcJfdqIX3xdWgV9OaEtt7TS+WsHRLjd89MIicF2QOIUFGCCILTjR0LC9Zhq05JRn
e9XcJfe8sKTwan0M82YUNisXAFqt8L7AKia+TusSLjlKRclJJo/jodWZPYTSfYWowRbAY+FYcCKo
aoFYnvuuBLeUhm1hWVFbn1L7kXciMty6s1EMEBIIs2O9MDHP6NmNXuZBxE1c1qfYzP3jkKE6a/tj
+Qk9M9l14vZU10b42dQ7sPteinji+lwumed9AGQHMJoONOLSfAOcs4oztUL1FWXraqryK1PyjccC
CORTVBjttTyFEZLzsnFbE3X/Wmb6ffTn5oXRZ4E8ybqkVKdjObzF0kZUPe82YaMAXQE7A0cZeTkR
yGWUgzGqjVadBuW1mk70SY1Ku6u7W8duD9JWe+jSZiGNSzs6uciPIh52UPmIedvVqU38nYogcGn8
rRVb8MSFzQ9pFN2GQAJNWLaFqyZpsty2c6M6edWD14X7If2778ud0x7QP1zfGwuXDoB9Otrg7qP3
SEzjom5dlnY/VKc+KF4q2GZ7Q9u415bmzIB2i6AIBNWHbraKPBN0d1V1yh2/e/GcQHVjpZGQdJTk
jStuaTNAEclwEByncik85Hwo3+RIgx+w06R8Z2lvkqfe9GaNdGrq7xNLeRq87LA+g8rSFFIyVIn7
3h2isFqan7WNLmE0RdR6V/QmrDV3SvJzUoOjj/2u7b72UeuSrQ0756AU4U3q6Mey2ULNLk302Q8R
0TZN2VcBKozNqQnbndk9jygW5eXX9eEuOZNzI8IUl21Rx0VUNae22U/SUzzeGRYSzdrOk09RcFdv
ne/F2Z1Z9VRqaDOC+tJ5hXFsxMXIoGSU3avmOdpkMdiyIPgnK/M6RU+z5lSV6J9OVAZ3g7dxzN7n
XnRT7H7IkyBKmxF4l8NwAKH0ujHWp1py0VzPEYoPFXgTviladqN7NzVUA0q9RXq3uFhnVufzcnbx
eFadZtk41adkyBDuvc30V6+/k6fbuEcDtk12JfLj6/tDbF59d/cAzi0CAyB4NKELNj2K7XUYNCco
J/eycpv23wLPLbzr0j+kwS1V3V0k/V3DKr1ueHEZz+zOfz8bqx+Oo1L4IXYD/Qlh3q9etpVaXjxg
FPKgOIIQEfqTSxNB3tS9VHj1SeP9Yn5Kg+tmC6jwMfU6F2bmyaNWiMiCmOb17EyKQzzKqUk7RHOd
q8h5NmtXbR8ozl8p9c/c+lPxn6SOUsQjZEO/PonU2GBIRKKK1ljhtPmp5EylxlkYhz0aBk35G4t0
/n3hrNnR2Ie+zvc17QqNdL3deOAvXQDn3xeOGWrmcRIrEd5pJHPtRei9l7pPE7OlNFfpMEtJJ2Nw
kiakY//dzAlHTQ/6MkpsRpYD+ZlmNYf8dt3CPDeiC2FhePfMnH7UQy93nzLaHOe0YGeYN475ateE
OM+h8te6lY/HyJLh2gHsTGGIZ5wwDuRvEdWL9PqkHCWt2ydqv1838PEQzQYgSQUaMV/SwhabLB8s
d9lhYECv+1qVqx1x72/YmJNawCFm+mPBF+h9MsRq4NcnGPTL+JCo1/2W9s7H1WAYvKPn5mlgJOK9
5PiDh8wAJnK0nZq97HMbHuJ4I3ZaXI0zK8J5AeelVa0uVadUf4u0Jyc9rE/UxwuCUdBtRqj5PlPC
YrSDRvhcGFwQ5RtVOqKXa9Tsd0PykNKoUD7ayla4tLT8c2QGCyuT94GcjHIImkWqXZ/GvthL2tHq
UU3uNl6PG0bElj2lo2V/TKz6FBRPk3HtdPt6q638o6fhucgGgL2PN/AHIl4vikpEtDnvIXn85mBU
Vx1azNG+D2AN2vBqy8P5x5ZwJuXBDpKqSolQGqiLKSQdI3vjVH58clwOR3AuUQTJuVkm3J5jcxU1
xa61KCQZ6k5tnF1VbT1JF6KEC3uixs8Qdqo/qUxf4L94eMtQupvL0DUMDPaNxU6UkvtyuBuUjQO1
dGzPlk1kA4i8EvmOgXBSUx66+En197pz3WzJ3W5ZUS9ddWe0FXgBrBDtDdE3P3oIqhfuovXDu7Et
TCHSKho1bB0fK4F05wDStK/sX1b3nJMi/+xyU3Ckg1kadjmyLQBJqv2uVjeGMP//l3fa5ffnIZ4F
bRWsiJNXlwxh+Dp4V7K8UYJd/P4MPIAXmdyAuNxgKHI56Tk5fTlBv/g41X+tr8GiAbpoSYRRmPjQ
3SJFgSb3pUb2KPoaHKPi9Tc+DxUBjeEG7edidqMa5KjteqU+6Wii0N/+8u8+P4/ubPoBV2n2NPB5
WUXB6FZq0+O6gcWDAGh87t2i7Cc+yENP1cZO8aqTFeV32fRakXsi23BoN8Fviw5sztA7JADUD+/E
1pZLiWY7woo+Osimf1RMkEeVOqS7ps14PW4BnBaedOxdUKS014L8+PAaiJuIdLepV6cuMW5Hvb+K
xm7vO9eadRdbn/qUGe2k3aYm1eKUzoI5oPAXgNn0Gnh+65HN62MYjhR7p3ePWfrNNjbCzSXvMpcG
ScIa1LLEUpzfR+FoZilJy5iXvu4dwli9jQd9w8zSAVJRj5gTyQswWck2WimztAaug8m5Mqb+OkGM
aiMeXNoc50YEf1zoEqoeid6cSpKCrXocoXquy295dyyqjdBj4QFHMHU2IMErV1bptVVkYStzA+9z
Xyc7IzyOcraT5JNsPZD+afjvRN51aNqF6cYFtzyfdH3Pahz4DeEFpHbUVmF9b06GHFxNdftJ97pv
64d6yQRUHgj9wCVM6Cg4ba3OlVir0/ZEWm/nejRbrX9/aYeff3/++5lXCvrQ02ud71taQEPAtJPK
R6s9ZNr1up2lHQ4WjUcCAfCMZL20k5SW3app3p4g3Ln5P9K+q7dxmFn7FwlQL7eSZTtls5vIzpYb
4t2m3gsl/vrzMN933ti0jglngb1YwAhHQ84Mh1OeYVkclAyv0pFur5NZZQfdICZPenoXMKPqAlD+
DCX0Ed4RfmxvvSVAh0+PGN11OiseKewQL2jHXQcsJ4Gdic4GwMLUOarNJkBfUsi0O9reOemTDpw3
mU+6IgTAFsX7kI9oghsvOIxKNtOsKYclsuPfQ9BVtxY2AZcCpTK6hfpoPEcvLr7MXiYrcWYY7s1E
twCLG9gO5vT6lr2F3QT/A2QQctFRqsoLmc9FoFRHp1Amhj1D3bcRH7Nm3lTWi5I/m86THm+tOglQ
dec3gGpA3+em6tTAjDd2/2SbG6OTZeBXRAX11MBtxsAeBNLEFHCNeUB2O6RLNALZiIU5RYnFffbj
OtOrJ3dCRIjgqrk5aVTNFhio0j/W7AOP7zMmhD1NJ4RdrLhaoqy/o3GA7AjgNa6zINsnQdSXBhWK
k1GCheyXlwWo7LaCdJJlm2UbxX8/sUMZ+txZa+M0kn4/I17bP/8bF4IdNYdZiwfMCI6yEfhzGzJ9
Yt6j54T/RoXv5QkX9oJJalmaL1FqPdjAKbemEmON7k1Z7mV9t6CtcBn4cESBGyCIkkVN6iXqAUrm
BLoMVEO2vsAHaho09ExCrDS2nY19VkieCiu3AcT2/fuFi5MULoAMtG6JYhYSgIJMftNsrx/FKglM
SDOAiIoiHkfYIsONyyIZyRzZ6FBoQooWKtms19VdOiEh7FJrdHPZl/ESld2TTQPWvlxnQba+sEtJ
Z+RWQsGCNwbOtIHeXV9/bYtQx2pgMJSG5nexUlydkSucBp1Flv2Sqb+WZvIzWf8+/0bR6KOriDea
4pZEIdW5RiyLNVdz2qgRilp9RY9iTIDOsr3j3KdAfL/Oz9p+oSMLtwtcdnAkWCqtb5Kypmj+0uhD
ryrAWV1kdxivCxLZeevHRXkPLmQR2qFT2VzHeKNEsVnvFmh5lWuqbw0G8IXSz07Gdore/xxT655l
soK6NZ8DfAE2DFMfMDlRkGi03wxxi+qGyEPne7V3s3s9vi/MrUdCnUgYXdtKtAHBMwTqG3xbgVaZ
0oUh4qpHo6luRtQqdjcO8cKNy/FT3ikIgtEztPY0DihQuomfsu38N5aNsluTb+T0kSCD5F1CA9Gl
KpmNKR+RWm4cElT5XoqSvbZP6GtDXBqdFnAFhX1yCDFnZiUswvQZdJ0j9+1IlHSVAmQZ6W4L/Yai
xCmZ0iSsrFk0oHMyGTL/93WlWdskZJ8sBA7gBoELQUG1whhMFb6lhT42rfxEMgXTgPbXiawxcUqE
/35yL6aER6mHZokY8Ynh63r4b+sLxzAUCzqgPDBhxLtBDWZrc319Loyi2p9+vyCsxaITK6twX3l4
HmlAhrX058Eqw8a4uRwONYO84AvZSDxjxKI7Qyekpfm0RHnGwkzvodm3s4LgHOoG0cOF8mkxrwof
a3aoQSnCUPlWq9VPBlAVitkKUZoieR6vPc/RoQOwG/TRoOpF1I6yTIzCMloazZh3vVHRM+3XNTV9
s3LVsNLLNDAmHVPZlW7YtmbjPY/93B50u1L2M+LhwTKpmEZx81GefZNwlIulohZmwDe1VRoM5e9J
eWl1zDWXvKnWIlZndITLO52BuqFqHY0w9dGf82c1O8aAv5ubL637PCkhHY6mLStmuuweARYrXtkI
wrpIKl/klC0Nsdcuj6coNwB27yGl2KEdc+O0YTPvnLjABDIvUKuDyb50hqyReOWu15EGRAQSKGUc
7eZcyxWvoJ7iOmOkef/JtNxH1V3lAoLtgcjQf1f0UcfUMsSx0BV72SffzzlBt0M1RUz/W7i9z2ti
msXxs+bmejrMdDXRUskzjyqe/OcsZUXPRksbp4h2W6X0EyYxXCvWFwW2uJ5cDkN9ERZxjBaokPNM
o7EDFrZh7pjWBZ0hS2evkeGzYuE9IPxy4TqoxlLWrdnOUVpuynTfmy+aEV3XKxkJQa+6Ls3RPQQS
s+enaqBo944sgiAjIagUYCSXfmYgYSjbJX1AI5wmE+GViwphEFhFHvA1kGM4P++kZDWmXvSYi7nL
1I2r3H6Zny7/ZjRO7sFEd6pGNbA8fXXNpyG//Vl1trwQbTDtoQQSApa3hjBTHtAkXVHJTb6meScb
JKIyqXU8oeETZxC/doPPan8c/UrWMCM5BTFYyNhQeX3SzdHobGiWwWj9uS6sMgL895NzSLWknxyu
D+b8Q/lZVH8/sDwvmkfIDvU94vcnQ2O6gBWjkVL5xYhWTvKBcAnS4O8UBAZ0s43VvgKFtAn0OyMP
P8IAf2fgicODjuf7Uy66WbGkp1HD2kBNy0CWq1q7KlAJ+78EHEHPWrcAFAzB7eg6T0URzKh+iVm5
UWa/lqHDrHohmM3Gx5kDEgJ12efM1HPGPDYsY1R0EcaYx9OdkR29Zjfpj4NjhIO+i1MM27VCiubb
zHm9vpUrrzbuAMH4Apz5EieviY2q7vS0jfRiwZhFDIcqxoCbySTxMTg6YLKzW9laRDRhwVzU/WDk
oWAl7SUD+LjmNZGG6U092ZvJJ6Wb/a5N/NyWNUrzcxIc4zNinPsTRWpdg8Sl4TaRiXd9Xd1P41bp
n+Pid54cHUBU2rMhMaFr+3nKniA5BVycMUkBF0Gq4ls/wAABwGjol3vDtP1WWXydUcnVtmItED/i
1fyYaYyHpCBAae+13qxqTVTp/vK7lqy+YlHPVhd0zZgUHZA/WH36XMyvi3On5TuvOl6XwrUakDMq
xvlB9dSrzM4AlWXZ0zzzzfRrH6eb0fvboYba83xl3pH+vjcLib8t2zzBUlnd7Jb2DMINetkR6vvA
lXrGGHcaTiRQ6fu2ZGimi1B0MJR+LMv08L8XJRzoYpjC+tbELkZCSFJOA7LqdWS539P2UXfvu/zn
9cNZ2yJ0AcJzVnlnjMGDTicsFMPkpEZSNFHxqLCNNUs0Rra8IL6qk6FJaSmbSF38afo2AUTqA9+P
2TXwxzGHAHh1598/UswgUhSjjhbzyeu/kM6WEFgzaUAt8+DccAxxcTJAtfTGZOEpE6VAqpvTbDtk
PeD4Gj/u3VBvqOQRvqaRvNbAA+4o6kFEC4rYdDUMCfo0JvdFqUlQ1sVmVCNH8rZYkSw+D8dEPgwv
i4tWoSJVmhhzxNso/Qswgf6XdLbGiqlE1zcuAkCjaYB5F3QeETamDKxoIwzazP1OMe9rmofZOG6p
p206gHfmys1gEhwA/YSmoO45cHE94pZt1JZ/iKJskvgDockzCoLCl5pDKp2Cq2Yhvltuc1fWM7gi
bmcUBHkuqVuPWQse8q73k3Q7Tr7a7dAw4Nhfr2vOmggguso7gnBdAzzzXHN6V3FmSuI2subIHT4B
I3i0dtdJrAUiMHLgvzREcIdZmVqambgwgbg09ElgKcfCG32A/pvkczl9ydovFgZ+Xqe6YnOAQoNX
M5D4XQR/BMbUerJz5ujwC9wNcXfGsPmn9cWi03TQYdA6rF+4n0xj089/rq+/YgJOv98TbGYypZ1m
x2YTJQNPUOnuJs8fsVn/RkU/P/44mWoapwaolEGf3Jn6hgwBkY1GlZyFmBbJdaUFejx4mabhW2vU
j6TJ9tcZkZHgv5/cYMjetv9vu5okBHRXOkjESXYcgs6nit2btYGNYj3yRqHS3seKz2TaKONC0HtC
yKC2Kqg48a4sAr3Z/NsucbtzsktjPepqFXNXCE9PdBjG4+OMm+z1OpVV6/WueuK04K5vmD2V4CJv
g0l91NFEr26z7EsmK+kRh7rxFM6ZkghKXqOeBGClUEIP2SGA/O4oKwrf1YaNbqRmiHk+TchyfUfU
/A4DHX3d678WqbpvlfqRTrEeTInz/Trz1wUFVaLnW5zVGnAyKmxxXYZJFQz9Y/4d7Y/XiaxFWU8Y
B0j+ORXWlqla5NAoMgKtDs4PIOqaeNzkfUr9pCmYD3fvJcdhh2nCOt9N3dkfPav1Y/QiSwz8utQi
7Qk8Sj7FUJAqLbG9lrZ475Fum9dbRVZfvfZ+BrfvBIQ3ntc0GoMP30SZ0QHHbghTU9m5gMVoey00
9WyvmN52mq17Ci457DhimLuuVZ+v7/r60b5/hiBtTM2BIG3hHqvHR2cCqGNj+KhoxgPakZzvugb9
l5JYLw9oNmpbHSgx85UlD7X6pUr2dfwg7dBavf7fd1Z8WHoO6cZxws5O+gb4Cj2m4+gSy7l+/Z/Q
EO6YnOS0wgRkvI/qBSUQR7t+asunVP1kNo+duqPxT4xeDK8flYwv4TqIdXdoEODB7e89Gv1T6eJx
/qGr8/2MhBvBGVpb7zgJxdBCrRufLTu+W2ogNVJne52b/0Pd32lxyTyx2yxeUCrRWrimk6dB/12a
R8d5paTz1QF4d82vST96y4/C2gFKRiKKEqG3BeV2MCylwATzJuq1XT9sVe9YkTAfJRyunpeFekkA
wCEqJxZpKIXRsGpgOC+nDzB7cxwDydXHlVN4RSML/05B4MMlFsZ/xrgqrO7OG/cmphU2h1zZtkkY
aw9LL8k8rtrEE3KCyTKmzhtth+IOtP2l8RF1uy4SsvUFW9QUedykNjaszXdfB5lFl2yWGA9A8UWu
Lho2KwEUqu13GIT8B5DJTv0YBx+p9Dg9GUO4ywonnTSDs2LpGLkHpIVEYrclwmUIBqgtNLO3xwWa
WmzHGKXSn+fp7p+OQ6xhyItpTrIRG1Z3i/8yAYj2+vrrLJiIIAI6BJD8wkO60ctsXjzc90a3Bw64
P7q7mMlqi9Zl6p0I//3Eylhz7RnFwH3cDmOLvlDrIz669b6+YDEnrezHqsb6i7W10rvyA02aEKT3
9QUr2aPbEHc0Nknrn3Pl3km+6/HOKdk/noVgSRwPuQI359sUh5m1q2z4VBISq/c/8HRdPk8MBcKC
xBLk0QABgpC9O4cK/ZtXO0znCHTnRw23/bpkrdr3E1KCZE3IzKbUQgAgzvaL+XWYvo1o1u+d25sa
cTbvHAmyVTlaQp0SHk0ff7PrQLEf8lxyh8g2TRAvfawwd9iGG0qHx9YNUdrvmxgI1LuB7X3Iorxz
I0ja0laA3HqLmnh+0SJtE0hhnVbPBbPwLEAdA2VObMgpKcaT4HkDA9/mm9h4dKtPdYthxhIMlTWd
R8MDcOtRYaBdgNjNTlk3YzbD+CYhQOxU2bmven+nBARRdjzmFRnBRTh2j3n5c6x3hYOBLNPL4ADi
+pczFZt6kjC1tnenNAWZbk1Dn1N3aiLb2laVT/Kt7oRl9/W65qzJ2ykVQaSR5cFs4hGc6crXdtll
JWq6t6m2YTKUCBk7gmCXg511fdHj1e6RqBzofdt220JLTD+vFolXy/0S0U06ZUqQbMcZrbIewJRV
+0kekPyezaE+b6j6xdWP1zdQxhff4JP7RptjFFNM4EvTN0uKAuY9mz/l8weC3KccCZ5YNaq9sRSQ
cLRmOc3GWBBElTxx1hkBSDNv2gaMk+CMaa06e7mLG2G07UeraV40l+5SeJbAlvpA9ZhlovHn/9MS
4471SOJZ495SdxfvVVQ0Z/4iyT6s24R3EoJDpgBDRi9HhDDccqcNT675AT/glAXBJIxxWrAl4yES
gPyo7X/6LpYciIwDwQCweZjHLAEFJzKYr32/Lrey1QXFH1ElhcoH+JNlvbP7sPrIlXy6P4K+jyUm
L9kxFyd1r4yvdv6la36miQSmjq9yqenvpyxoupXYY6bbahPF9Zcyf1XTF2UK/22jBAVPF8dBySpU
b14wvjGQZcVXw3+nGyWotqWSfPIIjnnM802bpZs4f01Q4lg1D0r5BSPOtig79l3npznfT/qnxPtj
GNvSkj2RZfIgqH/dA/7CiaGSIyoqhnirdtH1fbxuX1AUdm4o46YZjZg/YHTteTYxJms7J5+17PU6
letsoF79nAqBe8bqElQMvPSMvSGbISJbX1B7zU5p0TV4I+ktGiPuClml5KpAG6gsRh0jZiGLsSx0
Ktlu0XR45pUTil0N3527n6TRJQ7zKhsnZAQ26lTTF9vArdV3X7r0KwE6/wfO4YSAYLzSRc9aIIDA
j21wVw1/7PrbvxHgHJ7cu8wd6DDN4KCcMUkMqO4S67sqroA+wxRcpK5Vseh60jIUQwHwBfU/QdZh
SOxOU8KCSnxwGRX++wkXuuIi1t3zixBtCbMWUut7DZe/cGSZRBkhwYp5U5VOCcF2xfHs9/HBrA4T
UDsX+vqBY4H7YGJ8Bv6JPbYLxZhtlsHsMwV1xCbkF+VT10msqsh/SaBY4nzP6lwtUsJg81UPoR2f
ka+dLFi/qh4nJAQrUjoYaoOyQTiQvxjAGP5cZ0C2uqB8xFHceV7wxB/iF5TK5RJDK1teUL1O6cxW
r3AEirOrDGCkS/Z/VZRONkfQPDIYepc6kNnK3rnb+vuzIcsMyU6Y/36iFXEzla3N09JWESzZE7K5
tew2Wt8kgHk5AGbWMa3pnIS6DCghssAEMtM5DXJpwmCVBygAnwwJnAhHuNZbOKBlkbeIE5WYaQUE
QZs+pPYTTbStlnqYwzpttPrFGX4y6z4njw36+jLvEbWPktOSfYdwrxt0aIt+avAd5MsybG1MYJEJ
xNpeugAS5Qj4GLYp3rlVRobKmmiJQh9t7xXVxuz/XNeYNSZOKQgaUxNWzt44lREz/sb1k9neGQCn
uJEGRqqjCBMzQyyO9SVGJ62C6HRa+vqYN0q6T+rYfkC0x7lrFtuT3C0aP/wzt/WNluUhLobq3YtS
yDkHxFlRs/pY9nqQZWjqmQPglmzGcj/2j2Nh+LWSB/3SBPWQv2CsRVo0ey2tHs288YmjB32aozpd
lWzBRTAAn4VBwShyQaMcOhxEy1GMbFGaqT3GveMb9hAq2aFGYa+W/RlcyYv2wooItAQrUkyd2zrl
3B5d92viYSCjUQcJpn6lTDbV8EJ4BEr89xNrsqh23rbI7R7tmIRLkvkQ1ZBKm4ZWN89FByDew6hA
FHseYNJLa6zb9qhWf9S5CUrtcxpjfC5TMO5NNt/mQuXAE9qxIaY2/ndRjN06JEuBU9QcAc/9ag3p
w5QnEiGVkRB0DpDFtqkg+XMkQ/0zV9z9SIgkTrNCAqAvfPSsZaBH9u1pdHIy5jK1llJWzXHI1aD5
6la9hIcVITsjwH8/IYCEg64pWd0c9Yz4Ob2H1djO1Ast2Z17mdwEWMopK4J/FSPpgM6dHAfCPlta
AuTTwQfeiF90/YbVdxgjsc2GYWMUyW70Mj/vbk3VAdQEg9E0C7gm+Cd2WLVW7Ux1Quujwaq7BMyO
qiT4vSLfvODdBXgg6keBjX2+l07ZaNbSJc1xnsluynSMKaTMnzAZxy97i/h1n0sorogHb3bXTMSJ
UOkhAn27ihsnGQHFStFxQ/+cZd73GgEMfjDehmqiT0mwDM6ERExmWfVxHH4sSRtOngyRakUAMfGY
zzd1EVKzxU0b8mmo0dxcHy08d9Vnf6Olr9evLX5/C1cJKHhoAsegtUu4ssICBP9cq/UxxXQ6s6WY
E/mrsvqHoZgDjdqB5oazbCzUOlfvNAXTkM+DUaDxC1fljOZP82VQD6lWBda8u87bKh2OPAGJc/gw
+XORK6dmBLLCCKFG6ROdWRfGGUrjaONMQQkwS8n1t3JReOiu5dXK6PtEn8s5uaQfiwLIgfmR0Rbp
liLE/Fi/VW8GKARoGHxO6CpQClUkQs/JKGNeKR7xMJgRGGybWtakuCbUp8sLh6PHCRsB0p8dm6Kr
PneW2dw7tjS8d7lXb0XXGC3jGTbKogUmuqXUFVT7J8eBJlslqUJMQAk7TYaKeukooV3URh8uhnKi
pVvU0M6Yawz/mYcj+r82mbFf8h9Ocm9ZD6q3rYqf18XtcudgDCwU23LoC8BSCDa8t8uR2TE8wGWJ
gxE11zdPCHExKgr4wYiLYDY10mLnJz9hAO1ImdKgzsXcWvS1Lh4zE1hD7IdDbw3vCqQE1Zlp2gxd
4zTH0va90m9l/Rwre6WhLhGj9VBzDegu4TaIjQJ4aqiGPWYlob6r2IXfd9XN1zekBpAqMM0uHAQR
HgxilS2DOoxHzM5Rm63doZ89cGXwdyusoE2Be73o7IVXI7yQepQWaillyZEQqj91c1WGlps2kkj1
JRUHoSQUc8PZAWCAWA1n4RHGOtKSQ9wN1gYzFbre3Nwqv+ckBJ101UShGsB6DlbyUs5Rv/+35QXD
QpR8aTE7nRyaN6kt8pt7nPB+RLsIhmSjfgoZY0E9zMoqp3lo3QOZ2nB5inszvJmDMwKCUtgGkEm7
uHMPzIW4uhgheGvOVuBAsCAd5l2aeG24h7nuN6jW8X95JfwkdjOMLnw9nb81MEFGs9GSfm5I0pyq
mAXulsdqeViqJPeNBfFu/XaZPScjCNQy03oB3lF51HdtMm9MVQYIcqkUqJJD2w4CrHhwIlJyzoex
6CrrqJcf0fzru/tJpTdf6ZwAj0RCw+HoiSduEZIbo5IfreIzmrYy7Uc6RteFii9x7oDhvgCkNpAr
eZOGeJ1XvVaXuTvlOIsB7a9BbQZDEjZeLjGGK3t1RkdQv0wjxYJpNPmRWJ7f/CfNZIijMgLCYbi5
0zf9AgLNjHfybAZaemtOFlCSJmIefHKVAXdYOI08bo1Fm2x6AJIYnsobl8mwxC7cElCwVN4rzi+M
izFEpevVs1vQ+WCOmyHexE5IO4lTerFN5yRE3cNLK6vsDCQ0JOY+ezLwgQtxEpYXdC4biBO7FMsT
7X78SzJ0AjT39c09FJwKLCw8UWAcXwzWK6y8tDHYYj6k9wpm1FN019+oFSDAn6HIbMJSXXTlzSrr
+9Rg02F5nuy7iRzJ8nWUjWe8bMfFTQEThb5S3vJ50R9VgTxmy1MdAAS4Maj1UE5tgJG1X9g4hDbw
jRWFbM3F/FujVUtVZBfuZe72jb6FeBlwRziu1Ln9qloWZ25b6kDrKPzG0jaGsS+WJUAKL6DmfZN8
mpbHdIgxmXdHgMk5p3t7eBlldvpSZvg2YLett8kI4sOlaBM8ALNJj5w6DgZAOvdJsXHQb1fNt/oA
nGEND05M6sV2iyWiLXoS1KRd9Mj6qk571bo1iiEsz3XvJF7DqIY5GA2WN+gcoqw+GWSTANdFBvIC
dCgV4V6xJM1qld51WwscUDzwaO3XaOMmaWh66E0IUSrc2NuKOn4j7Ye4tE3YuxPK/K1zwhxhNDcK
ZupRr9537BONH9z0+brWXdomkMA7GezpQMERmUOzZTvWia5Hae9PTpCzzfX1VwRNV6HSuO0AQoh3
7DkLAC0hcQOXHUmNcGj3xUPfYvKB5KJb2SfgNCO2CRY4aJ6gVCZRjCQ1KjNSOnqXKtNjasyf2pZt
r/NyETjhCPvos3bxtsBsJNHtz7tEHTS1M1Ek9n007yzj74B2GOJ97vVt0aIgSb25wRsU4d2iTxlq
ii4jgbF2YFXlVYYV1WkSdPrz3EriqSvHg1iWDlOAdyYyGIKEsc7p5pYkdtQnz3Rifv2jQ0lnYx2u
79yKlMHecqRjEyiKminwYRnMcepCsaLJ2+pKYEi4kC0vcJHrXougLZbv1WcL0ZecSVIPawQwYhwJ
aqCJAD1VuGK71ks7lRArsrva/+3kstqHFQHmET8VE9N5MkU859wjU1eNhR3l87FLCfAatI3n3OxL
YXCABhHG3GN09F8M8ykZ8lT1bEcqKum9Oiji3zefsgPvAAKlYvaxY/FdPDFXi16l2kxbJzK17Zhs
TBkg8sopIAaC3Vc9PhpAzJdUukqNBKG8qEQvDtKKYRbeygCQvtErBCMCIjiNcwbs0WuLGQigkUE2
fRW0xc2X1dn6F44gwUVVIJwQqdrD8KeoJfbpUpkxMwvFJ1yPMU/WEPa/8mjvDLZGIlqmfuuxJ2/u
n5zphyMbbHMprueE+O8nB212bjIBnZ1EWRzW98ocysbVrnHCwd0xqVs3LhFXZ91JprgtUHTiVYGW
fbfNYzz5Wq9KLo5LiUIoCjTwxAC4xQVkz4DmaS0zm/jAzKAiD4kZ3SxQ3ILbOA50r8DrO9+oopn1
th+H+IDAYD7tMxko2Nr3w6tCEAdxECi2ILAuxSbVRhofFFq9WMN8nwNYUuKXS2iIQlsBIyfuMdDu
sKCflqpbz5HJ7SUFVKbjPe86FrQabvH5Lnll5imVp7nRsEHt9SCTVm79z57biBKcLs+F7URaDT2t
EgRF3GjJQ6rPgVGqgTE+DYYTEEML4tufe6AHbwQz1OHvXoBvDnHatJOeeoBcdrf24G0ldvxS+87X
F/ixPVb0VUPAD8O4nA0ZP6m333fnJMT7eilKQ8tBQre3yuA3+t11veB/Lx4Jh6XmQGSGfXGfEjb3
MXNyJdLZjJED8DvrvRvvKXnySHyzh4s40QktIQoyp3nRzQtouf0LosJeJasWWBFfVLDoSOPj8Yi0
o+AcEGdyvEaxSOS+ZoDnV5ObsRHhc7691lDKuQLvqcYm5p04A4n6+9r0QmbQ8PpxrGjIGQHO4YmG
dCiq6DvSk0jL8l08OveYGWOVm07f2PqwJ4a7vU5vRYLP6AkKbytzUdg5GCos9XeSj/s0KfdLUfy5
TmbtYEzUHGh8MDfw5wRFGee26tISbGXFM9A3bEnodnV5zCHBuwaSfAEQnZVmilqBhmBywvcKzffV
zWk/nDuKi4C8hGGl8KoEwaKp1re2W5Gom1AotW31m71aTBTHoE3kMQC7cxH6Ss1xGe3esyKj20xa
UBSb6/u/dsx4KfGAM7DuL+KcU426g7ixzaiIq6fcLB51Y9zFrXdr0p8/yU7IiAqedDUd8TwEzs5G
/aXKmhK5lAi26mx5IchpAWQcCIeeGVWAZGzTPGBOFsQWLioZgODqfgExANbKRYJUTPYNQIvK6iyz
0JPIfqq596lHY9CQZbvrx7Imt8j14dGNlyyqMgTjPjXD6ADr2o60aQj6eksL5yMH7yHCxRMzvDzs
3J4AtyJtAK8EwWIMQ3laYImGi8yIrLJxQkRgw1TLwqQTiACPGamZ5zK9Nf/G5eqEgPCqbLLKzeMY
BMalRDdF5n/AUTgjIHhval+jeYNvE5DENt4nx7v9PcPxx4BLzbPTiNoKdlati8xMiGNERs3uaKqE
rJG8vFdE9oyCcNK6OY2ED1CKiPJ16cOu2N8uSjCuBqwUYPo0lBEJolQXja4OqR3FZL5TMEygnltf
n7Y3qwSmLZhookAdI7B1BFnS+5RjehM7apJH8zNmzd2+PCKgGOkARC5kG4TkW2n3ZJ70yo5o9up+
VoyvH1geJYSI4/DiYfGeSGqtrugIOUK42PiRLj+vL79iAB0NpZ2Y2I2n5UWNZ2x4ZcEaRYnsH7Y1
BVphB421BLUnS6tfNs2iSEzXcF1zCH7Ubwn7VGtOwZg1KpGaslClYVU9qO1TOu9SLQ8cY6MiIO7W
kutjRYTfUNMRpPYwQMQRiDK9U5U2Z15E46+tbYVm0+yL+OaHoHlGRLjKY0PF6DVOpLI+19vi5tJY
YAVj41ARyTHZL+R3MVQlYUDbjZwcs/DG7lOeqGE/lZ8A6Cp5MnNVEK5D1D6glAclNg7atAVVyWmX
s3QkXsTQL+94P237hRR3xmumyQriVw6GizOQlTQL2TkxVaLa6dDhcoHjPi27Du8orUMbW6/vrov3
5T2C0JuG6daoTEHloBhVmhXLYvVUDofK+F3urObX7cvz2aAwvxijDVTqcwM2YmrNPFduf/DmL24S
aPU/ri8YSNKw2uh6rB+7gXO8eTSrZ2OQC+Yf8u/H20aw79RjM5uJFx8X9a6ztv3NVyww8bH1eJ7z
QlFx772SoOLISbvDtHfsMvQ6GSDS5eG+uc/wok0NUU8x1a7oC0E4umwPqID3klAlN0f0ztcXfM9B
jW1iWkULSJ38U+mnVSshcKkE2HkAHiCchuizLqbP3FyLmVsNzaH2mv8M4xJ4E6/lN39cl9JLGw+D
yw0IcrBIcYhVpwmq/NVqKvpDT7/nphEsqNElSOiXrSwhdHkib6bddoDe5qFCi/9+8tb0ui6hVjMM
h2TatZ7fyhALZevzDT1ZP+0nJTUGrG/Em9nx09/XN0q2vKAQs+VimCLth4OCHK31A1O2/JsJoKDQ
xGvMQij9YpaWTfumJa46HEoAe3d3GibH304Alysab940Qsxl1NVkpmzpi0NWfhvC6ua5qfAQoG1I
laLHgI/VPd9/ZruLXTZNdhjdTY9pCBJrvaIPZ8sL+5/GCujXWH5TWD/au2r8fvPunK0vXG9F2RtE
oVhfB1DLfxo32V5ff+37LQ8NHzYfWoXg8Pn2LIumM6bk2aFIQnPZaSScdUl88DKag5oyDbWJvPoV
7zzhRhi90o2ZmmUoKTu4aR0MXRIMGXCIXQdFOpVPZY2vKzqBuk6UQcNKYWKL+G41p7romJtkB5Wq
fpXcddPh+qZdEvAABoPMLp4SSB6KVZ20J+geVSw0oObPxDeHmx8x58tz8icmY0nzDIEYLM+yeWvN
i19rA0ap2JKjl3EhaAY0vq/x8K8OrV9nGwwHur5JXPLPHbNzLgTNYMAbxEMDyxfm4lvmqxIu4zfU
4t5sPhDlRAYcbxl4y8hVnm8WavMAMZEW86GrG98pUr+TXEUr28RzcGixRMTusg6oLmzHGvV5PNiB
OT4X+s2eOJ8wgxQlJs/C4xffxL2CafBTqdKDlj7WpRckcXX7OXNnHxUVKj71osQH2YZuWXpvOaTp
fbxLvJujdtzZf19ecCiTbI6TeMLyuv11LA92eF2MLg0U/DAAYKCHAkPv4BGfn2/XLK1i2bV6ALi8
cl+rWukjFOWiSmjopDic4lkjyYqZxHjx2RaM4cXUH7PAu6hsDXZotbsvhba/zoqoEW+rw73DAG9E
1eDdnLNiawtlWdOyg1su7mcAyzcvmlL0O7tVMWS5yEkbXCd4yQ5YcYGDwvPfKKsR9m50HYY+ipS+
JN9qN4xbyUv1kp/z5YW7I0Fle5Z1WN5YMOpp+KabaAjeJrLkjIwLYdtyNem02AKZyQwa12eeRMJk
6/PfT8wtHhyx16dYv/KQpl4e+kLyqhBFGJ4lSmuhe6gSRnebmBXVCF6/00ynF609aN7GVaHkzzef
9CkJMVIRG4mSdwg/vmi637VBIvFyVraIT3VAO4zH1VDslcg8Y2xzo5xeRnXnVo+eLCW6tj7qDJBU
4Il8VF2eH8GodFo9pMn0gggkkNwy//btQQXFWw+eAW3QBBdEB9SRawDE/4U3/aXo1S1/Xd9/7oad
XnY4YqRd8FjHxW+iQEqQ0SGd+tRCecOL1dwpBF2aPnHvcNflyuE6oZWdQpcfx4mDN8vnCZ3vFAp3
C2g0GV5S2yfxRpO4HrLl+e8nupA7LqaeNVieFl8V+sO8FbTgbZ9OPp+ryun6SzpVlGJ9Vf2udS/Z
y/XdWbFIKD9AzBQRat5dLHjLim317pJX4wuAVX60Tb91qOIro7PFjACJ37Gi1GekhGuvNEoDwf5y
fEnbrTb9LoqwHmMJDRk7gtjW1lTb9gx2tGRDso1ShF7rK6lEuUX//O1M3jdNtB2YopF2aGQfX+aO
+mmt+EDV8ZnVB1n69384u67eyHFm+4sEKIdXSZ3cDrInel6EicoiJVHx13+HXtxdNVu3CQ8WmBcv
VM1ULFadc0prTiyTDWvrsCDQ4wsF1sEV8262KZopJm3+QhMn/qa5Exo2prQwT2kZz+cpb+a7UhtL
mTzCFdYZA+VyFgDN/aPaJkynQnPgI6iTv7RtYT6h67gd4zapHQhbjOi74nh/Rpb2+7i0m3uKqU/9
WmFz50+uPe6VtkefuzhfajQa6ap9azmJ5J64Xm7sWYCTHU5JBKWE/319OAYjy1iDefGaYzft2PBg
W3nYElkXnesFhx1kZUEp4V5EfL60bHGtosvzF5vd51N6qhUajpC2zKCTUL0AmyvZxpv2QIAFVRR1
UXCJL8fVDWBwTkaWvzRV6gPLfucUX/QpUuxdTE/6mErMXfswLLKO9x/8MXJI4vDyuaisaUmxzPk+
9lVZi+Hrgw/vgmagyH6h/IPMyOVoEk0dqmko8xc0Hglr99zVz4vsUbC1EzxcsyrK4XgdiI+arqNm
m6Ja9kIdFlDo8sXDRzi3oCiU8LbHFEaDoXDUPYJe5LV1QxPpRV5nJBT/Rx4BhOhXEwFqXAsstOK+
bUYY0JsZUNG5uAoKAlfYBNqj/FpUYxZ1jusz9Wel27vFCvtOJgsmHvJ/LOEUgRQPNtdVgc7IKdWT
ycuiFgm9NK4/ojFYFgxKXvmxNgFR3ORBkQ5hnR7GckHfs9lvKuehiKcDOqMenPTr7ZELu/Ht9/zz
sMN9pKOcJGyXhI7AXQ15NI/HV/ZOwN3V1/XLrxt10w5DPOUR+2rM4XtljK4+L0QbJrRU2qSACLWR
7usunOsng73enp+tnYEmJUjOwfFhJwpOeXHnahybOIu8wvTpR+fcV8EE9e7bVgQX9M9AgLuCBAOy
EleciYKoE2NOlkdxUqC10iNzjmlxHMkLRce7pXxnTvPKHP85K0/e2hzhlad5pGWf7NzX2Mvt4fBJ
WYWb/3wfmgIAqxkoJIhJAy+17SKL3SRaVOPJ6Mc5TON59jtjvKPMDL2eRkncv/aDbL8JV/c/hhGg
c1080K9EAOmoqEruaXkawa3sq3EKDaLvAY896jr7AB7k7vY4ZeYEXwv908mlNcyleuLTcdoXthIi
LxdY1fzkZulfeClUEsGkgFvndKjLZSsGmsXDkqXRqOevjVHcT0Oxb3CqrL6WmNryuyi+QTwJwSo8
lbDtMzBDLDZ0aVTY4dAclvzQ/41rX5l4q26vNqFKkXhiTptGtH7VyOcu+Tl5v26vD58QcR9CGexN
UwV4AhENwQqrsryEZNHcnIvua+p9vv39rVlCvRWBA68jIzdzuSATcHiJa2VFVDeWr5vT2dReqCsj
6W+NAnVdVAh4bRfJkksr2GXUzt2iiKz4R518nWRtHGTfF7xoTZUc+7UqIrPdd4tcOWfLha5/P7e/
WugSdZvYsPD9zvuQx6Ga/lHVn3bxvjzf29FfW+FrtbLCaakJS+siGrun+d5iksLilodef1446klf
5HhT8UGw+1FBIiYHIWFGG89zXn+iiuwNIpszYWcpMx0cncHc1Adj4ZP4xZoPjQwTJrMi3ANQ7Zm1
mPGdZaL5c/eamshfkYNTfL59TmQ7TPAmttOnbdZhNC790y4oqXivtw1oEguiM6nVhrYmKYuocLwj
G86Fd1ZipDo+kexXDu23oX5h7U/DO6G1q4FELSASt3+BZCrfWJGr7ac52QJAIn5ATIN5CpP0mCx7
LTndtrI5TDCeAMDA5XqF+ElLR1dGnRSRgSY+T5Up+fzWfQZy47+fF4LBqvPaRnfw+Yp8z6198bst
0FXwkKWS5boeBnLNKChYUAIEnlbMOKazV1bDouVRQZhv+p76TvlzOAOeNcDjCjBzJDRVwaXB30xO
6rIyynTqjxn6L4PsejeVMsjx9QWAVkTAn8IQgNNX0SGZ80WZnaWMKH0d5pfWuNNljN0tExx3zOvP
vJjH53K1sUyHslFthyzCY98nlPpE8qzfWoy1AcFxjuZcG6hyZxGpmG+XAaOyVigbFsCfg8gU+pRY
YN4Iq5Fr0Jha0qqKztDTa8ePt8/ExgThpQviCIo8eCWKcL48yUavURSsddn5DJ3sB0j4e7VMO+X6
AsCGAuvX9vAcRbVN8Mh20thLYaVlhKJqFe+qjDyX2fOEQL3q7qQ11o0pu7AmeGaltlsLtLEyKo7W
Y/bOFAQ/HpChxMGDmh2e1aowlkmHaEoD3k2k5K4/vUDpWfKe2fr5awPCzyfD6Iw2gwE3D7s2nPrd
7TW/9raXA/AuD0WtTI66UHy/pl95Q78qAJkLSPD3W+HVNp4QgGaZSLTKcmjleCRvIsQt9DgYpzY5
FvR428jWVOHZDWeIf67bItJWizUvc2hk/Wy8z6b+6fbnN04Hfv5/nxdWoh8zlaATBI3Q6C4gXVD1
oRsvwV8YQX0EComocdvi7es4ypJRM6eR09+1qef3fepnsyTA2xwJILVAZqMdwVViizhZpqREJ5GD
ZgHHIiuHVzPL+0/m2Hjh7fFsrYmrQ9gGde+NmnpFG8vKs4JGpDhHuiIBnGwNZP11vrlXHr2yl9K2
CnydWXdtRn1DpX47vq/4+XbEXaBAISGmo9YgPn0KrUxJRbEkBHLk1D7Nc0Syl/6dzDduBilyzBGn
+qOBgYAGtpQ5dpyqI5GpPtM6Kt6/EBefFwISBRevgp42BFFVZNFI5qY2VgK8Q+QWIeyJTLOYLrBb
dI5tJoNEg1I9VE2C1KLWtqG3aEwSWW1aAp0cwFyPmxKuQEvNK8vIFxJhz/lFZvjakAWjIlNu537v
8sGL5ViZ4Rt7tbViRKFDbMBMQT837RRMiefr1lOsnhUlMhQWjPPP20dlc2DgeEMRAQEdMPWXFpuu
rlmymFj6qQKcPpzJk1JJ/PDGcUSK8j8bwuSxAT6s4jay9ldiLCFzf98exMZ1wpNvXHYFDJYr3jHE
9eqiHJck0un9srwodX/IenJUR5loz9ZI1oaEo+9UuasgdZ9EZpAVDOoxssB3YzlAmgCmD8x/gFHE
LomDU1LUBmblydVfVWfPjJPp/nj3ZAEpALgAxPw4ho3/hNUem+1hwtN0UJ5074OZz75u/2BO4y8y
luXGXF3YEeaqbDSv6gFPfTLt0Sfla0N3twdy/drhQHmwwIGfQmQninnUSTZ3Y58kkYdWIxPw4DTR
/a7TAr0mvtHS4La5jU12YU6IWQgz4wI8ZOWpKL601oMX77r0UEsVk7jHFVwATxJx0SbUmK7CYUY6
U230NImYVvhjG9hqtdfMHmH9p8n56pRJWNQfY/pOHC6/CGCWQzAMVOAA6rncFUWe5Ejv0iTq7aB6
nWQKB5ubYfV5/vfVplv0vvIar0gQfaPzKzqA0lLioXkgdD1v/w1A2NadBdgW0NZJ1O3sMrTJQcm+
qKnf010s2QibZxQoFdyZvKYgVs8QxRR5id7UT2WlAmHlpSd3GruTVs+1ZEybs7ayJDhnwyGgDrew
5LZ7owhKKolkNr8PR4NWY2B0XomcGZOr9daYJ1H7UwXrSKahtjVRvLUlVAGQ876m6YwtSc0iz6Ip
GV4ZI7vC8M7Y+ZLAcmsUazNCiMyq0WTLADONor8Omflh7v/mdIBXCMQeKGEotAkmYsfq2r5mWZSQ
8wyR1cNt17LlyXSwg4FAhPLpldJS1xs5IYaVRjVol6aih23uhTm5I2l20owPt41trsp/xkQCmKkS
6tXESSN1KXZpYn0pTROK/+bv22a2VgUpdcigQdMLLDphypIRso+lAzMDu/udq39xMgBUwsMOJElw
K/ggV/4EPGuj0yYzjWY77IYHaTP6rUlaf1+4vCCoXOPdpaaRyV48pz1krh1kk0xKQWZFeMfXieU2
popRWOQjNKK/2I7kHb+1scBKtiGFCpCrcVUGUrNh6AiOhqPTw9BWZyuuXpg6nSBBsksVaCe+f9Eh
Y8MZHbx5oScsy1h71HBinBOEa/5jj6fk7e9vjQfAEnwZwingZwp3sFqppZk1HTwKu7OHBxd6giYU
yUIZ7WVrYeAUebzPb0VRJs7ql9Ls9QZ2XDSnsfv0qCv0AbAWyVWydUi4GAF44zxHofK/r7YxdNwM
CJJhvuh9Mbh+1suwONsGIIALtApcl9ghgHgDWr1pUxZZbbpz7d2Qm5IhbIVFSFAAB8yxHraIGFwy
N3dmd4LvapUwH2O/N5/7MQ0XdMm7vfjblhDroacHgmMRqp10mtu5bEa8pwXQ3PUHv8ipP72zzedb
JIQY+18z+uWaLCaarrsOzCQj6g4qOFuWht4N3cGdPt8eEN+tYsgCMBZqtIB0XisTUCAw9WlhPID1
mXG0xr2p3Zd5ZPd48QdxK7ntRWXHf0a2sie4ZBKTmZVQqI5mBMo1gCpGu7efitrP9qUP+fhMWQLy
FxkGlDr+G6R4ZO0mzVOnSyKjDGgZKjK1mK2jCrQZmhGAPIGcq+ByNKqgWwEZMYneQzbMYd2cU7eR
bD2ZEeE6GNTZzksGI0vzcXDagMQnZ5Y9/rfOKtKI6PQCDiQoD8JMQbprGgsHj0tiv7LhZZY1ZN0c
BARcUHgCag058MuN3XuGTjyFpVFvZE/9NJ/6eozQ+Or37V0tdnp522aoCSMXCvgI8GXCZCmz3riM
AhjQU6XzExbfJU28N5QiWqwpmGdezTMDMvS+pdGgj8fQLt8pBXH1G4Sb1dYzKydWk0aKt3fV8wyh
otuj3LqJ1oMUzlJqWpnXGhjkMJ5z8qqY9d5Z7LBQEcC9U5Lsn8FASoEjNzlkT8ii9RPaFIxQPY5a
dlyKk3O6PZStfQHaCFR9ION1DWnjt62L3FYS1Vr1PE72g6KPz13ZSyrwW9sbj0tEVajt8R45l9uv
WRCWa32dRWyau32RK84fvbUy2Utzy6m6NpiGnEt1nY+3tGQCHwqxdGsiZCPaoaYnDx2IE+BtU2sM
LfKht2Rx1tbVtDYq7AaF6RXTmZZGrgNZ7ToF/O+1SeMgVWV7YWuxkOniA4SbuGpC3VVxnZAUwJ7R
JQ8p6D2QtsyCzOt/3t4UW6u1siM2oIZw59IbQ5/iFjRD9KIOU1kj183ryAOvDol6TcNiCWfU0pQp
1rsljSbVPlN0Gowr96nuFV8dkmh02o9x1wArakdF0YdK3uxuj3BzJpH5RvCCQ3XFG1UhsxCrRczX
LH1E7TEa4uQQo7+3xFNs2oFgGUchosAiusPMdSdgYMc0MuiMMtefif12qCwxuWEEuxqMUWC+UDIX
7w6SJ4Opt2UWabryNFrKaenGg1JMElexsc9hhpONEO5Bn1dYssTt+8rQMWcZuOaETkGGQ5Yoz0n/
692L86bwCEoTiuZXCIOBpmNGWJVFepufksE4MM0K9M6WVFk2djmCbmAAoFXjOCAMXPqkSjMp6yCm
HKF7W5IeZKX5zVX57/NiSxM9nXKmz3h+UaXwnZlBVunnoGvv32DrQYiiDyC8oBZcZAA/g1RBYs9H
rxlgaWUxkChXw68hdOrSwHE3IYZyLS7RDj2dkHWN8v6Lp5T7ZoiD0qRhbvEuZ62vFR80vfFNmWb3
xlV7YVeIWxLijZbFsEhW1/gpScPe/hSTU70s/oRmhbc33taOgDQ4dhwXarx6Yc7DtCjNMCpPKPd8
K6sa4hPjp9smtsYDgCv4KfgXlXzhEPXMHnXbXJQnjX1t+3anAvDm/QCuHAwciRLTxnlFF16sGLIw
Nh7MgqnGaQmw4U0S5QmifPdsgYC/9NmxWf6ihMydKFh8XPsOXTsvT5KZmMjFE6QyKuhiFYt27AGm
8Rprd3vu3vLQwpvpwo5w09Y26ykBHzGis/IQK1bQtLxxXHfImpeFVgdDKwMz7oMhXfYoOx07lwYT
kdEANoKMi18h+A2WN3Hd9/gVCTNA0CdBVaBiPp2L5YuHbk+Fqvnd8nJ76HxkN0Yu8qjyTqsAuUJg
49gdMgWPiZsHU88e+lY/WGSMbCZJFG4cBSj9oS8M1/q0kQW5XNKxzhuGHjop7hQjLGgXdrIHsMSC
OKS+yY3BYB6CmewBIGbfljWS3pwzwBoAU0NvQbx8LocwFwYdkeVJIq1+KptwTncJlMaLj814GP8C
6IViwH+2+GBXuRw6eqArG2oSxfMuMc5OiZ4bkkz3hueACaRTwVdHMCFCpSYdpYfUs/AMHc9avi+L
B5UezSdHVoTaXJeVHWHalF5LzJiXOQ3veaEBrX7c3sqycQhTVWYGhF0tfL/Ndo5+bO0A8uPDb085
/YUdJHLeoGUoagkPp0ZpFQhSVXjZ2E5ydOf4M53MT9lgMn+cmXnKlUT2iN8aGp44YPjjisRiCSZH
tXapMyGA9aw6eQTdNQlT+KxzmU1NkA+Lt/fGgvy5Pc6NOMPBfeJxCRQD7RmFk9p2pt41KV5wnvLU
0vYHSos/4kRyl2wa0RAmAZWCEy+CLTqtQwl0Ql5M7X4wT0Hz1k9T8hfXr2MgbQAiOJJfuLYuD5FV
T8zuZjxv4hzESIv6svfT5vpwAh/4ggiTr4Il1+kUAAzTCGpu0znzzmaDSsuX98eVyLIAbAiZWYBF
RNaRQ0DLQBckvC3U17y9Q0MYSZiy5dhWBsTu7HA25rioFdIP9q/M2SVVYBTQevb1Mpje2YOMx31Q
TQU6hAuL2xA7ulyTvig7D6LueFErd8rOdSWHdGtfoeEV/DvqX9fFL0Yq0teNqzw1tlH6MwUfJnXo
fT/GMtrUVjS0siRWvsiSGiwhqOBzyt7SPUMFLzCV2S+t99Hc32YMEh9QtkXlS7+6OdkMbc1hxlXg
JqTwE2V2z+mi1c+3T/3WHlhZEW/Pyiq9vuJ5G8ctX3VjeCS9dYSAwIekcI+IPQOv+HXb4tZSoYkb
0pPoP4Mnk3A6Gx304dk2YZEdqpT5iR4YpmTuthYJLDpkDkFThr4S/w2ra9ReCORXLOAf9H7xNfWx
0hBPOZ3vyjqhbRlCFQF1EdTH0KxbGMyglGM+ERiKLXoXkyT2U1M5TEwNE7L8RWEM1zZPdWBT8NYq
l6NKPHtIygq0UQLdyAQD0oLbS7NxZV8Y4KNdTZsH+oI1qG4WjZYaJFNIhr9wA7DgQsIOaHMV5O5L
CwtNYoUkJpivee0rau1LNtfGegAmADSfBcYXqLzCCBJrYcwdOI49nUuf4YgS3QmcZPjddt9vT9bW
UxagSv4ywna+ltmtlrzoYxt1xHiI792W/LaaPkgtcwey4zFJlmho8zuPmjtGBtlznV/GQhy/ti16
IbucMjMhsL2g3GJM9xVwfqN6ZgoEYK3Xps0CY5R4iq3NgTsPxZE3jrxYIymRPvCSEqnXBmILZD5M
ai7ZfhuewQWABE1JLSwioOOXm6OrR2/y4hZMPccKEPT45miFpbTF46YZkDWAWIGS5lUOGTXBKVMh
yBoBXn6n9VrguvExNd+pOcX9N9JoiKhQmIV+hHhaAdCwiWJrWWQ4xy4Jiaw38Ibnxl3HpWJ44unq
WVI1A+2wK1EQKarAag7xcNSrYLBdn0BlrLIcyepsBD0ukoJ4n+M9ByK0cHSNqunUrjYKPFdJMEMb
z+5JUOvoTJYcW2f3F4cLXBHAC9GEAGhIYS8QFrdN7jVFpJLEVygN0tLzUyjuJ9Po6xnxvf6Jeb+h
oiB5Hr2R3cWjhdIwT3Z4PFslxMFISjppp4NDCKyZcwboqfTTtjV5q/fJR7qnCm2DuihHERLEyC8e
StoX/mCN851rV26o2fV9nLV567MUOh5oX9SB7Gx7u4a4v1Nnpnf9aE47ivhVEjBubWwO9QYcG0yY
Kw2nWnd7y+1ogVuv+EjMGVgmE9cEkQGZtvInIIj9a0gMGuyC0JkVWJzG9iafqNmpa7J7By9J8tTR
4YiM6H071iHaiodaQvaKVZ46Pdnf3iNbDgkoKiTFkUXGWRNeSXbdJAN6iFRQLWCHMVWO6V8UAN21
Bf3SITkT7ZfegYWS+J167s3D7RFsLRjOLsJJNPjGQPiRW923RtsYJY5bFfXVcteWH9Ei6pDoP28b
2ZwmPB9MoMqhnSG2raSaXlSGG1eRNeh+o4SlDOey5YigA/KvAeHOzRrTgDIODACFsu/LfjfO4xjg
tPxB3eZubNXKnyslDW8Pa6tCzPXb3/pkWLwJ0uXkTcAgN27ulVHcksDIvSCxTT8rfltZ7TPnLo93
3vBk2+XeaX5lgPrcNr+1dGvrwubry6G2rNgB4Yzex623q4xk73YysAX3cqIvcsEqBN+f920W71zg
Hl2tzJMKOZTON/v66CT0FKcNdEJK/TQiL1Dwyrfp3i368KWe9bM75Q8Qefp9e7RbYZXLZfLfiKFw
jZdzzQwl7auixkZtQBI2vZbulITRXQZWr58mhqy71cbsQvcbgD8oHPDCiuD9lboyWOeRGmXeOgB2
L8icF02mkLoxKF6MgOQgQPJw3MLp9tS6muYJF2iXA3AEnJ6PRnA7q0dkaivvr1tf2BIGtBSTVcWx
W0RatTc9v5Dpvm+cQQwDKhs8xwpFWeHSMnoQ7awJVMHceMk0C6JF96z8g2Z8ffXNQe+V29vhTYtO
2Jdrc2IsEPctQNIxzLn6s6ac2+akMRdX9IOl9n4xPWTz3jO/U7f35/kDS17maQpr7cc0fh/iPzX6
Y3l/bv+iDSd38YOEDWr0aIIMqm8ZTcN+edYGSXpBMr1vvmjlqE0DrexbpSghKaIE3vLM3Be1eR7I
SxJ/LtVvt8eyIQ/EW6v9u5gijN6ptW6wvQzWMvDIl69tcqbzN1X5TaHkFDNfic8l6fyY6QHJn0p2
QnnGr83n2z9j6wyufwWf8tWYGw3hC672MlK6Dz31ywQ6ZJ9vm9g8gYhToJTOY2WHT/vKxOzYdFk6
rFph9TtrUfaWWh4LT38Ceu9429T2aP4zJRyQ3iuQ369gSi3PVd4Fc3ZiMpmgjQgZyQbAJFG/QsFZ
TG4CQkaz2oK3pm6FhO03b3TD+b4MuuT19mC2djvicHzQBOEOVLLLeSsmBxeai6uvzPfU19zd7c9v
Lcv684JjTE3I1uoGxtHkx6wMVfehMwE6eH/wg46qeOcBUQzWlVjBxKbwmMH0IqJpqJansT02veT+
3Fr0tQlhf5Vet1BCYIJkZlgmD4TH8pUsI7i5GiAocHV+1IdE9pva2LM5ag4eDH7m3CfvbIDK35HI
ACKhgZZjXNNN2LmKm/egoc4ItmnvT4+Qs5GkgTdnCW8GYB/xirwiQJp9l1uNOuLZkFRhkahBOdyb
tsSbbIVriBFBS8SzG5VAMSWnavow1wlmiVL3vteyE1GBvbYWSMc5qPyXgd4oB7NLND9v6g+tXQe6
F0tUDrY2NuQB0PvTQGoI5+fy3DTmSOg4VmWU1r26H9vY2nmZUR2LqpgPzB7qD+8/SEAAALeKBUQ9
m8/8yr8N6MRqtrSsogwzOiMzcxjSryhU3bby1g5FvI3XZviwV2Y4TcPwJkgr5KNzD0Fz302qx7JI
d7XpoD+ri/aKRVgjPZQ6y52BxpRD7e0Gc/husfyV6eVjn9EdNewHu3E/Sn4bd0VXvw37ijczd7Sr
bC9PkenqHJcRsr4/7YZBnhKVO7/PCIS+C2h+DIVZ+I06Z4day+/trjnQZB4ku29z4Ve/QrjLNDVe
dJrjV5Rz4jufF5X4C2Clnfnpr4aL7c2JsFh14bCmuJ6p0VhlZMz5g6LUB7XUDkaKSzuv6aEc00d7
Ml9aZ34qqvqTPcsCle2B/mtfRNyV6QztlgT2vemDMb0khq+2gS5jHGx5DBTWcMs5/CyJrjsjVdMw
s6gxyiYw2GMNPrOa7W/PpcyI4Lw7E3161TKro8H6UbOjMvxcdElUvnVhQ3IBkk54e1/XWZtu9pwk
satIR7ldbe5nxQtUezoq5V3TyloZbEEVASX9z5pwrUJJbTKb2qkiJ/2G0g7oUmmAJLk/oJWkl6do
qtv6tLozzQeQayU+gk+WeAzXtgXPRxuTqpUO23lv+ZX5YfDSoEBnMBuHr8s/oTYnuVS2suMXoxWO
nIMcAETR3SqKtWI/dRDtVD9oU73r+2eXU8SbnWYu/ti/s1nI23VpoT0SlxZCyy0REDq0aB5VLgw5
G5A6XONuLr9rvQyqu7VxINuJPYPMDVfsuPS46Kfe0TmBx22W9sNieeeq1u6YaqOaNTmnLJZhKTb3
ztqgcJN0paaQ0eAP8HafNX6xBIsRdu4hKyCG6g/6c2kfmQwPykchbhp+VfNyJ/jwYgHasJd+hI4A
wNZKUByITKR28/PAGvDrSdOvqDheaSadboNWRKAGVtGHpvuLmJ+DGt9SU0j2C6tU2sxjSwZM42C9
DOSkdC9xLokotsbw5gUh6IjmBaLQLiNsyqHaDohpfa6GL04miWC3zi0CFX6XgPx61TkknjKdpAOG
UENMjLhWSHvlGbBDsB2WyGiHXbVUL7f97huFQ1z2tU3BT+UlVOeaDLDZOmH7si4CyAgdEqKGfVfs
CkjwJshy91UZguG0J026j+0sREoYiWC8ddw6asolyPA3l5H7iqX3kCA51RYNMZogZemv3Cx2md6f
GWTSlKoJ3Z6dSOedjdg5Naa9UytZA62tuwR7mLf2Acv/qrkqUNoL9HY5pXA49WTnkEP1FzRr9B3A
pchrZNedjRHB5pabUbB7+xAZHghH316WTRewMiCWTnUwr5IBEN3ItlzfMk4zBGgtVu5t5bl0dl33
zJSfLcTNVFc2e5ub8L+hidk/Q58bkAiAQO6VHVsav3U+JlNEuygmLChlqqObR2plTdh+VTzaeqID
hV6x4QNL53AoCtmTZzPFsp5M4T60JwATvQrFzNgujnVn+0Nr+YXd+llmnmxo6jX18hXwh0+m3uzz
yn0uLTCNLCNIJ2gHjvbn24srG7PgqYYC9SKX11adDKqVDHWlRXIfb56A1awKFwiZ4gFsDBxqrRv9
OT4u7MWQgbtl+4QHp6t3iM2UTHd6rFxOhiA2P84QqkvK01wM+4L81DxJTCObNH5Jr8x1BbOoE+NA
KP3ZqBK8GyWJuK1SIO8lApVzUEx41fvSQpJD1hfi+zjTOpii7dc4R4uzSI0fJ+25Hh5d60VZOr8p
Pg30S1U2fkl2ZhcHpsH8cjiQ8qtGfrBpXzeSGuWbyv6Vi179MOGZkc1OlTQzflhhPw5ojOUCMp+0
kTqf9G4OqQFQO4l6/cdCf6n196HZp/GfvDtJG9f9P+fo/2YIgo6XMwTmf61lJbxeuWhBo9iPE+B9
fqbVewtxycJUv4NWT2K2oTKxw8K6wMTPhe70UYvVO+g6/bp9kLbeP6hMahbAeajuiy+TYe7QvWgG
kbibe99gJ1ANjqMSh50lufg3z9PKkLA1lrE3F20CIcfU57sademubs/9zCRef+tIASsJBjlEyKCB
IBzbKVfiNC1x/8+WFYBZ19ljQK3Et/MckpbJoYxlBOnNvbU2KZziZU6Tdmnh7ctuCLJ+77nfJuSh
mfdcZGowqeBpFGk4dV+nbA+2UKAr084eHzuCcNuTtWXYfEbwPqSQVgbO6gpFoXmKUVLOSaqXLzM9
TF7uV+Oxp0/WkPkD/W6yr1MR3d5EW45lbVOYAVtPS23gjsXysiP10yU93jawuaqrQQmeqyZdrC0F
BmWNdAe6V1DTV89W/KVjoWZ+6JPDbXtbzxWEkLwVD4qJVwqlrOvzyZmxi1qaHYZmCtFAHQWa8cHm
tJFClwxve/7+NSdGKoY+5L2pYwdBawyNoc1BMpyts4dGVS5vPgESsli4qwso/jsqnI4OfK81HCyw
gDNZR7rtc7CyIoQI2Mtm3wPXENEB1Y/5xbTPdVUcoEAztR/q4cXMn2L9Pjc036EfKTRs4+5lYvuq
Ot1evM3NsvodfLZX1xy0MHQlZvgdw3JfffbyYOh81di17r3t7G+b2nTn65kV3E3Xq/qY57CVpt+V
8nmwfsF/ZtnXYqa+l39urIjNBzv/5jaHwaE+J96aMmXEzUAXPcjwO5Dshp6rMPELqxeFQBwpMupn
lX1SZ3T5Ycc8t3xICQdenPnoFOLb9nMuO5dbwBY86jnRCYAS46ptu7vQJYOQHQhI5djsmKm56NI0
f8stWvmg1v+27abcqakW7y2b5QBK53+yWW8/9Fn9Y8w7WRJlc+mxy1FVAFUXWIfLpXfGCbKKnLTW
mu2uSdQozdxQwSssa4t92RZhP8hefxsi2hqm4D+bQvgNL9x61AFBD/DNRwCddkOh78q63bnqvFfY
EJpV/tRV3fcpj48qyUK4ypCy7H4w9PD2dpQNX9gItjvo9chfAiaaL0FcO8jsU+G0vp2Vu9E9qvTL
bXubfmU1dOGkacpQK4MON6l28Pvgl9tu+md2yu+3zciGJRwyd0hHNe953Noea8MLy/4zZfBgaK2Y
qCi0Ya/dNsijQTFaXC+pcJ9ZdcOg7A9/nCX1h7ipf1XTdEpj4tczRH9NagZ9PexQODn+hV0kwXlT
T5CN3g76ynO5ijGWaGiC/FHaP2hld1+r9BUNDnZVWZxVpT5lxRI6w1/wFdEs2NbRpg9v8Wu5Gge4
S60Gv1j3imO2kFMDzB4DVoZalmRmN3fMyhRf6tUISaqR2ExxWIxy3g2a8qItfTjklQRsxBfoagHB
ZnHQUw+aG2IdqZpYZjYqzBQ187vsrANKUe1aGcpn895emRH2ST33OlU8mNFj9r1QzD85cSQj2dyK
KxM8UllPmJHE1bjAo0Fq8SE10nud9qWvzNYAgB0IgmX7ZSnmHZlTmUzW1uBgGOQm9BnFTAqnLoG6
5zB2aBNktUWAph1+3EjCki0LaAMPDSaAY6+5ACPtc20wAfh16hN7pLIu3rLP87+vps5rlRzJCXxe
qb7N2fdYBurZ/D4X2wQOA48NsTjKRgU/fwGkHETwxyxpn3GEJPHF1nFBrf9fE8IQwGsrjV4DwNt0
w8wKqiFIZbO0tcHWJq6WGT06e6tH1MbiswdVL4cOfox6WzX3gWYWv3GNPilJK8lFbJ1QDwUx1Hoh
tXjVlJckS9LW6YJ8Uoas3MJ2htF/NsvkEeBmySRem0KuHJg4sCcAKcN/l/ugRq8OCEdXeYQtCNxj
9q1BJNLFzjMhrh3e9uAbsRhPzPO+pAZ0ZHWxaq9k1eLlvJcS9LaDZfkF+IO/zLmvkEM3flE1imOE
XI+d7XJF9hLdHCg4YzYCQfTKvIp+erboZkzRWMkewR8FjjlQR2ocEKG1mm9Dz0Zm8Xp/YrQo1ntI
tANzKdaOphF4aYpmf1EzKp8gCu0jU41EjyR1sDkurpH+P9K+bMltnGn2iRjBBdxuSVFSL+622Lbb
nhuGVy4AF3Ann/4kHPGfkSCGEJpvLmYuOoYlbIVCVVYmJOfRBSC3JybTmnBIRoDsbPHrcLDbiBnk
kQ3+s7moiNWujwNGdGZLOnGOo62+3eIupG4BbnztiZbmblz8fdMmu7wsI73np7YcFW2em0PE3St2
DDSL5G2zUqdxwPSABsmB7NpqRr9qOgV+3j9SDv2+25t0a9Wgl+bYYKhD9l3O+azJ3Nh1Bd4cs/nl
L0Bx4qS7miKWufaOoExC+uEvCSI0yqVY1GwTg2cdEkv2ss5IanEU3riKD2rLiClg9ULKAntQuh1d
c1gm0iNgqr03dFoEdqniHNiaq3MLUsAyTTZNXMFVsoIWp6pRvUf0lydWdP+SQKIM4F0H/MNXEmyp
maAdYkDlcE0eufZQOcE8KTzupms6tyH24Nl9CHKuVG97RLVLXQSzD4mJL2W77JzikAxTMJmnpH9Z
5i4wyKfbgxNzdBmNIYI4G5y0SqB1NNhq4VlSWG3UlCTI9G8ZGk6bFZrNuG2cXrUvtlft3+mUVk3r
jbQdbVhscvvTULYHPrJdAYo0xUnayHlcDk24k7M5zdwOOO8FhsrywNNPelGFfn00zD9Z9qNldMfZ
00S+oEMxINZjCUpuMoyhNTy42dvtOd5yIGdzLONYakjCQQYN5QpXb7NAn+zYrIZH2rL9wFXa7Yr1
lBXoc556PmrryPL7L8byjPS+r9MgQc7TWb+5qvZX1b6VdcTzbkxJbeP5t/qvNP+tmy0airBhm58D
FMSSChwglcD2/zQmBQpKaVpyYrnQizUnMat8p9fvwErnze/J/zh6uNGTb9b6AcobgTOx/80dyHAJ
A61CFOLv0M/so3I8NcbDPCjGJg7djUMpd9vx/P8OJaKiL5SYD2mbHYvMCOaB7QZXU50UyR7ovgTW
U4d0DoI+0dF6eVJ8xktWZCWNed/wg8sYB5imN5zHppqsaDHLNeg9aOkxPg9H7tllyAwj3Rsuphlt
b79HttKDrzXahyrx9KBAm+NpGkv++/Y5kjzH1c80L3+mASRywmv8zG7JXgZS/daIuTNHFfufdHEJ
M6B0wNsUui+AW3iSmaLoZ38xjTY2T64RcU3h67c+j97Dv90NuB5l7sI1721nbs027vda8slv4tuT
tPl5vAwFDB1MR3K0kplGibYW3sZQx7HZzlZdVVvfRy4CTwPRj46w73IRyml0dQ7O+pjkT8VxUCWI
VZ+XbgeQXNi11eHzi/3JLt+5AoKy8XlPF7xzuPR00KhJd8JS5lqfa3oXt9bOK6LUVYDwFN+XW5l5
p1V5luD7E92RJFA5vY0TcP7zXemggm+9qSfUBWPSdQ9ssKPU79FU4R5v7yHpwhInQGjMCUAYBIKv
1I8KcBr0tW63cWUf19wO1jbO7Tb0ix+37ZjiKJ05ur+GfDzPwW4gAgI52q2sxIFGTV/FQvEu9HrP
Co3KobinmbnPtNwPG3dtIgbP9ZT5FS4XNqNU5vis+NVmevvmZvM3K1nKP+uSF6+o00yfAOLJD8aY
eq+8cOc98OBdqKczos+5tVyVxv3GiqC5C6o9yAsKvVTpFpq0kuipV7F4HKYHwhbzyFm+7trE+np7
rrYMiZgdZWmAwK405ElZl66fdyzummr8uFaV/uRSfTmtRrPub5vaWH6sOrBsBG9HPIKlXWZ5M8vL
RqtiOh8H+pA2z2N+QqvvbSsbRwVWIGrs4OV/zcS2elWTTqVbxU3+bHh7eidgTuyti+9LnoSPGrZ3
je8X/GT6H3jx4lHFPa0aguRNLA7OYCuHCd04LK9Ou7s9Q9fXsql7aIkXYA0o03hinc4CWIjFmFnv
APmck8Ak33p/r5tRmv1Yf922cz0M2EHzDW4jwTRkSnsYsMLStYt5imu0yES0VXiTjc/j5YTmd4DV
oMxnSwvRAX/ndQTsb/PwJzu26f2/XoQsuEhRtMJeki6kebRHqqf+GHfo6rLeq+rOZCs2kqDOBT4K
HZxgl7mKB8YRYZPNpnjqfpnuL3Z3PGBijTE1FtRgIFArhRvtspKSa8sUZ2kCZCoS5goD154DBjD7
aHhFyw2aYi630eTS1B2RAIptagNYE3s6eGVVOgQbi4xsMZJb4PhycK9K2Bk26knh8tyOe++xhf/r
FfCla5+E+in6w8CABTqv6zrqwDKG9ngntp87/YvXsIj6dWQb77ePggzREIsNcQNECMB7oyIvwwPX
hCR9xtGh22ax8dMrDxrZt3/G5Rc1fxxTFR3q1qyhpoOGKKAZRP+btDRVNqfZAmtDtgRuXFf/YVkw
GILG/7+X7N/e1zMXsqa+V+tz1ccMUNcPPldhxzcGgO8DOoRefEDH5WhwtM2szbK+jwErD83Id1XS
QsI5XEYIoNcSxHEoveGR4kqnY651N3dTr4+dbAp5/trnr1395H3WvjR0jW4v/uZgzmxJfrBCX78/
JLAFFbuW56HGveC2hY1dDL1bQVyOtBjclXSzklkjDlBdfWzrL0NnHT06BrMLasx22N+2tDUWlCkt
B+YQxP1Njpwt/NyyEk+Ydozr771zSN3Df/i8YDWFUDyCBBm1kk59pqXoh4oNCEq5kaMiC9j8+Wff
l5aiNrLVHpJiiKv1SStC5ipyulvbCuEtkOF4CaDIIX2/AaeaZYx0jAvyu16+ddkvkASi+bkEz4Oh
zERtWgOeQwDfIb8qMx/YozatAoETgxIIvc2RXhy70wLCqF5/hz6xzx4q9tj84DwEIfaU7IryrV0/
4P2WZ4q7QM6aCP8GN/3vT5Fiirr2/cHUrCFeAHnh2suoof72T6G9ULavKmCw4zV7NfNPt7fLxhWE
A4w2RYBZEFbKvdGp1VgtCGHhhr52/4Aou08V49qaYY/gBnWxaRCIS8OaG93SSCH8kNtHPD+2fvsw
rugWI0dwjO1r79t/GBBwfDjGCNGuVEJ1DzmazvDRhGHbry0wmXOzfB6V7E5bxwDPC2QjoPwtPJN0
P8xFxc0Gzy+0NGnNQVNxwoj/X/au6FtGZIYIE8kO6f4hq64RLU3aWG+fu8zZTcvHAVCs5rXnvcIh
bW0B9Kb5giwPoByZB6BqwEGcmiYe9hm3opWAgThbgEtaoW+v2AxisaVRQf4U73tUOcDSKJPy2Yld
O/k8DfFkMfq1onMXGdl7nUzWzuRp/fX2VtiYQzRjIkY0QGV/TdCJcl7hlk45xBr/QFHpH7RHzzxm
azTd/2LC3GE74LGEZzmajy93Q1a4GRlXWJrTiAFYP3oqCMjGfgNVA95FNpqbkboTi3h2a3RGkpfZ
4vZxUie4mHZZqwqmxY6S1wYlSewDbGigQaUb0C8YKAa1aor7tNwvDCTwxfyij8URdbxX6tYfHIvz
QE/1+7cfnrJgnhTSBsj9SCfJ1FOUuiCKF8+JFbjD1ynNw3RRMdltzJ94gyB1KLggcbNczl8798lo
Ncjt5V+MH+v32xvt+uMWBEnAZouknhBPkKYOGEPfayo/j8eRPiEoekIiS3EtXh/SSxNStDXUnZd0
cJhQRJvCtfaOnuZ+8FcVm5wpXgOXuwB28FrAqcF784pzduAzWSzW5TFLuvq4EKjGrklCQkhsvLh+
/UCMrykHvbaZRl7rpM88ocv3NC+qH17TNnufolozTwY5tODeDBrbGMETB+XRofLSPXrxVFiP6+tF
YNZxuJEkR1OmfIGjg2ci6LrK47woD2gACD2oqKzLw+jNDw7CXiVcQAav4p4WogK4y5DpEYk4aScN
I2f+3FtFTJluhATKp7X5HOz6BjKIejNFkD0FdZyG5rnCc5YABPA/W07QngFkUDQBNqLwqRuBA34Q
QvC/wuuoZklXBUqsKCKs4IAris8Lc1EnjDh9qpNHb/qQgfOdGXrUtz98p1XEzNf+FTr1cBYubluk
QmTKiGw1p5W7lMagqArWZn6nldYH2eS1Ae2tU2V1u9vnTKYgEHMveFxEt4y+Ea6ZZtOUBRr4Y49a
wdI9rQ0NM/84ZvaOzO+Dtyfah7Sbd5b5yJwyqIyvvs9Dx95R8pAvoVkqbpiNgy/41CAgCJT4NbkI
LdEcvCYjjV2679IjFLBvD3jj1F98X7pXeFUsKBIONAZ8gnZV0A1oygVg5LYV1SikDdRQG2q33UTj
NLejhn830E9z24JiHFckauXipPbS0XjxwrZ+mM2D2yv2xuYgPJSHEPLh0pd9cGrhtYbCPI3HX4W3
9w1FeWJzBGefNy/vD0j2gghnxRzhTThWweSLhujbkyRzl/zd3Yj4BIM1mGWvcw62w1JHIzTOl8fJ
b4Le3pfjM/7tkiN6AiCmHLrDiaxf50RFtbBxlKHiLeTI4fRRXpOcWmWbs916DY1N/9mm+3wtQ5Dd
Z/pr4qv4FDdNiStYPAeQy5ZMERPqPwXhWKhmlyY7kFomyZEmQTPeXfEBuuXMkPTyGEybV6SBIWKc
vOZD93B7ubY2HGBHaNAA9ARPNymvNk/tCJJp9vfsD3Q/KTbc5jRBohLxJL5/VYBppx64PIBIY80K
mX3QXqzvGui3VKwuW/sabz8kOdEbjxqzdPYdIH4bRnB5LPPO9VGzDepREeBtjuRfEzKLW1EbpTk6
ThGnoGUQt+XJy8MxiZgyhL1+XmDFzyxJcViRLMmUOX4R+0bQQ3Ni3ENFYxgUodjmwp9ZkVxB23Tc
q4BliPs8mCAXrypcbY4CzyQ8KHzcLK60JFT3Jk13Mhon4FxGBmoOqvLBruPb23dz4UHujDQLIGCW
TCkAotAa9UUbq1KAbzb94s4P7fQfjggYeQDyRWYFtAXyUTfoYC12U8Uuqof5fvSj22PYmqnz74u/
nz2KqhZ98qvRVfHqf7aXfpcjaZfOS0Ah+XDbktyyI3wzIN3IziAvBbo6ebqaskxyFxT5ccGyLnAn
8o1l3mcwh4Z6U33iQ31EO0BArQwafn3QcwLwXhF1bnK/UwNpHyTE4XIEt7k05JwR6jkFCltmErXg
PlDBsze2hWCpQUCDyBbPMun7lM4D53ZZxiZrXpok+Un9/qGc8/vPEC4beB2C/gkE7tblypllB9aW
ooOZ7Od3W1W93jihF18Xfz/bF/natuuctGWcmUCkxiqOBNXnpW1tzYAqtEibxf767kcO+3x7r20t
gYs9BpcsOg//tk6d/fopd9d06bsiBhfAWH3S7E/Nl9sWtgZwbkEawAqhJIiwCAskKkk0vd/+/PUA
UDUjqNIgDkMviSvtoZG0PkJKuBaTtgez+jyYkGRM/9w2cj2GSyPi1jmbpcVp+wrkvEXsOHPIrE+k
VqUMVMOQgu9kTrSOzLDARnAZTK++Hzp1o3i9qYxIzt7pusoBX10RW+0xax7W+klvdrdnatMEyqNA
uIOaBNmpy5kylnTtao7lcLX9uhrBBEIm37z7JYTlODMiXYpz6jfI+MHIVLzn2a82UXARbA8CMaoJ
rRILoerlINaCgDxwxjxpoBlrSx54NUpBveru3XhMi3H8fzsy5zhixsHU0YwQ91+LISAgtOPQ2dh7
+8kNu/c8D0wV6najsHlpUlof2xzXHExTRZxXXVAAWc74w1g+a4Jr2j3Uxp5NNR7Ub7d3hTiEl4me
S6vSglnztPYT+tzjke+SYdcsR5cF5P5iF0ASgg5HALtAyCif0rZ3weOvYTqnNJiTFyP7eXsYW24A
Pec+An0BHpOT1xpp6yHLNYYwOQuM5GOiIgDfNACZUvQ/C3UuW1qdNZnQM1LwMtagvOJrO68aDreH
IOZAXgnU5cFZiV5zZJQkC2iZN1c7c1g89DtGWOgVz03/uBZ56OcKV7AxGJGfhGiJQETBQV+eorKc
WOU0UxqnRh1Z2RNkoBWDUVmQBuOn68IgD5LG9UtrRY2qdXzj88jkC+oNghvmKg0OZd1iaUY9i6vu
oUazzt0BK4j+0dLpYE1F573wQmeXSkXW3NAz1sR8+s7Qhvzj9kpvOLGLz0sXY9JbTdY1+DzNwwTH
u3DAqt4pbpTrg+1BQ9MDlwwq/wAwSEcOSdIx8bqxftPJrq4aqKtmO7s49ubdIdylHel6JDNtSm2A
Hbd9mxpckL9uT9b1UiMZgRKRj4Q0cCVyhc13SgaYFc3f+p+O84TK/O3Pb0wTjgKwFzgMaMaS80VD
4U76mNs+oFXeNwdN58VHLWsPKHJ8u23oetGRwsPbxwPWRwB9rMs9lXLqLXk5JHGnfayGfbruHVXQ
vjFV6F5D3C40mwDalA6dWYOXtUHZ/y2F4MePmt+NB0Qe5ezz0lVBKsJr08fnNf7u/Wh6RaPatf9D
gQQgG9Q5AUW7koyv2q4yW7Njb37x2bLesvKrz97A9Zbc7zxAPYxXjYC84WzIDMo2EMzuZPflW6OV
gQ0iFFelJ7OxECDPQeiOCwM5eVs64COxcmcgXvX2WjMtgACh4myrvi+d7cYficaapHoja0SmYzUp
lkL1felMA+E9If2O32/ORzrvVYzfG0cB1WxcOxaUBm3UGi+PAje4jpu0Zm+F9x2Cl4FdAFAMzuzb
B25jEOdW5MRcV81VWxoNe9P8oP7pvP9vX5fOGiWdV5dOxd4Gb7fOUUfuvoI8FBPEeROojCvZ8pFP
WF+w8r+tecDBYaVi2dtcg7PvS0tsGWjsZXbG3lwStVAxWKEHrNilKhPSMkOVGmUu1JPfTLL3s13u
HYxcYWLDe5/PkicFMsXI5toF8PCNeu74aymIFRO+LKHdNQlkWo31eHvVxaxcxmhYFU9IYCMThEBQ
cuIzsTVtRfPMmw11Jisvdul8qO3fnU2Dyvrark1w2971HkZBE+lxYKBwdVyhoKiZlEWCUOGt1b7n
HRrg+o//mwHxA84inWHImGU2HNusPTn8gU/7/+37Yo+cfd+257ReZhz1ZD2u1YMS5na9xy4nSPK0
dVrwdfAxQSCTb6zd6L+w4W4/glb7v/hMW+jxmpKzrdBcai3oMIiRhAUAqy4Ve3hjjW2BnEXlGu0D
iDcvpwiCZnUJwV8nNtuX5ugwhS+/vlbx8//9vBzrr03TEnBY2XHdNi8e0X776M2GANAOKY0DpDwU
s3V9IvEGc4GCQOcbNIVlPCvjbJiNIVlitst+NNl+rKCtp7CxMWPoRhE9Hajz4bknBSJlTqG1AOnI
mDYf5zmyVPAk1felUw49Q9dkGr6fWXHTfzQtxYqLFb30Ij4ewkjbAj+AdAwR9s8PRSGeZMwZ46o+
QX27fZjz9qXz7d/oGPvD5/ZxIH326N/Z5WoC14hWctSR8F8U7OVrNzNGbVkzc4h1UDjUJLBFr6v7
JR1/3T7zV1tA2AEWDtkZoWEuD6+1hlnz9GqIc58H3bgD525DmuB028rVyYcVsMGbItg1hQTn5SQm
8+DysqiHmFYHlBAzd2c19zovmADUHNKeQjbtGs5lGkNmzLyLqeaBY3iAGLu/KPbC1V4TNpDKB5kz
ZF1BXHQ5jGL0mOOhDR9Am0PZH7/cnqSNr6PD0ELTCABJIp1/+XXI8zWFtpRLvDyiCpby6H/6vEy9
p40jdKlXfH7yno3DcCfdtdiw579ehvoXVWI57YjP99o+jWxy//Li8wKyDkZwPAakqWdQUkwAGFzi
8dmoj2P6cHtyNjboxeelCJGZDpRaXXx+oVCg/kCKD/ndnaoCLOyBtE7wegiPeLm8jpajqa7mepx3
SVA+LqDZv3sMMACcE04zDoIM1Ozr2WymJdPRZ5hAFNoK5pKHIDZSmNnYpkIfFbGuSOagyn05DttH
AgHnWY9LZ9fMO0/VBLGxFBffF/bPHO486n6Tzfh+p78KpvF6v+aKyPBvI/2FU8daoOos1gGlrKte
sLooPDSWWmtM02F90PSm2ZudyXYJOvAz+NrulIFBn3jDV9wt0y9urlB+qycd1B6Umkaca3kVEkIN
EkFTIEOnt0cDv+uKhyJLWQjMYvWSdVn+C69WyGBSok/a3pz8Ff3mk/Pore64HzOzOiC3N4fWUrN/
0MTMXvNqamYgedf+xZ2h62dobhpSDxwH1DK7/rEEVbqPDv0e6hp26OgT1KTcCnR0SacvUbGk2glv
ZQtSi0Z2sO2a7Rp9yrIA8gB0DzKy9Ic5Z9Mpme1/tG6cwZqILq9CH4c1ajoXIFszDaGBy46r365F
YJmF8Yy+Qi3o27VvwlYj7ntWZywiWZ49tbTowzZj3ampl/VXSqzxqc7Qq0vLdQi93MhCT+v0fZu0
IInVJ/5WekUatkKhzCuNEezZkAzs0VrxU59cd1/WDolnq1mnwEjtJFyW2nl1/NX4ST2IF4YNW/gJ
vl9PAXuwRxvEBIn/ESrbxZ676Y+eJJ4KYHu9GXHpw7UhK4cNj8fE5WZsV0b6ZsxJbJEsqJI9yaPE
+Xn73F4fqEsb8oafBt62AHXERr7zXzJ+t+fE50WSCUkOj1zR03joFqjr2bViZ9Yeu7AGzvA//H5g
oETTsWBjkhybRuq26lMsXYrAwTPjoVCMwMEkX55WjODMgPj7mUcY0eiTGrNN4tX+zTwraIsUzNpC
yjO6PZJNQ8hdol0Xz8UrRBUY2jrOEk5i6r1N88FKPi/LV88sFA/FrU0FojNAOIQbvSqkOyMzpwnv
X3SodRAQfiwA+Czaz7fHcvWUwOtHyI8I2QGEXTI6jNOMDm07W/EKSZXVLYN6fuHkwRg+F/T3bVNb
GxgQPoA7gacEzkG6m7tan3p9mIzY4p9m7aOK01fmWscdAyV1fBd5X3jsq4IUM+fcMJLRiAc2B/7y
h/LpgBpSmNFH3/tldo8Ff570NNQ6N2qap7n/jFaFgDtttFaxUb1MkCHiP631wDPFe21rJf/9ZRB2
utyZazd4Vupj5HkBvRdo2YauSp9qa3JFQyOaNHHdXum8MmcuymJqTXRFH/XlaVXkFGS9zr+Ti3AB
B8yBag3S3pdD0PVBN3GlYc9beujWXlCZLJz5J6M4MtaF5sJ2XPvgevvMTHfjtGeNtzfy3wnYBNL6
n7o6mu1RU4Vj14MGRTveJR4QyhtdIK6zek6Hx9hJL9owoN6dnHwY9OX3JZfbGGNedAW+v/A/k+VG
xOyjhT14/Xh3sHRpSGygM9fFeGKRZoIhC1fTaIZUqd5w7bNgAfMEOBjgG1eiRpmo76doUjsRUn8s
ODRVm+Zh4v0/7azCPWyZEu1m8I4uGidkUMKAx1eSD7UDNprpBVRWh65FAbfzQfRupgr3dX2yTLCS
/2tLShtAqqn3GYOtQXu3cJqn9ImryulbuwwZW8DmLIGskV+l1J8mkuSJfeLuGPjQn7sbQi1oqhGJ
o3fKQFuvHJFXWVEytCrapwzKBzq8fJNMEQ7Pve4XVoA8JOAZQVArw780bV5WSmz75LdZqENe5m5E
uxiGuEZAKWkKiOPlJnYKKFfY/YphDCzqRn1Hi+7ToM2Ks3KN45DsSI8w1xw9wAN1+5R7SQj1otAt
jcjioNA+tiwaxyFcoM7XlV8t78vdUyj6V7HdkDtAt5EU5vmgsUTXi6OfwNuXaoFv7G9/f2M3X3xf
8jdZ2s8On/F9bQhB60xomL/ftrBxNi8siF9w5mjcnPp52sPC1O4N71sOUOXPQgWo3zgwIFZA+gPM
kYD0yA5gTJxa94ZJP7nuK8te7+4qQ74WVNLYbDiVYLaQyhxa6vBssEb95Fs85GNUJF5QqOpZV1UB
yYiUZUmmRuv1BGPIIS2mJT/YUoeu89GAlk9+7LhiWbYW/mxI8tFpW3c09HrGsuT81a2c797EH702
i26v/rWZv0RjonUc1q4uAfTYpFynyQp4c5RPD6kV8FIBYt00gXoKbhqdoHFCihMyu8qIwdcViKcD
Xokj+LNVnPbXexiVEzSx+QikkPqUQ9YU/feNRe0VEEcnNNo91cCRe6rmXhF/X2/jSzvid5ydlRbb
eKXUWWMDFEi/1ju18RBcgAsLWTwXdzIqQX/d3Nnn87qw8lxrQUDBw5Xt0NN0e7E3fv7F96Wrkc9e
jwxJ58a0jGwbRExMRQ0rkz2KISAcRFkcrOJ/EYiXMzT3mZlRp0ji2VjT7x1NklPpud8Zet3fyzGj
IbVqExwbAIsG5aCte9FJCxkI8ynJqofR1MORa79bW3szF5VurNhol6/BCy8hczIurQOw/YIDvI6Q
hTvkXaznH0w/A7pQleraNAUkHJqRgcCCjN/lNKymZqRWT/WTQ/8s5ftqlrtpHsEyHFcNU+Skrjc/
hgVBRdE8gF5e+RZHO1wHIr5KP6Evf1fp3xMRgiO6Mr7f3j3bdhBZA1Mh1BwkJ+uWYIrSnV4/sfQg
hBPqIsrIm1X8um3m2l2I4fxrRnKzC1nMwew7/TSkWVhqeRdUthZMRqoYzpYdArgyVNVBAwLKxcsl
wi1VOCnPjZPrHVNz16yB/+n+kZxbEL/g7Djb6KQ1kMszTtArCPzq2EHTYlGM4vpIozPgbBSSR6oq
f63KFTYoCdxlV6oIQDZnCYcaBRJkO69e6OmCjKqRMOO0ku+EPSNi90fF/t0cAogMhc9Dnklupy/T
qfbHrDJODYN+7dFDZu/2OqgMSDvKrHTom/edcZrs92HfdwpKpOsuagQGaHr5vwH8/fvZOhPmtNwc
ONa5q5446sf9gHvOcqevLh+Pjoee1LU6JHP/Xg7uDpzmO4T+kQ5SkcaB+CXImQNa+aCtn3eZhRRt
l+8YbRSQ6s1JQDpAkGVgjuX68zKteWs3vnEas8hLd6WK5lzxfTleSauVLwl1jFNuHIr8gas86ub3
gZER3O2gAJNrXKhKsHRMTPx+57PXf/p8e4ts+Tbi4eLCP4iE5MZyZ/XZ0lapKQLIh3X2w8U5DFMW
TdO4u21pK4pES/Nfth70cMspL3PobCvtdHjrpXhw/TIyKvthIV44GdoQLDMacj2iOACbozuzKd1G
dul1+UJhEwWyQPMf1urJhFCj2/6+PbZNZ3FmR4ovisQBzzNf9dNSfQEngm3/k6YqzUnVWKQH12h0
PTYabCD79GGYlg+DgaJYg5pLosJPX7eBiYN9Nh6xJ88OdkkHN1nGRT/pc76r7NeaPrs8yh1/5y1N
tEKdNgXZYNV+recvjY43wNvt+dwaq43mGpS/UZoGP9ml/V6vVgssLZhP6GsPrz6FDmswqtQttnak
beCJbqKIj/9IVkjd2ahKYZRT9oEWr23/QRs/ddknEIREeqd41vylAZSDsHNrkjMuuJXM8wRr6CJ8
tFc/ykE4Ag3zEDFMZOjNA7fHY503O69tQ8jO/jPPbNfz9KhbBgSC129p64U9V6pfilTEjd8lO/Gl
SfvMEmvt0jrw/d9WAlkoZPmGQGfHjPqBbhRRour73Vzhf+dejhMzD8pQCcfJNAkkNjPyxZm0XZN3
UVp4iiSJypR0OHsAYh1GcXD6ZV9NH5tpV/MjGOZvb9nNy/BsfWUSy6laVm55eIonGv1QGDOEnBkU
6Otno02CJUWHa2ojmbnEdsX2Pas+drPzuHAwKhTlvkjbI1QiwyKjOytlQVHMbcjL9Hj7R27li1wb
wQxcPoDIiDUvD9aUN35X+GLLs8e6PrqOtjfIw9A+Ly26rsvkOeOIPSsezCiB3ra9dY+dm5Zewx4d
cgfbXz+1XUQfCy26/fnNw2ziDSyeYUDNSK7eQb1Ww3MALov98RGklyVEwApU9Pt/rPl7lqmwIRv2
gPHFlYQY1BcCE5czSenod5pfICmSRLTe63+a+bBYe9v4lKpAhsIzSCcUjynB2WcJ7S9T8lMZo7rv
ZCVmzln+tN4aFOA4qbw89hIdnVpjuQNUcz9ry/72lG7carCL4eE2QB1X1sZBB03WJmWmn8YUMoU7
Owstqli1jU1xYUI6m0icjvZAMDRtqkKDvwNZd/+2u7AgXZu5PrYu9H3g3sBSI6QI6nr8H01ItyWr
tGkyF5hI6FvXPeZ3o2QhAQGuIqwCugJFv+zlVjPTNGVlwfCmLiA3s0bAxOzuX2kwewEAKpqVr+rR
/WhnA/Wt9VRx8g+d2A7owN+VEqG3taE8A891VClQn5RzxkWbFX1J3fWk+Y++c+BaHqxo+rs9lg13
D1avf41Iq6FV8MIoiq4nz22grAQl0TyYjWeaK7auajDi72cxEquE6DklGAyJsi70S/QwKkxsJFNQ
aIEqK+h9QfUi99TMKMDUPfHXU2o8LPMjQq7xy2TfnaUEuTDgmqhTCMDGVZay7Z3MHfX1tBiHtj20
1QHQnttLshVPgh4ZRNsuoIxgBZXmqtCtDtfRspwK0zwmehrkdHgdgNYZCzcaa+DNDfNQdsOf3uqe
3IKEY1uGvaVasg1vg58BnALyUmAjlqEpuj9qHuHWcnLCgtGQrPX9ocaFAWnvZQYZATl2lxMBBplF
DfnRMT0o23s7lbC9gR1EawkaNgG9kKYz6dJmRCUO3Ovg4At8qvAGW1EC2Jrx5gQNBBhW5e5gFJJ7
kMxpC0KZEdSnxZFbZVi7T9TS9mh1DRbjxUlY0Nofdffn7a2ycXrhhghQMQBg4F6V3PWQmBRJC906
dc6+934KVTJe7i1FCX/jYKE6h/qiK4jHQUR0eXZHIBdXTg3rVLDnsm937ZKDgORPVfshqqb/YUSC
NssBBhZZHinuN8GDay2DRU7e9Lom353hlRlAh0Fy/H47QHkC9wNUyUaeoDVJxtgMO0UXEfuxqwNr
CNDModjjW4fozI4Miu0Wk7kjGqhOk/fi5jwY6On2QFQGpOsOxSbgoywY0OkjOmyZCsJ/TUCF4+OA
1E6ghjckzvIpA6FbrZNTbTL90NlDGzTGACFkwyufrRR5omTt+IE79Xezm6BI7RhN2AFLEPgZxLFv
j1acVSm4wzGGJD0YQpAVIVJwV9qJVWfaZJ/q/plDvKF6NnpFBmzbBO5cUbRHa7fklYa+T4E6aOyT
0zXfGUmfPchQtb4d3R7J5roBS/t/ZiSvNNE0W3sdZnICvlNvgqq9Yq5UFoTzOLtyy9zrc8ep7RMr
Ps3RbL7dHsBGSA/KPcENhsL29eMoNyClWjUGOTn9zk6eSI4gZV/QJ08PlXCazTU5syV5oKWbcVXg
kjpVgxkwM/Qa4FxVKaPN+TozIu2tYWiXovtrpA9/6/ejs3GM0Olhg90MwakcODgFittjnsHhYK2t
Wns23eXh9ops3QbnJqQBuJOpVxrPcVKz2ntCb20XOhqoiLtKa4KGQArxfnsuUv4OIM64/XTp9gFe
q3MGvYK9nuy8DjLlZAhpNey6+7H/mDAD1DeicA/hAsnJuUsza37TkJPGj01xPN4ex9bC42rDTYC3
DxiipaNILYeVpZHChUIO+Hupog/Z2rznn5fOYVUPzpKLZRlJZNOwb589ooAJbrx5ESz+OwLpfHhp
mUDACyNIqwPw8nWFCsGx0iI0ZtfB7Cgci2pA0j6DrkOZNi2sQaIdGfCXyTAA7DvcXhTxEdnTQ3/E
ckW5Ep0wUiAAGirSV1ZBTjl9GzWoG6I1OLV/mNaX5v+RdqU9kuLK9hchsZnlK+ReXVlJVdfWX1Cv
GGPA7Muvf4fq++5kOnmJap5G985IJRHpLRyOOHGOc0rgBm6bmzs7E/QEXWSIPK6Fu5lTuiDtMoE8
0QHBf7FaZRV3EHdcgodMS3E9rn8MSZMXgt+bFzoMDejFO1Ssf2gomMkSyl9SZDNWTmEsxTqz+xsU
AGCq1KZ/pHOau1Unkj4xg74/OXQdNwsx2/z3TbxRkfxAk5d0OvOkR2BMRjMgdCu453br22szt99A
fQcPoE97XD6fKJ4XDhdCD4xu02QblCQSvvCsm1v+cxPSGeW06zhagPSAgsZ/XPX6Iafoi1jYZHMT
BcYHDZwGDtZZxgM2YwR6ZF3Xg6QuSi/WjNF362IJFDi3wyaiNvDGIG7D++3y3ldjYRh9FYNRUTPW
8WjtXe6ujEHBG5GWG8Mu/NvLI40K3CGA/6PR5T+Cq640d6PbG6HpoJOm1f70XeUN7dttA5J3uzIg
ezeqEOaWUHRVDMujChxB7WirNq5PmUXvKsWBumB96hprIbSWQ9//GAZoGVgxjE/OwPRlzpSUQy3Z
cOg2gXbGqKXbqm39Lsv9UWwSMApH8apGRtq4c7qFQFRax7/WUdSZOMQncSzpWI2aVpE+hSCqqx77
cGWB3zUfnizl65Qevz3D86amMA6vSSC9JGebRUy0rYByeWfdCd2v81UebSEwQIwFQ5JX/8+Y/mtI
Lv+adqz2LBbQKjfubO1FILs4AnKZRl9084+9RGcps2hdmZOmEJyFLCEZds7gPvFsWKtp7pnZsyUO
qvGrsu9TtgNc7vZcSq7kyqZ+efyiHCnpXIWWvavb28L5ohfEq+p74n6OaufKjnTMB4Oq1MiK+KSR
dee8FP2v2+NYWqrp2J89H0xGbKfQMY6yL9eN0D2jsNd2664GV9mXeg61AbGUu5U8/dWYpr+f2YwG
18kyu45PxNrRbqNyPzVWt4e1uCckd4WcbaPGKeaNjOMD6gKrKCNBZcQHW1SrFNr2QlXR2mbttH5Y
sD3ryFCpRUcg2IUAkLocXlbkuZqgsnNSssq3sy8RuDqzU0KfQtZunPBHPiy4kNn5nN7J6MFH26ac
H+pSS6dxClFvJ9I2eep+71K20vLw9+05nbbCWUzzd9lQe3YmaA6clbTle1bjeZbBU3Em/M79LuzP
RRhXBqS9LrS8Ha0IIr61kr72neWlVvTj9hhmt/vZGKTt7iisq9IMJggZQObx6IzONmoLL68Djb2Y
/ZLK0KybOLMnbXWGxH5U5ZizAgjU8CtFD2TnbppqKbCdXRsAhSyANsAgLtNA0bCFCilUOE+s8SGU
FTrb2/M2u8XOvi+tvQL6ANDR4/uN40fd44mIJS7EuREgrT8FGFM/mxxeVjTFthtsjCC21jnAceqS
hMDcGM4tSGNoBqWhyeDgVioa38VATENss/bx9kzNXbKADOGZ+Tf6kxzP2Aib1ZmCSxZSUnrZrIfu
XYkqbzQNP/kkEfnHiTk3JrmaHG2aTK9gzEqdTRk/KE6zvj2c2WXRJuXiqeP8ikG0LoRbcsdC2Mdc
wE7QFrIkJbFkQVoWEfM6LXoSn7664zOzX27//rkDiNIG4IqQabhmWgntVqBtYoxPlZcru6HzbeL3
7f62kTmvMun/IBxHoRCI1UuPP5qtVfYg2zvF6W+RwjnGsS/yyEtw4jPoX7LPper/Ljv4zFCemvpL
5dPuFhGYgjvYG7CxwuIb8nM+c95yaK8M1vvtsc0uzyREClpEtCDJMPS86QzSZz09FdpbfdcMv25/
fnZ9XBC6TDx/+Lo0dWhsUzhP8HmrI2ul7lejaftNGPvFEqng3CIBRY8YH5V7cJDJlgYwzTUqIgK9
JX7VMZ9BGT2/E2XnR6p5pHRJ1GFu5iaeSjyWTZSpZe6VZnDaogiz+IRETetx1b89cx8QB/k+RlEI
lHOgXUENUeqnghxzGKY5S05saNTVUHB9zSOQ/MLFtuuJ5BXYoYh5ncpe8QbNv7WZmnqUhMV6UrNA
NN6OPjjxtG1XsW6t5A5k8LQK9WEBxuMYSAdvjNDXH7raLzMf8lUSCbFSINzlAeTRb8DUqa640jjv
rQjHhR0u+Wrw06JZnuBf0CZAnUjmOi86ow6VtOmODSQfM/VYmt/McelJKwVqH0bcSdwVry44B3ta
wLM41GFENJzlw5GVisDNpvb+UKolBzmg3h0oyGtfE9OMHg0rLe5MRSwGwrM7BBVLMHbCxaJZ4vIH
CFY3xIriBPSTdIe0bu7hFHySe+DDWYCQ+79GpAsp77lSjBzbBP6vSJjngGa4MxY84NJIpItosMs4
AW8ZRgIQzqbvF8KP2c/jPfkB0IKuuPTCMzK3ActlmZya1KoOakGEB6o5thB/zvmiqf5pguwXPHxy
CGIOpRn1WZScwFV4UMHimLbZWgf6ZhRLIFxpf/9dFLS6g6AHRPtX+km2U0UdoYSdVBP0y73F821c
hDa4mcQiS8nc5NkGpHGQZYUXkl2swW0r4YrJT7RGDz8Zcc5TEDk8ENQK/JY6neM5RtZ7aRc262oM
wRfSV84bpvpdHerMV1szX1Vp0e5tpTWxd9rRU4kwoDbllkfcueXKUJVq5dZl98bjHDpoZTkcAJIv
PVSPko2Z4YkHzVu6DQe1DT2zK82HgtfvajvQO7cHWAspHnPt8NjxVLNx7h29o/5IHfuUIr7xrSF/
Q+WyfywBgt0So3lDKur7oELyR4sSumboBbwbHODn69BcpcTGM29IfqhDEW3rkbU7YBCEBzCi7ll6
/9RCf2DXGo3+pbfBcVOrMfHA0HHsisjadblNvLrL4QV4Gnt1y99Vd/hGTYP6MYDtG5q8pP1XZwzy
E3FBHrFt23jYJGXj52M2ejRk3aozPUv1kqr1aDv4OUCOIci3WpQmtsJN01VRoZZq5GjR4WZGvdzg
uV/pUGl2avi7Qujdhom8+DeuAJ1xkBYgBkpgMiV3k/OxSVo8ficeGh1wktF8zdsF1z0XAJ8bme7h
M6+aNxyErhFlpwj9W2i4edG5uwZh1Crrog1W3Lt9DWpzRwlcd0Dqo9MbrE6SPV5jrDWv2Ynpdetl
cdidXKrk+9xyQ/DIOJ2v0aFf24ru3mmNSp+qAiVwX6h9dx/y2EKmmfFDj2TBto64sZAnmv114DT5
aPyCzM50B53NhmVEvTu4BTv17uhzNV/Fqr2NkufbkyDdZB/uxEUG0URHBMgxZe4UnoWCmSWeNrFp
8QwI+O4rgsSf3BknpnzTeojSpt1quGu+WFb2SS3z6R5F88LUdOao0BGVuzFw+KBQ2EX1sbGyXWMP
T6Vr+50TfrJj8WOUU0fnJMLnINchzaXgDtpjaouftOFV8ZNwYRLnAsSzz8sgDnAdmWQEGftpiA9F
fwghvkU2rVgb8c8s/hfbAiCbiaZxahWXU7EVJLQb3qb8xK3wFNnRvTXJFfEl6dC5Gw2cidCvAYgN
p166lhuWR1rj1vxkkMizsh8ZSrg0Jxul2d3egDKS/2Ntzi1Jp9BSWQrSzAaWrOiBobkbkqv6PuxK
nwyxD9mvVVKhaFR1O2MiiHLrI9WNV4tOtFViV/N0pXT6quuW7vS58weaMVRKQD2sIRq/PH9UV6uw
Czt+Ku2fpvnNbX4T8fv22Occ3rkJKcDKDG0oBBv4KR2+19VT5D7oYhNCUo+7C75uaTDSJPPIjKle
YDDEBG433df9c+UuiUrO7xlM2BQDoSwrvZOqMc5HnlX8pCKBHvatbyPXE9v73F6iT5nzWg76CP/X
0hS4nPlGxVLLOMxhqWtM1XcrSEOzeDQOesjiTQiVHT/OdepFArejOjRLpCoz6wZKIETGqJ4hdSoP
NA1DQSwzTU4V0QQg49aXMWT7MCO7glmvmbmExpc5cnBGoBOMvDBQhOhthKe8HG9ouPHotlF/jCPd
gwLynUVfFVvbsOro5r4SpuuKvhVu6dmgkzE7P1YPovzpGE94O4ARy4LuYPygOUsakNd+DzEhSCum
xle8i+UKFJCACo2icDhm2mubiLVVvA2x4YX277EyD8L9dIIM0z297NAmOSm6SF68L6xEUUx1OIr4
sUt/FOk7d3FlaclKXWpSvt5gF6aI9EJG+0CZW8M4HJM09KA47rI1lAs8x35uolMxrPpPkqRNKzxl
MKdcEwrloMO9XGGNKzplhI5HkOexdkUXbo3rSB6fR6DrAKUH+Sw5zwTiOmMYCB+PZcRXufbHCJ9u
uzIZ5fp3ACiRo/KBSx179XIAPCcFsrPKcGz6B7OGELS+V4bX0jkm9aYyT6n5m3doQPsklYJsVu6D
FFAeJyJh4zHvfct9pIvSvddODejGqWcDPMXAFV6BW2PCqQAD1kNSl75Z3KHRCunfrVK+LEzgx819
mZW5tCT5aMsaIEqTMPYQZiVKDFpSbEin/jDQqfacwkF4yZhbb6Vjs33KhblPTAswN0Oh37JwLH/Y
NpS2S4Kfp/Z2taktxk41ln2TqtUL3ozkCKLB0R/jxFonLLafozD6hdZE0vjxSMKfo6sOPiV9tXF4
0bwZsf2VNbnui8rKthEx26+p1rMeLWVu/FDmuv4n7qK22ll4Dtxlo1I8K21Z+KKx3I3Thc6XOBX9
Y5GmJfJCSh1QR3mhduIGva6ka5fn6pYPPdJEUZbQY4cWyC1qv+BGLyvTWNupAHiojZ1231aJDYYU
quCx2QDBzNHC4bXQD9wabWLtk0Yx9wzcjxtRhc1dSnuxZxoBGqhox4NpddHezHEPsLGmWwUbxuOI
q9YVWgQ2LaA2q6jWw5OGqB4FljTd6+aAqLeuQD1mxBDnbaDi+tahH+qBsnIoPNKR9kfnoOVLHTdO
2fwJ3fI76Ci9LlZ2IzNWdpxDRA5dRXeV2gZUqc1t1hfNnll5v6Z5ano1jVW85IrBb4VZ+3YZkoew
FeWxQVnwneix8iu3u34T96x9Ml1FuRvdYvQHo7a/FdZUqInr9IGUQ7lNrIFhhbVx8LWB0G9lozlB
jvvxmJD41wiR5U01IoMI5uV4k4qiWoOpwgajKcl91w67A+o/Her4abjrqCvwiI3ttQ56QM/N9d7X
tITtdc4sfKVr/bLXfzS5k4H3AhoDI3HQg151ta9kwFv6z2qs+YnSJ+CMttPnMS+dx0TP2T0dkMvO
UXu6y+xIe2hD7mxjSO0BEdKUa6FF4rVIm2Y7ONz2uTXmW5uH5F4zoOoe17TxNBVZhkGvhN+oY+Jz
1IA9jXD7wElmfFcHQ/mj1YijXJaOK9CKmPsSXbfohVCzbdyomOwuVUDl07E1knXAvQ15vbEVrV3p
pGr2VphrB8Voyq0d8dyLQ7zGlUEDB1AVtr7OmL61zAJBReqQze1jv+ReJLdphoqwS/CYPoCaaqO7
b0W8daN+Fbo/b9v5EACVvQuS2A70X3F9XjFgI80W9UnWxw+9Qa3vBbFZ6sU9qQ6gTW5wBpCwasBf
urbVetzhIrHQTKS7K2EV5cHW0Ljap4myqtpvyDb6pHaV+75kqa8378JUvayw63UTg1wOCmHjCe11
3Q+nwo7RrXhT1Z0OxLeu+4XamQ8ZXkpbp8bLmnVW57MmrVYFOFnva2gdPaJiVGwVfQw3bWgWQFqN
3SluFLSzVvx1cKtyFxNkRhST2au2aaGF5DbWlqWi+dGgD3STWu7PIRMVjj+yrvYImsDcDY37oUB6
qnSdjU4aMLYMY7eGekNRoAvPap8KI+E76J1a6zKp/6SV4d6ZJTHwxFCbbWulaDp1FbCbpRwbooeO
CxAPKl4iodF6dhXXf+pYMz2Vtd0WTLgCnb6crQtexQ+p1gg/q2gRoKd1KZMv7Z6/72eCwqeJxm6s
ifRGARFyZ7tDUx8LlwqvyfM7xIKbTC8GTy3tBQycFBN9GAMjD2iFdNDREjnqdVnipiNq+Uc7Jaue
KPdll52iXkv90AH7MFKjGzUDHWb+SWj0dMfjzIKSCZznU1udHBvF0MUhrUYf4OVyT6XDRsmGpSry
dUwPI2hiAU0tOuSvykl6GIkEJML0QQf8uj0lZD2iSXPw2CcVIv6O5syQ9HYJY6aM8J4w1D6EZow+
4e+3j/pcKIYcHYAWH3Kg+I/LUCyj2pDTSqEPhTEe6UCfedO1O8q6P2MM7mVKkLvV74tI/VLR7rco
+ufbP+BDmV3yNUiyYCYhlQUsu7wt7b5lZsPi8GiPOXqBqJW6aAxxnWeip2AGy2m0suqK71pGhlUF
av4vZcqrdSe66tT2BXsPKdXuQQEJvWe0gvqjJaLnXLPTldtiB5RahH7wUHV3ZeiMG1wQfzTNKu4L
l1f7qAb2GJgdjW8SUkA1gY9WQEUd+lrFhy8d1csnNCyoKyu2+xWS20jVjm7Svw9YlQA8DXYgnDT6
E5ZO/jVSEUndnhwZX/T3GOH9AkrGSadMzkUlGqgMB92tjqb7pCo7RGxeXGYr9LlDdW1Fldeyi+By
FnKr0lPtr1XgloGQBcD0Ss6hSQpuR45aHSFyBIEF5DsxTdzPFKR3OHG3uZ3SbR8uqUjMnaoptQqF
D9QqwJt/uRUrUIa0wFLFD9yw73Nwc4HxTn8Z7OLgZnwb0TBYmN3pg9LWQwOACswBsokW8ouXBpO+
SLNMteErhJ1/seK6/1Igw7XuSKODjZewA2ZBbeErdffBqC33rhmpckCBOVyCVV/nXFBdPfspEjwh
achYa61FH/pY+HlaHVxDPI5G/+na02QGBSEgR2y87GTv2BBmtwmhD2hk83FTeZX1XAwowXYLz++Z
N+SFIel9UiQFxCE0k6LV9JWNhccBOr29enMW0Jo7NeWDG/+qjDYUrrByp0GqQus9hageXaqeScfg
w/lOMCEDZF1I0XwkI88SR+7o5hVTsR9HBREkmv9TM/NKRfFQBVtZFohk+wWI3ZxFtIEDNEtQhbxq
1k0HZKXjSmB5uGPf4eFvfxmJOoKvpwDXurBwc6q8ok9jrZOF6Zy7CNCrMDFlghRrylRdHgY+tNCF
D0fjqGvFsGWdoT+nBlEfbX1M924BrJeFessdhX/dRCDv92gRuxt91D6puzxNO6RKkYBAQhmKg3L5
SHMGo4uawTgKzg9xmh+WssgzOweiFh8tLoC0I117OVK9yJIkGiL7iIY/8pDxT2NpMYCzz0s3atop
fVwZinWs2wPnO1Q/b2/8GVdx8f0pzjvblnlrcg14P/uI/G/W/lLcP9USw4bMqPKxBmiRwB40J70d
VxoDQHimNqSxdRQ2T0LPihW78oq4yQofVCIgJLIjIw+m/OOwLWJAvFGZFQclBMaxKqNHR4s8dGAZ
m6S184ApmrpuUQj7nhTZ8I7uJUf3EHYiYa+RJSiktLh/7y6cHjDV26qN/Xw5O4nLxk4pcHe1Q+mB
FvIJoIwftxdAMoEGdgwMBOeQUoKw55VSdBdGipVrkR6Q1KfIZa5uf16K0//zeRRrTIChkB+TfLRe
lu44aIke2EMUvthpb6zLvETkQQZT8V2kFHa3Dc6OBx13OAwAPVxpvXSjAkiXUeng2/tiiyP55N32
d0ATIbOFCAa5scn+2YYtIZGS1amqB1xDTZpCQfm3xpb6yGZnDRE/qlwqyLHlB0dpN7qSdRZmTRBP
Ha2VEaobM3kwqgUfPWcIKT7Q+PyFkkmjqVrLBboTq9+0GvcTkjzrnV55ugb+XyPR6oXTLgVFH5N3
bk7azzWecixtJnPknTrPPN2EHMf+2XDfbu8Cya38xxD4vcFrYOFJIAVDGhqVE8NVtKBt3uzuWzgC
6bngGeen7h8TUpBT6CB/HVuYsMt97K7FuDervRZvbw9EenpeDUS6yLSscliaY8bwmh/7TXSH125n
I4fkGX/CpShk1hg2NZCrKHzCl1zubSEUvTYUHNa0qIe9anHyxNTKRhNzqu1J74LPqSg6awXuFaZ6
Ydjb/8JbAG8D/kADpG1X77cCr+mQOqkeaFFzX5TJj74KwSEFZhGvDZc24+weOTM2LfDZSY4KpBYG
hcPzlevyV8Z2+VJ/65wvwoUDubK/8Elpu6coO+Tu5Ftb8hjHRyvf394c8yP45/vSCHiip3mqMj0A
ttqr9F9lthv+BQcr2tj+sSHtiXRgY+W2sFGFY48E0PiKna97cd6+/v8GM4WTZ8vRNlHDNAvnCUSh
W1DJeKbSrmJlYYctLcl0BM6sFBSJfGHCCvx7jIS7vQsz5984VUQdAMXh/64QBGk7GKIFkA0baxXd
K6pf3vdLuZTZpT+zIc2WDV0nRXEJHJz1jfabWts17Z9/sSAE4bsOFmb96gWLCmOUaDmmSueHLHzP
kbFRu9D7/xmRvKioda7VRohxkAe1dD2UWczYWrh2Zhf9bCSSE2UAxCL6hxFdOU2qnp9M08FJG8Ar
TwixiXgDuKrLTYW8Z8v6joBsBhC48jvQwwuzdD0AA6lHkM+iyWOCpkx/P9u1o6qDelABz0x/NwrL
y+pPS6JjBOCeAz0UsFDQVpWORagNfakkBI3KTF07feLTcaER//q6BOccIEhQgAXuSXOkunLR92NZ
9yBLMcQQfYk67RmJT/DD8vzRLZfwm5NTOsuFfCzIROGHFxfiW6isXs5XFHaJlTSpGRT1akzeyxGO
xFejb5Bzvb195xYGJxk2wPAMhJXk4asSUpcx0GJBeA8WxjBbcPDznwdxNEAQBrqjpXH0tV61hKF/
XE3uWlQtqqd/8fMnajCQSGD1ZaRPmbUhUWJo5FSDz9ttrS8kpa69FOYFxW+0zk5CbjIGmdq8d5hL
SVDYYMraxRZ4mj9/NDS02QAlCMIV8K9KO5fkYOQvoAUQaGmvfRWx231Temrubk/UB+BX2lEgOEEN
YFKUQWAimXEzMELX9aAFSg8Aa1N6AGt873sbcclLQUzP6dNtGR+q/mGAEvkofvFm4QDN7AXgJKDS
QfDqANuU9AugSitQi1bUYBOa6jaP9e3tIc4c0PPvy8CPMR+jRtWpBv62YRNV1boHylYvlXUYLuTt
5kYCPhGUG/AeR9lB2tVEjKWSZ7i7zGpYo1uhX98eycz3kWHG14FaUC0EspenXzMzlsddYgQK+iyC
pvj8oZlUCbCxVRAAXhFpQ38TuUBQbAYO+Me7F/PzERdSVv98X8ZUVhGKvFbpGKAT/jPkX8Ai7Lmf
bA6YHCTy4RP4FK9k1EWlJShJFlOidUaQ4EzG3ypz6QV7ffKRdAPGCskF+BUc/8s1UAGbr2vB2kDh
mxRkmUj1R6vPLjNMgDPI0iC1MbX0XJpACp0DRABNTc6eQ8r8ql4IgK5PBAxghqCejdqbKntHuyEQ
jwJ+PwDUfINLyi+A6Vc23Fk4D0t2pr+f3e4C3Ppa0sNOhDC+VFYGFJpDsksXZZ5mFwWlPhAXTj0N
clqh1vSU97neQugiW5W1+rNtbM+w6M/bC7NkZjqfZ+PRwagyEKa1AaCzG6NM9lzkPxyDf79tZm7a
kONFgyU6FScQ9aUZLcPbfxRNEzAW2EYMQtbU+yirlZ+nnMdTEMERwnm4qysBHghw1VZtG3VArG1G
Tq27s6Lac5KvXfR9YG+3hzU3ewRkVbj0iYXi0fT3s9mrSJ2AwASwoWLcUTvgyc6oFq6SWRPg9AGZ
4Edzr3T6gbzXeVMkTUCZ6Qn1cSISdMT6X4wDHUFIJ6hIZMqt71WDrhbVNOsAiSWzX5maR5wFDzA3
DgD7DITeeKIig3U5VSpVWqqY2M9cfK1B55WpD+YSwdbcLnNAEIAHEIqWV/lRBlgRKnh2B2+cgAjB
BOyUbERbrgRx9rdn7DpqnTD6BP9M+YKrXGmc2AKpGd4Hzth4drrv4jVx9ZXRfWXlEuHO3NSd25Kf
LKVbd+CC7gOze3acF4j+ISP+9fZ45qdu2mRI/F7Lbpc00fuwwNRF/Tct3vTsIEbfWSL1WbIy/f3s
vBANFW9Ww4qp9FstAoIUEiC2flSrhULy5LYuQ0AsD/YZIETgq7uS60QZx6WlUfUBmIm8EXkpPiyE
YLOLcmZBWhTSCzcBn08flMbPPj8AWV2QJe7DmUgWPRSIjAjODY6lJc1XFtalw4cMRvpXOryk+mEE
LtJ0Ocjlmdekb3X6FuWZr+iHUv9SNsXCIOXaHGKPjyYOPJY+2vjklkEncihr0S0Kalbx1trGgWXa
UyKKh9Ex1sZo+UNh3AGlpXoW2O9Hq3y/vS3/jx/gIABCbcu5Sg4L6Cy2nY4d45SPmf5Ha9tVmW4K
Za82rw5wcuit0L6YxqezQtOw/7EqRaXZUA9VasHqQIRXIDAqVkP8IyILTmTuOJybkXw7+rJQFh+s
LiicNyt7F/lGgP7U3tyew7mzcG5l+vvZodOHnFB1suLazKMCSJdvtw3M+UIXope4CVHYv0pFl+mY
oy7bYZOUYE5R+2oVjXyruM46VqN3aLO/3rY3HS35cIM/9eMeAaJMfsgb8FMDDUeAhCA0rxd7DXxI
Tb/X0GCjAwLI84XbcXYCAdMANh1Mu+j9u5xANzUY9IujPhBvLHw2l4TNp5vvajhnn5d2AY9D3Wlz
fF4Vp6yhKztaUdD3oaTk1dCNc1vUOBdActcbb1JYwYMLxxtShfKryyhpjPRtlAdm/ux2umeydRwZ
vohfbq/U9cxN6RACpAR6F1Hok7YekH9Z05paFqDze4h8F/+7beB66+HjQPKjFwGRxRUWY6R61rNx
yAK6cbW19ccdUA9b8wU3eO3rJysfmmAqMl3ycx5qTHSMW1hJSup5RgF098KCzEzUuQX5QZ8nLSfO
ZEFzNgCbs6UWxtnvQzMU6RCUKR15IWhlVI2AehqiyMfUN6KF3NHsMuCeBVQFLUco0V+ekDElY0eN
Dp+3By+NNS9p3wGG1dxVjjfS7SWfWwwDHE0Tgz0ARfLp7zsOyB1NMshHPNl4TWRrcIXeNnHtYIC6
QRkFzVMoS1+B38qW2AltuzxQ42SlNYdqfCO2wCOiWcfZRlHzBQ89N31n9uQsArPQ/d/zKg8KvfU0
tNXlJH4yU3RFqSLdRVm6FFjMzeGEt0GTErzAVaMNui5ckplqFgBl9Kr3DGES8wfuLoxrbtdNGbCJ
5RqSqKbkOE2WOWkT2zj+EJHdQ7ZxYZ1mh4H3BKJwVEKvunmUdkgdoF6ywNEdEHbav7UMjd992C02
YU8++NJHI5sI6fAJk4j/kKFBRq/DBVCW44rjXi32SrHPRsCXrX5tKDvL2lfp17HR8CNyT+8feLa+
vSPndsi5fTnaNOOmyUbYtxLxvTS1L2nIag/Qh01UZiczcxc6seZmFpVlMIegKg88/nSBnMcMLGRO
BfadgAJ9aZcIsgZ0Df6L7XFuZBr0mRH06jdV3MNIpq6Uwgsfb8/ZzO7DntBAsavBXyCvffn5ajAa
FKLTMiBoIVibS35o9vP4uD4ltdDxMk3h2a+nLi/HMBsE+JYjr2pf84XQd/b7kzQLSgmgQXWlw1Mq
IevRyiOCULykW5U9356dmRVGWhTXv4F2MRNiI5c/Pww1O2pSJgK3oRt04qwT66FdcmxzY8CFAM59
5C4QO8mhTSeqAskyEbDoe92CbaL//L053Tj/NSCtsdpWpEX0JALdei3MP672dHuWpn0unfuL70uz
xKqWgkKoE8GADsuWAHu8csmdKt5um5k53oDGAqWErlnkX+VkX96lbQ7l+DxI0TLs9aVZeHpGA5QX
X8PWeVOieuFszK6+A/5mFSJDE9DucvXRY5Bz0M/mAWlztFqj58YrIvtOcctPskThBYmMNZ6uYKW2
gO6UtQ6GXBQs6/UiiJvV8DXrFq6AuR0GphUwKk9gXJR7LgfihglPHQunJBKaOPRD2j/moMFb316f
JSuSO8zo0IZOjG2Wq8oh6cx70SzhQ2ZMoJ8DpRBEsaA5VCVnaFqhRttIrwP1W18d+uzTCRHUDs4+
L10gYwEHQ2N8vrFW9DSq209PEPSXNNwVU7f5VdEbbY5I6xT4fPTNbN7R7bmwzDP7FXc4QjHwgAFp
JztDJhyloANvAhW8ySpq9jxHB+O/GMSE6Z6AaJPqmlT2Bquv0qIFrwlSIvxkHcZLsq4z3gT1W+Ty
kVmYctPSIuR5nNKGhHUwWHe9OMT93QAmfXN1ey3m5gq4G2RzQVuCVmrpbLt1VURMwVwNEBuPst+V
/lsH9fxtI3Pb9cyII3n2FoCW3GoxVxV5K/wmW7j8ZsYAbBme3CCZnM71ZP7scu2hj1I2qlYFSrhl
ul+OCw+Wpe9Pfz/7PvponTQn+L6oD4r7tTNAhL3gYmd8Oh71FhrKJgG/q2XQKeL33knqoMIKl9qw
MvW3Knvss8eoef30YqAxH+8hpJjBZ0ymn3I2GrUqtabPRBm8aW7Ah4W5ul5qgA0sPOvAQYSXvIzP
bCqX1HqsmgFo16tdWC+EmjOfR3iGKwi9c8aEN7n88dqoE0Gz3oAHj7wSkpTW+rOzg3z2JBVvg3EP
zevSVm1UxUbH9gCASfT70NJfn/86SCWwSSGxiTWQThtvi1rTWEuC4Z5Xx1AsBCAzszPhlKCNhacu
3lDSRjXBbtYVgBgHLtc3Rja+gKloocJ07ZXQYoLXroFIEP1Pcm2WZaSKzUwDahC4deKX7iosd6RZ
iNSuTxzef+hnQQ0eNq7aI4eY1ioID7XAqaM1t9bMVjeZ9XndV1jBBTrRj8A9ydoEhVn0TqgUOkAs
nZfbIHdYiyFQzYWM59yUgfISTnwiuLtqw8wjyx7caNSDXMt2KsFLEFSSR+RYIfzmfF7BDplVtBsB
Cg+HfkUA5jgR5UpYKYHtZeUrDV9ub+CZhYEoBZgZ8KoFkdJHBv7MeUAZyym0QjhB3NbPDXoustLw
XE15vm1mZiNfmNEvj3kMOoMhtQsnSPXc00av7RfWZMaAhSoJcoAoVVw3RzRW7cZcw0E0y5/6Vz1Z
+P3T3Xz5EsAJAagPhC46LlY50AxBRGxluU6ClP+M6o14U/MvPXqJR/Af/Pn0VGG9J7lMFdXjq6oy
FI+qOCkMILHWanRg3e7zn584uRClfWTspTBnJAYdW1Wxgkz32MRN9ekwCuX3s+9LyUAnVtmgarEd
aE9lmHhOtCSfNnP6ENYgeQUMGVAxxrSjz3YsRHjdzAbzV5BBvbqD2mdCmVeI1Ff4/5B2Zc2N6ur2
F1ElEOMrg+0kzmRnflEl6TSjQICEgF9/Fl116iaOK76592Hvl1QjIzR8wxp+P1UAbyGmhXwv6uT/
2EqfRipKg/eTaMltf14MN+yUsP2RJfvl8QczNVhtkRtlT24hRMPC4pT+1KnHH2w5QfOO8BGPz524
gLpjfwILc+TkgKkqQAOgvAN8cxh2tAW4o0VazLdc7ZR7Y5cvY/H7wwlX9+L2g02H8/bgU0+GGFqj
6QA5Lvywh+mLB+HNU+THo++BnALR5iJTexgwZzYpZ7cqzFtpQdN6vB17GnrD3c+77ugg8EHF/Qew
yDd6mKC+MoqOkVvBr2fngw3QpzgFOzw+RgDEISBtC2Tv68ZQRY8SoQNYoGudp6UMnflaW6e0jI7s
vqVOgZAKrRBsjINPMvKWFayE8zGp/zbWlmVnzADi6v7n6Tqydr+MsvyKTzuPTJ7dNW1Gbqnz0ZCb
kq1+fv6R4xxEPRNKEVCAW4r8X5+fVQXA4VVNAKLe2cWD0Z9Bb45OcyhBDKxP8Y+OvY2NwAdQR6SV
iIK+jqbTMvBKBTdnNjiJp4PHSZ1axEc65bD8WrhAcFpGp/ywScUGtHdb3pFbi0xvnbYSxR14/TCx
qdDEzpx244924jZuYoGd1uE2O5ESHll9IDEA3wfYOOLJw5dsNeywjcW5uDPunemSZmfVKSH6Y/OI
bgLK/SCKLd/u6zzKnAmjTq0Zrtjelg7yigXDiVzq2PIGCHqpJyGS/AazNhlURLtqGaJ9W3QgBMTb
9OSgRfr7sBsvgmYiiiOIvA9PHYmv4IhW4/AnzRyK2oMyyzRC8IFCXF+MDz+v92MfB635JU1BXcA7
lDjw8xpZRuviJmvyyBlQQMn3LM/in0dZ5v8gSALI9n9GObhx/CY3nM5yyC03nEveqFDWCqO9Qglq
7ZITR8T3V/oXegP1ufCEvUM2tey6tMvHbL4tlECn3IxMmyeW8fTzKx0dBXIUgK3Ce+YbZp1lLppY
FeydTWakMIOdb2ZduzAZT09gTg4lN5ZqzeLk+9+RvvWAST4JsPUwkmmFnO+Z9xjwv05+18OUkijw
+bL/RZni+3oHzQNUdBwZ+P+39a5Kg9iVtqZbXcHWN2kVvKXD+VT/+dgsLtyF5ahFjnGY5DPLHcF9
G7Gr8g5YrAmJPmSw3n/+VN9PB7zKp0EOTgdHtb3o+AR3dkXO505vHfpLj5V/3+jf5YqCzqJYcJDt
w0tRzW7vTLdesObztTFdQ3f412+BXgAB+wYkePAqlw/26eabS7Cs+qJvdtd+Z4dIRE4c00dmCQoE
qDNj2yzZxcEsBb0BvHGQNTuH1aFvluHv+UloKsNwAIVO1B+9Q/qF1TkFRxZc71QFrZhVdmLbH/v9
nx5/WKUtWYvT1MPjM+s+nVdudvf7+V/0ISHntNwCh1DlfOxys/BNvpulDi30dJsTYfOxF1i0/hf+
Fspp/zTQPn1gK+VVN6Wc78qwZ09N8+s8GAAPG/cKao8o2B0CbWdSC88fSbuDPWcEfjiBle3PM/Q9
dsIIHurxKBkh1z68hWt7NKXZmO0OoowZCZvgojBDwrd1ARjsiVvy+2RhLOD+ltYO3AQO7y065Fo0
RHbAPW/FdNHOv7TnwY4GawBqQ+iF2YB3HQaCVgaoXzY77S6bypi7cBA5heD+fikuIwBvBclUshS/
vm5oJY16Jnxud3EfXAVBrFTkwoLg19sao2BHL5JnKB0cIhQ48XJ4LgRiZ3MSszmIcGn8/NmPfYrP
IyzL4tO6Hf0KXZ4RI1SqhgUQifUpuOn3uwjv8E/BFAYVDqQOvo4QcM8pm4CIXVue8waQtE2vzuUp
I9Yj74G2AkqEqDejpHbovZJOwLLO2Oa7XoqV6Yc11Cd/PVNYVh7OWEBTvgvJeFmRjUHqtzua39fN
zS9dsZYlC414HNJwVEHh/PAEN1gzm1We893EbsYigsnPr38+2mzgr2FBoeR4qGQiwAbygopVO5m1
MXNoKI3NzyMc+dCwrEJd5Z9vFe7srx/adGDoOkHpfqfslTAu3e48KOPqlP/NkVEW7IqDfbfgxA61
ZJhrVpWvh3oHY+Lu46MM3k8dHkdHgEjaIlwE2tEhcMtVMLEgYsSXoOfCf83yO3D8QTk8MV1HDtyl
/rEgBH3gjw6RLCWq0KMjceUZTrkttAMteTtuZbAaCUjYYds//fx5juyQL+Mt0dynnV5lLRu6AuMN
2ZS4tkzIKSLA93gQCD7UslFZQxUSrNOvIwykmMdy9Ooda2EZmYW2H7b2rwMpNIyBnvFMgPmWw/fr
GGljZnXNzGanphfL+phPEb2PvQOQOdBxQjlkaVR+fb5ZeZ6qfKveeXsqw6C7yKvbn7/D0RFwFKLS
iZAGCuhfR6gKPY+93SLUAffHh+la4DThXJzq5R5bxcBt/3cYejBRbQk2VedgmIYndn1jFHsQgMzo
53c5tqbQu0d3HX18FJ4PBoFWOQQLZVnv2uCD79UpJtbRx6M9tviDIj86bK131eAB40CwoAJEJLpK
qqI6cf8dSdCwoMC3x9Jd0vbDyhexWsPvC7PeQZw3NNXG8Vmcio+iKBJuTGGG7o8WJBSjODF3x9bB
wpHFGXBMJ8mvsrrrZ4fvxPxBg3uzfbCmvz9/niNBCs57BHOADQDleMhehzK0SrlG1AsVzMhs6IuX
luvZqf/APTcM0t/rucCHCvsSRujwXkSg/XVl2xIJTt8zvhvAZqWiCY3WTGjwf5i3hQ62lItQQj4M
HpsiGyoo6vJdO2x9GBmNsXWKH31s73iIth0LKD2si4Pgbkwro/Ba3DGKXwDZkeQtD3t91etT4JQj
Hwh1IuTocDHApf9PzfTTmawtuwbaccp2ko9PQ23GCAVDkhqhK4dk1N7jr9cDyogAfiLEQNZ+qFgf
tJJOfVlXu4DfEqy34l5YNJzwH2F3Pw91ZOsCg+ygMoq0cTkcvq6FcuQIkAcHwYD36IaD9fvLDFQR
aICBQ4Qo4HARQMSWdRKfZVfd5SpSpxR5j9RdUSnE4gJuD1b0zmG0lDYzvkyHsLhw31Iv4mMB2Wge
lcNKknUarFhfJE19xaxTEf+Rpfdl4OXvn1ZE53r97FEmdqOhL6WrY2+k24azM0i0nNhIhx7yS8iJ
saBrtxC4EdrSr2ORJqsgwYTInEJnLC2ufOvSHi4L8cxVkLj+qxvc0VzEzJUwtzwRjh6JflCKJVgb
ONfhgnWwxcDoTM3O9cVO2H9kdxHQLWgYiTetWbtJ9XzqVY8sR8QLy4mB1BzuKQfXetcGo0hHjTRn
vkETIhIwJCGTiNKSR5Xz4aYbu0168BwsyHuJ9iagSRM8/7wl/mEuvhZSUZqBhgXWLKQyvteZROuV
tqW73TAb1ybDqkWHKmZZvrJSeke5tVI9fUJrDPxTHnIKmUOjX6VICPgkOcqudWzCMjvsaPP680/7
dg4hRV4Yz8vXACv50E0l5f6QzYy0ez1ew5IinMxV1yV2tibprytVGAB3Ehz2sH9Rrzo4GOgotOo6
JfaU82gt0vLEpz72KshxljYW6ro4gr4uancyJivzJZ5vho0Fu5S6i/v3vn3NmrefJ+3bmlqmiiBf
c5drHC/1daSqLCQda7vbu9E8Jjxb/fz4bzsE6ZqNetUCAoN842ENw6mtyZw7CMQ79G9Z7/NxTbq1
NnbMgf6QfeJmOPIuEIh0FrFU3A7flHwtZeiOuk23r7uNQc7Nm5/f5djjkTjDjBfVnu8mlT0vGXRG
s27f0b9pQuu/v388WkfAVKFPFUAr/+uXWGr3fgkzkD3I2u/yVMBx7Md/fvqy4j4dyQKeksrLabdv
+Wvk0hOVvW9hIOoJn5++LINPT7cLmQ5QMO32L8W0M160evj93KB+hAPHhuLLt86u0etqQKOq3Vf1
s6z7SJn2rxfqQmNGFoDCKorEh2crTHBmw8zxcbPgchwRNrtbbf+h3sU0b4z+13kNoiRcysCDIctE
meTg0jJsXIx+U3R7naHgxmXE65Xj3bNTbMrvXx3jADoHIMTiUH8YOwPrEjRDqrq9mSdNnugT99+p
xy9///TZRwLl5brC41W/zcV99WsBrmWaYNm1qG/CT+qwnCvsoMhShucT6cdjk163MBExYZhA/Doq
qX/38yr7vooB2kEEgfI0Bv3mU10FvfTSedR74BpDU3+k3oOrT+h9HpmyRRQToX+ABAMY3K9Tpue0
RFhZjHvtwTam6WLr14cgWsQIxjFleP43/kTK+ipzc6WxkMM+u4Qe/s+TdOQF0BaGGOWStkAs4+AF
MHXt5JPS2cOWKhDAy/0aQwXXA9zhy253CWzRDvbGzMtqsrzM2Qfli1Psc76iZHWK03DkU2PvYaMj
JwdD6jByA9R9QnyT2/t+R+kYy54n2a/1AvEin8c4qCsM0pNYbRgjz6041w8tPVX3/n67YgQACtGV
W2q6hyme3SgFSitGEFnM6RUullVVf5DpzLCTkpyCOByZM2RbIDSBWbbo1C1//7TbiRoawFKotfdn
silJDIUyQ6brn5cXgrUjK2zBni10CgjWfVOMbDs1wzjSpft+lPa+Tkm1GXO7SIFEs3YgFzbXMPqt
I4t5dN1ZE/RQNYhcYTDzkUfBSCYrKgK3XY8Or7atlG+9772REjg24VSBTEyeeq+zmeX3s9uAtOFl
aHtFNmXszNb03bVBcQGWiJ61Ze3lYRCMRbz4lCda1cY66OCGnI1q3BlT4L7aSB7bUFWesZKmMMEA
Sf+KNlspr4BYVQ44Q9saJZ5udtGQeiiSBaN5lrPirTDKbCWk24WBXVYrambtRzmaajtCDvCi9iUK
j52Vv2Q1CAdhNk0W1qjEWQgzytXcgdgctZnz0nHpoDXk5U9dK90yBHd+b/r6odJ9E8/eXD7ywGti
lZvDCq8Ply++mE+bbN7kVUlCX5llIpiBa06W9xAOSbf9ZJCEKuNtnmAxHQ5yhhck3C/4X2Mas1C5
Q57YpYAS+mTeM03K+w6ivxtTdFbkO8qrohSmIWacgdBDExUWZvuoShk8aXSx+sTnBVmbQkH6fHg0
AzhTmc1kXfgBJj2sA5JGnRTjM2yYPXycxoFVAuP8fhIN8h3LCNjZRGkfcauwb7xc203odzWv4rqm
/q2tLI2uQAZTHVhitWFpdumNR5vpPSfDh+jSftWK/qWeUQsLM2qkZmiTDJ2EavAftKgeYMD9aM0z
rNpB2SK30itFCAQeZK2NKY3JXPsC7uTwFg7dYGy6CNZK9R/XBw6ngiFcNPSs3uWoy2zsoLsDtvzF
McfbtC4yeKz2Y5L35EOaugtZ447XcN7UMu595TSXvdGote7qv5W2PbYCeB+U/n5w7tx8aFXEBJjf
sSkpxFPTwe/9yB+nfA98xFPtyhp3ieEuHl96V3b5i9l6t1MhRR8aRf2kTfE+Zq0RtmVmRywYweSr
lY5gn+OFucj8VS/c7iwwlEuTPBd1Uoki4zEsw/0LCSfxNhS0hb5ESkVIcjYkrlvk66aYYSTnSBGb
IP/+FSWc48qS38OWLg1JU9pJ3aSPqjfog1tbzdk09X9aGNcMIfxo6nOYKhqRks6LSunsxYZHe3/D
89n8M8CFDx7eZIxwvsnEgo5vd0tkCe20FgJNXCvYc8BuCDFNnsdVigQUPZsHbgL4voH+aZqB0l0q
+5oRoAjmvpvD1oEi/8hoGY1D4MZelf91i7aOvb5QMml8pwodCZvulT8OM5aSY4WWJttioqQO7clu
27N+gvUc5NzgElLoNqpT+Fj2VQOBeBPyWgQkkQhlJBnDHP3WyiAAIu3xDZKxLVwieBppZjtRYLXU
WukMva2on/w/dDZ6vtVld1lCz/6y1nVhYWl09xbn26kwbiuvEcZ6HkTNYQFGBihF5ndsrJ5Nv8DB
o3PHnmMn108CSkz6HE7UxdYZOhxrqi4HE9aB9KEfLUwd6jH2taAEjKIyKPV9TXiqz6RjpBvtiHQ/
QSHBAB1ICYRaTh2WRkrX/szSs1byOk8Kw1NsjZV6XXZkLVmeh8oqnzwCTjuuwS528QOi3hNNlJWG
UmGaWvml5Y/ZTTeyMtbDMLTJ5OgLTVpsvjoXRMT1OPrvFi7K1Zgx8s66lapWA9DZCWEa6x8s7Oux
sC0GXI6bQrOW+FddbvE8Lhune/Q7Ot2hGfgG1WdyweVwU1f4GIZpkycAk3wdmnmfRUHptWkobHB9
s6yvw1lXY1QB+7NNHb9aVQ4ZX5Xs2JoOPr8nxng/18UzyDPizLdaZ2tVLt36LZYHdrMRDc7AQiCy
ZFgYJI9RHWUgctfTagZIamuUzIDDnzsMY1jx+Q1KQYWxpihiW3/a3vMhnCdtKy71qGOFwz6sMtuN
0Si0Y+W2LSBI0pkJfPyaINTaDuCtUr0PLdVRZQw4W2swPM5GkZn8slw0NbaKA44zoUfdx11l2A0k
yJ0sSBoOWQNpEdxDlqtxV48Qg8sFFNf7DVXTczNVfuxykJ8F/Ewu0rnb9jqToRwqgPDM6i3wM5yR
sF6R3mzF/dDRxHEguE80DlZHD3bY28J4xr3xd7LznESyaVTsW1OHGR4Q5IW1IkLg1Vlurj1cf2U8
V9VYrqep5limWdqE9ixpFkmVV2FWB+AfOs09ga0zvOd8FNOoZGMMzMim8IxorsBxNesaKpD4iYRy
rKpK03VjUCuBQbMf5covLulY8rBS1Vo4LGQmvosc8MNwU6s9gMjkxurSOgI5F3vUHlroZxTQZQ7b
StYPEBStVmIiVuLkJcOiZf3eHUcIHTLR3mq0vjcU6t9bYCTTdTXOWehL/XfCVEa4cEXkowl244Lg
v14qhzEPqE7SoWDYj4Z8bkVV4msw/dxW0DIjZnEDtApLaqOQzzgP9XNVTlOMo7o5b/ys3/mCNzgk
PLuNmKfLK1htmglk3FQfQRCxls0mz6qGXhrK1C+QKrbCuetoBEwldqE02XPX8Xezd52Vi5MiJGVu
RcNosUgYqjxze0xS4Kk/NpU7os0HS8AysA8Mf++Lgq58lbldlI/of1M0K1CxcdnGpF0fM5E1EYQm
4VfCAms7ZW4Rpm7dn+FsrsO68JukzDvvDhdce6Vpqc6dEkobpYU9o6zGKyKOPGytS1utmVXqiyBg
aehno28hcpVzWPt1ewnmsf1Mh+JRWn72oGXRhM7otxcVTpYQtpLgafWIpoTXYj+NCPFu/BkeSIkx
jDRMC1r/6SXxYvxW3PJ9X/FwYuRPWqHZFw+C3Nly7MeN4Q6lvB5sM3vvLcQ3A+3Ou8C6lTbPt+08
VfwMbmwlHPrg1NBFsOXcktzbla4uscDNKnSd7jn15Y0o2mZjBDyPrDJbI4jznRECmeOqyNi669Vw
VrqGHZvG6J5BO01GQCXDcpYM1rDKG8iWdea8AJVwj9OJwz+1BnFcOfwqnWmaMDvrkhGem/gXfRyk
r13v8Ui1RpdgvUD/xaVxLkQRjoE/L9awf+lkvmmhV9BTqAEiRwegDNZ24cctc/6ktCbhXDJg8cHk
C+FvCapHwVGoy7MwKDRewhXwVkXJcFVDujSyzRJHqM4+wISsVqMoe3RE+kdatnlUWe7zPDn5eSmd
a9gkQSrKF395U/tXRUrUH1BVyDb3mbqbfcbWZlWD32/o4r5OZZNwRqZNKlwdJJNdkeISGv5taPAg
vSBtMEMqFaxk39NNEFudcmRIGwNRWQkmQBLoCRBUHzedU6vmBV3O3Akdm/MnMeEaDElLs70NIVlY
XuYtfVXa656tsn+BIusrTHNZxOesR0RXwEpE37GpgeduJxEQZjh6tqSXg4ir0oUFbFHosYt8XFZ/
Rn/21xClHl4RTXQxqjkOnLByNFIK2bVJlhpt4rBqSoLSKi7Ab++uLa7JTS9h59m6wsGncMsyKtKe
B6HIJ3ZfSgFEH7P6yttK5TVWmNrDPMepZ1grwyJ/WSaH68qq7zvX5QmOZOQSJG83Zu0ySKE0wAsN
Bk9f876WCF47t8Ps9EG2bnBURRqggBfb6JoL5BPQ8JqNbNTb2uatdVcJt643UPPMxcpF0AsRb1as
yqot4zLP7tBw+9OUCP8ap4iooyachQqJRjD/DYJB4niH0Wfu4deX+PwJL/3yEYAsfzsLq0jGAjjo
CXt6L90ZoX3TypfccuSdYRvXbTcA5RR4ErnRpCLiKGyFgiH1EXBhvMPX9OXanIq8YGFTD6lxYU28
ziCPPxiBQtSKboJUbYtYcq5XqSagxyjDfR7wgZ5ZFTjppSNRavYAQNuQfGzsMzGYV+hkDtAlHGgT
cVuRTVU4VCWZ36Huk05ooADAbV+1bu6DnVS9WwVM/gZI712ZQa6hcKmz8yEFwCY0UaB6MFSTnuWU
pToWFjQrjNqFThLIAM150HIcOjj0s8fRTf3Q8CrMA4A5kNISDVgIJm0S0H9eXWcuCfDoiI3t0b8R
shdwjcpawCTnPCrT4o6YMIcqunrPibxvUNU/twOB0C+dJe5+v49Yxvl1Q3gdjegrPtZufTML2Cor
AmthVxHs6qzJzkwLgpO5Kfw1JB0sbGbqxwAn1+eQMyTdDtwWK/Rt1taXqc5afgXNip10yQv8g3q1
Zam0/VtGCMSGZqKqkLXVO3fUHaHVvdV2DtarPTxmxBH3ftWbIjSsaX4UthqvhrbbwhnSjXGJllj1
gf8y5POj7b/VWa2Qhxhkk7qO8VLUBQmhOwO4d+61VrbKPc13DKowj26KX283jfc2zArXoE3hx1k4
yTSJh6ZQeVQX2BdwTfzoBz/FLmsebT3WkQmf8zAb2yb0WsNZt25VRz0F5UWNAblDTHyf+Xb+COVy
7xUaXtn57MC+OK97r1p8+porBjdnFTUVktsKRIykQv9+q6C9RFbmnLIdTJ2DOoY5QS02s612fe2W
egs7cqhSVi7yvSwAhUtp9mEO00cp1cXQFhCCdvnr5M37xrWgbz04YuCXKvPfKavtkLeAUyZtpnAp
aWIqSNX5gNj4Xg2dN5+O2F2NbPDBobpunQWy8UCesdszpyFvZHTe7EAVUVPjgHQ4ebN6cBItHEXh
nGMy0H3i6AOPGeasZfJhBkQlmnyTYQdVw9/Wng0YW3ppNHXeXKEUkaVbWQ/qXFBD0bDUYsvm1AB3
zwHKpLAGx4zL1H0cBWD0Zj7djJXrxcj6kQXqvMDBEtx1hD0aIjdCz6ns9ZxXIppmWm1m7WerpmAK
Py1vb11dD0jvxUI2YEX3AhK6jPMZ0XddChzY2dRcjT7FO2hw78q5Gu4MPVevJUy1nsD9q4cNykTd
dQG0cWjh6hki7dn7GcpR9y2UCjae7vIisjJSbiEt5tyLMs0XS/ROArEGw6IQsSR9FoC7nc3WqFXM
GsNrV3XD3fWgYCsvavKIXFnHHBioqwFqmUnPmx7Ie2q+Vo1U02ZIQVhGXgWEX4qTArdgEAaStFHv
B/NajP4Tpp6FiEpAn/ARxE4zuWsqW2/KHIUBD4azprkKchmck86DzXPFcnUlZdnZ26BRc6Kc3DrP
e7+L0GruYlvLB1RN6cY1rOcga8dwbIL7bMCL0dIJ3czZsoLsNZMIzsv03evFMwIzL5kzGpzpDrlh
gE796JV6L9JMyqTrSBV1RMPm1CCkjlvK8rjzkevIib15kLCKHKOCZp9dbXhlbazW3TSwuOwihM9t
6Llz0iK8Clw4Q3dPPt1Itw/NyfmwxrRb9a0wL2gGp2s4xLMPB0WR18yTSM1rkqrYrRYp2aq+Rhr6
YPVpmZTDwBF39sVKB14fQqGr2toa1dWpJc+TkYsLzj1Y3GomXoNa0nOzGvqkgznjFbNtfau7lCHd
hMoM8Yo7Luf3Im2c9QDZ6insaYa8maDMM2QiwMrvnfHOr4L72iBVBkiVi2pclQ9xiX0RldIMztrK
4HEBlaImZLhY3hlukXtAMQYTLvbFu0CIcJGOlFzmqQsfbj0OsF727YvZF9a1NLmNOg43SDjYDBq1
vvEUWPrGnmdz3dW2TppC5lttQUyXgYYVwmfwr58ZH53T2GHgF3uvhLiXQMAcg9b8xlgNeVEGHBGb
c+8sdbjrno8Q73qwZ9TCTGUET6Pq3DIe0s73Iyc15bXdFTPkARyBOCAwMlRUuRcqcxDQCi/EfV6n
GCrzHofAGuKh8s2d1lR85KqFiwjDyQmu/Dw/CVwHa0mR7q5GpIe3nWshp3RdId57WkIutG93nSkt
iPBCsDeSRQbHe9Oq7+rSHc9xy6KhNwXVuB2q3FuNg3gb0xKHkTtodat6q32CaswMjcOOJ2lnwPWz
bgnOGpA4ChALvbBjfET5MHhBcaCIUsn7xxnIrmt3tNI08uHgiddCqHLuWm1OYB7CvJVmk46IKiAt
b/kPU9/lHwEqoTeQU3oE8sjdzNZEI1SGZxwe2WQnM3MfTZTyqhmHqgsld0jqZeW76iyJX1/0FcoL
Q5HHaa/oi9kw92GaUETKmcYBGKT0RSIJvTBmv/3D1PLFiX2D393HY8cmGbUonMVWoIYEsKD2jgVI
cM0h2FlDxqLBbrzQog02Ys11WNm5HY04cFbSbtLXApiHHQQM5M7s+xn2o/JycDW9AZKtUKG28iW9
MEobK4mOI45YZMft0JnrOp9RCwFqFygDgULV+UzdcW0TPt2ALudf2hrGWRN36vVyUOxkp4M5LuBR
HlaBMYQZgUNOaMrZQIZR2m7UmrQ80ZY91nOAwgjMeSHRRtB2+NpzEMI2EVdNdO8Nj7OXDHTT6N83
tKBeAmgCdCxAHLEP2jSl5yOy4CVFRy42i016ipV8rJ0BoMg/GJb5HbPuoJZFUXOie24kvROZp4Rm
jzx/aSEDxAE8/3c/bF4SFpR94O+l84YjFAvx547MkU/w+fmHgEi39zQKcHh+JQbUjjZ2fZaiEvfz
ICdegh4gqVCkn3yUf3w0qre4RowTXaVjjweiAhLygNuBALb8/VPrykLVB1Yirgf48PlHekpx//vT
IXcHNDeALnAnhTbU16f7U0ANmiu6BwbMOPP55ue5WYAfXxBX4Bd9fvzB3CB9s60+w+OJ2Abe2TCf
6WntoR7x8zCn3uJgH6BSifaHIem+nt/n8S5/+/89/qCta4lepGgW072QGxS66YkvfHSS0J6EugBa
oWCwff0GEPyq3Vw4+PVkBUvoSYT2R3NKe/TYFAEgDieaACniNw0fJsysFAV633zEzTg1Iawsfz9L
i2LFIn8JrPMhxTIv+prnkMDd26hN5nbCm9+y1rCYPg/gHcxT0cyFgG7WXtEh1H7MyCkA9bFJApIe
1hMUnF2M9XUEox0oak2WvX8Q8EZ0T9rCH3v+P6N2tFaBdT9seuvAL3MqlLvXuA8RsXvaOPERljk4
2HALPgM/H1jL7wamqrTRTrWltx/01ZzGkF/Q624X1L/fEV+GOQBNGbwo08DHMAIthDitop+X0pEd
YQGf6IDEAtD8N1uTtkG5I8saDwGyc1mOscPXNjrHHYowPw/0/YKAZhZgisBHAxoKIsLXDy5dkw5c
BMgt7DnfTk69R6/CuRZqsE+MdOSVwP4C3Qikk0WH6GCkNEPv2ip9sjfND/S0Ij0ytPNycBzU70cC
3mwBFi/A6W/KYzqHIgUW37SXk4V0oNXdcAHAgfVS6hxVyMxnvwYXoqAB4QgAe7HsIEj/dRLRZ5uA
fpP2PuuTfkjkKV3tf1SZg0UNIKkF4Cu4wwuw5usAHfWQpTQIQ8wARbrUcKqI55UPyHDXX858Tkcw
+wXcqNH0SWNjNDXQELYXytlsL2bTL8/Qgsx3JlAGYYr8eY0ik3eF0HXaUj4RYz25rro20aW9ouML
HMcg2uVuStORq4qkOqk7sIRyIrw6ZE7RX5PZS5PRIcZbX5XmrigQev68Lo+sFhBOQbyBYzgA04cy
yAGsGIg7d3Tv4ywNqrvJssJxXqOM9/M43yHoC7MVQ6HjhxgA6+br1I4luFgqt+kefeuQ6hsFOQZU
taYeBSp0wtNxq9Ta4mdIA1FnPnFYfef+ALOGReriYgIBA4f719HpUniqfcL25nXvOVDnTTHB78K+
D/ImMgRyP5TaTihCfD+DsVT/Q9p57bauJGv4iQgwh1uRkizbkrNXuCFWZM6ZT38+eh+cbVOECO8z
M1ezAJW72aG66g+gcyCwEFieE8zcRs9Mo8/dJ9/z9q4g7B4uT+nC70OrhrswWXIhLzebUWMQu1h3
8+C5yLpTKiXXirQi+rcWYVo87zLCLKmtCnnH4Lmh3VpvBf3T0EjUocCWTRgzpCnN2VeJNGyRGiUK
nsOQLMFepfgt/v3oveusOPByc9Ka1eSNGKOJ9yTJgGSSPQK3/+ETvAswO5Aqt1fzoSBALu6qZ1Fe
OWDP/34eLDSPwNtCQT/TKRTb2lUyqmNPMPuiHGHhT+c5/D5fAMnc6ek4JwNEkifUWecKT4lxk0r7
zlzZdueXHoDUt203acGiW/Nx/chCjQeEpEXP5nhIredQ36XD9We/wMcQs/wg7QtNBB4TPWuCA7sp
WZN1WfgEbxRUaG7ktGebzEO4ONJS/OdU8ZBcZ96nd4Al6UBFwblCojq7cNrOj7tkFMLn9JcPwLn9
/AKCZg7wkQOCs8+YzU5UJHJSDFb0rFAclzfZl89P/vufn3Ft5LbUa6Pl55P0xmyOpbHy50/r4+N1
PLHk/+/PnxsZq3QRo1bl96XGzg3gCvKG8jw9czsw17QCF9YqlRPw32AqYTTPUeB9qOt+bCXps6G/
ZE276XE4WyMnnV+2k8rsvzGmxfbuPC2SCl0V0rNnYZt3wabdSlPlcvvpj/IhyOxaMPUU7r9LkEzB
Oy28GdNP32uMAhkquLpQ5kg1Z6MoNLevwjR95kDfjupw7cbN/j+M4V2I2bnaVa6eum6cPr9Ww7EP
P32tWRPQnyxP0rh85sdSFLdl79HgfUqin3VmK/JKrrNwZsBAA55tMVFQ2GefOc7ABvUUN5960QkO
oGQ+PTkffn72gSMBMiuIf/2pDfodOmBZNKzsu8UBoJaKEgl5C/n9xy8cy4E+tmPHBJVAHw38bLqV
CNPfONvZIIm41zCWopw4f5+GbiVRkDWNp67cAXjTo53b7i5P08JmQ6KHNzZlv7dd/XEQGVAeOaPB
+YSura2Gp0y4yb3Sjj9tYYAiJBVLjDwRbpzIlR/j5DwQAtQhzScvzG/c62Q1S1o4BT8EmB3ivuz7
5UCz/in6C6jIt3ZaYBsxdNGVTTdPkqFcAAZBuor60PT4mRPkW0l1q7w3hOfaIB+Tt1ksXwvNqwF7
oWkOozU44L5oSvhXl7/UG5Hg3WqYuCS8IXkcIIfFq3XOwU3rQJE8t1eehx5oCczMSN144B9erHFQ
9gEe07Qvsteg1ro/biI3f7pMt27SvHP/JpaeXKeu+JrjibFLZNfaCMoo081tQaYpAk+LuqiQqBhi
33z06wIbs0b27xDp7XB5R23fTq5bxYZo0hUeMIT+RTBT4Al5tcVu3toDgsj3UqOATQOQeKjAquDu
EfUg1xMrim9BnvqPnaU9w+wUncsTM1vC/8yLQsEUmiN6Lm/+ku/uC0+22sQ3WuU50G6+7rP0Nvp6
OcBso/8TQEVrFMOKhfQjrqraEsVGeRZbzwF3X7byyhDWIswuiwq/ZVn1GQK+EsLe/Q8DkJGwpVxH
/jrJrH/cfH5KGS2rJH5eFfZB6F+t5GfKwieAtgc3U4UrKZ5RP5UuoI5mFsozNl5of7pRdPIMKX+R
6sy7FzWUjgRtxLkmc0PHRTnI1qJcO9KQ9rRN2xnVzlAa7TqXI/0xqbJ6T8lA/qt33dEFMnclyp1J
cUYInSIU8oM1VtI+1ARoAkZDOihVIOnMKt+1NaCqFhbCXlL93h4CmHE2zf5qk0eN+LtAiHjTuNAr
xqFXbkAmrcmTLnxGjgcmQaKcyFKZ3zkhVFJf79VnRf5r/fCU18vrcHYdTOuQDyhKKqQpVOzn10Fe
u6aVmK7yTE1xowI76PtrAOKXg0jTQTk7ZiZSDgwf5KnolM0GkYxG3UeWpz4bg+Fk8d6tvlr7luqN
+h0wHmhwJXOiPxPwXXeS4bcuPejG95ZCudCupFBz1YF/BoyCEloQBhnh/OUlW5WLjGKmPstNdiyL
eNup/r2EZ2/r4U/kjyfFBemE4IGSSVs5y1Z25cKqngTZ/i/8bFeCLGqaMCB8WwGljCA63Av5jaeO
Kw/As3FSep4YlTKyR5Nc0FxwcawaS3PZvSdqhXcCYiF6zmHe5dFOiYtw24XRXWEGX3thK1XRvagG
KwOVp5bG+2+OPOs/ehuUDKlUzg+IqFN4o1Nbu5MbWr5ZY0m2LIggBrP8OSnE+IjvUXbww0idynny
gbVTg9RkB0ZUtDXxqjFjz/Za6+9Yh+hwJ14OYLBHNaFsuysg75/MvThr+A+PYlrbEzHRmj7duzPf
1QHKRNgEnwzQs4ey/FxuClVUFKnVojUCRZin52wPmKnq9a7aSKeGancWVrdou365vM9mm3kKwVuW
Oh87mpLf/CU1sGQHa0iMk+nLyJHCM3oVfbcDKts2K6Fmx9IUilQe0VWTBwkSE7N3AhKWQpeCPjhF
mmfxPvTV5mcgjOrKMl4YETS7SR0Zhj4drSlDe/dNyACspEmq9oST+yZBgbcBvQc55fK8zTbl22Bo
EiARg6AOKuCzTxNAGY21dOhOZELbWHlRG3+ri+Bcs5XhLAai4svzhzOXlu/H4UhlDR8NeUwgnk16
yPNB2PqgXq4q0/8meRyCl8e1NHvau3Cz2SsyA26cTjiuqY2hKk4/eltV+305ynTTv9vo/8we6kec
NpY2GZV8HJTcpEZDgaU7tV3BFaLvzeGkqt0mDH9UCctQLY9p9knkxVtQfAXQpuOdBx9zlppTdxlQ
negJ2pebXr7Xy2ITKJ/rerwFmWSWoMJzP1JH+zgytlmtVHrenSYi2vjqVvLKelj6QO8DzHaRPhSN
yhrvTuIrrI2NulPB61/+OtPsz7/O+xDTRn63g1wjHuJ4JIR3hftXIvy24Uxt1nQ6lha2IUNLx4OP
1vNcujaFAe9mDVHGFuT1vt/U+k7/T7PF1jHASdDLU2bf3EM2DgZQ1J78ytopEJEmY1RV/3N5wuaP
sbevzqkmmRygBmXy2XrWa4DWkZS0p7RiY+4Cpdu0V50PxzS+iXAytF6HNVrx0mn6PuRsZIGQJ7ni
Ze0J9fds26VXl4e09vOzXL2DH1LIFPROlfdQj3eRv7LGln6fsouGVhRnNJIRH9dYbmay5DdJc8rN
GkaW0yhr/cGljQJ4SKVkgZbbWQ+r1E04rWRlJz98kcFox+33JP76+VlCywGNE8SLzr0kJ3IcTtZR
c6o2sUnhIhdWrpnFQaC/j/7BJOA5v2bqzq0S3HjbUyJfu7BtrF2d7v/DGN6FmF0wQCgNKQQjeaqr
63a4WgNPnI+Aqt3UTOS/ZLHzXnreipEZlnpzAs19DQvgqFeP6fjpMYCToS9CIBBjZ3d+nwqBlNZ9
f8JiLgx25ri7PEfnJyK/jxzM5Kg19RZmh67UDVHTqGl/UlvXafW/TfB79MdrV223sRqvdEkWg9Fj
wyVyUkme61GYvioEopf0J0tKD8lwtAAtD3AexVrbiNV/mDm6PlT2kBminDPfh7hhWxz1w8n7kStX
kFYvT9zCyYimLZVVVL4nowxz9vvyqKRxVAr9qdHEe0Vu6k1l5jb6m4+tp2K+XlovahQ9Ca13XSvd
y+XoC2sPnJmBBP6bIsb8PdG3kF4apWlOjSS/xtDjciP8o1SflCDm9Kfb92+YOZ5Q1ctRaPyuOXWJ
8Vccyi8jrObLIzm/LAkxWVRNavL0qac18+5KjqSi5UVTNBDnvteKuRsKy2mHyulg3/2HSLxkJjmM
CY00Q1V4lVkJkpk3p0gZboyiRQBAK2y/JBWM+2rtab2w1nnXTEp3k/DK2QvHteCgKkZfnfKsy3ZE
AsKcFOVDJ+GQa3Vyv2100cZDJSnAGZRmikeXruUHWS2jJ4D5/daXA5g3OdD8rNHVjdu29eHyjKz9
jbMDUh0z2H1tW53KWNxGvjJu4i69hol0r0rplyHJt5fjLX1rnWMMxpOCmvJcuEkba7PVyqE6eQX2
bbInwEOYZCf1Yx3rK1/77dH1MdejmgukChyvTBY2f5RBPkzFIsurk4Rqb/cnEL4ayks73EvlTZPu
W/1ajISDVlJtLH73ysr7dmlm3wefkoR3q7qUcTb1cZI4VWml0NrpfhRG99JHomWPqX6ltO6fy1M7
B7a8bdXJuAL9RGtCYsxWdx+NZlwqVXWKxbQCxmBIV4WCZVcMxXuT9E14k8dKeNfIAF6CUqP+XHry
RkNDwObu0Va+9NL5RPWAXBs29vkzqC7iJEbhrz6VHeocVS7cRW38p/fXzMmWVtT7OLNcsQ/wb2Rq
6hMMZKkJHSEWYN/AUYdseHmCpy92tpzI50lV3uwTpxG/+6KmF+fQYcv61PiC93OgZgGFMvR/X46y
OG/YZ06VKp7684Kc3lZjrw9Sfaqt4n5Ihysjn3RI/BXEhbQUB929yfMGyJU89/iqSoj8saxUJ2jS
I8TcdNy6wL82bi0oGzRKTMezDNdGQyR+btM4gexrjI4AE8Ee/VzbFLIUwfskKUngLK6khgsfFa9V
+nHUBLCynl8Jkq/29RBE1SmF/JrRNFG8a0G+brUvlyd74ZPSfOVlI6GIK551/zBgKdygJU4rfumT
PxJSCJcDLOUIHyLMcoQh7Kqwi5PqZPW7PO9QyGk2bZBsrOqplFD26V55u290ea3Dv3D8fIg7y+qS
pNWTSb/nVOWvhQqvpnJQA6iix3DN93MpkirS/DCAtdHknL2mcH9JrWo66LToRyY6PtRRvKJ5w4+P
l+dy6WO9CzQXv2xkFxfboeGuwi0uuA12/7+fnx2fllihju4yjj5MNqrVbk1rrd61uBreD2G2GoIq
TxJFmC6F/DRwtxuZa3datEtgdMqpw0qxIyncDcbK1C1sdoB/E7yHkwu3itnRJWuu0GgoVJyUPBm2
TYYUfyFXwa2HzMzK1l0KBWgFRzLSOc6w2TQGeR9bmSSy4K3o1vDVK9+9LbWVy3UtyGweoVXJaeF1
+CQjPuElXyrjRyCtmTIsLez3I5ltId2oLLE1yY188+BBHxD1K1V+0WjxWc7lpbcWaVr5726WYtDa
OkcC7DT6TmCg9mFDPfKqY1ivnPpLW+j9kGbroEXACB7tWJ0Sd7hBaPfRiJSfl8eydHS/DzH9+7ux
9LGWuIrArKG0jPrNTzrqtlzuo096nk7ZDo5BgH4oulNrUaY5fRdHrgvDL2K2UhQO2jVMdBFhhzHb
Xh7N0pehfAd6g+4RmcxsNaOO4CZ6MOWrcWI9tiWs/hKC517gPHRw0iiu63Ysv1wOujSF74POVrff
YfvipmwhKcal469Pz1e8FdKXy1EWhoZJukGVGuVDwDWzc7v0I9MzPapUwZCND/JY9FdinJkHUwt5
f5lD/RBazZp/21KSigQiqQ0VDaAE855MK7KTBonlMQoPevWjNPSbMujwmIxtuW73hd46mn9EJeDo
IiVUjivvnYWDA2gJ7YbJdYoba7ZqaLul7gjb/FQp2DHCmPX6V1lZCbIwswThf9yK6JfNiQ+VK4lF
goXmyZes68Dz7SQvbxs8Vtr4Om9XU4xpDc7yUny6cBqjJz51bWbnlBp0dYLmRHkqk/BBi2GrymG5
b/3oh1Z5sZNFUYAGnfqStOWm1H0b4b7w83cn6CxZnZ7xZNvztdTGvlsOiVWc8jj8bhXfgq4JNpeX
65THn43y3xBzyhgPFC+D3VicIumKuuoxHPRNWDzJYLVzvX5U1ZWPuLRSVLyd+ISgks/wtkqsZIqn
qsUJoOQPvelf2qZ6EnrSt8vjWtjs7D1+nzTcQmVr9vWaXpPLsdaLk4Q3S9Ifk+a5qR/04NvlMAsn
P6gUTiXA1VMDZ3Yso3sTQJwti5P7UGtHM15BMi6NggrilP7R3D5b8gP6hHyJgtkStl1x07Y/KgPR
sZXTeOGb4JIzOcXhCwulaPr3d2e+klq5OCQx11esXVdCZY9NvR+jfiXMwlLjUYQqLz08Dqp5thSn
RpQWsSfSTOv/5L76za2t33Vj3iaJ4CLf4iKkyz+tJE7nUac2NU0jBT9aHmazqyYwamvo0TI7aeMQ
OmMzovwkY8vhQQWX0QQaXJBh0rBWfTtfGFNYCvCTRxdAyxkVE1G0rhDSWDzlkqO+tNJ+Zd2df7OP
vz8bFg9L7u+c309ovG10YURFxHdrtPTik5dRdErUfdPVv+Qg+8qL5kdZjlh5UaSRxhQj9sp1Rknb
9YN5GhsBEr/8UCnqfegqV6HZP+StxV6Rq2M8Fq0jKg1yd/lzj5CA7OX7zATZLBdPUYqdjt+KtuX1
W5c6XC33ttLor2VmXPPWBkGX1a9pCQOq02xdUGyplm6QsNhzc65UwOdAEBIXYEUwnABqAq2wrNmG
txCOD1GbYcJzP7obI7O57rJKPqa91F55viw9Bih9ohvWy9kdQKhfglCXTwPWz4BW0F/Tj+P3zm/y
2BECMzpaIJQdPTd/lTmgzA4xk5XdcL5A3v5MMgVg+zQKZh9QUJvMUONEPw7m19L86jmXFwhZ29nJ
DsYTBicpGtcYTY6Pu9ooogGNmEo7pqae2EVgbrVw+Fo1o61I3XYUsmAjFR4yaPRQU2Wnq8m1ViqB
UxfpoQ3qH4MibBAfDh3I+w+CYR56NbxK0/LAzzmZOOzEKLNNjO7scqhRtLDGF3gUjTP0PMBL07sT
0Wm5toIRKbJY/SMPKIFkMh1uubxvcu82ia2HIiu9GwRkkfvJqBoHIIWzaisjqxoqQ/PXU4rcTt0Q
SccmyDbQ5jBMcLt9n5tf0rAObVTiTn6fdijcVltBim/kKfkIlELZdL4abRoQd4ciGCa5VGQBWzPu
tr0VoBEXRYhNCn9R+LN7VdqB27cRTUIuEDE6oxWTDUoJwSYagnrnUi9GfdePv/Wmftum9ZdAs5wu
NQ9qXtxpUnVE/MdRFCSiav/Qu+JBra0bN9BsmMzXAOK+wHc8IG951VB6L+LGGasR5ct4hwL7EfWL
qzArng23PIyadzv68S6jNjXW37JMcrpK27aGcPQD1K1GxOG0Lr9PveEqG4xnSXcfY7+lb2yViIGM
KHmWIlXIovuhIs6Toc1DvfSkJ/K26Cw7qONTGnX+IRFaR2nNfiv7rATUBv1A++lK47Xo1Y2dWqFn
p6PlIf4bI0kkeeg/C8FpVEIqjl34GCDYAUvzp5Bqxk6NBrRSQ9TWui79rnhGeV0E4V5vXBS1kNxB
CdVSBgd7dXWveagIGongoD/JXJtC6rim+yPEcuA6Li3JMQoRBAlYXSQG1A1yGj6OQBCj6sTc6a62
Av5c2IL4whkyqqKgpc6sWBPk4roqarWjKliolWRf/HZlk7+1iz6mV/r7EG+Vi3dXKy+ZuK76RjuK
ViUiwSN7u4xX9pdBQJLKNiKLs0lTHEncuRSwB+euLeWDGITitkz+InG/T2OnESLEdf4UhYPerAbG
raIrqhT6KRFLpG50J1WGFqHTYnTKpB1fo1CqbqMhiVbunPNkhMImdlMS3FmKHnMwTOD6ItAIqT+i
amNX/akKaK/kT6bnr8za+cn1MZD18eTKAOQbtTKStI1oKf2hM+Z/vtLxPgQwqY8hGq1rBZ7Q/TEY
oCU+58WuWGPEXh4Fxe2PIfIU9cl8mq4o2Y4t8qzfQSNePuTfCFJnywvXLDhHuFvQ5PsYI8ji3EV2
WMOiEz20TTyWe9lsntKq2Eq4kVuBZStWg+CsOHY7SwrknZyPtVOKwi+5Gra5gqpX5KMo1GiI1bbx
BqrFdDkeWiF6FPT0K9K8TuCm3WHs45gT1vNvwzoa7aGvi21eqfo2GouXPuuUgy6EdukK38Qif+gE
8U4yu8dkVB6EIb0fPPU26Lro2MuoJhn58Khb6bZt1D0qtDdNrn51o/i7lfhfYi/RNiEcbFsqS5IG
q/+Rhi364fWtLObHQZWcoM2PRpwfJnOpyLcUrBeH3VAH32nekMpoGjYcub4bPIR1Y1m+rX1EGSv1
WRw07rLCVqEDiGW5A7ZOoQvsmN9KN2zNqyAcn6RY0TZdaN1SmH26/LXO36+cBQABoF+AAj2rvvux
WXZp0OqoMbaoVhkF/lTN8NjIwWOGY6Gr6ytvoPPUlyc5SgHU4S2uGHlW8IiGKEvaaJSO1pjG6caH
sH89pH391EUWYmwBGub8n0N9TKsh210e7BtL7OPS5IwG9q1S4FnAVJryJLnYuN3Rz0zrtlDK4sVI
6uTQ1IVit1SX9m3T+i/0NIX7ohP0n5Nf5zUAH/kBtwPlOnBRoNWEynyNM1G7LYM62mEGFasbzfCt
fdUXqDjrVhM8DWncbyNP+5mVsvfUDFke2XJeeZjviu0jL3xtqyGW66OIr4ivcq6Iv7A2zFkHNdcw
++Be0kYQmVjufHNFqPpWZlgvJo5wx2QQ8Fgoi+7WGCv3Vq3y9qYw/eAooKPqUGKurwapQJKpwVtQ
L6TgpqlQ9UaWwbivWnd4dl29e2nTnBObPPiPJFfVrmZl2oGmue6m8HUBu4ZM9+wQT9dtBjR0Dx91
reY6nQOzj8EBQV2IsxtzzDl4MgpRMcC7qD0qVf21lP1tobU2rAcn5ZRItGI3du4j4lcrSejCAoSZ
NT1cgf5TDpuOyHe3n1kZghnIQXfMAPE0wd8sePHrQ+zTRjRFJ9N+rKy581HyRGa9UVHkQTvXOuC9
YsKhGAbujW3T3LXJIVRu1LVz/TxroBXMiQtobzp551SJwmiL3DPT4RgWD0N693n4IZAXDdCQCm+A
3TN7x3RtENWFyLWRWBCYikidvEy9L6KOmOHnp4tbENoLTW3g1bMLSgnlxOg9pT9K/ZMp71h0vXHT
rcHRFrIG4HT/RpkdQqwKCR4Xe8lQsEqpon2sfKunsr/2cnk4C/fth0CziRMKPxoykUBi9pcHBLbb
ovjl/xdiWhrv1nOPjr8WyYSILNvrj5VqY+14OcT5JcHnn56wE+h9goZ+DFFHqivVyTRdFcdb5DT+
j6K2K5AGa46lCx8GRRzIOPCfkESZy1fkUg9jIpPaY6QZ7e8gEcd95OrBXRCiI4/IBnj7y0NbDkjF
n+fudBPOhhZnWak2ud4evdhDSD+6UhkWvi62268ZvS3MIuAxcNv/y9mc/pR3H0qEsoVEco8GYKXL
h7EJxn2a58XvxLf6J6UWQ9vou2GtlrpwMiC6NVXrQHdxyM4GCBMlQok8bo+aiv51OYjirsVOYn95
GhfWOVQXU4L2wuseZsTHsWlK2SDzmLdHqSuH+6IfIuo5nrQdGmUNmvHWZJ7dG3QcadRMnQXQZLP8
MhIlzzSHqD36Yxue2gTJXFxOhDssGqp7Px+VX9FQj0fkP7xTOY7Cj9CPgisV5UXgZgk2daMZXLvc
2pjr+KONsrzrQJL3Hi3kNDdtJrkUksRoo6TjuNETTW4m5UrcoS3D3PSxnxzkHh/1psgKNDFxauhQ
brrlwkcvAB3ZDRdnd+X31a8a3UnQjgJ7pskw2OizfS/2vDbbPLc7BedIhXt6M+g9Yqixte3QzyIL
gT0K3s/O0bbeqT1+H11sWIdAwaOzGDGrwVJaOzQpHjR6qMZf5ET5I/W19sfqR92ucjRTalVqrmWp
c7FeqIt9mBbRnZg2+AQ09Er+gIIXjrFZy/FGkcLctPWy6h7q0MW76fPLgiWB8g7KbOfGjHniyaMI
u+So1qJ77LKs+h65aXkLkXFNk2Mhm6CsTokN4LpBHXe2zkdcIBS/jTrcepoUQVPNvMMV0r0rhGjY
KoagbN06i2/RUnf/8Az1/8NIsdKk4sVtr9Ft+rgBoioSQN6W3dGUhl9lkyh8nPI18ZCovTylC6fI
hwfvbJy4GviKVnAV+zhohBvTc7AtGcK7Nt1dDvTWjXi3z/CNBE0LMGdi7MEzmV/6YslS1APFv6tq
QdsGvVQ8BmU/OG1owZ/XgUIPuZQ6VZkam9DXUaxTul2OFYKYc3SnvPAu/0GzoxrSIlkBRXpK9cBU
rTmGXAnFuARoFjx0ngyDqIvqoyFR0IobWB1joK9pCi7GQ++PiGQjwNo+flJAIti3eFn44PsO/mGl
/qDgarLWQJydz/+M6l2UWSoSyvkwZg1RJOm3NdYba83sbnY0nwWYrcyyBe6aBgQoye0D40VqH8u1
ktI55ZJvM6E8JyGzid01/RHv7jbY0H5ppb33EHTDTRRkJ1VQ9oaAzUNO0tvjrCRpruMG7j0o502V
mi+X18bSIBGYhIcDo/8c/lnXZoD2tOg9xH7jeIGyr4y7fPh6OcjSgngfZJZpGfjCKRJWVg/ykOJ/
FGL9hhSk8CC0z5cDLY4GxVgLdvnE8Jrvca2zcE2w/IeyMH76QfZb13HHstqHy2FmL6G3lQHTlB4b
eTZ+i7OVIaV9lwWp4j+EASi1xm+vqgZd9UB6AqCCMKHyl8fjyiZeikmbDc03GXA8UP2PC4XPk9FX
DP0HS/9paVdh8JwE12ppbQqr2nRGtL08xKWZnJwYJ6FimCfzx16VKVzsXeE/UGCWymeOZKjql0Ms
bWD4ABz7IvnqWXIcSV2BIJTpPeCQZUpPafg5Jt70leAnGkwXVaJJ8+PjjKWSPw4WRgb3BUaL0kTe
XgFYLQwAbA3VUx6odCPnqy1O00aQK9W6T7qtuDPWzoaln6fnbbKeJZRdtGlFvDsawOAbg+Rp1n3c
nm7btZrp8q/TvwU5yoNh/vDtRSWVREoj94KPYsyXLlnZIwt7HlwADeLpAkDuYbZeQwqIyuB33kOl
cd3+UnRbtkjPVhqFC6P4EGX693dz5OH7l3Zey/EVp3s8dH4YZbTyhlsOQSJG0jw132b3TCu6yHrU
nJD6MOyxCrgpMcm7vBOW5+rfELO5SryqzseeEJ58rQiOqdl+uq/XFA4XtjSKNzIcSHgWQJrn17LS
5kVLueU+LrXNoDy6xaF4ujyQhblCAY/TlwLRxOybbTnJBGpYwjO6r2tbLa8Qpb/8+wsTZU1XPv0K
oElnstSJSDN3qEV2XPZHFDocP67zVrY7cSVXPJ8qVtVbaY1SPIWh2dbrY1PzqGVb9+OvOrqLX5v2
00cHASDzcOOjXwaEYrZuNTOFXGCaNP9ug0Ohf3rNTrJAk+Yyj0dEemYLShIqdCBj2bxHZGSgoXm4
/BnOpgePbyQO33RIJ1rS7CHZa4LpxkEh3zfZDb3g7kYyt5cjnC0kImD1PD2MuerO1M3hi7mlMFTq
fV76jlphyzF+DuUJoJ2+F8poIH1w4j4DhOGQZvplKKn3SbyhtkhL8vIIzl8BfGG22VSl5V3D6+rj
J9Zar61SNx/vfXrECZqZob9H0WQjBNdpMWD1BabwqRO/edq2dK/cYmUJnGeWU3wZCWNrAgOdVRZa
TGZL7N5G6uGPaik7vqvZY38zYrSDTtJdWTqoZHgrK2PhuyFOBEKLmiceC3NiRicJKG9RH7zXUxwA
b6J65YBZWHn8KuIRLOoFZ4MmDgU1afLhXowdtzmq1bXgfzZtYOtwKVKvlUggz2QwaY9ZiquK/X0s
/5ZAUEjCn5WVMd0YH96HbxEQWXgDT4Hx/LgyZA+TEK/oehZ3uQnqDtVimwdMV98J4z1uzd+0UN9q
PdZ+lXd1Ofbi/E1sOxNsGPia2cFAUT8TM+Dn90pjvbZD+jUa9CcFuMHlMEvLALyxRHmQtzBXwccR
JgOq8ppkDPdVIbZ8qKA8xFG8pucw/cp8HlnaqMVOyGMUiT9GCaxEqNoQGNSbcVLNWST+EcPB1kQQ
MsPjfxjSu2Czq033MDJKc4/tXGEmkziYVKydGFOb+mw84Cinq8eg3zYbj1Ty5LAEjcVtPQHFsVM9
3jfFt1zqNnR57GTwNkm1E6uVPHxxGkk+DHUi6Z7JObX4KUbA04Z7v6nCjd7qz3SAT5Ge2a7W7KtY
XDuZqAHMR2qQnJOMSNRWuczn0uBtLg8K7pnjvTDWwa5yowG71cTwcGGRyokxRhnZZI7x6TyN4Awd
IYwB6WpWbUdYnmxGvWlt+vGTZoQ7bgG4YdjrYSM0pnh1wmVP/E2cV8VVC+NjEytp8+Q1Ck43TVxe
BYlsbr2uUk/q0EkPSt8oTo1X9jHrzfYqlrxXJa+6L4mq9L8jLbGuNC8QXqNB/S0YXbxFRzV81H1w
AHQtVcfglLclrePbmOnPvJFws1HEMU+cJmtSQEd94l6NVp7sBIwhgS/1+pWnlu2mbvTRqfUuubGC
YdgWIi6xRkUhUy1Clfqj0j4oSa9tFOqUmLYO+MT4eX5sxszao9Bi7aq4MdAEwI9KytLcwQFBtVUL
nzkpEbutUUwa4W2N1aLsCtALJG94NIIweOzEMgAWMEDgUb2/mSmCkdLK+C7utdrOKEjZriiAho4y
RAUxzzsmCr7XOU6bTq9onVOA+ds2Zf0jVHBPVLVEwkJrkBzO1GyT+Yl7a3g6UEY5FR+rRL31KP3k
9PBoVmPw5ybbwIp0nHFL76B79XClkLKDgZd2nm5Q9gjN35qWjE4QlsGGkqXnxGEgbkNRY0q7UNha
TRV9RRA0u6XGK1K0QNNxo+q9Id3WQfAI5kXBabh3H8LQ+qlkUXdFzTtvmfrKoqxMfeAKvB4NZM3/
Zg0lx2zf5V+lMTDBPGaq19jAK78NZahVdiqZyZ1gCp2jwNb/KfdjpTqdKVvfA9MTv8l1DVKtKwFL
CINhvMiDnP50jUR6xr4wuxUTVmMhW39KEZzZqGCty9Q8sTCGrZvUfxKhF57cyB1vE2+IvptJppoH
2Ki1oxlNrzuqFmAbWXUynrhZ+NdvR/2xq7CaCjwLozZz8IDw6a2Nnbq+p4zjP6ZiaOYbC8e4V0uo
qp9BHrS2KPjUXUrYtW5lJQ8I3QmOy9ueNrXhY/3cx8ZRKbonQ+h9iAbtmN7lauPtsS8cmZwq2CBr
6B36BLR+kNfqVqo5Zf1pkQyagQd5N9znatYyz8EvWOPh99QzmzuI0lhiMxkvIXJj+sHN4mTXKbn+
NLjM/UaXfe/BwJD3JEip9xwX+XfZyOEp5fI3ele8UbohxyhqxLmqE6od/nxfR6HXdnyk/o65tb4o
E1YRnCIwEjWrHVT7sx0yyiZ4fvGbNgqahos6CjxZ0ABy0ugeVCV9WOxyrVcV50uasUnqiJ5SbY1e
rL577MzctozEO6pF3TBQM97UJh5y/0Paee3GrS3r+okIMIdbspNakpttWbblG8KROWc+/fnojb2n
mmo0IR8sYC4sTKwujcERalT9YfxhRD86TmHfy7DT/e0n2oQXHsBDqQd0UoLeZUHhHqnXRrSX0qh2
zN7qNpPu5RutsSKAAiqepviOOTxjpJ3SVeWdklsqtl+B8VyrkXjsQs93En8EsFcrqjOy5ux+8vDh
8gfRmcq6pHEIJK9qaexGiY5zIhaWWIaEfbhXY6X8Uneq8ENv9M6eVJy7UqPoHDlMhHs9CPv9lJip
k+LFRicaoG+oRakj1y1i7mWo1k9GouDQ64XmPk2q3KlaY/jTkRzcVzxifrR5mNzhg6shEpbjmyvH
KTZhuBwdOHhEJ9eCfpOInfQZk+IamGDStw9pWAY/NIG7BzK1D3wpqqa9VendUYlKbV/0grHtE6n7
IrcxEoqDCb5agMC/98fePBRaAMIyj7onVFxMO4qr+JOcNuG+CpH/6/QuuO/QRT0PXltwjAsY84FY
dyKpFRFMi7RdIgj1R2zjxnOU1O2mbZCa8bNJ37RmnLud0OhHpA6sQ9MK09Yv9PgrpqrpIRpHCTMy
GkhNIhr3Y5jnR72GMuLFDcZ6bTnlv2v8g23sxuFSi81ZkzDkjDzr7AuSt8Gb6ReazpiU93DM1ST5
Qo03tXNfwJDC05sNrTecsgUsowUrmz7EPeBqwcTROS5LLgb8UR/rEoQo76LOlpMBTd8mFu1K9bJt
neQFvp9YVB6rUuZv4o966KKm3YGpaR8nGctGMTerrYIG9xbA4uio4BM3gTaqB98XpZ2X+dZ2UCyS
JF9qv3H7JtsxiMLtNPAWMoQCJ7ZQiLZFzJruclW/qyAqOYOugq0XcPsOBsl6LLs2of+VWU5tqX8S
S5+egAlXH4uoSPe1QlijrbSd6YmZbfnx8DlrEmNT9nARIR2BngwabODbSETTxmv2hVAX24BT72g1
UJ0SqLm7Csu+Xc3BfwedbHCEKtbvVLRcn5AN6h2hlnDBFf1yYxSsnTo25K0RdPpmSlHeFEbw/E5f
INY5KLW/8ZvBsrGGVh+S0URQIeYfmmfgDxrg5GnldQqomENjFOLqCE5N2kZlFn+sI8vfK3VZfKxA
592l1dQ+l9UAxnM01XOFG+yWiyzZdkLXfI9bSPyDOZa2JSFWEWlNv89a2a82EZNly5afgV3Cny4u
rOwukT1lYyh5eV/M5qfKaIWHikXMlg6bJ3VQw5+RDle/q4zugMZFj5OykNrR1P7KNaW2kf2F8yCx
zIY4l+7Zsp5DwVDeFQZW3QYukfbYmNMBfVE2mUe/K8JCciY2TbYyJepdkwndB5J4XT3SAxp7O4jw
SEa87CmO/OI4YAuKGavImtWhXCZenm+LVtSPha90uzLVDNvs5PQRhz3f0evC2Ai5lqLzS3YVGAhi
KgNoYc/PXuJMnGxPndQ7qlPersQoatebamuLYmLaY6bXTqK1BQ5XmrUtBqyGs1L/aU7dz8oYjJeu
8yRS0ZAjr5XFfdXlIFWBSNpjWHiHpirU+2gMfPqXQbhX4jb/HE+C58gavJc4yYBE1Rhal34YbUQE
eneamFf7DEXXB7IC1uDY5fbQ4npb5Z21Rezz3PqBpdloAWEDXlbaPvRy5IlzHSf5cb5soqbjm454
2PKgVz8Oao6mGH3MypEsvDTVLkycUu564Lzwbry6Dg8ZdmfuhOPpIa9hZwOlzNEwbfQP7KMRR2nf
P+V1LH6osjzYoGIs7CJJ6Pd5T99wRG7WsFNsxDeUM4pdFDczNwRA3tMo+78TLXfAOZ7K2XhcQofm
i26G3ejkk1B9U4yxdqWyjX+pRRN/tSbdhzmA6WEvBj9jKcafW5gJ1d6kYJprKU7dkcoCspYPudah
NlV54hbZ7sAuu9rYaBM486YNB8dLq2rbFaq/iwS9saeyVw+W1DbbRJBYdDzZ4P/kL2NuSRwYVnoy
1QlcfRag2qxOo+1Dx7AH6idbX82RNMQLeqtrfiA6vVTI2l7NxqnbVb1ZfMy6wbPVwP/iT2pg+01T
YfNaBNpWpc3oBmrUPWioFSbHyIqKgmQWdWGanO0mUisFGoQFz9o3fvVV3NtFzqJXvSLYDe1AUtr7
5sGzeq6dlGswTHJ9O0YoyMDcbrHjkoKd4efZiyLjYU4ro/lkNEJyrOt8cnXBD3WwqFOd31f+pIm0
57zSiXCslJwAwdRTPXAgBPI0OC1lEa4URFSTMW7Q6tZit0aY5SOZGabnXpHsAgqqD9nQmc+0qmGc
R33RHgd8QyO78URkEjPJC38nXda6qmCkT4lvxPdN2YGbiDpA/YAgBqcJQHOXZHh7L2+EnQUX10YD
DSPLCS7uBLThkORlcMitvt6osfGtYS08ekUBV7D30s9DqUcPXYABbJzO9aKxA+QXteNuUPR8A91K
sZWyFD+ZchG6KNNg5K2FAc+hst0rY2ZuZb/Ln7uk5BU+YeNsFfGc9GDX7VN6PgbNlG1zv/gi1FW9
zSI9fciitrhHwr555MXjc+crsDCSangy9NK/E6uIpYLn6l2pRX/4f0WboFda9M7Zm1owdnsLr6A7
nlulWxYlmX0lmUjWqkA4gtjv3GTMBVvojWiryE2Coz1PjDTw+2fF0+SdXmniCcCm+qkR9XwbBF66
yaIegrmYdnY+lN29GGPDPurd+DFUUyiU8YQh0qRKdta39a6KPceMzLusHj7Hnips2gjNWl/uYydK
s+6DPPBWqjkOHVHN6p0sJ+pudqtylFrs94HWSRvci397cQV2W+/KY16F0odcxvQ1ETFS1UWc26e+
Q13YbB4UKWi+Jxl+mGJYKo9YpuNbamS4VPelzlU9xMdAzGNQNwjqxZO4DyTBNq0My/JJno49Db9t
40XlEad5f6doXmX7k998tBSK6GiCypuhqdJ7xfSsXVLAGzGxsX6Q8AfcFJFl7TpY3o5R5fUnhI9+
RWFjnkSFY04HwGQ3UORo6irJ3eiH5ne5klIa2l67kZuqOelppt5LmdUcjVb8rc+aDnJbScdoUAaI
SdA6Kcglu0nDWSCg0+Lgdww4uMrHrd5igu4Fpr4VhkHa+5qIs3piRn9UuaX2r/jCqdTj6BjmbbqL
/R4Gm6YFW7gtk80RjkVpxcUQajWmr2IzY+hRyse5rHJzoMIHYVRNGxNEcyOGMUbIVpDc4Xql3Q/Y
htleXwS2FvrFS1NG41bsPQ8D7S51JjGZjpY8xt8RgNZ3ZiUND1PV/xmjOHlWFYG51OLPvVULu7z1
frZ1nT5VSlS4TeIhmj/Isgt/qrNJR/1tJ+vZnkTcd8CiyRvqI/0mCnLFlvg+d20IjUnWS+HY+mFX
2FROxA+oEXlO2/TNJpEySNS9dOch6bX1rVE4qQ1FCUBO+T0V6PyxU6P+nIbC8Iwn9dPUpDgGFGJq
PXmWelI6UXgWrBDD3DiBRlZGVuAGcY/jdjA85oqVO0h+/LGyuL2H/jYc5Q5OmcqV5YTB0IPaqoDg
T2afnDM5rZ2cyREI34rGnY7T7SaO0AopswjyVyiadl9XvgP1pbhXSkncd5loOmVhdrs08GKnVLTP
IBzNA1bq2Z+4G6EyjPh7dwjxbNEN7niKVeVJbxDWaWQLOlpeSNNHHd3qO72VIoeMV9xjmv2nSmLr
0MllvBl8nbwsrJX7Up6MXSpID0HRp47pF6JbKt08hcZ411iCtQmV+HuaxiHAVtPaRVXSUlRQYieR
KEBlmUDGzQtMO4JpGJ7zQR923gS/zEcP5WssCNUXbwj1o87e2NPTK+28tLqTQD5lh7EH5KgsKW91
qYTprzd94EotZ6Ub/VyGaFrzcvXuY3zKtmkxCAf8GnFS73FKJbswgp3oI8OVJkljh0VqbTOKn7bf
lr9N7KvthC1+EKgzbZtKQDRlqITtVBTFmYR5sgUQSXYpsqJ8S+ttuRqkRxN26UOQVuHnd1ZK5+Ie
Wn+0ErEUfYPoQmBX1ybLnNxWutPlh2mNjHCteGhSPuSXJfIDZdF9ymq/hm8yTG7TIkNzF8grPYaV
31cXbKIeZX5TCvl965RgxvhOMxVgCfyHvhMw+hnhvETvD4bJHTd4k4vZJ5XCoyLuxqhYaWBeG8Pr
IIsGZq2lWq93BAGvFwv2mkPf2s8vPoEFaAwyKT9vUHLMz6X/8v4lZM0NHlDT0CaX4ITRKEc9pvrk
pvU3t1a+v/vXTdqXIFtmRU+UBy/7Bl7VN0LV6aIrVPI3mfIQFbD3dhcNaAuU8WmyAG4lymUInGz6
uKgLzfXE9KRpJnX1Uflzexhvejl/Y4BJoL/CW2RJF6ODYCmgBTVXsk5S7VYZlYpPt0PMTY2LjsQc
QpHxQoV0RMt0/vev4BWtmqt4SeSa23JH1rLxpCUdNfrkm5GBgb0da16Sb2IBRiEgmFfCXcYaKTSW
U5FpXJDDIU674+S1Z0QhPsm1/1McW8qRw4r65JVlDBpSR/SJ7hHeqIuQYiEMZqSWmpvj7JUcA//X
7SHN22A5pFm1E/A4ECpg8pdDSuSYfCbzDFfOfk3NPg1Hm1qqPbDxRYkq0BrEdSmdNZ8tiOGheDx3
5bFRXATUCstKMixC3awzJNSrPI0GCcQrj/JwHmzjsKNkm30aFAQossJzbg/32nTO55rJpIL/sOZ/
/2q1UNVtBJ397ALRcMYeoc53mmn9z/heRVh0yDrudIR/ZN31QS2lLEnj0+0hXFvwswIY1wsaE6An
LocAuS1D+rRhReAfQ4+lV+ngFPM1u8akeTNZM4ZCYbqAfiKaZCy21iiR9/dGq7g1JbRghEyz5pZ8
DYEAGYgWNmhkA+mAxWqI4OaLTVnJ7kTLzG/3aeZmFep6Bdql5U5L6y9Ck34VPXVfW9k+oJ6nDr9v
z+eVUc7HOOg7IK7onS12WCyWMNxba3QNCqRwUx8mpV5pJ14NAQETZVzDwCdmMZEFbzFqCcro9nXx
R6y8o5Ga+9ujeLMqaNiDkvu/EIt2NkijyE8qeXTj5ruUSXaanYYsgce8ux1nbSiLW5v3h2nmHnGy
FOHRIiTxXjlkr0UgfeawA1MIaXUxkgDgQzQEIRHmUqCvprDE2jV+4ttjCOCRAtsNNyrI+Nbfhfnq
IBDHUi0xs+zdqjb8DKwZljnlUJm8+K0a1dUgKA9JlCf34yCHz7kemjulX/Miv9LWxp8IyixFf1FG
wutyK6eCn0VGmwB1oAZi6CD+ZRJfdGIUqYYssmaeczUcUWaRTGi6y5QlqqlttrrSuxpebEr+dWhn
Sfjaqdsvar6Cenxzr8zzC3gMZuFfTZDFxjYqPHSlfOjdYRA/y7BdKl2vbI1GFWnGGKEplG1CPfkp
TebKEX81MlpoYLLIXt/AgntVKSpPknq3xYeobw1bprWsZ3ee8iB15xoejCeU29u74k1iwGghUcyA
IkvkKFuMNugQ9ergn7s4BE6bbEyRwCicIC83udno9shhtk1lyEbvD6sh/sYpjXEmy+hy/ah13QpW
ZQ2uxh2Q6vtARq1ckHnXShv+Z16sfNQrW3PWceWDgpfg3bQ4xxJr4CVtKKxXn14EVcE1TN2bfJF5
BOVPs42UFLX8xYagYaVlbZez93lUm1ZgZ9hpJs27s4A5DH027n/wv+h1Xc4bWwC4hVwP7qQamMdo
Jymu7m5/mqtTxWk8g8Z5IiyfUMEo0OOousGNi7w9jyaVZN4j/tPtKNfWHaLJ9DZlgPegpS4Hklpe
pWlCPrgsSVqgB62a+2nHom2dVjsM3cvtcFcumdle+f/CLQ5/NIm6MfTKwZUCIBzDb1P+NFr6bop+
3o4zz/9FUsr3QSUF4Ck5tgRY93JYrVhYga9lg0tp66PmFRzC40tUqJ+NWrJlBICszviQgql2bse9
eiuwn2C1AR5FYH6xMPKkS3B1jEY3zANb8gQqQeVW02oqdb9K6zknN/WVH+oaT+jasocJQKoFHeAt
DhKFca2pQwlI4vQs8WrRqj+F8GtlbPOkLSYVEjlLEaQlS36JiNXFkP5lPw2uL540TmB0Y+FxnlpP
d0KjtqXprGcHRXwM5D9Cf/d+LhRHMacy/1S5edCpvPymap9XiRKKsltmo51S9PXDVdvPtyO8CDFP
86s73WzKuW49ya6Z1vaQIu55vj2HVy7QiwCL869Ct7jVAsYgRbSOlF3Q3vUFEJXopZV/3A515fyY
Ib86t+eswCstVqI4YbEZ0Rl0Df2n7n1fwyWu/PxfcbNXU4Vr4WTCauXn7UKO7ClZK79cWdKGSI6h
zucfz4jFjRh2Km2sUKJCVQEdLsdWei5BCR3jXtJWbiVp/q3FykYvf87hkR4R5b///tVg0BzLJikX
JyD9li2FL6ryMAnhLsg/q8Evc5p7ZuXBBNimrpRQrhy/F4HlywUXabGCfU87uVXkPwEr3gbKF693
G7neTOGhXVPfuXY8EQ/6AgsDRPiSiVcImUKeWk9uIfs/9Fj8UcjFlk4WrYcAFa4o24uh8XPyygel
A+/y7hVp0O6jYgSTCFnUxYpsrUIzkYgfXRm2TGHHL/9fP28tSppdFodjIPPzVA0oSW8b888/BCDl
570JIpfH5uXH8uuwjsy+Hd3UFz6j4krG7ZvayuNl/pHlUoQw8b9BljYrTSdGotWXAFU9AgBk/pjF
2jNV+19DQLtDFF8EC6XTzFzzWr623yQdGgi7AKbk8hVbVTQPJC8CSl9/1cmxmz3N1NsTeOX2N16H
WJ7gta4PXZ1Obmhs1O+VtE2rA2p/t4NcOZgIgsEnQqo8ydXFuVFLqazUE0GUaaONTrY2T9cH8d/v
L7asNwpioflQHnpMcK29L+365iCvVe2uf43/oiwSmLoxxzbriKKUW1Gxw6/K2jiuRvibwPKMRU53
sZpzfWziJvj73ge+npjBt0RGaLp6p/3HzEExZoILYsBznKVcrxkEtTqV4+hqvOMGufng08e2taBe
oTRcHw9vNqDWiD8s82UPBbFQbYHja/ljBnC6dgGo/MPSMv8LscheLb8y/DIhhA/SqY5zW4v2tyNc
XVykjRDqkdOhqnV5xAgAH/I60inCkD5mvQxmR994xbGX19xSrm0TDmJKqXySWYLhMlIMJ3ocBZXm
CeVToHcrU3Xta7z++cW7Av0I3UqBtYK3Nzby7w5A7js9nP4urFkIkVkivaEJcTmCsRaUcIxy0Q3K
TYjCPIJvjr72Lr86TbQGKGSq5FLLfN7ohCnKa/pkJlKHo9gUdmRqz+//6FTeYF5SjqXcsJgrM/G8
0Jd80TWNfmtF1SHycnzgpa35TnXuv1PGzU8WT93K4nl0OWWgZylACCMtrcrs9lIipxufeuN7Ow7s
ePRbofOiXQ/McbGIRUPQdMzdOCHrnbAFgPT+6eJbSBqManqvS6UHPQUc4U3a5I4KwFG/dJBhw8ni
oDcraeG1NUxRBvUfnpG4KS1OSLnONDXovcGlpW938fcMhE+WHm6PZiXI8ngEf1wrbTEHQU62KL90
CNaYa+WKq0F4Ns1sLJUZW6wwcvWsI1UZ+CKVkwp/iGWXa7S1a1uFiYKIN5de39CuZOp1EUy9wTUB
CR/rqZD3nt/+uT1d81+6TI9eB1msYK80PLwceeimMaXH8iUDdFAoL3wZK/+XUPRPZ4N2qm/LZdyr
XWpNBrD/aED8Sxare0uQzl0+PRaR/lyBgb49tKvzh/AhdSswz1i5Xm7OIqmweytVmFFaYZsSD0Nl
5VC+drvA4v/fCEuF75gqYA0Zf3QtYx8Jmyl5nIGBawmYdHW1UdtD/58Ehkz/ciAe4oFFozJxWYB5
X2I+9vpoJ0n9xa+S5t5rUVOcaJhQOU7Nr0KLX3kKBALJ+8Hct1YLvabbREba7m/P77W3Ft6iMx6B
2gyKDJd/VpcnUiy0tAWKtPqRSuGjVrSBIxhN6DS0w2wrFbGdyNL3v8PR3vsv7GLFjn7Rg7IJRrfS
egdY4naVtSddWznaTLBm3dDS+/vqe/V8NaywtQJ4NozM66l4AlTLRjPdkWzr9+Io1fdCF1ofQL5D
tQjBx2Almm6jNIYcb5XF3pfz0hFaNXq5PePXFsLMkp1NUbnelo0YbfLyIFOZ8ai/D7625UZ8p+7u
3wsNlVAufxPBRip9l980DKC0hajKuBIg1NisAPo+5/UamuXavkGZHKU0GTIfXOfLKKUJkryzOKOT
QdpkU3Ok2FvjipIYK4+/tUCLtYJGY9Z0EYG8EeCGmG/ARp2GdEBQxlK/3P4417YDEgOkylQ8ANIt
nst96E+c17QUM0F4lPtxm1vCXg0Bukj0jZI++iKK4bfbMa+Nb/5O0FhhJrwpm/tlF3gmqmtu4p1y
9WwmIsK1jrBahZ3fYMtb4lWc5aUqWmMkVyNZWzxkmxwiUg0izRoEW4w/Y1at5FRY2PDRsUvEu6KR
N7eHeW1qX4dfJEApXnIeILrJBbVaj041fcnro6RtUtkWjcPtWNf2Ppcuk8ndDrd1sTbDGFVZvZV5
KFZojxRqY/NyDJ3bQa4OiEecpKOfRp1scTWZUWjkls934+3V7RVBmB6U0vccT2koH8WJsUWuNX6q
02BNNeRqZBIXUj2LfyyTfCWBZYeFKwWy+lDJjVPRN5jkT6Gk7izdlYyV1PVKekGmb9DfpB02Pysu
d3o1C0W1HpgvTTjzuE/HXVHdM6/6u8U3UHYWyStmPvIsrLPYfWqjDzV6CaIL68GZql/QIJrg8+2v
dmVpQLNmWSAlAGZAnXfjq2uhFqUxHkEiu/n0yZt2Wn/3D78P/31O9XlJLin+Re6nUjeUkltbzjDa
pblyGl79+1/9/uLvFxFOzFolkVzZinDDG+zy3QjC+SvoiBRQEdXRJZuXw6sZEql/pMmoiK4YxLa8
mQ0E3j9F6MOhjDFLlr458Aqz7vH5MyTXfBwjxRZgPt0OMO+8xUnHUp1/mrsftOV8Bb8aQSN2GKOo
neyqSWxsWiu98yINtm57rwzaodKa2Kl6a4ILGX+9HfnKWY7uEaiyucNGy3pxJrRZLGbCDI+coCL0
jv5ZsLZd9vFfgoArwyWFjtOyqKPEnhQZQyC6iYiPVDKOd60nek6Ac4eupCsJ4tURYbqj0klDyni5
GtQeYW8RZJnb1vrHto2eZiahLaTRaTTXlBaunGs0wf+LNf/7V99NqGG2yngAu2b3LUm+SRXmNRtw
IihWpGid3Z7FK3mYSSsU2CEgLLzWFneEYmSmURkgTbsSyI0s243KgxZN69thru1XWnOgWRGMw39s
cabJcEMMD6MQN1Max7Iglr+/tEtRAQdtcF7zebZY7OiewoXHBNuduQLafTSsWXBdH8F/ARYnjqJP
wArwcXDVcqf3x+b37Qm69h142HHSMEUGemGXH32oeqMZMS1xo5dRPJqK69X/8glQBZRYw7Sgl8Vv
y+iDCbM+ylXpryLDxWbtQHt7QSrkGKwjKuz89/LMl2QviZAUMk5aCFXAP/rW1xAqtxIMOKqsVHTf
fg1iaWgqUjmmorTcj9iNFJoUjvopl47hfei9ezVd/vxiC4Y9KhtTxs9nDyZU7rWc6QoyEYwUp/4M
tKTZtvzzrWLUYX032gl6T1ChHzGdWt+HWX0naXeFLG705pc0c6eFewliqTR8eu9qu4y/GJ81jjn0
uV47CdZzCbe5Co9tKr37aCEIiJu5rwd+aQm06HD1KqeYQUrhx7KFnpnasXG+PZC/GM7LS25GVcLN
Ao9FprHEeOYTYIuIFPhEbb7cVV2q9+D6FO0paMPoC7MM/TVPP1pj3XxuC1khES3CwBYSyXOmpICI
31j1/SAb1QeAtXQfJy8Kv7RCa+4bdWjv1TDw3SZr07sp8lM8f6p4XyhA3MQRxAFEcbk5kIrU40bL
xuE4kDvigTOjxcFD3I1dk3zvytA/03ka6OWb0pd4GoQv/qihmDgGhdsFSGa21ZRgmYEjeexPsZ1F
UuwY6Whs+riVsj0XTwe9bSo+RHAdgTKryvMQWU9N3vwJe0G2hUBMYMxNYTPtqIMFd9U4+i/5aE73
1Wi2d6ZehmCdulL/M4Al+43bu7C5/SXeHmBzjUHkkKfCh/7v4s43MthWYqrxtcsTPksGZO53C0KC
LHwVYvl0U2qvyoKCEGhoY4cc7G6P4Nr5RT3CnE1HIV8sE4o8ZyaH1tdPotjvQuEwlb+LtLFV7+jD
Qrwd69r59TrWYgMOZaMmfkWssTP3PrJNuvzu4x5IP+wgTkmuXXjRlxeKlPsZxmGqcZK6XbHV1oS0
3iZEZMWc8nMI0oelKqThF5QLfck8YbfQ8gQqtRnlc1DXqjhXJgoNrbnqKZscl8uCYR2FfilInXkK
xW/dfWZ+vf0drg2DccA+JlMGY7nI8invC0XgW/pJQu/1PJgT8h1aKXyaEqX/oHVisqI19del5vK8
UlGFnlXpwI8C51xsE69t/W5KqgyUVFme+2K8k0wY0tsqxIcI9VsR9absxRSLeNtPeM4bDRpKUZYF
ttcgUyaGlAtqs7aeco4oc2vqSbkbKzVj8k3DUQoZQ1cAfedZ+sDJhbx9980xn+jIZIFCmLssi7/f
T6SmE9IpPSEaIGqdTYvCrt7dXMExkUOdegLZ4pt2bUCurULojE6GWDoTQLlaH1CTWDmw3q6sOQq1
GPKhK+kKMvi5HLVGdBK6e8kKnH56/5FIBDJGGndQEN4wegLfHwdVzOKTkoq2ZkD8F1u7H/7cXsLX
xqFoSC2CbWV9mMvMMR81mnd5csJ2Oj+Pa7rL8wddLFg2yH8/P4d/9RqJpKYPeo2f97SXKdwKzQNi
Guey2UfNXirffSxiNk09Ah4tFas3X55uijGKA6tLzpJHTBMShNjeO1to2BrUm2nbIlS/BFMjtWlE
ZpPXp0Le1MI+zw+3f38+uC+ni9/nCWIBRdQhgS72R6iKQWgpUX3CHCl67EQz+CQKXXCMNb16UL2u
v1ME0bCHoF/jj71dB3PkuV2vy6CQljlloBZynTRlfWp+YX0WPd8e19qvLy4sccSoQIyq+lRGoaM3
d90/1ENohcAzIX2wkCRdEgisOEHDgiPvNKBXMNqRspaPXhsCRxZfhWrhW09VxZfUTFL59GP1QfAe
RGX1C8yv2MXHx3pGoz5gmdhsLysuUiujuWD68qkh1tbP8In1KtSYHDFJDevgY93yiXde7sDfxadD
4JXhWE1X8ur2xlDmbNCE77lnVQ6uF5XDzn5mxUh2gpaqCG1Eb3cCfdRz3MnmJsgDc1daiYAYxJhs
6Dhg/qnIT37faB9MTxMOUZCB3EOrfXoeLB0rbCmX/UMNL6RASc5ASjGPpvteLvvntOEO7/WwB1pS
C4bg1JU4brKqMN79spoPXZ1TnVvQeCOQKrMX9CwN5BN+JKWCdvy7T5DL35cvj6uwKvq61udPMD6l
6hd1zZXrbZJ4+fuL07bppChLVUE69Ukoun3V1I8SiAlEF8VOgayOu+oHhMXLdx9bLChMgLhF8E5/
w6cVy0Bux2Ys3Xa6M6JPZrly5b7dG5e/v5i20qxaD/u+0u2g60ocH8PKuXgFXkoEtjU5zFxtWlYH
6sAf+gEFbuDNHxPQGdqAcB4yDgmKb8JjGSSbvnwZs3Rz+9xaPEtUcTa7p4RLRYj3IUfL5Xqo0ziL
0qHMzuhrQvY4VAn2yelKrn0tCO8FC4wOvUZURC6DJKmVzJa+2TmufqfFN6//4BVfbo9jca/8Hcfr
EItxoLqEl49OiCL8rivhXWLtUSlxBgvqj79r0TL8h3izfD0v9yv5fZBOZiYLYXbuBIT9JmjuKIQJ
abepulMR/BTWJLUXC/Dv+EAeU/7CTwJh88X4RjTaFATtijPcHJRLN8aYb2+P6GoEVH+VuTINaGPx
IBI8s9eVoMzPmrfzhd+98b4t9D8jePX7iy0EgyRusiHPz2Rj6Jv8jqeVpXxtADOBaeZYAM+25lX4
KhNrm0jOW1GIzobiVMxSvHJ0XlvFM21J56NTul/2ncJYlISsnqIzfnBedycI21JZOQXWQiy+QYV4
pIi9enTu+3Jrtv1ZastTWBr725/6WhhuenpPV191YaGHopG38bnxt1YCCHefqiv7Yy3EYssHrSUP
VtDH56Sbir2Z1/U+liNvG9fKmpj0WqjF1igpq2pDOcZnvptLFfeDPtxN3cfbU7Z4CP9dvSQuMxtk
/vbLhmDZmdZUdWJ8rrNtpBwm3UbNzftxO8i1Ffw6yOK1XQww931Ljs+jbv2ahHq0Palf+fbXYkAK
QT5apvKhLwEZKNRKmSZFyZlanuk7abfy+1e+BjcKst4zTxFkzXIJC+JkWV5YnIX6qzA0GyP/2GAj
9e6JuggiX271oYIn5uOwdraabQnA7J3k+/lrX/z+IosJhAlhOY1B6Eq00bqPcbXm1nt1mmQmaE5X
ZqLu5QjCNO3S1Dfzc4oM40uB6M/KWroeAASZAWWEU2sxBEMpkhF/8PzcdvqDNhZHXnUPpZc93f4S
V+5dqHP/hZmX26tDF5lYRY7jIT+T7ttdt58o1A00l0b/gyq9hMHL7XBXVi8EHJ5v1AxA3/z1IX4V
LuNqzEWJUfVh4yDSAJHuXwb0KsJi3rxcE8u6FvOzlJkHa7IcST/VfuEMBjzPyA7Tr7dHdPU7KbMc
Bq0aOjaLzl/ta5Ev6kV+nuToYMjTn7Ev/1Z17m7HmRfUq7fX/yzpV3EW+zIcyrzQyjY/G3IOpFDu
9K1UjyUkj1axO1QLse9Ga/x20OuDA/qNITowgaUDktbFZefrrI4eVeVy31IqblfSirUQi4smLHOp
EBpCWKFg60f/U1T8016dedHzuxX9/flPeLXotEHvFESz8nOkoTX52ypRud7enqirX+dViPn6eRWi
oGIotAXpXZ5jc66dQ+wudf1XEP+Sos37Q6HB8lf3gGrScjSZB/gULdjs3AaWI+fJo5fmG+hAYIIn
9YuUamuaEte+EHkTdV3q7JTKFitPyQQxUUcjO8u5hG59uI0gaNTxmvTAWpjlncCRLSGkmJ0F+VeU
I7Jf/tTkb/8wd6+G8v9I+7LmSHGm619EBPtyC9Rmu13Q3e7thuhtQAixI5Zf/x15vninSkUUYT8x
E3PjCbIkpaRU5slzpMOBLdXctKYLG4DUdHodWkVMeOND/mlnLx/vG1sJOZCF+2/epKNVSRdWpQUG
5GFtzPaLNfOQ69UOPS33Da0dqngzC840cBDd5ORUnVl4m6ZVrJfWo2KkT0aWbZhYWxwBgcPDAskl
YHqu/Rus9nOeEvgA9Sow6p4XdAF6+7cP49KGNF+tNiqJwa0yZlNYg7lyKz+2NQbx94s9as22WYIg
BYtPACpdOtDwcr8zN87ptVUHZ9crm4Wl3wBmOTRhGvT6sVib9INintu+Bm/9b2gtvGO2LNEMgnNZ
BRvf9Wi6hBAwklAWJ8pHYp2SLb6T1XEAWomebUFg5EoBjsHGziOdzWIoTfdFjUxW5bfF4c/9UayF
H6KGYOmoFgKKJlkxsymdnBqPSmUpg6w+DssPo3ngQME7Rhqa3Vbg+VrklK9RuDHyNMA5aUA7Xk9b
ZThF29pFFU+5tTyiXWcJcqU1QnXSlEPuNubR5vwlURuQYevWvEsNO9/xcQA7e1UNvtYAsj8bRgsm
BaUKiO5VDwlE+ML707LmqqLN9rWVCJQe0pHrQJJ5nHsPR275heo1KMO/6cM77vZLG9J5aw+1qmiq
UsaqHivNubUqX6k3tvTq8l6MQ5rtxZvLlHk4mTqvfnD08aNjLC+gtX1okKLVXavxzZxu4Fi35k46
Rpim82IEz1fcfmPOc8tC3rzHAnKUeCMJ4i35MESn5+JojYeQrwLHPj9l/Fc5c/8dLnBhRBrGxNzF
meekitFSEpiQ4mis1u/yz++wgugOtXRR1JEbbxyUnm1Q8WOBqsdsXCA84wQanjT3raxFRwi+0Not
Unyofl1vurxujGGcHcR4vEJz/+ekOjCv9efmc1b8uW9KTIu8vy9NiWPt4pDPwTyo2QNivWn6MvJn
Y+Pza86Fo91DHw1yeCjZX3/eKa3CoYlRIfNSPKUu1HvH9KRk7tvgX6/BPqRv0A0FIS+A2aQJc5IG
OR7otMSqCXK6SlUixXV/3Z+plaEgFYblANgbCRGZ+KEFgCJRDIfGtP9d5LtG21NnY7ZE5kZaDNTr
EJcIBVX8K53uXpUrKNYrNLbrf0ZQ+dte4KHjYSxPpM5C0Fo288bWXLm1rixKrwlK8UajWBss/+RT
40OTgkcQ6u/2JsJlbfoEExjAxx7gFfIhkBEOmRfqIQcH0YYp37cE4i3uRti1OhyQcUGi0gP9newH
BmPZAqUHJHvSbxarD9Q+5l0fatW4e7sz4EkBSDOQGw4aKq79emibklcDnMFUvjr24mvut77ZCL5X
Z8xBAxpyM+iBka/eVLchr5ZhbUoIfCkh9NPV8e/9YazNl3iHQ+sMJZGbpIldNcR1W7NANsMKXNr7
qjaFKkX0Mm/sHnvloAGKCpkfYAfQyCCzFCvQiFjaoS1izyRd1NjDj4YlZRVYRs5yP2FKBGbQMynI
Xonz1NwrhbWvEJeAbqRWjv2isW/g1qM7r186oPtzG8/GpfzGUCg9jotO/ymQzN97i+59oDZkDjhP
IU8LyYedVVuoHygA5qGiNsVJB7RrO47TgSpmHsKReNwW+fiBjwoJW3XU/1RFD4WgWlMgRdAZ3m+1
Hswp0Et3CI1hAPgf6g7/9GbeAmAzj3/bRSUvKbPy32lVeccqIdqDVTEI1w4FP4DB7SXnJejzwV1+
JIq9QI8mM/eosPYBV7IFj1KAZ7TEpMeCkvLvYJTAVdh5A00Im+5101YO71h27EMLbx+8geRcWZeb
tCBZj73YHFTFf0a3U71FT7C63lCuQWoJ3ero777eIdVSOKCPgQ1Wd7tntWw3duCt66L7BmNH7Uag
N+QWTRv076XZYQcmc/V3sTTQfBdfx0x7YqB0uT9dt0MBNgQEsqh+4R4DG831UKxq4oRD2ipODsmA
OsjGC0gTl+D1sY/vQ50WXdcCJCAvR1VpS1NoKE8wFA39LoPAWAN9igD6K/tl7B/SanqcWvXHnLhP
BV0OOugU1Zxu/Iy1CQXizUD3Mnigb5CzKi1blTlIxgNWG08kPwIY2vlW1R1d641cgrivxYj/syVm
5CLqQK03MSzQyMfD0u4rrQ/t5USXHh1UH93WhfTGhrOsriASMoL/wUQmSHLGcWgdE/E7Zpgn+zrV
nrhub+ypVRNIXgj2B5Qb5HIiSP283kUCMBbSTFChAa44eIcbov8LzzCgUW8QnDxTSoijGnm8oJ/t
oZ3ffHeCCE9HcRwV11fitus1SUH+DYUb1OJYNpyLwttpOU1A7p9/bl1nI15b8zUUkgW5BHoRsYWv
bY1Q46Zek+RxvuQjVKTMad863RRy0OKGGfqM4/tTJ74n7zDRJi9oZfAOkYMPyCYknjfm8G39QN2d
wpG92t83sbb+QJ2LDAbeBY4sb2wPUIqpnAomptTZpw7IsgY9GTceocJRrwciwicgZtCIi8NVRlWD
haPsPCoqZvPnnAd96pfQw7k/klsbcATEmRbys5oAKl4vDnrfTUrQsxUXAtbOvljNL3fZaygJpRA2
eoctB4yVKAPi9LMkW13f2r3VZxSpZsY/20g3BhYewShxGUlyQNOj82tJMmvjqFt1hwur0vHjIfDQ
EgZ36LPpKCKIwDYGLQCWstoY36olV0AMMTY8UCRHT6FuRLs8pbFVfS+nzs/Hj/qWuPmKDbg0uD/B
245ZlJ17nFxjbjOPxATPq4WHXqmH5lbCfsW9r4yIv1+c2KkAS0A/lMTsp+k2YY58xH1PWB2F4IAQ
3LKAS0ozpc6VWtRDk8f12IR9r36t5+KDng4bD561cYBVFORSAOaB/lI8wS7GAQneoYMSPMbxRe9e
FPLp/ihWPw9iQIHyReZSRv64Ou8RVOPziUIDG7J63oZDrQULgmcEaUwTutU3cc80s27R1YnEhu3O
T4WufPI0i+1bxJ9B0yB8d6bqVwulzw82H/murPrywa0K+6nm6CLZ+DWrw4WiA6Dy4F5EjHQ9m6Uy
N+4IZb540pWQT/wDOHBe7s/obUoMpwMeQKAbMtHbKe+geWy1ZlbgeIXxxbahu6eah6x7gipPqAEz
WBsbK7jmh3iAAyIG4QCUq6UhZbUNSTGH4WpK2o/Map+9hhz7Mf12f1grN6DgVkEshQLESpEomeah
rw0St0l7BJrzR1YlJ2+ZYjKY3++bWh0RkIIQ+kUAi0fY9SK5HSmtirgkdiANqQKg8Dy+sZdQxHNI
VP1nQvjJxa4C0ZnRqDUWCejUKhTQLagtgUHk/kBWve3CinREtFObQt7SwUFHj7rxbI3H/+37Ys0u
RsF6DikvF99fHBYaULy3qnQj8FkbAlYdsC2ARQTp2bWJzjJ4gncvjp8SjIZhvhHnrFzdAIQiyYKu
JaAbZbR5anQ4X00X6S/wDNqPuvvJI1/V6dEx3h7t4JBDbsJAlHCbB0XuMu+nnmYxX5Q997ydYbxR
MubVpwS9HQIR9Jbc5HKshvbAgJMszj5Xnk9+vX2tL78urXXhzcROCb4OCfWqfOq03f3vv6YDryM1
0FBc/HyxVBfO1NbdXFid+PkaiNmZF9BOCxRIplXFdLYz6OayYfqLhsAPqTm91PVWunLtogAiCWxk
QO+BRl1GUOLMh9bt0KRxSvWzxaO6/1Uqwxe9GKEUBr7D3LAOZa/tDC3f26n2iWrv2K+Xv0DmGprA
vdaYJX5BZ5uRWiUvYBZ6eyQHhBrKPvARD32G0jKmkCAdx1ZPY9V7mpQPrI1nb2NPrRyfMCHEY5Dr
w3EtnW3Q2WsgBG2nMbH2HXtYjAcl2XIWHc4gOQta5vBCQRpABRpeAsXYxKIDepvTWGFe+V13eANZ
N40fFbdXnsDMkx5MCzmiykmUYPSQlsoaE5pmc6qcqAHd0fu+uzpinOgoyooXgFxNG+tKb9XJyuJe
iwr2zWr+pluKDTL8W+xuHeegkP7CW+kGD1aBQAuRcUlinLd/UEv8naVmQPu/fTPsNZs9DmX7YlB9
8LM+eWNPwL+2RcwC+gEd16K0NXs3y6lB3Sx2OTp2vy5ki91gdQIvDEgJI6WdF3NOnCyulyeNPpEa
1cK3NQD8OwYXD0EAGdCeKofLA4QXNbWrEWguzW7socHSfL7vBStXFfqGBEUYDMCSHDbQoew7kIHF
KZRQA2pMEFYt2BZYZsuKtLv63DTKeoSVnOu+CWjJgO6X+wNZiSAxEHBIIRmJSrb8nvVqt/KclhEk
uZtu8smMqD9fePu4LBk9zrU2nz011UMD4sobpsXxc7OvwX8gnn7IC8jl+gYSv95oIlhXmuHBnvqH
wl0+6yN/SWdzwyFWfe7ClORzyQQYKlRXEYI5feLzIaufIQ8yBq6ab7n36pqhzCa0GcAQKB+6i1UZ
Sg6yttgZDuUn2m+EYWuThtYQNK45CGFu9E0SQtMavBQkno1DUU3PLrRUiiFoOnt/3zG2DIlT+eKK
NsB731YuDLXFSzKYj0r3EYh9tFJsoSjWJgz80mhlAy0s3p3S8Z5MeZ+XlZLFSXFo9eO8kRRa/TyS
J4iR0GeGRMD1OOa0oGyp8fnOex5fkuYdFyBAu6BuQuobFQPJs1A2qrV8rrN4sLQ0dJa0fplSa3yy
W7SB3F+R1aBFsFwZSA8DOSXnMuq5hsb9pGcxKHv7ICkB2ZsobZ+dpJ9q38ihnU2ywwQCHKSoeGjl
UESoqWr/NcbB20gViFhc3rwWkEKiaIkEldxqPmV2PQ49A3CwAGIQZY4+yIyl3mtu6YaOA1nXEhTP
/lB6L2AenjaOjrX9DKsIafCyEp0L14uKNiVuaVCpj+3JfdQKMBrxJMyKw/0JX90CEKiDeJLIH8lB
YsbqMlt4mcVq1f928+owL95f2qDg1ncb07k6IEGmAL4kiGDJegIVevqt0c2zWKMe343NXJ8Hqykf
xmbc4uZZO/FFHlvI/wGSJTM3zMrAG/RPIva2h+ncFcDOWE1kdfYcppOmf2jTxgyNtpk3JBpW3Rea
BboIFdG0qovpvjhRPIXYjQpBMaClyqjOvLBAY05fzP5c12GPMmTh8CJwOg8dNXofjqh+JLPxdvyu
Cw5N0cqOVvNbpSYIJbv1UhcMD35IJxiQiP/ebL341xznwobcHFQnrZPoLmxMw6Ea0b5n19DaOhng
aLzvoWuHG3Aj6GZHQgs0A9KLWUdXkEahrhmr9Ah1VQi93//+6kBAcA0UEu5nyKBeLxlSzHM72zmL
i4wfuuYbyqK+1n8B+fx9O2vuLzrNHNSgcMJZ0ima6lSZeTKz2MgWP0HpF5hq6GltnBpro8EjBSeo
hof5DcWAZaRl6kFPOW7n/aIHxD31wNKy/9GKWLMLN8+nqoU4yMjisYUcu9WGxfQzz9AqvKUjtDoc
5EqA1bUxc/Lbi0MkHtJ/ahHnRuigC9rzk+rn3L/nrEXGRLwjkSG7SZskQEC0dtMV8aANg++17Lky
+h+DRTdKbGs+ABsOLhR05d/ge3IyGR70BYHoWDq85oy08SEnflhY93Lf2VYPoktLkrcBLsFbT5uK
WAMLUjlRP1fdpxE62LSwToTYoZ2q+2VxPy225dcFeTErbWNjrW1ckd7E1kJJ9IaOM+0gAagUSxE7
bv8DrNlRlW0hoF/zy/IVjYIHKA0ByQJcTroktdqaypmULPYa67PZLCFdCPqGMTxaBbhsgFc3O98Z
pycDMCA6eQ+syk9Tt8XiurqweFug7IvOgdtcC6RFmUdaFld604NHogmXwc3CDhjg+wu7agihyCue
TlDjXu88CiV2ArpB7LyJ5p9Li6R7dGmCSSsZ3GTD1uoCAowK8J4IDeRblC5t2ts9JlfrDt5zv0V9
s/V5yUVZ4iQWFNdZzDXbH1PXH77enyvxjL9xDlAFicY8wA3kykGbDzYv9ZTFUGD5A5FXzw4UVj4Y
i7Ubu35339jqwoD8HzEycCI36AnNS/tJA3c+vP2MfhNf7c6FsyX4I9Olv7768eDHwQ5BeQxMugy7
gXhFw7oyBitj4XvVcrYS9+CSfG+mfG8Suqv92R/q0NRDfVE+VJl2BrH2sRvGLdWOtdlFGQ2iGsgu
oplLTMjFHcCSZExLDY30LrrovVn73lTQFJ3xWNhNjfPPkBXKO6ZYUIS/gjwBKDKuLebqyGmCYkY8
K08CVOSRb6b+8/4yrl04kPbWAHu0gUuQDxQQRqY9nxDzG+5Bpzst2+veweDvyFqKjCyoHZE9x1Vw
PRIn9ZSsaEwWo4B4aHp2GFXteSm2qHrWwmAIGwkJcRGQOvq1GQJhUopnPIuZ9t2zsyBJ/6od9zPn
22Azf9DmdxwYl/akBTINnme66+LAKILC+kfXt+7ptSNDFATAfuaiuCp7QMWx/xqLinv6RNJHK7q/
+KufB0bEQfjsQoRI2l2MuRzPCZciboaoldL6dbME/5MJOSWOXPsCRhggfMusZ6d5aopnPUu3SOhX
s6uIloTSL1Qtb3iTsNvnVm0BE7EIc77PyUSOClFYYJl8PE40oQeIrWunpi8SwHyIuS+HudjCK60d
iUibo3SLVDLOKnGCXJwQKW+Gorc5oh1lCQDs+Qamw2NZTO+YUkRU4GIE+BsFKcnrnCWD8h8TjWlJ
EszIB4xbWYk1v7i0IP5+MZABVSjFJLAAlQ238Cd6fLtTCPkbrBMAsqAwvf6+lXRu5lRKES/uhyIc
po2Xh3Bb+R5EQVu0D6NGD1Kl688XRsXzrkZ0y80nN+9927ECDqQL7oZMefJyPbC0/f0RrR2jlyal
Ay5FqE0qD2DfHqGJW00Ba086qngG35i61Qjw0pLkZIvZA87HejwPiXMsW3osTXs3sHw/EOthBEGK
XzjpgwtqAU/pv5alHZau8nlI8o2n/6qPIARFIIsrEXfz9SQ7qcPTakRob07di1eMD0Cib4x1zQQ6
HFAeQuAn2G6vTYCG0K5qBpgoOrKyz27CkkfX4dOX+0u3dmmgQV+ETWilv6Gi5RUwM+AJpfFkT2GW
vpg5sq8fKuupF+x+ysf71taiCARMyAYJAd4bTthUXdJuYkDNGWCB8mvuHSE8csoo5Gao8egVfOuB
vFaXRTrhP4vSZvOUDvXzHOi2Oe8+8JplQam2DzNf0JXAhsepSfcKh4p2y1PfdczGd/oxvD/o1YW8
+AnShtTZvCxkYeDWaP3JCDO28cxc/z4iUagSoLImc+Ba3AAVkNbgHks/6sXvRdniwl872dGn8n8G
pMACTPG9krdYNcLmBBDh8jSoxW/D3CJbkI4RwRktXnVAOqLjShBUXHt8mc9NynvPPAM2MYc9+Euf
dWjEHMCiVz5l09AYb4tg/jUIVBVYgfDuQUr02uCCnvqlgRDDWS9CWwWMjm4FsdLavFpASheBH8xo
oOW7tkABT03TBeKwdWbE2tx/XJQyuO9esov/a0MocCCMBSBQ5mLli90nTW8ZZ5DjQp5FNaffFSut
w5iXQ6CBZvrRoiM5Zlmjf6cmzUIrGZMwRXvhxi/RxXxdXD34JZDGQO8oQMu41m4TK9SdjcJroa/I
Fb/SS9+GPg1wv7ts+tomj0t60JJv3P6RoGtLTY94sQda/snlL0sPSWwHDF2dg/v8n6mYTmwUAdkH
k29EfdIRJGYLJzZ61JD+E8zUUtSXUdMpatxY57lChinzW28Iq3TXeaGp7u6vzMriwxQSw5gPNCnJ
L9IOms7dAojy2bBPhR1r44b7atLhLT6J/mMX17xQ7L0By+Wsr7K6bLVzq1L2oObgprcGzuPEBtCD
24WBx2HHSCvY1tRjx0f7IZ9daN5UKaqvymw9WYvX79tcMyABNbe7ysrSz6ntkH3d9PNWn6N0jsju
IedeO7cCXHLouwivuVoJK+fY040p3zIhZYiywmC1UJKNhuJrRSKjyf1Ofbm/rFs2pOPQAd9u1hoY
Bnrl9eoHM3qfl/v7Nm5XVuwkdDeCBxXJQzl9rMxzzoGO7SKVZePzzFTlnA8EhIneCCjPUhnhxJWX
mRXtRtRxOzi017wqn+BoQiJP2h5JN3dGmxjG2bT2S/0wL/uZbIxtZVvAhMgVIjGOSpccwxFsmaKz
jTO4zKsshDzX/bmTs6FiW+Cq1h2A3xA23ZAsN8U4t7Xm8HOWJN2+NZLmxSj6TGRQavrRoJn+eant
36J9eM/ZpB2ymvfPuc0YTi0P3Gcbv0c43fWxKNhvsJwgnsWg5Yhc7R1l7BplPOcmHcIal+eudDkk
ydpqcsHVDqpN3Wuz0M284ZOqO4o/9p3lpwnYnzfmZmV5r36KuIIv3jYWTZneqHQ6L+1J8fap8WS4
u/vDXVlenK2IFkQxCk4seVA+dxlQvDAxl8/GTHyF/7pvYCVMuDQg16IomPg10CpPZ+uTl/i9eXSW
wHsjOFT40JUR6SDRrUFBzhVGkETPWz/fglKvLcTFLMnJGnvGEuu0nM6u+oORyM4OZfXx/jyJiZbd
7jVB6XhiJ8hA4CzpF08b1f7cFvNo+rRmbAQKUS3/NLaX/rY7kvpt7S3B5FT64iPSeiOlCCYRPItC
mgvPUfFal1zBWMYsI70xnKdRHwIvTc9a6zwnEP97s1tfGZLzLAiwF4sm+nBWtFCrw7nYT/ZGcHMb
NyACRN+KoIoXan/SqWWZbDJH9MyeQU7MKdReA6h892Y8bPXIrMRz15bE3XCxR+tx6avFIP3Z079o
y87KHrvpRS/3VnZwaRc29oEAWcS2qny3+/barLRYymwPrLNgFkjR5cQy23qY2TCc7jvlihXU98BW
jgoDEvVyK5iqZcTkGvRAEqjZLvlXlob3DdyeDqKA+J8B6YRjaTstbdEN55kqTUBrhQeEl+xFYXTc
g5uA7+/bu91lCO8BcUDKFcnOmxSy6yoapbTHgF6SF40F7nyggVkGRnlox/ewJyOvAyAj+t1vShxk
avFgcYDvrfqnvDkAcHB/LCtzB4ghGlnwmMAVKr+H6pGyyjFr/Tx2T3m+90B20e3njeP79uQDTAGS
Ebj7UThBMufavZVKS5cS9+R5Vo9N/sj00NmSB9owId8QXapWnWUn2pmiMpOChsbXtoCMWyak+2Hu
WF+isQyx/fRIf/D81NKNxVixgJIxulIgbIUYUE4xuUWpVEZTLmeqdmZYFvRU6m3h21b7cn/VVw0h
R4ISCCS0blCLVC8UL6fzcnbb+rTo+iNPGUQnZnsr+Fg5QkH/DG0VF5xJ2DXi+XhxsA0WuMeTtsOI
yLRzl5cOem06KT+YWe2Dyfj+qG4jaDy6ABMXPZqi80ZysyzJurFCuT2y89xPjX+sJJ76b/ZwIlUS
OJuKhLeTeGVOrtTygYDtBqQ3YOj+YRenquI+ONTuD2nLhuRzy1xOhaUrVVQqH4ryaI6fMuPrfRO3
x/P1MPTrJZoAAy+zLKkixTqN7ux308bu3zIg+UBua02vaxA+mnl+6Pp9opYbN8ztIYYTTCQfRIPp
LQh3AfVjbjI8/pxpVFGhzI5paox+Wjv7xCzefmteW5Mua7NPpo63DYmIPe4cN3/OrE086YorG8B1
gXwEL7LbLmA+cELALpdFMwsrN+JdbOXBANGdLp7Tl/sOsOJj6IR7pU0DCuumr3kou25oModEaNHx
HfSd16nvbB1tK06AAhEkMnBTo1QkN8+bPBs6s+Uk6o3TJys5vmMIF1+XfFjVOvTgavg64Bsx9Bmf
tUp5hjbkllrJ2rKAiRspetxlolB9vVdKMnfVNGok0gBRzR/T4pSXuU8VaG6F7Zb87JYxae9nDTcG
p1PxUjC/Q7hNXRRfLwj0wtTAtP4m3Rboe9UPLgYnTWJdeWOl2Bgc5XaYgOEYsusBSTdAouuOgKga
UDmAN+XWDNY5eYoCC4kKu6Uvdd60D44yaBs+vWYFPBceSJZU9EfJ729SQ5jDtBISWRCrmgLP+Xbf
4ba+L4Wci5EANkxIHjFdjXX2vS/0L/ctrK3G5Qikx4daGROkYjGClJ3U/FirB1JtxJa3l7NgHkYn
IYIOnDVyuOFw0kyMY8Hb/nNfPiaU+szUfZvUvtltyY6uz9h/xsTfLyIB1wK1Xkngzao9hnPlBvPv
+xO2tl0uRyMm9MIAatTOmBKdRInyabLCNJ989Ev4rM7RRkx8orwNk4+XLioXKNKhYxnoNDwQr+3p
yayVeH9mUfIwfy+2Tpq16br8uuRgutpXhBY8iwzF9J/rZiuYXVv7y+9L7tUvbB41D7+eDIiVhh2y
mlT9ydPz27Me19Mklu1iWRazZC6aPbLoPCq/XZA+/by/7FsTJQV9uVI6JDfx/dLwGx7Yu/ufX9uG
SOGhsQOgrNsA1qlKazbcIouWzgFBFxRyOsdfjC0upbXlwCMWeQbQpyGUkZxpnFOoCEGEN8rdg+c9
aOpHAzz5im4EU/7n/ohW9gnqBmBphOcaYGyUJqzKpzFLjDmNytrys2Tcz73+oKKmrdXlEYQ+J0bb
LcKRlVkETAQtH0iIioqVNDwNIhBN43lppKSh8svtoKp5vD+qFTdA4wEGBDCKCDKky5Iy9FESZAEi
zUpfmHHSoBL/Zgto+IMYD1DqyHKq0o40DAXsYSb6xRPykD5408ZhfDtFiIvQBQKBRXQVgBDhep/o
E3EV21SGqAZYUkmnJnBd/jnVtwjMxc+8ThHCDgAGousTJDzyi8xk0EuF9imPKuoaz2wqeYg8duMn
U+WgdYlv8dnISCWck8IgsvMATQCCLxNEWovK1XZKeURAbg+iSKBSdm7/mzhPPbom0wkCc0vQb+FT
bv1BUC/A1VAtQ8VPrpAXAy5Q0xp5VDrLsa3Kc5ax3X2HWMnaCRuQGcLLA41MMlbT1WeHzGTiUQHu
t1TxSVcFWn2sqsovyj4YQHJDgHqdiAOA/pagw2v2UV5IPHZFo4GAFsm6dh66lRoTudbI7e0PE8lC
2rqhZpd7wvMHOxsqwNwrvzGM3Vyqk5+2SFvaTNmB+sd36vpvTUz872rYNHzjhFlzZQDg0ZwjSpU3
unRQ+WDVYjV9lKqGEoA1z3rMMhcCuUnrbaRo17xZlJ6RIcO7/4b5IneNogOHchehfaDKqD8s+0IL
+fzt/lKveRNOLmBgRcXdkL0pA80fUXK9ixiUWECf9BG49424eG3SQDkryulgANPlbELm8Fa1M9bj
Gb7TnNznHYUY4obLro3j0oh0SgKE1iKHVfSRV4Ag7cMW6Zu4OmSXBJAD4SQylbca3YraayhO60OU
WAB7Z3+nIvMX8rMynUOjAjMate4bGy9fT5dLk1J4waDRPteqNkRGrX3FW+AzM4b92xf/0oR0YfaU
JRUIhYZIXT5o1kPZbvjw6qL8N2u29Kis0Zia2Dm+n5Z/mfG71t/z+5F1xW5EB94NShMcs3pnqpRH
3B2DvKBh+XaZZpSPsd6iUx06WzJAsyhUq7FnZ4jyNkbfW7WBvLuNWARYDQq60FpAa60cHGkduP0y
ECYjr0eOzFT9vh3wAudPrEheMiP/STUjvL/mq7cWQhXAs3Gwg+9NSlqR1LSzjnmwSQ/e9K3IngFX
9mlq+iNJd6T/Tpv2aLaH+2bXXMEB/k/HgMU/ktXRdjJNzdUhsopz9nOa4//t88L8RSyezZBJGrwF
+xPqkf1PiA3f//7aGYbYCByDeBMJ5oXr7/dAK7vGgs2ot1/AL+cP1uTXWyyGq0tzaUXKU6CdF8B2
DZOUuHPxs1BM88SS1PrcNK3yXEEMKoDaAHgNl+w78brsrBvzG/F3r6cOIJSosOLhDIIG6UgwS7te
+sUeImpyv9hbyhbOZ30m/8+AjJtxuVM5aWEOUWWHOTo93MO7fO1iDJ60WIqTEnWasKvMnuz0Tgnr
v/e9Yc2ZLw1I64RkH8logzH0zi/rV2K85/O6ruO2RH4HD6drZ2tz0iuLNeHYPGo6bn53K8+7FluI
6EUI4wGiKPPbOhYlmuLN2IzZ93ROd8ylB1s/Ge0GC/TqPIF3FiRLAqMmh5H2iPabZsDpqSbP5EGt
33F6Clrb//95WY7JADX/v6en6rKHYSwOne6dbQrix3p+Ti3osg5bUdn6iABPQ9sQoi9VutG8ogRC
rcTh6R0JRCSHZevWv30uIy8OJL1oe4FyofyeVJcqaQvbqyPqqMHI47w9DU1zUofEX8r3YNhAl4lS
Gd5LGI70MuvqZVR40jWRV5m7seYHVZ+eynorI7N2rl0BwKRDRa89xbJ7UGeDmy6A7IZZP3tlv8sK
3c/NyOn3tI6W7O2RLdoZEd64Iuq8yWKhSaktNQtGoQTjt49a/ef+IbCyicCrDDU1MEvgRWAJV7m4
ckZQHCC00esoL7qAND869MJPIBQj/6MdcaBe2IH8sjummlFHprlXbZ/ZT8Q7aGQj57dyLIPkRQUF
B/BmiA6kM7M2rIQ1zVhH7RD09alYdkmzuz9hK8EOMgwAnYDcAN2mMrRXAYdU2yVw7cKefUv76FZn
ysOp/ZJVJ7KFOVzZqFfGpHgjydVCXVwYM2e/1gKqb4S2a/v0cjDS6pszmF7IgO9rdeyx73NzTLs/
nZ6hgLHxfFrzM6AXQDaMh6AIE6/X32uBYUg8tYuM7KdDuqBEvSy3QAHx+/7yrM0Y7nzkNAS6+8af
9XqawIfZdVHSK74/0C0V3pXvozACB1MFexWQoNfjoEw1l8rL54h/07VHUp3e/PORhQNgW7wF0Okm
3ckUjjeWIOGNiqfM/uGYX9/x+deUOGDW6EOSjkrSI66tc2+KUvK1IWgWXd5jANckGgSBk0A+7np6
JmRiXG3Rp4ibRQC92qnbPIbFMSs9YsGvgDYzISiKHL90DLtaAa2qzkaCbPC0PTHbT03SfYX0wPPE
ncAhUMga2qdkVnwUHB/V0v0zI7HlTngZVMsxh5SuXtgPhLV/atOOqpy/PYi//H2mdLlmKdrBeWbw
yEQuTa1rfwsStOaCqDqLixVn3A0vjdk79jTVM48cxfEpMKs93VhF4QbyFCOF+sprBpi8nE7Jm4qB
sF3hkb0sWjBbzSd3YMem6X0no8DygSf8vl+unA4op4N7GK2SADvLMVCn62XhcTJGSTvYYTcsv0a3
cQLSUlAFjP/cN7Y2f6+5VQf0WSirSw6U6nVGBxuZXMdv5yev2jjpVu4gjAMfRnETzyn5RjUSq87N
zh2ipd6V+X5UQnMr47E2XSC5sZFcBJQTG+16lxlG3btMK3g0z9rZyVg85GMwLcXHqdpKoq6aQnYY
0HBVaKlLGzrvFLezF8aj3My/NeB26PPiszu5x37YkqJeXRfc20ISA7V7+WhNkZZMZnXhUVcX/q7G
f+6v+1oAB3ZHwNBRiMDrV06DeCYOgGQYx4hWpuarw/hhUpsPmpEem0xfTujI2HONPlu5cZjBinDf
+tro0GAHTVILiBHcHddrRqtiRLV3mCJTj23r4xZJz5rXoQ6AkiEiYHAMSyd74eRqy8Z5jDp0TVfZ
T9U8J/lGCWRtCOh8ALE2TnHcsJLb8bYrIUaJYwGsFOEvBens+1O05muX35cuv3pB7spT8X29zU9L
z6Kyp/+PtCvbdRtXtl8kQKLmV8nTHm0nO1O/CEl3mppIiZqpr79L6XNO27RgYueiO0CAACqTLBZr
XOv7WAxvIWrF90WtLgXd8CGqxBgIUnu9q7ov6Qzmg5NrfB+AZZzu739/9TiQiF4qRhgVVR8pDP5P
ZtCGuKH9M2me7OzYt7+hUEuu+z8i1HfGSJsmlADyOvEwj5wUU74a53DtONB1CpCEpb8aOnWtsZU0
LNBpe/LkJruAvUryOvYH8/D+jXKB9QALs3hUN5e+8Ppp6np56smZiHOb7Rtd89HaWcPKWxhwWW7/
L7NwEXpYjRRV5rbyZGSfjLifPt5fwVqZCeET7PE/o3Zq+nOyW3OYS2GeZl+wryNaUDel49M9zYQd
md3Mt8h7y8duLrzNCG68DeONODdTqONgXFmoAxQthIoe4ORu4GJ4bUsXQOfzyZLIsYVdxHS4tCu+
15UExYhNfTsG3gQJotm1TUyNj4n1XMDF6SNWPI+mxiCsTNOh0/ZiRYoKpgb64RLQXp4G2sad/GIy
e+e7rwFoUdx0l6RpXMkPtJO7ntNY2OD6bWPqJZHp7ukw7Xl5qkxdx8HKtUAUA/8Zw73LyJRiaf2A
V05m1ngRSfXM/AokcV/Bco6+zPLzfc1aO0946WgvxNsLoiVFEvTKdJmTIEHXDLHLtk6mg+lbMVNY
yoJPssx/33QYpaGNwUsfvgo1gliQl9J4NZtKc4ory1hI54EPgYgG2JjKMka7hbPUor4x5d/LqBq+
vnuXrj6v6GQ+cT/3y2xAXxGN231V6p7Wtd8PZwvInovLfdP70UzD5AJLoTu1Ms53ltSYWd3nF327
ME9+Lu1M1Pg8TWVkHgdXh1mkE6Dsf1l7mV+XSXfK5iCS32aQpt0/gRUtQqEbmVG0juIxVQ/YdJCi
Gqd0xMhUPAVRzp+6STNQvyoC7MDI5gN94QZBQ052NcoCQV9TZ3sOuzqP2+o3Mtao1sM/BCMS8OHU
pL7MMj8Dntd0Em4MKD3dVPjaOVx+XnGfaOeUwPY0xhMwXCse/841Q+2YEAyLoBVKrXmUgw9IalLA
wQR/s4U/Gn9j7QiQaA/AybGYCjWD46fVjEYxdzrxX6xHLYvn9w//o2KDrJoPSKYlg7P8hIurMKRT
UvjjjPSEa0Vb8FC83+vzEDiD8moxRWh7Ub4fUKcfvG46kSnujSjXcY4vpkaJmzH0tgCCI/4DYPei
ARe/HyGhl08lTjihL7PdRbUNfsLsJaiecgxVFTpYmZWX6Eqcsl3IF89TCxQwXOz4h/kdwFK1Dsh0
RWcxggaMLAfHfovcDfSPwXRniOjK3cz26af7lmPFn8DncdswrAVOX3UasRs4Bl+5wIEDgP4JiUP/
UKRB+5PMtRMDvMFII0My+kTnytvOhUjfHdEgzYZ4BtJtxIRqrF6Ehp1MS65mzH6aVjSB3vn+Am/3
71qAckSs7zo3MQiSQWdJntLp4Tc+D7LuJXuPx0mtEXLLgvdZIIzxR1RWnC/Efbfdxe+/EKCEZP3A
3DEJkJhxmt00bJv8CI7431kDoJeQs18qhcrzNGapCLomGE6FeKXG0d3c//yyw9d3ElzzuPTAE4HZ
wuz59Z00HLcb2VANJ+Zkz9OA0Xa46xnyZtO78z7IKSyqDPgy0Aer0XHToEHVbdr+xMxq67Nsb+IP
yKK299ezolFg2ViQwBdcasdX3IVQAn/PSa3u1B09TGgRU5dc0glQzqPLicmd0oaA0d+MwLRMbY1S
/QrqlDOBn7DQbGAeCC2OioiBdmnThxCRV+lWuufafSvbv93xK5MH0+kj2olIdkUMyCzw4DYbmTTb
8v1tN/BY0K1iIVu7dEMojwESUCDPCurgaABrLghE7Lmayu6K6iGiBRKw98u+qVVQ4vft1PedfyS1
Hdl9Ayow8sEtuUbDVw4MaS30PsNvwVyiuhATuOtOXQr/yFwXVOgiLqfu/WYMoTM44dDXge5dNSHs
JEGbJmEeHBlApitmx6WpqdytLQKJOZixhYzkhobQzsLRNKwsXGa5l7GQ4f2WHq77v99XDJlvVIkb
Dnl4dGTclZv2y7tv5dXnFWXKTH8YZYfPj3UM8ErAPuuq3KsbBBY29DejbxPW/tqOCdqNdQlsmGPD
WAygRKDe/8YhAwHsfxKUt6ppZDUKAgkpP8+fEWbf36Jb5whvbLgMzMGHRIZX2SJB6pYHSYrPN/mL
dIwiElk4AOXR+zML+kMTGg+W8ztruhSq7Bp6jDF33BThcRJ5XBpmzHWTAWuX/FKCsmtdQRoZupAw
lzuax1n7kL3fbUUNZhkzJAhKkOJVAocJZDltixL+Udpm5JpoHH53ogHnAmMMcHcLjLCB+qbYFbyj
PvGPY1xNbx39eP/kb/3U688r5r52x9klAz4PpOgonw6pCyyjhyJ4v/5i8g8j/5hbWyCTlSueUTCg
jQ5LjmaFGeZXl3+/v4yVG3j1fUWBq5mjjxXZvSOIoUOxs98fHyKiQYcxUj1I7Nx05zl8xks0N8nR
nz7kEfgP7//8FUW9+ryyPTlFFoMP+DwQWoCxHswb+/3e6JUEZYPKAVjfcw8JmI3ot+X7RwawP3Ab
kGuAst6wgQzIlOUc1Dp458zowSlMjf6sqCnKqfASl5E7QBUp1yzIDDPhU2PA/vEm4tTdsIqf2s6O
UB3SOIurstBDsLymC7+Tkti0vKwEEtkIdzf80fbfXPvjQL4ZunaYNY3Fo/1fKWpCg+SGP7YMUuaA
bbwhRDn6N44c79ECRYjC082rNGFuIrP7MTluPNbHQafDuF5fwb/fV6wrOG9cMw2GBAgoINF4suff
eCDAm4oACn1Di3opB4FxIqMYMCVx5Mb3IP2uA4Beu3QXnw+U6MNpnTYZC5hua3oq3R/U/UEMjTe9
tkWoaiAviX5otEQoW9SWXd3aQ50cy7QC+7D5Qivr7b7pWAy04q+jcgnMBnSQY6u85Sdc5DVI6QsC
IqDwKApMBc0+jZlnbd0q3PuE7oAuyOL7AteuB54h5BQR8+OPciqT27t0sLAmy3DiFnSJgV0AvuUk
Uo3bubqyfwWptaGZTWU/TBBkZB/IeE6rdmN3dWSM4dFIdAZ+fVUgd18QPTBBpqyKeEYlHQvKbHdb
bzscyvlJ+n/d37k1bYAPjQIzKH4A7KEonEhoD8A4OHFzmSNjE9VAeLwvYWXLMFgPd2RJk96OK/SJ
nZtGWXlHO/iUi4MAQluafs2NDDCkGlEri4EoGwgluJngH1k29ELvqr4IaMMH79i/BOSj23+7v5KV
80D1FFuFtjRALqsZzVYEBs2b3Ae4qbXJ2J+MV4/BeAoHHVrrLzVSLhAYtZfHETygyyza9UKI39ll
UI/ecRoqGfE5fypS/th73iYtph/TOJoP2NdPxB03o8e3718mhjqRwwt8NLCqg2iUl5JkXeofh4k/
ps4hfQ2rHWXh++0QmJ6Qfl7cr9v8MHqknaavIKa39nTb9xpdWN3Dy+8ryuCOEzIsCU6rIXxbTHu3
fRjNkykfK1FHlNVg3DskOuSSFft9tajlMlxo4Nx6FViosSjj6IWf0UY2fr5/OCu36UqAUr1CPmwy
BhsCpl7GZoG2VSSn0jqL0N6Iv7/dl7ZyoUDCiLY5B7YVg7iKi5N7TZJaHi6UkR094w+R6fKda8sB
doSDQoEN9Ag15cH5BKzxzDcAlOZFdfLJpWPkutPOKvmuKMTu/nLWTudSmqISRZ4EHYJK40iJ1Ucl
xXg5LZ4AH6vZtjU58AjRUgo2TjjnyrYxniZmmbjGsW7mh75unzMMmhelrrq+tnnAwsB43sKBZKvo
JSK0x5k2WA7JyijB3ChIg1/GLsIAiMbVXdEDdHsjxQWHAfG4ao8MbyzK1jEAXwN4bdrFRagxrSs7
BkQ0MIZhIBu90irVXB+WflY5LDzScuOGEZdbS+7vH/7aGi5FKIfvc0HcrObI6IBkDsjKGt1a+TwA
a5YJfNSJbnFQzFkYTl8FwRHIfw9NVW8ZSzX5weW9V14FlOtQ6IJrhWZ19RRmuJ7TAHbdY+gYceh8
qr1z5e3sEONffyTta6sdy1hb06XA5d8vrFlWzRPINyCw+9rSMsYboNGrlWMHUyJME1pHV4gOKAL9
2uw4YBIAUWIcwiIy7I/vPnZ03gOzDOW1AH1uihM1jPnIR9vGmP/j7KPv43D/8yt3EAh48HPhcWA6
Xe13RNTHQEBj0dMEgrW474JIpNOhHv4y7HoZmJvf7stbO5Ili79M/2AKXzUtwpraCS1D6WkMnqY4
Jw+/8XmAISyTPrCUvmK5UBTOJqdv0pPv/5y6PAo1P3/twPHd/31fSSrIhDE6JHV6KupBxp6sN1ky
bM3O0bEd6gQpHlTFgR8hGBaCwmBXxqyM20ETdKyAFGN8CFm2hfITzLdq1EFmL8j8FiAf1UR3rV8/
s0IcevADsIA8l9wvI5TDNhhFEhFH8SK1QmRiJYb475/Zr0yoahcufocalOSU9vY8JPTk+EZ7bO3C
rba1Tc5hmACruHTBiuQ69ZMzwQkPOvdrSb3uaQZ6bVQ3kvxlCh1+8JqhuvxBihaJgs6FX2Fj8Hjt
TJGCUPMN2MmUnsgCdoVW/3HWBGa/urBvNmHporYcgCjcQCBW8Ca57+FihDh5oF/8gfaiyLfExwnD
/pFTD+3eH6s6tgLwRfRFWEekyvx47vshEg2bNmZbi01G+2yDgNbZ5HlWPqGw1OxCRzekdXtiQHAG
Sh8wVJbuFLRTXRvWJgmpDc7x5Jh0dYO+CMs6J6n/06kMvm9lE+6ypmyixKJgsfWbvweDf8PAGj3M
vnSPlZ1On+6rkGJVALWA0BmlNTy++FE3OGhGXclhaHP7JMkjaX5SrmMW0glQNKIcAbFe1BBgjpvk
0ZPve3z/+f0Ld6qNvjHEZsptHzynZpRUNrJv4u/eHo59VW7ub5Fi6P8RAQAvB7kT4KqrHsosmDWB
Vpmc/DA5yGBTm/6h4p9kczZMXWZRjV3+Iwy6vJRAlvaQa/2oBpmPZsnsU026bTjnbzjynZeHe2j/
weoHwJDTreMxGluTpzHRqnL+IxzJUdCp4V0D/s618KlrCy+rbBvQ+0UTgwLhqUvBrWalUT7W27kt
3MgqMKciA+MbmVwvSkO6zxZ8Ltj239sKcLHj0VgaidT2SZL2fYpGWRuD+0AynKIE1rSmP1ANBqbd
vCFWsUnrl8z8cf+4lffj1yaguAHmBzhbC+LV9SYYFXMtYUlyYsETev1p99gO7wuAb0QoDmmNhNWM
KJWczOpT91Jmp/srWLtylytYFPrCeZt7Xgs7HMkp7b/a/leNvdV9XYlDXVFbg2/jx5PP7tSBnFSH
2KAToJhI2+lLCd5YHMB08EwBCCXdMOOyvxcvxj/7j8IP3Ha0eaAF63qDrKqAH116BDAUPfgsM+bs
O2mhc9Y0jAg9Jrp5klWVAi2Oia5WRFFq4lUwf274TMiJt+4mnSWuixkPOvqMtVUtpAxofkSshtr4
9aoYdeysRoL8lFk8ajBvGrww/kdRaKyEToxyPIkU82RLiBkscJOQD7b/OvXgYaapxrtZs7uIqTCE
iNIH3GxFUNUR7qdZTRAiGBsp2L7qrUMd9DGtZliCxN2//9rA78UQA8b0lwGz6/0raMWssIbeTSQe
MfLowNz9vyQQJeXKGsPvpTQJmhY+Tt0nVwfOtnZzwEO/jC0hpr5JUyIpnwmX27g5vNugiPfa5rrJ
HmtNl5Eh9EykBVDFUXU56aa260VrnWTmuW/JFNKtX1Xmp3Jqxk1Ve8VnTGx5G7N26rfBkPSB1wTd
0KRPNoxl1rZJs+YTF2b4QgXJPt3f4DWVIZiIReoSsdkNOl0zDzYd89k6pXaxz0IWbEzSv5CkmaK8
Zk9oHtPhF6xtOR7LZZoKOEk3SNUGI4UUnoDSuI9i1/WaIHP186jKgVMbTxEGhK51MmCgsDOaFG8g
96PW/5G+d7D7ly3EnDJ+v4eOoBs4X+aHnZOBH/5kTGiy+sOiAZqpOrQIAmFCx3W5tppLWeR6NZL5
be2ZFKsBwSlvDyXT0TOu+08Xy1FcmGbkk+S+QU5NgJqGIavqxRAkwd65ZBsO0ty5HeeHKpd11HpM
bC0bvIP3tXBtmVCHXwDWKK2oAGAeuH+kAYieU2Fah3TOtiN/uy9h7RLiBiItizZuYDEoDxixcM8r
kCOfQmR+nOqD4Z0KS5f6++Xuqc/kr6ExdHOhzTpUHpR28kXJgtk5LZPmx477YzSlk+lGxJj7OnLH
/k86AGpyTsw5YtIDWP+YPxbuy2g7iR2NpZPEnmDuKzh0SRuhscOJwTLeiKiSVg4jyOxj27r2dqp6
L64BybwtBrvplvDHOcFYgObH9NOHOR3wZkpZZDs5ed7X2sTkBlJSEhypstoOtiAf6iEHch+pmzHy
q+Q1hO2u+zqmdG90+9I3+5+prPMzmbO/0HtJP6fc4lsXdY64qjF9HZSyfIK5K6JxrsYdmeYhCnEt
DmaSlz/uH96aeiA7jCwOSkogMFZU1C57vwOXkXfKu8cgfOx1LXhryoHuOGIjiEDqXv1+PmDEgjuT
e0oQrDStsQUB2UNu6/Isq8u4ELP8+4WXWVqV3WUudNAUce9shnp3f5t0y1BM30yagnKC77vkeRhe
XXLuHY11XRT4WsGtpTyJ2jFK4rc968vQ4liWzDmVNvUfwt5AA4fsd3JmSVR2wfSUTWO/aerR3b53
bRCMFioAT2D+AqGWsnfuFFgFy9zTbCKsSbe+l29hdO8LuT2gayHKAc0lAzJCCSF5s0cnIA00B6T7
vnJAQVYzO1m+b/49NB+L9uP9n69OS+JlWn4/8pGoT68g57teKbCBuXuyMnCNmU48CqR3GjBsibZ7
ZqO9JxMg5Ox6DmNr4D+MWdf4e+vqQvLS9Atmeky93cQJAL3EvLznnEyQa9gIGSKZsV3D2UdwNmpU
4nY3QTMJv32pmGPgRE3vEhPgvXPtOyfPQc/bx8TTxJy3a7n+vvL2+hUYsRw/cU6pfMb/Bj1wsgt1
XSy6VSiKnTozqgbLKpgX8w+9r1HpRaWuL+yyCGT1kQ3AoLE6jD2Z5jSbLhYxdxHSHx3/lOrqkqsi
0GwFMQTjHmpdkgFWbxRQrJOcqRuVZCqjLJcb09YNfq8eCAbwMVaJcRJMVV7bAKNGGONSCAqT2vlg
l262G8Yk/z5TSt9EM7+z+fuXo4duYDSVoKMEbYNK8FG13tQhBw17mry5L/b47f51XT35i88riSvb
7cwhmPB5y4qsJ6KrF61+Hn4IhluXNF+g+CLOLMPKdSr3hAYIpwE4i0az1r8PTAEgLoCOVU19EY/X
QHHEo4kuAQPUavTnb2wPWE3++/1F/sVr2RJA9xodvu9GfvnyXiiRfw734vOKMnVmR8ZmefOHLyB+
cc19OWmi47V74S/zMWiCQwuwiqEH56xN5hlXrw4eamtv18W+r2uNkLVTuBSinHKeSJe6NoR4/An8
X5MmdbW6BvBjBSgUoADhKZ+vuZ+kgVe7J7TZYSS7JbF0tu8/Z8CzgqcWbU/wzZVrgFICR5kucBF/
PMCnrX5nBYgF0VsA04Ta5rUaJRaSsNKrvZPJNzL7lFWv8xT/xgqWJk38t9Lc6vvMlZYD99TKh2Hn
dEGzHcemOtyXsmb94PgEPvKsFrIuykOBGJ7h4Q1d4MjPTWQ46QsK3HuT9s9pkG5+QxZIy5EcszE6
qObU7Uk6oMUjkAXeTjCI2Owxs5JmP5dDN0bETu3zfYG3agzYeoBzIQmLuSGgJ16f0pgVdpnPnX3q
0OMfHHSP7K0a4/NIJqI7EO4CQHCuP2+lTuqwtHJOkz3GAQ824NTchbOucrN85vqxvRKj9gRnzCza
AOOVp9QoO+A+AzHvZI8W/zylnAAXjBQ0kmWXPcxVLf/2+aSb+VzdRjAcAFFoITaxlbvUMiCX5Myw
AQ+7MfkU81ZqNEMnQXGKBsBvIWPk26f0TWaH8p019V8eLDqc/rcARckBLPefBeRzHk11XGoRLRdN
ujmjCwnLAi+elaq2ct+cPRs5yzQuxc5qEUwfnO/+oMuZr24VnCIgda4RJtWyQiPigFgJfejBQ2r9
cf/KrOQVoW1IwiArj9n920Iey5FGC0tEreSt7z4L5Dac/YD0hkeX2rmMJQalssnHWAga+Kxd76XR
a/7+DC1+BXp40AAJ442o8Ho/mXSBW5QOCMz+5A6cyw/3V7m2icTC/AxAbuGEqVeKhiJjSc/d02Se
jPyLpWsfXf0+3h4UATD1eTP/U4zgZGrxeJxG5F2jVoc5uLyPirYBmApNToDego8UKLtTCdcufX9O
ThkyO6X9Yz4Yf2BYO8IwRyQGXf5/xcxhumKZ4Fi27GbKxWi4W5JChCcqkk2d7HlQ78ZEx76wsmUL
Mh52DO8pXBvFyJiydoxgdoOTHQ0CZYXx/dlAkBqAzg7mGsk0BJLXKiVSYJn2lcHOTHz+U4q3+xq1
skkOANcQH6NBDIi2ikvTZTSxCy752U6QYNtw+49w0IhY2aErEcpzUzGWU3eECHdn4AVoNL1tKyZs
4RheeluB6YCzvt6foOOsRlWHnYNseEgTH9P8p6w8I70fm/Pu/m7pZCn2vpyyJKvMgZ2NdJsRLCc2
vvvpS6drPVvLXVwtSrH81jg6htV1wNur/sSVitosi2zxkkn66AXsQEsMqQwSE6B5G7VDqGsMWjky
oCPi0ixJRgx6KBeVTVIajLbs7LvHOvJ7zZGtL+/i+4rWTU7Oqrpr2NkUOzf5RIJnV7y41YGFZdSl
D7WzdbMX552Ec8tzCmwdwIstNVQ8qooiIjgJJs9l7JyOj/XWF5pJq1XlWMZNARW1BJnLVbt4S0ML
80kk5+ycGy+DN6NC8Zb32cH06s1ENdmYtQPyEISjjw98EWAmuJbVVJaoaUlhFKbY7DGrmeoYPFYM
A15R5JPgfgLWXsUibxrHCbMpwEVKp8jqXhqkTAzn2/37tCZkoTf4lQYGGo6yjNJshnHI7PKcDnEO
1OFsM+ueNJ2IZScvTqXO3EbmzC3P/QCqg/FT0D41KEHcX8dtNGKhje/fdShHXwiTM8GwDtApLIQn
+cZtd3Cu70tZU7BLKcuvuFiKCNhUJNIpz6Ps46r4q51ClCz+zPK9F2gOZvWGXspSLIApQ1GD5Ko8
BzOgmm1za1jWRlA/kkP9M+3lrgv674SKDQ0Bd1dS3SSybq2KhfBrloZO7pVnoFDEBdI1TfdcN3sq
Do6u/3r18MDb5wP4HAZPDYfKTJQpGXF4k9Ni/Ou18ePR2rme5u1Yu7LAA/qvGNV3Yyh4WKgQQBFT
EoW5iDqiQR5YVXW03i4Q7mjKU0vrGTFSlgqCPZv+6OwCbVY/iKkxcqubdSFD0UGbhV3RJVZ55ukG
TZA5Smp9bOkeiJWV+KCIB1A8fJNlMdeabreiogMryzNADGPfz2M+v4W6iTydEMUy4KkwzW4qynNV
vRbZXxN5BHbL/Ru7Uk6Gm36xEMUwcGQ00cgAd6Tu9p7/bIYR/KzW2qVZ7IdPgf+tzX/jbYVItOAB
JRIgC+rkTVPavClEDT1DJdTtv1bJY0efOIqUvffD87915sEwN2a6vb/U5fFUfPsrsYprlJdG7icU
Ylu0P83QcJRCp5jIaOy3HQH7ss69X9FEhBLwXJfwFS+IoiOFGxYW8uzFmQBkI4uTcZ/PMYZF7y9r
JWS5kqIoSRfUWZtIrzgjf0/kg+88tOP3JkT3eW5E7fzjvrRVlVzGGdDmjolHtYgz+F4jqtwozpz8
bZmfrOp1rDSeg06Eck58rKzSrSCianZ99mfOtub05/1VrKrCxSqUk0GvTstKHxcLIcfB4n84+efQ
qCOMNrj8S5k/8kRjlHRrUg5pksGQ11Vens3KB5zz97Z94OY7iXgW7xGzZgh+/yntqJ3ChjUMMgkm
WFf3iSf7AaVDriN6Xl3IhQxlIaxs26LrZ1jXMuZ11FUbbsb3D2dNBEJVRBdAH0CNajm8CyeCW0UW
oAmjOE/ph5JHdfFxHDQv3drNtJCcAJov5stuGm+7URJhsb44hwDBzR6IOFTDMZne3zqFvK+FLAta
fBHhq/62UdABPS5DcXaHWAwHZn74jZ26+L7y1KHR33WLfvn+9GVIvxnVz6DTvA+rh3EhQvGyMsJG
d8xlgWh1k/evLNsQHda5ToTiSHlt15UA2S/Oc7uloRXZxUOX6WzxihCk+gEN5yPpflsbtD1pMXST
iDMPWuCWmps6eBJE15CwJgVlF3BhYFrqdqaUeb1HE7cVZ6t7FNbBEQ8y1ViSFdWFg/arswIzUkBA
ur4dg5HUllW3IK8zho3tHIqu3DbZX6lupHBVDgbLljb9pQ1LOfjUGMVUcYwAOCFYFWQYBVm/4VRG
rfH13VqMuT94g0AfXyDIFXuPuirLk95szoIXmzr/nqHtvuMkui9lzdG5EqNsnJg4CdJuxIKsepPm
OZjXKtD7DDG1t4XsDywNolHYkRRf7kteU4rL9SkmUzbGOEtjbs7lXMSj97rwlnNdIn5VCMBgwDGG
Vxn1uWu18IVLvWrGcTXD9Aj2iP08fUqad9fmQGOFeXYMti8TzaoQp+tqTFN3zbn6bJrIupzBMKQ5
pmUzFCcNoADI6y5pg1vc7gWoNJx8qPdYyIfQLTfSFhr/QidCsTfwluweZHvN2WLkT4dOfxH03r37
yFH1C1EKxxOGplNF1+aM9GAST8VZ5uUBkCCvRIqdE+jSRb/S0cpuXclRVKssCboNEVGdy7KQj2g0
/6sZfHB/A5buufAz6wHNKiRGF5sPaEHAYhaJH7x0jv/THkz3LKjpHup0HD7NtKgi0JPTKBBOvh09
/6dR531kh9LdNAD4fnJmVj40Dv2Z90jqzY7x5gkBPBI753E7BZ+zYYBN9Z2PswnKCEP44QEcYcnb
XJnkJaBp+dmxeBZ7bUii0ZUYcAEQQ2z3gse+SJLIaswMCRbQu/Fwrg6px5udSPkYtzRwDpKJeccH
d4rhGNAD8Wp7gyJDFQ1hlr5VwAR7mBkx43S0nM+hU3Zbgwn/DX2ILYIas/8yCN7Hief1W5o2If41
NI+pUYunAMgqcRtY9EtoUm/jOBIIKw7GrNBcvfyV5k65rbJtCjiMoCseMU/jRk0a9semcvhjUQrA
vXdlHU1gnYjciRj73nTbrd0YfSw5ySJainBj9Y5uEHHFQOMGgkJouS1IjCtZZUt0U1WLtDr71beh
OLbzFAlETTpXWSdGsc5TnXl1wWi1vM6MRWnxkqLZvdrdvzC/8miqJiOMWWDX0FJwA4MpU0oNaEl1
Zs7sHxKnGIFhn9oxFzyPXHsy9rObGRsiOJpzB5FFAZkY6Ko967Hzmu6cdyw72F2fPTNhznGfmvPT
5HXFdh6E/aFjdh5Pte3EmTTR7wgAyg2hmJ2tgnb6NHVuuOfZOEdECJykqL/XXfZz6AGQN05hvzVA
R7ihIqBxE7piAxRgM64lqsGoEgVRyQiPLYRMkUXGs5N0QDXhDSik2aCbkl/JOV3d9+UVuHCNPcrz
OeS47yL/yek2J2VkWiKux4c01HlMK3ElEqtL7PqL/kgdTqF+a5kiT+ozQReJJ8/C+GKjyFva9kMe
Plu55m1ZscooTmH2EKCXCwmf4m/UoTNnKPhV4EeEp2llr3mno6tbF4GWDHA+wy+/aXybS8+jflGf
RzEPYMvKjV3Hcx1zy6oUz0V9EmOwmOtRFpI3WZWhEbw6Nw85fcZWaW7K7QOJaYl/P6+8XrJNaT1l
Bj7vfn8O+Y/7X1+77SiroBSJruolaLlWsBQsor3Zt/WZtp2L9FnFItEBAa5KjGfkIDf3pa2pM8g+
gb+yoDbf1CMcPDGZMaaQVuXIyByKhkadCa8ij41OVzFaF4YAGXVdDHCr2Rgn43ZbNmV95uKhLD+5
cP5piAEK0UStlo91zdvE8/+vtEVLLm6qEUw0MDxIG0UWp8kcUWPTBd8CcabeR8G+UbPFBP33+/u5
dmVROVrij+Xw1OSMlY5t341hdXb4qc+Hh6ZnUQI8jW46ZNOeee8kO1gSDpdPkOoPyoT4syUTfgY8
x9aQz1OCLg3dcPKKZ3spREWC6WjT9cYEIWlrPjk0fxgN60Uks24YRFF98CQvhKnBgoEFdOobn63L
c7CzjwviQTCe3XL8UM7ZkbrFJgxrzR1WlnQjSlEOa6BeYXR5ehK+DZie7ymYXJJCk0ZR7NAvIRgS
Q+stKvIEZDfXGujL2aRjOyfHlpPYLTHQ/c6O1RsJy45e6ngyuUkNRPzj0J8Guc2Dz/fVWbcCxZJ2
TZGnpYfvmz8Z6lXD4f/3edWSmh6DacPneQKc19ipNXHGmkJdHoASknltbpossJLj6D21pdx3aCkp
8nPplBp1UizbP+eAbCaoyJaYw1TUiSeY/CNBkhzd5MUIH0Yr3wS9FYnimDi6ouuqLGiUhfkb5CEc
xR3M7MkEcKpjYFHpS5iCYLJG5UBGYWVtia8pF63u4NKLBYuGaSIVhKQWpRkC48M4Vvm0rZEIrp3k
S1oZf41U7O8rw6ooOCDB0gAGVDDltmSD6HnmmABURabeps+klVtCn8tMx+uhE7T8+8WlGd0M4Lwz
BJHyMSMcUzgPldvFk6/xp9ZsTAiqJJCugannpshSO93ohGi3P84G2hVY/kKle2gl1RyRWob9pXyX
chSFGHsMjiZhvyD1hm9pkX0fM9Bw9iTc2mx+MTISV367q1p715nmvrPZ1/sHt6aQODdkjjCNCExz
xWOhrlFyNFgBOKoYIl6PkVGjrmN8KoEpyT/el/ULovQiSvlnsRfClMVWGDCoiPSSI+VevysdhwKD
xv+rzoP+0U6GbC/qzottkZmxYVvAkeANnQ5hs5gvaBQiF7g1I7gZtr4k1V9Z6n8xLPYUJB6gZOb2
OfEIi0JZkmfXAjJ7A3zJXVcabjSYPsNGmmFsAOAmcucu3DAA30RFzekHryiSB+QEwycmuReHjGO2
DyiIMS/a5NCYSQ9fw0leU56HcSKt8Cmk7HtdTM3TDFaOzdzNS6TjBGhIL8YHwZ3qVXpDu014R+KA
eclLU5R/T32GgkwPp8IdWRObuTe8Gl1bx00h0QBEAKYseds9kB7ouuAkcyRgM8onhCxDnIbSjqsE
cNfUy+m2cig7FEP2VRpdukHZDj/Ym38A46eJ2P+RdmVNjuLM9hcpgkUIeAVsV7kWXNV7vxC9gsQu
dv36e+jvxoyNCRPVEzMxLzVBWlJKSmWePIdPJIwKru2Voq7XN0NyQPoBms/mOPy2uDMEt5f16p5B
18VcnkPUO9eNlxFGZSQWIsE8PWW9Z1ovBd3Ioa99n2mWBUYrG609V++OUiWFSt30RA91F6p0g0z+
6kTBz8cOB0EbBGMBMlvcM1WT1O4YG9kJLwJa+sPeNfYsen97jq73+WxlFg0EMhKSpMv2kSwdIqOe
YGWmyZPvRhEw8ZDFoBYKCNG9oVXehEjT3CpqrU4eAlrYRJUd4hGX5yX6xnUrHRTsYnu8H+T97XGt
fR4KJRBcmfmurmSWoqxgYyGH7CRAcyb2nG88qFa+j9MRIE8sPH7r0rem2GqVY3J+irpX+qWuN2rp
W59fzE6aTsUgXHw+qTxBeZCMXXB7gq7uEVTJzgawPF9LEC3oQwZ6RBbRYyO1d+MgkJGR5Ua4umpn
bkyCjvUcWizuRQPqe01Bc37SGhk0zq+2f+RbDN1bNua75OzuzUVvFyor+akdpUf7wmO88tN+4+Zd
XRNIuWAghj6n5C+tVJLxQdcFP9W1wk30XntjZ8n/biGcI6hbgo3xqnpZd1ohBHEQd/ceVS97vze+
vnnRZ5kg0ITg5XCtT2FGuEa6FsewQ05D/7WqfuXdxl26MksXJua/n60FcSAW0eiKhBmycApV3rdG
96jynQ9h9oWz79MJJOxo3iYheTc+lG8/0RFmzzzpyFZdH7mtoGQy3YiEGk86T2X2E3HkxgTpK+c6
jOBIB1gfAMdlIklFjQE+c5xLdMwHr7aTYu8wLTo6HQBmKh7A0O4MmQei+covczHtC82Qh1RDacvS
K/5Dq1o9MHnu7iyFgwKZDndLlPQq+Jon+ewnLp5QZl8YhWyy+NS79Y9aNO2u7qYXGw90VUufF93G
S2fVac7sLa46po2RAjwgPtk82VEnAR3Dj9uevzoiC0Qk4J1Aomh5zRmVIKxKCCiO2afJ1fw2f7Cg
UaiqV3fciFxXB2MjIgAFHnI1S5xDPFCeK2cAe6eYPqBH/11Nhv3t0awceADq/GNiyYAuwIxndQwM
nlaCXOFHwvyM/82EnZlY3EA8qqUYSg0u4KRe3vzski6w+1PGP3Ogwv9iOLge5tYztLMtU3h2y7pI
a5v4VOrC14ujMf1uo9+3baw6wJmNxblUQb7WMssuxh1BgnzqPX34XkpQqfQPI0o/t42trg9uCvAb
AzBwFdwY0GpFzIAtTlBni42vQ27say36CyuAcID/Bj3+NoKRy6PQnLiTOyne7I5ODvF4b6UHdJ4f
3j6UcyPmpREV84TO5yI0mWLf0ej3ho/ftDHZiNfWZuzczGJ5CO9VpdUz/bTzYUpPpXrO/yJKmHcj
ilEAPyCgXhwyPbJzRjWCt7sH5Yo/ke5OH3vhAWuzsS5rBwD6sDXwTOESwVP9csqoCRkam0JkhR1G
62Ox1XC2dn8AdAQ9EtxUQATMnn52A1YDYS3vcJT1k/sMKpW7mJtHPiWBNlD/LxYfNRvcuGh3veLQ
njlAxj5iuA/1Lyz5Gdl3ybiRaFhdeGhM46EGNlq8wS9Hk0Avok0MidswPUQ8oMYurnZ/MQqQPgNi
PUtM08VRVtc6HRNpkrCpRHI/xXI8sH5EW1ZTbyVn54vxIpGAmNpGk/+MEJjFoBe7JXPGwWjBERTq
3fQudXPL68r4syr4O5zYvyT4gDwQqOQbDrdqFQzLKLPOAnbLfFoB3XZlpa0eVl2yi7WDKEbPqj+K
aFerB5VsMQ6sHKWoS6NADVo21MXtxZJZThSTvkSlPSp/x2D3kjzyBheoAvuhHrcOuXlXXs0oEFyz
8t+8pRa7NtKmiXWi0MO0GKIH20Qab+J9tpd6DaI7InYgzbJ2NGfco8KOgze7zh/wErYaREKveOnG
LJFDGgs97PXW14zPUr5GCdlYvmVRCcH+3BU0IyNRowByY+GgsagSlze6HjrGSwIEczccjVLz4n4v
7CCOdgii3fT77ZH98frFxEITCKkLxKBoGlrWEdoISbUsq62Qlmm9G+2Sgch87i6rgdPOtQZIjFz/
kKpc9p4tVXPo27bwlWqbX450xgB8q/qzWyXScyu781KNtQdDJvJLbzbtu0JK5Zn1lD4NdRt7uKWM
V6NWxR5si52nTTkctR75i5zYlxEUiXejDfJCTev6PdJhuW9XE7pmyoyXOya1ZE9UOu6aGjriXub2
sT/iKAkjRdi7TgKlX+uV/v72BK0csxfzM//97JiNW1NLGtpaodDNYAbOlz5DARPZt9t2Vg5APCZN
/INcEl6Wi92UddQtR6k7oeXclfpDiddAsr9tYmUoFyYW4XyFkDjPSphAQseEgMR4TKZ78vMvjGCT
oP6OZlRM/+V8CVWl6cB7J3TSd1S/EzUaheAaW/CFlfMAxM//mpkv37NlaetEdVoGM5mVB8iW6uav
ZAjGOqwqsJPWX5xyIxVzTZkO4utzi4vrHFgsUjZl64RR5vqqdXxbQBgq4rsW3Y9R/mBMexM5akP/
Pua7jt3fntY190BntwYiAcT7V9LBY23HFdBgTlhz62Gs2UPEm/eDs8XMsHYGgdULLYQzTf+1/Gki
J5raBFKxaV367riL6sYjaMCzSOmx5JuRHgtqgf717QfshVnjcjnzVAmZDtIJ7fJ9Lw8i8d0tAezV
GTwb2cIxueKEd6qGsGuMltYp/d6PfDfmW4+YtU12PoELx+zyprT1GBNojp/K7K6ek+XaYTB3b/cH
oKnwsARPHnoCFvehzaExWk2GHZqG4VXGa8/fZw7duJHWxgImARwayHddv5Y1HON2MkKxh/bmrphc
31SGX+XfGr4xGrpqCf34f/rkgaRfnH7gggQaS4shy9nk7X4Uju1XSvUf0O4F2WTG5WebcrKPdG3y
2pEPaNqN4jtR1O5havIk9jCAZB8RYh4HDgRIEVeV35m22FVWkh6FzIoj46DzHwg1fGWY0xeLlSPY
HSvNg2LUEHRjw/aidsBp22sDoJKlJeRr2yv2S2Rl/TBambPHEzHdNxVFhsIWVtB0kfOYcDKh55LL
vSjt8VlXgt9PrsDd1HT8uZ0gGwc1zdKrGkaehOy2AEkrU4dzEATyWCQwAFxFDXZC4ywyISRsKUQJ
v9MWWFTyIFG4ue1ya4aQqIcmJWLbOUS53KOGtLFICoZM/XuRHUv+Q/aB3b6RlnGOgv5EefocpZt4
N1+a0ToZAySo89NgTEEE3FuZb2GFVkdioLyN+j348JdVbqVnUmPplJwgqgN+Dq26c0TxwbTJHam2
xIxXjh0M519bi+EAGcxTmcNW1huu59Zx5FcTiQLDitTGLlqJ/xG//buJFgtElSSKEGzXevhA5YE2
j5KZXtccK/Uy5Ps3e8OsewUwH2SUGUqwl8tUpuPAEOGxsBelx/O7vPwGV/cG/fW2nfm8XMSn0Cid
gdaQSLjOoYBrRQrRUBYqq/TB2oJK3sYpt2YBdFoziYY9MyEv7x6rE2LqYidMfNklnrv5UFpxASQc
0fYPiAMEPpZEeSBMATakTHB3Q80jDUR6p21RWa549IWJ+e9n4ZDpphWhs4lGfwGrka35kXiMP799
KdA/DMFeNFVdJzSsTExUCQ2ydNYriU5iw33X1gENLzPSBf9eRcCDwXHZ9Q3cF62iLH2OyRZuf+XF
eqFdsrhletnaAgibKHSc3q/6/icO1PuycTxAkbknq3Zjj2zZW2zIts8BtqQAaZCsezYlPRRxdxcb
KMZH7rFs243K1Jqf2QjccH3OHBDL/KnQRGONIzSvLIizEwCcH8ctbfktE4voJiFNb+faLKvlPpn6
a9a+ls4GrmrNDWawx5w3x9m8zGtRwaGFVfMo5GP9VRBUIx2b39325LXiCwWvtQYM5zxXy7InCJwa
VTAXNTZH6R4F8F2/Q6kQlEyiEHdElscmg2uA2SDSUxzY7j0j7a6zo09ZRg+3f8zqgFGT+JO/BaR4
EcoNhan1ZpkBFJFAqKQQ2aem2dJjXVs35w/rHsMJhKv18nwgraxjWhjwRIsA7lvV+7qjo6eIvhEk
rBqadWaATIKALtMuDSXtWDk8GeEgdv7U6eZeT7NnpraesuDEX7kXQFj/j6FFsgRU9nr8B//o9iZ/
qCvB9obDs0M2RJ+Q31V7DYgSQaT5NJqk3qvJjO7brocKTARmhSJp5M6x6iZQel97XZXiSUytHyZA
M4dsquNjoewuaCMAdogR5TswI9HdkI/lwY4dZ/A6SWCrYu4XayjtU1a4eZA0JRA3CKhnvm6+q6ZO
erLNZACdgAbkZlC1yDOgeAq37x8yPvJ7t3XH0pMOMBd2VLIAqE7p93yy9kVVFmibN9095WrajzVo
XM3OKjwyQm28cRk7pCUOyFg0w52WCNtDRVl9cCYbkWs/pIdRcutO6DoYzDXAd4am1V6pjYy3QimR
NalnV9r0rEWxcW9a6kOO/+sZRD7FTtlKHZqcfrFZ9l2Bchdk4oQ9xJl4pFp+yPDI3ZHazENeOPVh
GMbMN2uQTqH/QvNaFaOwPwnyEKts8jMnpp7TxdOrViP4rrJY+rISUcBshT8grb0rElSUOiMpP1hF
IoNOL7WgY2V2gMIq2NZLc/QBw26fIb7NDpR0bNc56BGyxnIMuITgIuur927qDLqn4Pg7JFFyyF+0
IGRH8QoIqqZChj/m8RNaA3hQ81F5Izjv0OmgftWTrXDp69puKI0aSp5gLChSvB+Axeye+6LUdnSc
5i61JNsZOe0fmoHrkITuevzI6GsnmfEhAmH50ZX24PpTSvpvbRHrVlCAaSOwsugD+CoKT0fwvs/d
7nfe96Nnu3r+O+7IN3CeFk8qw/uldQv+2k1EeM0sWwC4p+2XtNV8aKWknx13n+jHIXo3Fo4LOsOc
oV+mjfBbJ/uhKqwuiOMaKocu8F5B2SnrMS14/pSjTcbvu8r1pqZqAwNEVR8Sw65PysngjHCl4n7E
rvG0YQSPd87xStGhZ2gTCf4E1tv6XuMadOBk+gVdV79tKfNnp+tMH0UJ4zetQclNc1DUo+1neHSF
6QSdpNV+pGUVZG0xgVjNbsKshhwfMeJqX9SQIuJFhnY04OGKHWs6Eti4iR8aa2BHFMww0BFdyJmW
/Rpk1B36IeEvRHAO8sQm/mCwQW9BXtKjdhtDsuneLtPpkFeg5DdjPTnqgrh3htZavq2S5D6PdOdQ
NvoYlPrQ7+pKUmB0m8hXxZDcc7OpwND3u+8MP4HfNiixoee22lLPWTngHWhS4Z5BcQ6p+cWZaCs7
koZqxEnSHSAjW4ytK0fuxecXJ6HWgQRSi6TAgymC4pt4Fo52b5jaxr28cuBemFlcIVHSN+0Qt+LU
KM+JvlZ8n1T7KNqIMbesLJ5LfMJquVEtToocreqe0Pdls2Nv5CCY35gXY1mEMTpN7Kp1sSI8jTx0
2fmcPjbuRvS3ljGElRkYZqDOCI67y7vwD2E1eizEaar0DDugcH4aIB09ZpaanroSKVhsmBSq8jnN
fdHlWkBHVwQ5ujU3buV1D/z3lyxcxJWghC4T/BI7CswJDW8bQ936/sI32iQBYMnWxMmYdiyYZHA7
QlqJo6EcCyAOWobnDPZiuYYhJYYYsFxj85KnT0b3GqUnk9+38Vb4sjqQM0vzXjt7R9FC6Y2qe3Gi
5BfAAar4dnskW9+f3f/s+zInDLrH2ESuRNtVRGnqpzgwbxtZyY1jutBrj7Z+sIAuMZVTT7qo6bHa
eYbrC0215Lvqot3cNNDEvdflP5stCquVFZoRkJaNI1IzwOV4OS5t6O2BlWUUlgxqNHnV1V5TJHv8
z7/LqH1ksv95e4zzRC3TAnMzhA4CA2ytZcJwjDtTxrKJwnp078wagqXl2NyVMkLgY2zli1ZWDdE5
m3siEJMg6XE5unIynRLkmFGYxAEunmqrYWj1+6igAkNsgEd/CRXqpDAKAUbnMKfdzpD6SzMVW1mO
lVsC8tTzsxDFJRTZF55tF6kj3YazMM0OGj8UYkeG+9trsmVi4dzosUiJBVUtSFjuHTA8GDHxije3
9SDZCYIxtD7Ay5DsmufybAdliJN1M+HYQV7FjvKNfarzzYAFnvtRkNgCacVyDAbeelNqYe84PgvY
m3uq8HmgY9DXbQDNb7PFQUk0XVVQJMLFkzfeYKNoOr2/vQgrvoSaPOZlZqTBGBbzk+skYcmE9GmD
dubEd7qNw2Xr+ws/GvWqbXDw8JP9SdD9SDZ8aOUgAT4YaWw4KoRTltnfKpYgsEOL7amy3CN3P6bj
dwGG+NZG9bn98RdTdWZrMVWI5y2wETT8NO4n+k7bou9ZHQqKJ7j8kfq7wv+MDnEcNpXi1Geg0mB7
/Jfyco/sVlBsHflbthZui+ZXVg14op1MaLf7Yyw+q14DYK9lmW+kaKqvBP10e/ZWdruNkigCmzmf
cAUKItoUm+0kxCkp+EGLHideHnn05baRNW+btYZREsCxBae43O2RbU5aj6DoRN1nK/eyrTaqeV4W
14gD0AUSy+gLAeHOIjAyXG4K5KHECbI83og3ZKv90KNhF7kbkOstQ4uN7/TccbIKG9/UfzrO54JQ
KAG9t8oNBO2KH1yMZ3FT5YUEDUeBQIyrryWaeKrGhrBZ4lnxS2NsxDIrDnBha7F9CBhQUjDgiVNX
nUzwkVUn8NLcXv5VE0CC/ulGnJvdLpefJklLjQrLn/LPLd0JRJfahhuvLgxQWuC21sAetWQrtKac
FXgNYJem2QT5rFwk7xNTJK91w7WgNittA+m29ixwwW6uW9CNQEvPshxAMhG3VtInJ4QVAege9rxU
v5yGHI2iDKwk+W002m5EKcSLbHfXR9qvlEYbP2JlYi9+w+K8KFpUiiYHVale75kvC2fX8OIFL/i/
ePteGJod9uy6Vo0STlRq6C9x2GPWInpSjUN2t91k5ZSAejQ6iFBgQR51ycdTNFneqpYmJ9n5jQ9o
xn/7/MLRbTaNcRwxlAudQMeV+v0vPo9IBnBU+CF4Fy+nSHc7qRmxTE752AzorOOPA/QGN8aw4uaz
oOo/RhZj6ApZg9O7SyB2dzLNbwmD+JiR+7rx7vZgVh0Lr4C5RjQntRZ2ymTKrWa249r3U3tAagXZ
mi2Mxdp6A1WJlQYeDynghRGbO27R1ikafczfKN3H2kbL3dogkCABPRrKdtAiWBzWQ+dWTSYcLHix
gxq7W+6yrVrt6hDOTCwWPSlylbUZTLj1Lo4DO3j7MgAXAhYvnBMzDeKlTyETZ1TxhCi5YsKDHrg3
tbu83MjVzI+6xeXpnhtZnM6lls3icogA8Cy3mpPGj4Q8kuouzb519fe230Bgra/Kv2Oaf87ZUdKm
dROLGOZK7X2UcM/WD5a5keRaX5Z/bCzjjaIc81RDwfmUsfvUPpCNZdmYsSVWIyeqcMoeyzJaejCR
8W7i412tdTsn654amr/Kge6RLt/Y/PNC3FioZfWnqoF1bsYUZsnX2Ow8EZ1cqFIXw2Fsag8I3v/k
fMbCt12wgzMtxyTGEzmURCUeraBgK2j39oLnuQMa82qeecTQQb25ANffiZU/o+SFOciIj3e3B7N2
cJ45+RLFb8eGLqWeIHkb7zi/q6snt4bE+v62lVW/A45+rn3Ta4CxiDln9oi3Asn5IUpF0P5FT5sL
Wsl/LCxufJ2YyP4DZHWyy8obvqCNw/tvQ1gcOWySqeMQOFmbhsVdH//FxTJT36JcOyOdrMVaS7tA
7pkRwIIohYzOSz192qTxnX/i1T45szGfQGf+FGd53o5OxE+6W/pF/0tZ75tuD6qxLP59e7K2LC1W
w7SbeLDKGHH6sGuV9CqQABg6NAhQpmmSLdWQde/6d+4WS+OKlplxg7kj9h3TQau2cb7Mv/bWvC0u
AqB7rUwnDh7S+qOIvjviY5k6Xp/+uD1pq2agNImcpgkoLFucK3XXObWtRmSZc/c0JOUDmLi8mihf
pHTjbbO6PgzMvmg/1xk6Ri49oexzCIN1Lj/JIVeo/xvtY9+iWE7TrnroZYySGVq7NqZxdZnQRW6A
qgDPgmUaMC1bKjSUz09OAq2LfCKDR4utF++qEbylARZEczG40i5HNmboh0eCi59o/V1EBRJ0G+Hs
6jV9ZmDhDGg7LpmQBj/x2L4rHSCJXfbOSuLdbWdYHwfauECINT/eFs7As0yC7gTHjRj2YLWfivv/
9v3Z/tlZILmi5RThbkk/1qgmbvHErP78WQzURk0D9PGLxEOT2C2XTY7aUPqJtgeEZ3/x88++v3Dg
EUXHtAXJ5ylVfty/YBz/7fuL6TfGpmJOUouTMwRuvtt6cq1udQfoQnAezSICCy9VVm+XYOxBllf9
NKzJHwvgs9inQmkb87QwNDecoa4EEKiLUHnO7l8uMzDAtUsys38a1Ivkg9faDwX9pG91RSwisD9m
ZoILQI0oMr/L1iwAItATZkf9EyttP4oBOMqn/LM9pj+0lLZom8o/qo5uNU2tDW5uJAJgCswLV6yb
STaYLhG9emqTyB9iQCi/xoAzqXyrFezKEBTCAEaf4dtzR+Xy5HLb0mX1UIuQuo+0+BC1n4t0n9tf
bvvcmhWktKEKhKcyZnE+ec62pB5NuZ0yi4MY4TOIbDxN6l7k2B7gNRsn8aolCuoFjGZO2C+eGiKF
ZkZCIx4KvDD0DAQ1PdQrsvKYMWcjvlwcBIApQcZ1FupDpz1emstCVtdbamA1E+GUP9j7Sr0t0fPn
82C8mlEHc/S0HMlkIPLOiZuEkhT72k7fT7kB2IXaCPn/pFjOQoD/2UHyZQbsgV1ymdQaXa1qKDBH
oWvmgVntafE7Nt/x9AnEKJwdRPuuQjciKTLIH76WxrgRfC7u6/83jwodELYrjBZOW6Y5NIQ5oM82
DNfvKjx1OpDXgOH0qITYCA9mT7se7b/mFpcDYpAqS6yGh6lhQRQz9XXrc6IOt919zTPAwv3PmBbu
rtFxgJJtz8NiaDzbPLrNxn5aGQW8DmVHhAErNBdxgg5VOmAUNadglQKuiX7MtyQXV0YBIzOhHPCH
1zQXJLWTzkRsGOrZl4h93BInXFl43KAUqXvkbq8bR+B3Wt3mmQgrrbZ3BHJyD0VM+29uxVggMlu8
us4QBbdXZnXigOmHGgdKz1c6R0PuxGrQcTxMyGcaTu0DH5ok2dsPIdQkECFgWDMUbhEiMKsm1RiD
pbKA1l5HX4rxowDJmKlvRDpXdxMuP1iBJexbZMEXfgYlXiPjlp2GbaqL/eSM2r6tInfuI/+A67kG
pt+lPhWVteHgS9KpedeCgxgHrAGRpfknXB7opK57lvciC8062emEHlzq7EnpfB2N5r4vq1/Ssp5S
pgJaF49G9/utqzhTZ8509NgCOOkXh7w2mZnTabwMtZdm9DPwxW6hIq59/8LCkh2qMLScVmiQDave
tV7bui6+janRbznKtTvCDPBlaF3A8YsmxctplAISmokel+E47oufY/eLOS+3p2ptIJh7aEE7M0Rh
mWDvOzerlSyqkAq38cVAZaBVw1aD/oo/QGwa7y0H/L2o9i2rceZoiFTqsgq1LHuONCOAKPCudD+a
4kMh6COg2kGiA19UuMHQ5hub+mqMYHOaK03gj4ZxxJyXszgNDEpzQldhAxjsfSNIs3cL1mwkGOe1
uLg5FlbmX3EWwxBRxjoAAAqspAc+DcGgAPianF2d3wPzSvHuw+V5e/GughmYnAENM30cTvplcFar
uLHAYa6FNtgOHguzUGE+RiIwsqEJXFOKDWdZtYcX+hzPzDr1i4l03QJFHxmpEEhc7g+VtbOL/NGt
xI8utzYW7cr157Gd2VpMp1sWpokeMS1E41bomOhOl+MrU1siXOtmZgAahf/j3FqsGmAJJsdBBCjr
ZHhKtn42OoVXy+Hbm9cKvQ/gJ7XwLJk3waUhOta6miIwc5nGo6o+pfLZbL81YktQflmDBCgBPf+4
V0AEA3JBuoS5mDWy6d3QgtGjNF5tE50Aqdq56mEWXaCoGwPSXARSjtZjQqLmrq8z5Kh7tA7cHu7V
1TP/DNw8JuJTzOryiiPjVFIk3UiogE3T4l1c7nqwSJDoXYFWanQp3Da3sowzjhBJnfnSuU6wWAwA
HAOj5tlROEcj+tC9WSLoz4j+MbHE+qJxhVg06kBgoz2T9LPBDg3duK9XDqrzUSwFn7Mu7ywqh5la
bT8U+3SLvGRjlsxF6sDhJfasxCz1s2oICD1cCOoZw8fba7G29AhqrDkEQIPkcktRrcxJPrPcteaP
xMlAqHAa2nudPLgT8MXxG8l4/jg8SpLoJMSFDwTfHEeenbuFSAwzdtEAM6gvHCpUtew3wrVlT9GV
iXnEZyYm0leQ34WJCsXRR5abH9OhOA7CStD/VeVg54VcatqWUkLxQp0MN069sZu+maMVkAppgch8
LTlrPOV01dvPybkbB/pBgOEixpvP7LPfJk2BpuUIHNKZeijtRwVxDXtTUmLl4AfcCemGGe2ENpdF
HJLKjE7NpDnhhFTD/fvowZQbhVmENPihi/vz3MZSxLRPSk4bVAhCAwQ64ZRNKRL12gSNDDcG0T8U
M/Kx+lEJ2933jjl8Llld7prRtO97Bh1kvLa+6KLrfC7inw3CwkCHDoavxSXzrRrg6z63+mMJE0dD
5BVqc0Z3Hxc98fu0lwkkU+3+QLSmPOg5dnjcp1rnOVrHPJrFyb3Fca/WpuTelPfSS4EAuYN6TO0b
lAPOYfGvdg+FyLHriwAU/yxoaojPM3NAK7lDAsopQJNgMYEgg/Y6MOY5U1/6qN6hd0a5fq5l8jkV
gFVOcWl7rSywQfvBeDY5ZV5q6A36N8zKy7tRPg5Czx+NwUZ70MhBBuSy8pG3LniGO5c8kYJ/rgsb
8KDSGfPPTT+2GgoDWRlASndqvQa6VodaVe2uN4W1a9OkAoeqbt6ZeCp8yuPEPEAK3QymjrdHdGrw
Y1Gy7AkCs+2ROGhj0cDz+9DYWhMmCZTQ9b6K/amzxIET+2PCM/MYDXa0A4VBcaRojrhLXUseAIKv
dm5SN88JsjtBY3K2L/MmCyfuRmjosTIfUTTmM2ctWmxwEUcpuAkkM4v9YBV4udhkDJSTq2Ac4+Gx
bBN6ROdQ5cednt6NRlTtxrQz7lUCfE3ble59no1GMLk08adqHINRdpaXjPb0WE2ywwJ1w2PkpBCj
oQM7aErr3jsEYpIMaqMhOGei/YC8VNjYNvcsPoCXpqpqDyupB1Qj6I+xomczgopbE6VoByscJAsS
Tftw+zS9egYbugssNAUEG6CIK37zDB2TDYi5WThyC3oUaCuIpgOxo8c+GgCbS/Wtm3vlkoBB7HGg
G3GRLiHRut7GIzA3LES7ppcR9Z4S7QlsPL9vj2vVDLKXQObRGYC9iIe0ahJ4l0QsNGhNPKIbnzvD
bA+lYVV3ty2tHl6IC8ATPbOpLUORjCa8byMG3g6d+XaSxtBgzgO9x6O7Mz7dtrV296Fde6axQqbs
iuyMO1aFSC8GqTn6uTwcpQ80S5+IMcY+8AGHdEoDPXuzsgwiE/S8ItsDVM41u1SV8S7tM7TuGl8d
MJfvbg9p9Vw++/oiaJAmZL1Iia+jdc83BAjRu41M5oqLY77AqIb+VYzgqhBvGJmrLHSW6nl2jKGG
m9UiKFzrBNbx0iOcbTjE2ojwFkX6BZwK1wUmxx6E6gsw37sq/9VVyU4K/hdDmnVcUJXHrXlVBJqQ
rup6E/3hBY/8lmqP6GYDrOVnbbW7hLgbl+fKXgJTGzh9KGIuZIQXIRA0ViKRl7ob6oYKiGqfAXPf
Z2ra8IQtM4swSIihz6ZeuaGyQ27UHtoMEJdtPBzWnOF8LItQA4Jfg9NNMKLnYTnc55Vnjo/VEBjN
BsRkbaueGfojGXAWOFUd0OfoEXdDszsM9stQvjIgJ8rE9FT1u7E20ugbc7c87hRrieTNBGu9+8Ek
4tCy6SHCZXZ7s66ascCyinoA5LiW6ZwmzhDHZKMbTsoH5iQ3wfG+8UhZO04tTJwNtUodGZ3FwZ0M
XUUdZWAkIDzpwXlalUenFL6hv94ey7zSy4AQVZoZsjVrVzrzWM8WKLJqSLTbsRsS47EdfnPEWSY/
ymjncsSC2i7tt4AuWxbnoZ9ZNNCd2EUJLLpNva9K6MNXL6P1tXNRx4O0oVEFg75V31h1w7NRLvYu
GxDLygk2a7QKpmgO0vKPDArnXZXvm6z2oe6w8ZxZXUAkw2byO7C4LcEWExNUi5MENAxsD1LmILZA
nhR9EVsEw6t23Bl9j2gb+N3FcTH1bZyiQOWGRsOCUVleXX2N3WYfbbFjrJ3n8+0Bb7SBsdAWN5RO
+pSYWuSGldQ8w9nxrt6Ysuv8Ja5YF1cTqD/xArryRVAnZSYEWlkoqRkWNT3kDntfDyOWyXptgF6H
TEHmFVB08GqeHAC3/nl7M6xsbBQ8EAeCytFF/L3YdSQdYkvnOQv1yW68vI9Lf1JiCBygZHa3Ta2c
wDCFBgANXYYIOBcemaaN1pXIiYWMfFLjXTzgJZGyO2587wy1MbGrw8JBhWZZQ0P8sli6QavTppwM
FjaiBVGCuXcnez9A2e32kNbMAO4LgBnqEXiamZcbG02GTVU6CQvdrgkbzYBciBnTfU+T+HDbEuT2
ro8tOIoJ3tRZDPfKVUy3SzVuDVYoAY9/mYjd+cYY6R6fGRKcZ6sHQc34SlArSGq5qxlHbcstM49I
kPVrffmJp+lYe0Yr9bvCbUyvtnIpfKnTlzqNhwcEleOe1CWHjkc++HE2VMpDbNj6Fi0tdLlbv6ZU
H54aXfbv4h5kCuDDKu6HuqvuOWS5vMaV7MBo7D4m/0faee24rWxb+4kIMIdbUqmjWm67HW4IR+ac
+fTno8//7yNRhIj2vljGWjAWS1U1q2qGMccoXJKCWls50I+5vh0IaQE5j6W8yK7fOKmXDI4eGBFp
u1Hbu3LtwwiLNOfQ1d5WhhkUXzBrt14yIsYMa+SHpHR1VGhK3S5Ftd3kGfwHupbBKqo245MXdj/S
hF9gBoZ338EK5VQ8iR8aWXQPndpH9wrpMSeXAnrpvdLa54WoPNVtZT4GRfvR68R+36OQy40Vmg9m
Wvp733MzB43ZHhaLqMb59Tr5c+gdRnUXAiPIpOJBIzsTcC006TZQhJbg1DTuYQUJDyA22n0opsOD
lI/icTDU4ZSUnfWRiov8UHmauBUEMbVDORJttafvPtF743fqMqGoVMZ7Py2iDfIX8X3RsVRGZFkf
o7Im+TPE1T5O3XxnFglCuW0u3fFvEKZGjec0OYrcsVKnUFgonk0w59mKCV7X8BTdDuticFq1ljex
QbhguGMDmF9EqTQL641ED/OfBpLrfeoGuiMqgXmf+Ln21Baael+Ucfes95HveIViPBZlGTsucpko
9nTSW+SLNYal9L0Njaf0KY1L9/1OFRVHmjhpSJ0alKeDePaCdpqZq0mlazDejNs0/iQ0v9s+37hR
ZOfdD4RCVg72nNVySs1dDDh7shVfUwUB/eRjW0Jg/rVXfqTuc+AfNOVEutOuJpqMYaXSs3SbnE9y
dkHitXlmIzBmMh68dlNqNrwzt6+RhScNICynbqrsKFdKIUHY0MquuQa+T71pCZDdfOWiWpqERqjA
d8hHXSGIIk9Wxh5zPrbKL8lVtsaY2BAxr+3P4kQmWVJqKxpSujOD6OWGRxWWadidNVge2zw7lDlt
a0KT/eibRn2wXEX5HKs6hO30WjpaJ5abuAzT3RgZ+YYZVKcwgZv19vouzl6nxdHETLmlZw+C1kVy
3MPEAievnYmtU3BLIyX4/kFUqh8oyvLEmfOMptDEQuhVrXb0ij+tt/HqjVX8vj3E0vKeDzFzC/I8
rpXeYgjtsTJj0NNr+K/JlmdOOLgbZqCQhgLUONu/LnSbONBjjcJt9lXv3NFxs36w3UB808oKjzx8
J2Hs3xMNzRnRM4AwaKam9/XsCskjLU57yIngqTX+gIFD0k/Rw60SZWtYMHXB96bRnLw5MlI6Rc3Z
UB655MgfR/PomWGx8bux2zVt8VlsYpiqA+NXNWTJBqIoY2sWneKYRRjtER5GlC2AiWC0VO9Zb2he
pcoB+xK9zZCWj8JjgKNIzUvut+0QQQ5E48mdYIaKbRQlSfpQz0hhWr2TBYl0l+VqCIe8BQ+TXul7
K+i9bc+j9BaMfr7VBaHZqd5BTGoNKVqyvMinZ/w3ERdp0ag/1WGf3JFM7UlK9uqWV0XcIToHssI3
BZ6Blre4QjXJLJW1y3dl+bRZC6/eQ7Yaw8NzNDptE8LO1bXFJtDhigQwtC+HFqkPdJpuW/ziyaXv
iX5OsodXsM5MyXTIalQGbYfHIc/egNh99ELrnZDt/zXDs3Fm0YvliUWfjpp57MgKDAHk8+MaZcBC
gGRNtK7/fyoz85Ot2AxSkqDIFrzJMURJWLn6ChvPf7dk89Ynox68VC2Zile8ISqDd/Ipa1dQw39d
6PlFcTaZeYBSqNIQ43uaxzwjRRikH2NdsGW1em6q4FeU6q/MtrDDQj1ESvAUhqKtZfVm0PIVD2TZ
PngXwA8ogNNmF5ZQpQPxZmUeWyF2BJjikrDaSKa8vW2Gi44HuF8CpYk5l1Tv5TWl9X4axUJnHsXI
3bhpcR9nqD1K6kEdlK+lpv6qw+GQjd2dMQZ3t8demiJeAd7BBMuU5rCPWkyVNo9hDPcKRxAdFdv8
8C8jgPellwBUxLyVQC6zMcksqK719FnsEtbwQ1qt9M0vPV34HrTF4oRAMjDzokS3FlucWzhHXdtv
d7W3skrS4jKdDTA7wZpg5aVZD+Qqi+dQ+JqYjV31B814FKNn0902ZPo669A18OZoT03+1Ee13XS/
bq/kop2cT3N2yItEECCmY5pi8iz2oR36piOo2yj7rjemk/q/JRrs/T+3R11ZW3V2M0e9DNiKV+Bo
JNmxi/W3Kl7D8S9PDMA27hvx7hVyrEh8tZWhJzyGfXQsiuHBRB/AgR/uqJXuFy2IvxN2v9al+zOU
zZVV/Wvi89tmqhwZU6FKR33w8vT5huhWmpThHzdKgdiXEUfwwrnVHRprzQHu78DRTS/9FAcDOto+
MWsz1rDSiTWJSteDIS8Xflatxw5EbbsJPNc/SK1s7Myx7zbxYCBZbMnfh6HUqSNb1raxaLf1C1F8
a3UNOAuw/10EotJ2U6VM7E4GfH17D//qc1zPEUkAA+ymetU9npoVmCXfMI5yxEXZ/NErIX1sO10+
GHIu7bIwiZwm032nGDN897o0d8hJZ8Tag4U9C8nJIDG2T/ymRczeRT8lHg3hqxgF2jaEnq9yBjex
bAoV7sHDPeIi0cX7vnfLvUS2wQFYKTjgGYp7gnT10UoCglMa+F5ct8m2OUyRj4VGITXWh+LNKleu
h78Pxnz6aBIBS5yUdq4gPV5da1ETVyRjU/IRhfWjHKQvowaQuc4+GLQihoF7Es36SOrjJAkloDTl
2ZJGz5bjkTSI8iURo7taCVu7UItH3/zjtwFAdWXtJCweNtKp+OH4+VR8Lm2xD+tqLHFAjsGYbRWt
gVH0cNsUFm+ysxGmX3DmEge1mg6aRLQiNsEmiRBuTWLbSFcYRhbnARsLiz7x885BHvBTCGC9ER4w
8+KjnGT3oyGvDLF8afzfGPOQKO8kuUwbzThmjXAfNzo5Ux2KDJiH7D5qj1DqbfteuE9b2Er94Ovt
ZVzyt/SzwWfBklqrFkqiTLBXPdtTvhj6KSOzlnor+YG1ceTL7RoLcH5SzCQL02l926ifs2IjrzUW
L0VmU/2c2J0Y5oqEyKh8IRaK1Dw2b9kI/oXaNlSZWroJV5yBZbv4v4Gm6Z5ZH+hwvW1Axh9H1VHY
J3Plolv7/swR8Eu9aoOa739phmzCv6zkIJa+/7cXjyBcBkUxO5+uOdLdFGXmUYJ21E6s+rkWon/w
OmlbAhcDAosa7My0JPTHFC/ihKbVRkw+eF/q9B92gaiYqg1IL+itZy+ekPuer7eKQaZctnXaWG2h
lYN/WSrqG/RecrujHXW51UBiYEqFTP9YtelhVOodtKm3z+DiZiCEC08dIGIK1pcjyJEfyElkESZ4
2U6pvrueuTKHpXMx+ZMTbGYK7WcOl1iIyIRkvnX0xIMl/8CP3obRvVqOh8hbuc6W7uWzof7edmcn
wx8UIaLKRbXVe5KMFIJfu1Ze/2HBqNKB8p5i0nnporDEzEyzyDoa4vBCyfVlqI3TPwwBrRyZOIDJ
V9Bkq9IHT9JQXPJFEnOlPQZrhdXFXT8bQb7c9Sgcjbj0CJbyxKkC+x/Qv9aUyaT6R7nxiqMSwagu
SlzyOCRa+vZ3GRzkYn97jRatCr1H+jHoDbrCqLi51El64k7qSWLoRLHFu9HF4kZKMtEpy0beG3Ik
/cO7z5y45Kfy9xU7ZavVXqrExNQRjKWt9pAhZWr+Q6jACLBTwrkpXnWN63rdhJoGYkAYdqL6Mqw1
mPyl7Jn7cSDfwdtMYoJX7dxiDq+g7OPHpQlFLAfhY1W9o8QRqa+qsim+itkuV+w6cER5O9Yred4l
wzsffPr7sxNK+DeUuVJbxzAbix9WUce7IjTllVBziiRvTXF2NyeqmQGlZIqar9rNaNhSQ3vzIY2f
pVBHdmTlSlj0okyENAxuOGKgefTTEVgVdCgQnrtygb8P3ne6zDe+ZtSbkkYb24yrCjZ6RP0kuTDv
8ITLj+8/EOe/YeYVkBSuzKBtULWrW2BhUMEUqoW7A29DJJ9irdjcHm/prjU1mur1Sa4K9dXLnWwz
eHGFnKSHWlTbNCzswHU3pTesvB7La0vxlrqSNbEHzh6oWiQz3bqM03vps6cNLs3I2UNtwZ/WKv5L
kxnfs6z/Vruao1bJyqJO5nhlSGeDz+5JsRZlJbMCoIqjiaJUeGeFyYpzutQgAoDAwmqQfVUh2b1c
yKhQhTQqDf2oiS8WvHSje9/1J3k8Rqi5d8lWbiBJlC1H0r19La3VRJZ8YwJ2eeok5hadL69l1hWJ
VUYHRb1TxuSPYZW7UXM3SVyspSSnLMd8Nc/Hmq1mpNPEmbUWoI2R4ipVy33tqR/ldPxY16Fve312
l+fNzujF/Vjj2d422KW9tGgkpe9kmuvclwJg49YyouRHv3+oPin1iu+x9vnZ5EQ3LsfQ5/NqEdk7
jT9u//zr8yZTFkFGi6obKKx5bYRKBRn9viNSy3+ldef0yUETft8e43oOjEHIjDgTz+pVCrAcNNJz
4OaPkR1qd7K68nxe29rl56dr++zy1wc58yKLzyu+8DWV62evyB4FgISFviY9vTgTUgDst/wXink5
VIh8nlx4A1pWYMXC2LejX7eX6tr/YC5wohBhgMkhSL8cQKi6SEvVBlBOsge8hcjCN2Q57DZ/UMy1
q3ZxMmdjzdatyMYgbD0Q4HLqTRj9jWZtb8/m+sG8nM3MR0eipe59ndmE1ck3NmldOxU5K+rCevN7
NVe/NB+S9HSX4ITQkTS70sfYqH2jDydBM+mxcK392H28PZ//Zfy/vGsgsNcmpK+GH3pVDkDRyuxr
dfAgLKNdfReZSnpI5ByhGV7ryum1RrvzFHPcJnJXfuyM1t+EAMXv8ooWvdbyRhjcCu1OLOLkJU1z
f+ch/P45DML+NUvrYc8N1n2mk0T7gEcYHVrJjQ+5okNkP9I+UYhVuCkDWjlsl1zaNhKlYhtR+Hmt
0oo9dH117/a++1jURbvPjLg9xKkcb0yExo9K5ZvbtDLCndLCvTGKkX8fxREU00bfoLBotF/LUv9j
MPpDJcXiS62XcIDIkbUFy/51LMR6X8Zhu/HLKH8UGnXc9W6kPjRZobW2W7R4d202HONe945aUkFT
AoLTKRD03ml++KMfJs0aRAwcL1caOsJd4dka0u4xsoJoSwq/BZ8T5TurE9XNGHTZRlfH7FUJ1dgu
YjFzsr5xbTnw/a3lhspuID36wW38xPHbyHhzBT3buWGdHNRWg7UOjOxDXoS6A/5XvisM9UtOMQfw
lKnaQzZ6J3LLrSN4AKqkCqSpWUrJg1CIP7xO8jdpJVCha8bfVr5y4S6dcLhqJsC4Lhtcu5cn3Kj1
QFU7yXtxW21nxdEDLZ50/tCpP1T7VGpX3o+l+x0ABC8U6ARyfjM3oDYqSeskDb1L398lUIi4lfcQ
G2vw1sVhNPwMUHcT3dbs7Hm1qCNVo6P+3kuNnaX+I5t/7Jr3A2Y4fwaAOxrLSPHMpxO6IC0GjfNn
0OLj2vSBrGzP0mNCMpq0KCUrnsPZBdy0NG75ZeW9hG4NZATInek5uZHZ0fvJE2DDpvRmwLdCyzq4
1ktLsDK3H3ql9l7kUDpYIaA3333IzXxDDGcLobipku5U6ur3qE6e3PidJI9kGS6Hn3kWjdc0KFj1
XGWD+XXU5DfNr/ddK68s6NKtDCaGEib5LFh/ZrNsQz9RjIzGxczMfqpandi15K44u0tjTLQxgI8J
G67YfspaRqfPqoSjPFCMVkK7jFcSfwvxwqT9+J8h/v79mZMhNYmKH0NbcKvnuu3lVousaXTwauuT
XDQnvTQ2TTXc6T3Xm6CtjL5klIhzTP4ACbWrGhx5FVMLjNw99ka8C+PvOYWuePgejivruDgO6VN0
DSYyqHnwFdS90ojJiCYHyk9R9ckSY7sxPqjpl9vv6OJ+0cZN3CVzYcgz08sHwJQomLkocQP4eYrW
mmUXvs/TPbVIcSHRJj/dVmebxbkOWkIi99gkH0w7TT7c/vkLMHHwxSIqFoZikQeeEyQEwmiZ4DKF
I5e5jEW0ioNamHcPw4b31KCvthGrxLQhP68OdLlKm7TrzQPgq2Bz+5csThT2e+JY1vIqzdqNY9Wk
coRVVhvjSeud25+XFxw42PlIRxrAD4Clz16PjC51pYeg4TjUoJTkQKfdRLNaR0tHStyxFH8ZujRF
l6ww9yS3cqds3XCfIznGG+v6v2qcjF0febRYVEUI5LeJ90o+fjVLjw5H8Ig7LYqQe0fdaBvnzZ/A
0h6CVvvdRI36NFZys2nDIKFEOXQr19LCg8XMJkCHhHwAFBSXJqKi5ReEIt3rAsozbqBsPdQdxDQ7
3F7BxQ3iMeEGhOCF9rfLYfBS5RGiQOggoLbNgI8VKwP8RfXMPFIm8p8R5uiszsvjLhZ8xCfdbpNG
BW2uFIczxXhJRs0x6/ShqQS7lNNNNEp71WheWs18GIBEeHp6p2uNI/jl3uy7J8mstlESHCRIP26v
wuJiw29Dyhbn+SpxK2lFQeuxiZnmT7qJlJtnF8OKo7PgV0k0Q02c36wH8jKXKx2XWjfkoiQcB8Sl
REDP8UYWC9B72i4ZVi6ApWNB8xXEQxA7EdnOnAQ9UmlVDmIP+Wl2tfgpmPrGj/ZNsB8E2dHrlbzj
khFJNJtywkn5XRHbhA2qe5pmCcd+eA7DQ/Hr9u4smhDBOeZJBsOU5o4ICb6samX4KDpYrR8EF7U2
X1OgCcpDUPEjiOGktuTTSBX10TXMGpYbIwbn6n4hivU2Y6O420RR4lfdjd2ffUy3eI7Uot0ZQr1T
itZ4UFEvfb39q5dsCkKEyauAS/aK/KnAt5S7mEWpzU+e7jkKzAGluyZMsPAiSmejzAmgtEGIojzQ
oFmBq6Bxwm9N97BKxbk4CKQWKNn87Ved3bK1qRV6n6ZcEpTlNoSYyaYO4Dxzy0QCklp6K+7E0lEh
MOdSJ+czOe2XR2WMvY4oKBOOAmCXnJRuZ/2Jo+cagc/mnRo6k5dJ1wIZSAX0Nf7L7Kgoip9YVcbc
hClQazxbSppNNuq8BYJttOLKtb50Ms+Hm/7+7OWP1UzOtZipjaFme9LeggnBsN5q+RSUMs37Kxfb
4nASGyeBprjublc6yQqrfHI8033hc4PakWXvgfPYYra5be8Lm8ZS0pY2ZeumdN3lzLSm9Uu4hfBp
/O4geMG31lX2nRBsyyrY5/G4cp0u3Dnnw80Nv+yCBDVymrUhc6HTuEm+3J7O2vdnNhgbVWIMOt8f
M/wkOwlXDEGa1mP2LtLCB5faxENGgXjuA9aiUklT9/dQqb9kYwPeYNxrLc7Jlmsaifig4+nr9K2Y
WK9yWHwTk9bWpBhnw3jru+6xyPODKwYr2eoFi5k6C2FsxO+AxGhalzMDRYlEhrEOj2p0d61Q23Fx
L7SNHfn+ofcSBwaIlYVYtJuzAWfrIA1hG9FvhWS60D5pkXWfpszbwrMahs26fPQCQJj5TYlwmoNE
PjyzUzqY3DQaaYkfWm0AvdQ8KWO6E6tvevyKaKyjDN1ecdtDPqr7SGbfvVzf3ratxTWGF4vuaIrd
V0nUQah9UxWmMAYqKlV4bnq0jXZ6fbSsz3G68g4t2hlt0tSlgCFfxWZlDlUDLSycSzHdqLG2NaVH
r/+VAdd1uQdQoXP1lTBNXdxTbm5iXeJqLvJLI5JaUxwapBKPvv4hoxck16VNUNPRrkrAkE5G/8WE
PERFtkGUtm1j2S0dWfkQOJWUOUJaOdHfFnhivPEpMsSN5XU2UEB0Z/V91h/qsnSSka49TbZ79yB0
shOqD0bxEIgDbwXggfqYxbQwu3tTew6Jub3uOQi+a+5Bi+50+btgfR60u7G480FZ3t5baWlzMS+u
XOotLMDMniu/I9iAY+zo9d+qdpsMxxSdNMMfbWn8qQ+p3UgHWW9fBO057UJaWn3yKMNWtnpa00Rb
F0Mootc4gOWlHZl+EszvOo7aPMvhqvGgSwnUDLr31NPL1TefLTx+aFugu1G2wwjjjwQ58EOWf1Nk
3qShsdXiq0DfmqaNWzX84VUFyMzcGftTW5sbNdWdatgN9R83fLQydeMWa5mZBeQpv1fDh8VqJ3KW
2VGtXdqhwlCzwB00yNbnWx+TKbw/aTduZOle6N5StSbg+1znTxndMZGybcnfyP5eEXeJGpK+VOwq
+abpqe26D9IkqF4+j8bHvN236rHKTpX11qmHsf/W1vGdnv5KCrh9AvOQ+3crZiFfX/dT8hHhR+Qx
4bmczcU0x7T2K1elTi3Zrf8sVPdJ9DCUJ+DDOLJvdfFbDe4odETFWu5z4SlTudJlusx4G4DRX57G
qhy6EoixSpn+BXx5fro9tcmgZw8Zfca45pB/kZqZG7xaRa3f5IV2DHX1yer9vaaTp4Nn8vYwi7NQ
pglMCUlkTC5nYYBCtvKi1I6mjHiJ+1hLxX85wuzpQ/F1bKuqocdMPXlaZYfK5/dPAZI0QMTM41qX
rVL1tO9rGjZlYHO2Ub1TCm3yZWkkhAYZultam+ZLpKSibFVkp49If9aH5Oc//Pqzr8+WpywrS2lq
vg4sN5WfTeQ/bw+wcHOS2SbhRj5nmsvs5rSaQWm9tNAhs1Wf1L4B0W9+Cvv8I5R3m8HwDr1WJStj
LhkvqQ90y5DRBm88t6pO7qQ2xHjbsOJRrIzyNWtpfUtbdY1R5mqoSRcX8BwvPi8/ueZLA0ZaxheC
oolPonJfpm96uxvXGIzWhpguoTPnTdYzoW3zIj756dDeQWRF3arx42Mmm2uwgqsHhdmQvpzyC5Ci
XMEbRy9LQ89nKLHzNkVX78UQFTYo4KCwg3Wi8dL9beu4CkKnAafeT1I01HDm/rLUFRpErHl0ioLP
vn4v+d9LDlCwlq9amhcd/5OSAm259ARdLqGXeHLSNFZ0ArVR7mo/2eVmRU9J95Ow7aDVxp/b01ra
Migh6C/FObvGUBWj0nmupUenatBrW/Sjj5WnHnNZXUGgLY6jAKfHxqeu1pn1xXSPStY4RqcYUpcS
Gtv8Z1F/vj2XqwPMFgF4/c8YM/NDY8pXQ1eMTkSIv1TV+zwq+j3IB2rr9U/Zy54hwlqj3VweE4JP
SIAor8x9hJG6x5D1asQ7GtiV/6p3+aZWvlEIUdsHs1qrji4v43+GmzcOCBBPwXKgRKeOTuqE2FBs
C8f7F6OYRC7YkolAfO4/t0Lk0XNSxqdYhn2yN07aYJ3Gbi3tuXSkgNRIACIp4l6d4c4cXAnezvwU
VYb/QfVG7XNY+EgqfgxcrtzbxrE4GAh30FaUeyH8uTxYg5Z6MekBqEjKcpOplKay4M6CO3AQ1hqC
l4ainZ6CgA5MnSrO5VCxmitBk1T5qam4jbq3IYOBYfxJqHB7Sku2BzKJlnru9An5ezlOomVNpChC
diqgtNwJkeg5wqjtzFD6pcvhK17ro1ir9cpCTu/shb/FKTOpzUOmPzFu/+03PLvkfSGsRCNk1Fp+
lIRHayUBsPb5aXHPPp9HAbI4hZefoOUPNwA5b6/Z0gE6//WzNdPDrBJkiPxO5resIG5re0dfuerW
ZjBt29kMQq2ko2eawQinTbVT/ssFmrnTXaiWCeJ2WJd4EJ4leX97gab/fb69ljHp+UxyKldgNBF0
RwtZRn5CQXefJfd9RzvdlzD7gPCgJu+hB18ZcOG08ODBSoTsGd77XFC1KXslbcIyPaViAVi39oRH
IyoH28pkYeMNobxiAYvjoaUBMTOjXd06fTlmbtH0jGftwlfKn78RB769hubSGHCVUlqddEeuCiAa
8vS60PrpKdGTEOxMHwpOx5lyACmZRv5S+sI2zDpHiK1PdSJsSzR/4mjQoGitoq54kTWqhnkghTbX
dPMxG2H2aUw4O2259fJXTqg02oMZK3eM09t6Dol13ibiY65owSYvdHGbp0Fp6/wvd26qdrZeNcGD
54eu05dd9FIVOt/KhTB1cqGE7VX0irCy4RJitzNH99RNTN5UH6GvIYPS2nHcx4ThnnXwRXF8JKAT
7kDeuRu2KTwiLJhKO6WDxkcCggIRDBAkWy6Sb7AYSkexkL6Zmfs1D4Sh2sFjAgYxiMRtJxiwJBhm
BZVwYqgpNBrmH0lp3TdFENHV7T24hAn8P+p5FX2IoYg4iZJvxZtQh4nAHf3yLpSUwUYbQrrXJdH9
bkWyTCMzRAiOEAWyE6updp/ERrfRKyhiJdpBn5N+UDZdFnXPZZIYLE9XrpjYwg0APJHSy5TKpOg2
vwHQIYhRQIx5N5vH30klrSSfF8wLXWCQutTvabSyZs6UVptpEmlqcvLUzEYIXYqegu6+ZQFv2/HC
ZUmikjuA4jmOwDwiCruxKd0a3ex46G0reqSRHBTHSrVlYbHwAYhIeCoJuuZs7L6kuJ2Yl8kp8e/c
V2ONpWjp8xq7MFXvJoWe2WOcDdpYSYUQnwzvUxe5tpIrK6d9cQRiAhj3oPm/ym9YeS4Ggp+mp6Bw
tOZNX6umrnx/XsHO4ZlO3Jbvq9bW2pKCvL3Ja5+fGZNnRa4mDnzeeAD8XYeb25+fHtTZe0KDG/RC
dKeTAJrXgqshRvk7yuPTqKNdnjd3igJXxIkb704U1gAZS3M5H2x28Mwu1uiqy+LTIEGMZivy6+3J
LB28CVVHmgBaL3Idl0+7GiU9/fRMBuK3LKrsJszsRNpku9vDLJw7eH9oFsIHF5HHmm1J69cK1Z+E
IzF60KinR2hLDm4vf/uXYcDo0KwNN9h8a/ATC7QcguTkK82JWoPddfIh14aV2Sx4FGRVpkAdI7iG
WHq03ySK6JWQAHa2bNEY3oVbVXryx6MO3aHbdrYbrxAPLxjCtEW4+qRtJ2mYy40K1RSbk7Ly5L8I
Sbots+z9h14jzQ7cjE1CIGtmCYkRlqaRZcVJQcxHtbW1ssnCsYEnjG43eLM4NMrMBILMUqKolvOT
Jm+SDx/6t7LfhM7t/V+w5qmjEqVZuomumUkLtZHiMHbzkxUPr22+RU4dSKpgopXyL6tF/dfEqvlz
HhEZqaQWYc9s+iR3Gv453Z7J0nbTRCPzJkI+wHNyud1DxRalYoiJIVI2bPphbakWB5hUHwBT0Ps/
325R4IYHHl2eqAcVMBK+u9fgb0YW4QoSp9DD/UXUncUMsZRZRpeULJAhH5ra362KoC1tNh7Df0aY
JUdqo5BK02uJSrzY9gwZoSlvK7Q/srXG46WlgpnVmrQlSfbMIch+MA7l0KvFyfte+AdrTexp8fO4
75RkJji1OB2cs5UyhNYTB10vTlX2NqCTAC3n+20J0uj/DDA72WEX5XDiMICa7CVx766QlC/8fsqu
pIvo9JkadWf+iNoUiaojfHeqgvKPUuHcy+la/ZMlmD25BACoLE3VEO6P2Wkw43wErdTlJ6UBmg3g
bWWFFkzp4vszU0JPpPFr+FZPnV/dRUL3iRzOTneDA1m+lbdjYbUuhpqtltJX5Ih8hhpKW+xs6dPt
vV54aC8+Pw1/ZkxZM8pZiazNySgP3Hsu1anu/VcfiWNVQY8JKNxVR4wQlIlPb3x2UvWMajvIHsEa
1tjgFndk0nWggxn93XkWMjEaIdPdjB1Ri+1YVd8qVd01dbJ18+T9Lyv5n6n7FOwIqcHZ+ZN6wwfU
a+anMHocD020Etos7sjZ52enTxcLX24QsjmFVXRniNtK2nZldHd72xet6myQmXdAB3vbkwvPT2my
M9GYOvxXn59T6hMNdEUcGvlJhyAX5YY1/MbSbpMyUeiCM0hgzNOzslvnkZ9hUkXaBs99Jf8WAjd4
qSNPvFMVdJ5vT2da8vl1MqGARewYkPL8xsqqoe2hic5OXZxKT2Nt+I4ctRYCz43hSDxW8NoG5rdY
CeQ1uNr1TLFn3kSuS9JRxLqX5zPuQ5WmxTA6eaIg2drYfJAgGFai+LsavFtpT5nGgnwb1IROFDcz
bDP1jUakJ/hEvvrJGNSPgZpsDCX9dXs1rx27y2FmBh715pDoVUbBQIfwzZNhjE6cwhO2UZTCyrJy
f14fp8vR5pYupkKvqUxqgsD4NSpLPi3j+rsDifNRoD2+3KYmNrwkpt3jJFDz8HZiecyMlWvn9kTw
kC6HoCX+/w3BTS13++oX4crtjbk288tJzF41MhBlDU8cFSqleex9Caa8YlMm2kmR3KPhda+VvBaA
LZv3BPjGtNFpnyZ99vzofpybodUTDVtszD7Kdj685O8P8JkYFQJ5EsSYGusuRyG30wlmQcxtCV+i
FzP7fHvdFidBpwD5tYl8ZL4zENA1VuZTGG1zOSL91955onbom2FvlunKxb021myP+rQ2E50U6clQ
YJM/kNfstG2xhu1cPKJnM5otWOGbdOAkzMhwrdAu/H5Tl+pjO5p30Ks8tMO4xrawOC0NJwFifgKY
eSCemHU+iKVH3by9j6NTkg9OaQibuH+3Y4glTMqbiDgs6Mt7SlbrJGXjk9nfSbhrzm1LWDyjdB2C
hCFgvcJuIl0/FrFvTub8XRQ+KPnPNny7PcTiSpFapSMFTNEVmtDN8woiZmZQJ86o3ZFbb5PDuAZb
vvYPWCcy96TugYLgtF2emMxT4tab9qNOvN8w22wzQfv5DxOhwEroDQPFVYuX4AZ09RphfIoGEGSO
N9ow0vpr0KuFO41KDtQFpCZpzptjo2hudkWhccOT1BR3zFaGH7Eu7aJDraM3n4xUeBtCqAJvz216
VC4dBnrMz0adNvHsWsuyONYNz4tOaCo8ZyjncXk4qtbQhT3+kXvhuwDdROZ3K4nkBfMDrwk3ACkN
CLHnu5bmGsJMZhSdTPOhzCObRl69W4sOFwfRNWAGBj1FlGwu5+b1OB6JKUenQtmP4zMaVkGwv718
C9anEikQvWF9OHmz6yevmzjNSyAZcexUTjusnNK1z09/f7Y7Jm31kezy+RERR+++MN5/yaC/xfqD
KCHimQfodesPcaom4alWnHJw0hVHYOnnn39+5j81dBNUPVW1k5ds4/BTb6xBLBauGHqn+flT/yU+
4ezwe6YM7UuoBifyD7aZIbop+4chQB+xGFcOyuJQ1FVIUHKn4dFfbkWAkmchQ4x8MiZgaeptKvmP
2Ht2j6rYbZtauggAcnAucG1ptZv5gW4UlmLqN8Gp0bKTEusHsR6daLAqW82FrRwG+7Cr3m6PuXRU
ONlMjf47agCzhRxjNL4MKw9Ochi/9Jb80FXlp25YezyXDIKqMVc1A1ELmy2iJGe5qQZhcBpJOY3P
yvuPC43uGknyyRauJNvbMZDztJGhBip35teg3t5epOteWRR7z78/u1AS839Iu5Ilt3El+EWM4L5c
SW29mnK77XZfEN6G4L6DJL7+JfowI0EMIeR3GM+hI1gCUAAKVVmZU+tBvGg+as5d7ji7xn6ezajv
fHQC3bPgS9K9cTQcWvbmuuGVIAc4LHDd4VEX4LKWpq2sgmbKcms6lqwInelXYT2U2t1UHRoVA/WK
73kmOrewQugIvOA+8EoGZGiSTGiQO2rjw5IBkM/fzS5ul296rdKoWvE6WANdLk5oRFMyK7hVguuY
aRY7lgF90jI37ivnNR2YYt1WvA4+DapLvE2RrpVbtOfW4Y7GBoZDmoUL/RqMikSIyoC0PkEwmEvL
wFnc1dBF2Nk3S+QBSns6AGH/5Bro22JwbPF9v/yZaJtZ33rJ7+sutrLwZyakAyAjfpl4fBJD+KJP
wCUUA46aZ1cvtn710FT65rq9FZc+syfFHQMZ6OS4M8NDxwsXswLR84JUN9/lQ4zK9XVjYn6kIMcX
iXoUaNBngcj9fP7SYJyK2mjYMetenL3Bvlz//NrcnX5eeu+Oo26T0sPnF4j85XtIHgXjc+9EPd23
ql6zlS2DoYCzCXce/icf1EkANhq/rdnRmp6Nody0/GuilDhbueuQcQPEB63yKGzJJRqztICs7czx
SNwNg6Yg7uBwRAvI4k+3x08I3nWggnG1ovNfuus0P89MvUnGI6VVmNq/uOJeW1v5k+/LK99UGrPn
pBiPQ9wbm1zVyLi2Gqefl1Z+spoyTwb8fMu5S7MHPt/3rSJEW1kL5A0B4TMhFWhgks59t+9nffCg
kXlMjXvcLYUFhYbnUqW38ZGHlLYIzKAVE2w0QMHIlaAlL0rDKEFL7qPZOYNKIGnfKvKTmF+n4hVa
0V/pgbmhF9M/mh9Rd9cbkZMcru+jy6HiHQdcmeh0Q1vCh6b9yTHX9AEF7pgORxu/obDvMgp2TVAX
3hyVorStI9ZB+RE01DJGA7+hLjSoOmK7emFbI8d2c/8JKmmnFiS3QPG0DlphAeRWqJo3+c3nGb4v
cAAgwEWZUC4haJXX1npm9sf0a639mesf19fh0qvxeczNhy9cBgFmW3Ss0bMBweDBTiNoKJfs1n2P
Ryea0VHPFrQVF3AGlg0LccZWiyEfxFKIQ1JFEH2x8YUBQQiHfgNovMjnZEMSXS/snMTFY51EuF9u
nCLp88KVT1y1basSPaH4fFJsjBH9P9rvxFEk0FRDkHf+mDr5QDISk9EKnS6HYsOt8TJGAUA3Nj2S
joBZSxYCq09A9TIGcb38IP62pKouowtPkgyIm/NkmlxUykszGKC/0NX6DlRUdYiGLfuxAZ2YYrbW
TOGUBC8j3oKALkh7rrK0OWvNOoiBVjHAsNai/XlaFGmLtSURbWVwKLQPgKHpfDxLUlA7aRstTr2R
bkeD1Q9FpanaV9aGIvjNdGSbsEPks5iVeT5OYNo7+uMMIFny4E3W3ugLxSmyZgYIBrz7fYH0kc2k
0Jopp9QkMZKBccCm5wxV26ByFE52carDB2DAAa8ALviLp2VjNp5WWhqJrblDLDlFzpA+o8sl4lml
uEDWlgfsqR9NP8ijuZK7oQvCJiwPkmNVVfpLoSf2q0OCm8UzMKBTK1LMYnFjKSdG6XFj97+s/tf1
k2V1DB+nL5hf0AMhfd2e2sUF/CM5ZgtkCwLguzc8qcj2upW1RQmQ+QO5pCuAr/KLxUiXHP15yTEw
/+mXH0vz3ujvc/XzZitImkJHEVsS8Ff5uV+AZCwb/IIeAb9CtSEaBhParfVmyFTZGbGyZ+GLyCae
WBKzenLQjCnPZ13P6LEHY6QHgCozlyx02PCzctJdZnovZWP+/ovRmUB8IU8jIBzS6TmlmWsuBN62
mEmUIr0NWj19eUo9Ve/NJf+xGN2JJcmvG58bvdl5yXGYc3MDtHERZZbbbHtbc15SzZzCfmmyKDUq
HmU69MlqwYRSFOjWRga+U53qK86D4YJ5H3RhQspIdp4Mmt9U75NjHThRW33WOOCb9ncr+Of6BK8c
UJA+BkkcFLHAlChfT8awmMYMQvmj4RKQ4kB6cA9IYhJVTTrsrpsSu+rCf05MSTM8FL4bsGZJjnxB
u/2yVFHNC6DiBxKCtDjiEB3iHCpLrFNAjFYd10dgj/cWoNvyFimzZjEn6MHGuQMeA542/yBrLtKZ
kKN1voIa4d0nnQoUtDqxaC9FsR40xigBne+Wuc2qcrKb5Jha7b6cGvCGtBsCAanrk7rqJ+hP+UCf
4BUpbZCmtkq7dWlyLOYFJaClN57zBSyvY7uAS79M/f11e2uLKAqbqCkA+4fO6fNh1aIbweU41KBP
gJZ5PDt3brLUz2x80uZt1m4ro0GNsJ3Z4brhtflEn+lHV4xArkvzWTFembQwkqNVkT1d0jxsXRAh
2IliQtftiE4VKJpAY0r8/eSUI34+IWzGiWM6O5RruvHnoBrK2pohMP/XhPj7iQnEZai05Qk9tpAI
a5NfvfcUOKC1/XJ9xlZuOczXf2Yk1xiQddDmRsNSUQ36PEX+Azy+0XUbq7MleoDFigA8K0WEha9P
FvN9nJr+sOXeU8edbTlShZXVkZxYkXLCbVuM42JgTay6W+Kcd8Vd5YPm9/8bi+TaPTF4wxaCsaAH
IFwgEMNqPJIHVAeuG1ofDlgYcbqjuC0nZGzGEqRLxfrPwRE80HuD9oojb21dAFCCuDL6EkFzIY2l
RSmV92Bqj33EhqHRV+WWTssnbzb1v1gbFIdRQxdjQYZZcmav8WnqVXgEJvQFUM54SVQdcauDQQO4
jrZswK3kwdAR54021CQuuyXY9Pbye7KW5CEA+OHWRJBIXmLegArBe+0CeJCT1q4gYE/ivi9APWR2
zh7kgxFi0SZyC1+l1bU2MEQSFhonUHW44AXt5oJZY4fDu5t3QwktAvfAUA247m0qI8IbT04bbmuD
tbTihgjC3H3Ou6ecKW72NRMAmaNBA8SY6GWXThprriGqYKQ4M8nW/UHynfPn9jGcGpBCB6gBBKaN
EvpxzCszKknfbu3ZnUNnVPYqqsYi3TMeGPwcUmMsOg5Lr9jbzh+9vvuL4WBfovsKhHoXfWTlVDlm
3SIgobitiwezP/Z/kdgQ8c6/JqQ7pmGWU/LG1WIS6FE2IsOkUrlau8VOLUiL7iadYSYzBsHz3TwZ
UcqbLbi8ImtWHJdrIcepIWnxuc8/VBQSVLCiOr9v2HNQ3PdWaPsheNhBGX99cdZOZ/BoIAQEZh99
WtLMVZaPcrOGcZVh3UI2b1blBNYMQJ0Pb2dxpoE+43xDmkTroAXYw0D922h+qeq/aw6MUz9ABQMZ
p4uIcBodBlUzB7mARtsQbj4Xw2ud3szzgJPSAegW5z6oYS60hkas+JCmFWLqqgERHujG3X3igQR0
WdDjPU902RcpmzqQaPnlrQ3lH7bFmYk41LjQ/HFyvRgMt9BiO8ezwahDJ1O43Ooc4uUOBhBwA10E
m3mGmw4way1uPLc8zrVO7oustg5lTwrF2bm2jRwsk+hbRVQtE1FBaaGpWMO12JmdzaS/2S50Z/Pv
2L+Ke2DV7UCPgIsGQHXIRJ+7XT/UHEr1cDuLbj2oMqjwwqrvS/umZ2g/LpNBi4Pk0etDr329fV+i
uvzv75fOG6txEAN4YttMm4BlYMr7ft3AJVWc8KsTC9JB05E+GHphIfUjowxBYJJ91X5ZR+2X8fEf
0zaaHaJLpYHye0isA3m5/gtW3Q5dVVCMxSsVyZzzJdJSf7FSwnBoj1s0bs1QW6oU7rZiAulO6Lrh
eBDEx5IJkxuz5VrUj5fR3Gh8iQi3PtUqeWuxFtJT/8yKFLBPFSpqi615cU2tr2VQ7mroBqRoRI2S
cgKxmoqde9Ue4g6gLMHcA/8+n7hW98jQubUfE4fsghHEQCwP0QBH0d1v3ZkDaqvXV2rF2UWXI8qF
ugX5Ornrw/E0q6K082Mvm34sQbnRl/bbdRNrKwWICJB7CKyB4ZNDeJzjg89rL/bIk0lfrOUTa39c
N7E2bbiJRFANKMoF3qonE1+yKgtiV6uzsCqMZ432czja5TfHIwwJp0wR+XzUF2XPODUpJvYkGu1N
qyVtmgbxNE57rej3iVNvaek/T4BdGjTZaZm/p9nwdWT9J53P26kpPrsLfczM4s4BwcHSqF6Xl1oN
YDdDYcYAEzjYKeBA0m+aKbeCBO8LcD+9NFp6nMp8m7HyfiB8M7Pmj5Hgx7XVtLGo9fv6Eogz5WI+
hFy564NZ6KJTaYYpAkxFEFtjAaJslwzRYBbNnnZJsx1LKFM10MLJCuhHXDd8CbQSo8aXoRsL6yB1
PB91VuSgByBaEIP11n7kSGIe5r7Un1I0QT+y1slA7ZnTR/CRNJ/LudO3A7Btd0Y5/FH8kFUvRAc5
/BDQIdyB5z9kdr10SDvU+dzUcqIu7+0w4Q10frLFOKRezt7LtshDdyLjp66n3WMFWe1N1Xb2F9Kb
NZh6wdpBmrndo/symUPaae1T1Sb52/UfurpUJ79T2pCj0VjWlJIgBp6DRrRplhAKy+7rsEwkagaX
7qdedzYBrVVrtXYUoPf53xmSNo3Rgt2qHVMSD2Dq8Ok9pNU3mqrgvRKIoG37PyPiR5zszJlOxC1m
GBEi4uaW+ruaRdy7FcYlvA6OJaABuG7l3EfuQRNlokkQd5a9CyD2N6eqlOj6bP1rQsajTIC6VIh9
/Xji+dcSkG7IPB+nSRkCr9lxAa1DjQfdKo4cx1eTr0EmlQYxSz4nPZKes71Lxj/XnW7tosH5D/Y7
4GEv6YIzc7QLbuC8rMCtb+UBgoLP1y2srfupBcm5XN7rJhrWUKDmh8Y/tO7P8pelIltc2zsuFJJE
k6+Hfkkp7PCCqgINVODHeu1FXQ3IRvBujL+5WW6xXyIv3V4f1OraIFXkAOeyou2WBTYh2aQHcQHx
3q1bsAbBThfcUbQYKN6LH+UD+QgHAv5fW9L5BdmMpOmMKYhn2//j0OCx7d0nO1jAgdsAX+Mcpz79
AUnWcKr1g2DsX5gZo69dEdmtrqOgc/Ohm4FmEPH3k/3LaA8yoWWBp4xW1YV2YTm/wBsFuvQmL39x
I1OJG6oMinP9xGCWdTbUMjgc55VDBrW2f6R6qOJ//AhzLmbX8yHQgTIV/EfCFVZJOuRZmgdxP3rT
Hfo2vvLGNKKFzMUTy4t6q/f5sula13mFnIR1V5QcbYq8aCL0tKZxSlklKITZgfJy3NugrN311igk
aYIpCoD53E05JZuateYjLpc6BGSPHq5749oNJ2B+LrLxYKGWo8Vs0Jah4x6JcyvbW+7BcQ6O3m5B
PBUWbHPd1tqqnNoSO/FkVYwJnKZAeQE1U3vNZ98oyGFcEvrbp/UQNawlijhi7YAClzGSf3i/Atcu
hRFazYwM2u0kBjGa8d7kt6NBPjCLeOkDcgD+8vPhOND2reoeAB0/f3BjI4+vz9Za2dcESE20geFO
uqCO8vvZYBAfIbGWJsuLWw/54+L5GfroPDuyOvqDceI+aYvjxb5X+T8XTdeTsNQNdvRKMKxe/zmr
k2kDYAMkOujwXcnZh4RUvBVpe4tudCfKNYVzrB3DCPbRk2b7AGrLmXTu19ngtBSJR61+bwkIu5tq
O9Rz2EOmPOzK5p+UqID1qzZRWxZUJCK+kFbQY2Y1NAMcctIeabcZ7W9NW0Yaw7vwR6tTRQZ/7eD3
RGMHonnIOMjv2wZVjsQj2GoWj7n5K0OiAN1JimlcXaYTI9KJr9eulvaOT2J9yMOalqEqZ79mwAc0
yYVcGITcfCnUrLJpsMYUsdiyNaw7v1ZMkurz4u8nZ8RojA1iImwqOlv/+Kn3CRW1zXVPXluH0xGI
v5+YaKcpI2UCE4vxKXDuk2lvj4q9qxqFdOF5QU55Y2CS+medvXRU8XnVCKTrLRmtNPO8BAebrt8n
PXnnlf7s6b4imakyI53XlFQ99ClhJq32xNqQMZpV2iarJnCioEIDQZiLjHDQV1aVMC+IF3/jawfm
o4Z2d325V9fixIQ0Cij1dkPfwwTFK8gCSkZxMK7daigt4YIB2RjUUKT4sczdbJ4ZwyECBpoE2f9d
x99bFUvWqhWhswpSpo9I6txprawMKk9vcRmMEf1U2mH/Ug6qcFH8VDmgAXryXyPSeTjiLGTABZK4
q6pnajdhm1tPbJ5fEDsPYesjxh95+Wfk8yYZ+6hojM/X12otGjn5AfIlM4tE6tDhB5QVkj5J+zBX
zuNUWS9FMm/QnfsXdXUQSUCKDCVikJPLFeIs7+dcKInHQxqiC17jkaUp3GPV/awAyQyIbetAbpwv
XB6gYaMGbzeIRL1dAXnhxVURrK9dY+gWFPSluDkvCMi4mQJMgRda3KVugYxEZr2irmvudG8w7pMx
Hw7IFmYb1qLh9vp6CYe4cBjwCIAQwUNkJ6NurcLLSurjnKtY9oaq29HOrE0zo18sr7fBUpqR5vGw
6jPFybS6G8C+BdpbR4furBSM9IPFLW/kqOznC4ShNShS94ir97Or6RGS5d3u+jhX7aH1Dty3AMSj
lny+iMaAWCxLkYZLrS9J+g8NnovkS9e8Xrey5v2BJcrtiBDQCS5tPw/halFMph8D9bY1EPpM9aep
fs1aJPwNRfCqsCVnIhjS75mWWUhLjz8L0G2aYYNMEeSrpvb79VGtbYCTUcn0eGaiTy6bYImZG8OP
OsWhpfq8FPDkU+dqA571ceb/mNq3m3tKkRQKPtoIcEMhQpRuDy0vkKUkLjI2eZjkIbuZc0r6vrTm
bNAsbmr4vlG9kaoM00xV/Fq7Yv8bAdJB576bGH4yTY3vQ+f92XL3Dtnq5O76Eq8mbE9tSHdgN3sW
3pEih6Ind3VubMx0uMez6bWvtc9+MD0YdvnZyJm7qQfzTa9U5AliluRz6NS+5ARdb6HsipszZkMT
Fv5ryfdB54WMPTdQAqTTcVp+Xx/yx7V+YRIZeXThIfmJDNj5tBKcBulQFX6s6W0KLbYOzXJJzdPP
4OG1fwd4dn4yMobkcJMS+jR4C9/3HclQL8lHCIXRN7ZM+QEtAO0nF3nsLWsy/qmkZN7Qgn6rk9LZ
gyisQ6ZmmhUdUCunGWqsUGhE279oipV8uvRH212IjWfjhIRX+byt8Y+nwt+tbEwUjkVPhmhZvsir
6UtmGYwaXjxFevLmF+/XF2DFrZGVRy0ywFCA/ZZiYN65C6hYUC1swLLtQLJrcfQ+7PXycN3OyjBM
CCL+u87i7yevha6v0YPHMz92xvupCUeiuFpWD2I0q4t2SwD+ZZQzawMIinqJ+H67Q21yPxGon9V7
u6w3oLX6i2gEjI//WpOWHk9oQDxY7sd5eZ/ld+Cx+ovZAh+GIdr8sS5i1U5mi9ZWa7Ci8uM2sO5I
178yy/913cSK96JE/J8J8fcTE70JVYjWS/3YJuBCL34hsRXZ5GGYv1y3s+JgICmFAwNIArYCufSW
gDCYOi2GgmJxFhWuo+27rJq3TaAVivNz1QfQSBBgN6L1Tk7XZxauARSO/Nhs+qdmBNNdnd2zgn7m
S3HH5ptZpsSdA61ZxGwu2j3lJ3yiaVZBwcaLTO9dlx2Uzwhx9F0cjUgPgBgF1XycMecr5Gid7qRD
h3h0XPI/C8q1Ue2VQRHO+qTtjSEw7znKIBwAYzhgi/7WQ5UDZxK2mQGG+L6BCp9V6IqIZ3U9gQZG
Y6mDn+ZIG7nQ6t5lLirK3LR3ZJh3brPptM/XnWb1tACdKrrqcMRCsPN86JqXZH3WF0Hs+WP4PDTj
7fsLN7gAySBttcIeaQ+s1TsEU/p7BsyPimlg7SIHsZWP4j6KBkgLS7daU1dmb/AAV4Mxf3Iy+tsC
s55bZBs/1b7QAsBmr+y3psc+t5X1WHMVlcJawRvQLfA1o6wEykRPmkCT5XPb1C7gGa4fetaTBaHx
fnjJSwF7ZrvWGSJaeZHuKV4yK6fKmV3zfOG4OSeNVviw6y0/g3p5awz/MEPoJhysTNWdeilTbaNZ
AJcj+JVRpLs4Jpsc4lFG4VVHMKYmG79M6R6altgmqQsJypks6O7Pa3/bjvp3iJ6WOODco06zYiMw
7aEBheW7tjfopqz8FzhKvrEgpLDRSj48sGR89cB3oPC8lXT0+W+Wzl3DLHvHKJ3q2NjNvhq1b8FA
H0hrfAu0dNdZLKqEEog9H/zSecxIjVSBqTgnL3fX+U+Q7vwlIHmPzFd11Pl3Tbu30BZ06/Y9NyBd
jw6js07FGMevDprDc8XnL48gfB41Awi7CQeQu33QiFsOjW1UR4HedPhTU34eYecvxnBiRDrnuswv
hlSHkayMFjeiy+b691WDkE73tG7qvhCDsP0o4xu09pgqCu/L+/B8niRXq8fF91EihSbL9J6Nd/ZH
09CjTeudqanejys10nNjklP5QYnbsrMwnuW91x6I06C48bWaR0jFv9bBJ92pd739D9O9XVq/Zcnu
+nReHjzn5iWXm83aLnQC85OD8+5QZKAV3PBJkVZftYJ4GTc/KlUXPNPgPyFtMfnVkaN30IyMZo9X
iONtr49l1TUgpwJZRrTh4mVxfogCspOY84jt05db09gF7a6+WYJEbJwTE9J0cV779ui7FYTiXnP2
PfAUUcLaRAF9CNJkwwZLs9x/CymCvqUG9F4h82PPeyviM8I+RQvMmn+DeQLFLgAnoB0oXXIBLRJE
TxhE439i/IGggTSrvyKlNDOVaqWYj/NYzAgC4A7x+gXTwkX/gz2aVmVDZ+PozUGY1AnYg74k032/
/Kqh++koHmUfv/zCHGJlB0U1vDLk10zL05wnNry5IAMDLqoxWZQBX3HAb8PLfNZ5SJ0xj3hV0d1s
+T1SQmCVwRvXDYmmFYdA80GumOFK8aeS3rvAnu1yxy8iPAGLSKMN6NdGvW2+9OAQfDFcnmyzLPDA
t4NOVB36Q07W5lu7H346SzF+AcWU96Vykf2sTDBpzkbqRanTVy2YP/x6MybB9KtLsyGCohXZLy5B
N9rA6rBrePWlNKdeRbh4eYUB+I6+WeDqsA+B4j/fIshTLMnSjXpczV9J+b1MVPDPyz14bkA6/uvU
8BuewgB0s5F426RahFLgzXeAMIKLDPVpdHDJuDjTz0ruDoEeL3YFDqIh4tpnu1cYudyKSCiDjx3Z
UAstCXIsCjiYO5ja2B6xKpHlPi3Vax+8ErtW3MqXSwLgg0iHgOoI6hry60s3B8o0OMGx9qPSjRam
+P7lipx/X4zz5MHKG2+gc4Xvm07I/V0wb4PqZuiawG64Dg4uvAyQFz83MTtZlWsBSY908Db9EIS0
VpyLa4MAWQBItNAyfCl2WrqNTu22So+t/5Bme2ie5Sq6epUJ6WiHTFmONvgyPbIxMusod7bJ7ekJ
3EwnoxB5xJOlWLxKHyyKUbg9utq2ZaNw2TVXOvm+TCdfp0Dh1m4BQsrin6Qsw0BF0KeYIxmsNnuL
2wUJBrCk39zmHwZ5e11FC6OyIT2F/LZB838BG2Mb6eiVse5tVQy5grUWC4Eth3KHjfya+A2nC5Et
tNFajR49IFJ1o4nmHPC+p6y6G8lraZnRAGx88D7SP6P7Wwv+VOmBjru863e3Riznv0Pam4HFelIZ
hB65uRnNnU83EFu+3QSaT/HO+5B0l4N+DaJJSzOA9NIHSNvdM/LSZfv/z4S0/b2OMS/PaYp3BXKt
d+NwgEzgdRNiIs4vdsQOJ6OQFoxQu++0DiZS780ot1p18NrIdRQDWds/p1ak5cBtYCRamWCuyLaf
Dq3+N2shMmyCMtq+uH1TB00FSW7RY63ftRmEF/cQrbg+UatDODEhrQVkEQfWFyY8GxXzKvJvJ7nB
QniIThE3+p5uSwFErxl5O6QuPSZuiGJnr3qjri70yfel3x9YzVgziu+PwXNShln17IN8OP2bhTix
IrlTNYKXpSMOPTrFzswecpz4/s0ZnfOJknxpWga360oPC/HmO5HvR0F2X00KI5eFp3Mj0otn8ouK
DxVma6LVrh30MEfy0nd+jPZ29I6uHhf157/wr5OZk25JKFsZFLk7epyXHfG2mepoXvXfk+9LVySz
gPpxZ/F9K/Kt2M0VxSfF92X6PS2tAsC68H3gWfs/hYoJSPV56WllDZnXdRkWhJth++b+/L8m35Gu
RjMfLB9nLT0Ow73T7pgq/7S6+QQtHnpeBKRYcqdh6n1vsRZ6RPeoA26W9Dkdw8r69hejOLEiuRA6
YL3J7HAK5n7klAcSbK5/X2zei7vi5PuSC/WgE6gTTwcbE79jcVbezaqquWKe5DhrrE1i9xNGMOn3
PkfrNQrzfxrydvM40MZrOIB2uyK8lnypHXJ0Rc1o7R9qdFBEDfAlgwLIsuKuwAUh1Q1CV5zlvrQU
CxtSu6EjUK+EgBvvd6vPipN2ZaqAIAZjED6PypL84AQ3rZ7j8SBA0NZmyR+C7MWbDuV4M205cP2n
dsRITyI6w9J8Vgm0cqG9g8wY0llHM6g3bpCCjf3drBUTJ3aC5GNn5qQLxPST2QwSmNOttzKLCd0v
5ffcfswsFQn/pTejZeGD8Q95DfNC4ZO0bcmXnOix4x7cJPKq52FUbJhLLxAmkDZDTmAl6eQmeDVM
VmXEYJDwEns7UFWEqLAgA6a4X2RQ9hQW0u+BG02qtNzaJIGTRDSDAqgOLLW0+kOXalU1G6BYcXdj
7nxuyuUAAP7++o68XHU0NKHuJfhhBc+jtCObzNE5zwcD1aHqQMphr3XNb4O022lxP7X9qNg7q6OC
CCbqsp6AMUij4g2IqxZAv+JSY/dOSkK/0kNd/3V9UGKPn7sykikoMINZEut/8RYCAgSNhxSxQkfn
h6ydPvdeVyBDxn9NxHmoOH/x6e1pTtiERJhYKzxMZOEKSlnQZVOhx3rZUIiIlugU9n5b7XTorDxV
vB3WnO80WySFrLlldQ6K6UYc9HcD/4QI6foErn7fFcw46Je4RAM6LnOMFImvOLdf0vRXgcLEdQNr
fgBspYm9CVr8C2FqMIK2Vg8m4ZimqRv6hLp79Dq16MyxXIXLrY5F5IYDpFqCiwgA4PTGYBrmynb7
zUCWyFH1u6ksSFcOxNvMhLc+3E1vXmhWvzhGocpyfgAiL3wamr4Gut4dACalJbf0acoBy8OMuVkS
2hluAKo/tm3/qlEr9AxuR0nX/6l524SUpiCXrg+kMcI+00K3bbbX1+/yDkQrnQEUjwlZWwBGpWPD
TEemjzNa2xwrar9qBsjA45b/xcoBIIhgAfTsl7St+rJ4bCSOEWcWLQ/+7ICdvQHbxPWhrK0eyMwA
AUeMDpYWCc2XB1PC9F434hRsTMkXXLn/pwFprvyGMCbaY0Ef8JjODyoKGNXvN88vis52EnT+cSPm
JJzoRqVwpvq85HctZw6rdXxe8w6suat1Rei86kkggAVnLuiRoCh9/vPHZq7ycrSNuLGjod33wafA
eDRvT4PAX0+sSJNE2jKASLKFA7PNwC+dbv657kQrtXxAPECVjMBPUAtcVLk0J0PMkepxCjoF46Vy
8z11Ymo+m2n92PEhdAayYcUMGsxPbLr5BQjjQFIDFAxiB8D3zuewHnjT0dbnse9XmzSpNofro1sL
EgA9QtczuvZNlCHPv5/kdd0UBudxPgOjGYJtpIscLR+/zghQdszUqzvHWpgiIF3zDBzXkDkWEl4X
pOxVZow9upf0eKqCBDIgBX9yelS/6gHAQRT7RkUNcc0eCrlCJggkCah+nY8SBL7U6pJex1nm7svB
P/TVXeHuMqKYzbUddWpH8sVl0UunXloxLvLG8+7Q1cvX2xcMcp64RiHgBsJGySHaHLSdgbHwmCz1
3qHZk6OTMrTZ/FSYzgOI3G/PcWHKTgyKuT15qxTUyKivw2DVvznsvnbbTbN8YdAovD6wtbmDpoKD
UYH/GviiczutqZF2Qt9wbAJUMAaRzlUKFKsWAKS2RWUfkD7x95ORWHxpUPBbkGdKm9ABN4dxe/UK
gY2D8huuTjR/yk0JaZOmCdRcsf4gGiRWDHXSMMt/Xp+olQDr1Ih8qy3F0HkZhZF6MuYQMfK2gVBy
6JiqTvR1Q4h4cTSgz1TWBcjcmeSlKL8Gw6HXfpPhoZu+XB/LypLgZkauHwTx0G7UpfgqB7Nt6mm5
FZf2WxL8KW7PEYH6FY8f8dhCA4y88Wtj4J2mmTzO6qeuf2PtPqdOVC6frw9jZaYQLpmIQgF+xnUn
+S5rW6NeNI3HaR/mwyf3rXFu7mLEQECOCIIb8KUhcDr33b5LnAW5Ih5bgL+n5fQ0zGTbdipulLWB
AIiOS05wsuFSODfTGJ3tLz7uOq496byPPJ5FXaMoj64sOhDJAHahRAHGIvn9W88VtwbQAcakftaX
5+LP7YsBSCQeH/ApNLJLU+VqATh5/QzbvKE7ALjjsgleOdEVZ/3qVH0w5wP17MDY+VQtk6f58zjB
tZi5XzS2y5vhLaUq4fC18ANMbwA7g6YKe1F+xnudn3duleD8DQISElODUHSR3gG1sct7dBoOGT1U
iXHnNhyMOvWvzoT63ZglL9dndSVQEIRzCBHQnSf6N8+HO7t0AUQn43HB5t1U0GfNKb+OmfvNIlB3
8Ja36+ZWwLVo3YSAIJ7eIDXyZcZ4kD7opGADj50pM3doEM5+j13ADinCvQ0FL/V2CYDPQhNb8daN
YP6viQ2aQmCn/+YMEaKseDJD+BGZp/ORJ53f6ZBE43ECHdMOOn8gsgf/WR55mWKTrwB6BU882CR1
EEoCRy987uSGWpyStn3h8Nh06/GJJvm3XJshBMLzke4Lt66f0b7n3uud3UcDGq02o+b9xZMXGx9P
asC60OUpn2Ug32i8cjR4PPd0a0FMfrBUUpor4diZCekirqasqnoLnf1ICYTuDJIVbdMleZQlKsDi
2lEjnh9oWoVOH2DE5xNKeTCT0Sh4HFgRKKWK21mTQfgFBPbHxgAGXPKNfOJIVPFlQd8OS9BVroiT
xfUnZQawARD1QxICEkZyPjrI8EZmZrrERtEAFfaeFvq2NV7KJInm5DO4K65vurV1wTUj5gmC2kDV
nc+WyT0aVKRb4gfT+7aLtOTb7d+Hchag/qJmBsbP8++PrY36Xz4s8XBIho1Ln8FqmtLddSMrSy6a
vnHDCDq0CyYQPOJmr2WLE0N7nHzJute/+Tz2prjqEYfJc2Qno6vlgxNX5XsFJTOk7K8bWFlz/P7/
DIi/n5wBldVrXVHBAI6CfWeCeZWwTeB/MR22nZM2YmayuW5xdcbQJARGEV+U08xzizT3p0VPCwc5
1W2a7EvFdb9yUSJHB1oW0PCLNidpxoaJdVUPDfoYmrMp9smxyv5iAKcWpCnLWcPc3um9uOK/cxRr
UstTLIpqDNLtN6aJ2WMQXjySrWFs9W7TK/bGugWgTz2wiAPyKBbpZNktYjm1aA6MaX+P1GydP5ok
ur7OK9sbC/GfCfETTkxoVasLZilME+CtpSZOQzt/r16vW1nzplMr4lecWHEK3+Qdx0BS/QDebfN/
pF1pb9y4sv1FArRS0ldJ3e2lbcvO4ni+EHGS0ULtEimJv/4d5b13080WWnDuAIMBEoyqSVYVi1Wn
Tm2hIRZ1UXwiCGHQdgOaUMT1tvJ9n9QVUKeFGzvpd1LfedOhyb7bb538OD4N1QxUE5CoWMoNaloW
dIp+6VUg7pTFW6/98puPJyXOvq+ceNNyg8DfujH1RDjqux5gSnTDNvMGnH19w/6sQzl2tOObmRBY
x2gchH1D08hme/ru8931g19Vr6ULySLLYEQ1lYQ+RG1GwofEmvNeaGHvPTE7zP9Gu06EKL6qpdys
bI8SUPZ4r2lp3riUf7++jmU/LhXszzqUx1w+m3pmjRqJ8Qx7awXbJ5WY0We0xYe+Zii4DUFP7gC3
i8b5c0OZ6qTwcOZoiq6DuY0SGn14Hf5yDsvQOkSU6gOllX5mTLMA25Z/cMpb/hOtg9clrKwA5TDU
yZfCGIbIKNGPafdiGC3ixBxE7j+yj5P/eYi5wXKMf8HxcNEh0ep+1QsHN2EDYHzehuAMtcTnj67B
hwTcfPAlGOymroGMCITsKTfjfgpnK/DF7fXvX2oT0s/gygTjCLoKLnARkjhJDUJUlFHQGAtowa42
2SFJyYeNHGKIuzQjGoh01RqlB5x+3RmaGc8T8BfanrjPpXEc2MHUNyzw0szPJS1KceLf04HorO4g
SZs++e1dCaC2ATBl8XGMxLmcZWNP5DQk18oahBKxQcbQtp54WwTNEE9WFXXdcfg4Sgb9JaiXI8wG
vdkF/53nd3ZSMNeMwRUFLUgDJ3kQrhGY8uW6QlwazZkgNcVSzw2m7SyCqGfuJv5PByDcdQmXDh/w
GHCZLvw2QOSoKj2mpEJbbOvEDUZVSZthNlc+vjcD22eCvZty/HZd3sqKgPtB6nZ5pSzQjPOT0tqE
Cm5MU+yO7s+CwNW4+YfLIIuP+c1PCCTnxcPYsGq7zwt7inPnJd3b6caZrBgpmvAX5n6kbvECV3Rt
aPrGTBN83n1l/NilD6Ci+Is9OpGgRC2Oy8uppNYUU8YCPnyat4K7tUNYyIXg5/Ef+LPzQ9BTz80s
s5rjPJsXFuNAJNbHXRkqNn9EKEFwmXhkQjPmHKPfPBxkNCI/WIwbQepK4gepB3BVoGcb4e7FNNqk
ni1TcGiT6G8tGlZWULUHkhwSLYQ5OvOOk4hsFTlWdg/1NVDpA/a10BgsJnXibBLRlawbBqS6zTH0
eo7W4Y9vHiQgkY6yN1I8qpFQGyPduFWjlyl59zDAe2ojwQ7XlWwlfwQiJCRvwSSw5D8983wZRWHR
ggvUaprmYXbmPUOLll4RMD/cJvwhqe8KUd429YcDWUhFvQPp+2WMh5rPRaLXSycTSfYenGepFD/G
1t7plf0PpsFsZMhWDBXbhwoO2EzgrlUOMjNzSkPnNZKu/k0lfo0L0/3X65u4pgqnIhRLzVmD3hre
It86aBGGyD30PdvQhVURqHEhSwFGXCTazo+p1UqjZVqG3GYukkDUw6OpjxsyFns/j2JxKKBWwGwy
5I2hdOcy0mq05NRjGdro78En8VS2XkhK8U/R0ogahQiyvt1wo6vrQvEAaRG0q1yYLtNyPPMrnI41
JIGDDOXP60ezcvpQJiSOLETneEooPg4sByIjDZ3jOnvQWxZMmHYgso9fNWCjwMcR1i48dIqQkU4e
6xOk9AqpRTkGWpZbD6WVbTqToBzN3EstFwYk4ES8N77Vxbr878rJA+y3UMMipYMhwooCN2hMMTtw
A8ZgZLmry8wOcszWqYb5sc3NRy9pScAMO8j8rUTP2rrQfYhcKDqVlily5yrXTqBdTnnFEUKNIYbL
hpiWeV0Blp9+sTQ8KIBm1UHgp6aSLEpmm88pj7VhDJz+OGuHaQwsf0PM2h1kYXQcXCiCDTRuKk+z
WgddsaFBjtWMt7ze62AC17WbbrgjnrwxhjRiVXVIPIkGxY2u4NUlIm7DRYt9vMgoo14ltcRiHODT
L5pkYcHvZg5kW/FxcBQwJSeClLtitoYlYV7wWBIrD1kd5EW7VTpZ0wjQG+EfRKSX0BmUhzI3b4oR
swheNQYo24atrm0WQk5M90LIA5Cr4kgLk4OJhKHE15befoAvNTi5tRIvksWGa1uJqQEIRxHIXljA
LiZJJYnujGVZiXjsX2Qy7ljzPdFQvKDJPmvermv5mpvDIwT4Vrx+FxzBuR3ZdknsaoD2mal7Q6ah
Dsu8/gnC6o1wYeWKQOnijxxFA2QvjJHbOY+zf0nSP3Q/rH+GsX5of2yEdGtagEQdBkWA9hLBu+JR
hzovC6uZhpiJaAjsdsNa17YL7bwgiMFtZ2FG+/l2jSwrRdX3POZzEU/oh6Nt9+J6W9D2tVUA1QE1
0+F7kLc5F0MAVDDHksBeWBr9SoytNvE1t42kJiaHQZlRYFVPvc4KkL5THutVXOf/2uIVAbzBjw36
sfJ/3K0BUmumA1VGnRzpTR/l+PPleJrVVUUBP0Mx8qJK37rmRylRON5KF/z+kOqzTwUt+3oSWvsY
jOqZ/SKofLT6PLKr6SglvbFI86W1eKAnw5PN6j1Y2KvQLn7mCYlwyBs6uFJGB+PwMpxnIQtFDKFc
Tr2OyeCDjsupMtsHZxgexqxCFRcMqA5B0/8QDWX5quvs2IvKDwAbvck86/N1w17dc/gqFEMWyijV
sJvR8Luaw+AwDSQoixsP5PPut5p60XU5vz90seeYVg/jRo/ExWNDkMKZNAoP4oxuNCXVfT1Pn5tR
oAOyGwN9JlGZ21FWvXpD8j7xIaid0kWqowo73fuBwaqRWU+P3ENJ02CHxiqe3NLY9foWm8Ca6QL3
g3YBexk7oAapvEpQcs+wIZjNW7dHhi5wj30cWOaD/AvYahSfEDio0BlkcX0HoM05tvWHyjgY369v
9opfQNoIZRuAysASqcaLdWom3G7MKc7qPmhenfnjIGM8GOHecIkCogk2tnMDkmNqUqfC769ZFrbI
hwEyeX0JK67Htpaar/87xaJiCkudJY3ejlOsFVboeiXS0c/D/MNyPqf6O53vvfbTdYGre3YicDGU
E5+QNLXPPIo3fqsdtd4MvPLb3whAUhceDueuejfUOEFCnuhT7Ni7zo+mv1BcvEKBakakCwSTqyyg
aB17kj4RcTPR4NEzv7R0o2q6EnBAAjQXHFh4V18wKpqDV7utLmKry79p0t8PErzbPoCRrO7TQDhb
w01WnNOpwN+5hZMzse2MYXyXIWK30EE+sxdtFjbZJ334+BP+TI5yz2HGsNt3BeQwz3/QZ++uS/nn
1P84C/XyiP/P/v2+D06Wg0E+ZlWNUsQJyIi5+Ui6z5V4m7ZYnNY02TFQnkCwvCCEFOM0CQiQeI8I
VGSBdI60/3xdkVc8JHpoQDKPOgtqOSqYrZZjDlZePsX2LILeBIQF0I9+I+BcWwRI3fHoBUU4whsl
ECT2/H/mWMks6NlL/fFBFZjAioYgpKNN5CQ85fL106bTi7EbY54ivOzTjUB27feffl4JMDvPAv+o
7Me4nSLphmwrwlyzxdPvL/7zRJf0DDg7OeL7HqYMDQGtDoZx1zSYaRhdP+0NQb4aynY1MXI068ZW
H3UFyJmf/TksHGRAN16Z64LQe+MvtMAXkUjlDY6GSUJjTECy79tZmJA5YO6LLkE8yjfUa02HMcEF
LycQXfkXb6ex1vDn2YTTl28N++Tpx8becCprN9iJCHXj0LXQT74nxlj22QFUZ9OAxkDwNd8XzZGQ
DETtu+snteYtTwUqXqyrbKNnEgKJ+F4W92N2rNu3Yot4fn3nALgElw/GQKtgI212bWBl9THWfFzK
aF+yUw3k/cPG/b9qP3CW/y9GsR/UuGkBLDDUro6kgxAp47fXt2v1fNDngXwUesPRxH1uQSWA91OX
wAG0nT7eA47QPsB9FyE1u+renVwDWTZd3Lj97N+kbHZurotf20cE/0hNAp19SSHqzAz5/QltyTX9
ZOh31hSJrb7KLRFKRNDX6MAFQFePjfptZklk+J98tEpcX8faQf1GMwLQiLlIal6KTG1Fyt5EEcF9
6yOub4Sya/UDIHvR6rrs0iXzoUfHmTaSo/MZCD2nDfrha8WPc/FjdvKgJt9trwrc7OPgKkz8wKB2
F90sGBuh5g1rK51JYUo9HsAwF+I2Kh4nYosn2Whbg7PM5SpTXkaQBTkOaARACbMc44krByMMqjQY
BB57Yt73/VOmPyPdv0dqOXS6aDBkWMDxWmMfdEgua/re1e+IdiPHXVXSwDbeMdB0qH7oHN1D7LZt
xe76CRtrloImGOwH2G6XMsf5D/Qaf646C61K0j7QwQ1rajxZnIR4NoM09mhnB/S6IjIFA+B3x75l
7TOMN7QnhAXWsxC3CEiipthKWa+M78MZgaEaDxygGXCRn/+s3q0o8wp05+AVb5dHP/OCQb/RtfG5
rN+1Kn8mfNc6dVC6x6l9yOp3iXFaZBJBIzvMQ/LvOG8CrUt2Xv408vzZ640w6ceNoHn9eLF9CwwC
ravqC7tnFRWVgeNt86++lwazfNSHF9m2ewOP28ZDKo3uOvuW9j/s6lhad02F4VkpHuNVZBrdritI
6LgTGCZpgCz9M8mfr5/viptYWh6WvDx0EO/e832knTdOtETvg+j7+WWuzeSYVFa7I9W8hWhYvLai
6sh3oO1nCU2BpVeOLE+E5nQ9jqzR+ubI+nLeT7mY75xZ9KEnm/6zx3jz0mm+tuHtVyX/ptBE8nIZ
BHK+SMdkjpGjxhKPHpjCiB4Z82M/P1Zdsh9BdiG7j7pF5MmR/QPYCTh996IAWRkst5u8HDDw/d6c
7/+9fmQXVz2+joHGi96jIgTTOl/NLDV71JmBekrt+GHFWRoAn8tDR9LsBnyhyQY/4YWKKPLUm2Rs
tX70xyEeQUc5FamJCehAJCA7t7FtF0HgImipFCEbBeNWL+UFqMmGceKx0QoS9iTx7gHusAJPy76Y
Ip0P2O8tnNLqZi48dmhpQQXnwtf7BS8tYg+xMR172wi0/F7WmHyyAYe6uCiXpZ2IUSIaRBSDMCeI
sSon0m0WpNPbda1YOSUU8WBdS1oGyqHoeE8sTPQyZBe7Mv3KZVu8VI00Qsunxrfrkla2DC1ZJpDB
eAIifa7YsVcSYB2zCpIo+Q6+qSet9G/pWOxEwbc4H1dWZQP4D7QdwhWA0JVVVZk03KR1WvTjPdf8
uShudffz9eVsiFDzDOgnxRysGiIM7a5PMI/deBy3+n1XZZgo2BAY7pL/OTfZEvXNNGtpE/eZOyJX
UopdYxTFY0mlu2FEK6cDl4BZYqgVorFY1QMzaWd/qJsOxdyd9G4dedOLm6l4v75pK6YKsAC6lxdo
OAJZRQdK2iBBR/Iu9kXplEE9GNMN11ozMJBKua+HtLghXGYbwI7LpPnvO2qhlEUlGXlSJRihc8kz
K8HiCnGHto2G3jfuk2vAXp8wBpIP31j2RNvb0tswrhXzRYMzYjTsJ3RezXpgiP04a2bdxWRg7DbH
XLTQc72tkP0y3AXPBUwY9eSlExFRzbmatG45TSORdZzw4XNhmK/CNEJhJREFrTjgLixKeRMZrTOH
fqpvPFkvddQEWAucwEgaOXjeKaZmUNBQYsZHGSe5iJiegONDDz7OloRu5BMpqrXZVlm3iS7L2K/0
LyPyYFR6u+u6ufzQszhDEaEYW+oQcPmNRhmT8t+5fuGoVIPvBXNCH3jyT5PG7ocROopAJV2VNhaG
gBVmGadW6BtuoBlb2NNL/cOuwdygFmi51VX/If2m7b0BEup/u/tiw6q2Pq78/HzwKo/N+Dgz72cj
EvTl+nlceqTzH68YLQjyJ0x+wHlo3l37eSY3ZX5jNzfXhaxqL0ECyUPzNpB6ygWbEF9LnN4q49y9
S7rjnN4TZ6O4v7JPS14VvRf6gmj2lnWePtUqv8K40LSMdTA3BiLfUNv1z6OeC6gPsD4qYrrLa0yJ
1FgZT0bUmW4g0620yqXThl9Z6Ef/T8LyC04WUJpCAPFXlnFhkv1UwLWU6U2TuweD0OM8lxvnvrYg
gH5RjAL8GwGx4s3SjJMaM2jLeKi9YLRYyIzw+qFf1nLhJJHGXd6loC67iBh1WnsjBrhiRYzeT372
LZHlkToc/Nb6vTZo4UCKg23wu9TQdoacwqmtHzIybDyiFuVSPM7Zz1A21nKr3q+ZXsbSESzMsukJ
qNFdXw8HF0x6gNz/yjq5cSVdsjD/XjtaPRFTgErkgkoApL6e1osydoQbT35xk/bZEYMC9h04WWdZ
7jAQ5WFK58Dwm8jqZcimHDXk/CkF86zesV2LfuXg+oGsWKFhoe0atxeA6xd3COd+T6SpF7ExdwBW
xCDij4pmqwC54uAhBSMDPcdYeNMVxRrcWhtn1y0ASTrOHiYwPKX5S1qRsOlYMIwvHft6fVmrAvEi
AXPT0oesQiHQfqPJUuQlRus+uaIP0nnfun6QpQ+d7QZ9oyOTwD7u0EBsbyHRaoOa4KJbRtNqKfIB
7sBqb3ixm40Efd4b6YnV4/ojQ4X+JzUePwPBulKk07wUErJ/Mrk1MGlFykLBCOQnegCWhM252/Ew
kcokpVvFSfU6ta+s/MLML9cPaMXVnIlQDDCTtsuM0alirt/8Mv3D9a9vLWD5+xO/OcCYqN5hAal5
xAyyG9v5ruV8w5et3JJnS1Bul1qYuWG1EDIYr4NeHiwMzRrTOUy2OHy3BCnW03ZdN+GOq2KHB6kV
JYARstvS2lLf5VQVn3i2HuVCtjNiSVZBDJE8ZOynW5RB46QBTfdIf+/c4t1tkTus7NAb20NFioCU
h2qkoayffK6FBaJf/aiXMiDasZVFlNdveNyEo3AD32c3Mxt3ntkGE3iIq1uz3GNq6WdpzHvp7zBO
JPDNXyAOCSr2WvQzBohUSGlFrWtEyaxHOWZ2ec5PXXxlVRKw/GXW3yckNobaBKLhi58+6MbW7bui
ozA1ZDaWEjqQDYoWZWIyaVFWzYIxIGa96518Y8/XJSzsmubSLK8mG2tnrhrisCY2jSkcPfQIbgFR
VywBa/gjQQkVE/R7z7WbNXFtfBb0kE2vjra7bmxbi1C8BR8wUN7riiY2vHfTPHZVdP37K+p/toRF
/okxi6HTG53h+6P+UIzAzN7Ocp9sjVFctFvR/jMpymHrxOGTbeIoXIvcI7EVJPSAWCggzV7Txp3P
36+valUe2BE9vPsxqlwtzBlMLzTdNGsg+MuwSTDpr451sm9GGpnaffLhDn0HkGrcTmjtAaUN0GPn
m+ggY2IPI63jSVr3dv9WlB8uoS8SUPsHaSfGzwISeC5hNi08Q5OmwaP+mLvBsAVJW1Wzk+8rKxhm
fUAXbA1rdL7ZxXvNNoLfVTVbKCsXjha8pxV3bhVcTm1nQgEwYKfmL5n5tWhRbNgC12/JUby5PSIA
zqgBOfBwmcsPLb+n3qPcmnq1qmAEJBY4boR2ahlIy3sGAhzSxIwEqP708qYygiZ/1epQbrXxrnqZ
E1mKiRplZvlJjb2js7dvMCeTC3Yreu/jwepCxvmfJSk2Wsmm9DITS9LowWucYKqiId+itF9bC/Zr
eQL9byfcuR4vVId6b/tN7FVdJHzMqhoGzCT7MAkBzAUgUvDOLmVY0NadixF5Qz2bZW2MIwoYf/LS
Z9u/62Y3tLfypWsatxR7AWBEJeeCftIl1GLUKdp49qwkMC12WwEEkAv/FpPRPv6wAqIN1Nqg1F/q
N4p248/TJmsrLAtNvU00ljtMtbDA3S+fvGyD22bNI6BNEa9JB1yzFzxDM8lbYSesjb3hi44AwrH2
13308mPVO+FUgKLWMs1NTdK8BZGRFnni3sjfbH3vtL8a6/DfSVI0u6W01qmObXM+sTFCs3pS7ym/
lVtTlldXhDbYpUt5YeJSnGhLxVwmc9rGiYUi9TDqN1lBI5JUKBab975MP19f16rqueiDQoYbjwk1
wNFIWui1wLpS60el/zD0GgnKdyP5cV3Mha8Dox34BRFAoUiJZn91+wY0XjhtU8TS8I4u/JyOJDot
Po2UH9JCu8+tLY5qYI9U5YBMPJCQY0azKartSthTeHyWDdYXmzl4To2OGGHdW/YNpumWh1YkZKcV
VRKmnFa3dHaLsJ67+tUrqbgf8xHTY7n07zBbJNvbZSIjgfg7rBhouSy/yPemnAdAqQX+1hchmSo3
svvilSXjsPNTooHpyhNBnmlWpFu5+Uk0brLrZT+AL7sbd8Ie27uC5DKcBkMEfJoNjNsTJJBDWh1R
kNR2ZpbxxyEv3bcCocgur52neRjMMIWiN2zfY/4fMphBV3yqp6Mxspeudm9f051Mya2HaUTFi3ar
FeMz0czbTJjFzkpduWukAALb0JvARbdLyE2nDDO9KQIJy4tYit87TZidm6FRIfSKmuM5wN0gb2Y9
ME1kuNISIGgQ41mHHGzwoZDjF0vThkhrLWDO/b7Z90JyrCgxQ0y9dsIWZZWDmSefWSXJPtOkBxLY
3osaTsdQN5Jf7lBMUTtXxU6rhypoSksDViilwZDRbq+JLAvMCX/hcC2P+nQGl4bVWUHTtF0wEYDs
a93/hVHBmJ1dzvYe9Ik06D07vR1zBIddQu3IYhbmn1DOA7RgzIdmLLq9bs9pkJqZGWK8SxbqQqQH
rc0csNrL4qbhYGS2HKwwJ3jCMFIUUYWf/A3spukdLwEG7bjP95llaU/o9sBTn3oS7QUZxiNrGZkO
vT90O30i4t7v0wamRawgz6V9k89dv0NRCyDvusizuG+tH/Pk6G+A7A2Yw5SPYTpWTTAhZXNz3Q7t
C/+ysLYvTM1La+3SRnx+q0lQv1FhCDy8++7oTG1gpv5zI956hxwBhQ7yWntuiHXv5o+NeyhkeRjo
8DK3B12XkYmKJCKJoCQ5NIA+lMBd5/0YtniEVukIFQJCdmbRCI5zRvTAm9D6+HM09GC0p1DCvVR3
jUh23CuQ0X9I2GMyOnBwRWDTzwmANrR9MlMnsPtDZoIKwnZejKnf2ILVHVgwsB4aGJHeVh5c1Vwg
c5hPVdw3P61hCNFZtKPyPQHdYf3hWuuy2yeylPvJHZIWqjEiT8OPJteDGSYx5xtB18UtqwhRfGuq
2TQvagjpnVe3+NS7G2nRre8vV8jJ804fjAxuDt8Hc2HAs+/+1p23JWA5sRMBJC17ao44kRROSQbN
1jiRiztO2SBF5x2b2YkrsICpQ5DwUjsRkOL9hwGIihQlXiyqiXR8hmVxl4KdoQnA0BH12vt1A74I
fs+lqMW+ppIjKTWshbUhmrtF+5XaG1Hbxnb97pw9OQ5rcEbiSoho/zW8gNVHjUemt7++ji0hihV6
LqudYsaZFxRcbnsjeyq6kOj/5W4pIYAsqz71R17FGrA8eWjXgbZJZrF1Isq5t37JwdGNjr680+0d
s7UqRGTT4Mb0rJ1HehEgeTUBNaeXqBdowKoMuHxrdObt0NL4vWXlDyP1vvmTu+UYFsln0fGiKz5B
/wq4sIHSUvS+Mma/wNgMHGTpfkm62HLH3WS/Ib4QmY3xb2lojRugnNXNQJcE/Crq3Rfh68xlY/YJ
Q4qS7jA/MhOHLerfywIVwjo8KZaxiIhYL4ADIGJG2XYiLHbn9tYb7k0gzpIj5p2EGIqp19W+7745
3ZcxP5b8nkxbuJM1Z6VbgLmjzcFFbkhxVqiOVZPoUdqlbsytLBCY33HdNLYkKMfG2ZRSKVDPL6wI
3ATDhyvfUIvTFSgKiziP2hUS8LEOVIKUWmDUh+srWDPuEwmmkmmavHooBgvFu8S8S30EXmkaZLoV
1dYQXZe0pm+nkpTnUj9bYrIynEaqSdBukZ3t1Mhzb/UXri9oaT6GRbkojp7fULnutY4gKIXzft+K
58S5yWkAHOn1xaxKAS+vDUTDCk+ZjsoR0xIU4dBTH5j19256qfWffIvJfFW/CMAwaNhf6MoU14uh
vyOKYD7eYt+0PBTT36gvHABeex5ZGrTO98qmSd9Lt8FeJZ+WaZnmln2snflpCKschm6PRufTAeGC
fxi93YxYuttQ4FURZKHYAvEAno+KiYAEy6RValTxmIYAFGtTUOt/obkYHg20Hzwz8r7KKkq78RrX
R7iQ0EdZPjfWW2du1CLXDvpUhOJIpkGfNSaWWD+LMMQqMTZOenWXoKmomoP84SK9U9Yy5TamL8cN
QWGNNoHtD3AmW62rq8tAWz6cLfLWQDmfK9TQ2py5Wl4B+pvumunWItWG4ZlrlocazH9EKCbR8wS3
J8+qGLk3EvUdmW+93raDzgRaKx3xMLQwbX2sYC+Y1jI+MDKVN8489pGZd2ngzbkXSCP9x2VoLJcO
0kNtn+phUyQYXJZhnPPcTtkO+Qiyc0f0d04enSN3tHnge3grUcP9MBnZcvefrEiJfCY7tTNIB88A
Cvhj/8T7DejO6uGDSRq1dBTGdBXb5gpWTAyNxKBr+z7MLCD1rW4WGwezfvT/EaJGu6LVZQ80G1Ag
BjNQtTQwztnemuixLgRQhAXzAUNULLHqOOKJOq2QERXBkw7ametuffn/L8Iw78/3FTPMKR3yBm0L
MV7HSXWYvD2NRn5nvF0Xs7UMxWfpFh1rnmAZvHyn+dHx/73+/Uuk6G+V+s86VBKOitVjO/caQG20
vs9KGjFb7qSVv5StETlTsXOpeYfBkG5oymmXEuTB7Hp3/Uesa92f36D4AtfiA6cNRWzUPpE0B37j
ywiw7HUhqzsJPlWU4lCYAZ3bucOhCdoXZlKhnE+R3UMiwnK6DRGr6zgRsTikkzeWXTATrrmrYh3J
rWniAXXv4OP+SymKZmOEjBgagYX4Yxt2VRmKzD8kWxNVt7ZL0W8zmR1qpuiycWS09GHmG05g1Tmf
7JWi2L7shp6CEhqc1q/MBybevvPrzyzdsJ8NMSpyp/JKeHYXy8BokcepNgOZ5IFtvk/WR8Ghix39
WY+KPEU9Q2tHG+vpLIrTyADF0H5c1+AN9VLnMmcUgPm+wVo6o9kJhnC1y8AH4n20jeX3Sv48MJVL
poSY0hzxwDTqBymToDA/gyf2+lLWj+WPjEX7TiyFsHGwqGyrWJgkyIcHTXPDpJh39rgFqlrX4z+S
FLPPBpI0c4rVUPmW69rrIJHTvb6YLRGK2Seu380ah4h6liMQbs3LULs312Wsn/2fJ7h5vmFAgmf9
bMDo+3I3/Uy7/TD9hUFiAJYNNhFgdi94dGmFeSXMhAIz40DrIjCzR7/aJWhiv76StaMH6sYDaQnI
Vy6w+w1mO/qk8rASVE04SPQGIoJ6PjbZBk5/7VhOBSkerLW1gTsNgQfTj53bh9X8YZY0WMqpBMWH
TTMSESOG9Ma+czfNeDr+hSWefF99cdNOBxeGie8P7g/dfLXa+05s6NWyCWoYcypCuXpNwM3RgOfC
POq9KJHVav1jD3/PtTe8MsOW/7x++quHAqwmipNL+4SKDZeoXQgXtblYiFeHk8CuPkqQsJyJuYwm
BdsbGJuU29EXg4ZJQ2UdVwaGCjkHkX5PBYu4/17VWyHF6uahpgusODrqDKJ4ynE0PJY7eFCa7n3e
R04WaN+Tg/XdNP9GlU8ELbt64i6tLG8wTAmCvC5AfDTJ3fVTWV0IxnwsD3DQkKuFXFRnQDpfkzIG
X3NErSQE7Kuq3mfQQWrjzceZWpczQvMOmpSA9QDk43w5qFkzo678pQ8kaJIvbrGhZGux+en3FYfM
SmJltFriSVSutBAhEtDerH1q2Ma+rXnlU0GKstl8xEQvBwupszmokxddq4I63cjcbwlZDu/k8M3M
8zUQKQJUPXdfhOgfi9kJjc0RiIuzuvAEoA9Akz2yvBfzKalZ60Zrlcjdz/meocxa/0T7EfDbdZD6
Zdg71Q4D4v/m0jkRqpwU5iZ3nSmWzLIfp3MZzUnUgCfeAY3KdQ1f3URMfQapGtg/LljzOt8XVCwa
PhiPTo+i4CHjG0a6erGBThmzCHy0yKo5ZDSt1kOjo32nQmGA+seuHYKsfPK8z9eXshj7xUGdyFH0
wces6WKu0S7SaOEr22KyWf86ZjagvQ6mqaJv9WSmoI/j+HprHCd7/qx580aovHoWaEj+fxHKoY+Z
K402HfD+/2amnxzgFsnGUWxJUOxSF3PryAYSWPJcOrHgR+/DLQGLD0M8BiAZWMEvZsuDKT+zaw1d
JcJ/1/Ovozhkw+vfHPQfEctRnRh+MZY11Qw0Go7GHWbXN2Ij2bNm8egPtUGfDxAAyknn39dSvSBe
grh1HvRb0o8gXfAj3/g6O//W45e0fXT437z6TkUqNyZSyNqQgzomzpL2KAYWEUz/mTzjrpu2Bs6s
6QCiWUCFYI9AyCrBWYIRosJ1JYKzbBnT8t3qrQA1z48fEdprgBgG2BqOUxHiWf1M+hpb6NH6WW/I
beJ9fFY5NA2kkwhn0JCGvIWizCThnBW0LWIGosfDJtpuzeCXIdL+MiQSqPtlH0+0bCgxp25AtT52
/M8OfzI3jH3t80vGBQ3ByyA/NbQQpYdmugp20hdBOQVsq26w9X3FmWhTU+RFAm/oFHuQ3AAu9LET
BvEtCBxRaPVdsHKjr/R8exBFGn1KxuEh1QAW995rke6uS1DvDVWCYhNWPo2eAZbdBzbe6M0j8b90
R7Y1bP03P8nprQEpeGwhtMMhgBVDzbdPmj/71pgND+1oPJlNsp9p8tmwqkPBvpfJJy/N48JfMtfG
naZ9daw3wL3SgGNa5vXVXiQclx+Czg6UFwyUkdAAd76hRdbXxuR6/IG2/nOp+9+HivKAZdQOOMsP
GJZzO9k2el+Tg9vq71YK2g5HEr6RgVCd3++fgVK2hRcHCI5VDg2v91tAePAzjETs0UF/EL2dRsM8
fpmaFNAlhrK/h7GegSW9ra6A38mg88MAYZ/tg3PUwID4i9lCCaY9OOC+6x4ksMoHDGEp79y+eugk
yI/djB40on1tktp7aOb+jubOP50lftlJ99OY+BeRANGU+fST7mUl5sqW+iM1hm7foT67o/P4An4L
MwIncQWknoy6TLtNHQkijWlfu/LO8uUjrrPQ7WlUYD5eQKfqwAmI/+kEkufZv29lXQdZ4/7yLMDH
hJFHPPPz0EuyvWycQwagpWAoPfXt/7D3ZU124uqWf+VGvVMXAWK4cc95APaUmTvtHDy+KNJ2GhAI
ISGBxK/vtct1z7GzKspd0dEPHdER9VCOzNywGaTvW98amn3Iw1MRYasI7YOIsrYKIFhqiP2ZyfLL
1/ziJ3CprC65ccUfXTsKy7Y43wZ9nt+K5ipuvjEc/vOz+6/mWb7+du3nf/43/v1ZTl53TWte/POf
5+6zlrP8av778mf/+rUf/+ifH59H3Y0vf+WHv8AH/37g+sk8/fCP3Wg64+/ss/b3z7MdzG+fjlO8
/Ob/7g//4/m3T3n00/M/fvks7Wgun9Z0cvzl9x+dvvzjF5gUffdmXj7/9x/ePgn83flp6P7w689P
s/nHL8mvFyMxaJ/Db2PrC314fb78BCZbv6K3hhc46Lcx3H9zFJ+j1Kb9xy8R/RXhRAB2IP68hEVe
SM6ztJcfkfBXrP2I4EW+yUXRhU3gf773D7fm37fqP0ZUmLIbzfyPXzBvxhLx3etzcVVFdhlCeSAV
oH9MEsxJYBrbz/tkdiE9Ss5nqGdd2Jn38Yoz02UX6BwqD1GAldoVjqx10DdKXRdFYJGplqppuQeh
NMrOgpuMn8KGmeVrqyI5X2crW3aFyCZ7moeon08Rt/G4b1Q6uFOSN1Nbki1s2X6iw2jfZn0wK1h4
bSs5qk1LUuMdbYv3Kuskg4rPd+P6kCtC+y9wkEpVU8Yua9M6HIWYv/AWRhwinvVUt3JYuy9ujgyS
u1OtixP3yZq8ajvdgf3bk7GyIU+yu67dYHyFLO4BvFnaEvYYZmuhD1ZaV3c+eDRr8VkWK1KwmKhj
3d+xJLjRcYdQnjgY+FSikjH5QVhDovZioT3N51wW+dsw1B9tMZEGKzCLwypKsfYiEfJN0rXvEmWK
q00V87ibqNtwSTlmeAeLdsFX2xQvZDc22VwGbRrnbxM5M12yOHDJfpgm01yvRa+usrxr57dJwIMN
dmjtjDmqW9a3W6+3oSnxDfR46p2MX8kgYzcWeqd5LxGlfBpkgDjlkUziNEfpMFet0uRxhmLEVW27
jH2VW5az0yaDQlZMJeQ+FoksKtI5mSPATbbuE89dh0WQMRcenE/iBmnpisXV0BTzp2gm7DZmfMvu
9AqQWMDXAxxWAceHD5Gy/qmfc323diliOYb2vDKKmXIfB3nZ5Sq9L4LlzTaa6OQ7Ej8PM2m3A29h
PsrLCRnc7X508L35nDhLmyppZ2x1NPHOnifuuCgDUyzvO/AvJrh8zwJp97Cz+8g7p/yBKcJMzY2e
kp03q2L3LVD/V6CYhzyuydL02XNn6UCe+y1L3UPvjVpPoCMX+nZwIhyjcpmGOGrAy+6NMId4y2IV
l3ImWx8f50zyaSuziPfhaQpdF31OM5YhUyLw4cp3oTWifTcZumUfshCBs6+Fpsw+d0HATVrmcau3
ctGLHJfDnBdMyrQ0Kk9kHQ1xc7ZbxDLwsrEP6Z0fo4LvYIQ8y08FW21zootT2QPKH929iUEyCdey
492gMH/fJHoSEykzv57DohtuTT5kg6rbMBzIkRGdk112iYUraWdJscDEKQM/P6jA3hJZdErlKq97
nuaHni76cJlp3OZg9mGMH59bumwjFEDcP5ityT5OvWquGSfRvsno8rEf07kqiqz/JFbvyk71eQPj
PDtVZNtWSA4QzoM8gfEY9L048IKNQxWGWTqXvrdyrHgwRRVb3XYdLfngysyP/SMqNAnSvbd4fHtr
33pr9TXWOH5MzZZejVz2NSvWr5wnzS347o+DJvm97LfmKhwyXHfZqBnnDAP5clnxPmh4PbwSk4sf
8yHKRAmzqeQQYiW8WnPaj6VlfN0j4t7vG+LSNyHV211xqSmGwJgb4ElL5cGLqJsiDw5miFtX5UW8
vEtAZFl2i4oLpA0VWEz366bDg4rWrjRznF+HuUV1uIDef+B9vhy3yUN1PE49Uo47FE5LMu2zNk+W
MumioJxiWOUTFFcVEBJRhtEcnKKhC852mV8jlQXXy84h8jpXqOTURquF9WlaOg13R4C97jGj4A8X
3NhrpyHWHVaYzW8EIQDp4s/eBe4TXYBUUooECTO77hiEXV6huIJrHfzE9lEC6CpIAnKddLm58u3a
vm98n1WBhNE+C1O9z5xlp06ohz7TbJ+mHAyLHPFlG3W6bAbLbztB5Q0PtL7vgqk7IdLIfxA6ZKaE
H0nwqNrpE1T9eg/HXPu+yTN7p4x2pW1kXBLlB1yR9RD1SXsdjjza5Sh+KxYIWD/y4anZFvSpBL98
eeRBo98EfgVObyVN5w7qDRAvxTT7KtGy3wVgmh3bKEXIjcsiuFcEyfuIR+l1ki/TadHddGXYcL1E
eq631IDAs4V0J7Udj8lczDWIb+vZpk185RbKEDDWskMc0OjoJqmfPFv0jsyxOqUTZzV4kfZYbOZT
hlu4o10U3at12QsxtDd9w8cjST3UrRvLoWlJp74MRZHtEwRliSphSEGBOx/MDMeBP66Qyn2ABMZd
PJJVczAdHU8yM/FrAgUIgstZHp7yJrak9M06vk0GeicDjh0Rqt37AKEJdTC3ap+Gk6+DSAx3SxY+
LJpmx1jw9KOGTrYS3Rrvu3DuK9/H+dWajPG7wme0BvLgy4a6z8FgsbR0sY7weYZxVsEWJ07LwYOH
MjEeP4QXpUOUO9hzoBqy9wZv7q5dtS6xdOUYuxPYZjLI7AM5BWfT5LZUOtziskEZftuSyy4OJ70R
BTFnkKXADTi7U02qbiLYi3xdtyaeb2zY8o72eAhi20EvlEnb4X3c+3UirbGHteXIX0nKNMe207wH
LqdJ87rTq12mUs2Ynwe7tgm4GiD1px0iIsD8GzQbMLXN2wwJu1sZ57yNw8sN1234ANpaNIfutNqU
2Wrpw9be5mkwi2fgmSl7ilLre0g8Gmo+mpnIk9pUiId3LOCDI03VC4McMshnsmLlRz7T7nU+B22V
QpH12NNxyA+IR4vDPfxR035XLHCOhJs71Lw2F/LeBLgLY8/ImRdgkmiN+RyUQc7vqYFStod/GAL8
lqbCyN5XPuvRiC2zbSuTx/oEd+PlFAS+u9laKmBw62D9MEyZ/LxGDIUVlW1buU5ihDGO2T5Ww5sR
uFDZJUF2FXdSIDKk5+cga/jTpET8JrDTGuyMoXavMZG+GtYNQXjTtMGGJy/8uxluNUche7F360af
ufdJlUZdcGi27AnUOFRxTUbu8mUoruD2Z+4zK7Fs4APx2HCb2VMBA4WghJ8tWiwZJfBoTx+mOc9r
yiEERShigNQO181lYdbsjaLiPWPePIyoa5C53vLsbo6WeK8ui1YYRGqFjoIN+8Gs1FxPcr5EJDQ6
elgTJhQ2nWHkhy0e4zNy8NqPzhUPRLT56wnV7z5tbVESj0Zf8WCFjHeZ2VTDoQ4JsPFoOfQTqfjo
lkScO55Gx03S6Rz7xlYZhQPF0GbQZLVLFJWZzu1jDjXUTddkpgJL95IlG9DllHMra0FVig1j+xQU
kP2YhUQlHZPxvcl8V2VsKaYy7qWj5YawkrUcO0L90cwgApZqKOK7dMvD9zZWy1bOZLLQ0TVL+m7N
VfJ5E+GMBh1esZVxcOWh3va37dhiDXcxOfGUk8fW59GZBmvzFvgp/9Rr37i6sdK9WaJQHTMnLlu5
WNvdCK+6s2+G+dymLjwLItgVnKtIUSXBFN5sYksfR2LUdeLjbigLSLuTmmyoYybq2zdZQZpzMndu
229xYB6QyhQdDNUUOqnNubxCrcHmj026dKrGaD1Zn50Y83uc6TsdMAR3Sbb2caVhsh19ypUy9KzV
rP0rz0LXvEPUIIlecUuWPIckLt9ciYTa1T4SIbsJnAnJojJBlsZctw34B1jR0MEkRTnIni9XhVDY
z62GOuFMFnDuoAmOw74Sw+TIVdKsiCbKFgQIlEuU980xp8uwS9m8QcU1DAgr6NhRE3HKY4UNGX1B
xWf1Dt9r2jUrnGj1hDeqDbABQn6nJlijrOomWAN/vVr6qWe9O/uNFnezSvi16JF9IURBoH5dpzK1
NIN4AvqxgWBIZ0jQ1HTi1y3ol2XWDtPRtJ04pVmTnigVH8BLvLPRouohwaaf+eUDi1ChT3ira9cP
wSGhTXFKbdR+wQsaPzRYuqvErNEH+KS2b4gq+qtiJXDiyFR6xmKaouSmZNsHcdg9zakarh1b4qdw
SjJzu4bSfXYz9DLHRAe+RavkVnJaPNrBmgyp5reo4tOPyJcIt6t1ISKoEj4Y9YoYy4d3ovMOQVMY
CFWdC/PhKEi6KMi+Gc5snLLoqJY1+2ibToy7OGEFgxi1s+EpjAfX1h7DudM6NbgeQSfRwm6CTBAd
rn7h1dDzIERhl0p1RCbuBDVKJjuL3qvFI5wJVGYny1FlXEWOgiLqc7BUn5ImYdGutZZ97lIdG6SY
ytWXc4ytpwRlWeQ3dvRZ+5QZkQRnhlBacRdkCy5d3sD0o+htjOWcpq272opCBmVKQtdWcuoYJLJu
ihV04LbJ7gaGjMqKr/PU3BE6ZOycLHqi9bywFpGMW7dSCEK3/HlJ6Shvc7R+aZX3wUb3dgEv9Njz
IU9qSGVxt4OsTW5aictXEhgnoVmdI6WPinTelMJ6e4S/0FvazcMVg03+LvaW7TtehK+mVnZ7tbHk
GDGuP4cQ4H60S9xCijak7zCEuGhmyXhgAZsOfIS5DYpzCBgVgP6xbAWMQP3CwBUb43g4JuEQXedu
LHYqTN8Pmi548sNMXLV6Dq6aNXI72sOBpw/6rOYj/qwZlfy0REKockBZ8Fl0SwpZZjQUO+HFIKHA
GvQRPs/mix82eRWulH2agKBgDaRTXMBYckv2nkxQjAJZUR5+CFu77ZoETSAP4+kQhJvfYzjQB0ji
kuQQNZG5E4wweBM2y8VQLXrtw3HbrXIj+6wxbzPp/T4bUrILWa+vFznjzdvG6Cb3fQTdJs84PLo0
VEudmHewJzOfYhnY6yHU7d5FGZaOPo++BJPR1y0wmvvGQxlehipf95Ba87Ek2G1KS+3AK9fC9xyj
M/TveOH39KIubbYwxxVmd7GHDF64mF2viU9qtNf9KWvj2exYnxQ3xnheM8rog/RN/8Y0DbwTZlyQ
WqCmOVGmMG23ETl5rzhATMeu21WudRSR/mgIpLq0MdNuWgB3h0OesyNjavrAO5iScjQEoy1ehTO8
oK9MEFCKQpI27iqgMUxSEdpS0ENPdFKgJx5kYb6N8/8vQI2vpufxwejnZ3N+mv4fQBwxPforxPGh
e9b66T9unuX4/D3y+NuffUMeAyCF0M3B9hxqGTQ3sDL+N/QY/xpDfYaYclB4AUBeopt+hx6LXyFO
g5cHcpMhf4Z1+r+Qx/RXzLToxXoHc3/0RJhu/Q3k8TKa+DfuCHN6QJch7K8xJIO3Qv6SvKS9QZYA
vILtUJAnD3gJ0SvGmk8wLZan7y7N76Dn9yDnj3j3b4eCxS327ovUA+zFF1OSmRCulHInTWFNgGI0
LkNqfmbs8ucHgakcovWQ8fLSeyeagK0AgDtNJN1qGnXrDr2E/8kA7U8uGgGpBGAtuu0M3qw/znuc
BW6vxHrCxTVfUjqERxnF651LFPtbo0aaIb0YTtvQR0BljwHXSxV8OoZrC7r8icMPEZrQZuibagLW
VP+9W/PtMEClIwJpAWYgP34hk64FXB+mU8dM/GhbzQD8IHbjrw/y41Dw8l1goQhfSAg9L9Syl/IF
Xmwwj1iTIwX8dLCriZcynlMDLwec1cnHk/qJxvPls3A5IOwoL075IIKlf7DDBliobRYf05SBkjl6
ACfYCnZ//1tdWJ/IpwX7C1OCHy9dZuTazrDQg1K1r2AdwspwTdYyAVpT5xrF1f/J4RCr/uPhBqGh
uAzIEb7rFJOqCMnWkzCv2s0me6wj6icjxRdZG7/dNIqLCKskXMIsfen2taVzijZjPA5+HT9KFXaf
4DfRAAjoCUfv3BHPyl7k/WvYR6RNHTFdpGXgrH4TNjnMSHyCLh2lw5B9mARB2GMmmQqOY1+sotwG
mb6ZhRIIKwRyfrQwUl2eevDPgjvtogiHnWdFfnLHXr69GJdgsYtjfCnYmCPk5cdLaNDBJJ2yx9bP
9ICmX59FlCdHH7PuJ2TXPz7xGRY6LO8FXNJT5Cj/eCSW5oga8/NxbEy4C+ImQ+vil2cvJboP6LN+
pmj8s2+GwwDxQAIF1NSXIdN3vIdBeYIaVR/HLgNGti7+kOduPQ6h6x//+jH846uFb/YbfQB2UIgQ
ffEYOj5z1GnqmG7bVs2jDOph7P6e3uny7OE/TN8gbEShWrycZ1sA1p4zecR0Cd1QFmCCuwqy/+tv
8ifXDD0N0mTgIHxJgXhBRYniLiA2E8cFxvmQvU95yZtmLTmCB36icvzTI+EAsJAOQ6xHl2v63d1B
N5djdiSPPNfdDScm2Es5TgB+2/gn9Mo/uTvgPiFhCpYeMOorXjx3yoeRI4E4+ihIykb0S9Vl7c9i
tP7s60DfnsGiBUQh+OP/+HUA8qlwzvojGAdjuQLRPbSGYAsZ7c8C1f7066A0gcchPLghUPvxSCt8
phTzwzEoOn+Qa9zVOhHZT0gcl/v8fSF0edhQjMFoBVsG8lNfPAdpuMkkNvwos+KJToM/T5mdzquI
0vsxWvwX0Fmmv8Xr/vZ8g86FtIYUOn14Jv/4vdqwodHqOTBC1cKFqR334UrEMdV+PHpvJoQUBeJn
aaEotf7wTVGLwvwO9Sh2LAQq/HjYLLOmSfRwmFPS5LslXcPPM0yJ2nLGy7bWrF8i6Fe8iZDwOZkP
caj5pyJo6Qg3I8Bzu4ulwu0kx/WVX/vNl+jb9VUKU5H3sKjkY5VjCQrLFufPyzWZ2X4ZCIz+235G
gGCvi05XaoKz2N3cRsktxWzCvuaLhEEVGcZ+vk+7EV2rUZg91QM0VbIswAiBuwDtwXynnIzhPSYy
ga86PDSAL9F+vYo04V/BW1Ygl3hc7p1mgXwMXDBN+wX4sKi7CxdpM5EtY9eG5xA2N9luVrgYVUbE
ehVHW6ZKqGsF7K/grbUjRe8wEhnm/FYSzj6ksWe8FGSJTqPr2VcF6VJycL3x7wcLjKXmA+ZGOB3e
PCOFaqzZbMOmFLTL+n3TEFD2uzb0NzAdkAReG2yBk9foLGZVwil1hNF/j4wqpQtdNW0GcAmvV45o
KuWxiCvEJa11v8EqrxqSzPOKZyksoWROAfuxbEveL2ELWkAPX/Cv7ez7W43lDLF2sWEPSgF/q5qO
TXuP/hMY/+jIl6RZmqAc5nT5EDZk2naQk7vzPJgEIEEx+i+BnzQpmZg5L20rGPpyPqhr4wlAN79K
WPMxNZr02HhMCGt0luiYx4C2A1LvR39vk9R+KNbefGJ4weZaJk2YluAULI/cZ/K+nRjUUcCzBI2P
ygEHr020knYpYW+V3yxgpPIjZsf93ZZIGZ+3FuB22hIYQej84mK/IT3uoCf1mAZyYMfcY8+bFCZy
ewVzGEDLgNoPLXMZhM541+7h19HoKjZjfGXyvgcvNN8+Do0g5xxmYu9Q9bt+h1l+D7BACZi2Yrwk
HpvUAFOim8reC59LW2fY0bvKeoNOZsp0AAdiDnIHHkgzfwILLVtq1wIFrGM4JDzZltMvs+k8qQrW
+K1KJjmJay56vOICuVisJKsbvjbTjGVtHjD3xGhctE8b9EvA6CbIO98gOAtXe6OpB5JvTN/VyaD5
A11FbKoAvaRB4xZnsrJYUuayCdcxrODrHXigL+F2brIIdATMOdAbAclxtWXEuboAGnhAPdQEtV3a
4G2ciYbUzGZpX0mnBrjXaphg73OASh/bBTBK3YXWH1qsafOuzUg4lPnQheRuYyQIa4Ao+l1KlJTH
1EnNau+HHPanwsFnqPUAgIoELLxduvQFhsWhgz+96qIeUoMwmSoaNr2p23gQbybMxUVpCgK6Ac9s
4nZw5xCfe+e7h6Hb6LzzK150uH9lYqizVCRfwSEf+3KbMbQtNzFhMhYzqmRd4F40ZSpy1iJSpcdS
ghkd+4whZJNWmB50SxkaOQz7KZ3hAjFEA+gLWQpRap3IyH3meWzcfuqyZau0jwD5a9ZozKtaOqxv
3TIltKgnsUhw0IbFcHbDfJxZzPswzyw15CntOY1m862h/v+wyy8kxab1n/8Da/yR6PXsus/ye8Dl
tz/4HXDJ019BC8UG9w1tAc3134ALyX+FT0aC5CoK7jGIo/8CXOLoVxiaYt9HgQZDEDCx/oW4kORX
tAuod5FlAjYxpFF/B3G5lMbfFRqYEoL7nKKuTbGaIkn1Rd0E2iPpxrFV53YtuqxWMvLkVZ+oPvoc
aIbnZYA0Jrk2WUSDPeasfHv73bX6ExzmN1+sH84A3xvBHAAuACPF6Ox+LABgmDi0vZmWGzkrFdXR
As7FQ9LExJ48RT4yhH9xRF8zmMXPcHflLk2uBiwzmI00RDcQhKbYIAE8/+S8LoXHD+eFPFYIpQB5
gL7/x/OCkpMasg7kJlrNMNe5TLum0l2+LlXP+2aBTmzT6e3s4mTe98IVbZ3HwnfYwZYOI0Df9ysI
Ei1Go1TO9md944sKEQTSSwgPFHhg+8ImtnhRrmE0DmkBNsgrjCu8rSewVMPKE3DDrkUGu4E3EK4n
28kbSZOfQCd/ODRoxRmQQISIRTiNl4T2IE2GuPCzuoKzBHeHPBVAhvspSl9JZDa4Q8A90zvVWMzx
/vqmvKjyUdYj8hsPPdATdJXII/3xWQlC38w6HifEoykwT5QRdN5/uwOgkHfu8NeHIy+OB3TootvA
VUYzhov9sknq4yGJpphON13abbYOZRj763gK8teBC8X01fXTZq5JH+M0QAXp1tIl2Zh/8n1rNUg/
VN8XfQTjUYwOxLYfKLas1+u4dPQnepzfLD2+e1oh+AR0CiYWUkEgk4Qd+o9XhkhPksBF5HoLHWiU
y2gmdlLDZaTZKGcwmkrF+Cxla+/6Xve+5qua6VElznQ/6Swvh/rhVEC6BqEfRkaXLgb/8+OpjB0q
HMxA1mvQ0hZTKSLm4byuW4yCAXSw6UOHWKy2+cmjcUETXhwV9GW4kSC5Fm7nL6W8I3iJ6ci9uYbK
ji613bTC+D/t8VYIs1H1uFHNEY8yJnhM5Le3JeDwNfzrR+ZFdwj85sK+JXhcYEMMhPQF6BH7aWhb
hXoqAouo95WdZKJUqYoRL8ZfH+rFw3k5FMCwHHcbqxPexRdLt8DEf8FMWl2HDn7OVypeUntKBHdb
qSbZyZ/AR2jHXiyJwCVQkcLaG8o1xKPDTO7HOzt3k2MymMBClIGXuyaY/VcTb345xg0mAzs8cxdm
XiFQmBQ83fFhSa4FRpR0xyblX8WZ0eWCAdTJTx5VkkrSUnQSwTm6i3aQYq+VNg6EFW2WKwyi43eq
SNFshEF6vxZpVznQgnYwM7l1lLUPC8tWkHeGAkKHABQO12EoGwabM8HzMoDCOmtlvxaGacCE87Jv
MHY/tfFGb7E2fhJ2Cg407M2ZAGepJhrqqogYOQ5g3VLotKP8WiPc9IDYmBy9G81fdbIYK9HIpASL
K9uH7SRutJOq7jArbEs+Dj0uSjRW2FTfAMLU922GYtIvAjnKlvKrdJTNAbrZN+vUb3fLZayJkD3Y
sRPLDgaRRcdmlu3TZM3XDITFiwEsuiO0LFvJ1mCrQYHpD+gKEnjH6qU44DLEKGSTCcxNXAkScNLC
4JccTcwVYJBwesugb9tFqQMLQU+jftK9jQ7M02w/UiZhHzsjnTFkY43tmXzK1wjuvl5pv/Oy8eeE
9q9n8NTvaG5saVJD7vKx7e8XGS5fF05BZ+S0GK8K0ERLpJOv4x20fAlsbjnoVgQJJ3NFxzTE0BIB
BR8pI42sMH8CS0t6aPons1W0ZeZAfVpAJDE9cIFuSIIussOLA6qCVAz8Y/zaaGeDNGAQ8wKYF87b
DefCPrIcjiZ8GeH2jb2Sv0L/mz6QnMWvgqZd3oqEbBAML5grY457rdIkKF2X+6ICBwD6dSVycoA3
YgtTa4HeXkOVktbF4jlKe3odkRn9aI3Ur4YX+yxQnIoH1QR4uG5d4qi9ksx/pmSilUtnUg7cz6dg
bNz1ArXF+2UNOle2GjFzbRBYkGK6zMB2Wb+NmnD4EntKTlM+rwceKwSxpsNyq7KgK6FFB7+rR08X
qrP1DtKRaaLjG59sXb0VuENLsmX74WLCLChMrUGFgnYtmpdKr347J0yKGssTUIMoYr+l3TxkmtwA
oB9A+pJfUoUUZxAgTmTy4oHQ9p0nPYivOTf7TMcQKhIXfiBdfkBCaFxBDDDdgKcUVklnXzG5gGUp
YVYUgytxdI1bduiZ+ooEzOOpSzCtXkiAqdrCt9vVQPoTRXw6RmKCaUDs54d0Q1Z2pzpQ7dCB3vAG
Mc9aOXsdTCksR+dsQeuyrdqqS8eF93JCYFyzo5kA5T3zA4zCWNu653jqMHKQtgcFjbjhDE4f76/z
dh2G9y3Cv4MPHXzhYYhd5CsdSl/A2uc8FdPIvxAwkb8q3Lno7TbG+n70YLLV66iMuc3B80zfFZnu
2Fs9YasB73cDZ/pqScOo/5rLZbFVEPk5fUixB37ROQYhKAet3l4vEDC4Q9Tlc1iDbU2G/beiYQxS
OyJZKDdLcnJtgrOaPY93DgHKYQervDXpqnwGsfRCJwYhrwe33daztW7YF1xG0IvPA4MHuBf4hCUO
Wl0CoejPLWmSDH6Ek80RmI0ZfjW7sesRZo1LMFYSbH9948iQLLcgLKLC2imZDyibica68ta2vetL
wSBpK8fQFluFdreZATtsLq1kJtfkBggk7c+qkGp7nYAqAWPbYN3Y8waEfziLqU+eIo2i5grM5+3N
CCqobCpONMrjNEUY4h4BS4y+d4rg2sw51o5qDgZzBXrahEzRGHAMVtxpi5cZFhLOb8PG9jEx2XIP
fkfTX9k2nbbXZnR5+ijSXA47ZMSvBdxpRbzQUq05kHLcWBaB/oCyd3yGeKMVtYpgbHkdzZ1uT2Gx
TBgViSDv1nQPosQctrts7DCW23dZOp5TsJni/Qhb8fsYzRCHw1A4+iStgkEpLs5kmDHwvKZWwOCl
UqtD/02xygPY8PEK5AF3WI1wvgqL8dAhHmDGu7/A1X835iF39aL6HmxMkEzmaKwRlJN9KSAzaBFa
S0DuaMAXND7YZXxesgNt1LCXXdtkvE6WpLcQ1cRrXgZxm8sbSBH65gret0nytnD5qp/FuOK2BHkI
jKlGCQKkp4KPO2odtJ88V7tGmo7fROPY249giI0dFj8J7sZle2IyeQbty0wxxHiMmrjm6IqaryjF
/xdz59UcN7Km6V+EiUQi4W7LF50okhIl3SBkWvA24X/9PFBvzKqKXNby7M12TMyZ6InDrEyk+cxr
murjTNw0H7kklX4IcWg31wUVG+6xqAqpBLVSO3e9ppjirCMEDoKvBSXjhe3W5XHwUNNOncBlggDD
oW4gqVIFMOCopkBKDN+ABcqKvka6PlB12W5KPUkCpolSZPJk1H70DJrU3BpxMIJo9ut+P+q0PkId
CfS6qwN111r2+M0udPDJnHof3/rIWQ8xJh1eZjqfCRmfax3GR6ZX7IaC+HwFT9NBQz69dhRu0bu6
E/QNq7xs7/1u/F73LT7mjYr3gZd4t0abB2tQNOwzWemjMwbGoyiDYj9LSB3lqBBgVlS6SD/Ex4p7
ZeNr3/1AeQYP1th3NmYX2Zuors1Vg/QnNUrfBdo89+UuNWz/irZIt638cLawQ+Bi8cox3cy9aLMH
2wuzjWfMnQQxOCxq/36SXUWel1mAgDCQdG168Ed/VuIo5z44xPg7HywTBm2SDwC1ouGzOeWxu0I0
H7ZFAUJK5Mq+7sdmulIJTSWZD8OKbwKUvWBX2y1rHVWl462KorJ/yLDK9lZCrS8bwTrrvCuObUFj
F8jTCDOlnI4NwklIMif/qDlvHuqQyrw23W5TzgCgzbGMHkoYIvy70P1kZ53prQvlVTeNKAprNUUg
gpKh8YkSLHg7ncAp3G9axDdso4PwM1RNvo3bEkJWD7psgoES92LbtIP52w8M7wYOl/UZPzMl8Z4v
8XaoDADVvsDYpot121OkbJp6G0WB/Tk15WTvXD/Ellk1fpjc9X/Kkx6XLxmRrRNCQB1Fm8L24PRU
hYdK5SS7BpUTwoMaXlJXPcY81ldhGMsfVlgG16k1yKMEvN2vex9cmFVhDAsDTE6HtA0nY9OUftJh
S9N0V2PYDs9l25T3oFgJqJi999DWpcmb77jpU5En5YhGRy+fY2l5n2I3GRcIHMDuOLCOABDzagOp
SR9FTeVx1TQa6lraj4vXp612kAMqZzv1QxusOxgZv9pu8j/bZlx7a4f2CbhGY+K/R4EHEF5jjLjL
1F5UrmBftAf+MMDduhdxttGt6tbj6Lbmrmu68CoH+7OqLIt3q08mP1pLWHPdWnVVdzPFTfOt9+L0
0czGIFj5dTc/W1bo8KBAHt+55ehbd15rCL0yRV4P66wpk1saKLVx5XmT/gTnSn/kQs+g/oks+dCM
QXZouwHpgpGe9U4P/RBvw6S2kpWR0alQk3C6nU/9+Da0nFAfEj8aBtZ3MvIVVXPbgBiYZNdyCrFb
jebxe9677nZsYvOx77RP4XUu4AjZ4U43o72nglrudJDHuG1k380yBdYYg0KEh9RYzyxtbW+wRUG4
tIxNdyNm39kZMpr2Icpn1zV5095yunBTWxC/oNVkUX/nEx/e17EYPjl4rRdcxwHcZwtQnJfU6U3a
pfltVeS3Rj21P4e6DW6drPY+yD5qd2Kc7IMqA1C01uA2+ykOrwBhJdSYUiVBiybNzSwStpiWmpxK
tMahcvLmg13OxnePRAXgrzHPPzmsMsdKxSm+ZvFUfbdVMWBA7f2SBQEm0+m8bmvMluoIVwaSK4jI
BxWTjuUNgnsbMw7/qb3EuTIGzkUDlHyf6GzeT73ZkF8V+la2GVwWu/rRteng7UZ4URuQ6uajQ0lo
0+c4+1KgqsCC2//YoxFtTJ1fh24X7uoh8D+KQIqnlhzgShDFrmXjD3ftEKr17CEmGDhzu437xP1i
6wBVmQTdZc9oo32pUmDyqnKPtuirfa60vcWuS2wyr6WfpOobxJjoR6VwR+tx0OuW0vnKw4/kqhwC
zkhdmF/VkIhdRRfomBVKrNs4i9e9pwEzom+0hujjWzvLJqKa+UE7yODBZhbpz8YCKJtkhr/teyMn
0GmnQ+EE2WZyOtJRmLDb3A/bej+a1vATkNGnSjXpVaqd8MpOEPolynpwMsvFFDwsH2mUVXcJmQc9
BGdKi+3gGcPDggoBs6O76gMNw8K9nXJO18qQoXcNenYRwIQlYHegrFsIekY5OfdxYRtPWHj43t7r
A5pVSeEmNPG8NvhG7GNuvNaHuTI5+YOg+/xlAgy/B+nu4K4TpiRlppl+ppNlbVo7azZpEdgPIrVh
giEgeYxL+bUb+uphiEbiKDyX7ouqHq4QNQm5s13zOnAw94Eaqh8DQe8xKfNiE48mIR1AvOfaaby1
tjLjQ5zIzwnc2INDD2ZciQy6buFnt53gDvOa1r2uI8WP6Kv8J1cZ/aPIGJ/LrsLTWA1udpwL7uup
JQpaFw4cnczrx7uxcacbzjbCoz0Y17GOnKskSH+QGicfU9KQ9WjU8mOhECcGFdgdRqTfdqEICcrY
JxEFiBr/0XJMthPcucfEr/o7EJGiOvQCCxIBZPubqo3qSwVy8A5lFGsNXbY+ZHFtfKeoxyVOn3HH
jgaI4GGxtaNkPWOcagXm72ZQ7XrGK3hbKRVuM4q6WyBhMcDrtIG+VqZQe6uKm3GLyGXPZozQhErL
56ht0nuZZs0DsKh0HVk9qSLE0aW1md76MbGZKAZ9qKr+F6ivpl33tXbKvS6wnKnctPo2uwkgYkDc
5qrg3Wb/jV29JRr+bvNn8TGCUbtKhHlv6rK8Cpa3VtRSX1uq9m7HfmmLI7LwUWMMW9DJAl3fR8F1
XoSqXpdz5q7JahAaG7GNhW9mDGC1CQAfo8QrPnSWifVJ1nIA41n8jihoENkHpKvDWIHQykXwqEQr
7koH4gvkIkSRCiXbHQy7XqxNs3CuKsRx8YDy8chUxrEXlQld0IDNWGlEbHVrzgpwuWj/6ajjLtlk
v8FsoNxnpZpXs4K1plMhv8/UYrBg6rjHiPdZME+7u4aQdcsC/JMp/7kKUwMGlvIf1IwCqDm4MVK5
OCWZQ22uzTrV+6FukiOAhXodhiOShI02pxsjQ4uDONq2nwWIz49j78IOoTbKT3CvSWntT0Yzjd8d
rYsd1clcbUerwRjIcKuveThM91492f0CsLChoOh5tjcUOWnZtWn2LZuzQX+dJk450ZHf70zstOZV
0ZTqp5+H4z88lmBq+LA3usfqySp9UOD2MKnHTsXgGoG3lzeZ4Q7cmBJm29rywmETl30aX1MyCsIb
sGGwEGkAmz/EEFZw/bjsug1pl/0MDmb4lKVWM0QmyYtvoNWdmE5b33Rs7K59Hh2zH2oHFlgv6Z6u
W9MDBYgfVqyRxCA0HIdbGhPmc9JLfwUB5Jkec36L8XcOMgFcHhJ1Rq/u09asxxKbUK9MQT85Fr/t
qv+TwzQRlYG7Iq3JJemDZmpPBQZqtDOPPk+DS5h0XcuY/6+s0G+9hUzc1HgqBfybSUdBYRA30jHn
hKFe0GerBu+ru7lz43lT1L3qn0K/VbdZaxTObTU0wvnWFZZMb+dhmIJt4GSeu3Fj0RZ7GHgGJ3CG
f90/TXVGETGCvOzfIHdi2w+TtEY6U4XIkwXn5C7E77iyIrWv/qTPXNwB9MjIT+GMBvSDg09N6mis
XChS6503hF7+T+zrdn5wZ5FR1IMsR4qZOohu7Ocub6Jrbw7n5DpUM3br0KJks86tKKbYXE4y4j+U
WU+kUEAeay5D+OluePSmuEsOKLm7d5ltkcfPCX38b3OZW5Q0g5nksZss7UarUmrXu2oTQ44fpKVJ
/FNXWPK6rkyIQCsri4xcriZdUp6o6lCS/voBHg/DDKULARSlqYKkxNLHusum/NozQvpAwh9cdei4
aehSwfvArxdiq6fWmGrpckvFPFB7z2xluyc0pVgQpqOAfxCj2oRpc9NC11P2lF8JygvdRqG2lN7i
KVImv424qUiCeiJ0gNZFbe7mTjioQlNjbqffWOc1c7lyw9lzfoO6Skq4E51mP9EIX9o54B/1zjIa
/nfg907/YENGIS9tnZnOnhNAQLvJIlHDsTLhv2wKl9D2C5dxIu+JhZKGCNmsP8oyM7+nkeXYNbAc
nNLI4a1m3MZgLBQnp6JZECyxjHCmbR23/VLYbewOuzTfcH7X2jD7pyH1LT5d1sNIqVeu7SybxQa2
CuPfRmJhY0LQIBupgjBfRQEh5hOqCiHl4XFC2cCdh+RK6shVuwZWTr02m3a2PnYhgjO7OqhksSNM
npKtGmVhg+B2kO9KYMNzrHSZUlicZRIVV1kcml+CxG1h5utwsCPiODo4a4etceAJHPybmVDX2C7+
rOq2mLWqwd6oWX6MlDai1RA3NEiDHLUoPXloQ6a4dOzQpWfWFDv8a7PpRm+lsn6pnKUhHxNQpIml
GPCOEXc4Z4CGlicFmu/aTKP1UFfEVlx8Y31VwKBsVsrtXY+Yj37QlR682btCM6GIjkQ8fT9v/+3Y
qT+ftbHGxnyUWbdIE/SuUx+DxhY17GWjn28MnTkI5OZV2++mLvfk1p/7obgbdK0x+x4745rNZfh3
XaPKI6R4t3lQiZlW331tGsZmAp2yp5CdVFekmnK6pmnTubuk8Rwgw7LLxUOUllOx4SJE69s3RJ/c
1TNGo5QVTFSJRlX4G1vnVbCbCfaJYQvf8SEN6TpeeSId821F/Ti5slsZU9xVfvPc+3kBuNt12LWU
aVp/nY7IOfxUSaqyjan6+sfU2f09jETPBXppNvoXckkqJSgt+dxd2OTTBhCqxPws57yVVUUyJecQ
ezc+9XdqREhXtP5YQoIafQ+xCfRWrM3ExRBslxPGFe2R1B+yYtkabZJNP/49nG1jskc90fgw6NrZ
jdJVI/WAUW9vZtMmciSFwbwrZ30lk9wedhmBorNrGyqJNIWqQm5TIL3XCG8UOA9aAKSQpAjH6cqZ
ZBN+sERQ1teJUWQA+8aka6mlRmVCXtnGptebmwL29xr/QTfeJmxcd+e28OvwHjWS637y6/DoCrP6
7aKFEf22SmiKVJ5l4CQsnKKyUxvScq9oiuT5F9XAgtvEsqalnTZ5SuE0LDP61OvZYnL3UvZ8gspF
m34v5zzcD7KR4UaDvPHmVQ66LdvbLcywKzJ2WpcryY2b/IZCQV2TZ8BJb+3eS8ppAyhzbHa0Jqms
G/C2i12V+NNnJCCmGzmlNGxpRDTcn75lcnuNmGYwy2ZARyT1QRxd2XMi6l2rYgOOZ1uVMvgM0tau
975he5hAlB2RNvd0HgwfMkVN7IM/xlG58xKfHSHbNrb2Y9bTz4rssUNDI9PQBld5lRtpjoAYmKQr
nXuGuxmElxxm6cf2wYyyNjmSbviflCoVgjwtzb1N6ImW85qUTbTJZ13/wAuPtLvVcJF3JiWxL03t
BcNGwUaU63/fiH9xA2MeZcm2jBPz0Y6dMrxlkezyY6mmgJIFyIL2M3rjrXP3743p1jI1P/WNKJPd
aIrYXk9kFhYcW2UtzpS648P5yHCqA+Ye5nIDiyI64LUwJ0fJpzxWfaSS9dRZrf7lNBIlmJ4Xj9vH
yRoHd1HZfUpVA2VSFJn+WpmuQLlj8uYC3nZZDRJ+NrBJImU+slhgVrC/D4Xbsi3gIxATA+kuq/tB
0b6g8tmOxl4U8eh/MKh8Qu0tw877hlyZnd2qMXV+UmaopxtttHChE57F/omIyO4fQiLf+T6Art4/
ucDdOb5j2R9VYjj9DZasYn5o4Dv1Tw7Qoo4yCDspPgZGE6mfCeB1YaLZwCN5bc3zVP/De5KlPCgi
zqFeU7+ejTtNa7vaD0kmxAFe1FIQNjq54MlIoYMRg80emaafQd6E6cpTYVTeeI2dl2jJiNScN4bw
cLfZlKM0ArExfRoKwzVEzanqV7a3EGJRBch78Ha89N+avLdB+A7OAuKhOeDTIoh9MBIrCNkW8XDj
RkX/qJusrz6STEwxtMEWJKabdYNaJwnszwOuFslXKOgmILm085qlhj3S5TgUee2Zd9Sf8npLptda
VyFNU4rtTULb43/FSLboIFB6U+iog47TgqcLxIDbcorzfL4LRdr/ggvLDWA4ZmS0a4+gsvrW2LKF
QiuGPrsNE6MaH72qisNNHHbsMyDofDSR+HZ5pHRRVQfDMAB6ZvaYdo8zwinmQWRkPYd+do3PNJr0
YRjEVK0ViNXkJujtHq0OaO3TCKzEwOrVpff5nZzVKL4AnRQ/XEMm9U8xofsB3H2MHLddDbDRiQHo
WUYCjYRchj/8XqPDMvhjHXy3p4C9EVDe9H/TYBnrw9RGQX9spgRk6GykMzXsiFbEtVWkVnqrQwL5
bdA7WjxO1LOqVbgs7MHSsdHeFDkVlLsAYFK1m/NWps8LFZmLPs16uGFmFDk622FHLhXtQ4KuX1EU
O723KoPSwxB4qmkpZokmo0LJKWRd83urBo5Df3L2+/3ET0YLB1J0Mn8El8uzWqKiqX/kRdcgcwO7
PgZPQhequ24qWZWHBoyduTRZ4vkGnLaUdxWV8mKFXl4/QWcdSM8C1KrLdvqCiWIdUx0p7OE2r9tC
PfRYT6CJ2JjczTUZeoqAxuDMV32fFWBVKtF67rg20knHx1gHpX+fBK5yoVe3gaTVQsTiUBSpzOXU
txYcfXKGrlv8aqf22bWN2N9SBs47vc2SUmgJMtZuqBUC9w3qTddSemmonJZOiFksmAqj+mAZfWv6
t0ZpIVSBBACBbredGTa+pMF5hgJc0ndbEvsrW0lYnufmYzYxdeP0zbjvS6S9H1tECvVzkagq/T5G
UHf3CDEQ1s8ZX+iLn/k8P3+wLO8Cjz6VOf9zTsM9UQr8v1MQ3P9TLhJ8+vxPLb/mf1QH/z/REFzg
kP9naOmx+AWXV8ffT9Cly3/nX3Spqcz/EuxMi48HpfUvcKmPWCDiCEB2EPATFq6L/4Mttf/LFy48
RF9Q9oX94wIc0uUfHUHD5O8tmFA4GfBoFl7ve8Clp5gsd9lPiGs5wEqFie3FuSu7zaMZ2B3UwDxv
W28DwwNNK0khJ7tGgKfKd6QKYrwbzCHOD3UkUHnw2iycL5BpzsBx//4OBT1ZoN5BSCxYv7+5TpFL
+7UK4CT2VubKPdE44b0A9E2xJa7F76nIYzBaQZv9nC2fH2RPyF4INNIe//p6r4BdT6Fx/BDyS5hw
gHb9RVrxnGMzSnTw6lFDjqzLnwguiZ801oevRtGa285PLjmOvFh/hiNSYeJE4hAmFwTZXxwvuuEG
2HwEAqPWlXfID6jrSNYzZkMisu4MMfakDYR4P9zCtA80Q72Pb8/3FA3373zdxfqRK8WmDHOGStQy
ypwajcUdHu/+zs+67EGFiO/9B6NwdaHoisSyueznv6fpoq3jTYPJqlI9fS6dLMBVpU0uiHmfwu3+
zOUP58uDqknFxT4Dv5VsXqh4tYXcgtZXg0ApjHjaoUlGI++9EwKNDZQRpB3oU3QxTiek/WSaS1/J
Hcjj9BpKhnMdJyJ+enuUlxNireDtw8miP2X5Z2DaYjAr5KOMfje4Sbt1SuGi1oCgXIAa9te3h3qx
D0hJkAkHBQZUkZfwbKgafQkjs7WxSyc4JQLBpzVcC/fCsr2YkL+waIFCI0OgHPb86bJZIKNsu3SD
nZ5io9w2EbEA/AuvjNZLHenXe+dkm5xgjMoB+UBKPtt1YRJ7VIvMAPBVoWBy1GE5rC3IMJ/eP47N
bQym1QK6eu54Sau+dLoOxbzKj/KPHrUp+l6peP5/G+Vs7RoUqEJVQY/rjLo7lqk97XpAL+/8QrwD
0GeVt7C36eVYZ6PUUWItZhTDzs2r6Tbs4YJ2syo+h1FTHd+e0PlmYCjooBTGcFoiIj63WUAjJqdJ
2g5LV1euRjB79aoRnfjietwXF+Zlnd+0y2jKtGkB8YlAcZxthjx32ygS0HKQocOXeylHBKvItRd4
AOrsn5XTiEX/C33ZqySPAnmtdGX3dx11wnxtRZ1p0eubB7GKA9GNq0TP1bNSfQeDL6lQwUXUu6wf
tZeiX+O2KXSe3EyRklD2AFPOcrPqY5kbsQcZ1a/aY1u78VdTFmALVUunak0Tvxl3Q44kz3VcVX5w
ROjL2aPz5nf7yoXpeRwc/JyGVdqLhtxApsVnKfrmBhhr0a4wJjbGdwHFqTWju8Abh7w//4C1P9sN
ppExqchAQNNFomqcx7tkqn4F+fzbjcQFduvL7cBAlr28u0jkQzk5vRvQZZJJmIthlyM+uKpHy9oo
RN92I6pSFzbD8qf+NxJ9mRZDLbx3bym/MeDpUCjORUUo1YAhjmlc9y3LHPT1jExfY9yLyiuvKU34
D+/d7uCokGjidbIW3tDZBgR0S+8EnuXOSQ1BzbkrYZEp0MxuVyEZ9P7BFH0f/kEphk7x6Qx1qIuI
JR53Uz6CEkGF9bisw8rqEm/z7qEkyik4THCrL4/72VCocThhHU6gIv1on1R5+tWBoHkYMm1d2CLL
djv7bsDoGYT3ia7u+SMlgpDKSoWIu2Enw8af0BysBhTK4iKXN6WgA+0DlihXkhLouy8rpInBfnl8
eMhe5wFqgnownrDFuAMqLFI6eAlUWY8y0AymKB/67XsXlaOwPP7MF+uO8+Fqz28AfvRiB0tEbq3I
+djMkbXJ0yK/MNKy7U7X1CLHRyzGtklFuIxPP5/jxXHqBP68k91COrWDXWtM6YV75OXZZhAmwnXv
LBnH2XYk4HdafyppPsVoh9eN0x78LqLeKzr3nQGtxyXy91BnZ7vUDpjHKQc10oNyH72o2o++6bx7
OzAKkYxj8pkWnZPTVSMGyCmfeqgeTsibAZnsEIeEnRtETnlh7V75QEos9zA5IqzCc8Ul0HLJbAJS
2lF9s7ZF50yragE7vb3hzvMelg33Nh/BBOJm27TO4j+/MVpKHp6AmJwU5QqWvyVXRYV+S2NiRG5N
sxFfGPKVTaEgSKOLhCS+4GSdriEvF6Di2hE7T8tPoRG3124WfZOubt7/sUhxiThp78IQO1eesPNJ
h2nRiZ0DKOWpByZ/1SOGt0fsb7pwml6ZE8EM6vwkj+Rz9tlpUtZA6XKW006FSeAfoOVXEg5I27ir
0rKC8fD2V3tlb5AzykW5AxqXOBcTyjvPKPPSnokJgZPVTY3WY+lcSM5f2Rong5zl5gmvaYyAFTeE
GQ3piia5uVlkNQ1sv5/Q1i8u7Iszn5bleabjZfuKnIddCb32dGMUuprrxpWAcywqyyt0xYdhi4c1
QKQa+mS3xqLN9tZT1knOXmU77jpWEcLbrltnjwFaA0hcd+WwFXyo4Nukmurre9ediMwh2l+yWRuc
yOkvnKwwhs1DX0wnQ7SPdfXFsUbrwrq//Lj89aUK4QpMd7hvTgdpjLAqEzsdd+DD62954AZP/Kv4
wih/2LunDwB3C7HAoni1KIucXWXmBJVYROGwawov7GnryG6B2CTlfDfKDhhLH+XlsK8QGygP9Amc
8mbM+/q2EY0h7zFMrbI7Gq6+0647w2pgUqZlDfOhCHxNGx9fopWDhFu+BTvG3vRzrxqPcIgQvLWK
ebQ3rSNiuW8gcT7C7Wk/CEoDZo72VuQ/peBEJD3EISvGqwSAUrHg++L+Fw1KSJ5YE9TNTxIMegox
txs6EOGUPNhdmMp3n2xlmrgfAQ1GKI4i7OnXCDWKFZmrCHM8lW2tMEjWXaz8tcQr5MJQLz88sRhJ
P9c93QHzvLhQwTDiwq+HnY/cx36aermpbWrpb+/hFzU3SO24HCqXmwosxgs/QGRyk7DqrH6n3QSJ
/3n8hT1Ajp6mbwA4m6ubsJvKG92WM1SaUX4o6Ild+hEv70s88Cg9sqKQFUE9na7q4FpdGlZ1v8tG
WlxQuLrnqHctkB1B/C5pvOVWoczJzWJTdF2me/bCpY5fYzdS9DtHdd2KZqS3mUN/unB5vTIh3jKe
YuUyBqWb0wkpq0HKpWZCZDPFKrFn+TDP5DM0g+QFubrXh0KvievBWXjQp0MJI9UtADuGSvrsIcxQ
pVgy2a/CGJL/ZFaOlNwQMCX4XqdDea45IPdf9btax+BRnSn/UiFud+eEJvrjb+/Ll8kZ38mxFw00
AlN6OqdjQZX1At/uGMv3t7EJSSD1HqGIfrAjCUgoU8GFAV9bx+XigzC/RED+2TqC+ASC7ywDliLc
kPFm20Ko8QDI8VKU9XIo6mtUCykwc62jOnE6tzpWYAVM2e/o6yXooNToA9mRu80rBLTfXkafP3V6
rSNRJnyiVEorLmfrdCjQvl1U1aPcCU0LE6ZpU9NlJVKtV6Kra2PFm4MpQ4I6yd2E3pJcS0/N0ztL
sjDeMYcVHHIPOiW/5/RXzHTIDXSoJUr0C6w1APC+8qa2PUbu0F/YpMvGOJ8x5XRk5jjghPRnG8cZ
s7BFxMYCS8JsciszV8KI3ud3u1wjHtpytGyWEgJ389luKZDb0UZcyR0NuSe/Q8E4KqiNEM+E+7e/
4Gvz8dVyk1CMW6TmTtdustuoahAGADSRdfeZo2384b34wj55ZRRvUfWijq1oB51rk5qF5Rl23Biw
4sAZhpUt90ul+N1Z2dK/ZMl8LO9gxZ9lZbFb0r8eNH52Ak4wt2EOeyfEeaS8sGgvT5gPfo+dzwO6
9N3OTpidV35KPzQCXF3GV06jki2gsOQaQqtz4d54eVExFHkFjTPFI3auTwvv2womYw73Vl3QQ6+m
jugAqBq1SxzQzM/dYHbxflL5xUm+/GZL8295tdEWkZR3TneGgZoY5npxvE+I2ZJVVMCsJ1mbyvfu
DYp/lP3YgHwyKldnez0F4m+mmLDsSm2M2wn/lJUbQBt45z7nQaYiiwTPEitRkDudTS8hQriaCkSB
wP+6VcO4Hsi5L6TRL+5DdBGI2V3oPUur7bw5REjpR0khxp3WaduvDRPsxMoB1w7tByRweqTg6Bv/
tFIVzroCFGjCifBn2vpvz/bFruF3WH+iAwsnP5rCZ7NFOTxAyp/fofIb2rz2ZrCdW9SU74ci6zaO
r8sLI77YLRw5rqxF3BadQmKtsxHJ+KHcU0CwRq/eg4sadu1ohRfEJ16Mgu6maZGDUkNYbE7PRnFA
DqIiUDj7Lq8FCNyaEwGJ9cKOfHG8GYVNwqljIliSnr0nIOKxNPZne191QGHR+nHXoPl+FXijbd7+
Tq+N5JLCU+OhwkM8frpqQ44qCnYAcu/m8pdDTPJcurpcJzPsnrdHWlbm5N1iTtzvJq1nqMhqEZL6
uzlawxOXvs6sfVQqAYuzxOoIIv0agPr0mBu2gz/WVN8gaPHuasWfkZkbLW8u//MYAckN2Fro5O2l
djISm9A7wMYvNlANgwvLuUzixSTRtCWeW6Zon01yxMXJ6gRDRYOZ3k7+INYlPaVPkVFnV87cpz/f
XtRXtiPNiz8yLzw7qHedLmo7D8XCnrX2aKi2G6fX+RZs1CVxzD/F7bNpcQFTYaB3Shf/XA1Wo6wQ
SIsaTwuKL1nj/OSK7eTVHYw/AFjQZ4cC95shq3x0BoC33c32VD/PGGfnRzdHSBhy0TzHaxMowM9y
qPNwPSmB+egoU6yIbaSqLmEOXtnZSwjDdUi+z90uT5fGtoJe0YaVeyMf230VZNE2CgS0ea3ep65O
sETqbZF3cVqXpvJ50jz5CVt/xhImMDpEEoBWHhwDi723v/VrE6J8SA2bS0EBYzmd0EIakkhZKwox
JoZvYe6vCpvCUYzK1+E/GGq53sjQ8Yk6v+U0GXEOcV3t/R6FgMxKUSmMLWM/wIl8e6TXNjDHZKmD
EUBT/zmdVNSjphbIHB5NCcitVrFap5mZX4jLXls6AEhUAQgAiZvPRknSPOKWNay9moZ+lQ4utCSM
PVFAzIwL19zihHB+BaAYj7EBry8v/nn3ZtIYjvk6UfukdNrdMDj+tkWfYqtCU2+lORbXRmqVN46e
kydQyRMGJkO5QcZ5QgvbhtoOqPv9txLFex5i1njRajo7Ch6O0GFAmLUvCx1/UPbofM2MejzwzITr
YgZF+fZHfeUWXJoFLLSDKiBtpNOPWsgMiloY23szRf2zmYu7zkVIMzbLTRLHv94e7LUd5Lr0biUV
fcAqZ1eg3/md0RuhvY/oidFkj6yHFpfGC1N6bQch9UakgoP6ojp3OiVUcos5pIi4j4Hu3vVQpDYV
VduD0YfmhaFemRBay0QZJkpv/F9nj3/oF3019QzlZq2zz42MvVNYzoUM4kWAtig680oBRHN8m01x
OiFVJZkN7V7tC5SGN6ULWVJFcf40W3l5LFFyuoa3cKnf90oMsPRByC7hAbAVz76VnSwMQGhmyAPD
UtkkXQdbm5+iV2IYm+aIIRBav+Mkg+/CTeavb++UV74hKRmyaBStQBsuAph/RyClPXrJmCtiN9lS
aa+i6jF3DLWP3Kjevj3U8qfOHkwfuCNYGZsrADTQ6VAo3cygH5goX9Ozt7qec2edtrTjr0ugOmhI
p4EaV00iu3tPDXrc13CKw93bv+LV5fbYrWQc5DfnAnhRWaCpPJnO3pmqNEU0IsB1L83m6FaY2GcA
a6+7B4L0auOOhXVh8NdWm89psYHpZFPhOl0CQIzQD9zK3fet1HvdVOhMGw5qBdacXFjt107M30Od
7WXd9y21Ou3uuwKLKTGPEsUvXGnfXs3XRvEoayE06RBGnifC8TD3VkFjZu8G6B0oM/MxjJb++j8Y
hRiCfzAQIFc8XbbYHwq96MXs/VxNR20lX5ay1YXD/+pU/hpk+XZ/4TEHa3abCbPivR1ZiHXY46OY
vUtCiK/dMAip8gos0FvHPXsF8BP0tVqwPenQ3nB/Bxjm1jdUxaIVmPnvqku7C1vutWkhw+V5PL6g
MM9PnUw8BEAKkjNwwPEztf30ZqCDdQmk/trOhqK2AGhp4L0oscPNiC2Mixkmdv+bs/PqkdvouvVf
+XDuCTCHi++mE3t6FK1gWzeEbEvMZDGHX3+eGvngDNmNJtqAX+sFBtaeKu6q2mHttcaLTRYNd3eg
nCK11DdWdG2K1xN0tCzzeKq59rmwQN54UvG5IiaYkIjeQ07dajfP+T/3/e6mJeIVmjGEYxSVli4x
Ru2IyKZi+bE+wG5XyHlCrXIObVVsNQ9s/qrl5ciiEHAFK84jREK4NJUZ2pyMvOQ+TNXNl5Gzto9m
LTh0HZrMgd3GT/9haVjiIoQ08gr9nZW1O/OUchmnKsqdJMPMG+rDux5E8PG+qWsPfOlkIZjgATEw
130Rh7Qyz/IS10A5/KxWQtl7Wake/oMVD2kOMjEYk9cny5mFWjczC0rCdDp3at6/rYYh22i8XL9h
1Dh0CGdl2kyEsDq/CdpzjazY+tpsIB0YORCTDPAKFUnMpOQAq9QwNpJ7ZdDPg0ax6f4ib3kJrZhf
yAkqcHKrX91RTsvsY+EM3FHZANMXcMKd2nTV2yAOKh8du2AjcL9+LD0OGdIdMLdS/dZWEV5Z58iZ
IzHmWy5D+aexVEuEQOMw/Yc5fU87AHdwP4LSC97BlgF31/3VXl+W0jogNmAGFrH6yrpW1q2LMizH
z7Om/in17Hp4GofKzP2ghk/90Hae/Y8zwY2wYfmGy8q2u0NgRLuX/7fc5xReScMk84AbsXAPni2C
A8I4W/33G9eLJgd7uJdlMLKu8jMNzOBFFlk+UsM1jgOOQy9Mbc+wZ7HhOLdMGbSEmDXhaOjWKtvp
o7JWM0tnQcngMIpeZgXMZN78KYITd+MhvWlLhnhUMCWCYWUrTnMSwTq3EVMwZoiO0uxNPPDkCaRi
/8uyAAQCuwFNjIcuv1OBSBfYaGH7qE+Ph9LSSWQrwiuH+saGS9w6CobtUO0BsqSj4rU0VTuJB+E/
M6dO60xv9XCADT0IjX0/uCbDtYU4Mz0p6SQ275xbzki1mGiAeiQ50Go/JzVgrHQibp7NGLGSssr9
xFarjfXdskI0DLyRcjGMP6utREga3VY6Hb7Wz8OxGhr3wJD5VsP1phXEi2A5or1AcWO5i2QVXVRl
knulTuL3tYnaMswKxqf7F8ctKxaHl9oJra0rkuvBjUyTq9r0QyVkREMd4gNc0/XG5XjDz23SUdyB
1vG15lTRCcMrVSvx9RTKKTIY5J1B3uIC88PbxpNG+AGrCvEvALOVC9BGjekuN4nvIV2y81BGPxnF
uFWovdo2rKATq9ILdyjk6ysrhPg6D5oT+VxK1XlwkCH1ZjfdqG5dbRtWZCAqW6lgvNZjVmGjqwVk
UJFP4AXZy5gFkmAtdA9IgzQPN4alMSblSDp5tK+qLv2QNoxZAdSqgrj8O+9klb2HlmDj8FwXuEBG
sGv0A3WiOGL7pV/DBYeUNEor/iirwl8gZXM0sZviakq+KoYX1occ1d3qpxChg1j4hE7e3oPLs4Lv
1R7HszUHqnJKxt6O3yOsIKo/7p8IOYW4jC+p8hFecn/wztALWr1o6pC3mdLgrBUi3MywJkPxw5ig
Ez54zthDFxdVVq9+mTlS9UkIZUo+TYUaG7/B69oPcGbbRRtt3N7XaD/EN7kJcGlg8TKOWO5alcBG
Dm9e7AOdjZGZaaus30GsFyAHBGuI/RtMvf3fdZBb2u8Z9HLVH8JyhLkP9diJ3wDpTMKjEmmBfZlj
4sJnjZH/LeD5VcTH78hvZkgQA2WaNXZIqdwuKi019sO6TcsjnMjQX7pWL8Z9AXSj+KAVuWVBnB7G
MC2H7NbBiQbVO2x8QBlZLhIEkmvKtTzhwBzAha/uZ52Rj4qZ/NSHf6mtD0WMV8PxGQTZn0HYjc5n
bdQRPIODLk6ibKfD2Jl9L0u1+quCQjndUri4ikT5dajmch3YYGEIX5afLo1VxUjhgvJ1eH/oQ3ta
sZ/R9XkPJ+H0tm0DseEs15cTzVv58hJR0PpeF6oAfXTwCPP2wZcRvs9bLfsbT3+4niFbxEyoAeTi
lNAdWy1Ljeg/R1lO4VRvdzo8LnuRqO1p42NeBRP0okE5mXLwlqKfuzJTJrPptIWa+JIRRjxncFDC
vtD1+TTvzBiKkrM1OYO7t7JAs54phYnsyeSg/N0VYi7ejzkcGufS7VGlDx1HYSRJjzpYxRFKrY6J
opl8eugTc3PXG61Tb8UK12eCbi97JLvLsoG4eigmBwF2C+5XHyn50tszfw5tKaPylroPXMGsCUVU
pz8qehZWcLc3ur3XjNFUNlzi+iUhbwVZROeHUh4N/uXH8ig9mxNxrd9ZU30e6ubvCtrYC4NaW5nI
DW8HzPTSq6XWTR1/aalV+zkB45/6WW/nX5j2jA5CzdMvqY5M6dwVyoaD3HB2V6cnTNaD8M8VbH1O
80rUc5j6iRpFH1qo0uajnWhzdrzviDfWRW1Idu0Z/WQuabUu+s9JOECb71vgSI7QtiLtlyTp9GZM
2vlbD4P8hsHrT8ansjhdRE4yfZYLf5XAKq1R6IE5l37Vadm70YBSGzLL7FxAqvawd9ATZK6ceTIa
7PQMlqYG3cNJ56REuCCOjvbkWsyblhaDfn1SPBoKgkwAXSGFQV0p/7S6nKuw7qGGi0t/dotmN9ld
fGwtJhvRJrI3HoJbO/jalDybr3YwV5R5suqUHZwLZ1/ow7hzBh39x1G1Nnbw2jtYFXMTnHACdiSt
lqbGkXShtOvST2Hk2HdWdkm1Ho7/VtF2aepMG+aunV6agyqBERRiqLVKjtnk1HAQR/GTNpmfkwaE
PxlqsxF+XmOf5bd6ZWZ1a3QzMcUY8q1GD/qjBuLf7+449YfZDCH8oCm3N4jYIJKyk+niodXzbcgz
d2Ott74ifRCSY6oM5BCrgzelWqfQc8RhZkQbsgkU/AT12Lk2oba8f8ZvmQLABxsFTQfAp8byK05R
CawxSGXSmHxg4LX2tRqYdT/C/Hbf0i1/AbSIiDFbTM1oZalSyYopmmX+XMFlLtwg3WfQiCkqkH41
EP/ct3ZrXaCtySBoX2NxtYUe5MmWLfLcV3pLP6hIJp7VosvPba9HG1t4yzNfm1q5DEzhDsqlkXzv
Oq5+pCq0/NA3fWZv3CO3dhAYK3QvlJ1cBCuW38rRanih3DD3mfUNP1NoqH+20HOcdKUZn7Wktze+
2HUcYpIegbwDlkx7db2Hs5KEjHywhyJTy4MCTP7JKYL6Q+Op4Q9CvPm90fX9RcSttVFIvbmldCQA
buB+wKyWKx2NWHL34ZW11zlvjDGGcGQcMPQfPp1kWWFsFMw1ffelnVkqjFowi/hT1Bh70wnAobbJ
tLGP0gGWwTkODyJTZn9MVqyPc42iU1DlDlYImg9GY9mfJ07+b5pWa5QeGu05F24Xb2Sdt/YQ6BFR
KjEQfevVeTOsyWKS2M58TQFCWdPIPNak0J8fP2c0JGj0k7MTrK7OWZaa8AKkrK1I+ua7hdJB9j0K
ASp9oNoep4f71m6dAKC7VLpM5m24LZbfixOgVnHkZv5g69kXWCmyc+pZ9SkIyuZ3PU90/7691S1C
u1+eM2SzGEORdfXV0XaKSBuJWTWettY6JAp9l7COUV/3UvOxz/ViikIlN7DMnUgylkur4SxTZyBE
F2PsIMiGEhXqF2MLpL5yCqzQjKV2Q4bEmkgXl1YsXUxWFBrqBQJO+1iHaE614JM3PtNNKyAGfo1W
AqpdWolgihVp6KoXJw2601SB0TGgwt7YsZehiFfn6mUxkiGJwiuBiLGuWkwz5KxBP6oXerPheMpq
+BN/jlmuF8/FSLbjO3Namh8YW4a6tK4tqeCsxH19dF09gkdR7aroLArUd84hmDoBd2IAWSc6G5WE
1Os87F+1qUjzo9p7Nv9BX8wI6jaMT+ytBuDexoJubRuwLsp4nCRKCquzlIw60K6+mS4xSnBf9c7r
nw23gI3iUad2TKANiDDSqyICXl16ITEd5LrddHECBcpzguuDJlJ3b4TVvPFiXZ8fTEkoukeFmkRF
/vxVOMpnCeKiZUWaWQ6wUQ7TxwiitZ1R1c2H+6u6sXl0FfA1OX/NcOhq80xB1Qd56emiNkLbT1MF
10rvhhuefWNBtGN4MHTq7axpdX7iDIGPBm6/S1tKpo26Dj7zNkXQN7f5p/sLujZFhGJARCdpGrhh
V3tnmYrXQUVSXbga9HdZpmrfEm80nkGPKBtR7y1TEJ8w7QHQT14Qy8/kTVBaOtCaXxqnms7WkJT7
trc6XxNbrFKrp5AjK28d2TfDx/HC1YVKqBTpiG1VF10fUaZJw1yxd0rdK9UOHbgyP/WjBq0p5cBk
CyZyY5FgAjRGI6hLUBBYLRJcj2t1HPkLnJbaEwCv9ghvs3PKYy/Y3/90q2dKrlKOFP5CbPHH6pkK
XVNh7NiuL3Wh5OfGybxzqxWQdXc5SjPw7z4WLmEPYhRqpCSYANOvGpJglayhK838Qn0qf2ogz0fL
8MGX/pcRvtnLyDHixauYbEjz3KyKOb8UwCv+9MLBOUwUbp/YjC1MwPWnossk+5Hs3UsRcemPStbF
au8q+UVvISmJsgoNI2ReDkUZbQXvt0zJRi4fie4d19TSFNz4ozoEQ37pbOuHMdf6GZbU8BCK1tyI
Ja6dgj4Q9fV/py3WV4c3wTJOj666DMCH/8odsygvqNV100lFmTy6vFBIbVxXt2zi8MSeshZ2NTA8
BzFQQcsSl3COus/MezTQ0hrxKUxE/K1g6HHD3o3dJF316BA6lFwJCpe7GVqlqs4KIr+jZ2bKLteF
Q8myUis04DNV/Hz0mHkw2cgBNaR+uSBXl0k/DkS9UVJfRKbkPiXJbFe52tdgVJ5gJBKn+9ZurA0+
BXl7sTDZkF+uzY4HUxhzV14aVUUrTnSFVh9NVD/C8xBaiC3dNyf/umVwA/pGAvFlA1tyOCzNuR2q
GSKLh0voZuNnJgQMVB/rYuORueEgjF6QnoDS4881XQlCE20StkF3iZzSO2nUwgiChOW3DKs9Qfwe
PvxKS8AGL4yncTte8SOYgLLUqQv7S5w0Lqy01nSxRLhVxbmxdy8TVNBhWtwfa4FtFJtKQx+b/jIm
fXiKcq95SmwvPt//QtdvmcfrzBVF7oi/r0dYE9ON9VhJ+4sSzONXFS3dgznTiG8DGg990zRvlcnQ
Hr3q8Qm6sDbbKFkA1mOMNN1Q1ShZ2lBrxqdYN6IPdeX8eX9lV/uHEYvJCFI64lC+19L3wsmNW6ZT
+ks4De55Qq11X6SRODxuxQYrQfGJIWC6VksrdCkmTyE2v7hpCVonh7/Q9GAyvm/l6tjKQ0R/lxoQ
hRNDlT9/FYK20eB0pav1FxTHnPdhFBd+4FTJ+6HIw8e/DRULIhxk5+XrvzKVREpX5Wk9ILilNPpF
9fJ2PERTBKX7/TXd+D7kOxTK+f60G9al19ZUBr58MVw4ZuYnR+lhO1G68cvDVuhby+EHsAXEvPpy
50ovrxAwwtUstNkQA4dX/glMIIXyB+1wu/EusnNUXoEFrbwNfre+5SkZLzG+fSB5HN/kDDhv3KdX
foAVbjlGv2BEoHy2Wg1VRq9vjVq9aBNSYfPQIJfSe0g6teVWv/+mKQ4pQTvTX1dgGVSMumnSMhXN
g1rPd7kb9AS5fCAC3qhuu+P9/ZPnZPFSWJasLVEmQ+6e6qr8dV55ONoRhcOgtnqplQDx4aZTvvVD
Z35u8zg6RQQlH4ENjQA4gx81AhRP963fWCzxBSOKOrHadc9GjEoxOl6lXuJIM58RbvCeQ/hA9rER
VxuPx9WFy0JpsnO4wNOYTIsvF5rYVoJYcqNe1Cma91PRvQddRR8xHY6Ok7+Z881Zz6uDRieKPA9+
Zt4r6PlWj3BsoLED7ImtRfOk2tmK9rdLT/NBbk2iGJutI/ciUabpu36v1MlIEo6BelGQRT7Ac8LJ
Rmn3qAmn2Xi0rj8XeAWcRac7yx/uKmZKhAeIvMs0xHiK4MfQjsOxEEigGqJTH03+6VCSVUrCGkq5
zAEtPxdDObOSu3VwCZhcrXaxOlpHtY6bXQC7yoOYTLmFMiOnNSQntqjZLY0xTMn17yUBibkS/7RB
gV8Mver8+85+7Q+895xpsK40XmlELa0gXDsi/5w6lzQeimMnUIifA1pg961c+zkTAABymFKFj8Zb
11RdpbGZu0wRbqxilGYB1LY7e0jdYwGM5CnomIOnYDBveMaNtZEemzSDCDflyN9ybUUYtintAOdi
CAOFaUq4vmKKaWNtVwEn7widC2mAmiqfbWmlNxH6HpiMvRiVoR9to4o+JhR0L6GhOG/c0CgffZOJ
MGhEyvkG4H48Z0t7EQWNgqgARTyIk55TyMH3hRZkv9//YleniveRiwI4GcSMBEwrK0FQDDBPRlhJ
w+BbO6GT7OX18Abh3WFjA5efifMkB6VZB91/ic9f11ZBEAXqoGndSbhgtXaePYKoGKHh2eL/WK7p
lyFmsZiQZgyS/62+1FAEZAfz0J9q0Dsn5pnz/dBX8Zu4pAj6yPb9P1NkIY5B3ERku/xIRphEgJsm
6KxbZNWBMr4vQcf/Br/wRjB4a/Nk/xE6E7zcXRMyhw1zz2D+WFNLFX/wknbHLPYWGEnWDP7/g/xr
OaQGdPqJBXmWV8uJBB0R2Mzgz2rN8DkcTeukxEazZ7rPRpjHCz7aJYy8rdp9ur+P0s1WhsmHeahw
D5s8a+WGVRnPiT5GwynUGD222j4iMGyF6qv2WB+SpFLPQYuWTMhLfrAzM3yojviycBkA4zPQRMt5
n+V3rLwuTuYZ+22hFAwopum+iYvpkhciebq/1BU68F9bQA/ASgFc5Olc2hKKWRtxJmAgLmpmYALd
85WiRsMZlvoDVGXzrtPm6XlMPBWyz8KBMSpnQMdtnZ2FtPUZhfMGyufU+Xz/F7vhYpDmUGBkhJH+
/br2F6X1bAx9wh60hXaEFALOzB4ttPtWVojNX8t/4eahtAPobf2ptQj1KbfohpNZt8WlCFIVVdNI
0lA0wSEdjBSdTVD1owVyRmlEfQw9PTkmTt3+dv83WV7o//4ikqCFyiMM4esseEyVtgmRsD85UJzu
Ms9Vnqss1Q4K44ynHqjoxhG+cS1JNgyuQNoJDOKuvntYQ0I7ULA+2THzsF5II67T0JzsPLTH7i/t
2pREdxL8UYJn6modUzTzrCkjOsAnxxrodWep9yVHev6YeHqzRUN+2xZNOcmGQKtd/vxVEI9A4JSg
ATScErMi12qQ/NwZaSzehE7bf7m/rpeZgOU9wcJoMRKWyUr8ulcytJ2qhVkE43QzBwAM+zrs3k1q
ow2nKHJa4/cpde0P6hx4MWKkborCu2Yhm0ojGQXSKNRJmfS0JE55KBWUzuTw1sDEh3oJr/W6EQH3
hS3AHQ+nwMrSj26W9cfI84b399d/fUSxwmiNRObjt2srmZkriFJiZS7y7oK+NnrxqtduHNGbVigC
yFcA8Jy3uoxTJ+wlwmyECdj7WZhdtvfMMdmIBrTr48ebSfsd1gmAWCgoLP2m5k0RkEJOJ29IOrFD
KyWq9qYo53Y3Gg2EjY5o7HFXApgWR1OVSJ9MGGEN8YZeNc/aNKEx3qlRan4gFq0mRq7RKnpqgLKo
u0nrm63a0g1HN+BdQUeFWSMqWKsws4cEF8UAYzzlo8vAqa0zRD/8mcTGsHFR3Nh/ghZY40FmEgKu
+xXGoIrMdIOR0KVUdiJvUsRS0UG770s39p8wnZI304uoZKxB6oNWjXaT1hO0FZwT1Eovjpo/wwI6
7wDwb5DmOXzM1bkl/HM5tRJq7qwpFcJ8JCAX9nSC4iDfO52ro9HpGvPRsqbkOdWt8JQ2ffzn/SWu
FBLkqZR4XoQsZB+XrGT1rPcJwwsdXfxT1ZbBzyCy2sZnhKZPdqWH9NufPD7D11gJMwehr6ELd4nT
p9oJiU2UswABm/8onj6ZezRliwlh7MwIEE133OSoKmbTHjUmM8OdpkWd8sPt9PkNDabsaztXaXsx
yySsz7lVDMGxUnP3Wc8V+DNFrRilHwe6/XVOAqXZjcMQ6e9zIeaG9v4cxSdwTZY4691kF5/yQAz2
pRvFFGpHY0S9WDX7IfCD3BCC02HFKPTe37Vr93PlOB2VddlQvaJOSPS5t4NZM06qMxfnaM6rPcnw
/PAlQyIAeAmsOEkvfDDL4x+hwTg6+uSctFxN35WIjl1KZJo3UsPrgJagmUFg1I/AMTEFtLTSVrWW
MdjmnEpF5B/MfFROgxJO71Asjg513Ud/BnGKKkPfb82n37AsgVkAmKir8givqnZlkjkA2W33ZGr9
2R5NRL2F8ZfVBE9mWrwbAxtm9eDBiiRk/gyQ0w5Bactk1ukKOqUVrj4Wdm2dkPjQD/MwTqe40tSN
x259E2IFFAb5PdRoYJ7XpfyQqyukz4mmJswCOwXm6L/aLvdoSFvRQ1nwy4JM7iiIg1/+tcbCT6Iu
k576y0lNBSzZ2dj/MSXu/O2+y6/vQhZEsYcSOyGM4VHNXbpJiO52bSDnckqa2rKRh5nrz0E5pMOu
akbvu2sJdWvk+cYeSoAbg4nUSihqra6mIXM8d7Izm4ABIcourpPTwDVzBOCyBZ26ZQqUG8h7Crug
wVZHrbeLWnMmTEFD3O2SWe/3ieqGuyiZH4O5vXwuyhZUchFeAEewjqkt9K41e27tEyLsiEnAWf0N
Pt9q19pjgAhs6Tz4iPHh6IFzgyAgCAXhGng0F5klNImFSM0h3IeVSb1JSye0T+rmYJAt/gd7BF40
pQmrKUJKR3oV7IJK17IA7oFTlcQOmpl1gRzJLHzb6aZjrinF5/uOeePTkY4zuAjlLNHuekbWBNvM
3YY98tbi97LKuicIwaY/a1ds8YBd5aVyLymekTO8QHXXVA3aUMc9k2rBicG5+g/RiaAsdpmDhvYf
jChl7m+tie7qzgWyqJ8jrRm1Hfx93vBkMSfzXPJk9HuB2K960FFxZDgnVuty4z5fv03UwchQ8SEa
Y5KxYHWfmxSORGUqzim25uxgdlN7yIfmx/1Nv2WE9hRTYARIpFGryBSOBFpkYcPVnXj9AbIyhdGH
dqvWIv+W1yGRXIqstSAVJQumaytTKFVie8M7ZdPQPCEtA0V91KnHEaLoD1MZhE/mDPOe0+nhJ6eH
T+zRRfImUpuiHcEzDBHC0pPTRIg+65LQTwZy0DQ0tBNUf3/dN3LDp/BO+fLS/OD+Wb+/Ys7csvTG
0EceWsY6KLGFu4xuZ3you9n7rgU148z90Hrab8zPqJKCnvnR6YBEAxMnYemi1NQOide+GSu9++F0
xpBsnOnrz01fjXuRdISZhStCZyWGuLpDVthHKt32DcTB/Q5V8AdTN3wGaUsZkPIHMcnqvq8CE0XV
OYv8qI2rvdpkEaXwqHz4q2KFLiERh1QHW7d9aOBPzoS+lW+4MGHbYwIVLHXD/7BjFMmkohq9CVLf
pe/kQzYJhuAjP6cgzr8qdz+il77Rhbn6LtRKNGJEmwiDe2ndsuhHL4DYqcaK5sXHBvzvHmaJ/NG1
8DdLGnhKMozWX9GvMmkaiSRREO3O7ODidp7yrWqn8vv9g/ByMS1O+4sZWmVycFujE7jcslkx7LFr
gsRX+9z+OXujNX/RnUhYOwKO8EMVeFl9gdtuVt8kwnR/qFPa2AORiAP9SNbGjPq3I0jKv1BKd/VT
6GnpJ5GYdr7vc6d/G4bj3F6MqBiS3WzNVuT3YLDj/SSSEMI1o4i1naqG3cfG7cLHWPt59FkbNCrA
zF3miQEAL9cmK5N2QMrE2iptV6DI/pwWyXxRylR/NPLEFC13+Bo0JlqB2S1NqWmiCRtyb4hi7JjU
uBW7mDbKLvHidMMx1ikrq6ISLAEElNZ5g1dPTZE49jA0Xuz3FcM3EXme1Vt/cR3/NhX2h86wNu7K
q6eezpmsvTIfwAnmjVkuTakiQKsmXAhWwpTRPLTz2yYL3J1s257ue+ONk0XAKYE/xJ5EoStTiQdN
bZJWiS9SPfM9tR4OVmoUH/+DFQbSdMIJmQStguraNMmI9TZBij4190YBC6+jNcGjCQLbBjyQihgl
Eyi35ba+isiMsZ16JaE8FZP9HYdBG/YJ07sbfrfO5nAG2ZogEpPTpDj50oo1WlUVx1ri9w7XUGUW
5nOd5Vqz80ylYaDaavofk2YxzVzk9UYV49bXwq4ku5ZHbF3zLPMhhLYR22Q/1cEb9OmglNW/Ytio
T4c/yg+/rqL/YU7sQylx6//7f25aoQEiCzT0stajnmU1lJWqOAlz+JF1KKMeqMncVBuH6qYVugzU
tog6qKMt9zHLjHDucwbE05yhamdGxkGdVe/RV5AoljYSgyAUiwmyVgFcWndtr0UZQ/yzEp29vCMD
b7Iv9937KmeEx4NmOv+A26eBsDIyxKYx9XOV+W3VBYdqphrTGghz7UAFxSdH1Fvar9cXBFUZW6JT
WRMDWatr1sn7gIEQikdW1Pbv524yDgipVf/YabZxFV0tjSCIggkgOlqNTNLJr/jqTA2hbQ5qrae+
NiqN+mwOnZbsijAa7bOp0y9+MxY9cyYP7idGaSAQH9GSQYZgtbywUwUUBVxKbhWOh0kdBt9FxvJj
1bYWW8tX+Pu+wav9lAYpQgElYdqelHW5SgPtoyCIusTPRl14xyByQB6VkeP6LRysW9CqW3sqtSjA
4tCXpl+8tEYgG8aOOmFNRNNO1/r2C8q37l9c0cbbQLGr/HB/eTcNyk7xS0J+NRrR2kyvhCbXRl6P
1Vsl0LSPCjD076ImKdfCPN8IcG/ZYyyCLJymgUP5ernAlgpyOoMH8otpSqq9PSq9cWjbMDnngxN8
HKshe7q/wusPSGmI3IJIlAPBOpcWwyDLIFkKYE0rZrrCAe3EFO3H98q0KRtxvThMwW9pM6JOqXzd
GG9Cxriy0Sh8hw/1RGFMfLWcmLZF2odBcdYmIR4twzIWAe0fE0ESt83Ux3p1VJ5iM28BfXZTSO3E
+wJcrtn4aDe2UA4rIMHI88m65M9fnfTUrfUxpo/kjxoJ9U4RQfyh57H7zNT4/PP+57q6+1kQGB3m
j7g0IYFY3SoMBVUMhOelT2PH3MMMrNuHuvKULbE9/Spyk4YkTBucNt643jlTiXod7xMQ8mbJp8GO
m2YfzG48ngmHnTfDNHjprnTjqrkUbtyE77jqwi/Cid0J8EtVve/s1Oj+6u2E+myQhZaxM1VGmXYl
DF/Be5EUzGllUT1+BZUDAX88jOF8YSRvNi4T9Sp7F4d9bR27StO+lW7XRcWOAsDoQVBnDuWjlXTp
KCR9MCAR09HJWX1Dr5jnKWtcBsZHumZ9GmhvRRLPX+5/vasIaGVFnpBXngLUCc7A1Mj5el5yIApy
92Xe6ac+z9Ojm7QZ+xqJz0W1ybsnL45F6iQt8yV5GgDCUkZYWhZAKRqkwDgIhRKfjbYaj4HeVXtt
FPZvbqNN50oL489uqJMH9ZCJ7O6v/KZ9BuYIABnevWKaFWY4KJWWFX7RRGj4Ia3yLVLScZ8LJXsn
Gj3aW6kJN5DSe19jnv1H02CK+szV8HBACEBpevVwdCBI7LlIOaJB6j7ZRj+/71LCjPuLXI2kksRh
RqpuQsdnSGT76vs2XkYDLiO6cB2p5a3Comrt4nhqjCcarWLa2amu9H9HnaGEO7V05vyJrLTSLgKl
DXVXaoPLhKliR1D3WKmS7FNTH/O9gK/J2TWOMwo5DqXG+yEzk3jXeMVkP1lKVyTPnZHW9oa7Sqdf
Oo18ZXnXud3I69c9VHbILXJQNlSC+3I3ZZkDY2P3GemM+Xh/566fBlnslvcZF44O1fjSPet0qKFy
AErZm7OlwSI6KW/Kwiz8SgRiZ8AHM298q1trY+CaKgI1dtDTq4tUSwd3HgMu0qkMs+OcxJ+9WoGu
SI+28BbXVzYhLi8stWdYwow1+ezIyFRH8lb6YVKVx34w1ZMq+i1dmuurhSISsREAMORl6awvd1Cf
hTt3kSH81gv+5KXv92avHblH1X0DRGqvl8qHqTI3oocb3026Ojo1DNFRSV5ZTZtQwGk5CugnpxjC
Kn3a11Vf7s05D4/9bIiv9/3kxl4u7K2usXyeIsDDg/BTp1GfZqPXdj157f6+lRu+gXgrMRHjCATR
a2/sXAKgZJiEX1SVFx+QLYCBqy1V4+AkiePfN3ZjC+ngcilB4cYw1lr4qYzgnEdCQPgI7oBaG4ef
iDB9jYvix9wGf923dWP7uPxpXnEVMu63jp+RUFSCtCDKQsG53oelUh5y09uKHa6tMChHbUTC4Fy8
e5WfFgziuwn4fD/znGbXjHmr7OBALB+FC7FfRIwQ30nYFNGKPBKvXtM+yVPXEdjp9UbbVfasne0w
Mw739+zaGaiIvAB7oWfgDMufv7LSRBBsu8XcwvM96eE+GHk2j72lI1hiz7m7NQxw7Q40fmX1Ct+j
XbVGlLRdnXSNOXY+RIFFvnNrtynOxAxZ/C4QVVp+EI1WPzZxK98t2dynBcY64fpa9zEU1UFGUFMn
qsR2cXDrWIGcx9CofXdbb+T1dkpsl0ZASTuaAqQMFF5tJ/0zoVaaovpBC3VkFMTxQeRu89QykPWQ
LgirIpij4k2fie4MwzgrP0xx9mKkKg47YzUe2rCqThIzufGQrDijpBmGihCOY6SCYBkatOWKai3o
0tmtZt8Yivp3zeaC97UijJt9lA6heewKs/5jCky9jfdBUg/Tm1IrG1SOU/Cr4cZvc3X2KDbQiQJ9
yriTbOsufxkzrwbF6EKEiLq52Aeto/qDa2x1qF+GvxaRAfgImevgo5KDbs29AUNraavAt/w+t9L5
2LROWL9LzDkuDvSoEGCO7Shrd92QjMozeFAP5ttQaOmbhqLbTMY3ap32RY1rtOH8eXKqntmQdlJ+
bzuVcXmXoq35qUBebT5Wczx4z5EoGZDJKvD1oiqbkWSgDNv5kDp6pX/z4tn5WoMWRXGz7qArlvz4
+fRMAb14Z+VF0X7N3YQB4d4ehNiJwm6coxCi0s6VCpLxuVMTLT32vbC7d7knQNZXZZ+E+8oyU9i/
qkgX/5R50341ssZsdn1oRbVfJY3W79xKYWJcCA1MwN6jEXiZ4qltDiHlu4LJJFO4Z9eZguzjHEat
TZgfTPYx0Oqg/dLBAescyKTi4W0D8sBDhNhGd2u2nLY+FkWWeIfRGZSZUs44Defe1CGxQplL/2J4
86xyatrI+lZpjvJTlEC6/8hVEebfAyPI1DeZWyew/gRdEfxz/0689jI520Y0T6ABLmyNvh6FNjaQ
2Np+4zXiYLdaCGv/IM73rSxDGlTCwDVxgrmb6FVjZ/XYa/AlKHWYUFzvMjX/VOVTKX5XEi+BUjSr
Z0braPWYT00/F9H3ViRiq5q2XOa/vwABsJw5k6P7qwsEPkLusqnL/BKUyUVNGvGOsf0tlqFbViTz
BqEY6ASA1MsjG6ZKagKcz/3OFN/NeYIFw9gc57htBFgTWquAxdbXrpHiXVapk9+KlIkHI3D1C8li
sNU7XV7vv7aMnj/wAlp0aFmt3uTSgOE4QtvUT+nO7keezOc01r1dE1fpRux5c0kSQkWCQkd4XWyH
Y1ZxombI/dAxUHVLyhK2iCoMy3DDD28a4kWm9U6ucFXjHKeCnlICyRWXV3BUwiJ8WzIe/fG+t9+y
ItFT1CqZj7+aaACunE3oPUJ6hprVvo0ScSoMZ0tK5KYVegdIIcucZA1LZkyqKQzqMH7c59E7K0Sq
FmU8enQb79AyjPnlBxD/aOQGRGY0uJdOXaEkrSWKSgKXG80hV82qP8SmKaJ9SMUh2sE8oGyF7bfW
RmUYHNMLjGlN+G82lTukAvLGRtHV/djFwzGNU/P0+HeiPiv5EsFmgdNarmy0YsJ4WGRp1EK1rOiU
tIZC25J/WE14/NpAWiKybIPcOdnx0sxspCVYWiqXtdO9mZx82iumhx7d8EkP2//L2ZktuW1k3fqJ
EIF5uAXIIqmSSnLJlmXdIGS5jXlGYnr686V04u8iiCCC3ZajLxz2ZiYyd+5hrbV/h3XxLAbzXWVY
52WegR4bqbfzCTe3kx4JJx+8ENzA61+QdlNnFDygJ8MoepI5ZD77WNlz8lsOA6kwQjV4h+AGV+F1
sbhC9XIKQzkLfgIw1b3UDQN1KjvdA2dtLYirRdqDtCaqtitHa+lTin5vW4LWqW1ftLbjT3H08DQN
icYlPJI9W5ervOoLt0COUxTHOPld5lpBbIRJ/1JFswifldkq//P4aQQbBEcZDCkv1SremzOIomVS
oouKPKJfD0n7nmrRHm1z8yP918oa/Eg5j6wDWsGpMavhadH06ZhbUxLYkNp3cm/5pv43svx17qk7
U4OFNGwBSrw+dUZRor1t5tVJHxztpUiaHoA2PSa/q+njV8jYf+Za7M0K2bJKOCsbZyjK0aC4tprP
RrYkmVKeakOjFNtPfdr9Xg358oUcz/s2oynV+pNQteZ/8PpE0dRuZCJBkHFtGDOZwkfj+6W5CBKm
FA2+IPp7LFf+ta0kQXAvZIMfSMa1HS/Olp5Isjq1TTIf8izqjsyyFjsfb9Nr4S4ooXOTEfBc3WYG
fGaKYwxwh9NC+yRAaR8B2TdB43X270oRzcGUjOolr5XxLzNGKrhahvnUA37Z+SWbH/TND1kfo1ht
GGGKlnQxD1+jaCx8xVNeM6X9s89GiDLJ9OXxi4huNRJSsP7432rlOIMh5QBVJ7Nu4sPYqYNvdc3e
YNItFyapW8SJYPGJfa4/Y5jEjQ1Wl8fHdCbGkWd/kS4lp/tL2brtb42szqTNbEM7LSN65HoSHkdz
7gINFdNz62jNQ8CTX8dS1nylrD4Cm2tEF2Nzk8TWcCyGrdCbc7vMN/Qw/c/9Bf3clrVTeWtGnpY3
RYfIbMJay2V5WYzftcUOgPh/9tTkm6N2x0aJ3ved+BhPvR/q/UtujIdS+bey92RtN/dVBkMSH8mr
ujoitjLrSEhUxCfzGD4Di60u2pDV78TQ70nCyeO9XjDJvyRtILMET/x6waqoLADdKmwvo/9XNQbF
T9XhopXTl7SJ97Cfm8ZAADCBhv4HCNVrY5oNwTZu4/K0OE2X+h6Eq+YyKhBfgiFN9OGcZsRlO0H5
1mYSX9IHhdcARmWVaDjt4PZtPUvZ5WUJHHfSg66Yo2M0qo9x7n8dUvmaAx5SJW555TvjPtdrc2Ci
QTHVHUO7l0q0geWUY/x0/5xursmBN0RJhT75ek2zTQk4t1LZpUr63zpzNGAyVFUwG3O74x+3HImc
JkgJlbIfr8L1NwsbR48ZO1yeeko3vlFGyhO9a2un7ba1IN42DdAVLotH/dpKG3v9MOldecoGAuZh
muIgGUR77ArlsX7Or4+EnD9QORROqNOuPlKKBGdeLXUJqLEpTT8CKzwF0dAwCEWfTAZR3P9UG/vH
plG+/IkSZiOvV6ZmTRwbrihPZhbi82caH+5oLjsp7sb+kRFKpDwHguRQ3rw3fksbl9FxmYbFqAcE
zHxLADO/dAJ5s0Btp2zvIssfvfIaaC5CCqCsJxllK68xDbFVJMuQnpYsypUPaOFLgkuUtXVgN6GR
v1S1Z+fnJnPs9gzm1+0ef3mQsOSK0aXAT64bL5El5jjVgb+oxSw+9e08XRLFcaHxqdqXhz8gicDP
SgUNBEDr11tbgsrSFWY6nxpLK+JLU1rVn/iOeG+o68YnZMQUfW9KWBAF1pXS0eoKw8k0EG4zc6kd
hO9PbmsbQRpFe4rIG2cSU2S/kuNCAXi1pFyDCpXkZn6adIsVDVNxhjbw8ChcWe6mp4boKJn2DWCo
0O3KnFqspHkNcDozrIDpjo/Rp39eZ6wQsVpUAOlCr66zKaZWjj7BClMPfzByvQAgEDr/3j8EWx8H
8U8eENqz5NqrA58KW6i9gkh6WHjpZwbTuAbEilZccmWOdiJ9ufury0XQRmyIHWrmawTqTDwnxjHJ
T4PV1e/jsiXHrfiST403hMdeIzU0DK98TFng50bacmS5pBlKjtxqI0dHTtlKMuYu5OkYdGmdBiWN
igAO9ni4v5urTsj/t4UlWcyUcwNW7qoxyrIb0jAnydD+VrSYqU+1/X0o26/uWDj+wgiNFy0wdx6Z
jWNPeRbwALuK81+rjoKISlIxT5TnysF5WmxFCgu1zk6kKn/7zecj4ADM7jHmZ10L9mJBrXpo81OC
rDh4W2hdo7dckpECmoEo1OPFF+aewf+gvM6pWReFHeEMNAhBj6qxW31yCttMAkRjvel4/5ttbR5n
8udcK9h/60r+yGAy8PIVwwmUSPjM+KsuzGXqd/z6npVVlUJRzYl2CKAmta6MM+S37Nmws/Ghft+v
4ydrZQQBUqZYXfm/Iu6g+VslrrYml846aLWJJbqdU77hM6Qn/z8rq5d/sCd+upbjM8AoB6hx2kE6
jcVRj5YHhwLQAMFVUAOh1QK6kMr99Rs1zGUiO7PGKa0mKvdR43wpjcn98egRIDUiupVCprCE1gCE
euhjhD47/RQVHIF0MbpjkiZ7fmjDOUBCYnY1sHJaA5QirhdTtgIqsJLQjVVNv1TmT3YO77NveyiO
4Dn09INjZufOLk5oXO1Ea7eXFxkI+pU0K8FjA9G8tq1EccXkUsU45cxwEE8ZkxW+GIWSmAFj0Mp3
YZFF1s4xuT3ywMyh9IBPYL4I5Z1rk7opSL8iTMKG6s/g+6ZjscT9ToD48x28dksSnMAhgWFJh2x9
5l0vjYSnJ83Ja1KGM3oyKgvySHTZKUaXJz4AWcvb0wTWJT31qRDtwchE2CLsYuQpmsKRMvtqPOX9
uypHNuocD1Wm+mavZ+3ZBI0YHZnP23l+4mRD+5wmavM9qebq3wG4bnGIlIl/v2AQQ+cT/7ZzELdl
HCN6qRlScEPPuyevTNvs2FVG9qO2mLi5g77Vbh9WKNlIh8LElLOF1hVDQegG+E2WeujWpQGd6Sq6
KI3VMw8a6HR0yJjLOAbNMiYfe6Ou+mAcl+X3MAPJdyAsiBjKqI15ekiNMusPXSMEWFUzj7TncKic
JNALo9+TIrv1IvJHM6CFaEAFziuPz5vI3lQgMkahR0UVsOtzF4+JXw5D/KRqYo+DdXsSMcXxIAIg
rFbXpT+rZ35o2QNKdIymPuRiEUE7FO3O+7htRfIZLeAr2rrxl1ejUk+tUp3svK9PYD/6lzis90QT
Nq3AhCLNg13Bu3W9bd4AKNlM3OqUR4X3fkY88YlBQeGO0Mrmx5FC39BuiWTWazFS9IDahbWguDgH
VVXGAT3mxS+o8R3uO9/Nw8uwdhw86Q7th+sF5W5TNmIB/ZX0efuBaSba5w4E0DGyxvkEtMQIkqTb
I5Xd5nmcCOoYdK94Vxg1cm20LhrQqA64zmGc9M82j/O566roBV6x50eq0j2Jih6k5yjW+f5yNwrE
pMzSBQMZRFJmXWhvQIQpIfPiTzrEg/qcdVUWBbS/qaWMfdN9Na3Q+quIuTHncVBBzMx5mNrHaVEb
J+hoQdg7AdDt0yCRLOhSaD8169bxcW868QQItjpp7ZTrfuGFjJnVyv4PCmX501jn07f7W7BncJVz
wFcO9bTkcKlO9psYSutjFI7Dq2pl80sU7inFbVoDv+tK2DUETHnU3/iZWg+tthUsL87K/hV8qvjN
VEv790EVxzAfxc733bqfjP3hPMtONm22a3PaYsZlGePW3KEK/+yYVBaMWTLsRCxb95OgyJQsLqRp
1qpXajobbqjiZjS6hMcEEbrP2WR0H+ZJib4+/rUgGqkEfJACSEivFxQmtclIQxdTbT3+47VueVZi
1fPZcPfkTlHxkIaijGHlJAN059BBk6+Z3OA338tDpnRuoqY61YWdf6hDRw/KvDKOmppaO7HD1tGQ
2BqKpwRlgHmuTSlJOCiWS+09pqshGHEIofokCseb/NobnOidWileuvNabx0Q6tGEK3JgqrsOaWN0
x6Cf094rDDTy/bZw2vp5VNV5T/Rja3UEGbhUA8Q/Guar1RXzOANgr0+gAIsgs6PodytW84MCkf2o
gCffWdimPRqwNg6VMNpZfTiEL5tw0LloLbVUtJ50ul6M2ABgyyTAd/M8zI+R4eRR4TXnXLpSzE6S
8K5XGM/LNHulPJpwVf2w8WafASM/hD3/IRjP/XAIzceSkoGI50nRglUdAfobXPixa07DgjJJ4LST
dRi82fnHUjL3jwnSwqf7N+/2kmNQNixBqUAIWN88hFNqdjJtT0anmEezU7vXrh7bQzxGewj9229H
uZFQHcwkbWfUgq930jY6E5ds1acadNTnMJ/6DF0p1ax8nRfx4mRpuwfzvb0HEHHAtsHzozsD0vfa
ZNMiS5I0fDxbyZKjNZnZYZkWY6eKsLWH1LWo1TF2lqLgygqRvOrEKfD8iFlTw0lByup70SjucggN
I935YFtLYmIVDkyOHaSNfr2k0iryYaD7eYrL0AnCuJoOrZc9pmX169S/tbK6Z44dD20Kdftk9H18
KM3EOKRTtkdXug3LAJRBNJWUdUmMXN2tCSQrmOGJ02406SWbde1PoSVQ4+Go/DYrILAB/YTTjg/Z
3EH4DT+Jd+BhVj4rHgHtK3nZnKKqahpfGyxbBFbElPnD43cLld7/M7Ry/ZURGZnZF82p6MP8XdVZ
ylEk1fDFA7m/cwRvY012koyACAtNMEiL16fCERko98GuT9asxcWxyqD9TVpnHkpNoTdjusJ9ErmZ
nZyh2NM03/yKcJNJ/vlDkePatj0wzBN16eZUJtalMNT/RHC90c/pTw1KYUk0fr+/rZvf74291Q0Q
wvGWpMGeHdbiwICY2c/0MN7xxJtWqCvAJgLjTU3lelVDWfGXw8cbUM4KqCMLEHwoD91fy5brAMXA
BwMrRWdX/oo3gYiTLLqR1yYcmFJEZ7qFuKpIGz63VN8+3ze1taC3plZeSqDlOBc2R4SBQ6kVGCA3
RFA0Zvj7/2AH4SCiYSIs0KnXS9Ks1gHHJJpTTmL+FwDLzIaJGMZ7wsFbzwmhh2SSytb0enYTkz6g
ppi4KLVq5h+KmHNqdzm8WNVunJPSzsaeu9r6WFJCAY0zYn2IRNcriyAd5IPOkXAZQXw2ytY6A4+f
nvVOt17vb+LG4qSWC1sITwUPsooDnCQ0GNc8tafKrCE3aurQva/R2k4P9Jn7H00V9o/3WmmcSb0G
15Rj2ta4TqEmOT0icHtFMdnfy3lCY5QZe2W846o2SpSEUyD2ZMxIKrROxh2V0RimOZUnJRPeq1bb
ybGF4fxsqk34HqyB+yXrmvTJnGz3BOzO+2LNSuLs/IqNb0kpgNyYCgd51Dq5iQxjBt8K7NIG/e8j
ilo9zQODi3wldKaHsw0W/F9ba2piGdqpUyUaOzsaSjB7mU0c2VfB0lp7DM/NZf3snEjUMUnO9RFF
uaZzsriDb5lTD22tvrvoURL+IZWjdla14U8Ymybb2PhHQvKVgzSqReRLOlcnkegNIVxYvU61Fz/c
bWDWyBsrq8clEdbsJIWggidS+zw51fS1VAZ357ptroWzSCsI1D6q59fbNi1OZpgZa7GcASFNNzSO
wqn3ZIy3Tj4UaMA0HHqHauTKNZoFn6bWOXTmIH6fLaX9Tae5S+8h9oU9vmva8WlEDd3XbCVYjLZ/
uGxAPc8Aq0SYDzJ9/di0XdFCmeEcKvnAhJikHr2DmYt6Tzlnw3kR0UG2kDkFojMrPzn2yCe7Hcg2
8F/xyXOX5ph3quuDHDcuYZs/PmAcMXNSGEk7N0my1/YGiswQZ0tw21r2XQ4jeIU1tTc/Y+OMXFlZ
fTwVllfb2mF5ioewPoqxHoK+aP+97/e3jKCXA3GPyg591tWlEvmkWFXklCe9CfX3pTrYRw5D/nAV
GaAVqBrJHYV0s27INwWzE/ISV6+BRHke8j5+b4nJ3gk4NmJSoOZ8EpIvisnr0UThstgJBUWw9RAl
/s7SdPiq6bn3bYAj2L46laG0TFLI3Gci29E73d/IrTPITCkgXnQsyDpXZyI0B4cRuxDPc894Lpcw
gt4/vei6+AopMN8xtvXV4GEhuIIlpIxXTsqxyhRoHqjUpMjq5wJNondlp6V7yl4bzp3qtZRmROwe
0PsqyIc5NdTxkFJELeP529gqZtCoeXaI1cR7PEeibMSnAx9Hh20NvPK8QTADjMNeLVHxDfqPdiks
uz7e/0hbC4LPTjRF34TqyiqSVworL9IcqRqt15X34dhahxGd0ZdCuNHj4TwhqRyfJuX4AKNce/im
1igjGpgym6pAiLVYDgt0352oQpYwrvuEVNuo/8Lbk8Adc1XiiBFiLuPQKyGZueNh8pJgMBwf8aSP
ttP+h6w69en+Gr43549DGaRpWPSEVrJ2tNpLj6nPWlzzxequa4NWG/Rvioj25mVvnfS3VlbbGCFS
tuQtC8wnRjH5TWImz2ZaRDvV+819JDxEe0q6J2v1HpfNDDCgziialvUIvECdW3/M6+gpicX0CdWc
+MWmY/Mu9wbiRtMW7s7J3PBdspxPdV3qn94I1fS20OY4hsA1ZYn3oYq09Dioivrb3I72hzKBPOo6
lXPiX/b2uMUblwJMCoVtJNHlnPpV6B8nTh53yO8jMeG0Lzqksa+FNlnfqsR+cNKarG3iHaUqtZzc
xW5fX4pWsZqGSRRgRpF1OiZCr15UpiX/cf+Wb5yZKysrt9VFWWxoGSDYBT0v5hY2kXW2vbqNnv4H
Ozhf/BWULlBc16thLtLQZQ2rKUar9w1IH62Pdv68V2vZ+kC0LMFf8YkAe61uWl2rlTvR6DmJvjoi
L2se3TH9E77046gh2rwENhIxBGxkPYVH0xeNw4ChJC7hZnfNxxAlqZ0Ae2s1yKUwRwsmkIRDX++a
SxiQiAXKqqFylfpafLQXOz4UIp3/uf995GlaOUeb+Iy/KQKT/K2+TzXMg151GpaaIQgFbKPAQO3j
mIm+F0GuuaWcIVVPl/tmt44ftVmJY5Sqr+saMINdBb4kKU4pU9x8V6uzg6kX7uPvCyKOaMrR5iHm
Xed4+eJlheKAXrfSIg0aQx+fEmc3AthaC+Uo8LTISFAzXR29XIBNMZq+OLmRE/pOI6pPoxFlOwW2
De9LOYWxtuitSmGWlQfq7Zx5Hb204uXDe2XuVetoQQ7+GmWiCqK4cf9QrIiBRXGkoJ3RpHvS9Rtn
ksK2joYkPRCqEfKfv6mKKe0ix5QAaEcuLDoWAg5cZgzT89zs6kps7OiVqVWcWFleaqQxBFC4fw6a
HM53gxd8JyzYNgJGSec5k/72ej2iYIJ5T7cIcZO8AcvefR/UyD4/fM5xEpSlQCqhUbQOAGqt06X8
KlmXGgNUGnktNKL8430rW5+GIWQMl6RpJJ+p66UYhVG4Ucp+dXlUVkhI9ei4WXn/PmmV8Y/7tra2
7RfvnEsFaW+VDCVGY3ajRrrc9w19RU/Sy9So/vw/WKGJzmwQqcmybqY3ytzWgDE4bGPqOr5mopOa
zery930zG5cK4B/ZNxBAyDtrWqzamxNSdwOxbtrPn1BYskXjo8gFYdWs7LbzCzUW88ETXdMcszgW
z4MIx2R63E9JHBtdD5TAQJavPEjd1UtcjQhRLlP095wm2ourJcVOfrm1VjqmuEEYm6DlVm9K0ang
Gw0eLk8Ysc80TTeInOGLZfW/xbrx3kiHD0Ov936mLTso5a3jyUvGRWN9oG5WscYIiXrQioLrXFvO
gXRMPUZ9BQa8yfKdm7C5yJ+Ab3ou4KJXi4Tgv9SaDR8rtPp/mnw6VJ3TPjle+HVxFmZRTh8NYfxV
mHtivhuh6c+eBA0DmcWvhXB6EUZNlkE6C8uuKdBOiZa/jEbvPrut0jqf415N7SfmhzKOkGLCvOw8
Dps7zDMKCpp6CyijaweAGAhTCJi8eYJdYvtAL5WB6QDMkLNAoOxpqG9k8WwsCE/Z2yI4WXmbxKyy
xjGIhbVEtQ62yuwbOEeD4Ucmqb2TWdZedXrL58jrIQsHpNpruIYUEFryUUoYVlKuYVas4VCEqtH7
993Bph2SNYf4mwd9vY1Q0AQSPihhDprH6Cx7WAImTezNCt22ApP759gAao7XH8sUtcFyAPsytHQJ
FKtm1GE6aTs3YcuKvHMEw7zXRKsrK0sXV3rPkagUNTvkSR2dXDNzXu/v2NbBe2tF/oo3QUFmd7TZ
B1Q9vc5L/6lqxCc8L4q+5eGoPl7PQY1RjiR3iLWYrXJtyioUUVPH5eOIzjuMTR0dFgC7j+crIM+5
xj9nQd+wuNXQzavSYtvo6Gb/2HUR+nblGv+5v21bV4hOBkx//lCNW30cqh4xgxlwFwBnvkGwfGXc
oBfkrTL46bSHhNgI8VkSpTBLBlU3qh0wAlQ3R8/iNA/dS+zW4QelsOffeBDtzzAFAHkYjw2n+olU
IO5mJgY9VIkcWx3xYqwdxWbyxImOVhMgI2T5dawtgUQc79zZrdVRkQAN58lVrjsesZYNTaToPC6J
EJ8TrS1zxL6t6NiFS/hnj2bpETWRh28XRxBikUdqgWX4PteHcUkHhg07yNM5bld/NLLCCZADbx+9
w1gha4bbSf1SYmSvrVBSatVZmMVZuMaUv+g1Qx0+MSsjr3YCkJtrjCEKD1wrMhj4YKugThnAgHdJ
np8h0bXwVM3Y7xOv8tOs23s9bvySi+IZIhewVCRRb50tdYmij6nt5uc0FJ7rq4QlT+1k6I/eMIqk
P9nmqIZJwUd5bN44JrpJ4N2bODtzdOJ35WiFf01p36EtW1ptkGl2fbh/pW+3kMoU8Q3ATzhnyPtd
G4xFN1mTaNKzFcftq6eo44+wGcUF9oO3g9G+RRLTfAbWxBgxcls5DfjaVmnNDLhO2/SsTTB9jcka
nwf0Rz8Osyr+aivDZbyk8J69Yeyey7rPzlVXJp8iYEo7i779mLhKGEdSKYdvuU4GUMDrQqsoWPRY
9O/UPquekjTVdqzcXHEq+GQBklIiJ0uviwVDPFlDX7vJuVV1BYmQyX0dvWEOomQRf7eTOn+qxkV9
uHYrrdJHBStOwZBreL3JLlIk1A7m5KyKuf0sDHV6bakyP4ocwwp2GAuC2NFt/UUZU14cy0zODWJo
Qdb0wm8oWuzs4M17I63IoI1pXdLayl25dlFr0Wgl52x0ik+tEbuhX3qxmQN5b8b/WCYQ0fvXYTWw
CG+CSRShyWk4pVIn93r7kmIQDAhmytyiZ1ryxVPabGC2XmsYHxUqx8vZXWqjCIzUKpZAOIP7fTLt
NjzQT1HDo1pnbf+s0/dXTgafGL33oheZv4TDlPsCr6gLCvZpVXxUhZuqjc9Yk1L5HJpeH75oozeO
zzmD5ux3Wp8pyTENk6G93F/i7Y0ngqNFIveTUuDak5GOt4tqxMoJ0eqxQvw3yb57TRkBuXXS7q/7
xm4SDBn3cMFkLoyw/TrFj0ejjkhtUpRI6vrJWfr6eSnd9qNbdcN7Mw/Vf2aAYNSMveF03/LtHWcW
A+8qek5gyUC+XH9Ie9TqtLPV5KwpuXu0uxIASNqWjz7jNEp4UuUwDZwnCeq1FStzG1vrbO44A+z7
Z5JEPXuC3cTsR8D9WngAVyGyc4NEZHF8cIHkTLQ1uIPcP3nnr00XRsR/O1Sis6fYocpEBkU/5COP
7aOPLJMSwNjKCAx6N8y1azvJpCS21S5I0A+Z+4lyUV3yyjKMqx96MET3F3Vz4zFGJUFSOyDuwkm4
NtZINb/aEMmZOe4/FqWH1jVrL6OnfFyUvQFDNxcBWy4PAKI89GWwdm2r9RaBnLIdnys9bI99Htpn
XHPzHIJ+fLq/rJungNInwCAkBWjkEXutjklYoXpb9DmObE619EM3Jpb1Oma6+710hjgOWqFEi1/2
zt50ko01Ur+Ae0VqCGB4bRjEss4M6jg5D92gBXaLnx565l5P7rQnRXFz4Vgjzw6xswd+H6LHajun
Mab1wFVwU6Tvuqxu/VBjCPT9ndxaEOeeDJ42r6yAXVtBbc50lyhLz3BT42MeKazFUNPjkjHi/r6p
2wWxafDUyd0I/GjEXptCw3WpvNmMznUxDcdldrXX3Gv3II63CyL6Z7Qb6Sj/B2/42kphN9HSurF+
yvss+zt3yds9o07/iFo6vvcXdHsKMYV0gpTroKX8k5b5JrgsifNq1Sp0nibr96KN3tUieS1L7Vsz
ly9dW+/4/o2VSUCX9P64xxvmn5pQ3YXVoJ3quHfPoZiWILX0+l0eVg8zvJESR7WGdMqE6I+0+PUm
tgD/YuD/2kktnd8XN1suYM0zX1P6eOdZ2VgUfAPaMjILwC2uDoWAmQUvWdNO+VwYwWwyndmubZXx
EeCs7n+uW19IwsEJREuXTwYV7HpRZTvno+0iXltFQx8ISDBanv1wU+XQ0gXYMbZx2KW+ohRMAgDF
vKZrY7YR6WoHoOzU0Rf4qCZD+r5Xq/l4f0mbVkjQofzKwS1rILQGjraG06Od+s6eXxI0co5qnO5l
uZvfCAQ0oaNUpVkDTmr42wOlZO3klfCHfDi7lPoaL0x+NI3d7XVWt61JQTQgVrwnq52L3QjyV41m
eWOOTqCNWvu0WF79lNePa8mRghKzEdggbEuleHXMO8NkFAywlJMbt9Zz0pTpuZzbh9WNpRWZGCGY
CmFpLTDRJZ6beanF9g3aeOlKUzyFS9PuZBC3zohjBj4YUitgAbLP6wMXh83kRnGmw06SIodqoRbd
0+JYxXs9nEqGRBSwzvxQddJ556jffjCLzhZwaBAR0L7WxwMNJCVJWxMRwzTyngtEGvx+8tx38VI/
LP7HGwXkROK4QH/wQF4vUpmm0BHmBC+4pb+vub0VaO48PHyrJLyFAwGHh2LSGuUB5FOlju0xCyDK
R99J+trPi3neiWFu7y4DLUnH+FS6Chhl9cHqmFEelogRze/jMSDB1w917+7Vjm4SBgjgwC0QfKXe
IlO/1Y7Viut1+TRBlTCNZzcs7X9NodXH0q2Sv9plcQ9d7JVf86rf4wDcHgs8Bjx1oKbES+RH15ZV
dYTEDO/l1EVTey6GaCEsc5pjUacPI4Kkc+KtwkOhE0KGdG0qD1tnjKHCnzoXSizcXIt5p0jqXuaO
0ZNLIpwn+WOKoJ9S7eujLhiEHFE6wSh/8efatqlXC9pvic0DpoX/JPCmgkjvm38etiKJsVIfHf0O
xFeurThq6gxhKSwkp+QI2dgthj/6tDb3Wh8bHw1wE8AqWVoCrbaK4XOvSOOmiAw5pEo9wn4dDu08
F4cEbM9jt4zXUaLxQFpL7yFfluslKaKaI9WM0Ul04nDxZ2OIoqBU570i9Oqe/bJjO3wZVgRvbvWB
shbXWwGmuhizqwRaHJvHGBbFjhNcud9fVpj1AiQDPhIh7vVq6mpZpjjFSlum4ge8Lic7pWE0tAe1
0Od/h8LNjEsyu9Zjg6dRMZDb+Mbw6oJHPC9gguz6UqPm9jmnFML0yfFBlMRPKybnWLZepIL+anlV
D/t6ssrmUjokc2VfeOe4VebvD53yGyurtShOU1ddUTQXyxTLh7hyvU8pEhrNTiIi/zNvwE6/zMDJ
I16SB3AtLK6PYbX0c9Zc0nh4b/fj55KVBZYQiz/V6P09viheRtrQRLhAZlaLcqM8XNK+6C+Ik5nT
ATxanfv6vKh7hNqtI0h0iyfEFlWM1d0Fv9UbTpX1iJx2AKlKBd0I2n7VNP8Wi2YoP6hhHNVHo9TN
+Xx/jRs7agHhAlRA+wX408oBV+bA6Lq0EpeuB54UDCrQkCdnKpBXbvuQGddZkY8gvO5b3VgwhxHO
BOpCtKHXSv6VrTWLxZNyydMo9TPLDk8OEQIDvRtTDUKtSZ9dxezqHbMbDgUIFvPF6N3KkQirxHyZ
2igb8wWzujLqTMXykuciXvTX+6vbNAPGULaX+KTqyownyjrzkri9WGEXCp8hyoPxR5zM0Z4WyqYh
QKQU8JGsptxw7boQfirNIbG524OT+FOENJ4yTA+OXZCXjlbZz4Kw5HQZ8le8SZbbudYpymTtxdCr
95PiiLOlLeHp/p6toh2MQM+XfopbQLl+fbMz4ehhM3fNZbL67Nmpu79F01Bvjtzi2c31pf4URqEV
H/JSr/a09W/vAKA8EnQqG3BEeKevF1h5etdTdaovaT12r3Wdl52vaOOM5J/jMJ/Airrqwa7nz/VK
vKaEfBDdrfN0yy5UZzRYr1kRiAQNxfxXptkX7bHOx/liOkN/oPfZ/31/m7eWSv+OEBkwG+TlVWjX
Kn0CpURvLxqN6/bEYB6Qo4VJGIbgQ57ovigrc965D7e3HUALKQ7Pjyy5rNcKcVRzI7S/L3M6tS+1
J4T2W4kwQf5BYXpQ6MMSY64nD7HX/nl/ubcXRJZswTrK40vlanVBwKPYUzcU1SXqw+I5VIqCDkb9
IFNKfktqtWCGaGOTfXhy/W8uCPTA1p7HsbqIZspOit40n8b+wXHOMlyQVgjKSTygjqznnIEzdss0
z6uLil7Ys12U3r8FvPcDaWVZABYq6p3AaHPzgDcwhgwUAPfjelmumYPL1/Xq0kZjhjaaSE5xErWH
+59oFbf+WhbBCY7lp3jMKpiEmGKZfYaceGXPVVBFtvB1Bh4fjCrcKyNtLgi6ikSY42XWfrlVQ82A
GMMOjpZ4csVYXox82osaNhdEqwaeMYjim9POgxoz0squLmFKPBQl7XIYzGF8Hduke7q/dxu3mQwR
IRXgLpTi1qWqJrWcDkpMddHjcRn9ImwZx1tPCC9os+W818Ja32EwbS6OqjaFTIQXwepfnwk9qohT
GcZ0mYzM+WYhwu1XqpO8Fp6zN6dt62vhHzkXUOp44FZBEVMeGFylzhwMXRuOKF3ZhxhAl39/C7cW
BBsACj/Rl5yAcL2gTpJFJjOqL+imij/SvLVfh8jr3kWNusc+3zIFLp4LxVUFwrkqjw1KbzdtjqmY
lDuIukwc5760DrMo4/P9VW3t3VtT8p+/8UjkZktDy6+6eAZzWw9Uuu30UBMI7jwnW3ZAgHCleEEp
hqy+kVZqizZpUXWxC2N6ymLLPrUmaq/3V7O1caAlgBrRU5HFzOvVMHVPd5omZeJAWdfhezjFpRlo
EBzC57F0o71ofNMcQsA02jnkzlq+OVVHZmY6CwdvFvXBjLz4nOpN4c96lu9c4K39I0b8xT6UvcXr
lcHcQMyjw6eza8uhMorFb+u+OTy8f7IryjMoyzpoNV9b6avew07Dpe2V0WKKiei/IN7LtGwqOlq0
Y23jtQeCRIBN7RQtHVc6rTdnL02tqNRLD98aOuo5LZDfjPTZnyPXz3KlYyx0lO0c9xs/SEMW9rUE
kUnW47qSkygwJhCGKy9Ooaif7PSlroNaXfrDiFD68f5mbtqiPcU7QqOKUub18gZTr5XW5ci7S0zU
pOSirZ8q5sY2hy5KjU+t4ow7TvfmlJBEkBgSntIukHiFa5N1bsVmSAPnojKd8UNOZTjIGfrx2/2F
3Rx7AgXZzqGdSCEEO9dWlHAyc7fPsVJZUaAzCPelqubynHrNvOM2tkxJKju8KjAmsCuuTSVjpZZM
544v0xRVPsXv9qmWrr1Pk+gx6PpPqUgJCmBIEfeZN/LalFoOepkvXXRpitw6h4rqvejCyd+3va0+
GmzKAj6vvuzp0PZdb6BRq3HlzFZ0iVInPsxK86XM5uTp/le6OX5ykgehLFB8yJrU7q7Xk5d56CTd
4Jx1a3kpNO1dEo6uz+iS3wclfLA/gE+nOUSDilwZoXU6IdfGQvAepcEUj0tKeH+0+zDOfTdMw0PD
vzbuvMQ3pxxjlARkDP0Ld3RtzNT6SM6WKS+pleqHMv5/nJ1Zb9zGtoV/EQHOwyt7bkvyGMfJC2E7
DotTcSaL/PX3o84BrpstiNB5CRAk0O4qVu3aw1prz0E4W3ILKPlcnL8pIZFhArGnPcULTK63ekzg
MY9lAL714ptdNIS57FsG0/dJYZ9zx2/La4d+iXoHwDffNxWvWyjHRDzVwuicDa2Pu2+5JLs4LBMg
MaCZNVHbmZd5NL7P9k4yqHd9FOhncH/OX37aqMcW4ZitAcb3FnHKVG2XiHFRMl29BJXuRZ2su/yS
dG7zrfWM6AH+b5Fd/T7zij3wmcR482ddrh5NX84RcnFrNmzQdb7TVHZ+aWBQh0VSGDtf2VtEwTuP
gnwyHHTQXOBtQTqtTqpoOcQqcobLONGNIVLpQ0Q5ml05O1uSxM+vye0JImdHV4osbEmL1ivyc25D
3NbdRfSxerSNiTk+tWhjLOrpA7Nk64NvOH1oMU30VJlSPpC3ed/H2PHCJLKTN5IruKXU0lDQRugK
fOUdQxcyBwDSumgujApu/gJHaIZN0GUbh/X+epJDA854DiNMAFC311NvjWhWQdxe+sHuxUG5lnbt
B+QM3hrsLWk0uRmTCsDV80rc2pmjhMGoou0uvmZ074vSyY+T1WZ/MTTX3L/uS++XRAsPfBXVQBZG
N/nWFLSAMR+1QV7KFLHk0J0151Nr6urL62buzyaRK3gCWsgeQ1TWwOIpry0CvRkznWvviGDQqO/J
cJMZceDXTd3db0oDrGQRZAZfTOJ+u6KJUd7wIMv5UsdjHYpqiMMsZYI2zcrmysyuv143d7cy0GKg
eXn36JyAVFvFQq1dA+IKrP6Szcw1zqvOQOES2R0e9y0I8QumCPDQtVq8NoLgq+NX97HuT840XMo+
nvYeK33qC6N+V1bRm4tGCxqa/jGVeHTHSXZvN1G00kUMLzUvfYEiAfJuFSwst9gITJYffONF6GtB
hKKH5oJcvINmzG4VMMI7N8kGu/goxshjGGqWfB9sRo85sjIfihqPunG7li9yZ5VCHE3lRZZpndtY
ygq0KVDmRR+s6NCIpjnMnZ8cgzofn4y5G9550i6eGjeP/kHXY6tgcXfj6KSAjFvUyeno6et2r11W
KaSLYLpojavvEfRXiAy2b07gsEL+ga4sOCjOzCqnB5HpM7adW9BKJffT4P7rtLW5H13jjfB5ypqE
KotuLnQEAOBrsfUIYn+eqVa/wszR3o/c82tl2VstvPVRebZCZRFZoUVZaP3gKMLaIkj8+RrpPuPn
B+1LY48fTeAN4TJBHRTz8fV7vXYji0Gic4q1BM28p6vLxkiGdPKQ3r/mhavC2BPuflLCC20r/9pK
8fl1a+tDgbWFdGGSvzHB605ysKmdyvWyWl17qP17u9GiXZd09YZrXD767yefcAd5HxrxFGhxxuv+
uLZE1MDvxmucyfIfpzTsfanm4aTqKD9HdWt9y9NUHrtyM2R/yTIDtKgkLS0OTv+tP+msqC4cLx2v
tpHWe9XO7d6s23bPz5mOfuGVH1qFnk1UN8Efr+/s2mkuayYuWpD8iF1Qi7y13OSqmq1xHK5ZJ/UD
UHxtx+AGPZTR/Fb/zEwt2mqMvOL9Il1dR5YqAYZi9rK79tXsfkHqAOZ3bYgvlae2GH7Pf+v2U1Jy
ogC+SPAvCeTKQQddrotkMPqrstxUZx7qXIhrqrXu8AePY57shT0W6Rd/bOL4PA2WmMNWFan/ZAyB
MHaBDkroSlAVa4cp11W8d2xmFG142vu9t6gyLwg1Hq17is9o2+NoKtVf4VGB+2B0YPV+SP3yGPT5
FlToJVvkhcAkOMT0cVcb4gxlkrZMxL0mhVvuekppD2MxCu5Spf54/UjdX1YOMpB0xsnz9lN8vj1S
WSwMCeOcI5VV7efA78w/pjx945w2/CrwVWR0UGdZCChr0IIeFWXrx257Hfog2iW5m+9i1+42PtFd
LvhsBoQTSR9WqMveLsaUZgTAmPExs22V33Xmmf6rYiQ0uy7tDlnlTu8EE0GO9KP1Q9354uKI0d+o
Xb3w7aC5PSsF0RqD3X/7G4rImVXq6+01S3X55ERV+tiYnaKUVagNAYEXTC2DVIhpWDFCZ6tvl7hF
WvnlFFzzYc6uZgqUpna0/uR2b8a2wJHg6NMAWcYKs8GrQNSci64dosK/6nllhHHTpsc4rqKNd2od
zSxWeN7xcEuDGid3u3ccUoBBhPFX4fXxkTnNPpCktDwjqh0d23bI/rAJeK5BUSTHanKz0+t34d6x
U1KF2LbkguTp677mXMiB0XeRd63BAz5OvftQE3FfyG3mI9FCfZwHw3hvwXPYv274/n3m4y303kVm
CnLu6syYUdc6zpz6V9vLv4kajXQ0bDPELfMpbGN9K/64v/NcduTl8WJL+3/9dCLw02Rkn95VSzIk
PON+vLY8OIfXF/U86+7WrVMd4NQsyniUDNZVQWr7NUAezbyaFtPpQBsKZ7gSp+r93gPFjOMOlPjV
ulZpIH1c++V76XdWcymKpkxASfLy0DLvTON9VjRecgGhHv05JnQPwslXvXZumzJ6nPMSLegQloQT
hzm4gDiE8NJuCV3fnw1Qw8QyyLDzVJHT3h5NKpITWZBjXOn4wDKZok63GNil8vG9QcVlPEqtdQAY
1BolJ9+dKmODY3p/RsjRaV5wPukdk+Pe/oAxmjvkrmPzmhuMqQ4Zwdr5f8TSn/70lefNO8G+9BsO
5u6gYGuZCwUTzF3QnCt/qhEYwGrt0msz5+qUBSI5toAgzq8flJeskN0umEpS3DvBxsmOSocOUHa1
K01EFzuq+2qHVMKUb7wPLxiCEQy3hsPPctYIXAhgnZHNY3bN/Qr2nC67Qx034subl7MI/wCC4rQs
LP/bD9UkTacpkeRXcBlQYp2p3qUJOoevW7nz/dT8ICNRMubPgDtZ1vpbV6ZqEsdWY5RcyxFFJjet
zMfSRB7DMvM3jjIkBllMURhb8F0Qk1YVnDbPmELupukVNNG812oV7RhC472xrvhsZcF1gLegsLiW
cWtlI0q6NMkVYzWpiZGX9S5TotzyfnfZF8vhhV4QvFQ5+E63Oyf9IZdBIZPrMDb+xy6b7UOe1s5J
2Xr8OHpafaI1aryxOrCsjrY00K5F7JeE5dYoFfBapQx9uwpmvH6HxjF9z/1BPAhvSD/Xljt+SF3E
Nl8/I8sZuHHApF9L9YiPtkA+1kVU3Rkm28js9FqYWnGM6kQH1Yv3fLsV6H8QAEEAgkGybpcWzD5F
WTvJrl6aWAc7RusyMuwtcO0L551zThgJvps+7vqJFEJk/VR42bU2xzE9MSLMno9W1op4VwTFJnzt
JXNU96itM9CGt2t1vTzkQHxLG6tr3cTRdVQ8+X5riCNgI7nhZO9eFsq8OFm+EhBYkvOVky2noWq7
uqqvUWCN1T4AiJG/hxDhFjuwyyajapOgMgm35n44xVaFAODrH/B+rQwWAbhGzWqJ8tYN3qEynd6H
B3O1Bmfes9P/6DzdOzHMW3f8/uphiQ19Fp+kc7FyjXHcSPQLu/qKuEr0WGmazTB2z/tILG7tM+UE
Z8ebk7dJNy4pFFoavNtQK1GDWJfIxACS2Um6ksRtVicIj+2uVmABhzqTGxfuhZ0EOYzCMQxOOmb2
6pZHmR4FRuSW19pgeDg1FnNOd6M5tu3B6PRI24hXX9hOOq6EyhCjuHfrQwpCgOl1AfGGa4nxaETd
9ADAZvrgwXr84M658YGZT1vzzu5idDJSvNkymYBAnQbQ7XVndO6QyahNrx4pwRNqbdbBG1R5gWJn
xKGsRJ9+nos6iJ+qXHPaU1cU3sY23/s1kkhmjsDZXhqZ658wQXm3xsHXLmimJQwv9/yQx2Ors/iC
FZ48XHWwzLunWHe70HoyabokTXSZ61h8gF33FR5r+vn1u/eSkaXztNTCeWT1lZHMnDundvLoIpMi
P8op73ZWhjjr61buz6UFEwKI6II4ILFZfbMMlyJMW8bXyUDTYka18loWsDqFo21pG92bwmlSNlrS
fRLGNfQ9gBUjHWssrwWUMLVzmVuEkLOjOQl6PCMy3K+v7P40ksJw9BknhVI7eJjbj6Tl9TC5jZ9f
qyw390VuWdc8m4HWx0o9JgyOOxqe8PZVG4+HMR7fKM3NRSBb5YmA/Y1DppJya77Il3dX6+cr87Jy
bV/aFrARm2rHEDJ4YtoS07s/LZijWAM/chlZuc6Pc/jtSeeV87XIJ/ssqsDfM3okOby+p/efEAoQ
bSCgotSECGJvF9URM4z5JOZrHLn0SxrLa8OgK+gDRWh8bVX/XrTmUcJiB6l53RX3O8XEb82broZe
tyfHHZjyU3NKW2Y0fX19YffbxxvHfDMGIIOLoVN/u7AgkSNC+mqgDG7VMXXwNIUfZIMIf93O/ZKW
t9QOCJt5btCJWtmRYPTI1IarFQ16yBDF8pyjT3Dsen1rqtRLSyJFIzN9ru+vlXiClhlPM/iRq6f1
xVkPZH+MNURvX1/QsjG3geTy90kA7WWKyd27VilNWbBXjKunA6ZHOcySDOkSTOZG23xUw5FgXd9i
H9++bmg6E06ydzB16IJDpl3FlU1fR8JgQuJpGkX1i0qofEgbxPV7UeUPM2LZh0zW6ZvO/n+NUgul
Ugm5H27r7adLAzFpVWm7J4uQ6Dy6pXEqsjLfMf58K+y6/XT/NUUvBj7SMo1s7ZSFbQ+dHc/uKTYg
P0mz0AjAdP1/WBA1QkoGxAmsaHUWpyoXyOBELpTnuDgOys0PBRrgR9lOw6fXT8lLC0ITjXLBMifx
rkSiMqamVNJ3T4jt5E81wew1gi6+Ec7dWSG5RpZmucLA/eFG3n6hWm9yxhCN2mnIcxMBUS3ae071
NqI9H4eri0bLMnSZ5iZcrlsrwkckKRgN79T5pfcn+Vq0T2onOCq73mLK3HqL/5ha2tMLMIu8d+2V
9AHMshGU/iluxuiHGRVTyhNtJDR5AE9s3OR7Y1AUWRp+CTgGzv12XX41FxCKtOAk0bo8Da7m/yQ5
LHeiA6y6Yev+S2GLEA0cgf9MSLu11bix5raJGyzKjVUXqjZPP5d1kG4ENy+bYQrAf0bDrauZVeWn
cc4tOxXMqwgLFznxNo62iM0vbhxufYmfyCXW2K5EC6TMjSg4jXany92oAHykQ9fvq6xutshELywJ
zjuVsEVVLriL14K0S/Q28lmSqKvQqFVPPSzbip1etEKiAiaN9JNe7e33EVaGzy/j6DSUdpTt41LG
Pz23nrfaMvdbx6eBNQd/n9op0JJbO7lya1L31D1FaWKHqdlGjMrsurPSM3ujSPqCKUBNMKEW6qVB
oeDWFM2JkejLDk7MLR9RJXCmnZFELi3Cvnnz6QYXSq+ACA/FD2NtavDGdpjiNjiRvQehPtjBLjZK
byOUuI1vF+dAmYojB++QZjflgdsF1Z7fN7Uno5NP/yz6lralr7+vbCvWGQo79kaYzENV7BlPkf0j
tLqP9rNnMlfydc9+v63u0o1cHCJ3lRT39lc4U6lZRqoC+GW42yrpbTidVrDr06o5vm7q/lDSe0GD
hhCXyJ4bcGsK/m+aaVQITwb62N1BjGg4Q04pra3n94U1kdRhCNAMhMt12SVqnLjx9DI6OX3R7nLf
ZiJGVVh7uoRq//qaXjCFb0f9kum3C0vVvF1Ti2O3e1vXTqDG6vNUm3+NeluHxZgGb7cEF4r3CsgT
0LR11z7LswaoUR2f254+pxFU3oEqB5oLqTYe3rwoCmMUyJaCLRJFy6J/K0AP0VDL3jDjc2a3f2V+
NuLgJ+2AM7Pf7OAh8S9iSxT/CC3W/kNocqos2Lbn2G7aHdMA+50djPHGem5j3OebtnC1SVwXYVc6
PLfrSRWD3uLRQBOrLI8abewwEO4/ZTc8tKXc0iZ94ZTTwwmW7QNTwMG4NeZYcpn+1ouziHo/tMfY
/eT3KtgoOj+f4f+P25c1UW6GRox+BL1bYHa3ZjRTME23bLSTrVl2MYZDoJLs/aRTFfowm3AQwj5t
hmXw6JzWIfPr9U9pA905zJDvcMJ57GR+KoUL/ULvAEd973PpGRcKoX706Y3HiQeCiGQJ+Sm30Em4
/anGGGuyiuPibPnjn5VM230si78keKUNj3q39Ww8PnVhBgMXB5NwaygqB63pskqeFfOg917Zuoeg
s8qNi3h3mhYryJDAROPkUhG8tdJMDGQonVmerdFs1E6zqrIL54HqP6Mz5yG/zvxI+61uOiAE4qVd
YL1Ek2v6YO9WORyXxCdjSt1k5wajbu2pR6r5mNhdvOWqnyOrm+OFPbr0S32VojwlidtFBsoIhHRn
72TbxfyYFCq+NpFR/ItyiOcf7EJLkATthgDOSSmFdw6CpBx3lqaJ9mjV9ibv++6x5HEiZcPzPUtj
OqvUoIgSejsII56mJPreTfPJlNrVieO/YpUxecP906q9h8JqNvzTCnbCNcMuPoMgHuVLXpKVXb+1
ZFDGccA+VIYRGrG0Qj+J/F3f6sa56EXwzgja5F1emuqj0Wvmt8gunC+vX6Alkbv9GPwIikKoMVJk
h3tx+zFEOdg2YJeASKFK9KNZmygYgZSwnHORU7gJfVG2HzJRjO5GA+P+RtEmBrpAYZinAO77rWU6
/LVnTlNwyoy6KkKn8qYkjGaa/a+v8EU7OMtFwGN5t5cd+O3FEaVbmmnfBSena7wfcTb3H3WrLTZC
yJesEBNQwySuWwRxbq0gQ5YYLbqJJ5TPvAdAnDDD8uRtGgz/OTIUGbg6RKl4vZUVAtXcN2Nyo5mY
zTqMMjPGfWmocWvW3vKH1sdigSmCrCORuJvbopy4KCtFkE/WnOxMQ6/eBV5f79O83iqGvrRzS2sd
5CwFG6Kq252zg0zrkzyLTpnXJN/cos1OTlaax7efAvBkCxAS8iPKErdWZNtEANZEdEK0dTokVqqf
ey3dEhG6998kyL9ZWd2mqlE1o1mJu0cvke/l7JTXStgow6KW/ghpxTu8vqqXbi+saPJLqqB081f2
QJwEimoQEbbh9hd39r9n9aB2pWxpuE9XBF3epp3yfAJ5n+hs8uAuZZSV07J4IkrNKKJTLKb25OtN
uhcqmN9EQvyvFaJsTjkkEKLS26+V1xGtx7SKTlrUxif8X3BG/0s/cDq22FcvnHS6ALSFIEojxLRm
fo/dSNhg9SjPZM4fk1T6afbShphH5ufXP9YLBx1L9PGRUSB79lZH0NYymhGGik4gxZuwNzXroNu9
8/aDznKW8BAgLv51FRHBXHenOJXaKcj72t1Fbhw9MIvb2FLlemHfkBnjAIAlCRaY+O0n4okfYfeK
+OxkdvFeS4vxXapVAUMiWvn36xv3wq0C5gPMl2Ae9usaOY1E5syGduLcS1N/10WTf5Ga1n7yc7f7
2/GaZqtWuFyblfdbYuDn9ZF4rQ95wzupz1omzhAzVBWOteWLvdkIuwqVqzU/iWYj/1iOjpB/WFnn
NeGEVmjzT+/1jTwAt9brNKyitkDW27LGDz3T5mqwV0bmhLJhjOlOel4Xh7NfDfaPwe2j7xHgn+7A
Y6uor8VTV+3b1EQUCZUP1/+BdgqszjYzdPEUjSYOxqjavjvFXa79DAqYyDxszMg9Gm0nggPjHvR6
Z8dpb/9w2sFGDHscEQa2OsUvGK2x7XfxGKffZNMs1IiA8fQnX2Nw/IZ/euHI0z8EJkyvYdGnWP77
b29vM1cMNqDNfA5GUX5iXHF6BP70P7yKS2gOwpQskaB5dRT7wSuRCpkEOZhwDlRXGNw0U+p4/RS+
uJbfrKx8beHFrkXqKs6RkX63+17tK+oY+9eNvHCrKGTAfli0WmkCLVfhtw0rJq8RFPc56tkwHny0
9UNXFcZBMBB+Yz0vmloUZOjMoLi0HuwNpmKyixwJboY2MsXDIccY0AE4MfD5bd3dxZ2j4LEwtvgH
1bN1QikBI+eJaybnVMTJwcu07hCpQB2tWW0N6rtfFXrHjCZb2hZs5Houdg7FkqEkQXIGCm/tVO05
hyD2nI/dth7F/YHA1KKETdwHtGEtu5VGDONhQFiKkF6fh7zQdWj0QbBxhV5cEEQpcMWLXsg6sKy7
dJBWwvyFSCYxRy7od+aU/KmPWb/xctxbosoCA4fAEtjZHXKBhnlmkQOU59objXSHqsPU7YQ0xgEJ
xEDfyqjX5vg+y/sOegH8EAHg6j6NMfodbh5Ep8Kf5i70zdzMzkmcx+B09UVW9fWbtQ6VFnOLaMKC
0UZcfp1tOZVZ615DNa1GWXfXFkn1zhisfN+WSX9qfHQyWz3XN+KY9cv1bJTL/LyvqOWsrrNGrc4G
8aOd2skQnzVvaA+T09iXypqGR6LcbsN9rFNZ7C0tQTQVqIOy1JUnjEQ2zfHsazQHk5Lr3P6SpvE1
b5sPo59/LiKjOhbpeLGher++uy98zAWBzoUDIUkyvYo60GyL7Jhx5mdGEOZBWIBt/jS5ddEeRiiO
W674hW3FGskqsDeqlWuIeN2jVGZ0VnxmGEp6Gn1JRJ+0oFPiTB3HIZjUhq9cX/VlXxceA9IYpKoE
6rdu2fWE0BqJwbj2VRj4DUhjpqtvfL2XrYBL4YwuyOlVbO37tSxUgL6+PYFPBErV7AGXOhuVrBc2
j00j/qRatgjErtZiWOR1jmQCggvpxA9TWzbvwEHFD8J1CoYOMvfv7bu3yFWAtnkmzK9DUn0Cp13b
LRaZe/seMHV/zRLD+/LmI7i0PKj+Ow58obU7zpNA+VMKQlvLsxIV9dh5mjTTPJl9tlX0fcGX0KAk
lcRX0t14npnz2yutNcboMyWS9wwA5ichKv9c4SAPlmiiPJxgZZx68Fkb+i/3l5s68/OcZQBL9OVX
l5tpk4FZ6nN6nny9HE5JN5jDOzt2jOQIVLBtr6Pb5z+7KAHIlBlN7+1Vl7vRxvG5P6QcmUXplKCf
47NmoY6J5hqdKLJz5yTl51H40+e+76pPb/2Yz/tK05mxz3TLVo6z1urISQzGKYHu6d/JMZ13USnN
pySS3hvTMqhJREBoki9kaF69ZcG/fcxW9HpXwqI9K6n+KUu9RoCpLU6vr+eFXQP/sgw9JADicq+M
6E6Xag0Y57PfzPKD5mlmWLlya3zo/dWmoYgbXjwxRfE1Rp0CSw3hZEjPReUkH/Q89r4ylhJ8JXQ9
4xKY8bxxJF8ySPGUBjdYcYprqzzdbtxMWePEPB/PSR/MPDautUjta95E3VF6U3158zbiHoHfk90u
RKTVsYgncN6x1uVnp5LN0Rx7cTETY/z+P1ih+YF+FbwFoM23JyLVlWEV4LvOlT9Uu4SZ4yLUxyb7
tmHmrhLO0aNjuSingXxhuOfqRvemsuzaopiSKSmbp9nJh+gYaEk1fKngmfzSKJtp77q6TC8KUb/g
DEdazpd01mpBtt3F1kFDLGl+GFvbqz8W/WTmTUjIWvKzXbdxDwKmZnBazFQHBhKPOYH3EPwcOOfD
zpQV8hBBX/v1yWybxt7pw5yIfZnFtfymR51p72M3mt3PkTPy7oFNq719N+fedIktc2gejFmoOoz6
WYhPtp262Y9YQl0M4942mF4+FJrZvjOt2RNfQdwAiUmLwZ9Oaetr3WfHoRu8d2q96sM0qjv978iM
p+nQmOPUIvGdoM9Eg7VQuyyV1cchMJJxl5pab1U7NY0k5mlU2p6g4aR6MzSdKjamUOTNmJxl6dX+
rzSurGGvhNEYD4GKZ2fXIjAl92NhiXZh6k36KcvLQv8oUPdu9jJQ+vhOSD1gSjU+1tsPsmzafaA5
hfUlc4MyCF3Ot72jExSLcOyGSfVhm/ZF/EQt1dIfHH3Oh10FhyfbjdkofwSoufbvs6HyzXBUiGrt
OtlUv5RHo+dqzNpUfGx8v58ONBG14qpV+siQLLS6FaAU+Mt7lanZO3R+muBz7aiVj7VWeP1R01zN
PJNHjcXnKaZvdImayEVgZ86ccT9OxVx9VsgTmw+1MHN1zNssM/5CONsbEVgG3DU9YaWZjnqjBc1P
jZ6j+90qi4jQY4ilPMSZmcgQDkqZH6a214QIA4WzjsPBM/rxyXdo8R0qSDPgnPMgrqlt8NgKkCeO
m34wusnSx9Byu1KG7TS1XZjns4UaW2u03mM6Nbl36Ou4MveUW7LxQ+6UcfDLnLU4+FjXlVF9DKxh
yMNlMG3mhnOhtcU5czXb+9kKF2UA5Vtd80+jOaU1hVEhmA2wqyxDKz93XhfwAfyqG9W17HqrveZp
NxkPjYT2f8q1IIkPUdWnkbhkRK7m1+cxwv+Mykq9JxfypHWupGH2fyiT+vSx0dI8OopcGeO3yW/S
7pLTu064a3qv0gNYDx/Z4NhSYjeXNcpAYRcLLlPIeMeSZprZlOpfymijua+Jk9rPpRb51pFegRQf
taUyfizamAKQAF2Q7uJgtEjzEDFKj6Xqhq8oUDXloQt64e44M0MTQhnAK0VzxVcZ2rLNjlndW/Lv
SFG8CitbedrF1PLu4+zK3stCO5/9aAxNvx2C9zNzJP1Psme86ge9Hk0jDQM56gmyg7PvUvxkdDpB
OwPVnSd9oP17ZirYaH4tHESJ92Y5BEFo9/nylzoktvZGkoruqqSeQLC1O0cPO29q/dNgJV6Aaood
yc8V4aYZtq2V/F2VfWcteu1tZx192xQ/qByAR56NNovOszH31WGoYjV+05xOpAdfz20HdFvTw/0u
xDAWB6M3W+8UkAVXiKbYXfreNmuNeei0G+N6P4jaTUMLIbvxx4gGp7qYBXS0ne3JBl1K1OAaY58k
SWkcRgSl5TFxIIt+hWZu5N/9SWcy/DCLgKkGoBW8X0bBgKEhVIU/JieZdMZusNqLY47gkvx68g8W
yiIfrJQoYyeR94z3pesOwT7NRNzupmxs648p3LF31AHH7GBmoh8AY7tp8hBNTJILZw0dZIBhQd99
9OdRo0gHq1h77LQo/nsp5IokdJuxmXc8jFH7b6ql0ZfeaBJ1nWUf5T1QJX+Q+d5LCmHvKG4OPsO8
6Zh3DKOcFDF+2A9JV2QhvizVH40kt6eLYedx++ROZqL/0UQVCgpcI1jhe1dmmib5f1Nk50PDznT3
AztrzhcGgFnlZ4QPnfGHqnu328uB2YUq7FpR96E/uBLxz6BwrZ3su1EmYevOlpfvmtoCxm+VSZs+
pHOkKi3Uq2Zx36Z0tXQHPDf7wNRadLG8WuY/yjEb4iyUcdM1+8TrqvQyOxW/DSHnakiRcqhd410d
aaK/zHbusotV20g95dhGnR96GuyMqz6bpXENsqL8EgDuGq7CmFoZMnJBXIta6do5ZVedY8UoMDcc
U8zsM2kZ39rAzvqdqvKGZrSNMNx+7rH4mPHoak9JzIlQYa2rQHv07cYxr3XdDfFJeqnv/UizKJ2f
4PEMLS9WbTbtWaWTX1mhGgh2P0ZuEDXvuyAyPwVlRvFIznb3pz/Yxs9IRmhQSV6maOfnanxo4774
RgwhPlQDI4QRBqUHd9YS3f3m6ObwtZZSqR1V+tl+EOjvOvAtjSEJE6WGf1P09X9FQK3Ts532dcZ0
pIE9BIrd6hQIEEuzuqfMYyDP18YYUu8EuC72USOZmeG0RzHD9dgmN+o/5c5kJe/8zkjgQNW8x8X7
UaIx/AjicMj+yYeWnkRYtlZTfDXQMSnCxG0mrwyzWLrmEHLj5uJUAe4sPgld+F2YddFsn3qZO+b8
oV7+5Wtepplbh1peoS3GuSVYPway6Yed7vfxT+lGjtwVgyOaMG3TTnvUaqv7YLRU6a+al9TxEg45
WZjWsdkTWUip7625d35oqktQc0+T1PkJb7jIdkOQi+qTFjnMcnBc8JKPfSSS1tw7Ser+a4yp8YX7
pEVf5dAUyQE5uST9NyMBUzsJ3Put/VYiQQjTjKBZqjYMOVnqK78nIWmv8yAis2nyKu4rR3N3dJIA
zeWWu98IO/lTvzc31qZWMbRhJcZEAVCeCzbvUYlc/q3741bl/z5FJgOHZri0CBFwWzMMgP2nlZqG
4pwgT3YpnJ6GiDE7nyZf1l8Tt9P3qDPYH9+6NHqvJOaoANBPpjt1u4tVrzeDl0p5bgyVin1r9tES
8ulvI+zRVSVlBKlOox8toYWYe2unHhLdLEpbnFVh538POcIWYaUrX98zFUT7H1Jh+DTwgBe9Mwgv
t8ZMuEHWPEXizMggoFcJk+m+lMTU064CfrWFvr4r5C2wVODKyPdQ1L5Djsq5Iuw1qvKsPFxhrPn5
D26lFaKMOX9+/WvdJY+cDmp3AbCTJc1fH5GssunXlHF37iNeSVvTs10SjF8bK2lPtvVmjgb6GMxK
hZnLjAd0g9ZQbLdKGjUGJuagf+2EmtuzbY5umDvgYV9f2d0mUhLiWFBeo1YIJWqV1+lTm8b8VyAG
2eQdyE7cL8GYQ7qHqPfrzaYID0HpWZTtYYqvjmJQ87n6GVNdwInIej8J0SJLTmX6xrm3nHomflIz
BGIOn4e2/GpVmiqHXtSdcTZsxKMUsxf3SVXIcHCS4Pj6qpYM+8ZHYQomzzIJj5nMGLs984ahPNSj
c/PcQ0VvLuCIze9Sb70qNOM4/WoJM/ooYhZ6yOcyedsg4f8sFOYS4CyKsKAPVntaGHGXWALrMdnv
kRTc40lyt8aN3JWEWCNwZUqW2LhnxJKDVAwEtMyzntMM0Juy3+uZ32y4xPUlox5KpcRZpLiXeska
RIxLrGp3NvzzAIf6Ulr1fMnt/lef597R7uXW1q1PPvyXpc3CYcQYwjSr0knnpK6nZBGdgcGUx3L2
p71uNc1JBGKLLrfev4Vqg9LV0lpGYAgRw9szkqgevNBE6ZXYwNnlIFKRemm2BFzu9w/EAZ+IOi9+
A5zIrZWgKdNAU65/VsL9qxPGQ4u2Vkjq+HF05/iNtVXfNih1smsLEwqoqXlrLJGDriJzts4gC6px
/3+UndeO3Di3hZ9IgHK4lVRVrc5ut9vhRnBUonKgqKc/n/5zM93VcMEDDDAYwGaJosjNtVeY1EAN
2hai/P73z+vsLaEzdFEN70ZhcIfeVhs5zxKkrlEmgxoyyiIyx6Kd8/CcL7lzYZc/Hwsokr2JDxqa
35klguPPNan1GP+qPLCuRw6u+0L22o2EOH1h+vbv8r+7BlDxTgVmvwVrAYx809moTCWrJtBE0k91
YRyWqjDdH0WfgmhsZuo9Dh2ygAdzSavydslb8aRP3bJc/evc7nJH2gP7dkmk8Jtlue38sszY6sQa
u/xQuPn8YkywY8LSyS+Z0J99ApAEwK0RCOy9RW7ar9cLVzSI5nnWJN22ZMd1dJ3YWwv3wmb8Py/s
N/NKAQcHGAucnWT2ZpiUn+CatVknreSiGjctO3Osan0pI4AW/3kKGiNNgCyKPmzlsKpbf8mc7SEV
qrRBHrJNx9TUdz8ZMp8y3oulgBERdxVxaqblej0No9+/pFopyVSrsyqo4iD3xPrceB2Bkw7GC+1V
t+rT+rzZcy+fjc53lttgww/iYA+t9/Xv7/D/kdfXj0xLYO/q04rD2fPtEWBOgotI4GdEhDWUPkfu
flIvE8Kiix2KUr2/fHbsbt6ex35b7S8rBs9GEfJ/CusetkPlxK6TWul9IaDH3KVke6yRk668K1vP
N+OxzktRXc3AROBYAWFIh7a0NTuUMD+bn4uA2BMhANDHh2LgzyZtTuP2YHhlX0SL2edpDMCUa8+T
2fl11HSqrQ4qtbTl0HLRKN0wELr8M9M5weBSmDXX7Kr3natFLqskX8cy5Im5HMu7bRVNcdt2vUXY
nBNQGxEXbeVRp2DEIZatuuzeyzrfPjhzKoewELqlbhyB9EdEfkGn/sEbPb9+yMfach/50Pr6dsuG
tCb7V2XoAXxu/jd53fTak3KCwr5mT/XaG7ssCe3YLEt95/be6Yd88Zr13lBcDxN4AJCvQmPIqUUd
La2GP9W2AmMAidrBoWi8dIjSqqrqYz43dhlvXMuMQ9ZIqwID9r0/fKM8tUwHfU70su7n41YrEURL
k6Y/ciHqhguuW5Qh5nGOCKVy1XIsZlP6pzE1je8cCU3NYi+a4Uonpq6L+d41Lr+jmPQn2Sr3WZOL
Eo/4hjnaoUir9juqQv1PMZnZkyr1QYWzo+cg01rQ69dOtcoxtOap+FSApQYx0vb+qfS29XFotRkh
p7Nqt5OaHFzB+nzKw6KgvAvNRfVd5NVNmUXCwYU1qs1FBLcVCRA/9RqE+0CDQhifQWlsdZt1Qfqj
MgX2/EZrF1MUYMC15aFbeZsfVYszPjduN8tQSmx/I32ogz42DFwqsxBJZoEVapcG3cnFHrN7zvVA
NTeem8oszjJVLyfZo3C9yVPb+iYHexM/3Iww0ytguU67cmwCrZ+WgIOfJEbd1MKx94LHwd0Wa4sW
Q8uNT4ijzee6VnZ5FMYKjh62lA3pN7/r/fI3aGz9qSzycj7pbSWdB5XRSo11u4O10Wwlr0QRQ+89
NSSmYOKjOXkbLcVqbNyM9HYLZ63TaL+auB7cNXlTzfdtqenf6g1m1ZVJJGW5RMLKvPkxWAev+ymD
pnyxK7fKHpa16T9KXxnGx0ZCjaPRXylgqnLd3MQf+q4B8fGkeHGCShHYM+Lacp2C4f5ZaUkvoTJn
uUaZtlh6GOiavt629lj3t5W3FM+WtukFxA9WfmiVKnWfV1kH05+CmCvsYHEgzcOBiNgXaRfddJ9N
i+EeXX3WiVLvK9e5bnv42LdQbxv7Q9mmw51ld055styBBLU2zcciNkbUmYBJPdidRQdie+zQBVfP
NAf4GnHGEkbI8so9KiWuZHdO5ncPTrbRGHHSaRmi3EqNIDT0UdQHoVW9cZVK1W4xUHabyGzu64OZ
guQePB1Va1TYTW2Fk6VjaAv+DsKfe4X/U9ecrboB1Mudo6L4zCPiRs0PUuXCibe8nkQkNnMiZdr3
J8AomWHRb8mdRwlk4z+QQEL3w/WUuxBHhycevCqrXaLCHOkt2bM2LqEz1WBMXeYOVuxDitciz/Or
MpFE9Pi7BMkqw951pyvPTwsRFblmNuFcFU53mjyzzKOBlskvUw6GCAe8FmiZg9aVkVNm28eC2i4/
WNagP2QGjcCDZRT9PdJ+ZneppiFZK63/6Y5wbQ+2VdiPepe1VVjoWy0iterbz37LadQ7W+cnpoUD
5iGfAh/oicIg1NTaqYNXdt2hTbftczZnwryxFC6kJw+8+3elDfUQZUu7OOzFVurGWr56n1d4/n2k
OJaMUBATesc1qP46d6Ynj7lZLkC4Zv/BoJX2ayiW7cfULPkXc6I3EA1B3lvR6E0uM2dUoo6lyfEA
SOMBrha687MaiuxrWfkyiKYJqX5UTeYiQ21DpxzTuvbzG8l5/pvN0+pwgHakEbb2atB9Q9c5x8Wi
d5+defODYzVuG3qZJv/se1pK9PAquWeUs1/Cfl1EIcMxqGlP53b/we7r4Lu0htaMVqerb0a6jRsq
mLy/LgJzNuJVTL2ILKIfx9AIUlkcgnIwfxiCYysCJGA+80DDybEqcU4JHUxdVgi7EE1Oku5AyoXR
s+TBHAo/iChRNhguprt0Mfmf802qSpTscluAqYpyCZlV1F2qm9pfotBrO6lcY66iyW1h67ZcMR6w
gPfsgyWQYkZF4fm/PLMzP+FAqmthxhKmCWeCdc1bPQ5w2paFDbgvNPi2Qeo4MTEtyxhOBIY7IRLV
7ls6Q9QBctar38Ekza+pdFR5EOM0f16WgQbs0nnBJ5Ep76PXzCI/4q8lbtNthgzoY5Q5RNgNUELl
ZFMOoQaL6euIyTX/Kdshj7fRyrO4z4z1DkH1JGKyGtSV1gbMDApPzl/fG/iNjT00RTxnOF5FQFij
wXnWrn7ICtE/9Lbb/Rozzm7YQaVZR2nD4XPofU194M3Jz9PYOFpolEP30dz6qg8HDww3HIbMuiuz
1VsPAdE0TaxD2prDFu64OtZoMT+3lp0tYSnRIO9bKy1dmi49G8NCxu4BJml+P8gpW9k1hvxJt8sp
P3FvcBKTw91CpO31TjhKDGeObj03H0U3eDWuG4LOAYk/uR2CuLDRrCV42dNQ1zVOc04qYoEp58fe
o6MYUnxaIlqlcp6KUZNN7Ek5+sdNs1svpLdifdE2vhAefe6KyB/19kUod6oOvpYav1rV+kOEKH+h
+ZFuiHKMmQ7uzTCq+rvGTcfhYzGIdVGpX+gH5Y0WM6yt6rtV60Ya5m7bpnuMRqWfaGNiF7KuJj29
iuDYKhS54ljuO7ueQ7t1tyoy+qa7psugqnCQmCZF6QKCGwng7adJEdQUS+jqd+TUzBXAttP7Ie6J
ehWPW+8XUTd7mGttM3N2wMKwHKLALow6WrVJ/bHt1vlEyqP2paZ9/NjYAaZnDctwIknE3dqwaRfC
GZel6n8D686/dfCzgD17tF46HF3ENRmUunnKl6W7tcYN+jr6QU7NbbBpI7mpi1W96Jr6I4VX96mu
mvGrk5rI3ixDLB/StOmbI2iW91H00vhMgGnhhYsEJgwR1lDmlrXSPnrQDZ6WZt3thYYKCw9j1fMy
NHNr1Q7gp9btVtjeGNfOJsuwXbZmop+1MUnD0NO8SIkZXvd+aH9dUR/PD4XRBFnITbN6KvUJy01n
rU3jasN4qo4Xqa09nwdnX2QtrvnLVGyBcTds8qsbDOkzplZBy55OTRVOm1m0ERluzhIao9GbJ24o
Ussjd3VUfVVa/lScZq3ha4QDWMxX3eJU8udsd766owC3tbi08sV4TtXq+Seedkiv+r6atyOzJOrT
WmcuL9RzOAjQhg/pV+gduXqgcCjbz7ajDdqhIVdniOZgKNfbDr7c+AHts9vHrr5wS+tNW9htaGcj
m3c4t+XkH1rdLOooH3BF/IwzW08znfPkp5sGW/qC1l7SsmlSrTlMui7R+yzVMCGS5Bi5g9Zn93Fm
Dp7/kuZcR49WZ07NARuvvrqeM5c7r8RWYzu6aWX6tzYNvum7M/mjdtD9ygyO7ShH9yeCupkpMDQF
WakhTuHQMAjZmcglvjqNn673QZZpW7IpJc3E8Bz1eWD9DJ9sb8NJN6yQOnV35MRs7j2sEPsZGMrU
DkxSiQNVtqbNHGnDUgbJnC7BeOOOPTcdyduck0EaTXUjNUP44Yisxb8dnKAxI0w2HfdYVLR4Oa5b
yk3UH1kZ6eXcrVcUEZ4EoMTjPja4Wskfrokx2ottTgryBBdb/9ajAP3Ut+hU9i5nw2HZGtw+Srsl
q7XRcq//klG7Z8+zRg7vGGlcX9qobtuxfXFQURsRDZaeMy4jJWYJbX2a5aFbF639ruoZSapRqS64
sbmtWvdCLJo4dcrMV7pydqPdl6YgTpelaJss+dzXs+CARf8qkobtcrk31prSz9J66d8UZGIHW+zX
kMA/SWutVNwbRUDSeeq0zg18mmI4EuPnbFfIiZzm1IBRNb9qUiLyD7MwyF7PnCU1IqQudn1sIK1j
fim5wn4UdjcqfGmU597jF+/NMV5yltyZDJv63fUrTL9wbZRfYwbQ2PkBYxjfv26WtewPbaYPT8Oo
tdaJbmTHTcavRqFfdzlUxHugZ4MfujVDcNQsVeYy1Jc66K7dpg0uWfu9A2WxY0LFB3AhI/QtbIZB
TtHgg1MnxdzMhyZL04gP9xNA6Jj8HYB4byQPYQGAGZIw0LPXwI5V+PoMHlkn0mjzO8Pbvm5eAeAx
qM//PhBWRQhnQLsxSH0DtBe23xo6W3RC+1RGKckihwY8A4s/75Lu+21HEBAQd3bTgf24R7K4b9oH
61pRJTeEXAZN4NwhNwmiSowvQYfLPTuKdYDk8efvT3eOj8FHZxr3QD76FWesSwqqlotqnWB64sWz
lc3sHIv1zy+LuxJ9R4pe+gVnmUQVWW31WHoNjo+iKCIlJ3FNEK9GeDHWBBcwzvNZ3IF81H07+IPl
xL5y/tMozhy0JlnDbWzHMv0Y23ucIAZjHq8y4g259g2OITAACtQlK913JpNmAr4Ee2oPa/INOG0P
PFi1zm3isZ+V4e62LsKp981LDm5ni3/vdPKN4Wm1f2lnknTDdjcdhkyiUqVCO4XG4afBnmmfVoe/
L5AzdB/cFMUYZzRALd/am2dyFARWHJ9VotbW/LOutRvVc+t+mX0ypYqsW/61G7ObhLBlA7qjh2Nl
vn57y0wMgj5vVbLlvfls8qW9wDnofvga9qcauU8XoNvzdwZLQPcR19NUCNCFvh6vI0zGIjJUJHLU
rMjtPP9j1zTNP7cTGIUqFs0CrTqq99ejuE3ablBpiBOEM0qlqYTth9bU5VAYA625ZCt0/lC03vFy
hsWE4ASp0uvh1n4NoM+JgmRZPI4PeTAP3/zar//VF4OW9G7RiX/RnrqK6u31OHYHygudpUwmmgpR
lo+cZyYtx3qoLkUbn63DvSGze9Lu+z3b5Ju9sUvTaTImWSZa3fZxZQfzs2H0Y7y4hfWSBv4lEv/Z
J7aPB9TEs9GHRqD0+tEmV9nTls1l4g4UFGKTsglTt9Fvp7rRLoDpZ6+LbwvpJ0od3D52acvrsTJr
wPoCs9Nktgt5wGtSiz27vpSz894oBA+5HGW7r+vbjFKC09zC0CkQFxwRf3Zppb7gVDP/mxU1+jjc
oPEIg0iASw7Bj2/OS2dtClO2jp6kEq1MOQV9Mgs0rmHdVFtYAupnoSyy7fff96nzp9vtKzhm6GxB
z3De7FNBxT3OLcYhUVMwHNEYeFHXieLC7vTOKByTzCCsdOgzb+eQd2jNAj4cu5PoTuMK8DVq1SVy
xDujUD4xgezscIPenmBNwb2z8psxsW1tJvV88iIIBWP89xk7Oyed/ehgGDiXwNZvd9pa9BXQXj8m
+rB6UTmIwyCrmyyrbnzItZEY7Esn89k3vMuO9pYq1s9oY94mbbiFDfq/Ugpq5aye6qGfTkG2DsfW
S61kqlp5oew4n0fCZgikINQDJhLO2q+/K0Ruk7HpxpKUY5BFnmbBtZvF/M/zyCbBWQVRgXOSqvf1
KEyeheeCNyWI4rI/XmHRycS5JSOndsEC/4pWSfDBaFr7Ug7w/he/6sDt9c2+XVBY4S7wNqliGdO5
XchJSeytVX90a+kOU95sN7oy6itFQzSL+qp0XgyuAae/r53zmd2HxoOSFY/M6X/90P/UWFNbl+U2
FjLRA8pGooFVYpagnn8f5WwP3h8Qn3BsBznL6Ja9ntm8ygdzqheZFINBSxF/tlurpwuGOe+lE/O9
ofCmQd8EB4ocmv2B//NAhl93ip67TMzOskN9XYeD8gsvGlL/UrM4eOe1UQ2wIDlg9jSk10Nh3NFS
55cQrg1RfkVLmHW0p1xtjfCZcptT2m/pg+HNzvclXxcR6dnUXvAvO/8Qaf3DiIJAxPRCE3n9E6ZB
r0pJRHoiczQBR3OpZPZd6OBxXu1M6kHSmekv6F/fWzKwN/atBpU2Kq/XY1pTYU4zSH/i2+Ae+ozY
UZsb758/eYgoJBIgJ/Z2XtKbJ1NAGuksGEWDHX9o24GepJg+/n1dntm/UXTDauQms58ENhK/18/i
0d9r8K1YktzLEWaTUMQuljpKbvegUPYc1tZkPGLPogw2Vl2koXJdvO4ESXrj0QDgHk6pGJAn5G0n
Cadch7w6wJU2yktGHfySt3tEwCnM0uY8ZqN4/Us3rSDndp8PFrJ8yg13/C3apbgw6+8sab5SNgPY
ihRNby8+20j7LW97iaGT07gPLOnMjSp9rYvYSoVbXPX2pn5KE1+Io+8MRCG3jp9eggTeWWGwwUAf
cA5lx3DeVB5kRq7eRCuFu2zjHytX72+wLb0UIXh+bBJ24f7PUh2fJPwtX89oVgYFNvTFmlBv1CMv
Vi+MaB2EGYR5j5vHXZ5qWnlHN7q6lDL/3gPy2cIQwtUYEvT+Gv6zSVUpzCeVVmviBcN0A7r4ISjr
4d+/U6obCm0SlrBUeLsTNpaZkQPD84lR9Uc/N+pDT17VhXV5vt/iIsvhzBa437zOCDMrXfCsVSj1
JorBGOGNV4beYKTOwfPpHVzABM6G229DJjSgnT6+k3dfz5xdL8B1hBclRrM0OLYJ7smFMu3rFHHg
JZ+zs3OZwRB8cpEFzXGpC14PRojHghWK5SVl73d/CvDk5jRPo69d6QubfYwkSfOeptaoXixM86wo
10tDRPWU9R2NKKf6mqNJ5ZKjsrx+4Djwuke1VN0nzbSHKerrKn8quiFYQ0Wnu0dCNS3ddGNOVdVE
BRjO14VAJD8Ga61/0ecTdSICIT5buUPLSWb0cGJMsWD+O5aSbTJgteLQtdar4hmA3C7uU5o8zXFw
iTH/siH8+W1vkzB/pppbi2RuVLZ8MBuf875H6D3HWqsV9tNWO3xxM7cMqCIm5eth3tJximwDrDRc
Vm8xL7zVs0+Ribapx20uHDva+OZTrOdZ5kQjOYk26Z/w4bTZTpeTVnXIvkRlR143XNjo3ltH7KTA
jbzeXUX/+tU6heNvy9S7CZ1DZRxHr8JIPEM1U0TWli3/XGbBMqdExEQaZqrFZ/l6uMKWg1AQNxLh
+Bg4dLTppzr9+ffT7KwYYBCqSBvIZQ+Bfnv75GCY8kV1eqK1uRfNjTESPkCL4tau8v5Rryv3wrd/
to0xoA3KicsIsj8Msl4/Ff4NQefnCzfEYGvu7ZSGOp7c5oVX9e4oKLyReu+Akv1mFJlXAWK0QE/8
pVoeVzhfn5TMLqlS3hsFrwHsqqE2OcCOr5+FDl7eWqhGk9wy+yuCSUnQBXO5sNDPlx2SeApgA5tj
iu23/qNmkEnWW+4kaG3Ng0YbKRJGQ8PTti4db+cPhMzmfwAqQCaV2psl59Fy5eM3nWRY98bHihSq
xLj3nx8INJj2ABdB6sEzdGU3+8zMafPJJFwL8awHFYkXjlF21S+Mdeynv6/w82di8yfghQ/WZ8G9
XQoL/F65Dr2f7GbpnyErFi+iUpcsV94dhRu1ZVnkc3M5er0Umrkfuy6VfjIb/vzSL/l8Y2jF+vL3
Z/nfN/+qouMuBJuULRnLqACl+uthTGpzG2VykNDqQGqFDnkqjgoHgj5CqkVMj2cp//e0GtW3VOuX
8pRn+vSjKfBXOMJmIM/aJRbJOP79Z52vUJig3IEBqsDL+Pf1r5I14Z09MbaJWxm5+7hCGBmvaqeu
tk8KZsjvv4/2zlTDPMVbim0RiORMFzNmS9fLldHcwon4Xpyji89N/PdR3nsmVDAGkIXHJfdtZMmc
z61epWOQyDSfoXyVerKi+IbIN0/h34c6P8lwigSTQn5AjA7X0NfTt9cLtNt5qY5d1iefAizc8Eu5
Lga9CbXM0X9bxcWP8J1ZtAGZwJfgY+8CgdeDth3ZMmjN0mSGShd1uqgjfb6Y5HR+vJiU4+wpkBEw
cHjLE87hWE2GlaZJjrzzvi2K6if27BhkL/ghkma2XjjO3plKysnd/9uglYbM7fVTdXJNbQcrhWTK
5iDUdKT5euaWzzqYYxwYg3nTymXYLrzA9+YS30UyQ0mxQBv45gXqzrjkqSyJGxOc1L4v9VNgbpdE
P++OgooYBymCwEz9zeas8EywbTWmibWJn3jKyEPe+/98hSbGiVwUDht6WTQh9x/xn1tGrQ9eRW2u
Jcvqm/Fmm9pRCLe6UCW/83FRQeELDySABMx/M2F5jzqQQ01LVtssosF06mNNsh6EwObHP39br0Z6
M2m6g4FCljJS0GFm5qH2v8l0h094bv0aMs1Yq1Ck2nj4+7DvPiArHp9R8AgAz9fTaDZN3+UG0yiW
Iv0BWGCMkZyHfotc2Q/f/3kwJGcuqD4AJHT8N2UIVbC9zsDxiU0J8mgZLVTARtXxPOrOBezonTVI
b5PKAqyM3f6tcm8rrA1mhJcmxTqkWGb06M1X9199/DlHAb5BWThMUQq+RRSKoPSMcbW1BPN6OIF6
CcPWnderf562gCfB0Z3yaoczX7+jSauIuFZFdp1ao4hwYQgONbFsty0Ni8e/D3W+DdL5Y4/lyoI2
lnX/eqh5LhZIgptK5jX/Zq/p76C0nja9JdxEXIpbP196jLUHurIQ9F1V9HossyfdK1ukSlDwWRAw
8IzHG97HEia4lJZ8vhoYanfA5lqNHdAZ3la4hV85JkiicGU0wHWKi236V3fM/3WtCOgGk6DIPqOV
ZF1LZaWkndSaMcWtl/+ctsCF37W2/7yPQ04FEvX4B7TszLdMtpDyDe4mWHVsj/ZG+m4VjOsFjOX8
BXHO04HjagKChKX36xdUeWmRk4dmJumU28du7O2EtN+GlPXN/udrEGQEesCIUqkveFevh4LM0Xj1
sFoJgu3d1oOIdWOtvH+u59EA7kpepo5qwtsP5f+cGcJdFhcNr5tM9ELiZfa/58K920p7ubCrnq83
al+uQWihUQXBf3g9EHY3m9V6pZeMufFncrLiyq5W+0Ixe15CMMj+GKgMKeXf9qlS4ixF1Y1egvNI
s4RWpyHwqNztM9dkDRIrNhHYK8Bh+1cbwN163WBVsCntYsq3oURy0oxqGKDfrMPYX+Xe/KTPXXrh
6c6nEJ4RFTogH5gCesDXU5j6AueubqJU6bgzDOuahlqvz6e/73fvjMKFdTfphbtLSvD+CfxnRbAz
5TXwEqnzymnixWmbKBuhiP99FGAK/p7X16Fd1M0WDokUJNF88ynpCB76vCvSREyrF8RauXjG1bgY
+Q/cFaaXrF/tX43d6trRyqdd+41rf+/vSWaBgl7lwL6NvGoxxZ1ZABw9DaLTlue9Wa8d0zKdrTuT
jm9zqDzRpB+4rPruQeqpMR0zjHI0lBW6Nd/BFeico08PLEchVgOqGWYLgTxrqlHeoMmR6oT9x4y2
KqiD6rB1mWfH+jQ48G+Ldh6v8eoUxq2jnMkVYdl2Y3VAHjWr04x1x3blLoZID6nIbfuTrWnypZBD
7SBHwl7rQ4eZln3VWFouY29IYb7qyqrFGs/r4m5XYjOEk1groEvkjPVAa0vl/fiktjqzUKX045+h
Xsfhrm1LeobmMGWfpIZLdrzo6ZY9TNIi4aBGWDfEGzvxBiUbdmTs9YPzzHffZVeupZnA/lg5RRU1
pX1oPJjSD6tnNh9Gkye+y6RpVUcXi+j+avbsTR6CQqzYrZjCDpLFxgSqjPHNFypsGw3THKNU+K+Q
hTx/WopFfSu7CQ8dbZuFEy2l4YgnojOhtfatJdEFra6bjaGAZ0aqFdau69ViWxxEnFyQRrxiI5wR
ucvSI7gxTLP+gBArD+5y5Hw13QhDW++BLnPvl+o1XXwfu3XNb4wJJ9CTTXKV/sX0NrQtE3F12rUy
Xa8PUUWinEE/55T5UUryOq/o+PbXPfjoZ2dsiXJuegfDNcRUWg1nxV79eJukMR/LhuySWGLwtZ4M
e4aLX/e0Tq5Lx677a6+Fphk7eMf0UTuvk3ZlF7g2xDkMouZUCoq9a800Vk5Am9dyy9Vb/Z6VM5v3
3mog+tFgtXwfdGfwwQccd7jauqGZDl4zZlj4mGW34J1ibR+KNHX9CKJvXtzbC4DDrbONxnxNTT6X
J7fEQSjOYcLgFST1VTnIr1bsDFRnNxi/KW3t8Abrq/FmrdcqjVRtT/hGtOZWR8Ocalk4j1a5xqtb
Okg6HG1awq0fsazpXDdHUdCJWVyPqbasYdFV1nBlDbCn4gpb5fHAmSIUa6XT+4iifYIfry1ltjx5
wcrrzeDfrZEqfH+9CQZXWUdCYDMb17RZTgeZL9lyajMH/UTYBKO5PJIW3RNOJFNdOwQWTK8vKWGn
422wVP6XfCr1j9iwBUFUpF3e3GZEHDehLvArDScLFVRUbQPrafeUqyPfXbQ03DKECNHS5kYfadza
UkBgdy0jEqczFbkCGQDFil2sIRrygKBGQJmHRmnlR9PotI+kw5flY0aYmPFpkFu9PhqsF8ylKw8y
sNtXqxc2VT/WX9HajnO8QFXTYlsKaLu9m/nzjHrSEWqI1hSjrrCozXU+5Zb0vzheKttTsdpkRBsl
He8fU068J7xpJFkDuKG0n8SUi2+z0xndaRksJWBK68sLtOOyelIeHLgHD02AvBoBPYZnDJB4/8UY
tC+9tmRGjC4ogDZuSDGhb8izh3LaNv0YYKn2nYhhkd4ZpEfmh5LveP2hFkMSzNbwud8seMaiW0X4
N97Ok5qhcMNRbSN4/WI57Sml7mEaHUOGfCVMIVqcPPjKNpxWJxRn8xBOe2DklfJSe7pKcy8Yj4Hw
IZb2npuJP3Q2Oj+a5JyZeBduGEZqMjCwqAMI3G69qXXFh6J3kXi1Sg7mB1eT2Xaas0WXR6syx89b
6k3yIUNM0x8KvRNdvPAqR5SayhgO9dJt631RZSnSwkGzIIZV2TTq5InMmh3PUmtw7XOG1r7lqE2R
q9S0JY+5I6v1migFu7sR6zjJpMaAS3sI5q6ywyGXnnlbzRIZy2gF65j4W2qqW4pux/qZmg4h6au1
WE9O3wfep6rzteZzCqapfzREPleJmPViDPNtdbZTbTbjfbkhxT66JULYTwS9jU4fTb1ytNhNFyU5
89cULTLLBM8/3CN9REY4zXSxjiioRpHgD9puaTVnx6bDmfhY92klo3XUJvOeYJNtO/qy69po6jLF
wtrQKJ78bnbJuxRqdL+wY03tjw13Ws2LWl00qIu6tFmOdMWmZ09Ttormzk+961GjXcD2kG15wgdu
fHA3t9UP8zpM5lUwGJ72Ha2QGI55CQZ5pKsgDCuUlZblj4XCYxdCe+cIGk22th1Xh5s2dnNc+jEh
y7avuYMcegxNlWpV7Azsm2gFmrZ/COjfjtfQ2a0HdCVd80NfhyyNURtxsSXi3PhN+4pr01T5W3sF
Iawnb2wqYBMjrWucX3aR0XzDf6MdYsHeTMsU5bozMs+bJX5z+vTLXaD5WhCqoSZQQqtLg7R225u0
m7EskfEFiv7KwWmxvguxJJ3SkP6fAyhCKCUlpqNtXhS0ynzunHrA+21sEXNtm+/dZ/rolonytrI8
bMLWMGev9bE76Jyd+skNFHVN2er2GGa8JZkgU7SciD/ki0cNm1t19Fcgzdjt84Dgui3v+JJWYz7Z
pdRehoJgjEdPVYYeqmKzvkxZNhUfSs3v+Sy3/+PsPHbkNto1fEUEmMOWnYY9o1HWjL0hJMtmzqnI
qz9Pzdmo2Y0m5odhLyxA1VWs8IU3IMzCbYa0WPezUdD9in32SDl+XUbF8b56iDvAFqJ7aBzcvKVZ
gYw8emtIXtrVaYHV+YIZlAl9ih8Z8tzHjoFnY6ToKEPPivT4KnPxHR08ADjcv8sT8qGmGsx1mij7
HpZY9zuZkiraee1Y/oQDFaI+Cwzrl4Dg9GuCn7IcllSChCZn0LmPI9g/0P30NjsmyIX/xl80EQcd
Ek36xYqxL38qoqLRCQ7HWq/8fIKJsZfJH94S5VwlP1KRZu2PEvlMaLH6iCyDQJcG+vNkTJ/oNaaw
cWaxKF9nW4dV4ce8Y98tQOjNF0HC3+wLerQp1Lh2fs6cuM8PQzZ31YdpHKPhg6Ooo3iAtqg+wWjA
vS12+jRnmZX2S6cOJh3iFNrPqeq60Nm5IAvUHdxcyCBEl/wiSOLl5wixxeqzio2yfXJNYf2DhDm7
bejiMv4YxpXAsU1BhuyJUti4PBIdL+1DHeqJeM7dtC136GbPzilUB2345aBe96lYpE4ldkn2dKoW
LRk/GWNf/Od2bqcFrdlrP5TRM4d/vDBs9EOJvcv81eV/Nf7UptH8MhcK1P58qpNTQ3AaaKg4WDtU
SayJ2C3lrqyHehDHvlgQqej0iiKJ3/R1i/dP7aKSeTYQ9QRc0UBr2YGWDnlsjbBKDp2qGN8il/ri
UZR9DHRgaUxMbhBldB2/UEwYnIPpplzZnlL1O8ON+vgvI55c46sbW339o+vZDAFycrgZWfx/ZR91
UtPBB+MyFk92mxc1woJpQW2SzWp9jszB0Z4rNlzzzY1qfTg0YamYp5LbHhiGPVtHskIDSYEM2stj
WUBKxcPGTMbHzGwz9wmq0Fg9SD5R/W9uN2F+6HpXsdnPOUzJ0SnQMc6R1exPkO+AXuL8IHK/G3S9
PIIfdvSPutIo4aFM4hC1QOQV1eGpRuJNzXyhRgViFSJKlP9yN8z6Y9GLheaQAkXymEKAMJHaTRZO
T6RKdUNaTChgNVxp1U6kInwe6sb8GjUdjDerTUT3Ad/b0g4iBdffXaQqxQuKe2y4vPUq9RiGUCL9
Ea5HdZrqcBAf8zhyCrQxqeih4zKaXf7ZcgS8OL+3hVR8L6ErPHlF1i6fZ8vu2W6K0MeXQi1RlUzh
Nca7MEoXz4dol6l+VTkYc8U8hbb0DY1+1tMUljviNuDD4eLF+8ngGvJnrSfs4nGztyxzZH32MrH0
KOiTvpJbki+ve+9hWaRWEXoeFUgjOiUeMqqit40Ps4H0BtoHn6smRqxCKeYOqVnzvTY3tErA7lNT
oZgiGU6rQkfU92NVG20YABkp/MpVkmfYJVjm4Zb+fD+Jfqs9rqaKfgsNEzrMiEWtxfoUN52cRvHC
oEXJNvWFK/pfETSMrxWEXMfv9Tr7WWXxMvkFb8wXL4tUb7dkSvLP/R9yY8mpiWnUkGxLNtxWc0bT
Uq0ABioBUrOVL5ysOfLR+yPaNu0RuvQQeHGB90PSxXsYn1/ujy7/9tUqgE6mBINaHA51azIDsscN
D2senTlhS3Ps28WBaUlI87KgK4qQTwEta6t+sR6TdAZMtGTxgFC4wuSryiRM7t0wgDtOxueEzXFx
e/PZnBFz6FVt3qjKXEGTGI/KOqAkHAtVsBf8nj+qMhrpP6edXVUmdCY0qzb/6XMu1FSIbo9tXfiB
AH38K7X7LSGmq5KnHNnV6OxLiUEq4Jcjp1hwdRRMqNOkVbbLYmX+CHkdIWek3f66/yGvyndyKHoU
tFFpBNKQuxyqo2c8lRMdQBCZ8ys8/OI4tnZzLBBKOcU96RsAMfQ/7o96a2n5gjRSKbvTTFht3pZQ
qXcFbaZIy15yj/5SGotHbRj+MSqSWcixfmYjgXF/1BvLCu2Gijh+TohRrsts3aDmCpmVEjROrx36
sCYOzB3hh7gA/C9D0UOiLiq1FNft4imFtVtbkxI4degeUKHp/RlSNfWEaEs99Kqo54AmpZzsqSA2
uH5XxUNbccxcUQb0uZsR9eoR7XdjUcuNw3BrFIrJVMahtVEHWu0TpVKLkmPCF6Mksi8hge3AIm11
FG7sRmkECToNX2Tpj3O5G1E0SoXu4uCblEr6vUeb4YtgJY1za+Idq0yTS0kGBV/94f7OuLEfJU2F
pokLjodL7XJcbakXQHxRelYxf4NH2uTndBCoqFgmAphlnx4ioU1fsrhvNs7f9Z6ktixxPR7MQUD1
q9YuuAW7namDnBG1Frs2i8X3gdx7R8FoC+R1jYbhjNMRQqoPeKe82i5nGSozQnYiK89G42GLioVp
Jn5GoouS50xte6qufa9Z5xicu/WgUSv+NpPwdMfGDXtUOmwDlQg2otr/uL/6N9ZAdziY7CpOJoCY
y99lG7JThaj0uVUx+6CrNUZ+RyuSPJew8Xh/sOstxkUH2oGOlcQ9XB2XbjJU+unZeZkMhF+6sfX8
AS2TRwEhEdEVQ42L5zotwnljj12fIJ1KJwRROrSg9tZ7OyZdbltsE89l3ShSs4O8gKjl3RcPo3iU
LHUawnBQ5fT/eLSMLEVCxU3zM9IIyvesTMKDMS8Djgvh1sVzfWgkjo9Db7KaEtx/OVSHeTCEZIqS
VlWr57RMzVON0gw3xNKg95Mgx5fDyqaE8e67iIEpEWJIRteJnbwaONc7mOVFftZTZTigUjX5dT6H
7+07OoyCqhtwUsIO/MUvR3FGC6kOBIbOSETYv40CUUvXWJrX0B3694I834aCICoJX0Sw+uVQKnkL
B5ehQq/VCWroNLhu9vv+xperchGyMQh/v+rCF8aFZg25c1GQalt34XNlufsJFWF92QNcoCycZUBy
a7eytiivt7Y8yQDgGHArXKzyz//YjF2n2d085fm5EEvx1zTky6OTIonz/omB45A9SFr43jpaoqGl
NVWZ5Od6VJ0jViSkPvPMfzoib3PM1PePx54AjUkVC3DR+iDPrVu7RRIX5yTBxXBZ8h8dvU6/z8bA
09L/7k/uxiEDcKay13kUpdf05RJagz30iOaxNdx94YjqVJn5Vz0mzakNPTyMbj1TVWs2bpEbHw7Q
NsoAtJ/w6zZWL8XsRX2ZoZl0zpTCfa1HLkN2pdgKA68vfpmzwQ2CDQPSYx1hN1qXZlLl7GxkcGBH
avnHuDSyx85ZNgm98hFZbX9iZGIKV2JY3DWJYlko66hzWJ8bRHIWv0C0tvdVC9l4KvwOLiUTbYZv
apt3n8Bgtj+nph5FoIYRjg3c3Gm3hwIyfy0zRMP8ZIo842EePCN/bLPO0B9ca1HwliHqVPYYUBTD
wUn6bNoPC22FM+9oLUXCOWLHjATacX0VHeXlxGskrbzHoe9/xa7Xp4jN8kF2GViR+UBdAdHKzGiq
6FyVfeTsaA8WWBQmWjwfkKIgz0bJGAlAqulh9qCAPNF2FsxeF4znQkCBVFRbPUIErjby4Bs7xON2
UEm4UeFFzfVyX4ZuZ7JH0vJs0ad5RflPfMauZsut9C2bXn01+vv03SXiCI0KeTz+uEE0dp6bD315
RoXKqB/RbHC9F+xK6M5mC6V2X9URHT3TEKRN18fN1D/piREVe/juc7Kv7NH4F03Kdjq5YVs31Gdn
ER+WqC5+KTBpraBJgfT/1Y9q3O8GCrBRcP/83tji0P1h78hXBIDb6vwWaJCG1N7Ks6JkymvOHhzB
tKnaYbYV691SF5D4SKtAp/Av7oirJwszK3vWyFbPGDAOD71Io0PiGPWRjpiyMa/r7891hFYwuRtp
Iyi6yw/jdGj5GBTiuCEW2zig4TsYyBEVU3y8v4DXzxaVJao7DEaCegXzcFIv1dyEq2ghLu53dZ5j
i5AYhp+FWDVR+6SBcX/E60/G9U48TmDz9lSuwtEKicA2m+38XHHOdig0VRw7GmnYhWu7+0Nd3+4S
mg38DOAH2L31KiIOW7ShORdnrSnavT5/KOtyh9kOxUFZTsaKtJAyoOHG9X5rTT3Ji1MBORGTyhX4
41TluLVEOIEU5yjJUj8e3X1i5+ZOa8yXkXt+4728sVV04PdIkTskkODLL0crJaK4TNziTKgQ74vO
iB/NOH837YPio23LIYiyIeisDtqCGJeG/lh9RjwH/ymdaivwFpRT+ZwbX+3GhKRMtoSgw8sj+76c
0DBGSCArQ30eCyE+JY4XPYQZFiv398aNjwT+kb8dOBoe12tglYvsN/Syoj539bHXRhatTCffFLR1
DGVjQ9yYEa+86kick4TZrbIGEROqVcjsnSOqQccGvMUxnvP56/0ZXadekjpFysWyEUCt2RiTwbsa
pjbrNpPhEtpntLK0HO6bVeF0JtSp3mX4FS0bK3njQEP85x0EPgijZY2D65xmKNGNrc9t3qpHASzY
twrF22Mq8G7QOU8VtCPQLDK7BOF+uTWMVI0Gtwurc5xOy762mn6fNuNWMHNjQpxbAl6SSYqw6+rr
EgO3WFq9Pi89GKQiatyvBQD6kzGk9ruzIB5eDXQfiTl8oLXX+ogAL94jdXNG1Lo7ENF4u6JJzd2s
Ya14f3vc2ISo3FMEQCQHga11zUxiqId0rJqzgaShCcLdU7zDbDTDVpXp1kA8jlJeC1cONFAuP5IQ
yZgiWN6ccYBMkbqYoIkpylYmfmsUDxQz7xYMeKC4l6Pk+WyOXo92HEqw6sdYWXQXXUcgbRvLdn1P
wA+EZAk+Ud5Ja35P1RUItwp9OHthGjkPhphRek7UPpoOs+KhrJfMTrMV1lxPjqCPFwTXB6SMSLsu
J4d9J93VuRrOXefl55FYgUZPVSXZRphxvdOlMyuGPmTgQNvXR7d1+7YrhDqcEcRujhTpBx9OWbeD
PL5VHb41JeJj2/H4B1yE/Cl/PIqdbg9Uwu0BkEOcHkdDF2itKFvcl5sTsuV7D1mEh2q1cLDRHOCP
0XjOtan4oDggDVCctQycCBS43fdP1PWFSw5nSesl3CNQ4lndRqNhpV0LmOg82l2Z7ado8pyj0Skk
D5aTD8mZ8rvunea8iD69f2QyA5j3dAN5JOWm/WMxF9PGhqZZlIesMUp7V6I/W57MygPHMs9gnZ7a
Hh+4vW6LsTzeH/o6ppJlFDYczQWUXtYqDprZx66bZG2A8ETrO6WxfNdiCyHdRY0eFhr0n1rbaHfg
/cKN5b7eQbycyBJyMExocGsWS2s0XSOKrAsGpTFPad3xsunJFu75+ryzptxc8kmTOfrqXhFCq3uQ
nV2QqcnXMS3wrS3qVzeu/rWtLny4v5jX2xVGiQShSp96akerwbTEBM6k2qgCtQnS20s0HzPyClQ8
tC2c/xvZ7DLXk2NJXDz1RBhbqz0TJXoZmmaMRE8Tdc6+icGE7FGFHtS9qBMzk1BPMAMS0rPsMWJU
n2hAjMNX6f+H/ScQQq33zVgYId6Zou8R0AZad0yUiQbpGBnSO3NqRnBZqRP9vL9Obxfe+seDH6Cg
TIpCLXt1rqdITyetqeugy9MlBmvaFsYn00BA4ZDnpVsnPuX2PN5NosqdcwjzM93lnTF2+6QRGbDq
dCTwXuq5G4/4UEfRIeupmuS+iArNfazV1jDrzwXK0/qLGYN0OCmtm/6y+DqLn8XcnjidkIHv0zzW
NB+kU2o9A4TAxnGimp1/1jGaGPcR3F4kxcC7pRh/RHn9en8dbu0XgnyLD6nSY1u7KHVjqQIuMTOY
asBc1Dl/IVqwfKeu3x8DObL+hn03UT9FqtUjjmZuYkwAnINRFm/6yRxPGAxPWGJGy+H+pK7PtYN6
AXJpiHEyt3VNvek8j7ctLIOKh/gD6KBin+tO/u7bg5BOtvQRtiNfWhOvSVa62nHxXR6Emu/RGg0f
9LrQNmrnNz4QFFa69pQvSV/WomyFArjKiocmaKw4f201fUn3aLhnJ0uvqnwj8L6xcHQkZZdFNiRQ
F7t8BcZFK41ZixukTN1XCaEMRl75ja9zfR/CeJJvDCkFvd11nR4UeWWBOmkDbJSmB4RtlwWZ7q5P
AjXKzN+hrQzNBq3vehERpuRxISomMr4i3MGQRAi65omJ8zT+JlpzQqBS8QaMvIksp41PdmOC8lVB
swOpQDLC1U43pqYhdpRKcKBKRj+z7KYFN4iC+jGazdgEez7Tyr6/529N0aVFDsiDoOiKZK0rs9f0
WNMEdVnXnyBujF/yym2eUvw7NmKF610CqY43Bt4LFW6ujctdkptFjbfH0gcmRtma3xaZC0Wubefs
eH9O1wPhogixGmAFalRXMCFFw+StwLsVzkOv+cLIQJ9GRv3u/cgoKBKicwE6yFz3kt0iosBsmX2A
XczPyGpOWiGep7qHbzOo7y/Uy7iYIJyKB6Hr+tJosMtVrVjp4ZL1+esAtvoANnjaSNyvNwOj0KSm
IY+MIzXGyy+EvhOQVLUZgqkU5SN6aI7vRraQkMStXP3GN6JQypyIwznN6y6Vo2L8Q51gCqY6U3bA
MzD5lmD8d+8EuuBc6AAnqEeswVNCKel9mNT30TvDNgWv0I+KtiwbwdPVXGQ7T15OSJ3IT7RathQq
kzPGgNcrPAGee1V62XeVu3EZXV0PEFM5NMCEaFNIgunlxzHzxEv0YZqCzHConwyaesBjDAcTJU9O
E2b0/v21uzkeugukFHTAjHV8raqIehmoxQTYj3lfqLBPh2oS9e9Rj7OTooWwZu4PeBXQM0EEMyRh
TQaIzur+a5UchwLPmAKrmc1DEsUPYklexaSdSEE/aqH+tBTmVnhxe1BOls5WlINfrip6841aLzbf
TlVfPWfZ0WBs/a7GFCaOk9J3+u7jVEwbYaQm53IRRsq5UjQgewA9RCRwOSymaWmnt5UI2gjw/qip
+2UE29kVevYY9oryBVOU8ZsoywRkZ9GaX+zGNH+L0Pp+f82vMkd+B1nj/1f4pdTz5e/I07kBm22L
ICpNG4HdoSk+K7SXo10faqWkOJXKZ2i5ZB/3B761uxD3eCPmUyR0VmdGEwPlId0TwTCMM05c9q8G
8G2Lu6TfV9Hf9we7uteYpUfsSM2J+5PE7XKW1NztaUiQdowpw38ccJYA16/Yr2Fo/X73SOSiAKhg
rHLvrPVjp7DH83BB+VPg23DGSwcq26DlgRh1+3B/qOtbh5FQSOHtQSiZ+tPlpBbkYvM6gzzvAWx/
cQYn+5m1jbVxg95YOrqolOS4oqWC8GrpYk3H2KNM1QC71PRTWefOY1Eo4Sd97IqN+OB6KJ3ME6wt
FFn6aOtqJ4lnbpSdKgI3daZDGrbTXugwjOKkejdjmuLtm4AN+QQP+DqLozytOQL+UFCNzfjVycPx
hVAv2Qjorg8XjynfiNoMuoQU3C+/UD2pSdJk0RxoSzPv9MZNv0eJlH0bDeWoDQkobiBQG4/RrVUE
6/mmPIQ2+NqaAT6fOwuzmIMkAvzowUT6MbLqvlJFy/f37kA6gggvyo4+eKd18SfK5rbT4MAFCS3w
h7wHM4tAuNjfH+XmhFyCBamljgTGahW14U2sR5sD5J+/zcj/HUC1QXrFKWRjpOsTBeIRlVTgacTZ
3MyX3yvRc8eJZ2MOMtEuOG95oW/0sMLuz+f65iNIAJ2HCSsx/hXod8FBVtheuQS0vL9WfR30dD79
cm7+q9Ey/F8G4+hK1C/TWvPa21yr3BBiWuAN7ozYhbM430wgwPCd4IqePYI9faOTcHN+PKUyVnlz
n79cRcmmtMtxWgLhQvHb1XYrdo0K1aXx9A4oVzlvzPF6g5gazSwg43w09snqsyGC784zaI/ADcs2
0NAJPw6eh+lY680bAK6bQ4ERA1iFmiXF/su5TR3+q+4yW4Gk8Z/IXP7DSFAcuKHajUld70UmhdqL
IzkPsolxOVJXzWHoNsg46o6SHJNyMNFuosJ6fy/emI+ED8g6Aa06tI0uR0nmctQGs3JJcHE9GotW
+WkW8I4wurRe7g91vS1YNLI/8EYuXbO1tlGWD51VlKjb1aYFFm0oII7nhhEdNFyjcKb0lO/3B7yx
gohGSH9jBNFoOa8ijNZYPGwaTDtYlNT5EC1gGPrFnDZ2+61RXC4Nbnfn7XtdrqDVQi3ERMoJjN4t
uWW9svxbzbJ841a/MQzFUrnp5NrRV70cJmndjGjUdIM5T6KDMuQYHtOLfv+mkxetFF2jYgQ64nKU
tPR6HCyzMNASzOuzovEOAyHcxqa7MRfuV+mtQwGdcVYfpiq1WHriuaR+c/zbKhb3o5pF2cZRvT0K
m1vn3uPZWB2gJo1brbcyFwvkuf/g5JW3j9DB3vj8Nw6QDCHAj5A4U2ZblYMjkfYOnEw3UBFQQw6v
0T4gSIq5qci2hF3fHrrLnIHyGs8gZQeV4HItK2SXaa1EBcIQGplQ1D0hfun3jQOEBLz24Go/cgdS
dOGreOOOabVnXXboPWDRkSLAOX+NcbdT5h+z+02du10Rf+gV+B928S1WXsImfXA8jOsaQ/zdKr/v
H8Xrs0/gKC9NKgikr+tXaHCidMBZIeRbgKQ08jo5T7Ue7YzaRAs8HLc8Fa6/PeOxt96qaRz/VchA
mqqMcwqDqDJcgeVRWe3pTG2BeuQ+vfwegOwpDFJXoIJGyfjytGDz0kPfWZAK7OoxICKj45DAa/dh
OnufwJ5lZ6NvmycM8coXsqxpQy3uxqoyMoeV0qtkZ612OLDXysYKIDrTXYgD9DUwKsZ6cU+8lvAk
pVs6v9eUOKrWFvsPxoZs3KwFo9Uu0R004aJz5saz+E9zsSN+ikpQsTsLo8XhlEnEwsPCS6PsZ5ia
vy2rkMCW2Mzdw7u3FLBwWQcme+TtX00+GVI41lUen3FDVfejOelnLVVgjaA0iw+it78/nNwxq2/N
lUinkf47jec1lKBFIY/OTdwGcO6TQ6+1ZiDEpD96Tdo8AAxNH1x7mX7cH/T6A6NnDvWOZIUGCGXh
yw2GyaCT9rbXBziQthz7BDFiiIhO4gTYaqFkl1VLt9W45ia+mis5mCE5MhKxdmWUFMZSG5kuahB1
g6vsEsSyx13bdlN3eCMjPI1jtXx3NaNxdsWkNunr4vWDfbDhCX7sR+rWqEGpeIeWMUYLGfdRHGYF
NxAwF4pXNdzjLEGlegfVrrC+J0sdVv4QEfA8a/potL49wBsKmm4ws8/tnFfKa6nQuqCXLaxB+m9X
uLJhbN7uJysZqn9yMUQOzYC4i8jo6qGo9nEIq/brrOPzjUuqQj3WybuxOKiTGw/YyqLEfbRgT31X
pt5tX60kzrIDTgSOd7CbQXVPtpBKHsgJtL9b6LvJsYkgLD5m4Tim/EwHJpk6eg50r1DouDEa2gt0
EOwSUbwZviTZNAwYFVYdrrljmmvZDnzPUp30pFfVvxRTm5QHrV6WDklTpR5/6CaZYuaHUe6ph7oL
M+0lnTxXPMcNecRvLJ0z5AOKaBbZf5MRtvGT3qEU8xgtA7KouZa3005PbGQ6kjGPfqRZGmunrFiK
eOfmDfAkKjl2pj7GauXSMRXpnArGzlBwcg7CzRPj6GSOUwfD6Ij4a6ZWURRjlOpmeBZgi9pCJid4
8sHeadNHz8t1joInsmYnxgQGYUs1Vz95ae04D0w7G3ZGryb1p3DpM13KjJbdy9DkiocUhb7UD/gF
hf82Sr8UL1D2o39tNEniQ4KCe/ShrjU3rHdGGcL1nrocYn8+VGhZdBSqkIYaqq7xx2Sw1ENIMxhT
6qo3TBRROlX93hHk9t+Ak0Ta15nacvIFtHA/BoY1dwgrIXaN//hQIQETp4UzHBKwoc2nMc/GvxcD
DekPvGGjt4tRBYr2qZp7Cw3dCa0r7HLDdj/kiHEcOqtMkxNGm4N4nNEmsNB9KOf6yKdmjxk6d9+D
sVStvW8zYcfnzEmz6aiy9g5u30rh/E0r24v+bYQ2pHttsrwGekvewgEt1aL62HRJXO0Xd2qKh6Z2
uuxJjVX9L+zt7ey51fFmDqpeNLBHuhgn7iFGHPm5iRt4+8jF5P2uChXty2jObvuUpCiP7PJJH61n
nc9OG7BHjeHJ0VP7A/pQuE43mHh2TxG9T+2IhODofJmh4cXfE+zf84+JB8hlDzao6V+baC6eUWBH
rKRgofpT5WiRco7HFK43qiq29qN0W/fvDLkRNJULJM6eFRWYxDGmMTKfstae0VTR3VBX/TI1iulg
mLyeWjBgLGp8b4c2Tr5NljJrH62wRoQ0gwWIB2uNUF+i+HgizTpepFjRHIWHY7pPWaoJz8JBNGq3
JGhlf6iUqXlJqFGFhh8aRfqhzrTuSUzViEB4gUfvyWl7w1J8F6rfK638UFRwSHJvzH0ky7jy9ugr
xdEXErAowQM4yWpvb0aK0x073FW7SjqWKsxaibLwaIAyU5/nnNvZD8NiCIOZ2vgLaHk3QZbKs34Q
aKPyD+BxQncoHnV7B89Yoc4ZN663F9Qrm71QkNJCC6VoZ45jNghsUbwKRTZnxiVMw/cWQ2jXwmy7
byYncLHp9R4nNa7/NWK2+WOG+lj1s6GE5waKgRvrqzVn6W89NpP0Fd5P2D52mhj/gRHn4puMcJTn
T2qtujvFjUZzv1jR7J5GHn3lnAhsjJ5VT0RGEDd82y/WiN/BSUkNp/BLLWril0hYVObw/GzFvkUT
o0Eox+jNQM1wuwdq55TFB5UHc8YLZLIWSCx9giZqXPXTbqqjetk7g3DNj/GSTP+AoRxfxqnv1Oex
cDMXKTYkGv0yKefxv/tP6o0YBvV7WVpm0wIaWoMPm5RtHleLAWs+VQ/wscReWczyA95AcWCgrnpC
Q8rEX2hsP4xmg/SLi0Tb/R/xhoS+jCagU1hg6rlcqAWtI3lQdG1TxaYRZH2Ed6RYoqw4EM/AnZpG
/IVnPqf92Awd9J+pIIP6ZmiNU//QCmX+xGVUNvsyWQYkPoylxRIeR/EMN+5Gd8o0PmAXnRuOz8Es
h7PrdgMyEiBhut96xlmdROkOx7DrRuUAkkZgxA15yzyyA7wfc2O0POpOCpjLF0PXV7t6QLrt2MJq
0EuUreijtb4uTJy+fTsanX+KSQuXjyat+em9IZ7UY4TjCOD7zQdwFeIpiOYly1gm5xLJcWOn8Py3
Puc3dk9zX6N8NtgiV4P73+YqdWBQSdADkk0iTHvmMuaKgNctqDAl5y7SxsOi4OFcVdxc/8MooObg
6EHnpkp8OUpTz+WyOEZydvJ4enJbSpmZ1Vkbc7kKWkFjkC3K3gBQK1KFy1GmEbNB06lMAjndIgKA
A4NVtJ4/WanSnQlavYC9vuV7dL2CclQJCMRCgKbrKiUePeoSaHWZQYMQXIV6EF4rPkQLsVFGuDU7
GI5INtCipAMi//wP6GFmUDLCk8UKAIIM44H3dEi+jDgfGzu9rmbwNUbej49jYyj9RjZwFZgjpIB6
JFMk7+L4raZoNaiUsRuRglmSf4Ziemrb8ZeXOf/Fcbjle3h7LFmWgeGFBIj88z+m2ZSzVQ80n4MW
3hoiSmHYnZJF9XCgMFAAoFL9+t69yeQQUJPcClq/a8AVonCzpStMbir6eudJv3OkB5uNO9C8sU0k
pwLbKO5CSTC7nNfUJk5YlboXVDbM3gOEL1P3Sx1g2c6yEKvbzegyto8Wapv53q26hTc9n6HkYaql
PDZJoscPXWJF5j7OYyuBPufhSH6wlkaM+9Bpy/nRtJsEiavUGd3Akh5o9k4PCwTVlLxzkx89R9M+
6khVfkf8bYL2q0bdsiNaMbrvGrJa/XcvEVF4qmkRD5jKj1EXWFWW9Mgb2k62L8CWEjGT+KFDgwMO
0oht5Ko7IFdFz+/Jlflcawuk21w0Sv1ghUm6HNDOC19qW8lH3xs8kby3hgfeSwJFAAsAgAG5dLmu
aRybWMOryIciepTsbPThYPMjubkBR7j+foxD7UGWCwGnrtE8kdD0odFRV9fsLg283sofUVyrtrYJ
v/bipZSzAQxA2ZM4CNX4y9kYpAAQEBAcQqJVPOSxm+xMY9g6z/IluRoFiWFZx6XAtrYGbto2Judn
L4JIKl8aRHoPZhL2nyvDizfu5Otlk3GH5KZSzZVA0ssJCdasR70tPtdGmX/X9bERRydBhXfj8ZSf
+XJKUFB11IvQQVFBd8nf8ce1MZvToFeTkp4XujT4JWqQLfaEjdCIu9ZcZr+F64ZLlqMMtp9nRb/B
G5Uf5nL8N8q+BCCyOWgTXo5vWLh9ly0lP1wBxQ7lXPSOneTBNYbvbj5uvafXHxD3YyokKlEVlZJ1
eRxSaFcOJRI+YdP81NR8OpawhPzFAo3+3ttRukQSktB2l2JUq5fbjrAIppNLlJ8nlNqK4l+rnN4N
W+JvhnFLsZ/+BEC21fvi2FWit4miUNRLSGtGQQDdjO+mtzHKWzUZlxWbQtrqphhSx22cfI7OUSny
X8AJqrOw8i2No+sNT7GfYpDjoUNNCWQ1SgrOgoTdic5qllOnLqvQC+LO3nLSvLEDpD451xHtJULq
1TDR3A5dNhfxWSlj87O1GEaA2ZY4u2Oi7+9vgVtDocRF5ZVqoARGXG7ttM+Hpezc+Iy86LRTabEf
EbJNn5GcqTd229vGvTxGrmTOm/IgQ4x6wxH9cYxbo0PHUYMVO6WVOe4Hz6xHvy1rrtzcGihuA1du
859tqaWa7Wsaioy+yHuIg1Y8o+a7WG6cP/WgDvLHZokS7WgvJVzzEg8YPTCmbIw3qtI3vjc/l9OI
+jjX3Dq3AWhc9X2tpefBpIb4oFGXNh6GpSXtvP8ZrgeSUQoABx2YDS/R6ovbZrG0bRbl59btKnKE
IvtkecmWgdX1PSaXn44baQiNl3U+kGUmrhtoMZyHXI2eEYyUfsndiLCtBrMWDdOw2bi5b80LNCFS
GuBkaZasDr+JiWqKhSqk3WFBlgsJ3uSQhKn5/kvGA3spccZsYtDuq/VrU7xnjcSB2U99/kz1L4BW
0Gw8A9dnhb4I9BUZUuoIV63e79ZrHK0yh+qsC5LrXeuKFMmvQR8+q+Bnt3za5Mm7PC1SVYU7htDV
ob2lX57MzFnmIenhBrvVbD7XsBEWKuWDUqAW0iK4qIGmzn/FU1EK0H2CUhT3OdoG796YMuEiR8BO
WkKaLn+Fo4QdOQMFe6ezI99acuUJjU3l27tH4SUCHQBeSkbRcuX/uBlElTRFaFth0ESZ9gHSSe/j
LFBsfD8Zhf+5orLXiCQNxHUeJOAIqxUN3VotwgkGOcIWQ3Py4FXND1GhjpmP4uwyPcQusqh+ZYV4
9d6foFym1dBy51CoITuAyrDaOqodOdimOVBsndRFJlZo1Nw1fepR43fi1o95rDR/SgaVIJt+68bw
62PIzC3I2FAEKQVA4FvlJ8KdxrkoiurcF5Wy6/VJ7HR1jja61DfWlxtMlRfLG45P/oo/viLJcYSV
ylKd81mr/0IhuSx3Zd+NB2GRxqDvrO3mNLH/eu/SgnqW2EFiM66atViFmBGa1rSyPUM1/zdt5/qL
VhTioMoucLg46Qlw0LTrO9v9en/g60VFQxIUIVsKjQ96W5fTnVQMHVDPaM+J4eH6A3HwuekrfWPT
ru9sOS2adJgbyjIEOfPlKLUiFqc06+6Mk1sfxC6NuaHXpmOq59NuNo309N5ZGbTLPOJ5ECAI+Kxm
NeTIl4EML8+dSnnd6kcQ85RjN2Z1fR4g4MKFkuEnM1uDM9Codt1Ydf+Ps/PqjRv3/v4rEqBebjXN
lktiJ067EVI26pWi2qv/f+QHeJDRDCz4h11s9iocUuTh4Tnf0gSR6MLO1y2KuLvGtsdq7+Tarldv
knlq29tWqltOWq+33PlZXPjnNAN5UgKdWovq1LWVSgRA2iCUsx7d83+/nCiPjuYiKL/XwGUjAiaa
pbjblrrw7cyb6pu0i0Y7SOe6y3Y8jDXdB4qBLwUz5AGUehD8DsrkzunRsyeZP8xLFTry4W/28bGQ
qNw8akk9/Z27yfxN9t9XFPDdFJ3fKBzT29bILWenWgqFXARgW3FosR3NoZJrSXgKx0Zi3RB16ktH
jZziel2grQRWsxt9RKurYaeobhj5I9bEzm4IC8O+m8LcCx/mobPLIxF1snbCGqbcJ0il4kamnaWh
Al/qKDvD+24/j6hxe49eiPmOn0idzl7XJn8NY3Ti/ypj7uYvhmLG6Q24sbqhWYcXJYppcf+pLoy2
DEYFUfh9EdWeeTdUoxrujSYaw1vV7DEQcPGa7u9pRRgvY+ixblVBhWKP9IJBJ0PJUYJVatv6BtK1
FMEoyv6bKYz6j96oibVvka8udpmYpukuzl2w3KnFMzcogdK9V1aRGwi/JtJTHHqAeK3vIrsSXqSF
DdXm3JuCLMOS1xad9tLMnXqL10D1sWmBUPiUvLeMe9YJBjWaxfKSMZeDAab3/KxnTkX4llMbkNam
LmvWTj/12q4brgZv6uctIs5lbCFTQiSOyi2NefLC8/E6l86uHTYiaNAis0/1oFjtvTEXdrZLmsb+
FJeZ7DYqnVfmiLAAYoJcgou952qOEVgpnOxmyPEaVxGyja2vGLzWMmN+r8Yay8nsQBxqhDSIQKtL
Vw+riQsdcnxucT8s/bDmpkFK6WtVezUuDF4mj28HzysLisqyBVwHYcgFOX++oAX01nmm1h7EKkBE
kKJQ7nZW3JbGIYxM4XH1VtaWBsCVFX1VqmE9EceBkHY+6EQjVY+F0wepi427n2hqeFC7DgmlDJLd
xovocob262XEdlmcitcCL1YZuzzjxiEg782feAZjSA7z4QQXbvgos3Qrc7ky3qLVBPETEVfWdpV/
htmICJquz0Fv6k3kJwVGPr5U4az7c1z0NI1EEW7hVS9XFF9MeH38Q04Kq+t8RekiKjj/9GowWHb1
mI9lfirtKP7ZEqU3Hn7XhuJRhnYTYBxYV6vrXRd6Z2LOoAfoySc/KkWMCKrTwA9aq5QbCcvlWM7C
nl1USugWgnU/n1bcaL2kRmMEszHIW9Ia7S7usXIaHKTG3nsQSFdIfij4kB2h+HI+lNlMKIwksY0s
Sh7ybJDTfdnq2fOsd/EBGbvu3eOBJCWSLQIGi2bj6p1ZTTE65qZiB9iapL4SI7RRZPqx1vVncCxi
I4a9aluepxBL7sCbiCLdQmJbvSSkNcSaAkQlSHu093boCvT5Lg/rXHkO+zwcwQSFQqVenVEYH7UI
nejRNKvopKi46H2JR7Uaj9R+nV9vL/uyrKvfpaOsA32BYjXtqtXGpQSXabJEdWDssCUocKg56ooT
bVTLaddcjkNZnqYY9UmYSGuBRxQWBHdVF7NrY9BN1SJGeGNjg2B8kk0qaG22nY1zR4kDeHeaQkBX
ewHVbqLLYTf1z8Ex8vmQ1bV09ognGOpT17kYJcalO3yu5tzVXzI3y409e6vB/UXVRus42LlLm5cO
hbKjf2TXd7UsQygNY1I2P7pBqPVDbsRhdCRGZdU+0jv3I57AqXcIF6OkF5tO9D1dYWKHjlq5im8D
4uT39FcqrNoQ6BvuMs9s8jsSlCqogHLRTybxV3b4UbkvhTOMv3icgaWZatr5+0x3B9OnKZrYO7AZ
keFjRoKLRzsa1h+Rh417A3K2ADtVzgPOEFEL/bR1c2Xex9h15n9yE4OJP1nUz/K2j40s3NMYN8yg
CAEDHmcZE8NVmRbzf1WNn9EHGIxAi2PkGoujAZai+SXyuEhOUi0K7pmQ4Iy2fYg5V0dBPuHKg5zT
3+ZwvSNc3vU6HSIfQbK8u+FRb9b7VCvMD06Vyu7DkHj2V8Mp2+mI1ziN/AxRAuVojR7CKzFYDhep
gjqkB2k7YbhvjSJ+wgav9O5A7+DK07RoYONsFI28v2bnCxWovN7lpDriwOPTKW6dMBMmToRD1RxC
OWjqfZeroXWA3wz0LEaBAmaH0xTYZDrCcNCKbOIuPJaeKh6x8UN+EOiaoh172Fq/0ThVhl1DRqve
03G3IqijHu5dpZhwylFdZZ4PSkyfbL84g/yyhkZrTqqeN18m7Ha8oKAO+c2LM7Ph7Z/q8ckovFw7
2FhQtS/zCO1o49C8PmlWZxP4/lJltcFJcGzOQ2KkjZWuzTx50sRAUabQk+pnoi3u4xbyx39GF4Xl
Q4Tzx289Tvs7I+HzNri02PspotuzM6ysco+9VL1nMzOilMYwafHOzE3tiyMVytF1iB7KrVsOHBak
arrw5Alteq/kAzUgsASkjKiiUXBbFxGdqZsjy6qqwEiKArBS2X6wMaHaeCBeiTA0U62FJkDNAqz4
+WppIuwzu43qoDNBAdtzGx/CumlPRrlJK7o2FBNaHvFLbWT9ws4LJ4aqO9WBNQ0l1lTO+HHONO2P
p9juRoXkSnx2XvWuSBCX0t4qPjdpS75he03QeoP5gCaJdhRD5dy89xagPYEIH7p4kHG5aM/XjjjW
YwaYN4HphOX96FbFKSFXfXfmsozC5yHfXWpqy7L+W+1RTEtMRtoE9ZhMH6KoVYBV5mAI0Yrdv39C
BpWlpYZFXDJWy1ZEnWLpcdwGtdSKg1vYYk9KuJWKXX4cOpg8+QwIZtQ61569noJSUKaNTTCPlcOt
Ta+lD814I3e4TGgZxXXJxAxEz4HNnC+bQgHSbEVC1YjG5T2KxdNp0iBOTq3e38XUdE/vXzvOKTV/
ugr8uRovtEBVAKFrg9TGdyuvIuNQq327Matra2ciVGxY6kJCXW/sbspLCWpg+UJJemhkAcqzdrYw
QJcndTEcQCOebafyGFh+xT9bjqsE6HqRttzN0t6rjvRuSk/rd3Kuwo0JXRaoGIqKKWGB4ikx6Hwo
ozPIfpKBzwRea1f08Ve3T0/zoBm+OqsjKUlpYL+mPb/9ta7NEAlG6lMLhR8NufNhu9zOytDWW+pi
abpD5FTFoRJvVtLarY14bSgaWzxXGW4h9p4Ppci5x0cAN1NLsXBEQ8SZ9tDeKcZh//acru34Ja4u
LypY8NYqUNherJjjULQB3tcPDlpWgPESiYhmURAxwq3n8EWbkcciVwcav/DWF1XhVfgrulRJhMp4
Q5Sl91rS5R8i15E3iodHsDmV3j6XpJkKr+avA7D8xyGu8NvEofZbGHXFUYJr2EUGBDivyaRvhZGy
EaBfPYvPcwHaVYhTLnk6iKE1mG0Uo54rKd6EYdFV89GzMnJSL1O9ZMczsQSsrrZpeLQa0Oy+27Sx
sm9by3uJxTD9dOfMHvxYcVrLTwezGg6Uv+3RdyKPwJjoFmJZJROxfaHNw+iPUOI738Y38inpeMHu
nSG1UlR/uire+NTLnlnPy1vK/8AAKR6vvZpJD8NOBUwbNOg57dx4kIeuwJTx3RtqAVuhYoS8J3tq
VRNIYldxKqsSwRTq3d4o4+S5QYoH04a2+o7MKU/o9w9IwHEZE8cICjvnRwUw72yJ0RVBhIMD8GKM
J9N6NJ903Lz/09Iw3MgVL46m9mowBO2YWErUXsXshlclkKSpDywX4rtv6DWhe26xo9zZvWN8ent2
r6KeZ1+NUZb6H9p8rwys1QGtKhHaDU65KHBrrfrY0H4e4BI0hQe+yyxrzY+HSXd3CXxy59DZjVX8
wvqxQqM9nGztlkt1dO6mzk21QxOnmf2trxBx86eqKdAyFnaLK1KjOeG8r7qw94I5DjGm4ylgJzoo
CpD8zV0v8hGubodu9oPWKgPvmWjQME2UsfROdVFo8pa8uIv3Yoo8KusTMGH14zjWofgdKzwZ/5SY
SnovpVHxGDJVdIjv9djO5NPQds4fS4vKH5Tkl/4XMHnU5pI8k99T7k387Bsj8/wcq93wkNq58ziC
UMk/GYmZ/oIC4H42F1LQR2+aLetezl0+3tcjZcf3Rn+4NmBXaLgCp+YcLcfrn/tthL8C7qfXggas
wMHzut7PE7B86PFvccAutxhDofmLYMqrzuZqS0OacjEYtrWgSPP0c1MqYk8JD5aBNNJ8I+u9uACW
UjoZImpP8Bd5/ZxPKxonzKnLTguU0bT+ekMXQ/HsXPMTGofxqdRqc2tHr8MQ8WcBpCN9t2jzrsU3
FLNTQNfNRpAQPprDOM0iOcyzSD+KuNDeK2BPtCMVgUbIo45O/br2VCZsjaYSVpAlkbpHLdT1W7WP
fUMdf719UsHWXc6MhcS/xuWGQwV4FfrcePQ8BKHngAxSiX/q3ej1T7Y6DfOBohicjHDqjXgntK4R
n1roNl9nBD77oEjgB+0GNjj8B6paGJXKxLsXpdlTLShdUbePOkgtz/WFUvbzRw0+y+xHSIKUT5hb
JtWuHBv7vqF+n4HGR3twP2tDavuKo00QNucMqkQ2dBgERQmyCX5tRvUILSWP0iPAlynbCxalPBJi
Jv15nqrY2bva5LpP0mxq1BuyzjLgKxQuMP0+xxi244SJe/6vzI+jYo/jEzE/nHe9tOAGqU0rwu+x
4cY/UCakfRXFs5UeQ68f1JOOgLr9o1ATzwAM4lXKM76HrnVQMHuNjpY1A13FijLzdg0de7yDZ/zk
76vctX8WvSzC3TCMXuan8wgtweKh/VftaOsRJ8rOPuESVA57L7ES7VYzor4DSjCl5BAFFABtnzpF
nuKc1i1g1aTWlfA/SA6a6SeVNdp7UaJxdSyMNEmwv57izxijY6YMv8372wyzMj/kVZ0/1qiKPpPF
4AdczFMeH3KpOD96qn/Q/0LkSvzB6nmdyG7pUCVx4v7OZnWidiLTOfHnSa31o2DrY90bKvFvdLHC
wm/AHuFmXSWJ9j1Shr466HEu7VPaytndeV2ixrvKzXPI2NiOwLYebfUr6Ufnfch1RD8fhklm1dHN
U5neuugD5Uc1Rucdy3geioOv95qwP1ixHncHUyk9PJsTnlQwPacUWsjbx2GNkFkOHg0+/gFQRr9s
XSOAYF5DQbR5dNTezEXidhgMG7GrggHIS5tGD2+fCdeKTk9Oo4ELw65vpnYLe/j6/jy/QGmWUwhE
OY3iCLf2eYCD+UZXCUploFnScJ8wVY+9m2wml9iZ0lDrkwL+Q7tz6z6pSD5bLDipoFg9AttRlB66
tBz7Dzivu8Upt8qwODWKiqnyIknT7mnCWbHf63WNpJZXKt+LsJ4Mip595h1rTF/7Xe52xddE9v1X
LmdczxwpCnPfl1427tReUfWnpqob/akrMuOnHaFufFSmuLR2VV4P3Q2n1kgezJrrByP7SUyq35Wl
BHVdaU26kdtcfjSaqqpOAwJCCn+uLh636FEpanO8iqvMyfzJKjPnk0fTMbwdIVfM2OrQ8d4nhapk
mKa3CMr4UhZW9+3tzXORqnK9wvoG6ADeDmLHKseq4elFidl5wYhjwa6jzkVH19ySc1n+lvOdQXb/
yrVGTw8qzurqGz1c6SqheEGf9fp0BD6KU+SsYnHrCiu7N8zSKA5RHwpnI2W9XGaekCSspHULz3tN
DStp/o9tqWZ3bdP3dOWTY6c5AnJtd8ugM+bqotxXanKy6u7r2yv72sI9n/QyNjUzMnR3AY+dHwcv
Hl0JuDC7U2XYU/HV++a34qrZs51GSDxEiSpe0kpJvoInqPub0Y3jeqcoaE1gXVRZ9xNd0+/QC7wS
uHA56HsXOK84ILQ5Dg+xVLvk+PYvvtwLNDEWDZwFGgXodrUnAT/nGBTH+R0quRKD9WY8ZdTnN8LV
5V7gveLRakdeFpDbGv5KzcKcI6Up7mahhGPgwWN80ag5JUc7UTGbrg7eOE4f357aZe5FzZknPoAX
qPe0Gc+/hV13aj3oZXaHV4BzqEZb/+YYpUIcbNIvpl1X79XCxMqHvrsBIXChJRoXSLfMMpIBevKd
hlRN7ZtEaBxalS0+3ZVP9qofsoimL7SwVarMQzguJ3fI7moLkbVJgueronELrHD5yahyU0GgjoA6
A8nr+ep5+eRGMxiFpRo/3Wh1NH3ohVN/nIQUT1me9L8stRtf3vvJWECawdSdAAsiyn4+KI0AU+ph
VNy5edaekjrSvrroXv32lEbbV32tbaTnl0uJSB2C1NqCCYZvsDwV/nl1dGRPQtJMvwPxVfvJTPGT
NLPYvT2r5W85Dwrnoywb9Z9RMs2kNwQI8U5NzPiDDcYdaXR80QWYrw9vD3VBSQV+iOkr/0E4jhrr
ugIUD2mXzfaU3w2FaP/aqfS4UuOutuivzTK7abGLD492TYfqMKdm3BxsWyTKJwpLmbsLS52NVCbe
iF9TXgBFLyKnf7Hsuv6RdF7+HyHdQD5ioh1oCFO0h1KVzQSIDcmAR+pnA1CaXlPa3ZQ3MvI7YRb5
rijDyAHcRm9pX2mKMA54bFc/lVrO4kn2Qxr9jnBQD/1QyeULRmhj+kjRftMl7+I7UFi0Fgk/6ujo
Tl9ojWiDCYQsjoOWlGRvxeheCNnqh7q20/d+8tehXh0OYbPQ8zr/5PR+C/zWojgQduKgsmqSf4bx
z4L8+fT2F794Fi0jcZmDmqIVRnX4fKQssVLTqyBMCByOfLC88VfbiawbM9W1/dhMEjLIMNy5k9du
xNeLw/M6MmV8REbIIuzVHAs0692hZjlHq3NvOGHqqQPnu3GbXxuFhgEiVjhTLO3D8/lhmQfldC6U
WzdqusfaHfuHsEqd916DzIXiOgLAy23Iv+ejzOAfFdDHyi1608ljU431Xd5ZW6isK3Ox6BAQZ5Zb
EMDb+ShQqEiPM4nSD7YBzimpmvqjDp7Hvnl7T1zEboC5cOJpUWm01OA4nY+DdsaAIkcaBYqt9j+Q
3ne/42zQ4Wkgx8n5NFSF6E+zlYVb9/yVEwbKhjFhXPLHGl/Ki3Qh9YQKBLx2gZklcY3NfNFSEmg9
L9kIdteWU6coSW7JYeaxuppmxjt2BGUaiM7x+iOtMr3aW5VNyHl7Pa8NRHEDuTYUilQiyPlAdZjF
RR6GDORhpo3wibih1Zy+vH8UisevHJWlnLKaDnRPFIOLIQqko/znNXp6yPRwi4l0JVzQs/z/g7ir
40R8h4EHOpdwYU/fC09QaLNC2d9Ae45/Nkln7BrNzgiRJi/5909wAVmRUECevOg2q3QmeulWQIZr
4R0dbkS/wR1845V1bfMTMKBToGIEK2YVECOkPfombuNAcyZxrPpK7pv62Woe0a03jzmJ8Ma0rmx6
GwXChXKK0QuMlfPdQXsJw0tLTQI9NM2fntHiuzqO9qwfaHBMW4YQVz4g+Sxl6wWnTj1+2av/JBPt
GEHM8twkmBIqX8OM9Ac+mPW+zz36N2qq3YSUbb+kaZxGGxO9cgwIWujE4vUC+v+Cm1cqjdAytLog
OQw3qDjwdLGqaONUX1lO7JxIOOl5w15Yt/AbZBi7NIF4BrFSO6nW+NsAOHao28R9/3yA6iERCyGG
UsoaaNHEmhzk5KTB6MnmMatL9Qd4pHQjGL/+4LP0Dx/nhfa3NL8Bba3vybEjVk5VmsJmchT8IOCb
DfFBWEtnY3QdlJKI4TS+5shQrGjXd8o0kjkBe6f3OSojHufNIPZStym9zfGA7KaRuhSWdHTF1H1r
1p52V9Vx1+1D2dEBUsH9fKlcr/wri6aHcuMl5ssMOMp8SFslMf0ZG+K53UV9atmf4LKTBRZZb+lH
27Pa7sYujLz5WGaz8TWOVGD9b4eBi3cZFywcBCDQNBiwDFilw8D6uYmjAYtV/EjRyhHTXuAz6E+K
+pjIYotfeLmfSD0wXyJ5oB4BN/z8wNQxHZMUWZVAlHAF1BRdGkwNcx/O/hYu5PKAMBRqa3QVcWDi
zXk+FETGsGlrWFY9Wq3H1sqjU12Vf95evsv4RvPCQ9EBnCN7dy3A2pqVHeYKKqhT4SYH0xvE90F3
8/uqqLQ9OrDDYxb3W8qPr2ZO55uY/Ut5b0EGcBGuScadmU0NdQ24DiLLbdvPBiUSj/oCT7lVklKk
sZ+Zg+c9aqMeFx9RyKpNoIaWQEGhVNUw/oxTaa9+UVI9m7+XVa88tNlc6v7I7k12lLvbz6bZT/fV
CLcQspSLYlckylL4Qx3qKBuZJWw/tRLZt6xC5tYXKBL3pzhSiq2n72WIhda/yAhQHQNJtC4c1O1A
kmi3bWD1Tm35sVt1d5Meq08y6qYval/LU9el83BXxJMwNsLFJcCWTJSjgeEcNQuN2HG+iTQ9m3Ij
7Wnxmoix7QfHFLSLjFmxn+vUk9mLTPJa3DdZ41bPLP0U3WoyK/8D0B0bX+1GTPpOTSjBPr+97y43
9+L0BcWc/Ifq5To98chYvc4VRSAN6jX6JOYPGroOf98e5fK0wirzQE7TcKZztrYuSZw+Ab8Fl9OZ
gPD7NZDRZDdGPGpvoJ/OW14Vl7FowWagNQ1Hd2HurRYbvRfdmEMOE9bBdXkwXYV2jwV8tt7NsT1+
tTLD+v32DK8OyWe12VxEpTXmzq3zdvTQgA5aXL123aDah0a4/bEqa/fQpNmW+dHV8RaJIrBDXKpr
kqCNVUKBHBhBaRzC+pgOcfhFz8riicYvV0zS0kbZuFivDEntBu92mPUcoHWSWbWqxjsnqQMQ0uJG
idt2pxttfIOdervPEN3ZyM+vbBoY6mjqkDeAfl1rpSBkVovGjevAnLL2qGn59DBkrXMnELLbOp7L
S/A8EC5kVoI7R4Hkcu1bTGfOHFVbgjDUIxAmqbQmB1aBa79MiKfKIBW1+7Ezh+ojsHx6HlnBtt1Z
XWcWx8Qw0Fi0HNFNGN+JoTy8vbUurwbWgM4QiCPKAdD8zkNHIUSWUWotA7cpJLK8xkEUafMfBa5i
N7YUY/ZyEPVGvn1t8f8ddIkb/ySkKMOKuQthwal4Wx1FXnh7rYxQ3lS16n/4ziSf7quSKiXC5af8
M9SEsL4BVwaqu1lqx5L7ItDVQu6xT9/SPXktSa+/Mzk9xVzqKtAd1tOi2QW6RSuDEHX1xHdUBdnI
yAiHR84vi9tiuVP5uvTCv1NfueO9Pk/Rd+qXZuuHeZ6+VwvZWxQx6PSRwCwtm3WyqsSD12ghNP8a
rUhf6aiizV3yXj9kRgEltAjawRQHq7nKYDrFGGLkwstgFhlGo5YpAGs6zentfXply5BCqMvyksAQ
Bc+/oz2YszIoDTjqSCg36FzPBL5yDmRI3H17qCu31lKRIKUkZ1FJO8+Hois897FpQ/+mrQ9MocaS
u86td0oFLMsGm5e6Djp3C4LxfBTIUUKgYoFgwdAgwq/UxqOcM7F/ey6w6Ph7VpuS4jgtLZArtLvX
9fHC650QSPAQYE6Vz98TIO7zDwO6g7g3iqjMq92scH1/y0WmFHR8k7oRB7ef9X5XTliCflJnDQM1
TG3G/mAncavQacVo8rYdlEn/W2S18QUQQJWeqLbhMK+nmartDGk10W5OY+Ozaua8WgRIEveBx3yK
mqs9Npp7aK0GMFGHp4J9E5ej1t61Fm97n4JJKVDkIl35YCvtXCW+lWqJE/miAe6Z+qJMlfg0OXqk
7fMJbdV95fZmBZGlzGff6a02Bwcouq7/oVb95NxIqyvKIFFyNdnpKGbXJ9MaekJs2HcSMl7cFLup
j8BAhDmQ1brXtfi5LwunOnQkkp5vaMKKHjXuJrkr03TKn6MIiFbp92OiJ36q6mN/RFvW7vEOCc3y
pmxyx/5d1vokYY25U32LgmZpPheIjYGWptHr/E4tNbIDJ63U4gAPIwn/MNvW2hnCDW3wIqGhUoEv
e4S2E+khGTYjlXus+VoP5hSJ6Jvb2PX3cJgFRemsQYS0pWzenLBNHX5MlHbrveVJ2/THocWf3ElM
pbmJTUUmT86EkiuSjvhBtr6BJV9+Qg5S/xr1Iyxr307qdJJ7hHM7/Q80YqIWumxIsoo+dz5LOXsW
mrstGJayRR8lS0r86NxCOnhhxLbAgR37t7x4mDve7KdQDQvd16p5bI5GqDbKPpNh4nwZB+52f7AN
MT+B/WwcVgoBpx1ozkn73hhUcf3etJIfs5GUOuSg3qwPSPC4ztdJL+Vzruboy3RZK+YHT41FfurQ
/hgPuK9yU/qObOFO+2PTpd1tGlVKdzNqdY+0s+MRqaB7sun8GjhB4RvkcsMRqzv9z2DYc/Tl7VN4
JaIsYgSUVZcW1UUX32TbFmWm1FwMKQr9Yu5Reo6qxttIoq4EScYBS7qgvanrr2KKh5JuiT1lE+Rj
BiMa+W4kkicJWcinRlJvIUuvTIuuJS9kWH2AStaPHggng44PYhNAVWv2atyELzqMnA0O7YXvLpGS
qhxlHRJEHPbWaHmzDu0xtpGtBK7hhU/gY7rvwMu15xxgW/czoiM3fyCTLeabqS5xfKxSr2HL9qV0
rdvaSK3sYZrctNl5NQ3loOU27HZK5+hfkfHTxWM3DVO6i1q8cvd2YhYNj6Ew/C+J+hx18kYx0s9W
N6vxB3a80T2k82zL2zYBsOmPVg8RVVU6NFERCnCTfQVHobh9e/8sZdxVDF+soJcdhPzDheik1mle
a5sT4HOz1helcCSg0silJWgBRFcyFTHYwgZ/pMYGNDZLsf+8/QNeP+X6F1A/gBXBqwfs62pnWRAj
psV1IEDWwbb24+zVH0KhpIWftyGuyzLOPHU36bV179pKOt/Jcq7bvdFPuuZXWUFz0HGV1uDxHZXp
zla6UB4KMxX2DpW6Jj7JsE1+yGacPxTAzbfUga5cgraB7i63OsKIAGrOL9tcxRlr6Mn2RzBHflP1
+wpJsV0k2nuyXWsjV7mSU9OsYdtCWNEYd5WrZKjzaogto0zlzK1vsav3NRr2M60bc57vOEgbbbXl
ybn+OmR4YJ+BeFG0Wqb/T5LL6yCuEpkRX7JJfdANWcJVFB0y93lzg9uYGkzZ7IKM6+yNnXklBGDr
g+QKBgm0j9dtI6W3I8Tq8pqpUm/MUVPcN2G3xZe5Gtcgy9BqoxV7iRgrjREl8bAOjKrsd4rAI3Iu
W2Xvqum4EUKvTQivCwrzmBVRmF8tpZBmRP2foSI3HBrfSEPtVGZmv/HFrmxI3oIIl6A0ZFCQWzVu
Rqi4KLZZdSDj8AGCRvlNmu5/Bppmt+aYRfu3j+/lpCDHUDzQ+UY8sdclCzetUxT4HMF7vs1vc7Cq
D6Mupo28+XJOS5eB8jgoJhpsa+ZKE5kA81BdCcoxC38tMuVAaOy8ftRCM1R3RujJH2/P6zIuLqeL
Ywb3kdLXuq7Za6iED9koA7UvmvEgzUYON2XbF+ahz/Io8sELOM1N5TiESEu4htxligzDz2//jMvz
TpmeOfMsARZlrR16W1Wf1Ehtu6AvU9xEc9V8BF2s76jFvarTJd/j0J42Tt611V4E1rjmKRyj93B+
5iNP78NIah3kkSGdgiZVJTg1L1UiH7/WIboBQVpvGR+/ZhDnkWZhyy+UeTyvQIyvygUNMCaZQaIJ
uElj5dlLZKu8IEgh5UeIRH30ufLmeAKCVlKjgpGMu/2sSUXtoLeAydzlmilnqgxF/QPgs5d+S/QW
wHKLu2v0cZCd7Z54Tpo/1LCLElg7FIVfErNXvL011Pn4qIRT0m7UZ66cDtB3yGFzzkhn1jIkYaN4
c49vReBaWFvYQz5/LKlebJzByxi9lJpA1wOOYqe8Vsv/idEdFG0cg6QMGp5e+5KModmFJD69rwoj
+WoVY36MEHq6k7GTvb+NyuA8AnF7o7qGFMP5ZuntoZOjImQwA4Q/lRR9fNtBQ+rtc3BlIemeAokA
vsKbc30NzYlCqyhmFDtXzMAYteKrWktzIx+8vAyWUvqibIvK18KuPp+LO3pRVcYWC1mm0xfD7scH
Xof6jVHhD/E/TMjmeL3CZXiwnw8VEysGXZgy6OGbImsA4awxcv34P4xCCXIpfcKjXZciBYp2cWHE
fUAa2u+j2hhQr622KgFXPw5YSnC8YL+p15zPRWfz6Wlc9wHy294x1SZxwmtg/v72XK59nKVJ53Kz
ATC6gD20WpvGndsHc9GKp67XE+5spwI9ZikbBZTLoSg3wWijHwj+D1bm+YRCWTliTgeCv9TK28J0
s9+h0KFM0L7buK2vDgU6GK+ppdO4Vv6FXRr1ngAXxbPgj0ML2I+thtpAr2w5hF5+JTiflNJedxwQ
29VXAjg1dZWZLIJBKHNMSpX7Hholh7e/0uXd8f+QXwDKSYgvRAkifQxTPFSGQEpdzvuCxsoJnkWl
PiURn5Z3UmOm+7fHvLwkyahhVC8d3AXqvLqvwNtDOsgZ0xXC/jjZ/eTLslmMU/QssA07OSputXW0
rkwU1BSKQaiIk9Gt++i4eKDmAcM/UI0OOGOMaG+Oq8dT7NrNfVjpW/6GVzYKz2F0aRfRTKSIV5O0
nQlCR+8OgSJhsEgbbyUvrKJj2vbeu28tXt68jHnwU74nIp5v/wzVEYhWxRgIV69u4DCMtzBIt7A/
1xYQqoZN1x2tIHVdpbTMHv5DFo9BU3V2hV9IhntOJfVkChLdkS/FnOvvx1gs3DcqmdDtSCbX3fey
p91rpw0CzhkI2xA2JaI1WW5mG9fVtY8F+IZjjc4Tk1t9rNGsUvTruzEIjaoNssjWT6WBlj2KQc3G
5r+yjGRNlEnMRbSKhtP5x7InGh5h7amBqDXrJp76bB8Lt94lBMdjb5RyY7wrU6MORGgEXw7ie93A
k1al2i1Cn4GKz8LfCRcsJARDq7zjAWBt3MfX5oZElmUuvCJK88tv+SexEZWIGnaFFoxNpRzcEu/u
wsyLD9WMgn4TbookXwYSGgBUuECEwerT12CfPM67Rilom+mZaz2q1Dz3GvnGtzIrqtsQ0OlzPqEf
9Hb0uozLSzMUdwXeuuYiz34+yWoE+4Yd1BCQdKsHLVUVP8LD4vjuUXjAL7BX8mhyxRUIE/pLOmcF
RrVmM7fTDd0hpCcQDGn6d79yQYOgAMYYAEIoxp5Pp7Nx1ihajnVrSDhgmh1+nBWlfa8qDSgpVo3G
P41FlWbr+Sj4cplpgVFaULvkNLzgzX2IULNfVf/H2Zn1yG1jbfgXCdC+3Kq2bpXbdnuJ7dwQsZNo
33f9+u+hLz6kVEIJPckgE2AGZpEiDw/PeRfzrcLs3ClA2CkTgiuGwLjOoahJaRE84ynogK/7sCIL
fGe07ODYUfU/rB0YD5fwK5W6193crKQCPXXqFCywy/1eKClaEM7edXl/gmUNl0FI3Emo1wjBolW1
pZ1RsWe7K/hbjpqvxMN0sXGQOD3edVtDwdaHzk7uQYF6tetG18pMp6qXoHJcur5kHlHvQ94Y08sA
/vHvN49mAtVAC1jKWUIVud0Uno59GMulUqvykBqb7fzYjqN7xq7xrXLqbApgVSjEEy7Ah6wJ4m2V
1u2YjmrQNKF31LGNPKBuVb59+QAuc4a4J3lZrcE3HWLRU4UtDxDHojrQZ0cbNxfLxUiVPXnHuyhE
L5f3gazk8FrQ10xt3YAUgneZE7iUqX9OU9wdqzFOPz3+QvejwAIhtIIq5sLn2r/9QuFoplHVoJDZ
TG1zoe6/vLhdBfvw8TB3287AkY5QCp1Zgr/XSfXYZ242KimlBIlnyWMPb1CjxiTHmvc2wt0VxVFy
eHnTCOffQEndzqg38qkZLG8I+qQVX+wh7Y9dtmiXWc26c9uWe2D6+6lxdJEXpfkO7gnNmNvx4PYj
P5FpY0CDWXkyZj3xx76KzpPW7pymrZnxHuFZInW1OVe3I801NMDUUscgwYz6REuLNmE8ledKK6tv
ZlTuvYh/VwpuCkAyKpEsSel52vHrqTm9uoQOxd5AdFF4iGCDX50cobq+FOU7F6zXj7SfrSuadh6s
at270AkdLwuQuSDR8RCcjcJ8Z6jz3im8ywpYZZwyULTU+NaWsypMRbHTl72hTEHmlLO/mMZynMqu
fB9V+XhoUFz77KTdHjv3njpFJYwb1AA/hCsIvZnb5Z8qq64hg+lBT23e+ySSfs6/ZAbU3M9lCQXq
R+guZnYGWW3qL9QtZhReutptr2OE/vOpFZ0lsOBpSKq9xtQ+eIjRmQfwVuZCNzvHU3bUq1D86ii3
uj5Vzkz5x1ZCK0uxFJ1UqPR5kjeHaGxj76mLU7c+9XgEF+96jFm8b7Moq+RIDly2Ps+9TPlZIV0d
+XHNaTui8BOFPo4TszEca6pT4lBSJG3eWhJgdcBrgM+TJ+GOQkWNPR9IZ4zARQJUBTyg8x6KsQ6e
jCJpd4LK/TZgMJDgELZ4rfNsuf0gInNaI10cqXXt2X8ZnVuHn+pmNIujHlpGcWlMS2QBXct5j6hz
V99jmryTQHKQgVD+WqX4tVV4YTJjp5E0rukbXto+4ZQLlK3vm5e2RwPzYNVVeypTW3x6HEnvAzYT
BWfL0xpOF1O/nTRCwPnkmpURlEiGHGDNDs+5Xc47xMf7UMMoqEXhhgLOntFuR9GrZcp0EZtBFOpz
4nulnTZfqHhWHqPBU0e6Jh+nnRRy43vigQToF3MPihXrkqKloEc6jwzKU3DuD4uN5hfNRqUwD5U+
Kd0hQ8wmBLVH/Hl+vKr38yV6Y3ZOaem3l8fqg1aAWRZrNM0AvJZtHJsyKWc6nPgKnKIiyoVvNmHd
HB8Pen9zAAmSjEOKxNL9Z/UpPbcHmAENHFyT5z63ockwcPqfk9zdU6a837Cyq857hpe2CUp/dUkZ
1hQ3Nd0MFDZxPTZ08aHOqq/jgoa/OURfWwUn53Iwd3bR/V6lzC7VH0gAecat3dSlhMeYGOBeZhuo
R4LH0XHo4/atAEMKIuAFpCamFAla8/nxNFNhrSExMTpue5gqI7x0Zmj5FVKlO1/snr/PK4o0Bluo
30ntGubemjrot6pxg1wN8/rfbuZ9cEiBXAFZodftXAA/C3HOwzx2jqIJDQ2Nc9oRaLJYuXWZkrCv
XmxD6HiR91RZngpDkKkSxdsyQ1qlwgKss5oi3aMeyL10e5XLyg7xkgoSMOZ192xKvCjL68ILwHm1
U5CqowW3AnZoesxGW4uvhVtpzQHHXLxsXAXjqVPbF+HXxzv+fkMQMRFGRYFI8jXXn2pE4MiB0iWC
RC37P8K0QsMPRsqXx6PcQ+QlMhEQJD1ktjyX9W300txRSIi2CJCV5VABHcNy27IynInygXLoE/4R
COKmloR/jAW+lR/d3kC9ZwbhNTwrfTM8602q7FWGNqbvUu7FjskCnAdX4vZ3lTm+HwvyDkE+hyAS
eDN7lT/W+fhmsI7kYEhpA5DIsly+Ou7dXMZhha3uFUnY9KBNbX9RaoReHq/zXdDkDMBbkkgLSjNU
GG6nE45ZiVVJRWGBVvAHr47apwoC83vNybsrbvfdninDXRRjQLRJQFbRCeI9sZoWea6yFArlSHPs
vZeow9PngmpVVfpz3KF2XTpF+q/ZLDM6QGyunThz9/VoqQNZ58bn+0lG3+10URROhVKCr8DsnfS7
oCuLRouXFjtpzcaychOR10opGIRqV3dvWeQp3dWMel4XLco5003R+noylC/ozUXG2TKiae9+uIcz
I1GKUBct9t/dvHUdFr1QLLtndP2nMZmGQ1MkdXoqhsh7dbXJ0XzX7cN/Mzz3gOmBuTsCi6xcHwvq
5FtEP14cH2+tjbWWzC8cf136V9jM3a512laRk5NpBobdwkGwhuhZRFb19HgUuV9ugiKTRpNVIo2J
wdjL3Y4yKQM8zLbQgla06VNXIf7RxMILNLbfzubZ2LoU1SVrBVQud8jq6ItiaXM69VowTupwjO3E
QUzFQpJamfKDWTjGUWjq/KGxwz2C/NYkQQnCBoXdwdCrLCOxRyP0mgaJOWSVXoD9zh8kC+1XYY/D
W+97CFE8FklnALtIxZjb9cy7uQXhq2lBA4b1CfyA86RnRbZDAN3YG3TW6RJRfpZE9lVRSUEypeYZ
w/lIquoSN/pPqxXGzgbc+F7sOuKMrL/QoFt9r7gNnTJWeOyF9qCfwlavriBbwb4Znd36c6o7nzMc
g05F2E47YXVzaFJgqQEgjQpWex/bmVwRRqhLgFf2scqRdLfTXPu69PbwTcUdCXMjT4ActveUDzci
D/5PUjMG5BUV8NV5EI3VxaNYtKAQ5vASxm10Hrou/oEANd6uS/1W10BuZ57xIC2ogkNVXPsJAQLT
NKlbjzK/o73mSt0f1aVOcF4cwAo+Putbu0ZWwdkxdCSRi7jdm3UXqpRecRMJMS05JnkancuI7Ofx
KL8VYVYhhXqdQX0VfiC3/OqKamdhA2U29cAW5XVCRCWrlGcjUt6pavg1V6yTOjj/1Ib5sY+8v7TG
9THIOPWWAb210J1DZO/hE7fmDQ6MOiKdSl5V6x+kTbijFYlOx6YrDnYn0msOlffp8bw3ggzXoiyM
8BKnzLdKBZQqifqlqpGVTPL8c5+GaRAmsXVammUP3rK1SSUVD9Q8C33nwqaqdV8nDkOpsPh/UqEa
AiNa7K8iEslzKrzurU9DOnnAeEgmiZ+EnNVxzISimoubmkGb9/kHCvTp0UOB8FAqqjirdu28PYjK
4hZlLXRGoZ+v4rWWNFqItZ0e4Ny84P5q6MdYNd8sQMOsAIiAUqJhyNt39cEau19iOA8UahylRdlU
S46Lji4ymk57ItcbOxBxenDqKv+R5/325FW6IaCZ4a0TtUX9aXTC8Klyx3InamryclmdPJoaILqI
mbzP7jobQz2aWagaQbh03oV+hIA8WYgPcz4PhQ9csGuQvzEiXynhb6RDL06jjg/H44OwsTs5AOQT
3LhEr7Wq3dJQMy1LtDWziacQldJWBAosDmA+o4czqZnsybFvLS+KuCYxB83yu27YNBuNViIxCipQ
zEcrcfVDUXXL+fG8ZHK7Xl2wKrLIzdvtTn19cJoqMfTQDCxr/NuulC/1bL3Qk3jluv/sxvPr4+F+
v0dX4/1GcfCQAezMY+520zh5rhtzWFlgEZCrvCA4NcTPvJ+W8dhRzIiO2ZKgNe9MafXMyy1UL2OI
b98hXZqq+GVFSW4/K27fvFbhYJmfAdzF7lFMQ6wctEox3IujjM6HDs6TzGLjCbeJws70oFPUTP9z
yBKEikiW+/ilnePUw3PR8L5Y9jJXhyrKyJxanF+7Z7HoanqZo9aCHqAMbv4E73/ofKjr8fDdqGcT
/5t2UBTivFjKYzS15vdqzDL3NOlq5x6NRjGBTcJogg2L+Lh71BueBn6ioBLrm06ko7E1OeIPvnz3
S8uzKTymdZ5EJ0MkqDOS2KKmNVbUrc4ZiJvMn0Waf3Ydof89U4MeD4NuzvlxwqCGp4MqlO92BT31
g6VWof5SRnkb6KFTFYe+Nps/olmI6mBEau/6aPYa2VPNO+VHpahUJOwuNyN/Jk7Cf9KU9O9MHYb0
MsaT/msQcMYOMIYaj8A1or6a5176Z5h5sDxrPc/VIxZsvbNz3DY2vw3Gn2RF6hrf1bXo2WJtkyNn
3A0gS4vKAfgz2svx8W7cGkVyUlhjaqJ3yWBZUN33RjZ/qOiWr87QohVz3tOJ2RqFm5rMizc7D5NV
SB6ATzgLUKKgafvoaAyTc5rEsOdtsDUKuEMeVWSXUkTl9mCN3CyeqwjmYqnDl0VNx+/5kIanxyv2
W6t0fX4lewSbQT7LXbyYKC82eAxR2yxM5JVn2Rx7KXmlULhGyEQ/4nkGMKa1I1LZpUfF8pjgdfg3
BpqtcdQSJ2u/OpXe/61So0n2ft3GXQE/kqgp+7gqIJ3bRYjmEkiVALdqo037rbAa7dOcKI6D2ohl
4GeatKovhYp+zs2YnunJzQGthr2H/tanQAIOHL3UFbujEHd2Ti6D2G2gN7n2HvJ99CdaA9ZOOWEj
NaM3iaIdWhEULtYo7sU1FUomJICEnV9zIsLLwNk/ZP3Q7yzrxnwQUKHiBDdEouJWmQukAwAmtdCD
aBohpFmFe8gVp925ibZGcTmJnBPIPRyW2283WFZaEHD1IO41cIQ53LexJFw93sAb9x2w1v8f5R7c
N6L824x6kJfj8FKluf0Zhpnu52O8XLW6rb5kQ7n36Nycmgn1inzJI4NYvVH6MF3yqM2ZWun2vtJ6
01NdONbOAm5sCICgQMVkxkDRYxVnQiXqTL2cjCARln4cQ++7qs7GMS7TaGcR5TFaBQHUJikIODYv
dXbf7afCpS2xG4BrsMUBYyp1Zs+nbnbT9jy0RfrBrpXPRbQ016QR5rfH329jKRma2bHj2SPrXWK4
PGYzuoBBwwP6lBHCT9gl7BUk76lysjjA5BDqIAOjJnk7w1qZk6n0MjPIwuajsLR/h9xVoMn1Z1ex
fnpxfEyUb06tvCcYfl5oh6Jko7+6oEV8kqwjDdjSD/vxU9zOr11jLwdt2Tv/WyvBBQkaAqUCyeq7
/YkGrRBHn1kJ2ll4E8+Lew4T/NQer/dWAZF6Pn+UJQWzmMXtMOSMtJ+83gwEdHrAAmZZo188LOaH
eMQY+oysZ9i/y+2xyF70JaV2qukI2ZxNeo0ayVDq7D3ctibO8wkiBJEeiLpM1f+DVQRbj0wyLM4g
7zF+xsUjP6mJuycGtDmKlJ+kiog/4BpuMlGJ6pifGdTW1J1LfTDP8VA3/8N2ppAPGBKRS969Mlz9
Zy7xMs4RqhEm5dlsONWqXVxszN13zut9ZIDMIRH2QHWYz/qpOw41PaSyMgOzV8Pz4MKr9WKtO1dl
9/Zlk0MBLaEUSqtizWiakcnPjLbkBlZDC1J9E4/fnWiXC7M1I9A5YLWobkuS5u26DUPWx4pBrDMs
M0GlI6EiE6aWR/4qyp03y9ZYEAlpEYCZ0aj93I4FyRT8uc1+Q8k7fDfVRnswR1cJ5qb0dk7b/e1E
nkj+5tKJNCmTrw5b36PaPymWFZQj/utWaJYfCrMrLgCU3J8xKGq/Hjp1Zw/+rjzchnNGhYaBGhI1
AzrJtxOM867QnFa1SB15mX1YKNH/k8ReUdnHMqpwIa95OES8z/TqVUekYTmJrGm/j8CEh8Pc6kPj
qzjnvArUIRJQ3uOIIgDmDrAUB8lo5hHVV2erKvuPwovKv5IG6YhDb5rZckhhCS2+kXvha1OW8asV
WdpXiqhN4+ttIr5UPd6evq4MiXLZiWxyMdfTxkeB7wofRLayV9NGmiK2Ws8O4H0Lnz6u8dQQ9w+p
IKKYncaDLLE/tUNiPGUCOx88K7DGmOI4f4dxXnl8/HPu4w2/ggxBXm7AhtfpnIL3pd0Xk407TRMe
8Sd1YJbN7s67amuDkTNCOaBxrnnrMqbe4xiSNrodmLEy/ZhGvT3gjJE/iTaOgwVqsT8MlbfD8NyY
Gt01GsNQAoB/rDsVg6b3htXHyCW14Q8NG5DXZijs74/Xb+PKJlhDLAbvKJPUNRTRagfTXdpBBEUY
Ws0P1VF0aPYe8vOJnznYAizTgIBdGMaufuHKNsOgyTC89RHFzdr2UOd6GvteSI/5Czbq5Ue3rPX0
2UlENkLKt60kiOOlCIOkLzLHR34xN3a25Eak4QqgKgIPlStnjUKYprHgr9BBsnAsj0jP4UnSwVEq
0dF4+5XAckmrLdmOu2sJLEuxpJxCh2w7s8+18NqjkpfKJa36bmeojc8PTp1JAbwnTq3tL+ohG7BC
mJkVqC/UZxqau6Wzl7JtjUJFSdbnmA9pwe1p7tTB08OpcANlsUDCGHi+DPoidgL0xihUrrgteRDR
q/pdrPzPfa3nbVZ1kcRP0ag6d3Y8XcBt7bHitkaha6JDYKdTRCPzdi5z5ZlxEoNaKtweX1tkSp+q
ctqzgLjP4iXckpuaz8I1uvZ7nM2U4i4HlzJ7TiFVTb+a0fzkGAtksig+xsI+0af+9/ExlUF1FXRB
RtGnAUeI0MEaEl85NnLyXmoFDpGd46lEryln+bvbFBq6EhGf7fGAG2tJfgC2B94ONIk1ZXIYcvBJ
yaAEqKXHh8o0kmPc2vnOyb0fBclaiR6AOg9mYq1sBaEERHe/OIGBRMnZC/sc6iyFs7fOBXqERXWD
LITmxfqLNVbrdCTXXhBSPH0V5aSfY0gTbx8FOiaJk2TcQU9b3YtDM0z6LKj3ObI+2YN//MtOaY6+
eS7wZPkyAC4A+65BgXGCplkLAiUADhC+Tr0znbMlTb/+D6NgCy9BlXJGq6gwNtaM3lMigq7tq6fF
xVYo4qH65tYOXRciG4VjHmSk8rfnlYwgrJDRFsECtdqfFnDLY1js2YzcHx0wBtCmAZHAQoO3cjuK
PXedV/eOB9EyNuNAHRvjYxWGxssMukY7m7PnfX7z6oFqkA98qky8g1evYCQzsFKjEhuAW3OfhZoO
R7s29nb1/a0HQIXWGEwCUKLqGj2FRVQ/xFkugmgpFVLGOTkPc5UGo57suUxuHFOyLJ5AMKgla3Dd
ffCMunTNVAQCe7e/aTfG76uydnfwrpuj0CSGpsbO5nF3+6E84ZXL6NQCkcK6w/kiqp9U5Iq+PP44
m8tGrUzWrWlxrzt9iRvhCloxCk524qTqYXS24iV7GWX99e1DASAAfSePEmHhdkKR7uWl0XWCT1K3
B00f3EMhHKyVu2wPqrC1doQFHo6/i4Dr0pLVtWNXqTTXCjzr37vLGJ8XPd7TUtlaO3pelMo5Sfxz
tQ/SWuuiUSFXjIRTPYWlx90T2RiVjUX//HjttiZEbACgQKqFru1qMwyWrkCSnUWQIs4HgD22zk42
9G+P2Zj1cF1LujkODKsIpIZYMrqxQU8yWtI/0mL6CrpZ30mxtwIQ8lXy9mHZeK3cboNBMfM4q2MR
1JWhXOjTpe+1Mor9eFDzz466FE9vXzoKL9xg7G/6hXJp/5NsRYgOVi3gvKCzk/Lz4ETGC2Fiz6Vn
6wPB7wFZCsdcAktvR7HB8g4JLqgB5YzptODYE5jm4n16PJetHefQm6FZjlokgK3bUfDwpi/ZjiIw
Bi0+hjhcv4QmIpg1xrPnx0NtTggZFNk0/t2wvh3KbEqUcD2GAhiu/1WWzXyNwTXtrdvmjP4zzCoo
NNhUJXm3EBTKTn9RY+uDUnrRpVKwkn48oa19xwGSjUDyEvb47YRCTSB71Ooi6Nvu62A4ySVUptFv
yqE7Icaa+Y+H25oYkqEcIpqCqGCsNsQ846Fi5Sa3eWo6X9o+rb+VcHyyo8ARa2dqcpFu02Fpo4rC
K68JVAXXTKwOwTVoZkN4XRyrOc1UNH+1Vi9+5slUmHKGPEynwUGG8/EcN/YIwlgQKgnpwFHWiL5h
XKAfDQPKlagNngqC18ducoxfbx6FKjp3BshaKNdrxKuldHmmgYgOomjBF42CxCnuSv3tc5HFMqi2
Uh+Y2uPt9hjrRlCZYS4aOlUyGI0vYa3GO0DPjRUDfOKAGsTKh9KmcTuKM4WV22LZE4glGbA9ndST
3Tjd288u9jkgFIkR6CesxR+tuarTktpAgBLidHUj7DAEyqY7qitbc6FLBMwSagV/r1YsXpIw7rTa
CfLFHPxydMWps3ZR3ffnCLE33hEcWBZMXb+JPOQebQ1rbND6C36MRem90J91T1nUqW++ZPnz4ViD
DiJT5TvdfhwcXrJMUStsUZ3JOKotkh3c/uXOsm1NCKYskRVFC27BVTrcVrqVeQaj4LLr+hFqKAdv
wDm0xKx6Z0/fxwWmIpM6Ds5vwcPbCSmTMup6xJ6ee/dbnyrBENV/h07/ks+cpHxud0p0m1OT4md0
KKnTrHe30mFEskxMLSpU/TC54/DZrXXrXWZ0zvFxUNgbSm7O/9zqlYauWJrKg6So85dJHzFez93i
0mZRvDOr+4uDzY39CpQJAHd3yH6trpc8Tx0blX/r1XKav9Gd/h62busDJvr78bTuz5QcC4SHZEFz
ya/iQ25njtfI2l2seLUPoqg59e2yF7c3Fo8+kcwiQOOQvK62YN9PnuKZkxOUkOCXA3rB1mEYp1I/
UsV0d07V1mDEZLIEMkr8tlY5C4LCbtKGthOE4ZT5CuAmP8uWXzhVG28Oe/SR2fB8J/Y7tY3bPYGe
steMke4GMyXpg5o5w7mhd71zqDY+EShhuXIUoHilr6JEU2NdVEeLG4Da9w4zWm5HpSn/efM+oCHF
ZSQFH3jUrvYBl/0YZzq1AK3pFL8ru/wpK/U954PfnPDbxIFXn1QEp2tDFXed8I84lysj5mQBLtFL
ExTjkHxqgLB/GTHJs/1an1HC8Zw+ea+knKxjumRTdKgQ0IcmbNS2zqHL+b9oGcbe381xqfRD44il
9e2x052AHVi9al6/LH+FxF3xK0PsTul8NTaUUvh4N0bx96hstPYAshy5qcerKLfWo+mtcjAkkaSQ
l8sTmlw8D6ahLU+xMQ3P42wvr2kuvkKwmyjLx+mHto2zn4+H39j5UJIoJMvKKJjkVYwyC1f0ptXi
2OxB32vqKjlHCHJfw8z+9faRZOMNnBvkPd68tzt/cIUxR/Lhppq4ZLqDqpyoWjtURqF1Px5qY/uT
iNFYRGoAGMo6TxJu0plqXCiBEubhSWAedmEN3izzSjkChDw6BnL9wNbdTkg0+qJURawERtXMZ7ev
4KnV4Q+zU/fEGLfmw11FtdWms00mezvSYOR5ls+2ElBtdY8DGhoWiCHI9zvrtrUZ+DBSDRXiIQXe
23HoyERVV0bh1XHK8rjkbfGH44bl07I44+XxJ9pAW7Dl6Eny2CVhpvR/O5ZRKws12QaxGBQRib2f
GqP8Olc6ZqoZfG3biVTfLopPStFdUNT8Gk3zXm1k+zcwTxpRHACekbe/gYyjbjSwLYGR2e2/lujq
H/2sLkcXZdhzJmzP10QrLmneOMfR1ZtXt++0Q0IE33n//+55rqIAzUrJWaHYIK/V21/idFaiImVf
XxeEP7KDiSaA9xX6ZhKd50lNzL/UbBI/K3NWlueuDdEGqchwsJ7UkkIRR5JChKuwFNZR6ZyHTPnS
xrOCrGwEA+e4QB3RAsCZyldoMV73AefaOv482r3SH+3OhCKe1mpZH7Iud1rLd2an7gEAN2pQATfQ
30OxJ5aqIm5Olhd72ffRrKavSWM0yaFzMVLwtW4S9dEQMd7QNs9Y46xM6u/GlO0sz2rfTMoX2K7U
AfxaqZvlHYaqUf4lzqti+FiNS/haDF1oBVou7Ogw54X3JUqySTsIPUy9q4HvVvVHNs9qcQDKpIx+
ZkRelfstj870qwWbqbgM5AzlkYdLhF+KSKvuIMrIA4eqTWN/Lt2uUF6M0cmyi1u1dhrMjtVN/mTl
muZbis6rwHR7HHMRWzBmf6R34jxBpuhC16cG2PydqFrunWkddh5plTYJft2kTUlxKN2cbmmmFu38
0ZmztH7Vm7Io/lCmZjIQdOic+VdqJmF2yjS90T5MEJ8cPwFJX2nHOXFEcQLiEZW+G8bOdGmtHG/K
o12FlnlFfyvPXtzYi6tjqC8WD9nFzrQ9Lf6NEINNOoV9EhOK++sMKCxyTCeEJgJpa3zFeCYEqhD2
O9nP73282udgTaFnUcFDcHMtGACxVcmitlLAB+raVc/M7msSaeMhFhLiDVpieEamUnuN58X7sFRq
/wUzyPTj49izNVccv4EQyksPbdbbw1ZNRo1poCcCB0m2g0ZZ/JTo9bgTTLdG4bUOFhkxfKkyfTuK
qdW2tnjcrHYSuZ/DXES0aetypyGzEbIlBIl6APAOSuT67SiGXiCirKfhNRcCYoFX6p9ld/sl0kJ1
j7e0MSNQG/RI6Dk7wMVW4bLomnxZhKIEQiVEH3QxfMGnodmzM/ydA682CYBrZDt4TwMRWUtUJU6X
zq7BOPGwvKBLc1DsMPGTInpHdHxuJ+8pUd0jL5530xi/n43wuXUxlGz78ENmZ8cGGEunzRcEfc9F
nv/ZZfUZ07FTmkOCCJXyMKvT0Wrn0o8Nc+da23jNAteUrCdADazQ6qZGpjadENQOr8A1v/eEfJ8q
snI02uYlN/jv0n47K5ADKxv1VPGoHa/xmznMLvzEm/BqWFHnm7k2P5NpDTsFga2rkgHkRW3Jh/O6
8efVsT2JqQivqotbjciTS5RlkMfAClr2e1sMI7Yy7s+mLXA2tD+OvbNzRW5tPtaUC5KyBOjs1cpm
VWjkcTSHVzgm2t+xlvaaXzdAud4cG8DAyiYG5VAwd6tTS30cq7WFDxihUXNM0kbDDyLc0/LcnAzH
iIcNulR3rZJ5UEZtKUV4zUYzpC5VQjvxdfxuj49nc78dqeDwF6Kykvq3hlqVCMrbg2rGV7Ue7OxE
/aXACHVJUQIM9d5JPmajF30yCsRNdtbxPi6hZgL5H419KmPUd27jEoDSDGJ8mV51y3gmRUgvSHw6
5K578m/3lQ/JopYQIuC59/UcnAI61QXYdY25/YdDpWpN7pu1E390tGnGmnOAZrRzyrfGZJdw0MHk
ki6vNski1NZa6rC4VnzG1znTmvjQmx2yVXXWWx/kS/P18Ye83zB8wd/iXQgRUvxbhV4ncQ3gxQVy
GKbW/xB2rT6nWpHt6TnffzXKBbznaYVzytCHuv1q5HZaN8R2gSDa6GG9PNg8m73pUqrV2wshMB3h
GEuLHI7aOvcuktTQ5oqhMMkR5fOsxWK6jF2a7xyBjSkBuUCZl0KmKjtft1NKiiYFtKBzaYWz4htW
FZ9KLevBnOl7sIX7j0QbCgwTmH1Ki+jY3g4Fu0LRFiTFrwMcuZ9UXbyLCyJjTw7hrmJA2QhUF5ED
CCtN6tXRqtDHBas6j1dNWbAGdJANM17qSB9Tv7DC8gfEvSh5Weo8Hy792AiMgKqi2fNWuJusxG+S
O1H6kb4xa9u5xML+bYGZcM2wstbgynUakm8w89+M35PgaobghNuyXb5q+Dq4KVQhF+tVTavx2E/J
/Lntl/oaLbry7fEpuzvXIJKllR5tIsQJQWncfkDTW2q9z4zhauZ2+K3JvCH0wSFhQd1bPbUjFPHf
bOAiQdCgGuBxoXZzl1NhqVB2Ra0P10ZPqveY2hZ+qlbTWwUnMDqxCcaoY9I35yPcTky4mJnZjTlc
B7qI1ZOaLfmnGLWwPd3hjQV0wPQSn+ibS7rh7Tg1hjCauhjj1TRaeiDK0JmXqMn60E86t5uRP9uj
HMpPcpMrMjM+FjUezAgQfFiF4rHKK6Xp5Yi11/+TaW3xNAzadMmsEKkuQ4t+FLzjDrE+D/Hp8W65
iyxyaJ6+Dh1U7vA13q52StyBubOvFp4cT6bexH80GCddrKbeIyNuD0XkJyYTx9bPJnVxOnuOhvHa
CxtP+kotjfy0ZJn6TouXvULdxslG7x7oFakJ8Lg1BiaMQ4523Y7XtLSNv/SiM689Cf/x7asHGQTf
UYnyAvRwu1UosdiUMRQspnM9wYcv0gve0+boVO9KBfGg728fDtVBij0wxjwUA26Hy/SpiiZTUNgM
JZfY6epzJcbv49LtKStunQHkvilZS5KqtdYpg3GMdFqSTld1mZafoMGqv4Zw1sYntHyz+KxXSaHt
7MTNIQExSplxsDFrvXZa68NYWNl0DSnTP2WG2th+4SXWn1015xkGYiHp+f+wnr+d0qXKkbNueWZa
rCa2k0xXuxjyn7Y2z2dqMWiBjWG7dwPcX3iUIgGc8pim1kpL4/bbMYpTk1JN107vk0OiEKN9pSmi
p5737utUOMP7rCuag5sY5aWsqr1W9VaMod1F+izxQHf1As1a8qGj3HoNx3rAykvkly4v0+dm/mn2
NC/91qXZC7hQX3ZW+b5eIpm1fFKEEWSVdD31asxRBJvZtlNdT12AcXxUH0oDBYpDMYTi31ANh9g3
w6b4GLbt8Koppl9RcCgOb/7cvC35DWQ2QCy91c0419K3E18eLuGkOtfDgt2mEv8aLNE/PR5pY7Fl
+okTnU5qDRTz9mPHkQ4NxomnKy4z87MSm8aPqG7Lc95M2vtCDD3cHUU/kevtocQ34h6C7NL4nSyA
V/xqm5VeohpUYSdeEtVwmowuOfepaHb8BzZCOVko6ihEIdkHWc0PP/a84tKfrnXVVadCK4sPndOP
J3K6eOfW39g9UmfVBcUhC0TmulOrJJicKUUIvKKxp+mTnrWl44N3S16mPFXGQyuipvCNaIa/aEz4
oB0UA4rUOQvp7O7soPvvSvSVZHqKOgDx17+lwipAc6OQnaw2Pwuv/6N37ed2nL41MAB8isu+MPuv
j/fS/Re9HVP+7/9pwOPLm3tU4IarMnBAK3CJiEHU8c6Ovf+ivK2pdNDXBd99x65y2zDGUVhezk7u
/FHVrfGnmSZ17AtXTP88ntHmWCBGpQ28zv5Z7VEtbMhr0Im5Yms2HlRznE5UrpXDGHlvj/CSNUNn
y6AlxC29yhmN2MmKUGdameiUpzlOsidbzYvz5Lp7e2PjO9FZlQUKhEkpvKzOBHn9POXRyIsmjtJz
S50xyLIy3ME1ybW5TRWZEFos9FcILHfcdHeeWyNTp/HaOTAXsgJqaPShUtXUn8qoRMJuV0tre17c
XRxC/MzW3h+2Une62rGE3cjNFCMg8a4c6mQHhL25J4BhUHOkNschu93lbAS8ApCVuTY9elWDEk5w
/CuAy0bxZooJCnxSgpfeKsVm6hG3Q4VCdSOT2sC165se6UigYTWd4tPjTX6fzlB9QLYdDh3Lxkvi
dpSc51lVlNp4rc0B7IzV+ZiOp4cWz2s/73kh/Q/DUW92gbVIuIT8Of+JEloxGr0Nrfsaj4n7Qodv
/NhOuvPvoGrKE+WleWe8rV2Bvhp3HGko/9Rvx3NKG4mxdJiuoqa971eIv6R+7Pbt25eRPx8KDW1j
gv86dzDmBghXpfwfaefR5LYRpuFfhCrkcAVITgBnRpJlBV9QckJOjYxfv09rDyuCLKLG6/LBVbLd
7EaHL7xhCQ2EVJ2z20FYPBRuO3WMNq0palZaXj/dX8wbk5NpEVBINP6hrsvN+sti0qCmuJKPakgh
HIxx1H5LEXE43R/kxo4nLnLRM6MQwouyKQm0UbdQvRRqaDYa3sJ2Yn/USb+ezNZt9nwfroNP6FSS
pSyrfaR7m7tpTVc6kLEYQRbbxWm2M0bI3XQ94gpjSwvZdELveBqCLFXS74uw9sxvbk321x+wOQ1F
NWhRlQxj2LUw851MyXxjVOYPilbP/+Hj/TrU5uPVYwkGKu/HkKiTjreXGL6R40V6/+vdiAQkDJho
Gp10uoDbFV1cZ9LEMoa5685Bw47xpxj307JbiqBKtB/ZkHl+19s7u+bW1vx13M1C0t5fIzFNY6hZ
GW1Go81fsH7eg/LfeGUkIARwA/sTzfDNGhoKr76ZUNAxMeI+EOQmh8jWIvhLdfyPoo6RP4jWPbx/
SXk/f+5QimXbYmqCtNcyuhSuvLIvvi3FUIVmNvYfMrrpJx75LkjtLv5A8+7dSFGJf4GEjPUwEh3E
JJfnXXVxHxYF01WoFj/F8fjNHRvxmNIP3Qkgf6pdbN5v1O0l9BDBLD7kZt9MdplVZkq9JTPL+UFP
+xn4gyhQ2C0991DGqxaMlYFZRWF2D2ldeSfTTbyHLKa8YMxdf9Rizz0C7lIJu3vnFK1ij5r7M4q9
+o1Qs8HcEmPQq7pcjmbJINeYyYR4dN/4rlaWL41JqcHN24PXGzFWs6l1QD+qORU1CTtmcfozphs6
2mu9clztvPl8f2vcuj6gHlIVoCYHDHoTHWhdaWliUMcwa6z4QXGz5Hd9RQ1qFd4eT+Lm1pfdM65+
quBbif6lVN0SfecpdFZKmKd0LssalENcCN+1euNFtZVoCrI52VNhvXWyeeLI3ejpSwbS5arDGc9M
Z8nJTie7a4+WwHbIt2ZrNXe6WjcHotAiC8RAlrZFK1vp1FV3yyl0XQQhMpz6fEGlbOcavhH/kO9L
5TFybYKEzSbq4dimi2dOYZ3aSHbN5kpE1/V16nNvYjtlC7Xbo1Xd2ibSD4TPxipeaWxZAoiNK4t+
y6R5v4/quHDM0uWsERjt3MM3p+eyEyVPAszT5obMqlKrhiIaw8qr1FcjmxBpKXW79NUxwQ5+TvZa
QDe/GsBeyYqVFo3yif8lJmlGW9GKOpPFizWNHsZlLXJ/HPJ6T0P21szAqdKkhkyKX9Tmw8EZQwJ7
6slxQa7ovpVrxOKDsczfkJ40m1OtdM1OOeHmkMQlBP7kalecrmLFzUtJSZ28REsexDRUn9NWdUN0
z41PHf2gnRNwczxJpAArSoH4p3rwL2spRpHXyUwGUArzoLbZcmowknhS7MoOTHf67f7ldXs0CKwA
DiQ6afO66I3lxXYCHNUo0XHHy3j9ve2UDhqPjd9gt6o7493aKTRKZBIFEIpy1+VOiddKs1PX4wMi
/a/5zVRRo1gy8z8Nw7NJZQ+e/tbKsxqqbPVSOnii6/NPudbNbyhszv/lU4HT4QoBggSE/nIyS2KP
azPRGtGUPv5DSezsaLtO+r2YpvrblOd7zeObiyfhqWS6YLG3AF8tEuY0co+E3bTk2UmJetwquknt
vtzfFLeuKnl5yDwejeFt3yXXa29KimQOeTvdo13lzQlh2v4ZYysruD/Uzf33f0Nt892k0K3Vqii/
oguYBnR7Gj/WhrMamU9tv6tofOv9ZP3Imkjk2Ryb62P1MFVpWnYf0nL241Q1w9HrcCUdUck4LrCc
Yr+jRH58/xzJoehXMyZn2rjcJno1wBzJOGMuRl3HqevjQzcJ/bwm4Cp8hCT3bENvZVScMCloReMf
EZPLARurjpRx5fsB4dGxcKk4/H49asXXPmqL3yZ4P8ciX5SPkpso/Eap3H/+w5SlAhT9LZ6gLYkq
cS1lbgqaF66aYLoxlp6qBM5ECWACl+r4tZC2qffHvLVrQQdwu0iDUeSPLmetVJYyQDKZw2GK9SWI
8tz+SICUvdYFz+TOvr11FKH5ggbzcMrhPbocLI9Kb45UOhYqLhyfBWdECVTFmfYivpvjSLNlLg6i
y+1rQFuSgrwtKGYXGoDWCrfKIRnFzkV2K2GEvEl/l5Aa7MPmFchEYrTNyChOvIwf3HWpT0OL0Q3G
M9l60HqjfprWiviytKOdEvqNrwY9EQ0XvDlph271/ZtcdVaCeLoRACE4HJ4VYLkT+6vSle/fIBCm
WUTAsTyuW6CKIuLCcOjyhCxD/NUxyqX0C6V0jlml9w/v3oz006SiAnAf4P6bm8Zaenx3tJQYL1pj
ROXiKa9PSqGuybOujWKvKHTjYgMNCRscnzlpH7QJwOLJXQBGwc6OTKG5QUQE9SfBgqb7g2oOf0t/
qfXBdgvH3CmN3tifHG8QqzxHGEFumw6qOjauFnPQ0QzOH1t09l7iqi524vWbo1Ac4qnFcQ51j8vT
RlNJKGvPJgFbUT7lvR4HS5Xu6Zff2IqSkwvkB/6MjoHm5SiVU65VJYY5rIVlf130qnvpwCB8VbqK
Ae/vjxvvHikjtVCajlzVWzpCbnaxUGyPbT84KJKnvWkFXmSh8z2lmdAPbmtp7z/kjCclwaj80u/c
7BHXm1NsMEk76NN3EZ6Phb2edaNoy2AANvJ9JPdJ/apskjKgHtbvaXfdWl7J4EbVRgrw/3QS/SWw
1aDXtIpYUBAomvLTVKMPekhabFADu+vndudeuXEiqKH/hAlTUkfQ4vJjUn7I3AXMf5gLb0TQMemU
IcAKdK2PWq4v7VNTZ82bkzZafLr/aW9sVpkJcWNTx0eyeXP0S+ldaLuLCsfHKA+96mRvTmdb74Wl
o9PKWecJ+lkI2L6wGZ6gNOctFbyiaMJSNfuTlUjFQXV0d4a6hiYzFu7qXGV8OcpDm7UczU5gotlr
YWpR4PPXhAopOJIYH1WwSGdUGpb5WE5ZaQYUgJCCr6JKkTTBPvGzUev2VBVurTAXq4zrsYWBfnn5
bbNlsRMqUmookAL0h0wdj7rS7/ldXY+C9pZkMIPmwrZyizQXwprLIhvUcEJL73VQevdRc1Dpv79b
ri8CsLuEaLK4Rw6x/Y5e0oI7p0IbLh7IgtnTyr/aepn/aGylx8zeTP++P96NWcFZlfUHJM0xdZZ/
/ssprFvcOulBm+Gy1Mu/aO8uy2HxjGQvsL8OKXj2qK5QfoZFfwXpSDsdUw29qsK0To2X0R7is10p
yVORxe3HrIisY5ZY+oMhrObd5w/gpC6ls/hqEtxxOcNxcLS2MisRllmUHR1rpQOPCIv3+b0LKfGZ
6JgTbOI0s8Xn5Ia1wIDFqXKw2+wEZHR6WQ1nLxWTW/my3AmhE08iSXABdrRln2i2EJ46DW1oKXZ/
KAun8MVi/QYQy6T6UR0dFNb8rq0+8hn+uj/BG+AGxpYC/YQUNMTVTa5uicwcmkVtQ1eZwHknkihS
uo44wDId/Kruh5NR1M6BOrx3sAqt/mygvfX+rwkulfiQfgaP8hYxakwUgtZG6XiU13T2RaoOeWCv
XbZn9HZ9EGX0JEM2cmuq35uDkTqgx7pS6emr6c5XKGb9crDjxfWwCzWX4ZDFert+uL/E108iGTbx
EzV3aghXbrZNbs6K2TbQwWiWfABrVTs/xJLlzWEuaf3u3OPXoxH+wkEmRSJYg511eTDoClUlt8LP
zkX9YPSr/mHgqkZNpdqt098YS9ZFEJ/FZl2KXl+OZbWxZ8ZpXofulCWPtp3BOq3K4lFZdW3npb++
0Yi0oeegj0bGifTw5VAp19nECtdhrbbdwWrm/vM6FN2n+5/qenswCtK+cAMktc7bbA9Vb6sohsMZ
5o4mDlVtK+fYcsfQXVPlUyk6bQdLcWM80mYuFl4eLA635nJ5skbLoKdNaIjeROg/NYrFV8YYd29A
AnkWxBbMztO7J8lg5A/Ah2SguDnxkMfb0sjthsfBQfC2X4fnHnjFMWqG7pw3drSz/68/3U/pGOYo
3XIhK1x+uiJPBkrFdNUwXvuWGb1yipd2Pt6f1PVLRCtMioyBmrYRnNvsD7tCF6Q3QKWoWacFCQoD
nxq0Vh6qePnuaEkR+41TuUc6zl/uD3x9BogcyGjJ9KjjwmW/nF0Vm3qE+AowhLIa11ePxOj3rNWW
8Q2srPHuU8AFzasHJ0hiOLcHbnamtIZyTs2ujfPQWNIkaCmV76S11x/sf8WzZG4LTnMrjFy0OSgt
N1nDaprj+QAlx80CBM1n7907EbIsCAcQ9QBvSCwv1y6NphwvpEEPs3kuz6WbjEHnJO2HHAvSw8hb
uZOPXX8r0A7g6WkqI09CdfByPMWKMxsLIiMsbUX3sFI1qiaYI9F6j2Zt2h/fuzPwWuCYAYmhGIEk
yuVolgCEnXGuQ0d0erAiCXCKrTl57QtV2VnIG684oRChMlhPDvWVYraYer3wlqQPqzEqHt1Mh0SV
J/1fvQ5fHZXCdDzUvaMcJBjtLR+atIJqYizG8f6Ub+wcEMaoEEsiJVWYzWFQvCxR+JMB5ENeH/q+
yJUXGx0ssXOlXH9IpK5AlxKQSamZbZaZ6lFWtVY+hqgNmTShdNqIoOCVp6SftJ034XpO4KcoFlBL
gj5DPnb5GYFUaOWAUnRorLF30NVmOuaEJ/79lbvOZFGOk5xQehmSmLbZLBgvZfqIDW3YzrXyx5S4
8/LWUw58yLsp/h3IW6Ygsmwte3Yd8tdfhp5w1KiHQC0kU4Abdzk7w241R9TNHK5Tqz10zTA9wA7O
j12d528KWorvPoIIu3FxwV4H58nbdzle7+SiI8TjBkuWEjmGrD9VXWceUng0O6Ht1YdDuAdUPQQC
TgWJ7eadG6vZmmDxGCwpMuKjNjmnbkzz9255OQr5Bzwywi4e8csJJVZpCzBLRkie9K/mtq6vj827
XzcGkZhBiSLl6tqWbqmntKh1pjZE1zppf29KR5RxkDlJmT5oS23/Uw61N7/GeZ9Xj3ljFO5OoHJj
LZH0AwZMaUCmsJubs60zkY9FroYePcNTrypuYOiJtlNnvNqMUiJduvxR8TDIuTZfLOZoQDP01HCk
PfSSmjNcOE3puhdTtOlxsad4eu92ZCqgWYleKbzTH90c7jQaGxw0TC3EvSH5joeP+7FUc/e1rPX8
j/sn/MYSkiPLT8iGsa8k53qLRKCJXC0cBPaM0dKD/ISos/N231hCvL1oYsGFw0hsq3GTmmVEjOBY
Yd7Z8+ckVbVgrmvlgCNgeXQmozjdn9XVTUwjhryfMMEmKCcZv9z+UZ8s3rR0Vogot+0dc6PRqLq5
Dah/bXXG7On+cNeLyPMNoIOiEKkixY3L4Ty1Nfo+06zQI2LARVHomI/DVmq//4dxuA/p+YLCROHi
chw1nVHVhHEVDlo2vpWpIIps6m7nGbv+WBTagBzQqCTX4Pq4HCVqYbo2TWGHHLwnoZb9QbGasNVc
5ZBl7bf7U7rxpXhhbIJj3mVJg7kcTI3cNnXr0ZL21enB8JQCX0u9Qra/3WMa3RgKFxbKsty/PC1b
NFsc9a432osTFgqAor9Kw6nwv2hUFKfTgbLUTqB1YxlpBAL1oXJCW3AL2xvGxMkt5OFDm3r2M80v
R/ia1xcPdqwCT++FstequDFBFpGojhuDv7cpTeMRQdl244Z2PUynXsmGU1TgZjaN4t2IItnNkhQF
ZLigiG1hnr1dWI26TAyV9nh8oNBmjEc0bbDhrOtC3bnnb00M2J2EpVC+ZtzLTYI0RDUug+2FeoSC
zqC0v6VOWjx2ur5zkG8MxMSkJB1PJtz/TRyQaiK2s3GMwhKKQjin7mgde9GJL2YfK3t2ejcHA+nI
XwAsQT1ezgpuWVEm+BWiRmE3pp9G7vCH0hWgOcBv//nuYwaGTlYpeMRICjcTm5JYTQjHozDTrfkw
1039KBwgsoqwD/dHugoZSWEomRmSSifd1ja3B2D+tnFaLQptUWffKOtbZ3TXtWPVzsuhy/r1oYm9
5PH+oHKpLuJFOajUKkR4nzLJtkm3VoWN3S6Dloqhn3KH/m2auXv68dcnmvtDeomoEhsFLnbzwVJu
p3G0eMXW8o96Wr8Cp0ZAtRaOv6TtX/endL07GMyV9Xkq2RAJNns+i91WGVJu4Vhro6PWWtUTBeHm
0VizZAdmdr16ciiJDgH5SF1ZzvuXurw1ev2wTIoFzTpd1WPEv5xBGZMB9/053RoItD06jyyebDlc
DtTEZiKioXBgkJvLY5FY1iMXzJ6JyfUOpI9KoUxW5shatve8oDk1z27pyEpE4WODiQh/8+esq09W
732ANPb1/qx+egde7j54HpCBgQUCU4VNdTmtUmntNG0nJ0y18XXIxCFrFhTsIb6NZ08dTqnZoU9E
ebpevVenmuKgdYw9oovcD1c/gjj1p6EKl//mhEMR48qCphraaN7h3lG0RaBTnXwsRYIcZo0Q8yFP
msWPnHH4dH8FbuxVMOIyXpCmX2RQlwuQ5Ypp9VHtyL0qfDAwyiO0etTcRL5nd3ZrKD6qVI2Q2J6r
M1iLBCfc1Qkz0PDPrp7blNBoAVZTpO3cZDd2KyfqJ6sRxNvVnZk1lYNpDCtai1z8XcL3+Vc47bvl
HwnnuE14cYBLsXibtSM56u0aM68wn5P8Q+1MyavIBmUnGLmeC2NgaUhgwMlDN/PyCxVRsxZWvmRn
pH0N2FbMSA3MpJ72ZBdvDETALe9JNiKQ480RB/3bjpMwszOQGhVJCKU4IACo++/dcFSmIZwyCHg6
bFAup5MqC1F4bGXnfu7mI5oKazCMpvZAR0P8h6FkGgHIHuDoFQfCSOoFJbs6PyeFo+XPs+1EY0BT
YTUeqzYq90jh128MVwhmtEQEkq+2VekcSsRreZXzM8oWte2vndEEirCM17grQOyVhEHvvpTliFJk
iViDS0y9XEucCpI8b6f8zDILbOa95ZiRQO280Nfn9nKUTVE1ynXoMVqfn0FAeOj62ukBtmTvN21a
7Exob6jNdVwrbS1S/EPOqtX0Z3cV+pvRDt2HxVmG91a+aVhgkI2frCWhXVv/zsppSMIMhppjFMvi
bHL8DjzuzkV0c0/wrMhgmw2/BXEqFFmzulfz85ipio+l5cPcO4iD2C+D6Jt31x6YEmkLfQvZWt7e
FFjcWVnXGPl5IsYOvHJcjlE0pM9uNu19qJvzsiWQgsDjGhRXz/VccmXl59RYX4siO0BTfx4SzQrE
GO3RkK/fR4resvigwzqVEITLbT6MS+lUlA/P9WolX52uWw1fx8lE8zOtmwx/rKSahjePw3xYC2dX
+PDWrkTIRs6V2x5o8+X4jQphwCiL/CxaxWDf270IcnByfTBS5dk5AjduYdlGIyrBnQ5CtPzzXyK6
HseNQmSc6R4F1VcC7vqB4nr0cP8WvjkKUGa61rg3g3u9HMVOXHsecDs7p9PsYdBtpo9zP+5VGW8s
HOrIRPaQLhwqwpuny1hUndqKxgVco+yVRs6KyHTkonTn7LLQbo0lESMSw0BlU91skqQ2yyIuluI8
tounH7Wyif90oqhb/WX06jkYmpp3s3Js+Gct8rv/VrCRtEArHZUuPZKgL7Virf8OovJe68z1FJ+3
XTXfHa8D5UbsjKuAW4c+1eW6r4OqDUoR5eecEtcPQM3tcZqU4c/7X/fG6QTnRP2RyifYyW1xNZuV
NkX1MT8viv17bqSPLnjOw4rnYZzrex/51laiBkTzF2wAeKTNwrdJUq61qIpzorv1qR1qKRuxAPbY
ec1vjiM3K7GqZHJuslObjarlblucWyUqDglyyn7ipObh/tLd2kboOcllA/MA4PfyA7XJ1KT90BTn
tDFeZ1NRcPoRqz8u8fszKpJ6MA6ydQ7qbMsmqy1PKNNoFmdlzadD6TnLaSmT+XR/PrdWTfqUS90W
GSVs5lNUTdJT/yzOldeVh3IpRsRZDfPHfxiF54XLUXZHtgedF9RI0A0pzgAl69Pk5uJoDuB+/l+j
bNXSKP6qjR4rxRmGdxpMY0eU2i97+hq3Vkw2daVnDG/otrbjxEwxaRilRyI2qMdc5yZAd/v+XG7s
M9JbwAX8Tetq2wScrEoxhzpfnpcyFti+4Xwwvqi5UX5e5tjY03e+OZq8dGR7SgWRcrmrnSRNTRuV
1udugu/su5VpB5GWG4cuNdXv75+ZLYEgFDRJ9bb6JIlVRBldkOVZb93+AdRwXvg66/ldK5Jx5xmT
v/syc5Z9VPIR0NeyALK5exp1WqqxsdbnJAPqDaSgz/vz6E5qc8ztKDWPuVK0auDi97oXlFxvE+mz
YnsSgUJnZHvtrcVam6DY9WcTp/Sv1oQGYmbBeLi/mNejwHJCRpW94gEK3hZrczEL1hOTDT2215Me
LfWTqo3NeyFegI5lLIDHipT22MbCilaJNTYHjBzRvPhQY7n+NCiNdkIlfe+dvv5iMleWAnY/08At
cyvGT3GZHengV5ROYDR2+aeutObbYMbuQVsU7S97NN4N0mN+2PjRaaTBQ31pE+3okK2XOWd+9DHT
1bcHbzjoC58vGFMQ9M44jsnO+b45T9iflFKZKPXNyxPnNhGEXekFbqST6sezk0DIxLxBYJh5oqa7
+Jltf373ZiG2QP8WNR3DvGrqlkNk6WLCjiKd7emsTP3wxkP8bhsyyvhQ4QA7yjI7SJvLmXn05Zyy
VBklUcBv26n+aERq+3B/Lj+vicujjboangE8kJJescUveG5aqbGCgHrRmd30W54YRYVody26zyUQ
uvRJtvMmv0zrfvQj6I3DFKyZieqb1arIkhOZl1HQaYv8zzo6za9eCvY2VJPWmXzDq0RxNI2iFz64
fs9CdTAthwBgf773bF1fvsyEjSBb3bCqt0/wihBVbTrMpGsNjNswLjD/xUcZH9MuX+tdlfYbV4bM
lAChS0Ul9Es33ycaKi+xqiRcrdlWjwOiZu2jp8at+2BHnaadxwnl7HDUzMH7gnJeFT/xC0sqMGtK
dR9l3KoCk2wpbWAsGPCWvhUta4xAojJ91gdnUAJ3MaLqJR2E3r/2eTRlgejUWf0jtcsyerLNtp6Q
FkDk/8vU19747paSFPwjP6JwqdFi31z61iLWVu3UPMybkjy6X9JT5cXFa0cZ7Xh/F14H0jyaEJUo
eIOkJrC5XEt8TpB0yUQR9p45w/pai6MQrgqGgN0T1eu7rWtA7UPMAP1HPQfi3uZsuY2Xq5G+FuEY
CVEeVisq3EOPdcUnXc8sdSee+mmocHnGYHsiGg9AGk9iZOQvpxfRcKRDwXAlJhh95a9DawzfXEB6
zmHIKXRXPtrWngPhxkQCzO+yzoqDyVLd5gOW7aAcMm1IfxjCRryWTn1nn/Is1oxzMreox2CX4VVf
vDTT50MTO/o/+NBGJZRqq4JzHxtKcrR7arW/FzrJ2EkxVngZc0Jq/2pVo/cP9aY283V+jxeuw6J2
DwUKzuPON746L+gq0POS0EQeWnivl4sAybTKlrrKwnHuTX9xlOyQe8UeUvAaUAfSi/1KWUayeem/
Xg7TNf2aGyaUN4E/ynERGsLJVmWdMhGV/hgnuo/ZDX5IlYUAD93Fh25Z0x04zPVUofbiB/0TCkOJ
YfMbkq6uCG+B5iPGoD9pU9T9piVJ99v9Q3N131FWQ2JKIhTJb6ATX8508JB1QKxCIAsaNYfFXZog
KyP9wVKTvc7JjQnBzORlB6konVk32U1dGx3WF7YIm0L/0Vu5iYQLHjH35yP/JxenhPmQdVKKhokt
C2yX88nLpHHjdRUhRyE3j83KET1EZmoZB6XtJutJpXJgHydKHX/T4ssXv+sMZe8Vkd9m+yvQNmF4
+GnMdHPrIajVtY6N3HbZ1vWrlY7Zw5yV0wO2jBag3cGJH6rZLf7JJ1vdARpd3YJkqVKXD6oBoCYa
EZcLsFBDNQXGbGGUDF/H3BzeoqH7YrWu8axmSbFzK8nztpmo9PjmxSQLk3bzl6OhZxqZSpr2oVIL
+zFSDWjnTVajqZ/WZdQFy1SN5MvCXffuw+t5QuOUfXa09MAQbyWi0M6zsDBCAKUUKHQ+TU7OdFtd
S05jOzbFs4jqtt25fa4/K2PKdggRscTBbQ9LibNbn0Vz2K0jUUtRTYr6Ugk8rtJDp7Zu9zJG/VK/
NU2Sf6nrbl1O93f39WklTiBjJ25DFIvi2eVyS8UObZptqUOkWV/zwlOfTHWFdoW73c7DfX1akVLn
qkV7mSiVNu/lUNyMehNHyAEVejp9NodseVuADu0kMzdWVBY7AIVC+YWytpkQPSxFqAW3qL3klhIg
8qX2vuLAYjlW9biIEOsoJ/ooSBJHX6XSWu7cstfbiMALJDE7GCIgwjaX0xwGzeyKGsYqXFJFFkJy
uwvq2C7TFwhEiHQKSEN7HIzrzyiTDFIbRGXRqtgGmR7KgeBtuzWM87E+xMPk+Z4KLBC+x5f3bhhu
H4rgsJ6wArpyro/XeUCFRYNCmlr2I6IQ3dFotfhBa2ZzJ/u9vgrwyqR1xwblRJJtX64kODezypdW
C53CitDpGvQOMsuifyI0TD8Z2li9ToqW7BzJG0vJOURaFQo+mIot+stCA2lZe0Cj3tS5j4h/RIs/
p634mNToJ95fzOvNClqJ5ZR2rVx12yvHkSJoRWvp4VpSSMcnQktI8xM0iE+tdBcP4iQfhjdbK6fv
8VRrex3EG3MlM5Ec+f+FJm6OpBPpOeRdNQ5NafFlLnTi8RCanyoMIXfOJeBePtflzf6zziDNJsmM
iTEuP6c29ku1xnMZQkEaq7daGbPBjzsrWTXf7lFge47FuGaHWNO67onrUnUCvUtM5feiSrP4cztA
QQ1N0AOfxw5BwiaY7FVFy2wyq6w79G60pkfHk1q1qZeNxRc7sum7joXfVSSoCbvoC2mlCGSwG6xz
bDr+YCr5CX2M8jnncXdP+dx2v4GCUILcRiq4HOM/XDMZ/TxF+AFrb6fQkHBHEcI3x3YI6sIqer/L
RVkH5WQ7h85e/m5zq36hlenkHzQz1QxMp8bsteqd+dGzCvOp660oO0SNenIUb+2O2ORlsMzXvvOA
4CGH69siolqrNoaWtfx44X4QRTOKoPTaeEp8AwSuG3SK5zxbmHdC2emXc2no0xIMw6L8K/qROD2G
nPxDepNHwZxq3mvl9qd0ApWEFHzru4NW/CZ6g/zOXcfVCBweVD9e2+TBQGZyCMhnXdtH3uxHFWmG
3+sI8kb2ZB1dQsbZX5tKXYCj4byxRMYKwslqDqkTc0xclIz8KLLnYMIVZAj62j4ZS4F2pFmpB5dn
VAkgwQE1rzJ8av8a+A9+mEuLUWcnltz0B0/Pq8DIkiQ75mLohmcXHaspQECxafwxXz3nsdB7SOV2
GVn9QxqvpTgYOXIkR1w7Yu2RKlP0zVTnRBz4OAMnuBqGmZ+arGvpJx2KEEFnqkr/NGhxtZzUpVy7
ndvr6mwBsYQTRAkU1UGIsJuHaB2sucHsEWZC5ya0nsAd/KZnXWb6k6N2n+9fJFdvK+8pJCswsiZq
Ntwll2fLSxpNn8zBDBWqlkcrG74WVbmnxH4VCUONgeBHDZk2DNpEmxg0tpdM5Zu43Mcpuo0GpZk4
WM21Y0pr4X5UF7eOAtccBd+6UfLqg1I1arITIF69r/JXYLbKDwAidsXjr93aUGheuuFsunS4Y5We
nye6F6vJcCv3cJm8v7TX35EAF9VIDTckKmtXVibT0CMhO6DdpnUohDrxnP6VVJHXHCi0tx/vD3b9
HQE5yyoA/WYpOLO5kNW2b9WECk446lUeONDLDnNV7+Gpr0YB7i4VXqVDC/jmLbmRWrIVx1wYYVdn
OF6abdwlgPmjytv5VldrhwgCmSBcXocRyRMut6VRF2MUlbUVKphx2UFh5vGXcTTEP701pzvg9xtj
gWfmIZNQLJQn5J//0jlfrHpMxtQ1sOzp2jVAEK2zn5as0LUDTp67Wiw/P8XFcwZEilIH2n5Es4QL
m9OgTLJuVA6UFONmHCgpjl7kq3k5TG9elGB5umSl9wmISZo+6q1Ozdta3XJ8tkpr7A8Czwr7pY6J
2Z5XrCHTnZW/ip34dfT7MBqQWSsLc7karohzwcMPj4Ji8BGnpuRFCHUG2afUFHxmp3kpBWytnWT5
6nDKvJ8NLPFIIGy2WmkzvbMYBy87XObEeSiFV0zf4rktnIehicb6SC6/vrenDqWCvI2CILCr683c
5mnUZUNcc8+OeXTKTQdTsW51p5174CpWA1dDJ5WdhTYFxKXNig5mlbhjlC1hWWnRMYV772fT+LfX
5N5nx1gQM6gj82NcTXu9wuvTKnVbKR2zt/kFP0tLv2xsI8tzeLqNEo69aYddP2XPAFffXXukUgNt
FjQxwkIg9DbR2WClrtCiDKQ+fi/sY6v/4gxt9Lp6u1Y813sTA0cssyEFSPbNFgnqlUPXV07rkQjm
xadhcNyHpOrdU+tO3cHp1egfO9/TpbjemD/dLfhw9NKkZtjleRj6Pm0WOkQAmBPjlWypwBxt0pzi
4HaLsjwkiii99+4Yqqs0xcF6yOSenXM5ZkWzojKtyQstTWu+9uvsPBqpKAPgN3gz23FRPLZ5kf/Z
VL22E3zc2DMMTRtI6swjIrjZrGU7UYgdTS+M8kg/4g1tHL18Nv7LKHTUqPaxohCvLycIISvt1M7y
wpLCtT8pkel36NLsLOP1xY6dHq8VvSZZFXc3vbRZHfscFWYvnPWoDhCccg+imcTZrqmRv/P55Ysx
AOkJ1VH+cbNLnGb2xtUG0tuVmfYntcXmparK5N/7o1zdJIyCUitXM6hU0MkyzvrlQDtJXferJ/c/
NfD1h4OTx5uxdtX0o1gStwsUh/j3ZKIrguahopU/7g9/a29wz3IMZCTF1XI5/NLUg1oPscdDGaVB
V2JWoq7DvPMAXQWLTJIrBW4HY0BDlr/il0kWS7NO6JS4YYE+hnmwE6cDO5evyeAPheplfoor1p9G
07crvUqYjqAE8mkPZXPjV4BKMQndqLqjxLE5gsTgkBVJs8JuGF3rqA9z9Tao66L6iTl5Z6MbEs8v
Mn1dDyiEJ/pXs0ywIn73gktpXpqllITw1tz0WTSl5nYYOi/0lrQ6mlGEsphX9Tuj3LjhuNqIsih6
QUnb1qmVyJkaXbgcRnesfDzMv9eRlvqaUX/XFuf9Dz09OODvXJmyzbgNVJc00rMFNVE4cqP6Cp0j
fgSk278aAjM1x4z2iJo3LgFZ6idWlc1nyI2X26nJ44SyWxaFI8Z3SBFATsqm1PMdYa87BbyfK3UZ
2QEKJjCGGYLnJPDWy7HiWUVVBLfOcze7a3fIeTOl3A1+qH6cV8bH2cmj4mQjbPvvWCNH8GZ7iZv6
SodWapHo4xgkBrr+h1GbmvFrXeVd+0VdcyLtBIXc0q8ad3EOauzF1lvD8s5vWo1T/cNqOvMPwjqr
fCjHasgOI+If6nkoe7c+5P/D2XntyG1sa/iJCDCHW3aameZIo2hJN4Rk2cyhGIt8+vNx9sVRsxtN
jI0NawM2XF2stMIfppAWncRTvN/3NqYTD8Ug0LE2xhZTCH3gLPuDaLp3Y6dE5k5z5lTzM6+P0hez
Lx1wMVZjJ6eadobcaTAxuv0AZtLd50VomIexleXfuYOG/2mOGmPgkJpDtfMUzfo24DJd+qPXmWKv
wkQBeadUqXiYDHuufOHZUY+S/HI5a9ksp6exdJDldWois409fn1zkn0CYFryo4WisKqtDo3aA0WH
WuVGajA6g76z29ygyKOhvJ6iN/OyAHOeaWJvGbrfiFleiZPcm2QXQB8u9wTBLiDRmtMF5Xo6oL0x
lrQm1ey575P+kLnG/KKFmRttxNM37mpwDDRdoM0sNbPVts9GxDHHuFPOauMlzVcVRxM24agrxUYU
ff1lgWxxcZDXW0tDePVlof6NsdYMURC7ofhYiCFM9tbYTflD14RuFvs6PcvOt0pXOB8GF7LgRin0
xkxJe6EhIStOe2tNxcJ10hkcEcE+7Pv0azWp5sGoBnujCnlrFBibi3T5cpms+U4ys/Fb5Sifx8mM
Dkksk51ptm9uqqC9Qe5OPYbYiy7EKmLxPEHC0kJqbIemHH3dyecHdHZktFNEuWUnd70zecKZDyKn
UMjA3F3uTBwYzVFURRS0keyDAZum/SDZk3lhxI8UoKpvuGttOcpef0e4YmhS0jYnTrqSBWhm6eXV
4EaBRj6587omIjATb0bjLvxrZBSpbC2aPmvMb0aHoRliOwqSJtIezcJtv3j0NvxYHym73n+kb3xG
IjKayRDMKVashRspPEcgjYwoMLN5V9nd32ij4M9SdY82Vay9q2wcuOsHjbnRtAH8uUiXrDX6EjfX
4jDM4sAbXTXyozzJd3QJza+eIIy+P7fr0ICnjK7xYs1ExWK966OsUmaB/W1gdQ4tlFl+Q1Hqd2ir
gw8La8sZ6RVOevl+UvnCWg0YNXk5rY3LHSkdZJHqJlTOoyu0dNcvafPZtoZI5bFIFPV7mA3cnGh8
x9kuAq6EZDSgsuo0IAml+m2ca+ZJyyyrO3T0XL4jT0xjohv1ChWnqnOVnW1OVf37/ke6sSCLiBO/
l64T+e/qqrVRW3eMVtiIyqMsT4f9dwp46inR8434+/qqpWIEV4HbHI0qijOXn2fyeB4HL7PPHZAF
SJD0lT4SJMhxFyuu8R4rh/4sC2G/CDNu/74/yRvnFjlfsBJIPr8Wri7Hds0is+WI0AC5b3JMO1v1
qfp5G/vtxqdEMIQNR6sHVM0aWDTT3xwEDOlzkjj2czGpNC1gYI/foJuEf719RnxFiIskMwve8nJG
QuY6QYHtUHGaykNUlu1TbbhbN/qt74bQBULIDEEVZrWlRSpLUcrYPdc9vZoaEALhhrkV3tw4p5Rk
acTjC7co+K3m0hpgv1qU7nGYGX8oYv4g60VokdzBNwRimm//cuxDLgauWfK01ZMfp3VqzdHgnjHu
dR/6KjUOtWJtIRxu7QVEQmBP0fdHZ2U1Sj3oBdqYgqaB5cgvE10il4TXH5GF+Pf+fK4xViCsUIIC
xfzKqVi7cHrFGNmVortnE4+L2kf8p8z3ntt3j6Xl9NHeaLLxWzWQZ/oE/mkFCK1rk51qI491uP9b
bu0Xfgbufkv+Cyb3cleOlVt2eT+751hRNLK9aNqZduU+3B/l1rfl3acbQ/XTQz7hcpS2iR34NjYT
HtLBV+yxO+Vh2fvOPG7lX7e2JtBwcthFbYDO/+VQaWjIujZoTICJbL4Urtqd9cHs/0LYUvfdSvc+
3J/ajed4cVMlbTCJbjhzl+P1+jRaeV57uIl087hQMMRDNWsgKeKq+0RzttjFff1mAf5FroHceVEh
oEOyRsglrVZpUi7iKG6KvFHYK89jVVQH1xbRf7i3liY4rQoSGrSHLyc4wswM45DTNw+0SyOtc3bt
XG850N3ah/RgAMziI7KUPi9HEUkUj1bDPtRkOz4pZRYfoOFvRYO3NsciarecO3hT61ZIhO5tVBeS
23Fgt49lMrwkcVU+S0ctH6KorP+5vzlu7Xvy4kX0wqNOtxZ9q3Xhkfty0FOCq4cp0qzPk4owoh2b
xvH+UK/rsApmqB6BaHztATLFyy8Yu0gohbPqnQ1LYhTHz8lfeq8zNH+eR7PbFY7TF++aptJi31UM
dBJ1IWbFjyolfUHdz/jaDXapPU1Zln/2rDT/GpnW9K1GguVbGVbTC6yV6Htqdqm6q1rlL0qh+rEI
U0AHrTfWpzEUlnwwuzovDjVe0OjuZ/nsHDgL2jczdzt137pph+NOUlBb07LC3MD/vZLe1p9gwfrQ
80CKkfv18hM4EczNPiSd0fPY9YSf51Lt/bQxAPwilmFRZaJlKaOfrp7bxo8YG3R3b1SWCYkyAexw
VtGELXnDAGp8HPPRFjuMzKIHeBk15kdNOdfHsG3T8LFUuzZ+MXMl//f+Ml7vmIVFA00RaBbh/Vrb
poGrLFqaREFt2MnnMTFD383mOcBvqdu4lG+EdyhPwOxa6u+L+MDl19JjpwQFzaUs9WIGzKBHGoKS
o3xoqqnK/DoZ3cdeTsNB06vw7fUCg8IyFzSYZkqOa/aVij7WXFPFPrsVTBcvRXiAAPvtcQrxCe0b
wFGEsSDtLqeYZRbEJAnTXGZypgZHrRksht53xT4tk5rAtc/f3komhkAgC4kn8KhXTSPHKZq5lBFM
xpbikt2WySmthOLLGouz+5vl+joDoc01BtAB1La6Ju+oeLMXKu7NQUqzCLD/1B7AaPaPbiWNfZXl
cuOAXV/SAF4BZquMinnhGhgVRaHptdPyOXM5HGLKqnvs3LZCkhuzoteAAB1dYeo860WrtEnNpirO
AytLJhw6zdOUU6CTRXhUXOlsBJe3RgNGtwiQcm0gTXS5RUbi5MrTK7AZWtbvhdqkR73UEIDXxA+7
sJrj/SV7pcte3lGoQUMpgbK7VAvWipaZJNkSyVgEhtHp6YnSBMgqBQJf+xCabpEGeVtV9ZM04S34
coZ+sB8nyzN3sZqaP/Fgdt3DqFZtfrDnBmSR00zNuxEeBujjLB1/VapRNdRNi8ShElrI4tdEoNDs
3bFvf5o11WLUCHrns6XxMu0LWXnJlxhQzPxCEDM1ezgxmXrQM+S8DpUS9R/7xtaEL8ZJb/xCcjvt
DCHn3xEbffDnoXNfbFCrOEzqYvjcmyZ8Z4vULT3ZFTzh/cbnYzVWX48sjayDSH0xcl09clKJ9dnE
bTuggxHvNGMe9kVVzIf7o9y6hBdg7tJdpi6wljLTgLbUvSXKIFIs67OuSPdrOIbVt85M3sxKp0NA
05X/UecjJlmO3B/dJ92TXEqiLwM10i0ffYP0YHXqluTLzQkREtBfpSdxJduXOL2XA9MsgwmZ/CNS
ncmhBFF4LPrNhOLWUBBcFxIC0jlkFZcTUhQ7Qf2pKYM4CeeTgqcIArEiO9WQMDaW6cZ1RBK69KsW
bDpwmsuh4tIrlFgxygCR1v7Y2G54NCkCb2y5mxP6Y5RVE5R6c5VWhSwDBb3zX/0IhKYdHO0k9Snd
uF9vDUVdbwHYUt25cktpk7JVUf9mM7TdR3wj8e/rongn5bBl0HTr0/0ZZqyC+kxmIxBDwowo0rMz
OIRkl3uK93T/HN0chX0N/5LU74qoEBmxKhQ84gMDo2yfXFPd2Urint4+CgMAfqMNhrDRKo4Rw5Da
g25UQZ7b4UHBn+jQdOWWO+WNtYHRwjSIVSj+r7uWlAziRJRaGRS0mnwa4uND4TYfRajkb24wICED
aBXcIh1+UqLVttaoD3W9y2Et5ZDQINWixyjr3Y3FuT2h/x9mtQXC2O1cq1XLYLDz31rq6A8kAaOP
dteWQ+StkcBDUPWC5WkgLns5IbQOq2bqlTJI+8Q9QlGqu11qRNYLEMPU3XjPbwwGAZIkj5uOHb62
OQP2laR5Y9eB7ubDKUmQUalqkX+vhbMlEbaEBqvHiI49olbLY8TuW7b/H3e300Ze6olYBIsUB2rD
UnvfdZN9FlOm7fQisYLcbcytAOLGoIu296KNqlNmX8UrVSWcyB06EWALrAzHzo7Cfh+33vDp/qm6
BiTgo0alZoFPv5bELieXkxXpzWSXZB7yRbYCsU31Z1ZXUCnTp7QyEj+apk9Ydn+9P+6NO2Opji1o
JLQSIPtcjuu2yiTTsK0CqlbFX2Lqkxd8d8rDxijLpXC5dsQR4GeQkVswcmuoQ2LPYx5zooNkSjr9
o17OdrSrTS56aotl3ZxcNUz7D2NtxOZzbwEP9DtziLqdx1sjAzyM0/idPtPEeOoKXXrP5RANzYdI
75PqeQ6RIvNnOcct6vz98BU4oPjb89I0eqrMOSrONkVa52T0eMhjH2rVhDERS37wBABM4HpQoM4q
SGxtp44tadHYq+GPeDQL21fdKfrHGSReSVo9VOLT6NTzB90q8uE456byMadUhdlsmyb/eqKOh70d
pvo3re7GeN84o91v5JHXJ45PCQYJA6MFS7nuoijI89IZzqtgyqGNO73d7XoLbkOWmdXG4b7eHJdD
rU5cnM9Nl5hJFcSGkx0wOu8OAnrvm48Yo1DUXtBcvMLrSoqQEsFET5CDh5Fy0lLD2NW4w/yHUahq
83LBacbT0r7c6L3ZxwlGb4JLYpqdh8GIZY2yxGSnGx9t+Q+ttzrX3vKokJCSDV8OJNlqodWw1cNM
aLvGle1eyBE3eFNp+kfciWdt43Td2hHcwAtzl9IyTYLLEVs3T4aOpDcw4879bTmp+GpUXaX6Fq2I
jc/42u+8mh5oU1x2CAWvWJ+OF2eG0jUCvQBhYd9nZW39Qbp1PB1Jn5pvvRb29Wd3QmmKipStlfu2
Myd5skI3+UskRa368JDVcu+WIvUgCNgz8sVzE3/PoV94O1fw9u4gZ+gGzVXPGnZZN+fjZ9sccsfv
hs5yj/EMr8Dvu3LyPnJxZ9PJRK5V30V91EEopiY2+aabWOapi+ym9ysu0X6PQ/Os7KJacyYfqz+9
2pcYkEWu71Kh6B9VR87ZXi/jNHvz0w+BEtYhQktg3mhDXK4PH2FxLJpZnySpDxQplUPmpZnPQ7cl
gnBj89H1X4AwJLs04lcxegUHx+5qUwTNhMdH3g6oQrfGQGdqVk9zHr0dXI/iAtLyKG8tlr9rSTEn
0mN6h1IEVlpmv2aExXq/juqGxrWSKFtY5Bv3EVNblKERYlo6iJcfMkE5yK4TRlPVud1BHEt3Thxq
G2We6ziDOTmAY8GWLtiJVRXLo9DSZITSgaRZ85FNWn3NejHuuaUyfzSi+bmJvfyf+y/kjTO85NkO
QI3X4sjqHTbGOdOShEGtXOr+oOY9Z8D9bRbjvP8PI7ENiWfYJMi1XH7E0hMyrHpXBFE3AcdDx0JY
75MCg6SDmfC0bGz+W2tGgMF6oYdOsXwVQFGvSlMVLZ9gVsfwYGCC9F7z5i2DyFtrRgNqcepe+Gfr
ToOXmmloFXUTeEKdrb8tqGmjn7cJbqFp7VZegNW36R4UIrAtEMV15AbAkPiJ3Q8ZiCz88ntm2ozj
7Og0waAP5Y+M91lGvgLPUPGVqNIyPy7bDmGjNM1m34gcpfGTzIjtjWfn1gaC6EBEQHtqESW4/BmN
rlXx0OZNYGmVeawbs/oQjqZ4b81J83h/B91aUhospH7UNxY3ocuhugSxeWxgmkBk3hCeIivW7aMM
USA43B/o1m2GUeOCTFhoxes+ZtNriItbFqsKefMpypUOXIgYxJOnT/NXG7jlBvjmxoDooNGeXU7/
0tC/nJmtzDPkmFYEqTMA8jGSX15cZr4bZQkY5S3Q2Y0l45KmkkyTnfmt68lWGI1ALngXKsUQH+JM
9Iekbd0PvSm3gsYbS7a8BzT7FtFNEJKXE6tTTLj0kesF5CDA5kzNfVkO5tvXC3FEnh9QFwRZ6/5b
kSfaSF+R14dX/BO1jpkOUFLp76xR2l+QZduit1/3VKh9/f+A6+7zDCYCxSZbBF2l5cQi8Ycqzz/N
gLlBVD+D3fpXeNZGB/rWpySVIZOh60AQvnrN+6TkEzoOk5wVrdlN0+wVO6SVtLeXQLhMFqAbiCAq
IeubUzPCpOzIf4LGg5Ya1p3ih0Ird+Mktuq8N65PhgIjCD8LPsXaXEpJJqUJZdEEfW3QS3fVcQq8
MEsei3rKnqZU7w6FGm5BQG6NSuZJrQL4DNSw1aZ0QssJUxm3QTk50UOftdoxMsfu2OtmH5hDKx7s
sdiKWG4PSgeHvh+Knutyz1hkkWfmYROUdDgeGzEPvt6H5qJs1+yTknc3rzY7R9em13xXdM0B1HBr
UiVZPRLaZKRAzKo2GGYhmmOoZPWjy6f+gN44yF27aksEKPJy36hGBqbatbMAQhJebIkF3/z+tXrj
3gE8ocHygJ+4wDQvL4M0gjvCk82PKW2AGkLuO0DGuwjL2A1Y7Y2PjaYfYhew1OA6r9/GcJjzZkTw
LhjbMf+ZGGr0AyvG+gmWfvriGUpDEFJFp/vTu3FA6ZvRYUWcmbOzlsQxxUCkYVZdoJhz9m4uS+cJ
Pnm5Mcprnn2ZCFFGQHJ2qdig2ruem+6NGHGafEVb1M2hkFqOOH5jI9aA8yherCms9Xze51nSPdGg
nPZFl097PS/7Y1f0qIUhwlq8bWUhluOfsDSYl1Y25cxV+N/O9minndOfVZfKihHW5WM6e/HZGuc3
sg+XoQCek60vTsP8sRoqqRMAqk0iz8hCKr7uaZHPv20f37SWr6MsbHlCAL4zsm6XWzXHxtpwpJBn
1cjVXWypzZHQZ9qI+NdIBoZZhPFgrXAR0ZxclxahKGRdkyTz2WipAge5V8fNaWwmh7uQNgEod61t
q4faLI3iYGNX+jNRWnvADGfo0aqghffbztO5/FAa8RwXfpd09vcMPq9xMMzSCXBs1apDBkmjObSR
6rzRWmb5/cwA9hh9cCxL1iUU+qmuVk/WdC6lTeUfLkbEb+hBZRVGvrHxX613/tj4y2CcaaB7PEvs
/LUSrkcl1FS71DjXtgZfjApZg3zwhA4J+4A+v41uXJunDylFM93PNerDRyzBVLHT9LTq97gIWb9b
HqPuy1jUdvI+UrMh25uijJFNVaL55E3T4PiZpvRfO30UGWlXbje6X3S1axzapGuyr4M2K2JvWn2n
HY0YuRLGntJqY7Krq5I2l4p+DhZEi9YXqP1Vc6AObUrM2FMFw+AiJdH3nd858ns76/1G7HRjpKWr
gtweFRxaHss//6O6XXRQ791CbwNKR4IXWP1hioZWUaTs7x8ph//Qavngwi8VB2pucA1XT5ENozet
88w8Gx7iLvB50m4/K2q0y/XQ+jAYSfF3ZTVvdHlZNg2S1guM2mB6ZIKX0xt7NFKUWjfOZGCa7Zug
I08zrL/CN9tNUs7qBXgdjA4BRHuYHBRJl0/wx7e0jLb1snQ2z0iGGdzK8byHSN1sNI5WyQKjLB4b
vACcOzKh9ZTg6+vCSRzzPCGN+WgOcfTJyE332Uq0+QH733GDf3ZrPACdC5mPI85mvJxVknsSlQ9E
E5IktH1gS9WTZifpo9FH4A3KZkuwbxVcv87PpeGCgwg1Kwh9l+OFnddW6ERZZ35R/B2lt/FY0656
rCAq+hXqPO/oz8/HFuX6jWdsHS79b2jsWV5pR0AvVwvYVroLyRUPQaEkjc+xjE9dKP9pUep6HJO4
CBrNSvY1KdkpC70Sl0sPv4eJ737/rFwdykUqbOl3eySfuM+vdm1XQsNuqCFCl87tI4UHuQvhneyV
utpqEa/KCK9TXpTeEH1axLrWSfXQemo1i8g6N0RsfpFX6j4pqnJfjJX6oDf9ue8ZeOoK3P/iKtqo
0txYa9qfcHbAysAAWNtrFvBecqvT8aGsZnsnEn04cYT4sFbaIQRUxwd47MguZf20ce+t0dnLxC+G
Xm2zvm5aWxGxfW6EGA+dNiE5kqnWe1OvneMMwn4XsuxPw1j2u1b00cmM3gi0ev0J3PGL5ha85ysi
rgnbN6vd1D4naWEfhab1u7gVm1qfy2NxefPS/IKszmuCWALdvtWBIqCv0DhVz0KzpXMcmpAiQyew
QTwMSaxWvoPAZ+3rbaK9N1sxyP3Q0TnbNZ5TdLvZxuhsI5e9XnYIVPREUBAnm9XXjNZcR/qzyw31
3Mb1eeZplU9G6zwTP+Pb7VjvUvQyNmKt67uZQgT7fPnOAC/Wzw8Y6wlxTpOPUFj5QVFjzcfIUG7c
INeniSuSAHWBW9KjWNel5ywXtPZC4zz11rjr6354bMHy7ss8jI4VgGh07uf6JzpVFOTjYUuh7sYk
l/d1wTMZhJXrfFpMM6WrpDDPlVZZaB55SeAAaNg4OjdHoRHOvUMK7a7xgaVmFU2ujOaZuFt94qtn
n9MoczYckV5xPattS4OOCIh3jhL1urJY4yaMpF7tnNXKy4ezSDItQgJNAGvDk7Fuy3e6UrfWM8KN
XfQ8pbYnfTMuo3/c2UnDl7aue5WbKzUzyHlOi8ZBvEODq/qnnHAUe1CgEaqWXzSh8zkGAzztEAJO
viWqi+adsCwBhlTJCtV5EVrejn4yUXjaoZSR/q0a8aA/mk7fIVigVLZ8o5AsFwP3PhcU3+81PVjd
TVYMvE5GqXmWwi3fCfTN4VI72ff7r8x1RMYLRseGRgqKHxzEy3uBUqpZIztgnssolJ+KbO4+RW4H
XX4QxoHG83BslGLY3x/0xtHH82HBl5JZcb2vBjX1yGn1Ge/cWuvqB90uFMwMDeOBuMLER85LDo3n
pru4E9mWBMSNfUtnlAeVjhg1yfXrrudVgikPjn9Ykw17lMOsfdYXW4Kxt0fhPUPAmeL++qJRO/Yp
WHTnLIcpP9CZMp/wX9sqUb9y1lang2ISsS1l94VptsoQEq3BEiGGAZYiMYgrjAIec9RwZ5JNexR2
mn2fM9V4kaOafPJY2p+8dfF+aNrhJxLa08v9Vb2xlZZUmdo8xXnqyut8WeRYv7UKxpVAVp/oijy3
GV5CLiTSuA/lO08x0uP9Ia9jJOpZC6sT1gWUpnXgEkVRbUHRRgetVMLnrvfMQzKa7UNpSnXjVr9e
UlaT9IjVpCKK4tLlQUl6KxLEgso5B/Fg+1Pv1Pq+cOxU3wjtr+fEctrgYaA28UBelevcUNIca5Wz
0kj5vSDXz3xHNPqXcPS2dEWvD+KydXgols4VhaTVQaRHp5be7DJWmJbOTs0Hs/SLzK3EHiBU3Pqq
2STtDtGeyUBQP9XfaD7FJWeBfSMR5E/Q++sgwKvmuY20Mgqwm3b9mor6Xkrx7a27hEHQaiWJpltG
IfRy6eKk6DoTicnAaWvbL0yn+wwddN6VfWxvNHFuLR7gi1dwIpf3mpaiaaxZhXdBUFWF/tBg9XAU
XWE9VXGkbRy3m0Ph5kv0hJEDaeDlrAwIjKREHXT3vvzQJGb9QCn5y+zkYqOQer3zkasBGb24hgBM
Wj8RtdelcdR6UdC1qvLcqUPxU4vNcn9/ka5vD9464GdoHb2K9KwWqQ8TmaEnWgRO4S42s335rela
8av2rPadbKPuRaAQuLFc11NbXlmuq0WSCoWxVbu9mHAJy+wEuKILlgnGEP8Xlp3z6/7cbgwD5ZLj
RYTPJNcdMAnPgZe7qzGda+lr5GbyrudJPr19FNCCvAecI+L85Qv/UXmICXHSUICOCfO+29VAMXd5
oW2RKK62HcEzQRE49kUNHdjm5ShoyC6EHqUN9GwId7nN2xlpeYYwx1uRy68mEKCjl+LXwt1fXw7g
4Jo6A5B37oau+2TMVv1jqI03AjteRyFcN4nV2QFXNGpy32Ei40eFLUrGT+WMMuyc2N1GJHu1BQCP
gMzCRwOFK8KC5bP+sTgtAQ33EFotndSq/VDH0d6bNxWQrheHRJq6E3/R2wKvejlKiSCKNwmoVshG
Gdohme3s5BWeMe71GreQ+/vt1mB0zujlIAS4QJgvB7NNPBVaI/TOyTjH9mPp6pJKallMoa/DzN24
xK8qUIvT5vJKUBTivVi/v7Uy19UEmOFsmcL27bzN/MqKD4osvsVTuSWseGs0DPfIoDizdFtXZ0kO
CpLb0RyeQbLoP2QtMfPMauWxI7OLfCuy3ti+Zhcu3Hpq29Q/aGmsEx2171VPAcIZGCCa9iJvukNv
lVOLHnNXlyfiyTfK8S0jLv5dALVgIVBNX1UEkjyyuhGfbfw2B+sfVD+Ul4Y68Kf7m+R63y9nCt4y
9yxkqNdq2x/7Podtq9GKEgGKTvpnrw7FX9CLxMN/GYXQjJtioVOs5lJCQkLzCoiBB9v+gCs1BTox
bmmmXT1R1IdZnKV+sghurity2IPhhWB3feCVs/M+UxNxGPAxeDJSjJ4ye5wOea29EWDJMpEF0hwn
ekFRAubD5SnLzcZS0InuA8TqiqNWZelebXoEo2EO7O9/xSXau0gnVkOtrvbeouXV0BMO9MKdPxl2
au6neEF/a0ayT3KZvXhTnD9mSjYe7o98nclwyJaeDikhuRk1yMtZIvVnod2t94Ec2vgxi0HXmXZe
7Xs3w90nRPt7aGe/akPnJFplQPAcPlAL3xfMpJ+7bbHxg67vNgJGull0mzToDGuZTD5CPTeyHwPN
xU0F7Kby3knc8iCRsN6I92/sKnB+QJCXfu7SGb+cOiKqwujMWAZDm+YnuJK2n3fD6GuyyfG5qqbD
IGJj48DcHBT39oWpjoH7mlpAb2HMFUR3Aswxy6cImNgxq80hoNAvXhyky3+lbrrVh7kqjOnAHpBD
5s2g7ncFBCKRiYqmyobAjtUifZ+K0vIRLfsnXEy+ZjTPdzl63n4PYEg7DZazKfJ6Y1UJLhfnBmS2
lrr65ae2qmRo6y4a0Z0L+6N0pmQvhogsp4/k48aOXs7l6jBR1FzUqJyFkrwmEQ0etQU5GSPGU1Fb
+mXUOJYf9Un+QcsWdRsjleHPklnOfq/psbLPOxM5/3kQVJjCJo2sjdN9a/JLR4E1gGtEu+9y8nVP
kxvJEVz4Cuz/HGvwdt2onDy1aE4bc1/C5vXc2coIehJV8+fqNNuLkYndJzIIRS0tOiT1hzT/rueu
Bdm2TuU3hw8OXyLBbNgfMC7xLey8NlpW2q0JG+ggEp5gP4Io9uWEVTi2VTFwsPShBUOXeV5/qO3Y
e7b0wgqSSPtRGzpKU0klk29pJh5j1f1sR2ac+ZnbHj29MHd1hMrBKRHoGm5ETzcOA4wXlgFxL87C
OintJ/j4VqZKHsZet54sysTWTlAPd/zcmmbdT6zmsy5CPd6byBQlPvX5aNpovdz6EbyZBDiLAAF1
m8tPlGDE5w1KJwNeoUbubRc5x8IW4aOW0opxvazfiUj9t3Ga/Mfodmim3t8p12EW0bBJI5Mbn5to
nbIgsNwINecaSvqaLmYu3+kYce4KotUHUYuN2d5439gH7AWSPRprazP6osbswUnTKWiKuH1URViT
uwioGb45Re9ctah9hOHboCb220qb1gJkyzuOygOcRUwQKXqu4YJhksZhE5dTQF20OLboFdBVcbFx
SZX6RQkRwDQ6CwsNIUzhIpDQVJ88tcUJJPX6Vt9XOBgGxjy2pyjvx4Pe2D/Laq52RllvRRzLuVid
3v9heYh0Xpnyl5vCVcZWx/EDFB5rc+yR1PC71DQ3LokbW2+RHGb1OZ805ldxjVEPWl3FyRRgdBe/
U3QdoEYZaVgLzOahH7MJnTVLfBz6rPmVO0n/1/2d92prfjVLpPUsHHWgNK3D38JBHr3mzQE80svT
PLrRQVdjBeEINHmbKuw/GZGXfY64UneuBTTPjZTaj/PEPCZScfbO5Bj+FFnaLs1aeXApqm4cjhtv
NGRxgAQ6ao2oKa4u7DZBLh/bnynA/3M+l+M0f5IeGj1+bDQNrUg9bL/lubaRqK6xZa8blTtp0VUC
YkMZ8nL5G9GV3TBMUzAqXr2z+ibzh3iU7/mdH9m7mD/WVXlwqtDbm87id12rw2dRW/JpoM4I4tzZ
0r64cW7hCWLnDp5OBdG3ikvbMVOmMInngGYFLWF1HMgAPaVHuqFLZXYSjdMejZwGyegq2Zf7G+XW
KlBQoa9js0muKG+USPtGR5claFVt+GcyEKV2DOL9FiCuX+de/JznmfdfFoFaGKoYCFZDKVidDnTW
cgMfsClwnV4NJlfjqPetUNVTVuoqCsoWr4evx4mKE1wu4y8KHM7yMUNBz0L0P2tan6TL/VphHv/t
/ge5cWcTOSGiwY8DFaevVgPNvNBBoGIKwLIi2pGmUNZ9LXboc8xN9CwN2bUbb+WtG4nOAiEbmAiD
JvbllsTZVS0VC0OhucVLQ5G5/XHu52KjznmN/OCKBu6/XM5Le2od9HcJcytDMQWVTgV+H7qud9Cm
iFhcGas2ffQcoX8oRW3+a4MZ+FdB6Cw6NlCNwH/0urbliHLzJAKWtXmpIOaianM5bWmZ6CMrzRw0
RmrLQ1KrtunXI5qquxbVpaOascIuDpB/e2aRdkg86OqP0ZHFs903EZKAWJv8GhOnmba+1I3Qijge
IhT5EX9f15k6bzSUMO7mIBwN82uFvoQKrMqaD0NpEkdY2lQEXu+hU4L+06/MrE8zKlyPiRdR8urh
Lv41IyXgowLm+C2CAhsp1Wvf4vJyh0CFpgwmL6i0E99cfrlGlbmnlYUa6NRZ+6feC5VPA/W/6MEU
JrUcevTZu5J7VPMTxUs+WbIsf1e5Yj0LGyPZppvGz/gwe/KwUJT599sO4nyjmWdHQWEUiEwf9hvR
yfUmv/zNyz//o1KCyr9tN1XMb55QfGlzz9ghgug93j+91yvHKA7hFn3XG/3PqY0WHGmoBgY4izTI
eB7Hg1vWRv5enWsj3d0f7jqx53FHCGBB6gJnRAPqclYw9Lw0ctjDyuyApTS6xqh5NhM8Z2Y3O3Zd
8zx07fiiOFNFMERFccGhK+OnHF2ZCgcxiYb4/d+0DHmxOYihyUmosUHj41ZZbQ5p5nMa6sYcAAYZ
K38oy/wwgoTB1oyiwllxqsHZNUaZqXtgIkn/WTPj+uf933CdnCw/gvYzD8oCNVsXTxtpc2OjyRBU
NXqk/pji2eVHRnHMYktS2jSVIVAsPSdHc+UuQ8zqEWEr9+DElEDTTqE+okz5Fzkl9T6WKKTf/31X
m5Gfh2cORFt0Dl26dKtlS9H3DIdODXLObeEbcZpbPmIvhtzfH+jqbV8GehUlg35IxXq1P1xVyeYE
Qd2gGvOcQKP4O5LyL6VR/hFWtQfYfLTV8nh/zGvYF00shqWuBnyQeHz1hNlhjp00XOhg0oCp77pe
6b9YVROCFBlCgUGn7Jv3xLxKAegtNVJ/Lgy78Ce4l+rG/K8fHX6LyXfmKqXjC9bj8ktPRlzSpJnU
oDE7T7xXYgKoJ41X9J1Iy8g7Fv/H2JctyY1jWf5KW76jmvsy1lUPJJ2+RHisUmwvNIUUIkGCAEEQ
BMCvn+PZNTMtKS01D5lmUih8IUHg3nPPgr6vr3QS2WYHDtkUw/Uf/B6Ughq8Q/gCR89/f3X+4taj
IkavgoHfZc7zU/3XCh1MUIr41ypc5FWTe/q+j13+u+788pT99BQCeEL9jdWFpfazC6SvlbYCdei1
Myb5liwc9PqOk3Wq+NDGY0k6J+nJQ7aBX0l05U25IRnjrVtylxdWOww4ip4HE0I7FKRKv1Mz/KnF
+eHzAXYFfgNxJbogLJKf7gswMIIqYB3O/eizeDcZ35G7AF5bTYRYR4Mccj9Yrbvj+DuYCuY9Atnq
JkUpeiXALR52Xkqc3DFQ+yHCHwZvPsgOmY/PWrbOVuM0MvNEwz4ydRAbQh5Zk63yI3NiU+e8oWm8
FH1Apfgqwx6jogK2NHGsqhZZROMGGZ0JedVyhaT7xG2DfU/Ar2hvJLIu9DVfhpH8Ztv8dSvHiQ/o
CKUwjlXYoPy0MOiU2EDalp6zwQWgEMLy51s0JOGr3XoDfuYaSB+M6jgH4zkiffjiegeF+xy2/VgF
i9+Nj5DGyPA3W9XlRvx4oy4QG9iTl6EXltNPWxUUlU0/U4YssbQztypeljdMGfAs+wkx+W2XWi9E
fA3iCA9//6D8snUB34I5CxomUCvB1PhphXgO2FLLg+6sO+iYD9JMbbZnsGFDpFgkGZiM+XKGhKqV
SJCHl+pv7scvzymAVJCx8R9mEhBx/nSMMSNQOCVJd5YsN7JA0Oj6KUjF77QBv15erH6UwzjEL/7p
PzPNU4FjxsYeP3OYlGdlqHMz33sDrFu/uqzj3xt0Kl+QNoU4hr+/vL9UKjiiMQqAuge7A1iEl+//
P+qhi7FPICgsViZLs+NMcrIXiBveR7EgvymKfr2Ul2oASD+Eo+CF/exalK9mzDBkEWcnE3cIkIC6
7+APXv39F/r1XeKL1/3lbQB4YRL84xciHQuE1EqcvZnF0BPZtBLhPP2m9v2lPYOq8fIdYJOBx+IX
nGlZtyYfgkWcdZSLPVwU9d5kPPqUrmu+C3yCsvvvv9Yv5dRFRgkgxwd7G4zenzlEQZ4JzUItz6j1
A2SKoktFgFkITmXtYpo0tyhEqXhoITu0O3gYpeZN5XM3/05I9et6AU0Fklj0SZCig3v74+VdtzyU
sNibzkB2xcGTgWtqKKonv9Cp/1uZwF9c5svk5GKrAXkhgsB+fLc44AYwbSfPBEtqx+dxPvDM5Ye1
DYO+8ME09X+zfP7i+120zUDMAF6ChvPT8ukHETlQXeW5tX2CzJwexPi8T9VLnBL7/e/v6V8sVdQj
F/oXWDEgSv70XjqzHnWeJ88+DeVSRmGL0E8v0EDq//6N/uoyYjIMWvplyv4LutL7CEgE90giKZV6
ZYgYsmtAU/Im0AsmA4Ox7jdv+JdXEVaq/+0HAQDyx/vmqTXLqDPyLAwadnCLvRO8K7dTkqHU/Pvv
9pdvBeZZdNkYUUT/dD6kyK3XWyzl2TR5Mpab88KpmuO8zY/dkpqXv383gOb46D8chOAnoozMLpS+
i5L6pwcAQkJmOGKRzjBERupxXsrQF7fwwR2vEWwvqhBGz89ZQq6JZ770ENHvxi3ntZOA9R2qzDLb
hvXGahAdCqSTru/RJpMP43jp7JCWXcv8YwfJVsFDaVSJQAw0BgEdEJIm/CLUrNvLkcETdOE5fe58
dy2XML3JdeKjySekEPyS0zvk7AxI215ZFWW3M+3mHardFSlJ6/U6LZjqkoa5sxu03HldksHfKoXj
3+a6Z+p8KTA5U3rXth1icrSu8FJrHWjyOqr+Jmm4PUweLNoMbTQrqEzHrkhbNZ9BJPfbqg+z8YGH
8XwF05PharCNt+fx7LBTeE0By8xb3mRsh09lzxlCqetJD27S3RHDS9s+90DxH2EDaN99OTZDNbl8
uFYXJ59y6oxKblLI8ulD2oB5c5qSDRcrh2t2/jlGZkxfgQ+I23OZzn0yfPXXggkWTIfcpeJ9tqbr
itmbkJ8lEHI51G5MAFEX3Rgw3JGNo7LD9Y64PEPm7W/5ibYk5YglkunXLDI9PWR2vbgrLONq5u68
4Gh2nxIPUvcDwlai5hkiP6qSUvdwlohLT/uLOcTpMH1fbQyqbtbZLqrhYmbFfvEvjmYeHTpab2D3
o3aDFgkdMR6tedcQJAdUoVOG1vAak9sOSll7RSAR+hLoeUJYp0C5t25z0tadbwJbLukCj2SzOBtU
Xu9looxn0HSLHJ7NyFTxjPLgm7wyeViY6viVzZHtdIgXGtgKHcLIPxmoBZc95scrvAsbBiQcbhUJ
CgSkXnjXYHDF/p7xfkQW2NRPAWQWGWnV88L6mXwKm8F8X6I5jD9zbEdqLCNM3IbSF57K6y4f0nUP
yj0q6zVgEJa6MFMSYBvO2BrJBSvf+WYQMCIzOnsNohEeDGAq6aGYp2RC2hAQsGG3xjJ/mLj0hpLO
rhkRv9ZQUUR5a9h+MsOkP0cQYm+vtFOOPkimxduKMCF3kJK6vuKTUkmRinga7xuVjpDl0D6FQCXp
ZoBpkevRAMTwcmnnoh90H5SICg86dISKsbdw6rgsMBtYQ12sBhMFWJr3+hEGSll00kPLnoxlLei8
EHipuwmsvZCBSOEHC97m4pwVqtFBEgvXuebUKoSKnWM1pcnlCWqy5bTESEk9b5EAIqqWFJlElCbG
1PAcduym6ZtOfyaZ8L6jTJ+7qovRteEBQj7dLvOlGxB24a3zvQ3dvDyqfJmWi7sm88wZETwyLJA9
FK3FiG5mO6Wi96ZyEzGA70RmFyctxKXnqing6LMOx2yzWEgZnG6SCYjiFgJ+XsaEXA1w/8ruhbFh
5yBgaFlaoSBbxbcItJX8c9cvU1fJLZmSkiye8wClaw1PPpsaKJgRQb13Q5yZb40/CnZDerwpEkKC
VtbGIJ4+iJoMBzx0sj1GxH3X908tiNFjHfXRuhaIvUe6UANLhefOtXIu4pR2+hbxw44XnhuMvoJB
HB/2BLU2qdAhxA6aaR2l94mDcVoJd8coLbx0ieTO4b4tRb7Nc3+KhnTUFQvGSVxOrQGFd8xEu2NJ
tG57Jxc2XjdwIMuLpg8DedRzHJizowEcHHQ8Is3Jh3sVpC68nxsoKC9IBt0mL7iLEyyKkjZji9Tn
CIlre89z03gE4o4kMr0BeigS6Kif4AkIxCEhHWTdhHmRvkP4UehBn26CvMxVrsZrGB6E5EF4AZ3v
8UEUeTEr1Ovn1G9st+NY4MkhnVi4VcBSlqDCrc7CYpuH7TluYbwncHu7qMNuAei7TFXk4jKF7bnB
M9A0QVwiyljF1Tj68K/Gojd6l5reZfvJ2YVVxJMTvWsSn3Bsor12RQY2u9nLCHKzYkYTuhR8UZu8
c34EdZRvYftXcKmw1ym8mDi4i+ngkft9PF7h3ll22OYRCLDJp/GptShl8VBJLNZhmucn3ff5WAmP
y7gAk169SZgFvbRZ2ni7dIEbEpwRIby/mjCQQUJhG2DPpxZEP9jLTd247xxkGAV6IAXJueDQKBG2
Ju4I+7huxcMtBEIahKBesYCF+erJOVKljCGXPHjK2qgy2Ca9B9FMmFcMVriuoOySlZxx2GEWdqRs
21mXzPH9kC2uP6pBL1Aq6ZWEFrNVR+BcF3W97spkWfPhvY90pM4TyZHJhU2rkQXc9bKljkMRXosZ
0oit6B13U5FZrmG6apuN1Goao+3d77NhqhPbpK+riIWqkCEGsDfwpLaFXKKGw5oKObJ7+ER0QeFL
j0Oq4pBtW6jARg8b3/hYx/iEjxvU/ep12nyYGUBcBRFLia2DidqDfueZetsosANtG79rF6R8AKWD
iKfClFK1e7DDBhA3DHXTrsdVuDxBQ+sKYqc5LxGahDG/Wxf7OoMpY2uRwuSkXIW/ISKTmzx4hFBB
j/crXL2mGRzTkQ4lF1STqoU6OruGQD182UwcwbVepu5mhNUnCJosDNcnZJtYdVq2ddAvS+K6qNha
TdQRlKiUF9S3YHfMWdypHVi8A9vDFqmn1TZJaDwwftTbsWFqoy+Oe+lcK4xWaQkXKr2dTbRqU3uZ
mrPKRG3ubuJwyj+nUc/nQzP5gXq0QDCTMpjiZj7M6SXUeRINbFxAZc3We4Su9KweSLaRKxwm8gVu
0Iihz8VAkRsKkOQrYKS+qxQuNsbZMbwUD0O7SXET9ClPX9H+oUQIlzQ0u2SdiD4j8C7g+zZDHl25
KeQe7Gws2IAtKRTtGSyGEXkSeDrTA3SQHiuFbaOghiMbSkFMO9Ztt6FSuUyXMdMqs3GKu0LZMNr2
0RS07DYIFzhXrrxd1TFXs/NP+daliGniPpjnDksfUwUnB1V3XsyTyvOHad2zZUP5IvugfbIZlsUJ
qx+UOq8DsrZDmhpzV0jVW+fa+pCCFnoQ3fDQhCE9L2PqT2XSrD22jSZ0DImevha4OEY2kEFf5m44
9cKuCkbR4NtmKb8zFB6vNY22YNxHPoqwutW50KdJorrdsbaT5BG5ZmFWRUp1ZChgRrGi0EM0S95s
pQk65r60uepzWiyMIJOJrIOQZc8kfDSgAReyJvOEkeqcIT21TBfZmsr6DSFP0da0722/BMEj6eT8
7Dc+vPwrL3ZWHRLINpDy3VHhTtRQ/2UmEXhfjQZaV+QqaWyNInxyt/kYISBm5nx+WAKR58cW4Xe8
QIGnph3o+QmvYY7awTkujFmOg2vSTzFwv5PfN0l/hDR/gV4PV2TYW4aVDwNBM5uK8Xj86huPx5Xt
FxsdhN7IZw8FWFpg6ca20puf8dImfUjOxHojrUMplpMIe9bUzCOhQxBEF3No7QlfkPAyYxtgW4SY
pTb27LjrsB3nJ9ijTNjtm1HzY4J1vxSbP1tY3oTDeEcCl2QowFD+nk3oy7Bi6PZckQymjfF/YRMw
SxeMWJzq8vTUAqmPCkJY8IgsgLA/RNPA04I47D5X0+aSvIgmODTiMUEhvMed0k0FWGf1r8TYRO5q
2RSioWwWwl2iiaXFOks3iiUD70PsRMrK8ZQE6SSOKDgWUfaIXkbyRbOYj2ELUrP3t6hr6wZD9a1I
7JLM9SBHGu4M/H+7ezwL/bqXusMAaEDCUYZmbNzENfdby/bjxcWmQEQlnKZK+JGu9yH1h/69gdOU
rnxF+s6W4yTlnWgH+ea6PoJHYEKbSWIjCJfsSoAW2xYAUQmiftFL9k0NPd2lORRq8zqc426lN4OX
a4yfDWajJxeg6doDC8mb2xwFVVjn1svbauDdpmwB6lgzny0NBWov8Ej6necgvD4sAmmCYHHAlDCs
4oBu3XkVSsqqH5d0K5MerMkSfz2qm0tkWrhHCQcBMGrGjJ4gMkAcaxIsmNz26RY9RoM0/Jz0Rtpd
0KNEeYHYXUYOswGS5B89JmnLOaRdDDGw0YyCUOWNLTTg4FkSOxdgUEwa08cxV1kBY4t1+Apm4Cbv
/+zR//Or/V/th7j772Zc/eu/8OevYnIzkqyWn/74rzP9Ogslvi//dfm1//vPfvylf91OH/xxmT8+
lvOX6ed/+cMv4vX//f7Vl+XLD3/YcRyP7l5/zO7hQ2m2/Pkm+KSXf/n/+8P/+PjzVT656eOff3wV
mi+XV2up4H/8+0fHb//840/l3n/+z9f/9w9vvoz4vesPAF6d+OU3Pr6o5Z9/BPk/MGj5ExK9MMD/
pJSYjz9/kv4DyDrARWgjgOyDnfHHf3AxL90//0Bm3j9i6LYAEsP7EpPUy2RNCf3nz0LvH5DDYniF
+Q1QETjD/5+P9sNN+n837T+4Hu8EPO0Uvgt4LT9CK8BUoBy8GGNcEHWINH6CVlTqMulZnD2LXtdK
9iDvaT6DGW8yRHFr72Ya5wc/mtGireyaefCsW3AIeKF8A3X02CQrtM0KwhGv0/t4AGAxezgDApA0
ZGq7ktG80nBYoMsCnupzI7+gpCtbOxayxSM2sYLp5HldZl5M0XKzevSTw053S5Ss0wVT+zz9lsnw
6zoGXjEbVjfjcoehyBE2tW9thInM0KAAZpG2TxzwTAGB0lyG4Yywk6Tq0hl1YwPpPF/Nbci7KwA3
UdVF2FcY3SdE3SVDasqk89eSy+3IU3z4FbARGCZd1Qi/LzqtPuJwe4NmfTf0GU5yampJ1u/SJqZG
al6J/uK9H9gtgBQ0xhNjp0guFRyj3+AAo6sknOsU8wSy9aIUQr/M83in3chLdOvYSvOvMb2O4vZI
uydL5PrWe7HEcQgGsY5xpE2mDUrm8DFXFLogdrYT+cRRufPVFnaRpkAv/5BB7VdOqpfltHGw2+T2
krClWpiN9l7KK1RxYxXaDmZcPsLBtLrl1NxHa3ALKkG5BWjQfHFGbHpfwCDldZth/ZhP9pQPbVou
mJLEAvYV/jzTnSUC5+cQeDUxTb/f0vEe8ZY7hrIPfk62aLf7qGFnKC5uSB6eEJyIkEQyPc66f2gx
ai5JS1B8wHbURCT9SmwDkkRysmmmKrgwIt6chfCnWZxENxaN1QoGIcekGsphPCsglcPmbUvEQY3s
hsHJxA8nfcfn8JFklDwOc47yokH8rW9yvg/09kSi9ioaxKOcNzkUUr5D8uGVsQ397+CnBoV2iTms
IJWUKnTNE82Ap8FzDJ4WlIZHhCOe0A5tO+ylYPAyFNVuVnHZx9AzDW20TxJ1N8/Nd+mH4CdNz+hh
Z/hxRTgt4+GWwkP7Ooy6OljTtM5BP61JE9uyl/kZWMrBUTRa8ZKeunGGasDpGz9Wc008NlfL5kd3
eWa+RHSBbQNLSeGLHp9Ldi+DwDUKMtT/AwXaRLr4etDzy8zyzx5h55TBO7yT3oxHMLA3OFiObIt1
5XT/arQ/VPAMXncAbmHDPOBpDMSNmTDsJFEz7pCP/A7tz9kXaVv0kILvaOgd8v6MmHoM5GhkjgvO
l3LUaMLHyPhBEVlxRXpUMAB64BzeibGiPobXqWXoDzP2FQS+seB0FhCBkLhaegAGM/2c5O1aLWY8
jJLhAYeKP23BSEh7+xVowvW6II61a2KvnhQpg3k8wbgOZYyF7xkN3vka7OHsMpRSw+YR1QTkQxDZ
5tTOcD9wxdKyXcduESsswZCnMF645w2p8/yt9yV6N9hdXEQTUBBUIZ3vuggAK+uDFZwvpP/o1SG/
SvcpPKiCdTqEgy+vE5KoMkbTvJtBWq4Dr+2OPsRD8J1Z31gymRrcC//F5PNjrC8kXNeUsJ6VwLLa
+GZa8hioc8xxIMHvQ3OdVGYM+2NE7FY62OKCCbvushF6cZ6K23CzZ6BiJ+lnyCVUcjitPt9hIUx3
JidXblqvQKj6tqXrp743T2yMS3DABVAf8kETDMYoLEZ3XtvctslUopg/Rau7UgLgdhI7XSZJXwqH
IORwE+SglsErXGzMXolwPAfQxqck0yVtaTkKA7B1vesyfdOLAXuB17KDhnFU0bbmSsfZSQ0kqKac
J4ct9671SF5ksgRFIFfvo8cgocgy7F9TkPXvIHuOJ7TJK5AKW2WQJF17jPO9HtulUClkj72yMerm
tHYrf4xT9jrMD8KFB24I+EQ9/D1ZxBCf0JoL6c19atgRTvnYv7W/Lk8uCdSZtMGJG3Rjmp86d8Fh
IUUDCh9b2PnF4CfArz7G+TCmpYFxzVdvwPbphmQ4D0l3SyZEyK8MDYqnu243scXWXtreGiDBA/dA
RtVwSh/cDXNR8mXV0zeKhNv97HdhGS3xYUZaZidIbRAaKRqxFRN8VpYuOZl2K1Of3hBKnzYMEnfd
Op6gPQM4gs03nqdqJRCBJg0yLt3y4dLMVrJlV0mTNccgARRq260v+TqVA+Bb7uGMkfoMzcnnOcFp
oJsrdAHfPF+WG4YlQ7yUc5N156n1PmbFPvtps+1ENMd1N2MxiZiNddJZMAY7riu6XhD6palzPgG/
UKFfSCv1AcAa+phZr2AVmYcISeGWbgAZeFfmYv4yeGQpkTc3liYckloRNpzzHCfQuplXmjYTRi/K
9yFygyrBWzIs9KyZazdvcd0TGGBxlcCSi5PtxW4bpjkYcoRmQWUxjTivSGBR98XTAZ34Bc5Afc5E
17/Tvl3raEOIIADJLq5S4F4FZgyi7BKq370uHI+bM8OBdJF+plHgnmLnxCtywUcM++NdDlNEzK5u
4xZD3VgWcW7LafUeQxI9j3xQn3pvNeWWPvMpXuDSJqO6Q4jKBUPiOM2xyZIhXXYxW1ihTPOWqzQr
0mmKitYzI/wXu1rl4mQhWgcc94FRSnjdQHsHd8BYVquLvwBp2688jY+jT7xH2S7PaO1wlqUPUAfu
F7OGz1ErKKYK5By2AS/aQPKT8RdehtJfq0nhtMQgZTmGmVfDc7iwQwektr1deH8CHIoAzKAQo1+K
AE0R2ofDgj0+8NbKp105pCAj9qboaVtELH5KLyEbsMLjoOiNsLVuDMYIrvFVzVYaliqbDm7wP405
glH0iKxxubXF1Fhzu4TBvoMIDYdzW00jgD+H7FGZ7Poe4KIT154GtoAsMA47zQldVdbpxzYI3xym
bLlDA8dmGNF5AB2iz4pBN+Jvutx6UuWuB1LrRJHDwRIxcDvW+TeIOsQ5b8qYkapP5nKMgo9Asb0I
rrmXVTR38DKBb8wAbmx813L6FSOpq00lFSRcY7kCA55aPAjpWKWk3UOtdGjodBIy2EN3CZytrXWS
nMiyZHs/n3HLOUQr1LVp1UTbw8CTm1CsohhGI/et3T4LTC7xSUxchp3WB6nNE3hxQRU5HGjIVLrV
HN879t7bNLnyIYEpldu+r6s5gwzV17CTRTy8OjBEZYU0uMWiRslHRbltiHaVeW1EsmNjdFhVc6Z6
fp/VAwaej1OUVINqqil8FIK9rlP7zIW/Rz9Zr/l83Ai7HltyTKV3I+OxssgmqETPgsoCaCoAxNVI
RgphFeW+iyF7iRmOKuwNSH1+Fen8EXlQphtdaAiqFWV7E+g9odG+G4IiptN+iM030Ex2GJic1mh9
3eQh99q9kC2q+bkOx/w6HG7yzbytLriGgYgXPbTJdi8g5tegi0SRqrOuL0CcuE48hDQ2QFo6HxuZ
sPPVHKG2gZDlrAf6JUGti9S3Ed5tGWqmib8HMjgkilTTcF62qSm9VsYIIR/wvThexnnJdz5gYaOa
jq5dkqKiys9SilvwU+5XEtfYP85Jgn8wZHcxkJdtfgC2bwtvtGsZsFtGkQQPLPkM2kC1zIhPMQSH
iYQFRYQN55i7V7t6dZOwZ0rZOUKhGiv/Kg3SJxp1nyceUSCltN05f8FgGYcW1XfC914pmvRqFRho
LZ0+OB3epu4rmGcVkh2KzSpX8YwUs82PSPt9WhIUL3IB5jd7tQ3Cea9DAltR/7OcXlKbXNsk/4qV
ROGHPDwEreDFmnQNZBys3cE9/h2YRb7LpqEOWBSdAXOHexglHzYb3AC3vDPJthsVQPYZ+BmgNDMU
Y/qR0JgWs3ZPoJJfOgoM0nGMtZdlueavFrVSj6MMCoZrBo+dzX6GpdN+IiBMxTnMdTDAeUA6deU8
dSutXyJX6mrAGdghi7KIVhwB2saA2RoAE8nrut7mbLpx7XwOSfaYA34agEcjXb7wse3hzJjnEgzO
z3p7H5IvfUw+tvCKkvjOS3ZIDBeXbe/eufigNn0GfBXewxP3mxX0LLz4aYRPWBlHbjcgRtrg03UN
gYM+3WF8cAqidQe+8ffcF/e2XXdiegE2/NGF6jD2/Kqlnr1p/bjoTHM7wfCkUGt4wqGNbm0rANZ0
1QCAGTP3mvr66CO1FGPyb1yKAZaH4khEGJSGpUEJBdqZTWRPg20Hgd5hnue3ISPPM4Z2g+ttHXvL
AMlVAOc1HA1sNEdi2pt4Rkm6EWw2Idp0YD8G4izY88LE0cDtb27LwawZtKbTdwId0RQgU7Xl3gNA
cRCrfezmyLNcqnQx4dGHwTT+CIEdyz41U/c6jQOKrVVft35wAwjtCf7iY2lDbk7TmDRl4+InjI8d
gofWrQrD/n2ZokekK4g92JhfugtRIoSx0h6V6ed1dWkRNPJIRqcKTeYX8I5fx4EzlD+kLVVnR8y9
+q+AjsFF36x3aoSAJaXONBDk5B2Gxw+eArbq6+xu7nuJVwNJwAl1G3j6vLXJzRB5HOocP8F4DawJ
zBXiXdOESdFjUlcAO3wlCbYBoqLxkGad2fcIiqiEstseuWOspsDjCjONsuhya8o86fmJKa/HJafN
M8gUnzqJoQb6Y3t5NX07YCducYARYOVdjZuzFjOJm8IL4NmaYf5chJG+Yg0qeDK395jml9YEDzwD
xwE2lA1VE6SvZpcL+RGm/h2bt7phwi9d2oAbzlpMl2aoFs4pDdBMyD6s0kySCh5rS90lyG9KBE0f
6Rp1O1xSi/3h6IIRPWSLagWZfXcLYgWKNlmbaypGBfbKRIKrSHMg3EBFiz43vKTp5B8DpGUXoO6w
tyaz4xFJlgot2teW4Nn2+tpFlxyV9EWQDCo5NEoqOCXx+D3DWRu68a1rvOxwSdbGPg1qbGGD9W2k
5gkmW0cwJ9C6t+FpUzjatjwqmBdCooxlbnlwhdKUFRjHJNU80nK4cBlIdJ3E2OFSX3zS/uTlO8di
rHFDuiOOFpjVovNAAgTuJgZ/TmR1yn36xWfW39lhZXsM14N9uwCDsR2Uax3cZ5ojohPTcedtKysx
WYCqDk8fdg+IC9rm7FQYFsgnSEoEn8yo64In3XTvoAZVvvWv1pTfYFpVZKr70mKp8ZR8opnCpH0a
dk0/lWzmIHMjiQkk+13cLQWEjA1QGBzL/SiiYmiGuYQGf8cjjQiE9pD45qqdwbuAf009+QTTAUHn
Eijule+HNz1KtTHgp9nQjygfdjRaTzkND+vYXUXyHWGgn63K7lazllEQ1zoLTikYA6tmJSwFMa5f
1VuTU8x4x/d5MDewqrti7rWFr4Tg7j6M2lvrhhekAV5PgzzEKNoSEZdjTk9wvrnPRF+G0LqpmXQV
J+Y6Ev1dCIx9UvquXZ+l7R96RP0U0bbt4mx6AaoQHVOUxCgYhcIRC8uktkjCtmYtPMNZ7+g16VCe
NvJGNzAXB1PnDMz/lgX5PR7LqkvUp6htoDwiHxHqvi3Uz+DZaDzG4opy+jDYIL9ZwQR8knr2drDO
rRQSpDH+DStkG7yyFXyDhmDfFf416TF3bHBOFSbJr3rVf15VCzhLGntSHb1vQB3ZxZ5si4HLm2VF
LqGvt8eNpXlp9FAOljwv3L9tMdstAxGgutwiXvIZU8TBuRYUgAeCER0qIvaEaUixbBhzpGxC+a7z
eliDYoCJCCqU7rsaZnFswI0+8xy28VBwhv+bvfPYkd3otvSrNHrOC3ozJZNpK035qjMh6jjaIBk0
QfNsPesX6y/1/0BLuugr3HlPBOlApzKLJmLH2t9ae9wWpb/v8vLGxFy2RZ/D7rjtG//NTtdXM2Dl
VKVYTsnqHaw0OyMMBZEmMpeNgbEOnBKLfEebmbGmLVhMTIrNgSh8Doi295zW83ORVx+MwM7+ZW76
/3L+/zQtYMb/t5z/8r//V8dA9l9/1vP/+Cv/0vNt+z9Q5AmTsImigiBFfv8f/9bzHXR54oBIG0LL
BxhGaP+3nm+b/2FgS7uju4ThkgIDZ/xvOd9y+HlEz8H302e4m2X+O3L+X7V8j8gF0Ml7LgSpRHef
+9+0fA9g0G1hbFlci88xQ9eqgpOQLRPPp39weYF1/6Vx8K8PI1ofe4/tcSH+bqYpse4PwCGoAY0m
1megXaM99izPCDBDI2vYydk0zpkTFL+7tav9ncgslC2jH30QD6Gh1AnXsXknxqR91Hw5OocyTYv+
ZkrHr/c13fds66xlrR1kL9z5RGbEwPQab/LoeFUU8aTpmA8OkwtSLI8FBTqi2yxPmQOgtF1tsyIS
VKCQ4tFYnX7L8Vp0IfGla1xKcyWQEfCQv+SYM3MkE8cqd8M4DLd8ACHFBYJD5zhSJpRRVZNSuydM
NrnLV+rKgYSfBG+i8Kiww34GjEqQIfYYS4tk70k7BIvkUhRjb92KJiXztS0nMAC3WyEfJT+ADnml
0i1BkbqxUYCD4KU+Pv3zNM/6wXbptW+6YZpyAFudNuCudhtDAJLmTm1vqpH2UEiWRTIczKAuEKYJ
ZWbyY5uzrPk9B9Zdtjb0jI1J07HVptzEkC0eb7fTj+nbtIxrjWKm7PdCK2zq8VSj5S5iw9AeW0XB
5Jh803rV5igzlRbDnRqhCWGE7qahyEz3n1QmNLE1PlH53i6HWbK12uCc0w+bEQ9J6A7OJWg9Dnws
WvSC37Dy3I9labNhCiqitfmRjd6LuxRPdMLLuNPM671Pde5RCTF614+jl25VYuuRAGeMePQPcvGd
QyCov/JUkAO9BpS/fAcUDHnM3fEYLMAlaja36CElhwfQSoEupTl5VHjaVc2I/ahSGwJV91WPVl+W
06NpZSeqr3yTFdrWH6qJ45aYNtj3/Y3kZmOP+plMAxsBg6kMQx4nXWHrTDghrMI8m7PzZNcmv5uZ
fmVUTQxfOrc+G0XJSBOwvETsDLKIbOncYPs2xTy2m8LQLsoYtyszuBcjvZRrp+3bfkDjLcLEp2jQ
vX4My6JjZ4CNMJ1zj2GbIWPLzpuWPejd1Vj5Bm3jPjSuujlm9gtjewTU0L0g1T3TwYsJW7ssVpWF
YkxerUGddDshH5qGxhgM8I5rcmC+SbJZtOHDr+jemYSMreZShrq73r9bHjXDlEeYxkI3netD6nF+
q4e1iwxfI2KkpJXV8Z5ARmTvdgd3pgXjVVGw0cXSupA+54bQoLDWgp+GFjQhVesFmanYZU7/q5/N
ijHMkIp+UsSE8G5IVdsmqzEzHA5iyxAv0AwcKWVwmsz1oV7zG/3FJSRaMVKrfpkTxD+Bas0HlfYW
DrBmrlczbxOrEaFvGm9mG1Sb3B9gctd+51dj6LjDB1+U+dr8KjT3fwRaGUs9a24gDb+7qn9KSAoL
jUDtOumeGGD14VrzfrDyu46v0VR0+u+gq6BsCbv8aOc254NE2yydddYC84TvUWcskUA/k/13S0OX
7pP1UNh5/zC0ct0wIvdmtY29C9r2FohkuHSFKkIl1/2oNT7GVO+XYblb0fjNaSnTp9YYeBPpOcZE
wa4hqSldOHadT523Ptgp6ZHCbFZan+XvNC8R0VXwtpZLBO9cn7yx/UwYKxgn4NFd1f5qchwPqal5
xE04W8emtiCvhTHOOWSDH2yqPEP89cyrWi3+ZMgJs9fJC9JcFB1UQ0Rp4snGgEh9A23dOqRJedIL
UdPlHWJdJY8AeUBi5NHzPInHAitb2MFvkENeDVFpOW+pjxppeiqLWk0xTpZAoK0n3W+Go06mgx6T
oKLEZASacdF4L7N0vUMhp710ykNPgRcNqdwXQPb+JA9kw9sQwu7CNAUGR2uZgULHNo3fWJznWiY7
qOKIjC5vb8zFwRXeT0hyhtVOy07DLBIqLy3xII9WZCVkVrFY/FgrY9MS/hjawdxGNfgeZ3Zzi7OY
ZkUv79KVKg610o6zv/BNQSZ6YndK/S0TSbYfvXGbpMDNVg/QXySPlZdeXNH9kA7Pd6OqsIHbiANf
Ir0gtHh+okf6kr8IPdiYPacrdxqyqHOIvDD79NJLP16Wzotdkc0xm0R94VlvYgMqyThDKAURJnMN
V5LoMQ9knEorjs9WK7mvqtxWbn/0Am2OuyRxOBKqUyOro2ytHj3N+21NJauBUTKfYk7NKqYLOvib
VZcHv9YYtFnrJ8cf4LbtpNyPzZwh1uePadV9kkh+Rl5+GSxBwd94O2pXF838LpoH0voFRKxdaiyH
4TrdG5PNuc5Ghp2QexqB12zh0b8zG+rFxPj3axEVrRVXXj13XB5LuVS72cq3bH7fV6/5JKJFhoGQ
y6HQ9H1iVmQyJO0+G2sT02zrx93UHGqX1IbES74vc7pnoPJv1dCToYPn7wsc7zeF3n0y3NaKS+Yg
skXW4iVN2DFH8uqjsaosLhQ3qdbnV3KVaDkrHEk9cgD9vSfTWayNnRvntal+i3qFlh7pbhCJdslL
XijmNI2Rk9cy0lYBgF4798bUeIXxRsaiAY67VdTvNbVa1La9z4tfUi8E41sS0GIHSKC1nznQuyJZ
OO21pzFFx2V8bh4FIj8VPBukrul6mHnFJ9DDeGh158Nf2iBm2sk3sNFHjeUpwZQUTl3QnUkFM+lv
lvYDc/DWyJxH6EMbgUHYxR5H79Fv8kds4me4v2fHh8kiHMS9730TZ1wTgDXgkGsJUMd01atn310/
nXk0oU3tHeYcwb3U8z1tfbkxlBgfZd8WJ9vUzm3fBhsGLXymvBFgovr44AYFOqPjenEwCe3nZFU/
RqKlL8acPzn5UHLjKHkCXzPeHN/b1pOTg002WsQMlU842narU2tvh8yEFxfcdqkttC+7YdevMxD0
Soaj0pNDyZgwX2QH2xyvoDlfk00ndZiQHBSx/zjlt2OVwms4wWUUC+/JgnOjHNgcRGlQMnvMxS7T
TWqvJ6NE1m1q9bPRqxjH3Kkiwiy0gvLLLa3r2gXXYshfWmUD5FfMMdaLMG2rH2VApzpJ2d0aGgP5
qu/X3OEkaD0OKzC+adPpqvh1qS4o5EDDffKx5kr/ggRroLydN37bJvTl/F1N5ivo/F24m06iM14C
HkSQmO5oj66K/GrSNiSj5FchgIBBpxVYm/xsC6TscU3MS8OXmQ9Fl1KU2e1SjTtIjTZ7zAmFZlvx
NW+OlDvVv/LJ9MpDlkllokhW4inVzXI+CzYeI8pLR2QbWnbOqaWx7O40I6mxPxUgg3sSWfX6q+zW
8n2iPQsosBDvjW6RBtYZsUKnJMSBHRVdzw+xvbrur3pHzO4/GOH+6uu9n0yC+3AxPo1oDkJu7xbA
P9lrMS5z+apMjxqwV1YFxUzyhoeOeXFZgoyXL3MHvJH0/xBtdD/8/cmmdv9gkgWY/KDzAJo+8Rd/
/eC2G9SIv3yMbKPRcg5AGuL/VAwS2cj3SyvUJHhNVCyuYUaFK7jvNTWjznUO+g1xEuUzdmi10wjL
+wBryiAUjZqmtRhS/ASDj/t00RqdgnB1TpnOVg0KCrCjLfVd4uoc/WXsmhS+SlPz7U/n4H+zY39m
xf7zVeVkiw2WMH1C3v7TNB8JGeVVCllpYDzKG1746o152ntNYCDZa4vmfbiy9PX4v/5U4+42/b/W
vz9u5j29EeeraZAm8Xdrcamtg0UjVYebVFVOCHNrvdL1pGdEHr1IcD4oeoONk/MmCQHsuJkXX3Pu
60sV8cwH/xQW8Fdv/L+eLvN+YMePi//RuB/C//R0qTRwlAbkFo08zSfh1f5pZjbEGcNMftMAes+y
8RKF0q8V//Bg/6fz/R+iA0qCYYEMohv89aMZ0eCPgdXSR/Km9LtK/ZbloiaaKsKZy13vPHL3/lve
XAJM/oATTcyeAbnAgfe3z8TfhjUisdPNWK1H4e1rpM2x+QeH5x/f/M932SEKnbFy94HUvkmmzt/e
HGey1l54IEPGc7CtNuvhKtzNrg+/f1PHett82KHxyKZh3K26UeTvWfS3//WDdh9i97dHzUHkIBSO
PE18uRZE5F8vb3lPwPDSJomGTJ6CsnnJEsovctrVxiIU7nnOpm5DktJxzsprKwjPHVh6hZ/3+6Vq
mULe5/d9OauxhLDMNV7Qw7Rlv11tPCTpWJWRGAoKqMYqH81uzcCWcVFaXfY+tLSUfEmYFNHAGwId
IrrU2x7RwFma56Zyjl7u3tpi2rhGt3G15kInEjdh22Na6g4kTzQYAwe6QeSsDspnvwb7DwtKxAdm
3poxh/gsnMR0G63kowMIChzxDMv7Y7XEyVd+tuHwcqnc6b0j7c4B8+ST1Tt9wE+znz911b4Tcn0s
rPoEvZpviqGIMTtlgMXyoIQGkaIFL+nE3JCUe5To2zJ3CTWYD0Ao1wC18tT7/o/C1Lbr0FXRlKJK
ET1FGVIVz+RnXGhib5cc7sjzjwJPgTtz9g4I/Urkcza4X7lMHiY6+ctkPeU0REbFCDvH7T+FQXFo
de9clZfmPjeUlP8tnv4dSvRRaM4HFRqn5vSSiWWzmPzPWopq347vaP2spEYdch7bpra2czLtBzTo
ybyTanarfjV288I6HYTlsO6mfDqSGeOAG9JbapLXml4HJqIhvvtJy9x7yizzw0HPn0bxtsJ8jMKm
46GDVLUzcee+jDKmdBQJw/46k6T84LOm/5nSxRQFxvCleJ/IIKE23pdq2uaJ+hJTwCxJq3myCPCv
iiSUwor13vimud7e7wPqV26sqtZr31cvTOI4CvI5NgMT0FZbTWwPftNs07XmLFPUn26OmAM61fIc
KdpwevZMQfk6Db3coMjJqNJ5ikhFMB5HDUVhGmA66pd0XCBe5dyDSnXVj7qxvG2nGw8Jg0FXsz65
YowbfSJg1dLFJtGgWVfviIlFkTrKPWbYwhpLdIo183daB8ZRl8OurcipciBKRqt/1EZruNQzYQb1
UFyAtE4chK+a7HnkF+FvoXeOhdueOJrileE9Gxev2LZBQyKBWr3d2FVWDO6V7zNRLteyaR9UUe6S
ZFwRKAp1z1Ys9pXihDnSHtOsdTnYnfZqo44dbDlqj4gzv4tKrUC2tASq4VtjD/S0tYUGtxDDYeRt
i/Mm/xyC4cUVCR3SxZ03PddC99Yd68HA1HKcdxmLRi2aB41517TlrlzXTd3QcczwMETuSi6vucC9
ybtDI++o+3QTs6ZcYKyr/Oz1yb5qVvNtwc7CTxyJlmeHk9jghKOad79lM5TIbA/dFCR3npjNrsUh
WA0ThkNjGE9YMX7jKDzWIwEttdZksTRWRu109jnIgqepH9+1fnqasi5Ke6bFeAmctWchkbW87RzE
7Q+70yXdbcKr/XpCi3AiUwTntlhiDD8vum7FlWkQFdqsZErx7V3lXHVXXZw5/ewBQ0ZD7jpz3hvC
2bVEzg69QwQtWuPaLJd8NK5J4GxNnpSuyb+adjhWnRab2rhR6BOanLetb0T1Ul7HJf8uaiPOGn2P
AfA2u/q9q3fqCSgNjara6mSBSN/4HFdmtxjv49oWx6DAD72zRaVl7z32ut0w4frzyG/kPNRs+hoO
qZm6tuUXTvlyxN2PXrAzhPvrnqxTceBv9W1l0MrOixzrmlNbfeyOrfblkYoUJl0KM94V9TP5rc7T
OBUdkjAXPWBtTIGMDE3Vj3LI24uu5fNuwaeHLFzSRrd7Hv6lfAuI9KEjPs9RbZrFixGU8oaI/HMg
THBVWoKMYjB5RPutjcRhEqBE2rRr5cN0WMskiaduuGG18SPytPTf84pIcszuNvQiqdDfZl8/NyUn
hTsJ0+QYX5z0Dz5gXc/EUbw6pjKedL3AdCxy73XMtTEuehyY+E7NW10YVQBrC9Xpdw3lrOUN39PS
lseiaBekSN0jtDktk6j2FnPDVLXrtFT1Tlb9wQ3yU610Gwsy4Ebjr2u0Jpyulsk950oxNavSHvzJ
vw2TaUcJx6MN4St3GoP9PR2LI0m5pBB6dAbdidI2K7u3obc+5Ey4IROK4de83ow6V2pHy5eXfp4e
8Tw+2EutQZl7Q/PDXIaflhgwHGGXjZTEv85cvQR1y8iT4TPQVRPNXl1p36vM9gk/G9A81Tqs4dLI
T31q26PC9mZAEnM8fxLGmiN1iCq/olXZv3CiDdve6GUWF9LG9tq7tYOiWBIWcFpsun70K5ex2TAy
hZ5hnlw7Dg3agaU1U6gxgSHw9xK8iwEwgUFLE3v+lmf2jzHVHbEPvMm4kPpFijshRJBpItmmGoLF
pmCAQL8FRemBHMo2O6OfkKjPP8M1tx6Xduq2TJHl3NVNbdPHvMt53KgV7bTyzea6rP34kcpKXgTm
+mQjfa3fFKavo5U3/vd+FF5MU719mluRHNK8eHASihkL9sXPVK4dlGMpGVF3B0+K+uJl0NLu2JkV
kF4w5OIR4JoHuSDpGN1q47dJ+cDDCI7SzVu7z244KLydrzVvCkEbI5nGDFQTk5le5zGJ8k6klnbn
YyWMmlyb3jMH50kwQnJOLIC5mtxHSQxHRK5K8KENmYXARWbZ75q42ReC/WF7FmuFtS6uwkwiEmRi
u5U6TiiXn0igqGyIzNF4HCOvwyIhu7nYByYtfvTNpnqmFKmYR7b6h2xyqqdA1NmrvozL8hI0dqpC
X6UH0vfn85RL+50RW5JwBD3ZmsJO4wCla1cXYASO1U2RbybzrTAmZ1euwbS3cZUR+WAv1o7jgyTi
sFAs6IadE3zB+7xX+FbjZEAjBT96qP15+qAv5m7mdXyml7ieuuFu/NaTBH2kDPwX1v1rh33zSGhK
i2eFAi/q8IrZW0rsYuc36H1MIC2d9otL8zlnwaUY8ah266Fb212xzjsjhWuQsDhbCcKio6d33j6n
u/lLOVmN537d4o9tUdXxJB66sUt2Kc/lffdUq72FiK9Os8kiChaZhisdsRM9IqCaPuF2FarZ2JNa
D0wTfUxKF+x6rRiC6zntrfGWnQ8V80hASTytwth7kOpNXrUHWiKEHdtVcxqn9cwbskSBMXaxJick
7a78YvcX+1GfYiKK/G3elF9Dys0ZgsrZSHO69YLYSAwcdAQ8IN3xF3HCT66pMTov6Y4myaCTOQGN
2uOt9IMfkgS6DVkI4YI2s1EOwDFdGOx1qbEvJMEmzPuJNNCsUEuns05USVhMwbHQ8LBq2XCWvn9L
Sy3K177c2yqQ0azm3WznCtKVlh69DHbDvNvDn7ahNq7rq28kr3bqmhFtuxF7KoGsSY0B2WnYd+uq
Nmg7UEPcZ0yCX4/mt4kirAzvFaU1Feu+oQmjH4rcmOJW2hiE8sDJb+NEz7UnLYJqANCGpIdbVyXW
2Rs1G+e4o38gVw7HpK8ivCAEPJtgtIOkfgXkSDlCy6oeaQZgrPDWzvEOXIU6DGwmh/a1t59mf42q
cdV/dF2WkYtM7+hnXoDbasgVkMbWY1XZ86WsfetZn7ADy9m/tWApW0fY9TcX8E3NQoVLkO3I2F0f
ZU2lmjrlqwyKt8EBQnGSYkQzta+EDHR3lhza01qOaYf+m07dN98d+ljoA4ZiHMr9tRkXBd4pW8It
58+iUN6x8GsWZF191GXCYWEtc9hX3qNEl8veQQ/Yym5po6SnZJ3uw3R6My82dgJaJKxxDYVKb0sS
rBGC2KXRm+onCQDzo2mWIEBeG1t/qA1JcyD+aFey5lFl04YWw7YutLe19h4b1XG5220aYK5IF6D6
uvejYjLap7xnMt9AAq4OLxQmxAzvZm30vw9YElExk4Bq7l6UpIt7yCqFf95h18sZRWZjQLFU9bzY
zvTmqqFudyk6/HhTbtOUYTvUwGJDlcRrTTk/LmiFrs1mrm9Y6OmTslmaU3LBxR2PKthRX7f71cof
aV+GTG67uqu8zl0Rl1r7BFVEQ0aYO7ipcdt5tFS6PvjdlT5GUhLU3+1JU9E0Y5YSmX7qZvw0i5G3
UdG0WjQuabXtizqBpsG8nK1m3KaTANLS8r1brBFLy5cy+iIsdfNMTOYJIzpAjfpBK8OOWRDjPPXs
2HfZryfESZCxVhFTLdcwm7sbKXensecJaFTxXNVMDqDTKXxzDYMGaLVzanIC6KN5aXeRg9ndZjs4
BV5XPtlVX4VmTe2QeNgH5XSrXCak3I9eklYEZrtyHvEQ64QxDaySqXWA7CWDJqmNTWeaX7IyXx0I
nSc67xRU9jB9Yho2QwIJZi4M43yKSbwnAkvJtAyfjZb5IQ0K+5Dn64u2BM1jkGYU+swJjCcHpmpY
6mTL63NwcAhEuZm2WxzikO5JJum9zvoGndG4EFQI6ZdlH3pDuRiomlaRUzzgVBPx6FBjT+OZjc8M
eSYBDOrEPZmusrYmvfAwyM3HtA+eEo3LLr3fHabyyCuCR0C8NM6JooUfHNMII96pd+pLUC93/J1W
POk1+JGGG+DwyXEbccipbSAmORAVFokqVZsvcaFwcfLu1oANQ/DLyrWboBInHQwKzqi/rN49SVF0
t7JBG1De28AWzJHCOnR0oQ9Vbx2NmvYShK/Py9u9ycVsw4HezZPtF7eSPtNZpcJHRGbolTWND0ob
nR3zAzqIL+YrRyTkeCc5QdQxbZtIBDZI0uRWduWF5BMM1vt0NJd9otJnuhtaaA/o8BQh26R1h3Sr
F9pj3jmHUVPiA9NtGqoCg8miWfy+dUKYC53MliElTId8HmQHW5H2l6rq/RflFDTFMWdt4DJy/EG6
wd6wNtzh/m3ux3kP0+pioMw4U/VLve8cBqFkNYkLTU4EWT3/bCZ4vKl2guNcrt914viPQcOwoKz4
lNJGBvLaT2F1t1Vv65iUKih+MVVxOWX9RpTtC9QNM4YAy1bW2LgW1peT48xq/cGIZlrjfTZ5sU8y
yAbEP1rb/Jj1EkPWnN6qvC4i/w4rDnCeRL1dvAXk/a48QEM/k6545QrlG+WK/azGfT/S78kc92SZ
2QLhKJlOwHKM8HwtFOk2cEbBFaH2m76sXbja/usyGr/pN46h1jQHssVvmGztvVnmHxU64I7zrxZj
Y5B0w9w6mgk02U1TdVvSgq5Ltfr7QGTsUzmNUEtnXGaPaj4MpRZS6l96276hVMuobstrL1sRFjbX
39Gc745X8BGenR1Wd00j2bZPpbL8CGSogirWT7VQu7LCZ5pRAR6zyah/VlVt7gb+inKLj9Hk5Uwn
74EcUh9ce34mKwyzoM+pfezbC5EufJM1nzcZOLqU+ithN7dU4MbNG7J7bYK9Ege6lIzTF8PJr2PL
C42h85G29zdnoBYKnOLUWvOCWUouIPb5yZiHmQyisup4YcwMd6pxddryZ2rz5uSOtslKq+XpoUQU
uDo5tFqIzApr89Ldjzm+o5Ecomzq84R5BewoTEwc8J5MhLEly0O/tK+ZrJ5XDzxCFtpLr6r3xs72
XEUifhz+Zaluc1t/UPweArI4sP7d5cSO2YcLGAfPSIAPzcI6g4xGj2PQYke2z2rqXivChUIs24/w
iJSpbXcqZHq29Gk/FooUl6powkwfb0linALTP/tB/4SDucVuAFveCwxqWiaiQhfvte6gtFbXYs3I
gKF91eYYvJrlMCfVl+3Pr9gVdm4AlIXZ88PtquJNt8lbmHBh3O2uD3QLGOvSkqPjsmuH6VA8zGNN
EgUyI3fcLg66Y/+Qc3sfw11sraG+5aPH5yqsL27U4+RmZyv0MMVEZkq3iTTTRkNDUZqdHW3zqwtv
uYw9+EyaAkPNX6ojXkkDzO+LttlOVaD4T8TZptWfQZLfZLb+4uW2T3ZTFRu6UFWcJjIu+wavhfAf
y0o9ezy5gUGvefIMtfXVsDfG4urOVJSaQ7CVM2ucA+kpUH/Rz+dgj3svv3EwBP4F0qBi8W+LLSQS
E3FCdExjMbjlR1CYUygtJs6Rd7i3F1qMTFN1Y8sV5HBpeAGACL4IT3sA3lM7jrnb1tSzjaiJia1n
dZOuFMC5zgUJ4WnynQ8ZwPJVNgZFlj4s95vVFdtqRt8jzinbFAESHVMuKZ3dYE9sDsWj3XXfnLn7
UWWBs+OEtbIqzhp21BRJprLMxNxktTMcJ5bijWnNGCw6/eZz9A6txOHQliTXxakeFl0RnF+eU4k8
hRdRQEjN/pPnLK/TPHWxVY14DfSSPpm1093kCNNXhPrKRtgYFPTJSAKZ8LNLtqoAOM/98kdjYevg
Y0XSJrE/To+GA20+MMgrxAo1RPAKxzKY3vQmfWl6Dq2BFBiV7oMD9fLFXuyEB6LeV8LtNmOROBHd
V2TR6Zzq8tJO/qVNrJOOXWLDiJ0KKE/9GHqWAAInn4nN3uFwZ71UPgWTVIfJXo8E/1BDkW8TqqSH
oidzbbM2+ttgs6tnPqF2xGdjYlkkUrmJi4hJGKHml+Q4tZwowAwxoNLnnVFo9KDfzxqsCRTIo7k2
c1zRQTrrVv28yMlhs0z9fWpwILBy3Gn6auKl8GfeqSoi4//L95zhQyfghZ1KsKBZtzQg/GnpcZf0
jJxAijBz7bjMyU/VAT+YchXfZ5yMZ29gCNUI029MyQkSz0IArZcn4+73kcF4arrABXdqYPd7PThl
DVEodau10dTl177QkccSB90xZ51ZvPGlT5ASqoq0KqLtjS1B+tE91uia8LSGdu66m6X3YMMzH6KP
QKL2DVK2fyF5rb8tlZ7cJs1o4rarR6a3uSAUBgZCizprxKdP+lF2SnU2S1bO3YAgyrlcbXMsrzYw
VtLI74472pFFv+/ByoJg2zWWHdJyXXEPqq57INfgKZ/1NZLC/qoKf9mr1U/2lHwc8/WPek5+9Frj
HqTjvK4S4BQaS4aGX/0sBe7qrENwYtLm51pCfjB19lbO+rIxzPENrOE9D1zFTEgHF9Afr0zb5jEt
s58iZUiWMcpr61KM6HZh7mnIpzt8Bnjd+hkpcDG/VamBg3Dl13eHYT9l81OnEWyg0+SMXcv8FZRE
+ynT4ISdVSeNcMsTBykz1iFFQs+Q7zIrKfq8BiO5f1oscz22Wvpqc4bfghzGslzrmE4hdKRBxT6a
c0Fg6h1xQRfr8ciIxLtPWdfO9VpN29XFmmEr2BhmmRxExp0qPRZHq8jjEUUHSo96riNWZTPqNtyg
53wfs+Ri27hwEGQ9HH7SuQzG0J51J8CJ0C1d2DsZ18w4tr7MLhoy2MZKcYylFlH34VLWpRl5Tsfe
AIwX1XXaQ2u08iqn+hVHxMTCW1VaseG7VeWWoIgevTWVZDS6ZFpGpB+Sg+WoXNRx18Mph0Z3byS5
HMsF5Y7jHnvHw+NmSKivu4KdGT0n1rLdS7O91KsoON8ywnUlhAKfLX2PwbVusqVjxYJzwAC8bYmE
ulgqWbFe+zhvVe6IrdVSAxEEH+KuUlh15mozaktMcOCR9uO70tzvoh15XD2ytVqyiEzZ81gFzxrq
eZW+oj9cg5GkjAXIdjMugdyzxuPbCGxsOQZJGpNGGUskyv2XKbMuNMmLoy+WID7htGfY0mEgonNO
xaeTBDukcOQmpzrXjs1AP9L8Q08bDmKFUguSGeB72nVN8MKYESYTruanNqk37EdnReBH7HJMQrBY
RmLOuF4DOFT6nmTqQ00rxzik91lgYiYD9tWz+ueJ59Zrx2WD9I56G8RMs9kRx3PQ0/6byJROm6u2
42Qi4GQgxqSw/SWSSfMGrEI0QH1YiuQ8Kv3HbJlP3Ww8tFaCCW/FLRssQxpVlrrU8EWBt24m24rH
lngKhkw9VaL/P+ydyZLbSrZlf6U+oHDNHQ44gCl7Mvo+QhOYohF6OPru62tRSqtSKu3lrRy9yTPL
wbVUBIkgAffj5+y9drPNOtSVXPEPxLLXIo3bfR4Od9k42jiYyVBZiinnLfNtHahDtPgXYYM4zU2p
zrJs+A6+itVokFBXymNYKwZuuM3carhV8bdC1fGa3szJKvFlWjnu3fCFefNj2H6NkIYx6d7GFizX
5gMOGrtWYANQS+KD8ZzX0cT3xqsZukUK639xEdE8be32xIHy0E/NN4lbB6zVtlp6WkgdQ1f/vq9T
cKddB9tAoOyMbyY6A9w1R44seyDV37wFm5qNluSYT94BxiMqzekYS+dYeHG8D2LvYZnQPbW2uejC
udzVyK84PS7IMpL0i1TpHxVWMRK+bkPXuaEef4HAdyHJoqONrZ4jkaMr9aAXryOHqn2xEK14mRyJ
AtOId12KPccen9JivqP+6ggBkzsOGxdBkeOjp8spPEOGeTpqnw+Gru86E8uN7SSASjrsm3Rvhrfa
1hwI+r6+B7sZPrBGMZ3ORhAhsyNPsC2ZzEMyhfkGXdFJLdr8k9/gffJ6bOVWp3+0uR09BVET7bIF
X1Jjd4ANeoEVMxTlenGN2tpz+QTCC6RuAWjQZtzb9OgiRuFVG1WkA95diYYzi8v9oCtM4ZzeEx96
TBh6H2E01g8Qo3Fz9jH+SoU1kIaT9PrtgJMR3wB/blopqETLsWsGBN8uwM5yjTqGiLaIhkw+VsNe
OeIbjdIzyTE++OytN4unWCIqIffUdB8tJqcbX1Wvi8M0R4TJdReT18o22iJN89Od6KBNx464T8gC
hHmsL4mHv0UFsZ2Z+nSOh8a6aqqHpAYSEgH17GKYNiJD/oy/8NOuEn9TaoTpQYtMbXIrcx1XuDIt
P9gjjd6LaRm2no1tmCLuo+GwdD1E8PrD+C70KOKa5YMmpruVBsLi4sQef3FE4+98/FFe9NkjY8fF
6UVHMlFudBo9e5jP8qB6aCv3NFY9aAtzXiZF8b0E5LZk7YU9iXyfsz7hDUWDVTnNsgny4IPaBANI
m9AsEv4n3r/wPV1Yy4PSrndVrTAj17WVIKXT4CZmVdLr89s7J4fGyjpfXoxZfADdBzdnjomYQtoX
oYe2DApbaIHZIe5wmBgOg0Co/VfLsp4WXd2IGWzTBCS6LECFjo3Gg2wmyYflbb2FAayTYlmtxqzZ
uDYnjCW4o0rYMFnBDRurh4IEDMYzwyayyhcyUT7qrKBcM4wGvcsz5TGM3HRN7u4xd7rb3vT21gMO
A2Cz3+YLuzqN9x5aim5Wvsuokzr0Iq1weahoxvDmk+ghnOa0WOM2Xsqd7EKSDEgAWFVLsOzauj/C
hoFH6IyndK7rY2NokKc4p5shPVmOApGBULS1AqANbXS7qH64sub0rUm6JzN687Fr/ZB+RBqt4x4g
cOV2915W7oI8Nmto2BO0sYwnRTi7psq8rUu3hJkf/PUlRG/QD/WFkP3rki7caryMAY/tWRtf5g3w
KJjWZZh659SoXdWXeoVsNXyQUE7PPptXxDTQfJL8Ns3lbsx0iKrHmT6hULzMbc8V95hNJWOW1Rwq
j7NhEu/5NJr0zKl5nRzxFTeqe3CGEiNDCebWymwYPTPqkHmitoeluxYVNN0UabMC0w07ZrlN4kjd
k7RBmZ61LrsN4+t1g9BqPTVJAJGoekZ5fuku5yqkpe7GDdgWeDqhL3qMfSHVQ1/tVjUdDGZOc7+h
3XkEdmIj9qpP2lr0cU6oVPo+e/RG+y4rNKylILf3PZyuVTdmNErQFp317n1JupVoCWil8VsJZHQW
QSh71JgYysnGHqILvvsl2CWVh6LZl03r3ai4xsgyzlEEkrSW83wxYPKku0pWjXsBeoNul+izfqNQ
vM/QGovGvrFz4WZXsza8VbnA8uKxcYZ1Vfcg3SZIQuB6M9wnJ6b9gbeVbtmtk0EEiodGMSPPsEPF
G8qh+btnE5m27Yys9FZqTk1bdxxS7oZZ99vFj0x2M2RW8TX01DZWXbF81x0vepm43txuPZfiDqNN
xgPZwttyOUalKTCDKS2fy4mnfFVQwYtNJ5O+/yrylk1fogg7gE5empeGdmvOQPCZ5iifftTD5NpE
UYfwslRzNtN/dqmbylpa6jAVgWXW9P4+nR469ValVOamZfwbDqYoLqfYHxqYSwiIOxnNwVvUlFzX
pIeFF0Xr/g5YO50/RnsY/I8J8ckzkAGRbDEDx1yWI4ApRRSp98MojbOxlyK7UnLw5rVMc7OfsFrM
VwImirPxKdfLvR4jBfE+J0VphRoLyYbPeQkefJNn4sGVQ7e3Acs0u6GPfTCgST/xuS9iDHdZo2cP
3hiZMhfZIvz+jaoPAEmLvtOsQ3JI/dUIjsx6TVsyG1fYhji7xlmnBc2GmCachVVXUT0zEwb/pTE/
oBvLUGxUIdVZo5Z9NOdI+kMIBo+Oh3N5i8FDLvshL61zMEbbJ1eV9jCAB/3Yoh3CBlh80pOJp31M
bwaVUap7Stx47CtFNzYrh/DEaD1L11M+1s2Ni2+qeICOqSmumBdPd6ZgMn1qHVT3m7wmtPoEvj2x
r0aAc8CNFAOPsEppjMCbsAQUADG520mOwwddrBLqledX4ioePKp6ASOKvrXIbHEv9ey+dlEzzltV
9ygWFLDbs7aPsE3EdOm48yPdMBCNW4mcopb2pj9rR0+ib+MGPUw+hxzx+spgOIfE5+Hz4Kxh30gU
7cO9zhftHNoo4ZthXIzYtceJ7V16HOeO8IJZAvkosSzDf56HjYUCzmfGlafWTVJSu1+Srad5rcab
LwB5L/bRtbTxrheds4mwrCOOBngxjIdsaZGPCsLELYaaqAFIDg9ZPpARxhBIF9owItPVE753EEst
E39zVYvKv0jR93xaxEiwb7qROTBYGC9R7F+lNgNIMG0WqpPBGro7UsFaUKtTWTFPdOfuabGMQ7mQ
IWij1Wch6I9azPqS3vVpqIoBY1wYpbuiLXPGoOexpT8lbIqQu0FHxR2zWfQRJQWRG6UAGSYti3cU
IxIkFBvLSg0/5ZjUVtbGUZ3rPFfuAI+Gk1pQXYFBSCbMNkMOKKPi07ktWMrObcjqhyrbpdyX4IzF
ehQTUrUUQa86+q22XywXJwN0Dw+PRzxOCHWi1u9JUPUDDvCpXcDVGdJucA+Vn+Bs6LU13bs6fsyS
CXHuZI/WPIK0GO3qVOpi/BHxviR20jah3RbnnFsaxwwhx2LGVbgznceWfkeNUitzu61dzdaCOSJp
6Fy4TvwBDQ8GdJmys/Sl9L8XWV7dTkPQ3rqE/LGp2SlTOXpY9JimaH6Cq8ejHLRZZ99MKZezZtCV
H9109PUmTZ3uw9g2mvNm6nMbcK3yDk5eYNRZNOwGTgUFtJQzen7ttILFU0xRdupj0AOUbAoBF8Wz
1UK2DJi/OnD38EmIiaVToqvC5/BT9a4Jxy7nQqJTaMuQ2UdzFrXPhBNuaErV13ibWSIZrTx1HQH3
yJtbvYXDDcCAoBS+FsCUCVpbv7MeXUxD5/QTpQ6hKuLLjqbvrRFYoByOCd5aIkKod51XyEd7DvqB
ixUJNhUrP7bhOD/0sZG3tDRomFc13cp1I8pi4+dJFR2NVDyaJHd0Dp0q2mx7DcKpxw8aDTcIs8wr
YluWEDpL8NqCxWnngxJL3G2WMWJ95BwF7LQoZvWF+wS2j2rwCXZJBrUrDWcL6GCEnLuH+3ZJ36ds
dpXQ5rJJFh+icjCbYyH18KoHHxm7dCX7EECg4WCMYcM1Pt/TZPT4rdEmLcDtFL7hNOK64wpXXnsV
z1q8o3Oi+q8sQw8D/jLMLYtfc1glcLtMwiDGpD6G4hUO4keB7ngdJFjL1yFob3b8NPEhmS30NLcs
L0CfkxL72GrGVpme/X+D3lYl1chJ+IWFhISnYZXFrfWdKNLhrU0npLz+ON1idfb9DZV+/szIMJ+3
owQRtxIWclHmvJFznfWaNVyKyQFlBSLhh2grgLABljEK4ApNVMvGqeTclZgqCh8U/1Q9IoGCfOfh
XQYF40RrHArcSwTLYFZNolY/tKVG8IkAEBufM/vfSZNzXlHY8bOlTQVx63PeijeChZ3JS2jF90FT
EdhKcEH+GMbtJbkmbbflLE613nbTY9nN8WvQ1nS7hFc4KE2yOC+/t8Iu7yZLiHc3R3WQD33xnmhZ
07ZzsW1bmeQ4BaOK7k/eF/dMT1DbCatSAPdG2HBZ5QzHtm/0j6SqKKRmQVWCA9ne0YXLn5GmxviQ
3Djim1mQ5hRiEMCo5OQ+9HndWgeSkIZrujDD1h6rmr9IxeM9593HLndtFitnRMhMKEf6ODdh+dUP
+fce/f8WSlMBInG4p+yPbm12ozvoJ2N2kXoN4vCJaOOVjgOMuA2QtZrJKAqTs1PXq+PbOjb9pTIm
2GS5lxIB0Fnd9ZLkPXLzWMYfSXRmwedOa56SPOGAuaDtWTPqyzAADzhshVyaO2QS/id/dnTnqBCB
URcZ69KtWvHU9F7yYVCcWNjq+gCiGWNhxnx0pZ0N/t7+mEAeopSlibWLI3q7yAkFt3aaO2xptjp7
cvMGABsqlqW5TjlWNNsFHfS0JySGBeeXaWLx+6HfK0UCpyMLeWvrhfuSao/7Xk5zqRGIFqBS/JyR
w9wGgCWtrnR/MKC3bmSUpzT1BWy6X783JAHDWwwh9QY1xXKBuiv41ied/BALlrQN7bnqPo77oMEg
rxqaKGiOjpklWDOSqWCFyUvFbRyiEt2rUCG3aT0E/dB92XwMOzSaI5cfE+fnKY8IcVjl9uwebcF0
f2yHM7YvtdBd1RxmonCi4I7bqOfV6RWgejfSRYqSptk7CQKgigkFuRC1ZtUdnDyYVzGNsVNZWz5V
K4qtj2keVLvrehfmYYFn4IvjRXhlcB5vSBKZdyLyYEiBcCDTIWUU6C20HFeTyHxcOdZ0PohTM9f0
Sct0XwT20K5azLmwJ4lceSdylA+FuQK+opl0oJ00eNG3AU3vHwiVbb1SkdTPIw8yS5nM63FfSs+p
1hwU4umhtT2bEZ4qG/SkNR6RYBSD/dn9/LC6bomXZ7op+TMPMMmjFUcRcG/APGm+hpiyykUCtyup
n4lTKM8xI3winaS5xX/64RVacWsjRj9Zl0Ew3TaCPCMIbX6JC4FrAzOQEREQrQvCMoIn7UfRHpe5
82AbBqcThLPnWCuKy4KqS6xSTnSvjpxKjI2Oj3JJd/FdDJrqGoWVfTcuOmo2oivPinXco8mdRicb
rhxX1M42sCJKpGaO4zuvD6Q6qa5Ydn3dwOVhZvQcBx62gqR5agwq5cavs0+51BG7MSpqOrz6ihkA
FXsi0KziGmtsfltj1a3x0+e7EqYCvTIxcLuUc87zs4Sc7VbGMBFcmcX097KYm1PVOMk1U84PCfmj
h7knA38bDVA3no2dzXqLaYMvNC8y9pGs6WznIILYara/dv8x6dFaY8nk0UoQuG8qZ55uFxir1Rok
KHf4QJ9luHAgriHrmUj92Ho/fW/Beau5KlurVbuCOwXsZRnTZv75AnTCeSIM7lwkBym0r1tdR5Rc
Kjif3HTvskmNtuH/cSYoPEAfAu5LjPNSENVgYvCl6LLEe3a+V1DZY3F0hZh3nV5S+0p7gZNddbMP
4w0os3vh9l2gscoMfEBZWPMi2D7ZoMaOTLmDavI62EIQcZFlLD0nY7sbh+xQxRM//2sVYCgT6pMP
SSDigJTV8C8bKNUr7LIsYNgMPCBCHAQSMG/diGKuj52QFgk8Z94MiSyCGGN4S+25GdEM3sIIp1/7
ZW8ccUDDiZ4evYLVIUIb6axlp8XNOEsMyOsEjkRdzM4a9y/d/bX/syBsWXzEU9EtWXVBi0AVt+jT
ghTgK4rENf5YO9tFrucEhyDWXbOX+qyHHHlQ90tYsnjNC88FSuc8e7aKpAaiGdEpX7Woe7ir0Wl+
BQ376WpCywEhZOi0t+47CqnVXIcLEZtAJcU60Qnf5CyqvLwk/UimB3JejA1zjeiFjWWZ5oV7SNPY
NJMbbaccujL45QYVCqmWaM9tcskeuvYcGhN0XXSq4EphjdCtwGedZLg5atue4bWS0GpWhO241j6W
CV70FcJAu3tyOYGQcULLmxFmDR9ySxIld07qDfnzr++woREPErWNsv4wkKjurmp+2qw5rwYfTCkH
tacTxExYqBakTeLmPauK3/lrEQuBiKWfMAbloK39XQruf0NgTlndcV4Ivb2eEoE5YSyKD6VpcrLm
z3OxtpeZlqsLUPgxKhunfphQ54QnTvbcfk4zMYdBFJU9tyrglk/ovMDE9rIQ1VA62jfoLEKSpHQM
mIPmYt4yIczw8Qf9VAaHdpLqG1W+/5rV4Tb1LTRUyTnwk9mTFUX3VsW9N0blcwRPnC0kvx5G4NgS
PnBKKwKAaxHdRylTbJxmpARE3Q+7Cd6wD7Iiui6b9a4T08tP295/BKp6NAX/+zNK4p8iKP7/oin2
X+Yc6tD++VLnq/n4LfXiH1e3+e9MpfAwh/7XGKvrry7+avLv5Wf7O8lKnn/rF8nK+8u2Pbj5WjCV
tP1A8C+/SFbqLx4S0iWELbDwYMnE5vwPkpWr/nLP/8IvYrE/86/+L8nKFX95rgpsdh0fZgJZrv8J
ycrmhX63/QocERzPvIAUHsHLnZFZv7tspb+00wzJf9WiW3ikh2ejPSWDhbYkPJWNR8uJMsahMGeS
FQN4FPS0rXOgoDvaCg/g1G9j7vmTr8PgbUEB91IzOmX81ll+vltYaDQH/yB8dFTfHLH7kP8we/Pf
uEr/OUHYO/8ZLh+GG3i+VqBr/iByCQ4cjBYawOfponaVgma/EhGiCRV1IS6Qor43Exqs0Qqyo1hY
ln/71m9/OWh/N22rPzytvy7AF7ZGs6JsIf7wws9QYgr6U+cOSp5eNqlgDxsTluSuRswJNJNCvY3o
oFVQSA8ekaCbOCKxHWXskVYNA6nGW6tgOXCV7Q0ZSPWNHUztfmzqYF/5bXNUZ0IYHc8SbSjyjadA
gMBKwFe9wb5anCunkakGF5MtOxau8PTroy6YMf/7P1X+YVA//6kaXZGtPBcsGQH3/3zLlJFHAc7S
hdo+Q/FHKw5zkGB7XJYq0LvYLNP16AepXmWT7wPuqVBhrzMalOyFQfwSDGP+nUwfRiViUkT+QfYj
B2wVuZQOmzFNueP+5pLFH8QArlnjqpe4232b59DlIfz9Nh+VM+RwvBXpK3V+LeX01WXVsmWwQrFn
UwMVZgxPXTA9oDlcDog/ycuLOvd9LobiZmCwnG9MefZNT3G9DxvAhDBIENc4jFWfljjxP6K2mrut
WZpkJraiqJ8QnlqrnEbdaU4QeCtdorSazS4NS2fP10gqF8Ixpi2t2k9JVr9nU9dcEb/UvGS2ghGt
Auue6jjHlBygdSBA47qyWtRcxrG23jCdW81M4vC8ejf+XPpb04/lg+cOwacJlyeE5Muz6evyxdC/
e7a8XG/YRZCTRXl9wZkdYGpfz7dtXOYzOZymRGNUTKdiSfV1RVD0lVnK8qaxGaCTuaBeVGOHl65c
0EYH2b03LO112CVjtoHsXdHTzscHpaw028RWeKwnF0bRwoutvGEerzwPO5rtdEe6j8n1lLY3QPN2
E7oezD3RKujFm81pGoyE73dQuyx0VaVFCg7nJHFH/UpDGgyc3k+UIqQu+OlVFEcYbJlKrsPA8Gxr
tpZVDXpoRYrgCwSHYDeg4b+tvTbbZqJH71VLcAbM4v7m/vpz+ZGCp0GrM1eQebPzk+H3G6ug0lEy
Gcrydeuj0lzpqQLjDLWz3ttV1fwACy+IhSSt0wKedzPSAWGA4710lm0VmyYb8MEwLtFyI50BZYyK
oPgGJjkM56ff9uixIXyVl39z1X8gHwRXrZWGckBHUTtC/YEcKP0BmogBC1VUFqPzityIYFwmFnVS
yEllfPKKZPiS4TDu6YTjh45meEd5Er79+wv5c0E5X4fjQiPgKKJBt/+xdk4K5yx82Pg8f60fA1yU
1H81gLh+RpfQ1PrRqWT3d9/Zv74rm4UHZ0hIR3q2ff50fvvOhNRQufqRfsdsxwPREGP96nhN9NFn
SjHXLJhI7N10KZ+yzAT7ULgIwVdT34dvQz070MQD563u2/bSglW5qiB6XOh62mSiiJe/WcC0/pfv
SrK7sb1p1xaMzM71xe9X2zBC4UjWwJfGl7B2e++Gi3+PwYsrhIFeiGqErl9Tzwodr0v48qAvhhg+
OcMaP163bSLXVml/rxzH3LpJ3lxn9gzhCsby3nLhb4FcbN5LZR047iSngaCode6WL2pm0O5wSF9j
rwkftLZhGdeF2Hu584Qwa5Qb1HfzHlK03ADh8h+aMA42ZoxI7JY0HNYxCs9rHy/9uLYDTWhni08q
iHImdkxuLYfeOSSRebXUQ//S2mrYhk4c3DL5A+Xbh2RqR6EmQZl277eErNMTJ0t/n5q02dIeYpaG
R2FZR75xd5hX6EPOOJhxVAMiK855WYlutoEo2Znr2HlzsRwiYMh5cbIQ9etErHWORZxOg0O27mVp
WQ5tfAhezYipxXXr9g5H4PDpRIncsZxl1wIvc0gywQCnIyYLcZVWtrehk0ZLbKoVwiz7zrTpuK9s
Vb3qEGlbhHrgGhok4JIUvEMUlhT+FH/HiaDC7XRGlE2c+VZ2VsSnlpH6qck1GmEVRDeEUdPz1iJi
6heOgJFWleeaA5BU572tNfIrIP+MgPpIbd1UDWbXqypB4alGOhNKIcfBkze1PvPJJEvCDTGN1XcZ
mWrTqQ4Y9ZIeEUb211Ah9MZPwuky7fyjr5NuV4TuK4IWdYGI6llHOIU4adirdkiu/JlKEQE9ncWx
xKhhuQYaQdvt6ZcF7xCl832pUfLT1TeY5ieGPxtFXOwKXY9/1fnN0zLT2mpN59/4yDHWA+jyK3Sl
2TqUlbtvPXErWutbzFn5nvASg1KLOcKqGgY0zHXOnALSHbe8vU/lUm3aNIQkrMwdSd/+Ta6xQo/U
Qk9hPctnymj7iPkOfXCUHZVa/L2c4w4cUzY/kodkAanGvXDuKFxMJdK2KtUvUJpzxvjOeNvoar4d
6GIgIvOdw1JQzubG34c5iSVV3/l0g84QyYpeNDKngUzKJYc0lCbE60Tt1H3jO4Qr4XbfwipPTkE3
2bcDqsNLt2jNiW3Oe2WK7jDW0uR1cdQE74HwQPX518xIeF+YHhtYMCk6n2mZ26elDtoddLoQXE9I
dEAdf4FRILIkLTxiJjIXOf8gH8NyTiB7L/VVL6hOIaob667jgbkjhid7LwlZBQYEqM5pDNK94Izz
DM53kK/9k3IK+96JMRgtftM/l7X9kFaRcyrslvSInLHm2na5kZfEpLAHK6YxBdKTQ84XcA260fku
WfRfLN0V5BmV9pOfL9VNhartlVI13i4KVBQdC4QozEO9dK/Ts/V8zEdaOW0SjzvkGUDUu1TatH6C
OHxFNaZ3WZomX4RCErPWxUV5RUAjzURSwI55ZNt77rH6HXflh1eX/hrCv7+2vPns9Qn0XhLje8E5
ubugSw7Mw27cC8+dxMr3lheV6B+GJ36X6nbP1hjsQHLBIE3TW5tRAizvKdiEudT7PkCxPST6YFCD
IE2ZmgPVTOY9e0FMUBcihIACDXzGs2f3JIZOARkUrpPLepdYGS7+2kQfc2b6rXIYCVUtwfCrpSSG
G5IEXla0vNug6lA1g3BDwWyS6zjWgicvG63rsR7KhzjFDbzSVZvsc2oH6msRHULMwbRmkAYP5B6X
oNyn97lHSlxXpryyEjejA5X7KZLNKf9MdJXh3FqKF7+MfoqmnPc+nPuHGOGOmmf0nq3lf4cqM16l
um4OPNDyOqPHvh29gG9mcD0LUZJflfo0TKWzjjKPaXZUuigfyUrDyOyNOZ5l9n+SgGrCN+jDjs1J
so4h6XFspg/F+dmvAACs7DyZDjBtipskz+x0W7kyDLYDwoZ5m0C2n54S7XK6Y27YbSa3h7bbKSE/
x34x8gbhCsrEn++Ujqm+ipSKkG2dH4PZ96MTKEN6R30vY5zW3oyep0HLbj77ANaw4YqvB7KOizVe
JILUIi2WSwp1FLE8a1u0nf5GYLYDK5MOyb5iAHI7ljOOU4wryT6dFvyDfgXHkYjZY+qy+PbIhQhp
muR0S8CYzUIcNmAomb401a5tJkftxiGpx43IqVEuyIfOuV+7gk9XZAkYnDLZI9L1L9nHg2fePK/v
RUZc/Hs4lZG6dXTNuImcuDmjCpYVeQtNKABjSh8DqcEr+4kSaaSSaeV1lWKN/nmpWRA5xwrQKGA8
tCEVqOaDW+YSWAG3sWwiec2MDpmoZDPm8EZa9NyxVYXsMpcIUVtQn+e/PpnGYFs42XwPcB+TCh0+
82SI0AHIFs2UQMowPulQcu+tztPD/WQVEj+IYRpJOel8T0ntQN09AfBdOaQ8yF3KgZLACESkexiu
vJAo84Z+WRNcujRvN4tS+VsF/ONSDlmyrDzRQITumw5YgvEBRlaBR1wdgHwf+2bKDWti59gnPX8I
Uym+DXCJXreBxkovvq3AL/B1QjwEMsfkFPftts+JAdnO8dgcmtZ2bwx1YglnOTirBsrAXBBoOMuN
51rBcxAZProJSBySMrv9dCBRPc8Lfvk1jWf0mbTbiRYJpXiBb9vOWGOmqdrBoh1uU1oiPxbfSkmy
wRPtnvEopgq4QWNS2ohsqxpmSuserPdtGSzWtmQUtxk9ZzTbTHf5LkiseNsOM9mDorwTzYIZwpX2
lTs3R5Jz5LZd2vIuqKf4FFnLeB33Z4U0Biao0UzLH1WeNdPWSd0PE3dnfiWnqZPK8/kQoF+68dBX
3aFMcK5ImOs2Brc8Wi3VnMZcJtsxCM4ntTYINsxlzc73Qu8dUgeASlWNhqTSHDZLB7PECxOs3R5V
BwESWSyCs5/Wp1Kp+uIgpVf+KGesp2B5xWPFpI4cl0Urcou75sybQrb/tsDfolSpJKNOpGo3DJOI
IUgKZD6EGkBobmp1oKvicON5VYuu1Sz5gXEPmh/VqwScOds0wBJ5ZFiJPkwzYeXTliGGlEoTUi6m
0iMwx5q+GHqiZwC5c2xQU5BPDb4ldRobuxon/4PBSHXlEBSv1/kwP4e280KN+eDF0R2qW2i4NY68
dkYXnPfdPTgXUrHUvKP507xHRjFs8AzgIu74m2qikJrdwrqzRtrEE0qT/bxYd/EognUQc5a0tDtv
W+a0vBcbfWe7003UDRh6TGroMS/TgS6C/03FpY2qBmezGKFkppFfbp2mwK7iJgnmpSa6avMsvNZT
DwgirtOnwVIvaHGcg2p9c63K/ruFs/S5QZyuIfpWwQrzR7I5mw0PQdg+R6bWbz3ksTXaruYTbQXc
6sVvuQ86ZFeLHn0KQ9/Z21a1W3ykFzLtursO1xWx4ManRSiVt0c06/Dtq09IrU/I7K8WHAYrkzfb
/52YyIyp74BYgtPK4SXaYtnNt1SiTxj+MTKIG5ERw1pOnNiUbN5b3d37vfthZ/IF3iSod1HdN2H/
kFnpYxzPuAqT73Ysnn6eVf+nD/7479OZbYfO8X/dB38qk+7r83+RGxJ9muL3VvjPX/zVCpd/eTog
gjlAOSRJMpB06X61wi3/L0yt55OtpyWHQD/g/PuPXrgWf/kYzAl1UCrgEOxwkIfEcg5pdgL+SXkC
nSRhD/Qj/6NW+Bk7+P/YiC5tcNvxaAnYtsLxRA/3n4/YSxEax0/YJHbpQ3FVra7Xh4u7i82PYHMY
/+Y8jxzgX96MGArpCq6cj4I/7o83y7qYcbgk0hEN7pkmYBrP30F3Qv1Mdzew9nNGqAQn7NYQzxXL
Z1nUyc63KoT5AnLvNcon/wf5i/LH1JbmZCUa+T7pxbuJI8CjH41YiVoerodlgUHjsZTeCsvXF/rM
wy0RcO5NQPjyyu2qELyZO4tvydQl37Q8hwiOlaVfVJfjzPfP6FSs7FMNXp9dgx5bQusI/avlPIxZ
CpscbK9JiXxLkQwtWKfCTaSGajgGOM7lrsgQ6tu9b5Ub09kDCukcivhOh0XwVZmQSOAuQtRItBT9
WHIihZz2TSZSD+uSD3mgke35SDDUZ3xgXUzu0fIc4It2wOGQkFx21SNhuh4hRkNbZCfhWTkfH6X0
OfF12pcF7ein0HETrGZ5HR0YKM+8RTAVb3Src8pxn8PXPPrWcCj9HKaf7UMNqnyLGJsCzedV4cLM
X6MHQreWI3X1OJs7QN6JqQJCB+DkMjU1UV9SSyaZUzhoe+cOTput0QvPn6AQSFHIK3Ss+2og7O8W
7bHscE2JboS16iFQSaw5fzBjoG9sG9XddioNw+zZChm1xPlEJwzG6rDS0BLeBkVq06kJGJ6vGQXL
XdvO6l12hfbvMDLMza6LAcGvXerWrbMIGyARmAlEJllc3RB3X/aPzHQxnxSM+utt4BFbf+wqpvK4
AOa9gEeVrJAwRWpdNimoxiZt/LfYQX4C+Swa92IBDHdQSqinRTZJvU4L090NY6Uw5xqdPDJVb+TK
s63yY6xckgtjXb/+H9LOZMdxJNu2P3QJGI39lKIoySXvu4iYEB4d+55G0vj1b6nuoDIiExnAu5NK
VKHSKXbGY+fsvXarF3Fre1V+7DFJnJVRomVT6ex5EQBGH9s4SQgn0umMl5LBwFNAQ1BFi8aJiOSw
J2gLZgFqEU8+d1U9xEkv9bafoAEW4bik5VtLC+wBx2jloulZxqNfzGRYjyk7AvQnc/LhwN3/hg2G
wj3wR/ZbLawn3FkDqOpiDVwAdfQes11fmwlOb9180MEuAargq+pNxfgYqUr7Y0icEag4ic1Iotqa
iTodug9Eu/gWLDNpr6iL7jD4Dkp1M/O8+x7/i0bcS7cFHw1q4FCh5UlBSVR4LaGFFh+AuKU6kIrR
xAMm61uX7fNDiRByielZrehMzLy59SECL2GFr2IKN5pCzglTZXVrrKUWSF0646ur2eXSyWdL8IfR
z7UR+98VklapzyoLjteVcOVpRV5X0L+0TGuznIQ9uWZIYnYrxNEd0uNfvhr/MEf7xyNYrs9cybFt
+NK/HmEcy35QJUfoCTHYvKNIi//jEX5beINOLVZN1Rdi4M85B28a/3+OYAvp8Vr50nN+a6ubG2pI
NGHA7D3SDexjz0bk36/Sf8aZ/70RSD4dW/hMjK8DYEfSEv71MqWdyHqroBuGfQLaOpB/8YxL2X/P
wauaZzH0XcOZpdNOln5zSzZmspedV92aTkoYro9+3o37VdXva0/sEKE1wEToysyiPvZrM5iHxMnF
ehEG497IJPNW/uFRuvarfzkDnh4TyjGAWN8GBPxb952t3wrvwCOOdjMvYvruB+WN3Ypr1feHI11v
6O9HkgFwDWF7FAr/GQ3+5aE1bHPMRIX9UOruJfGHguy5jTq43qJ/vyv/fCAm/QwzmAFTjfzydmwV
MvO8YV9kw8GqiZ6zlvYtD5ZP/36Yv185xKKM/T3T497/7SVcXTqP2tRgyEEYWzP5qFXjf17JAjeW
8g/H+nVGwnNGFxk/pLj+R0D99dsLnzP+t9G2WKHy11MDvw5f2NoRbDCeMy/+9/Myfy2J/nMwTkpY
KBs8/vk78Lt0m9H2V5gHa82k2H1Ddcs3IjDg/Pgf3vw0pDd+fbFwVv7hwEge/vaMUPcFDlMw6fKE
/P40LnY3pF0zWGEvHfUCF4ThNVSXytuxeUnvm4XW667VlfddVkZ1g01xeyJjC+8UCFg7sgcYEkc+
9Pl90doA5/BwkNadtQlhPK6jjE8ojKrD7NBs2Uk+ifg5VAfMRvK0OAg5XxKdm5+TbQxIiwQwEI5+
DbhZOn2SRybuOqg2tUqbfW65i45Q3AJlKFAAXIpuIyzbp7oLe3eZv1bd0rixl2LvdTufpvHQm4QZ
s6t6cgiRHp/SySN3L4Vnx6SXZpt1TrtFkDTa5Q/sEscN6mCCvnTB/3YjOm8k7QU6w5OlUnbHjABR
mzYqCNM16Hxc5VO3kTshzedldHN5Vn4nQTGtaf/cbzBgT2vnED7O3Pp7rtPpwWkyxPYya461l1Z7
e6pRq2Z0OaHFdrMcaN+61q1lo63lG4yGYZd5Phorf24NO0LG5hHLSxfga5EbFYm/VwxtNGnm1vfd
hmClS2Rf3xKxPH8kvmrPfUr7NcMt+hiw2X1gXEBGgWe7F39LMrA+lFO7tFYFzXZHtGgu2rmOmX4J
9ZyuQGfDou9HCS5opEuBHhJUa+qOMwGrZjLCFS7GqVSHUWK6JM7C82g5FC1R0Y0Hu2bM/fJzsEEx
ZL074kdNoIoM1iOFYfC8sBW3YEMmcQV+aYdZEiIWu5035sDJxRgCkChEZaeXDtLUAm0BAezYe2tE
nDvmijbVNViM/42ZKJqXhbcGeGPprnEjWT4uCoNjG0qZec6FrPDqsPmu8dYBHaD/qaDqQGACtNFq
d4DnoIUHOBdvVuwWbldAPWqHWzXN236EhYOMBUfFSXZJ1j5h0xNdvCaYPMDy2+49o8f+tIDsro9N
oxf9UvLsWIeFP0fgMy5GAn3Cqnf84GWy82qvZHrlbDZQN8eOdC1nbHmWwxyjRZzqFuYcFeISj5Pw
iM1Z5qw4OLRwkIi0OVqqe/DkY/ENVT7Dr2RNJuOonQDxARKs4mNsCb46W8RMnqpma1AGBy20IV0H
DvFWzZBfgDyOBJznugZkCVz4S79NRQfBSY1BQkAcMwQc2ahEgcgz5QhpFhmnZhAuolfqy3d8tIMd
5xJkNpJxgIS2Dp4zuy5jR9sIrunTTx/g6LLYZr58xIY0PKwIVCif7e6nNBcSTEUtScQ2iMkZBvXh
92A2nTSnRYh2yicuHtHDEOV5T4cqV8l8HMlaeGXgJWXYLLVgCpSq7HuLUP8JEG1ukILQbO+DZUGk
hBe/fQQZAkHoYaKJvWV2bkbZbYBqWHVjUs2nT66V+R9a91DZvVVZB6Y008OsCn4HiUxkfg7EbzI6
NSExj5llHpjIGHuVop+KGjsBjtEBNzMwNYiMPFgWOVBfW4WLY9PvbdNlH/VQNxezKbZvRe4m/gGN
ZdDu2QoDurQBGi4wGWWBtKRL8led444K69EYDk6dGIg5WcTzvahE/XOZej9CLLxAw6Vn4B5E0FXI
6FWzyvvMy0c6XUw8dVQ6w7RdHDtnUNIbqSbKzgHrdDTyYUOYnDTrIzvMpb9l/FSpN4ZVRAFHPe13
xAZT3tkRgNyBWEWW6DgpMuYLOZbyF353E9nSXz5EgUHmMx4nuPj1NYqscZfMjae50MbZAuJqHzOD
YiwcYBMcMK4uWEAXEN2eV7Tf3RaXe+gVGBPrfjAWGI7Gho08yHE9Met8yvC5QMoLYEsSY+e80mZ3
9hq1KmIuMwN/p9I06v1JI5u23O2CzV7gAt9W9dIPOCUR8TTNw2QUGanllvd1Uaafh4rIJxm75UYM
k2gz33oFO4jInpHsuRpSWLQtSA/z1CcmZKey1Ru8oHzT3fLM3q8AQCgQB8XetEn7wZugiH2akn7p
Y1xnKn8k64EQ4FqJG8Ue0PyCJcVsmCM7vf1AImJx6c1qfmQHttlHs18kVD56zVE6y/TOtBv3qeno
C2J767TcgWzFQxyCIuJj12vQiR/uwH2982wF+5DGwYqKV21melyXXsu3CQI9Gy13Wc/eMKfHlhyk
9FbPcA6v2/CB+GajfWaGHhCxuExgMq4yMyLwRBs8VOkiQZ1IXQM0XOsKOqMXQKA1J2InCZwbRvyv
iRFA/AEVWsVQWEGO0DzayrPhbBVJiPQvnuaAt+U4l650j3wbrjOBsa3vhqAdD7lInfc6lSDRCpoO
S5zgCz5ui1m/p/jBMdwPg0coQt7EzNoAx7DazifG29CybNfBX1lC5zikYlAPkPBmYATIok3GPjo1
45LZSB+2OrCe7GlruLIrsoORty+d8gFfi07yZ6scBVuCxNq7hWRcq3xoc5qq4oBaWZPTW6yUIwwd
Xbb8mcMK5uFegJ8FeA8qjWedBjGb5qUM3GUCedMmzRMSNCCtpZrFc02CVnMYg6sVaRQEnN3R8kbF
zCaliZdus5HHZU8s02YRZWJW/bHHf1h8Kss0WO5qowKJP5IZ3JPi41+QpQnaREM10OeW7KJiyTjT
APtp8as3MWg+pgK9TU3kEkT8Yr2ZBSA5wj0JCiBVqv5irMDVD3L2UU1rJqsV7MS8q0hcW+2rf7iZ
vsICNff1sgmXRlUnjjai8fJSJ0vhHHPfAj5hDkClqTzTwIAmHBAaAFXRAWaVJB/s5Jl/43cs3has
7XzGhirw71xzK2owrX4AQcT3JWIhAhNPRYL5jJTSzfnEKIU+hI/DnQh30p5Ya4fSPKZjk1/jKVTZ
3Ixlid8WBnO2J12ONEIwXmqGpE8S+M7HBR7VRkOYqeNuVFCdfsHYOc7PAuqBmefFjZ/2MFbozURL
ah174YBgszcCGpYgi9Op6lFXuGlMpDGRXCADoJ5t63pcBZ03WOlAPFq8HJfSrMT4szeuTquZ0Iql
z5FkVIbR8K0tiyn0krGeH+d66YnrnmUZHBWUobssaMTnGuYfgrtWdXtjm/W5HruV+NkpwJFGNxcb
Ew4ju/q00D/BD9kiKAjHVpsXiZWAqje354vQUytvwUhIoGEqqL4WfFwpDIwgPTUlBkYyYBf3vM6L
+1AkGwYK7bX+x1LOafqG3KeL5LgFBZ801/ucpMkQZxaCz6pdEHVBqv9srLYPCg5A4iPMIrDPdQ1C
VdYmobkp/It9cE1NA+AIBy6GbWPtMoaa66mDkqpinDprc2Nv0E1qCZDWJFrc+Mw2SsFFz/EOP3tN
5nv0nHL4iFx7/TGRR6K/S69J+q/m0DLdUl6Nj1dU+VA/X6n2x3liTr9TQ5BRa9HGjdrSB2JPry/Y
47DTMIZm8OOrHK0XpWv2CVB09Y2mSXgyTPz7oW8nBMrzxZivegcIUJ7d9z8bGweET2czXIvypMvy
rNAJNIRZ2fsmcGGcghI1TqXuy9hrs/RYBEVyjzWieulwo1HKj3SGrtIzXgA0u1N9vzkTnWry2jSz
OhbkLbK2lGjvody8x0UWPRPFjVGOT57hnl2Gc6eEZg9l1+onoW7VK6+cf/BQQ5/HoJOx4Y/GTzPl
zUKRBISSKViy3MDF78V5W3EK7Vn/02+u3Sm4hhv6Z2VhK8R/5AOaakmXMa816pVoRexYpDHazW9d
YJvswoICqyzU5v3gGPCQ2WYN0TCV5QUAkfD3zAQYbk59KxH2Ins8wRvS6YlMC/ItzRGtW700PSRm
1D7FyXBxuJ6GK7Dg4lcuGFKHh/ZTPhB0QKLh2i37aVNtcynVtpyBiVj6xLKYAaZSCA0A8cKcMItF
f+NrACG03GoMh2smkIX1131XPiI5GRsimV1iwI5FOi27VnTueOyKFKepv9oezTFXFg+6qPqvvTfO
txYThgOsH/QpLS6TUPZl0l6UkS+fxDzNQ+gxOFMyapQ7sWym0+rBgye18tLSRfduJrgM9cvU+LQn
J+6nt++trvxksSkuMafVTO/nyno04Fh/wYgt1n0Gk+IMZnk6kzNqf6zEk8GAs2vR3G4LAgZe42nI
ntxEYCssOhvIogVPDehdqpd9bxN2UHpTcxzteViue5NyDdOeCI68m4dv+M/UvWEMzYgzuyy/2qnd
T+BFoskh8z3etJmUt1CYt8+OSX1O7vRwJQnmaAY2PRbvxWTKeWfx2a12Mz16JH4zDiwymxR/Jxll
gD1nIOKpdcHiWqPXXawC5dipCKjjCVGhZghUFemq5L8GAYTCcp5ijV7vqTPXdC9E7+2V5cP+WBrh
H4I5S78UdNdeUE7PvFywHQk2rvLHdhjF22CyZW02Ud479KL21YpFKqRpkHyWQ+fRoDP7sy/z4aqP
4LBrR27T3s6W+T1wu/xn1VYLNfkarAcMr/rOnTX78skd1oNt8k2EDpVP97qFOFM6rjm+trajQRCT
sryZMLtjXjkHChtekF29uN/ckcjIkt56AbkE+QAlaftZzSaGiZyTD7GnUwDhEYaO1OgUWfU8OQiy
GQrJk+XYzsGd1/FS5mV14YlGPdraRcxP7x8t2ZovjG6fk4YywaG7ERZWzkw7Rf40Rqvot58sNOYN
wvjAjhM3W06a+h2XCWpzUmRg+B74a/jUM6vsonqA1sFO1vrmk9tHHkt/Bal5qEkRzi9Yogb2IglW
uc9+XxtHrOr0qIx1VKCtUJri17WSbd3D+Ok6Crt2jMDg+2+GAddVspP85GaT3Z7kaPQ0zXu3uckl
Mp6gSjDFzKlbPhq5v342hrR+Qv6U7hwjXc8Vw5rLghGOh870zLsWk99x1lbJCHry9oKB0q7BpXY/
jXlwdMtghrDC5h3c6qDqyJ2ACSjloGDz5Ogei5X7hZSid1ScZQI+UycM8PF8UICzr/yAXd43yWvv
rv5hM6WBhTYxmf5p6u9eFucM5P0xZUhwglugsC4H1kTk7jze4D1cXwJGOY+ZaTJhWZw1cfd5XncA
aR1jiyBfWDjbF/ewzePaYNGcoc31uS6PrUzoWLR2D+pPXXU/ylxigpz48AAOQnfI/zyXUZ2BfyLI
CNDVosHgAuFGIxWiKVofSTGDxoCU5WLjQiSrhPFhkun8gEcFk5CJgDlk5MC/NAZ1/VZpgCYgikQJ
R9ipUqiMOogWLoSPKFeS2EHe+ribp8H5AagDqFbTNV+UMwJ78IunZDSt+bbDBxpdi+dXX5fec63a
GvZji+nm24Yh/F0Phj3HxuaL6oHLweuzdjMhFuYKI3VSZIkDna6xm2PSY+h37Q1SBxD1c7AliRrH
vMAgdSE/x/loc9tkMaYvGg0WG4s4R6S9hNSvQD11KYIoMBExQh1NyrhHgYMcup+/zQmAJXwED2A8
0343duykQhOA40XhCwdRTC4cODr7YWwc/4er6UzpWi6gLGW2fQqaxP6UjHp5ognGXjIonObs83ZB
3PNHRWR4X7KFzpRkGLcxsCFSfsufSVso4sHKvX1gNgBFO+bSBTGoPAT7gXkSGWteRtiykZvexZkZ
ogLCG9JHd9CVHXZM4ql+efLAgofr/JxsQ9i9IeBLvaI+CLMTp7FlyB8TbIwb9iLg1u8DgmehOiVb
OLAf/5HgujT3RoJ0tDGXLMZxvJ2XwYMJgmVT4OFohvHDs2v7AILQjoD95PrqnODQy2gRaGaIeXhE
ZmLer9AGoqAUal8G5MeLOgceXwNWu7PJ3O6hzNlYXAWMGYcopvGl7dSH5w/z7eZL/QQoKr9s2t5Y
ZQFsDDfOIQMPrYujTiZyswebevzgDQ5MtLzxvBsx1aAM7LZvb+nJa8rDlk3TKtPsZPrsY9k/9e4b
e8PlZvEbssPLZZ1B4lfT946icgqdwK+juePRCM1FqMinOxVtiWkjQ3bL+W2iDv5atS73YXDZOkLF
tLKKiJU2oNwm+sy8bfwW/yjcNPg8WbeqGf5G099mi8/qS8lmW7tig5gY1CR0RTljkvs1m4MWHb3F
wtHbUwtULuhn7w4lHbKtefJGoMzsLRAdOMtXqZYcPenoqZPMqhHXA7X+B4He7iHr5vLDwALTRbDQ
zJsErx/RXduql0PeB/e8lo8lEtswQ9KK6h43+SkYlO3EwXhllTfUyUHsUQ/dduUkU1T9XYDpJB0+
AR63gdaODMErAtrfB7Y88AcUOJMQJNTw5tKEJT99K0bryWoZFidzYZ/cmt8fi4XgpmgofMoma5aj
jvIsWQCTw+kzjtbiDrdJqsn7ytsfrawfk+yqHhthAAC6zls0/YziwYR7SfVsTbY65FgifqKO03Cj
xoTC0zdqGzRuy8Q51DqoL7ooETxDMEm3sCfLgTmF2+oPzA81Nnyk2m/Yx5ueMLGyOJsW6iRkp5Vp
neTWCXVQm3HFOC3jUO/t2lVlqGx1zYFI66GICyPT5X4wa+aTk0CX9bLCTZvAP6TbHDNgTkCmoMm/
9dOAMEs0r+V4QDpvXYx8khaR3Snunaymv3+XYYhDCDU4a89EQeffTJrjMGexjF8Ku+kdXAyp9o5o
fQsDUoB0P5A4mKjiqJyIpU5JL0Y4vJWP0Hb9l86FhbJTPNkXItf5HV6XivIULKVh7AaHJgthQBmA
5AcZeIYX0bNXtP65ZCGb1H75ALUE0rW3+v5jpk23fZ/YaFUPM3UvJkjczscGwQBw5E7KR3SFLhDI
sjFfjGu1e0xtyxyPQWuhhZsaNG6GUd9jIxyfFbwW+ua9MH8Q0JXF4HYBMgfOlVU5rhb8SuFmxaXi
userNcAYkaaIqU3yW3ueku1QEbD1SGi4Oi5ICdhGDcF2P0GHe6CsW+4IpcMl5ZlrR0NBePy/XDDc
jUZUvzMKp4QJHzgpUremcNaDaOvFPlsOUTGZOyZvjeULoOfN4F+QzUC88Se68E9K8mLvch7iN/i1
lIwpdC5KAzOt3walS70ve1Uhk5+NhQcopX8aKiMt3nKo2+w16OY3YLoTqPD2eMHmysKMLRPMEMQB
tnHQ8q22TPaIfvpnYzOG16ruHCZrfLF+2DWi9qougD2yVkyHGU/NvnIhB4e1P2b1uaVd+DzpzV52
VVtaEuSfCn5WEzvXUCTK3KIsGcflAIVJ53HgpTa21K3zUU5PQXVcmxLtS0sq66mBTkHwVzO3B6w6
/efa0c5toozuJIJpeRYWSvAe6g4B3T8CYn0fa2Mc4iL4DmtdB85gRgw66RysFKD4MRrImoxjTPED
RxHM/nktfMjV4CmtM/lA2XuRZN1A3kXF1gzTw3ZVEgavdAXv5wzQkOmUGFHcDADHko4dd7FFQTKt
io0GWep1pqfj2LoeMpVRq7NuaIRcRALoILYD3Q833bRM3UkVTcPIgFt9Z099M+8bNaMDDpJyhp8g
NyM9C0RKZAM0G6F5SUKDjzue0z9jS1HdY0girRQTaBuhackSfmQG63rVTK1QlAzdUTAzfOqvH13k
zDx5btARIuLzdn9h0AcRc2zkgPUDGtY+Hwh1Z4e/yRcSFZp7ElepBOGdXydX7N7wWc5pCV4NpiRK
XJ/tGQkAurgxARx+MiHLn42lHvU92FEF9We1etDLmXmTBsQeRPXS9jIsmUd8Lc2+yeMB8ODy3nXM
LMI+WLL8MHQWH9shB10+G8nCqI6uzWNHLtk5C4q1fGwYz3Fm/pRWD+bk+I95Lqfmpip0a5CB4IFx
HTtEnilulVDUtI2cEp/ZvsGtzaZOupJCJ3DX27rbvHdLXFvhKX4Qubeayr3wLCUxdZSI4U2r5mad
TMwM1In0NB2zG47Mul7BRW7McyoLzvNYj6SJSvT1uE1TcAovPaUYlhbLNEEwIlDjeApCJYOj1GVK
4OJRc32D5RprlvHWJmt/LDw+qSQ7VvorN86EjwU58UvJaYeyzqXxzFAU2r4xl9lG486znpfJxzKR
WskYlRAfQDQVw0IwlhrnE9L/tARC2XXDIR2d7aVw8pm80WVdXydNDkKnU+uiaVc/MkUvvjTE5Byx
7dYD3ImpA407NKjAVmDzaAfpUdaJ9q5hp2Px3JgaNM7Sle2Go2EJnms4N9NtNWFyeppa8ph3Nf4c
9sazb+oYCQN+gqsinkZik1aCasQDEoTopTpNSzcxrKlZH7Gsk0WZKWqIrx1DHP1quI2ZPY1JXeI8
CEDewXG1aek7/rC8zjPZzxFhjM3ruCCA3ovRp4vOdN0wwianbR6TF2Fkj2Radoy+8nL8bKVpfepw
/x3tDAk1IbPV9paPlo3ucS2fM6ejr2QnS4KM33IV3TYl8ScVfU76PO2YTlwm3Ij5Hbz/TECDIi4n
LHi2vDPgav8ENc7MbwqmzOxJM67+lbmmPpCLTndmufQIusbAfcwl6/Bu6af6wU+98dli22+TCg0G
6CaZ3O4xTc1VkXknm7gq2/SzSyE0hii36TUWAizKGIz6g+j2DhRLOkJATgc+LjvJd3s9GxsWPMBx
6TpG7YpR0EoJnDxVgILa934rljuoXoLdeFpW741AgRAKc5xeJscdXvASg1qy3c6g2Z+3N/7WD1m0
BYasw8BSJXSbjT3Eru5LOIQUwvWFhl71yG83zAiuwGR/K7UazjM5gQ+mS2Ei7X5763qd3baOhO3D
yD0yt2q+cWmbCG4nkwM3dAZDpwftOkTiaavyB+LVqsJbn4piYvKJP0M+Fo2S323RBVmU5dYcl0Q6
yc85NSC9T40uAq3/5B1H3pfT4BTqwszN+2J2yj+TK+HQVh8EqKmmT8rDAhQKurubE7plF+JxbuV8
kLnbQ7/Ktf0KvZIVFt5qfvCmXmVHyNYrU0scMEcJihesZRNM/R7tbABjpdt+8skyEa5eXS6JU1Qf
oxqGW6SF2QNUKVSFPFYNATf0/1rQ5SghQ+JTOvXUy14+jLnK47ye1zsRCPnJHCbz4q6ms+87/hQI
Mej7TT46NflfjBAruXSxHlvNU0I0YAiOzp331mwU/g2jn/WdTlETUzkL8vF0N50HK0tvPafz3oRy
C8YMUhF0ooJjjrhdR/CJRvYrZkoDn8FYQ03K4P8771Kyn7sxeCgGRaeqSvhBqWvFaW2KeytXSCi7
Cj9TzXLyrgTFveDR3KNp9MlXSzJZ/0xSar9LvqB1vEl9OWb43liPjxTpKGCzpRCnaknq58Icly8E
EKRQrtwFu22aBoP1kOVJNx7R8TUQY233uAbUuaS8rC1PtDDqJ42+gXEmwY8/hEy2z3J0mIzgDsGl
RLtSv/abmARgRbqMAOnqLjktlkJxCwPJ+mHxGmLIxrEcWUR5ToACyuopTX26DghZzKeFHiaVFF03
HHNybuLMYOwZ1BNuvTS3/Nd6S1qIfLMC7j8WOSK3ua5VVBfWRoRAkBrk8iivM2Iqig4nNDPCY1Ol
W/Wicxzys1EvF0ldFxB4wSoXt3zSzuj+FM4PaOcPjk+RoxMTS73XmFfu1CgS6pbrjYsTKO7NPX1O
P/0yb73kRRkgIm2CKQKo4jm9VXgaG0DxzTS/uS1lVoD1fg2T3nDWk5KbTdfZp5HGK96ziTQ2HEks
kwY+bxzWGSPdrZrmvUvMK+tF+ZCsXpnflOlUPmWqYSzPrTjDut9embYTs5YLgi/oH1rpkfln+tIB
aD/IRRV3qeleY6w8M0VRQp1exGS7sYVlU897QdiGRZIk1XMEB7cnImvNhm/DXC5QMttp/uIUDotW
0mf1A05fYq1K5lvE0hdNu/eZSjRPiqM+2bqpzwnL2B1bGPdeTetwRT5ARZKiYWIx12McJAb7FQLz
5t2mOkIfr2VhDH/MhrknCfRVPuswWTpCPDE4o/Hb87fIF3PIv9N8bOYb3KPqfuln9I1VP1hpPDgQ
VoFkWWhpcuDyEuWFah+swpa3KxZW64y2rl1PlgtpES+paB+gEZYMd2ZeFSb9eG0bUMjpYDu8G0tz
KKhvzmaSbR8JqNbnYUJIGZLSt1yGQG3jvqtT4icdjwIr7gJEniHGvflE51q+uVTe70jONR16x2Ls
YPfmhwLlAUCLfmT7sHZrubed8powvWr7ZinzIXjHkTZcGmcjzCnjtkCFtmsixiFEdn2IH5Opl8DR
VcxcoJgywfTpLWHjY2ZKmMEjU4hMP6MkqIZPlD2kixg1eeTOkJU/RyF83MeBNWcPbOX9+aCoZyJr
rOA8itkOAFHarV/vr2NcwFyuT8zUjAzniWWgRLkkWr4fuqsPwzbJV89UK9NCLGxccfEZaR+e9tnh
+ycjdjIU/Hy5r1ihzaEdwcy0Ylmu5yJhPjQy0wW25e+tdTKIt50oAEoafZcix1WEW6AvduQDd68W
HuU32xJeVMKU+O5LfspxsNcOGJBq/YLdoklnil+8Zmftj+s7oeG5G+eBO4g9Ky4IWGDwQ/oeABT6
nupNlqdmaWkjoU4cmj0FPOgVp2vNWx0MlDamv+hPU2MXX3GpWh+9P49QJQhoxbzeFtPO6ruaAAI3
9b8TPEOkET6L1aOFuuBWxA4sWLqMgTFRVtT3xaSxQmDDpI2ITbXbjrgngkdamMhAZOrnz4DwRHdX
JmJZeA0L8t61vXTzfW1n201mzus3wXf1h9X2mcZVL1l3WqIzeM4Lf/0kO9MmkcowAdoMeZ4cr+WZ
x7SQ1lJMP9vV4SIB7l/QojXymppmiiiXwfQJsEpyLtasHE6gTRIvUizUOiSZslkxWkDkZJgw0z2o
pxToe2f3aQkhznLK/bYl9L5LgMVvllrtrxnJgHpnAWXjY8KndbohMJzMJmbn6yPJg6o9/M+0bo1q
hpklPMfXHxmzPf/01WhNYUYH+qlUDS5+VxUXvabLhyymnh6sEH+Ak/xd1ev55G95wZWSgob4N6Fy
u5jzmCmwGnJ80rDMa15cUmxO/65B/QehLbNI4TMI9R0oMr8JukVH1IOeCqbxYFCE8ZTjCg/aO2a5
nf3w74f6B61rYIMkQ2MPYgxn668yZfRZXTUSK0f2FTs2kbyUbfL474f4h2sWeMKly2NxPuJ3c5ND
aMmqSg5hdY+d99Jse5r4/36Iv6ugfeDIAnyNcPB/yd+UySD70cJkvc1Qeol6ULl5eRDIZLfM+oM8
2P+bNtgXjk0sASp133SuprW/mh6a3rOCBLxAqDvcwrT1lhz+on9012+1f5PjJ/33MzOv9/pXwTqX
TMoAjQgqcqhVvx6w7bZyQGdrh2O17Waah8K8aYZDHtwW+W2a7mfGve4fxNd/v2NX2TMaNulgTBa/
a9dlylAzQBsHCP1JtlfQ4oRrdf/vZ/YfufivZwb+DnEOtwvUDzO5X89s9YwWIQk1dBdhv967hzla
I0j4IeHNe+LnI9KidvQdd30076b9ulsic8dFD2mV7ECDhcnei5xI/cEh8Pc3gp9F9peJ+ttz7d8f
186vyA13+VlmcL+qt8n/A2jJkn+7oxyAKwtkCGcjlodfz9uoUrrUPradfn897zmaI7mTO3pB4Rb+
97zxr+2YkO7Qx0T/e9ZoLXdplOzope66P7xB5vVq/3I3rmJ7PD2eK2Av/cdX+dcH21y6KiH5cYUS
ccoZSqQRE89i3IHQic275GjUZzdU3IHXLHz+/qeLLv/2Bv92+Ot79xdfxizIZUoKDg+9A4+bfPTJ
aTl9ucckHWI7g4icn5K4O35DyhLCjA/vdPhzCYtd8Yfbb17Xil8vhG+yUP0/0s5rOW4lWddPhAh4
cwu0pRFJiSIp3SCWSAneezz9/qA5e9SNxmmE1p7RLBPSMJFVWVlZaf6fgRQa2HU8/fmXVKTdjb6E
2lSFa6AA4bPNXkNNd8D/ZaQcgGkBUjSl/UeuXiryKaSkj0Fo3F8/HBduhuEUJnm4Y2TdlMCMPP8I
KQOt2bdGcp4KqAN+DiNf/XkAicQB9P5RhoWBCtSn6zJ/j1TMNOfMi0wliprJwZ8dSD22aNn1JWor
gPiVxWveTYygavcEN9LdADFh0+mfqOOS2tZK2mOhPupNsBSU6A4iBSgzvPvc6z+vfNXCfvBVYPIw
eDINuEy/f2IZZQUEq8z0l+3WP7JcvRUJ3bVQhbQkuzf1xvF64I7ShhHy+EHQptKS8kNWpZXZl8UN
sUTyPBbXsmzONsSQKfJ6Pa3WRUKnLsiEFqR5XeFtSJAdIjJ3NI29X9f8IgqYbOBE5OxIyOVA30eK
yBLD10iUQbjZUaNtyu6Q+Ssu/8LrzYTN9h4UPRrjO4S1NFUR51H/NniFXtfo4l5BCCfL0GSVy4zN
PN9K+miHsEnhfBIHbUutaZ9H9GbzhLgu5tKXMP1tMACO/4YA5Dd62onFeIZQg4evABWmmY9DKv7S
TY2UWlJ9HUcje7ku7GLhTJW5O4tUimHQHyhO3v5EmKyVbaWFkWWn2TdFvQ31FWWWfj6RE+bPsuER
ZuafW7SWehk9a5BL/6hJaYydsaLCxXqhwqmI6RNOVBBCoaWfBRGQGm14ikKnbjgGuMk0SlxfrEsD
sACvEU2iJ10FIXFmADn0i0KtGa4tBOJe4kHiKe0LR34lqL08rIixGDeWFUVnMm5S+EQhyNLkth4t
FxLVF7imE/pRUrpwmABo3oxcc64rdXlOCdYlBtWmsTgm5GZKdULr1xB3k7JGKpS4zbF1223UJ0+R
NW7bdFyRd7FdBvIAUpDx0/x97oqCwCSdLsmg02c/Wl36FPf1Z3DjbTX1bq9rdiGJMTwOEEpZLCKg
qefrKEyV4DTUobOpjCf+ZHbwWog0ilAxN34trlj6RQRCRCQrxhTEg+3AGOi5NLHsy4ZuV/xdA7LI
F0n71TFrlYpU2I1t0r6lbbe9rt+FOU4SVQMTAW5Z1eb+qCmSJPJEJGah6mgBUATaTxew47+WwhMO
RAkFv8c86EwvUrmDbKU6jRz9pz7/ppUuea+VeGFhp5BhslcqLwVRnXkJisW5yTg+Dx9wVUmUQS5o
xK9D83JdlQlp+jw44kmgEiFSrQT0V9dmL9O2Bq5HAgcIzi1BumPev94URtFDXaqEt0Oj/XKVDg49
j3xu3qaHCAZJu6RCupVDt1+xzotzZ/Jc1alHTF6XYH3mtjoAhqwedF9w8tSO5hx6WsxEVZ4V0H2P
JJhI9qlNuhK9c74ul4AJxmmUm+507HS21AXdkK1SMBK62WxuN5v7ze09/7Sbfu129u54tG3+dr/b
7fgn+2jva/u439uf9/zlf/+jM37yw/5s7/ntI3//zJ/jz26n3+cvzvTL4T+b6S+OY2+cp6fNgV+3
B2Rtpr/wP4df0x+Z/uj0L5uP25enl9uP23yT82+3t/z6uJ3+L3zn7cppvbQ4iE4BW9EMMElM4FjO
T6vakDqmrEqHT23B4PYui+POjaD4fr5ucpe7rKiKztlh+pi25fnANhS7xQiXBe2GWF2bt8wiarcJ
zV154OTWr+vClpTikMLupxoqcmdKJQpkU5JF5nGi82JQ/Mh8NU3G3V0rC4froi7NSAE4G14EFNOJ
ICa9T+6oyFPCdvRSYyIo2WTuS1UUGxKEDuMP27R+pwPhurxLX6doxDngNOjUrDk45/J8KVJyJfQN
e2zV8lZ0IfelRSG76YWkXXGrl44cUZaliRbxikYIey4qqHRP1aqIscTWjI4SxQY7gEhv0w/wfdhU
P/UbzxjaW9pwXgy6cFb87e+lO3vHEDeLU5iBU1emG+xcPhQcqdjHCWlxO7O//+dVrTzQNGWDHGgH
+3bHHOomcX52O+YLlK37ham2fXcLSJ/9km9E+9eH6Xg7YzPcCCunZvJJ80+D2UQh5TGdGXnapZNd
hwGJ12UFtX2jVNQpQAVQ1mKsSxGKxkGZbgNDVi8OTN8OkHm4DQynrUVFmrHg4ua6KV3mpHiOnYqY
2VIumY0hlS22G0jpIWuFYaMNWXMsabB1ioE+F0VKPyKhLZwujR+URiyc65+wcFAnx8NrFWgm3sez
L0hi1/XVli+QKMk5gJvcZXpGlDe8xUaxsmdLsujYAgaKfCxP8VlCgImMgbIJT6O4hkNKuBGt+yQh
2qr+j3Kmu/fENkqhnTiKkUOHwaaT7l06iIIJUjJeCRaWLMSSZE0BOprrU5ydj8IFhLOR6HopMump
yL330Fiz8wVvw2Az4Y5ECmUy9XNdOj+ipzgmlVDS+GtXSutoMsTCvlasHHZpWv3zE8XGnEiaWUIP
hIDpZ6xaozLhGDyOGJ7/sxZUOsYTRyjJCTf/VPT568Ka6AUXjmjAgg0KAfzDTMmwAe+AFkbcivQc
eA+0WkAAVFSPnbwXaWRQg7usvRH7fc5McPnZL+9orGqsnRbZY/bP9fPwO+98uQx/vmW2DCr0X0Bf
sQx8y5DtvfpTJn53wYRRtDsGvnVtH/RfYvfWDVsaUrZ6tBuGldBowayIDHWZjl7Sm8o8IpBaXclA
EDfsvBQhZW1y7mv61a4runAYdUnlwgQEjhTdPDHW0JAP9gT1MmYNf8mgfDMr8ZMh5W2h+38vaoKS
U3AzQJFzp5zbcOF1hZpHCsTqRvnaBsMTZGq39Na+u1G+5rQvzwsvBCDnKPZwKxjzupLQyUUBhhJW
rAj7ojDflUgG1cH69rerhxgexLAx4cek3+H9iYsZWpoyBw0xRt3ewYlFtw/TH9mwJfewkk1cuoWn
l75OvYR02X9QVk5kWapQFXnrk5wjnWA+5VRYj56sCN1rXOdFuFNC6tVbKpHmq6rUfUhzxchtJQRR
N0BuNgRHhuL1lxgQDOPeLfPuJ0h31njHmBezRwaNEMkmSzQeO/VI8XZH50L8a3AZI93oY6C9yAyl
P4plbN1gMn3Ne6RrARUtGRnsYd8gv5un8V5Vwp4mQB/2NkMfvecqqMNvFI7rY5j2zU/XCOsj82F9
+NfOfip7/AkEZue1HtuuY5AQihpPiDdJ1HtOmIndYQQ+As5VsX++vvMLDoIqtywRmJGnMqiSnVtz
ltK43ZipZdM2aetKDvVMBNpmB+oJHU3ARNFX9QzIxmc17B3TZzYpS28zRvMNpl4kOXy6/j2XYb1O
wREgAYNBLcvQZpeqVY5hHBjw+Eqp+lmFSjatSvAIqgOsxG/mKK1Ev5e+Cb0Z8qGoxbsNkzzX3oty
XZAb+L8KPXDvwsr41Y31uGLyF4eYus70UDEthdBLn+tU9HXahAqYeDyJNlJzM9bYqTn8reXMpMzc
0gBE1tiGSGkHZo2oRzRgkwxUzQxxxQHO9cEbESFYvPKhgqImMpPkQjfquTF0cqB0GA64wea2DJjC
8FttJSK5uMV/i5J4LMgGrzxxnuVMGCMLDIVZLjhw7gPvA/yAG5npCNGPtmH0y9BCR2CQxJCbYya2
f2kcv4VzOPSppi/xrD83DlMKFXrIEJ4PITgs2ueIPuXr5r64lCciZqdPBlRBzMaqchpuXsOVDmJM
x4Wfb6+LuYjM56pMT7MTp6uk7FLcICeM7xT/awfiVK8/VfImKm4YeoD69k3w6hU7md/J/xFKNoQc
DO++3+imJ0LTwgIvsqqpFTaBA13BLg0ZloI5UDD9h+sKromamWSj6cPgqYjyTX3b9/SbDB2dQQwc
GcZfJpH/o5VBUx6PdG7maUtPtIpiKJ89jaVk8i0JX2qoQ1vwP4yvZfJDM71/tYZ/pM3ug9KLwEAI
UcyV7nWTWTq4zak3RtrK223ud+dazWydWAcYpQGtBi/Z9z5d1fkvS6xuev+1FaS/fKXNhc2sPvMZ
FIDvgyWst0Fs3UfGj9rtHqo1s5+s+jT4ncuZWb0MHDFDCw2ToENgbQrPjahggThtdG+e3H1qhi4A
skUdb2M9hF3qukkuCp/CKpUakK5rM+EtOW1aNRGuBc1GyDd9/y5URysJGHz9Eue/vHB3XeDFVf5b
3T8S585y1CRmcpuucqJ/1K1+I29Vc6t9zrfDLv1c5DZ3t78Xb7WVe+eiPDwXO92xJwfCAzZXM/NJ
7Eu2hbtbOLhb9b57UX8me4BAaO1vnPJXWNnayklcdJ64FtyLJGmETeeCCdEZjWeKzzHle0tiKKHY
MMmwpt7kOi6M6ETKzLVALhYwUYaUENSp6kHzBgcee2ArNmK5yenCo15ZhBbwdLAJPF/f0kW3diJ7
lndME6MNcgHZXq3eDjFCxOKOtts9pBSH66IWHcCJqNkuJnEqMmaJKAht9hAJ72UgjorEdDIdsDBV
+3pd3Nrezbxon7t5E6eIk6xvufSUTVSSaydwbfVmvlNjuqX0h2n1mO8J8qekPngGYw8rB31RFYNM
LeUP+AONmeusaqWGIQhKjSFl4n9T5u++uhJBLt/f4ABT3aMgpc7RYou6hQFXJhTR6leybDddl5eb
bvw2CtU9j3+IIfM3RiCjNPtyfZ8mV3xh/SeCZ646qFJ+5nTbMUxRMUiXjTiS2mXiARr6MIdDWltJ
Fywa4onEmd8EQzsY6HHmchDp7mXKYxcCXOq2TxL8NYkqriztZNdXFNRnSWlSwr7fThdsCORJ3nj/
tAx1rVjImoyZo0pLXptJiEogiG4IZ10aHcS1JopFa/+zbvrMTw1xralNhZCmyTcB7dWOK5tbMDCI
GbK1G/yiG+q30zexdkqlmP48CiqqAnBZ0lwMZR6ycR9k4Ct9cwH2857puQZS7FXWGH98zH0alr9d
t8nlV8GJ8NnB7ro6A/kF4XA/RNotbfie/qox5AISWfzFL5hcAAp05bZZvM8tWaL/j7wi9Znz22Ys
chL04J7gIAFEBm3NDIMNg1zbXKMJE9yLHAQHMRF2/0bZE7kzZfvKN+FDR+44QREEsDnpHkPjA4Rw
L8aEAjS8pH4DpsOLFq2V3pdX+kT4zLc1VawY0LUBnBG1sPDdZ+knQ3sfAEINjJvG2Bdg+JcH11jJ
Aiza8onYmdcRvNGz/BaxgszgjflUNEyRucVOWmtxWfTdJ4Jmzoau4a6sfQT5zCCDPGtDP7BT6dq5
vokr+vx27ychUlhrIQi3k5ie7pOi61992GsEpoulZq1lcm3Pfv/+iTA/Ik0VFQgL5V8S9A4KSE5H
1+M2h5pl6HZisyPl3nJGriu5HAjSMaGJdIXQ2DBzc1mSABvsEfHWJePIreuQvdqoYAaY4KMqZXaQ
AbakU+QIPTRz+SngKsaXmF7C2HoZlJ95slbb/P8sxZ8vmvnEvEyEcaARy2nzJx8sqxY6WSct/Bum
TWyDkduK4cx6a60B1CvTrXFxq5wsxSxwg9hI1VLGEJyx+AZm6Z4JZEBb9Qd9AEs3AbhH8EBUfKqT
4YYZIUdkUk7zk6MifmHc4cbS3OdC/9GZ39IK4rgGOszGv4FOmUlD2d/DUfSzgg/H86KpVCPa7UT3
rNEZ2xXG5+ubungbnygyCwtl3YqYxEeRuH1soeUN3wtZslVx4/XD8bqoZQf7Z7NmDrZ089ZypwdT
Id/W8pfKBSQhf5LqB5U3hcDUj/F8XeDy4f8jcOZZPWpQugr6kZOrNE0BTliJkqP3/fa6mFUrnDvR
VM2Utp3ORfJggplGERkQPk90uvIYRTSfNZt2tDtgYFcET1Z2boUaJGzTrAjNShrFl/MrK7equJZF
AuA8uKvcYO+qNzoWz/OlCX8ASG30odOmd+T7S6rtbveyIv9ygZFP27CuixJstBMnz+nLUNBbpVKm
l6FX1LZVkZTZReItgLAbF7BeIB4cI3ssYcWIocKsPmuCson9B3FId9c/5NKIz79jdp0AFlI2fsF3
+Mzw7sgI0CAOlh6UKuUDw0yAUMmrXPOLujOhR4KJVg5p3g7UMQ/mRZpCOGZ9itWDVzBBc7iu1vTZ
F9sLLwJFfV7Y4rzhD2ZtyaR3gtyQnjtD6+1FLds2Jn26ki9vLPeu8plYvC5zSS3qQ7Tj/W7zmndq
MtqPQamo1YMvxyB3Muy8/ud1GZfhMjfIiYzZuewZlZU9T+VB5UOugtmE8f9Ri5lhBkMRu/20OTQJ
tCSWh09F/HZdiekj55tzqsTM5hoyA5YgIMJIHwSjsWHw1b27uvrrxOf5Ws0CGKrM0DNwzJy+uFf6
j6x7dZMnU1nJwy/viEXbCFXcqeXz/CAng955wHthzDLThN4uqle2fHm1/ivAmL3C3ABuZzFCQD58
Kct9Yrz47he5dVf2/fKKYbXojwVsz5RoGptdy54R6Ko1rZbbeoBEgByA4x1zV/sAzTJ99TQh+hjV
vH4eAfYG/wmqg5VXhLy4lJbEVBqlY+ptM9MbQ3oIhxHOlXKXfSr27tH7rnl2pTnJcRu/gAfo6J9u
xw/lC2RHb3R3M8pS3oFTdN06peXPoN2ezCT3w3y+TymUUffyoOYJtZFv+g2MXt8a5mhcO7mDZTbd
Ws/gEV8XuiZTPrcieLNUv7AgVOY60ttnOLuu//xF30SD8P/qNNtdRplDCVwfkNKUO6BxdOurtVae
XRMxqXgSWyfMEYI/jQjIiwXQmM2IcaCVmtDiWbBoJKWpf0r4zA5bawYgTofIAP4dltx/eF72IEhW
5u76ci3JoUmKXk3A16dDca6LGDU9Vh7VTtOC8g1aeUsjiAlOf2M28o+e4clsxQCW7uGpJZ5EGSVu
XgjnEnnRR0pdCpVjxRkh7S9PF4HmxeonBky1f72u35K5MSzFbA5Ti1RdZ+toWUoxoUGQJeizfQLa
FQx4/0YhUiGUgehkoM36XCFjFEMl0bmBJbkHXXUL6rVdQhqlvKv1l+va/N72+YVCiyaJh2lc9nK7
IKWN46rGuo/WoX6T7yGMhmfnrfsEF7pvy+/msduNn3T7a3qvPwyPw8O30hkO1oHGMbt2su3171la
3dPPmR3mAlh0msv5nGkTexe8r+HlugR5MsBrGs/OM0jViuzWiFB22if3PtuLjzRrHoxPyU3zTdi0
N/m9bkOYg5bJXbqFCPv6BywdkFMVZ+ZayxXYECLy1Yw3akwD/ScXGKqMh9bfC5KYb5A1jgVtazMz
SkO1EzMVSwUn0mmKYwIZHah9iXq8LmfRe00Ni0AukEeedyz2RpEM1WiQRfa/m21rm25sD/pK7mbp
kFMs/6+QmWHoviEU9SRExanQdwejffvCSwR0w2rl+C3Z4KmomYFknivFIwhsjune6RYI/sARX1+x
aeXnJngqYWYCrtwDl9QioVPfkuDQBw/EilL+FTReNXzLuhXXvxTR45AZh2P0ypCtmUJ1X5VZqFm8
trPnVIlsAZSL0v/w83fV+B6kK+awuHwn0ubKudDhkBOiPj8civiHkK9k8hcXzyRmNBm6Y1p8FupE
SuR1Xou719rX2mMq5FNE759ufTPUt3Bwiu79+mYtmvdJaDX9/snlnLbikJhTaBW26hYwGhAiw22i
rL0m18RMbuNETAmvS9LliIm1I4B/Nu4anLh/Ydqnl/PsFI2F4gnM3tXQhr62Ob3FX6+v1ZJvO/35
M0sbIylPWtAwHMAy8/ZXB7q8Nezb1cm+JW8g8/xHFv2ZoP+eL9YgSSHD/tiA2G/A8rU1+dCKR2BN
eRCtuOulfTkVNTNnwU9j1S3Yl1whvTlGG8V/Lcxgc33h1qRMv3+y+3CB1R7wPbVjijeJ1DpW9KpD
PvdvhDASq0v0y9L8dC5kbGg8ra1JFfnDLRy61xyoWleELJoAfWn/K2T2Qi09OqugcwddtI6hSA82
Ojy2USTZfvN8XZ1FSQa4KHTK0wpnzdSRc7LdIbSgKMIgpPsQ9gdXZALSuS5moUrKk453ncL7jvby
30Wrk72B3DSQA+oVTmuoTqEZL6Fq2KoCBLWlVzbUixB8aXtKlzu9Et6uC5+sa35TnMqeWZ851ErW
uVSBZQY7GwDyRktaeYUv+VMmDQCHmDBZjHm06fmjn2IvU4+Oh8tp0najAke7gVuZNrhMM441AOIb
2YR9TO2alULpkuHzssJg4LhjrG52kltDdo0x4LYwQiIHLwPy3LwDaWvlgbxkKwoZBiZ0GL9UjGkR
TvawiQVwaXpCah0y0jimXpBtao+RrmJ3fcMW9fkjyJylHIoBLNV8it0VEYxY+Nvc+kua5J1IkgMI
uJXDtmybJ+Jmry1S9NmQZEQSOnxJEeAwcSgezJ5LnskUOwxSpwb70Ogfmnxci5OWwgoSkfCBkoiE
wHK2dUoquSC/mqQ9yMOq1uc898FtKe58oMxU6aMGWOP62i55/dOH3kygAbmIWqeT19e60hZr33M8
LYB5CjjEsKV6WqycvosBVPrw6A6lZ5hheyxUmbnlMKb/sOra2sEDvQmc9GhIN3qvwk7n7uOEcK2p
wYkLxG0R/6QnZCNm0A1e13pxj6Gm5xvIkpFXmfm52JXGQqVT3Amj5gZItyNM21BPNGD6wtkXeyCG
PYY+VLn+x3XJS7Z8KnjmyinGF6R4ENwDsdgEh1Qo7LpfCReXTiZgA8wlkv6lrDBbYrA5ywiqg9oR
jP3o7sVwb+o/tHFtJyfbmDtSugrgaoDzF5yVmZio6VQVuEkiE+8ROjong6EPBpFDK1XHNqoPgTZ8
0fNvkVQ6zEk6EiQhcuqvtEMu6gpChEKLp0j/6swLCQLkfnTM1k5XTxja2xBI/KTcQnl5feOWTqbx
R84879mnYmXSYYPFpOFnJQi3hZR/H11xA++dnRcfQ7DWrrd0iYBUIoKLNcFGWTPN1DGJWyDKa8cN
FBCFlTE5lBnvwLB3HxUlu+9h0nTkTHAdWZKzlWVd8gt0cTNIS12IhuqZX4A9rwrLIeNFr/0Iu8c2
+Tl2Tl/t+rVxoKV1NUELoG2c1lVl/qIOQHb3Ipmnu26+5tUxDL9VwXuUf2vEd/fz9S1cKO/RCK8y
tsEEjUIoNlMq7NJmwM2xoqSUwY4fqGlBgOI/SNrOlHYmWG25/CqvPU0XU7incmcRRx9FCjwXFS5P
3X30zpNwABHd/P5ZeDFBNq+25cuKl1ncPcYrMViQainonV/N+hhTjZEbQl8gx0ztjsE6RfpHDL/6
/YqdLB0/ZpL/K2nmz2Kty0zITggYGSS3ZDsX4WwDvnkloFroYmLrTuTMDgPzYgoUD8hJazplpUNr
AyJ1ozwxoMFk4GPhOtrzdWtZ0ez3FXIS3sAd+P/WMCAjUrtAqb9m0K5ZyZpVLm4WTy4Qy0wZTIZZ
vDFWRtaqWU/yaq870kF63jEHC3nLg/Td+zI64b54zHlc2uO36wouXUVkJ/8rVz43kjp2hTozO6yy
+uG1R2BqPWt3XYQ8/Yz5FXEqY3biWjGGs0BABjOLsi2/FDfupj+ax2rjfsmepQ48NMURbW3j/RM7
tzTNO2sdfWurOzt7oFcLCoNrtTPK8mM0irs8GR2dho7RhKiiPF5XeO7NuAgnZEGZlDXwcwQ652uq
5fGgFAHI7EnxIyDWD82PIph6Sz6F4dGQV07FXLff0niqi8yD8c6cmyigDgqg5TUDeuZ4UBT3CfBc
svXtvcp4szK6znXl5idiEseIyGSnEgA25mwpRR0+XqmyTMBkpqfnVlO6nTFCnL32PJxbpmROWHLE
icCgTGhmM/cFWKGbeeDG22r7T5CJ8NAYO0HJVg745eohhW5/qDvJe128QaMcGtE+IODNK+m9ztO9
C/1mLxjQhJUd4Upl7q+v35JaCrObYLxwqXIszo1jbNKBCQ3YJQ1yhjnkmoHhSPra4l00d02YhAYx
w4QEpwLGMwvLYrkvk0yIfef2LbEj27NBKXl/dbbO00oO9OJeQxIAd9RUDOhEFGSdK+TzvHcBwCUK
2Zcb8FL2+7tqE9tAmVxfuN8rc+pG5oJmltcp8pQxgOCdVPtvsElaqsEN1LcK/6ag5PS/hP/evr1t
7q3t/cPOPvaT4vvHd9W+U+1io23zrbZ9tx8h2rMBZrVf99svzuHp4+N2DS/o8qCcr8tsB6BIi7yS
vkji7zZ0giYN9qmUQ5btRZ8NrZNWsreXhjyJM3no6zqIlMrsDgagXpY6MKqdsOlvwOzfiQXN8/Bi
9329Y0Z1ZdsvzRisNFA5FPApgCKRZ+LyRk7p6fUDB0qQm6oQYfobuttcFlbyC9OVfrnpf9SaeQGu
J6M2C9TyTddW3De4PrZRxYBt0x8UGj91LZZs3V8Luy/UowY5gZtNzZFEihcZPdpZFLMvIlq/uCjo
ttIi3TaVlW6QJSkW26aTMgSHVpnFM7LrW2VXgzvdVXfaRJI7RhC1rZyb6VicrSCDppLKO1sC3EAF
Auz8fBZRkYtKSjxmNM1Bg5IDV3i4fjQX9EAFHVvAWzNTMXMBzeg1Slyix+i2L1Ad7irwzMTY+Hub
43rjlUBOhO60+QCR6mq8nKdR2ZA6vgYNXiPeRWuNQJeX93SH/hEyC4hgUByGGBQCpw9YM8mDFaiK
HbXj/mamP3Z/+X355fryXTxJ8GygUTPSjBtVpxTy+RYxNNTB1NEHoGsET34n71R60/tSfJck76mP
Wqh0xFcYbEDkKjaBGq1YyIXrYNaTJnnylAxwk4+ZmWEDE3PcTry4ndiSiOiMdys1tH8KpZEcCSzO
TVykw9frOi+YDAdretXSeDzZ/rnKfTclePQscMpQLra6lkUHxsaDrdetdnPLU2pwdgKmMAxpDEBc
Jpv80GTUrpICErE7SOZthki26fjixu2hil6auIcr6A5qxFs/npbaSSCE6Pd6Eu7ySDwKzafS/WkY
R61biRMvmovosqTIwrQhWGwa/zxbhLEcuqhQ9cAZUwhdAXIKiaKstOJh6kl6ch8NWaA7kLPAERUI
elMfskzWHv1YFrZiUDbuIQlMz78puRkGCluusoHPQ37qIA9pN2U75FAnC71wa4pBqjpSBDOQA1l2
7zEqVihvjRFAcwEIa9hsrm/vpUnjQCfYGEkUQSLgQJ3vb6m5sH2mtMuGsDTBJSv5zqgfxdRpx50h
p5uiyW2r3PrpiuAFu0KuCuCFaICDPK+Zj4WfukIOnQkElo4SaZusEjaeIW2v63fR7MDWTXcDJQRi
YYlw+Fw/veotLSlTxvfpjfFyH8CLJ8v8qpbbCOJN+krqYFu4N4q3b7MXRo978wuds377T57fqhNN
xrZvHujkvf5ZC76euBwA6OlQgZk5W3UYJwstgA8KwkK6hy1bwm1dl3CRNP2t+ImI6RNOXsRNX4BJ
VCEifw9VoJocOKDbm+Gt+9F/W0M4WnBMGnBN2A9MYGQYZ77YGou+iDNkmTCbD/AwVQ+1rDKQu6nW
kBeX7AbAh6nxmTcHcN7nankGYzoQjHKFefkB9sAN3cBHMxNXlu8iKOTHEzOBR4N5cidfhDNy2wti
GTo5eFR3RWGOm7xzc0ccW/EgBd7amOiiPDDEuNBAcbu4/KNyJA+rw6Jh+fGNXH/zAnnnERuqK4/Q
heUDaBsIToanuUjm8VIQw5DnBRV6DcUnbqz32i32nmA+X7e+JXUmtEheT9Nk5bzahB8cfUJnABDC
75L20bY7XfnI/bd/I2XqAicEnOiozm0hCETJbwI5dDzxWI8fI8bn9Y9B+3FdzNKa4aoMIG554xLU
nIsJ45rg1rUCkslBsxcCLblJCjWgsh+E2Uo1cMlf/QYfJlrn6X5ZcAF/MTOCKHRkvxNf+sSwWjv1
Q+mpH0Q4fwYoh2RbFGTxR5V2xi6Fc+ZrDDvpXQItlPEIH3ee4Lt5Ke+BshXhoBEr96Nyy/559L34
3TAq7WCYKaxIQ2sa31SGGP/5+/UCxkkkVCEbzcjS+XoVDfdUJ7qB06jDxvXhRrOyg+Vam+tilmzs
VMwsXk5lNyJ1jBjYU+CGP3i16GhRBKvvy78QpNKkTQkKfy3NfIGlFnI+qsT7TWKACZ72qsqwcFR8
JmmjvI+6T2BwXeKCxVHOJ5eC/wH1dR7o5WIiDWYexJCtRUcB4iYV8mi3DvbXxVyE0BO0DdcPnhv1
8HjnG6WUsqvWtR87rlrCkAftL4AxN4PVQCEMpE5e1Jum+fVvZDLTDbUGz9H5vV+7pTt4BjKtAHTI
FrM95tITpRJbSR7J2F6XtnAx6eaE+wSssjbBpJ1rCPajpmdKFDugjtyKBIlJa2z05ldQg2dvtLvr
0pa2jcwK0blJM4Z18YJzTYh4NLivvNG8ETXAlkxtK1crLmLB7mlxl8jggObE62qmU6PB+GsJcNCK
mb6fkghhktsd7L522q3cFgvLh73z7KXRFx87N5DKChUcCtNMgFlBsiq2wj1O5EefVjUkjmK67QBt
W8mPLKj3H2h3sLOo+P4OWE/iFsE1hQKUYPikOuUuLDonEQUYX5KD2yUrOYs1UbOwxRyVkNQBid8o
e8nhsYVCDOK0N19d8VQLdnGm0uycBaJYa0qKHNi4Nl5VbY06ODSj+vdeg0fK1DVNroL34cxPiYFY
qiVUcqycuWmkkq5aShFBuWLlKmdm9koDpwpgbaiScBxzXAalpZcybCaC4fC100se+F/++hhNWLZ0
N06Adhcz8EBYRL6eNZGj+x0nNdllSmhDQ/b3xj1ha9Omzy0LKNrs/hC1yvQF3SPfEmd3INgB/ine
NOkHULpwnw5/vzlnp3ayxROzDlRoSC2dU6uU1nNc5kps59o4bEp9KL9fX7+FDUIU7oEuHx4+84n6
oM0C/AeitEI4moPxMEhrtExrImbaDJrfermLiDLvrc+jV4akFT3v83VFFs7nmSIzg/bBq5BGCylm
J9gjvkelgvFZof/lupwFN4ecCXwfuGaJuYbzvelKQxxTiLmcoFC/TCi3DMweRtnfFkN0rwjmWh5n
6d49kTfvThhMxY89N+MOzOGVrEo/c7LWM2xPLr65rrnzAm/vZ9HKuV2UqktEysyN0qmuzLSMPa3y
giJ2xiy+oS6Uxz9lCICgOEsUieGUFXFLD1CClz/yJhs6sXi5S41KKJDntbIzlIMtVJrNABfQUF86
7SEhT6wNWyvcXt/Mi5YlXoZncmf3oyrlnij6yJXgloePXi2eBuW5U/c12oLVmlUDmA8QgldHfS3d
sGhJJzrPzoXuCgl8t8imqoTl6Jot9sLjEHv3kkZNWEv+PjF9puvshKi9xcWfTbrKd56U2EXl73S4
XK8v6eI5PNFqsqyTnRzz0GvKyXIGy9r2Wv29qxq4yoA+yINxc13WZUFs2j4yrDS2kyIB8/5cWFzH
XluppHJrjUk5v6HMXBjv6ZTrC9xnUFEaWx3uUqCHFPEoans//MfVdaf13tpsxf8smBLBI8hfzCHR
gUKf3/m3iCYkubHbaXZXWsrndJTEqXqi3fbaWNI6adV2k42xE7kyt0ia+NumcRs7bMIOjs3A/Deb
bVrqVKsGUn6ODdPKUm00OY1TfVD9TExosxs4f2PTW7kYF7f7RM7MiBXQJ0k1swOCLAGGJAMnBx/9
+D34VyUPTgLJCHIsNE3NXJJXEOnlfcNxEQbLVjIL1nQrW/HuC9EXbyk47zQYABZwkhWxT0S/iwHu
pKbi5Xda7N41tfly3XCXVo0njUVFgmo7jXbntmLkreBTzccaQj191sUhPpau19z5jKO8aEn0el3c
UuJWt0i2SZjCBCQxs02/DSiBBMDAxUK0AUKCNEjWftN5zA03jRDbhXEfd5vK3V2XO/3YWfSHjhxR
0mMGQ5Sz45l1KbzNnshdKQR3Zp2r+6gaRFsEzOrRrG/8+KVvstI2VhG3px98LphRfIkktUxKgRfd
THBhjQOIcY1me5VFSnqsjTvB79+ESpG3EZl2O2nMVwGSh9e6y4dNHQIJUkXBZ09RvneS96KYZfRJ
0IdxH8F+B1U2dYTrS3MZFPF9rAzAv9zutAGeW0AsiJUwEYzZhfJc569d+nb9519e4Oc/f+aG06Ty
1cSXyKtK+0h4MeTnPn6Kk71mgpe3BndzeWrOhc3MSw1TdcxJh9luvBE9344hbAYycKUhbcnDgjHI
L17oE57jbM3kqm4peJErllXVVg2wlr4rylch7e1Cu4vkr0V3W7U70b2Xo9XWi4X9mnK8Mtw65JFJ
7J3vV2q0WVwotWbL0jcp2sR0axbt1lCBv3VomCmrztG0bmt1X92o+h/SvrQ5bpzX+hepSrvEr9p6
t93e7S+qJI6177t+/T3suW/SzdZt1szryeSZqdQzEEgQBIGDA88nB25d+TRzkzFqfAJgJnSWEEAB
jPqCXmBocw+jxqxhVyqdBNRFVbRtVQyrwLwV4b4LE6uPcYx1MBFIdl54o+zOnSvMzqA+yKXdhOsK
EfjkW4k82G286jHydXwaMJxdpMNsEzRshN5gqvbk+xi89KTW6ymPrBGkp3nzA0OsnEQ4tOVnpv5u
6idi3qtkFU/iKgDyBQnGNHvqjG2e8x55C+EhdSF/VWesOYoMf85TqI5BxU4IMsQRT7BgskIVY0Ad
BWRrU/yodTxY1MIhuhDLbHo8joKQDhDbT14HkCywKeoTcnAwtmCPFBsndLp2lxdangiNzkOnYUjM
JoC4YsoxL3qyxHSbjKPV9sABh5Y+fYkmb7bowtE9V5Etv0dl2+tC3msYU67bQTlbMnjeo5lHA3kF
F8SkF8gx8GDCE5rO1Lk8P/40YWh7BznTPNpg4sPgxKc8/U20rdQdDUOwEuKgXayc3oY6cXTJk5Uv
pC2sQdMtORvAe0asUjkM46oR0ZMp8GhqT1fu9en6+4HMC8TPMBenkLD4GuD7rbmN0bGUqxnE4cwb
gKb8TifJqlPZNYKHOfosSswbyKxWzJ18BKdXlFsiOWJ0DGa63Jt9YNXGndzonHT5Fb/saR3PokzG
CSAPKU5Tg3UMZtkRDLS+vUThpgJQC3ikmIDry3gE9DhEJp1Ub6jHduMX5r67t2+XRas5+wrmPMqV
PxqJj68QMalE9b8qwAb5jb8L4T2MBl32xMSkAkx9YpUVyVzm0qhZaXXMZC+sN4qaWmGUWQZxOvJu
FB8iFhwvY/z9QxsLVyQfQw38yPNtfU++9co6zr6EURgDbBRFafAlDchK4mrdAY6ZJ9XOlLfER9Bb
O5JCY+B7sXkURS+Y78bpRRXAzBevOxQg43iy5G5bo37dmG6modkgUiw06GDE1LuhR3hrlqvb37wQ
9NHVUzHKUcesJdSzL4+ckKSDQYZJA6jz3ZdXhvEhKKFVN+pqBG7A72e7BZ4AYy0kXhPOonlgy+hk
cQziZm+qwOz1oo9mzerSAXD8timcTOi/1BY189tKXgfSVMe/kph9CUzfV5UaklDxw8MAQ2VCr9XG
jQ6ywv8/ScxdIGfYND+BpEARHR9X5ZyjDJE+qB0naD6h7K5t7Y9O7DWg5pVpTCHcTgRmRxPT32X8
Y7otu9nJomMnxK4M3xRI9izcSeJKVrZBtFMJwpDXlLwr5athzviXz2E6IO2OiY33OcnsuHIL+RWh
5kSOt1dm2SfRDCIlwcLANLpJZ/eWrqQ+KoX4YF3w78YQ/BC1cQwkA8/yUfESWfVGcUYmx3AyQj4T
/1ddC8DmggxtJr1TtLwZZ8uWf/ZBjN+YQ7UaAaHVrFyfvWIqbUlsrZCAi0u2iVAio7NrxIeh1S0j
cm4vxoLpA0JCB8VgPdACy5hJJmfCEGVwFHkbIl8lHPw+dduU19a/pCLtP0XJj0IAryDOQpNgoIYB
DzxqAhpPA7DFxxNmUWdTC8ys3wge/r/+yscsOVAv40rLkgnF4d5M/4vCFPCEHAzcNFth8itMxMpj
eBkMZ9mkxuBFc+4WLQ8Ec41IRsyPZMYfOUwAkSr+hLY9yInr5scYKE5BpFel1R15LGxSaE9+MGxM
MdkTsQdFcXjUB+k+UlVP6xNOUW158c++hYkVuoSkmO2GTe5oskNbgU5T1A8F5mCT4F4Z7FrMtoa2
7zLOSaP/XcYzaBg0DMlwebQx9/KgpSh1SBGVm8RbXQps0nKqAcuanUlg/KnUq1Mk5ljljNwFxtuo
bJpsnQxvynjMii3Qa6q8HwqOCS2F9xd6MYcGtfkgVE3opRkv0vzmC2gXFbdC/lBH32kLFAWwLf++
bA57QmuhjDvKoCXYy7XUWrxaMbBCs1Qd58JX15nQWkVOOI9WumBXW3YmhlnQWgT7uUHFjEFml8MK
M1P83FXGx0LRgX7iZBWumqkQKl1oxawkomy5FUrcUknxIGWeEB8AGo+C32lIkGlwsxw3o13kX+gd
wpQuTsSx6Pv+6Ir21MslTeMsldoUbldpQncg4n2PXsY+NTmngCdGuhQzpwlyXCl0LLXHpr2P9feZ
10+4eNDONGFCpyISQ7EbsWvJLFjiUNm98Pgf7okzCYw7S4pWxLBhSOjCcKWMeFyOwZYUjXtbDLVi
1vyASgPWDpO+KBb5cq2CCiNE0VyLuLVW3KiKQVp9kKoWwMadoPNwcEtRMmIAijRAkgS9UnTnzgKB
QDVLrYmxM+gH7qdvLZTXebuuihFtWTEu4Htx7uxqRExipJjcthKNZmWOT6Rbd9oXUe9E5aswvsBA
qsoPpM2dpigcddgJxg9Tr+2klTkx3ZK7u/hgJnIpYlQ+S2pKcSI393I8IQNStL8UgiFy+AOQ8FVZ
9BoEcb4LpzmyhUG8N8OOS0xAd5vZJvggSpOG1zEwqMw2GV0h+WooaVY7lpkbmqRyZKUW95KPoay9
FhALcxoGWyXxU5hmma0PMzpmIk3GVQ8gm2TwDsCSS0aTGTpMga4GOOW0cmdbKWDTaqMFq86cfpAU
fXz5e5BgCEX1opubagQDhfEkqMK/N9eL/WDWASk2vG8L7EdYIQUi6y246aqu3yQZisaAlJRW0Ma8
2Z7UJ14t/pnVMi46yGQzagUIzWY3RwptyCerjnIX+DBw9KqWqLyYBo+1btn0ECufsnkyptNfnhW0
hSq5PuJkUnaGZhunJpwMEJ2OeZca9/lUf6t69ljrwua2R1jKosLW/ghmOTeCXklTrDJ9VD93w4ck
fwdEdErzuag3bYxelflYGruqG62ON+BowXNfmDmz0qHcNUhgQrSO8Z9Z/zGgNabPOZ51ARVpXkhh
V1bXq96fICXGFdsnzSqaXjGFEreto5g/ahPMvLmFHKlRtLApe05CZwZ3dzE9lXHrJJFXtO8yQaYU
jDxcZgV6OV0Z2wlAQMcvEjbf1uR5mZUTTnrRvYzTLlU2Sur1aHsZ53UwAXu5y1Q74bGMLaXfsCYU
R/CPWOZCS2b0uZAcD8mBIJmYuAn8SpRGbovWobpxQANhF/6PPl5JYY3Jg6gGGTbQo9YUrFLhMZMd
2bD91I6RhmzNXcP7voUoic4pB3gMKQNcV+y5x2S+KhSwKuACd+IJFEhtb5HuwTc2TfIxzRwTkXjy
GEMUiiAtogbLEUfjGjkcKRqsUPLKcpMK26h86c0nTTu0wzocOzpyYQITYBz8jsHRKh31kjsoly7/
lVWc6c+YrD7roLGK6fZo73k3b+p09iS4vC56kQU76V4nVUYy5bma8EUcn/t/uPo/i88iTOi4mxEk
HBqyqi1iqn3ql57uH3wUvjI8n8ovEmIKMSfLwe4AmgzpREH0NABYTvk0L91fLw5oYxRM4FjAug8i
ugGYBG2vSK91/1jwKC+uHo9A62DqOAWioTcJT2YmMKFo3X4WitB+9356m98Pv9y7p8DhlcGuzIqK
AYEqCrsUjnY1ODMQSqUL5yyyXzULTbOWtUebqmW7a06YT2hccm4vVBDgWnjiowGUEhpdrp7sY3Sb
DOpg2zmgO/f98M+P5x28gwWx+IUf93//xj+srI2FX2id/d8/s1zXcnNrv7ed9fG4/j6und3x9fj6
9brmXDfUdJlPRQMGulboL4DIGdPOKozE8QsMHxzsxvY8L7JPP2veROCrhjCsCUht0Q0BxBI6r07l
s7OIRRyKLMkmLL6zcxzP8aC0a9kcba7NltazAfNAz6WOMJdxVLVCsgwsABHalXe7151z+PRWb79U
683lbPFVfHBS50wS46LEPJB8EkLS7nDAtqHJm6PK0sagoomGPYAnVTBwXNpQVJAibiIEtbuD47wf
vN/WCuZgrzmP+1NjBWsA53IYRTAPrwiTAnIOn58/n5+fA2u2ntHBPVuFDeJv+m8Q7e5de/30XdpP
30+DRf/6nkC8HdL/4bwfr1l8YSmoJgIGAfZvMPsx3qAG+iMH0QEshR6Xzf0Gy0tb2+312rY56p/+
Y9fq/xXGPDEGIxdHraLCHFi/5T2ucDIhyVk7HFFXvfTUZDDkABH7P137zMNYHBsMPScNFXWgJ8Db
0GNPHQHUg34O/XXbipbX8kwmE1gEJBm7pmohE7wUFn5L0LefWa/QNrEj+/fqbfWwf9jvXc4mXiWd
WWWZC6SrejkUEwiGBywsz3tefdh3PKey5NEvllS9PCRGIMkAzlD1nAOye/CeDytY6gvPTK6iclYd
xib1KK0l8STo3fE2K+uOJ0GhC3JliKB9QgAIFBD6rC5VUeIiFxLAYuhO7Qzrvfc61/HAolC6v06u
0l7TM8DJfy0f/zOxzPFPFD/LZgliqX0k1ntnv7827oDrYLJbp3F7xzFwKizclJS+oQV9g7V6Q4Xf
bl1Uii3dyvEX1n9923IJ20B8WvGzD2MuJjMPAVdT/9laeo06h9NvODj08NAbFdcoPaz0N/yOnz3+
93SYcJzw49BjfPurThPibuySxuTQhMqvOhC//HOG//kg+rvn/HN706+g34JfuBHoD+8LFGrS7BfI
IhI4aPiTEMcw61IUSG6rNRAldEkQUZx+4CIfrTdof2dvqZt0jh4vqLmKaZCLxZhEkM2ZiNWumtmU
ugmV3oTcvsPw7E5HwZR0FkYfuUrKA4ufOoculGSEMV65jXMhDk0Fl19h3QcWiOVsdMJZv/FPszXi
94BGbi70taD2av9gP24eVxvXhfrf38cvLMvGowfp9bhbH53j6+vuuO6s78AZrC8e6Qg9mczHAt2K
PUFqCHVwtldDS4YsR6kpAa2p6Ncg40uKyp0lJceYptHHBLgZpKCboM5TjpNd2BJKfkvJ9THu8qp7
yPSFappVMCaMoAyy8ILoHGBY37VJi7dJXksWx/iv9aSxM84ksLwY8cfcX3VXGHU/g3GiFz7VCt3X
xJUxqk3ioRdOBUlmQdGeB+QdTbURVKgvXWEwRKLiU0FSDZS5DrLR0Y7y0JqB6lG8UHgP/Jcm98b8
TTZWwMVM8lMquKa+uq3v9bMExYfz72CtMBmJ2Pn4Dj32LVP2vZR4RvaAN7BaHkA15ed7A45Tcqsc
dK/RngicShZ1vrcWgrkTmhld9RMYeGxVAlvSYAYW2uOtXEP7dy4mbhb4bi1r7m21F8z5QmvmRvCV
stPiAULbMXTjcluPmZWGntCvhfHjP4hC3gOAQLTHyixdZuOTTkZre4Kqb4Ei6aqU3bSOHLl3fJ9z
0VGbuVpK9LGiXQJ+U2eN10wKQw1qYLtHcj+36B18m3nVuWURaIbEKxbgUXaWeyyqfV5ROplwquxp
dCbpOw3eb6/YdSBCbRJ9nv9PCBPQhXXoz+gzSsAdh25ggHvExhWUoHvPerD762aMOVogW3vKxzT2
0rIc9i0w9z2YD4Rok6SRxnsIXd1HzAcxgV4VynMZqSK0lh0Dc8pCwExNR/N3Rv/kh0cSbSriRR1x
dOMQaXYt8T7gKnA6fQB4JUG5iuiJ7f2S20SdjQwfYMQYHyfZmeAq6kYXD2CBLjSMEhccUgP/CNDl
L1XbcPbjKkxhpDP7IUzqpE0VTLgQV2F7Nxu+JUc/zckZhjfR9NLaa2qOxst29ldhZsUJ+Ev6vIbC
iv+ZJo9TecjU79tqLfoA8lcEE1cXlThLJRUBJJ1Y/0J/Qmbe9zMAqbyuXp4y9M/P0gJqVohmWmD9
lHi6K7pPgYiezGUoWXSkZ/ownpwkipLUPZXSIodf2q26GkzbQJrbqF2DcNw2DcGufc3f1WPcdkHy
RNPo6o3zwzBYKrnT9f2YryKAgtstkEG3N+vUtH5LHuOxK/QmxZ0AeTmx5nf/u7GU9fwz/Rlsik38
WFr1KnmGQf78t4RdSAyiHEa5WMDbRdBAerl3ulKltV8Q0JKUx2j4EcRA1PBqgEv2cSbjlB09s49O
TqRs6CGjSjASGuAZuVsPgLDcXsKlSOpcChPayMCkDXoFKVmqPMuD4natI/ZDYkkK5/AuWSLqyoCH
g70dXezM4QV6Vq1JCHwaAKpB7WUAwUzvXdShmrMb/NVttRYX70wYc4ylVNPHXoKwwR8wWu8Yg8Sh
7n/eFrK4dmdCmBPswwMiKoQQA9ee3B8y3UvRACD6PFe7qA2AkuDq0ijLEGNuZpsH89TgCi8BOi5+
jf1gTVrmaJJbV7Jrhk8poH8SWKjn3O5qZ1Luw/FHzRuYu6ju36845TnPDBII/D4SSnxFHoPw4Meo
bZX0yRecf7+oSMjiPQEaKSTjGTMhBHe4nqCttJ3v1MQhGKU2OiYPEbC0ogivaUkHGFSNJbrWyz5s
hgzdYU0wolH2o0Gv0RBzWt2uU2xwE2D6BHMMXis0sXfpJiZwx4iESpFEYOG6tEpVIDMLc53IFfCn
8P8JoD0zndabmN3BNOfSFeNhAtG2bjQ1+B5Ss/o9CMiVon+iCIhsz3HYOWaQyr/FJtVioNUD9FIU
Wi5WXjMBrOuqZta2+75XRhHc9tqIyKRWSxVs3nnAGwG+ZBKYqKHiVYzUHggMLxVMc1kSOkwIsStJ
dnLfzSRAh02rmzh0CkuhFqpQiHHAcYtIn7lXylJSKsHAQlZ1gEGEsfGdlprKeeUtCkF7FkAFFC7I
9vH5nRoKaIrDo6dodhG6hYI85PjAxfUiQNDS1i+Kfb5cL70Pu2qeQYkStXLijONnLdWWPoJQYawm
zkFaUoecqAdAGoI6FrNmPuoO1TTBOyWY82oWxz59uH1SFwUgY4epEQCVgujlUhmT9JqQplBGo91H
3SZuf/0XAcAVgk4cvoBlWSFBPAZEBcvKPBhfwHrYJjBrnE2/LmfgjBIw4+IvvLrRWnmpRVHLmKSI
IbJgmvdXUuQSGS/azBF0R9Feg3hwKmGfmyDh5k3ZXF6+v4Lpn5+5074M+qlOwepiVPkP9OvbaiBz
js2SuZ3rxhxPqUlNNI1Ct0D+AF+Xo4yuYGrepHFu26WwD21vgFdhsA4emowlACFkmDFmB9i1Ifl2
WP0aazzah7e6jx/IGOggbkv3IujxbtvHonoAdoNSGYSLRGPEZig/tn4PsVMPBk2pUpwkNn6mhfKa
C1+3RS2bCe4JJKgx5kZki1IiksW5TnvU+1LB9Jm9UdxPOuiUN7Lyu6jWmnYU5GejX98WS88oG9+C
6gC3vobKHt7vlzaiRgVYLygXj16HDzLgxPlXhUYjM1mpg3db1OKNqIBYFTQiSKuxLrYKVbmYGrhy
oSJ3QyTbEphr2iBxb4tZ2jMk+v+IYSL2tFG7otXhySdf6S1lGO3MKCwQQ97HXcpZPZ4sJmxSEyAB
hR6y+vzDTHd5ckjLu47X0HoFU6CPAdxMoPUGigXTpRgxQRZNDcYEYZO0+HcHVrpK7CwjDZEqxjj1
sH5I8tQpQM5e85o/F12IDhwchohT6m3mABRqHxqVDPOoWjzvGqle+wF3HDZPCPPOBx9bDsuAEDDU
vmKI1bOR8WCGi2aOuwrjMWh8yY4jECaDjLOAm2QSut9VEG3KYbLRWLc2h8+q5hFcLT1EQIf+Rxqj
kCLikT8U8IqdNCOQFjsXKVcrGH6ASefN78mdpL3dNvrFfCoYAtDEB0g3WpKZc4yhS0IWCRBZhOVx
mDNbKqMXwyxec3GyBjQna7nktHlZWr7yrpDJkTvV6czSNWre9Ljltf77KcwB9Pt4StMK1w7RBrsS
cPTu2srttNZNeYOeFhbaQAcIkua4GfBSZsyzqeW5yk59HiOau5tVbDihttaNzAnMT2Gwby8yTxqz
rVFntv2cgWdHx3tZn1+q4H0MZNRp8GQiWz1f3xa34FzA7gGoBSAkBgIH5tQ3Za3N8gDWB2CbV8j7
dcKX1j6ac8W55BbuVgxhRmkUThOgAJa9TB1rIaozysgABFb9rA9g1d7m6lpKG6uW8XouOfnipXWU
kCuWaSM7ZpAziplZh+5GHzddOj+MlR3m4052N13s9m3D4ehYsEWD2gdm/VBaf5aRWBT0OhApF0jT
mbsRcYU1dmij1rLA8hPjQVf/bW8FXDUEgv0cg3Qx94cdkjcHxegnAlx1PMirTjCtFiWNAefs39vG
mZhThfcstKsbudRaKsbHsyhuDiWGq5Uymt45d/ZSVGKg6x8wNXAhoTWCOWEV0bq2nMEKMpc1OsgC
IQUVcC5XuylVj8LYREczmpRffqW33pSDjCmM9S601FDPK87xW7oGUZbFaHK8oGSKq7qMVYTQxGQ8
U8K3xPvSbAAfxgAUn8bu4Ir2BBEODfUUUv24vdaL5nomll5fZ2sNzHs29qGM+H0UjlWBgxjqr0Vo
rgQyP1RGDNQ0ty2IqsKEZReqMnG15o++0uRKitFNv8fSHfuVrG4CsjfIxlDvSfvSZV6lpZYWbwaf
84Rc8gfny8xsuShkkjEN0DcaPyPxE/Tt6Ux7KbcaOKlIY0W8JCtvgRm/Ojd+FRU6BBaTAKjnWzW/
ZH5gyUVsD9mnFHL86qJPMMHoSanh6YSPy/3shnYuggJm1IoByLbWraF4vWmLaFwfeCSUV11JJ3+A
nIIOnjm4OvaGSoLR74UIuil6KSI3jsFYwzABfZypGdqP/V9qEJcgZhnkLVhinwRfUpzBaHUbCWCC
SzzMNreteUl7gAxUCkrU8LRmnC8ZyirWchWW5ZuuoYG9O17FjWcKyarK5tVtYVfga6r+mTQ2o1fE
StCWkYb8VH7fSbklVHWF1sEjnJcdFqozZLGT1/KhCr1ScmTb2OjRcxnv4aSF7FE0rPhhdARHijkf
thBy4rtoHRzpM9o3dmkDgtJgJI6OVRhRF02q8h5XA2ehl65v9B2BlAX5BROMeZciSOKHtdBSb5VE
RuJMfQJ8+WQMG7meq8iLRtI+3V7tJYkA3wLUCJIUpGSYg9tXqJiZObDqc1TH913QIE8mzsmh6qXI
8YOWN9eTasA6KbxGAF0BRgK99swi4vGhCUAy41EOTnq/28yw2PD3bZ0WL6BzIYz3Vce5EYcQQnqB
EGssMUgiENxUU0BdNIBdbVzNyKTkMTmOBomsOfrifMBCFRIETn/3ka76mftXuzaREc8jmKfMpNWP
vnvRZ3eQAJZ4G+VDFuIh8XFb5qJ1wjHBAnFIMTL1UiSYXIMkrmE66UAsP2v2g8/rR1myFdDD4tEP
aDJowRkniImsyQxgTUpHtYjpzhgfBXlFhuNtRRadDZJfGkABEgY4MYqYhVJXekGdTZA/JIqwrcLq
aTIxFqPr7sKgdm6LW1w3A1ElaH8VPFcZcWIbDG2GBklb6apm1+gF2eszj8CM/kdYq4c5/BHC2EMZ
44ke9hCiaaNDksoS4sSpZE7QsRjsyKCoBdYBLhSGcGkDKYLZPE7AU9ar2bEeJDCclJtoCNcC6PXn
RF13JdkN2m+D/Kc4C+lWsApTLLnCEtbogAgTPyJ4eHQ4ZdGHJOhWWMteH/r22GWrTPscinEFlDbH
K19jTsHYd5KJfDISfSwEUBo70OdoMw09yLrIU4uMhhNEr8okrwVB3zblcx2EO5RWHKL6ti+D+2Fq
VCtGgNIaL2ocYtAupjhIv24b1mna1MWmnz6M8hrQHC4qBJe7UQdxXwDODAa+QmgcoQuSbagVogw+
nyh+lX1x/jBJSjaR0g1rlAITp+5a1KdLQCjsoJ19q0Kz1Vtel+JD7sux74hDq6Vrv0k6EJUNY7vN
R2UEomLSFceQw/Kri/tgcMBJNH6leaz+Dv068hp1nEZriHT5p9HX2iYfpmQ3BWY32n5Qz48dqaXn
shWTD7+pKDAubDz0cTbZXsg7AlKMvuDk6K+CN6yMhOwhOHThsK4BZYBs9lkDOzUmIVoJ+iy7qPZu
yrIGZY1SZM5kgsF0QiaJ84q8OuyUaJLSTdJZUCiqUL995pdHMzTieUZreVs++znSDAoPfHh10hkJ
zH06GLo6xVkIZpWqRNS71zFVmcezdeUhqQwV9Wok2cAdzpIQZxPw7GSIoYW0F0en6z96w1OSzTS8
3jbhk4kyJgxJKKLJ6LbFpDPGoXRKbATgNsM9Zo+/WodC1Q0P7suSn6LNbJfH0W44L4nrrNRJu78y
qfGc7ZGZy+DYwpvRHj31O9kNrunMq2Kf3lWb1g48bcPbMhq93lKSiW5Tra11o4dAELM9Zi/RPtmM
LsaRPN5ezAWjP19LNqzVyijUh5oGJZ7hdbHVeBrU6TlhAE8KY39xHiI3T+Or8Rfmtxz9vVxYgqNs
buvCWbJTCH++R4Hst+kAKfHeXxV2+NY4vRt5BqdSdH2hXdoCi87oJLVFuQ1y1KPk9et2V7vwC+/p
ihd0LB7bv4Z+mlJ1ptAsGxniAwjSxfUMGqp648svt9fsOipFwIuqIZ0uBq+HI3xp2Kgw9GI7R0iz
ph+lsIXvdYrenfRH3/BMskrkb0P0CoOTzboK2k5S6WOSnl8wfF5K1cLOB+NQmtk+bWWNWivy1xUu
gYJ3bqllMccI6oHGAqSSiOzZtL+Udmkjo6fMbvTOLZQKsMO3QnzHrW8ZvuSavY8pAEK3AsLBCebk
J2d1F3YQQQ8dIodR9howGpd6lqofE7VAiBV39uCWXr4u9gpm8ez8Nc23rrTSylfSU/B2W+7C8l6I
ZfIQadxKaljSx2qznXtbUL6Ak0BLqHVbzDWmjF6ZaPdFGyOUw5TWS/WQ9O1bVMOQIO9rdGGHYdgf
EB6AxL9DOkJUO4CR9aQcf5q52t3l41AqltgnSBOMSbMdjLF+BD9DE1ho3c9eagzQe6hSoftZEmHm
3O7X+Qt8K/KYoHwn6E++KpyAPFej6JPUlo/dK7EyV5Gt0BE387bwit4Sn5v17dVZuNYvBDKboBUa
TRtDIGmOClg7DN29LWBpl881Yl6trRq0poBgzZYUNxYBYUVJJBLt+N9Os8C7H68QXUd7IfLOV80k
QtVXXSQhPjF1VD+65C5XkEvvaw4EaGG98DxGmI5mWGCj2bbMPOsxRQhtEnZnDk4EjuN6tG8v2FKI
gs5eOv+B9n6yj7gBVLpDX0MReQLE2JVzt+9kqwEuv5YUjqyFzUGuhKKmJFSzkLe/PBq9qJZp78N3
h5jCln/W431buHHCs+pFlc7E0EU9uyL6YajGeEIsNK3IU5Basl08Grv03n/AANjvPLCSyJK9GLdt
xXGt1xkxXIMm6qmA5uBtj+lVl6JVJQGXXgINpSftSd2qruDGP9XjT+0O+cfeTjZmbnVrAGrsaKPY
0zpeDTxG0gWTufgE5oglGolkc6KLnH/o5iGeeQ5u4fq4EMDsYixGvRYRCNB+KRHGzFuR1VuqE2Ei
F7jff+ocTPDSs/FCHrOdYZSGfRzCQsNNdyjQNuf4+3mldta8zS3pKKymt86K7VfwTXNCtMUI93w7
mSsZJLlKqspQtX6PN/kmMp3+DczWhSVRQ7Lbx8T79w7yQll6hM5sNwQitMckM/gVsAmJghuM/7ro
z5go81KIxVhvM6pTLicbvccsgZKjw/Ix/3sIaOR7pkNVhmk1T9ChygOPKKBnHt90dEBK3m3XtSgH
hNm0o09CFpYxRK1HAr3PICeTjrOGErz5o1XuSBxy3NZCwKKBWuGPHMYAdQJydyLhpRhgikV/aIY3
oeNZ2uKhOpPBWFqi+zIoZCBjDh5jH1W4zM1RfAqGdTsf5PoY5RuR/Jj+w3V5oRpjbkifEyEyqbNQ
7Q5tH10l2mWxU3hbxVtC1ujCAg3cHdTzQUBS3tdAzSqJc9sceDIYs5uK2c/kFjLq4HE218WA0Xvc
vulF74pmThA+4Ol+lYTs0MeJadtYsIoEWDGHRGsfrEppbhviC5it1ei1Tp8aH0Q8mIAMZhOBF3ks
PrXQNQC8EOgndJF9ahVNlTV9AbPvKk8xjn3m5VLgodTuZwRUzQOmrezTgnPWlhMMaC5Fp9Bphhyz
g60W6vVE04Zg9HH8TflzRkt8ZRF0Mgf3ml0exEdMluCxeC9FqLQ+/Ucss6mxoMRYBRPPvZWBd+Xo
BZZV70a7e6+eqh3vGbvkUc6lMQ8/DBqcp5ryu0bZulQP6Ek1G+D+3duGSr+ZeX+d68SOhqxJZoYt
laLV73mJsYYHEwRgSQM/6fnZ+21hiyHJmU4ncoUzbywJ1ThXMqQ1VrAaHdBn2/G9cYcQCDQ4K7x/
5PcA+aLw8UnZ1hhV6gy13fOG5yxe4udfwUQlxYiZLRggj+rV/SdYkA7zurHDJ+L+ljeYKoBGmxKV
w92O1ye55BNwWik7O/LsSHpfXkVzKSWFKSIUTGunrmukkW2Dx3j4f9joXyGMjQ4zQN/1BN1ar3e0
dXeHnOKPbD84vtWvhnXHi/CW8hMwoL8CGTPtarDoNBIEyisp9fzV+Bwci/dxtiXdEi1eEnNxDYHR
lxC6gxiGTRegnUAlFY33ohzB876N1wPvmbMs4k+2l4VAFkMdDxElElUz0CkiJZYEVtNzrvEF132R
9mBMsE8SUTAjpD2KaLRy807iRf8L3gPpV1p8xxgfWBwT/IN8rmkHEwmcBk44Eb5HlN3Cw78epIin
54UYRo82VNqoJhCjBPsg3vfhWuPNt1lcqjNNmMhqlgUTAynAxzjKGLHRiFYZPN92Sws7fqEE/YIz
ryTUQY18BJRA3QX4uu+wby2t/LwtZOlkgnkNL3S80UFDebrUzqTMQDqj4whS4kDFmC7kAsLUyhUr
z++QmoG8UXPmxi2Ll7F78XkdmvQYMn7+QjoTXCWC0sdoLqSMgPGqIcaT2ANZBcbFQNExWCV1YgCa
crNZ3daa+rRbYhmfF6VxgNc3lJ6Vx8bfp9phlD6U+lOZOQfqeg+RODBAPKaqQN9dTQzMmqHSGxHM
/1GBicBJV91lumClYshJjF6vI3AcwIRhpBBs/6piqbVd1eaTjh7DHH3b3aHEZJcKzGrKRmzRWPuQ
D5zi05Ji6HinTQGYjYmZr5fGCapSHQ3gRmKngLNLL0n4KDQftzeJI4KF+GmdnhO/gIhS61a1+q50
utPwWngW3q8ggAa9hoyCLx1URb/izP59ibR4IqElaQYr8rdZ2tk3po3sGsVqMZ3qUzjoT4lTrG+r
du08LoUyZj8JpTEMI4RWBnonwWo68Dz5QkwDESaFLCoAOSFdfqlX1bZBiCECEOHmz72X2pkXr/IN
2aebBnBdO18r+auxKu3jYJF9vCJ7Xvv6ta+//ALGCWeqoOdihC8weqsUNprs9kqPO+v19louiAFT
DU0wmigiwpVdKorjBXaCLoKC3YtGdsroGeJzx4PonWBhly4DVGmwEKLJGEeCnqxLMWIjkypLM0Sk
VvaYvEq9FbixZCOtY0XbaOU7qaUEdnzo3cDLngg3Olw4DRfymQNXpbPcENQ+7G4Lfkgn9dQP6W7y
ZCt9MQ9f/0PalS3HiivbLyICgRDwCtTkedj2tv1C7MmIeRbD19+F49zTVSqiFLtPR3c/OksilUpl
rlzL3v34fXlbVy6GkwXLLT4Ap5o8cWAw/LCIN+h++iquiedurNt+3JJPwD49hcnzsIyGB4TbkEgh
aIK143SPE33SGgvwYTygtOfkob4TzwC0sxtWoXw279wP4gNpEvqmpWxornmRs1A8oJW/VHqlMGBp
EyNpGMGLFnmvuQ6fMr2/G2atPRA91BTnf22hx9aWX3MUdFLbSmbNxOBgEdepR6sfY5F9M6J3Zzb2
U/d5eVtXPAeStZjFwAVhYSJS3tWk4iHkVdFQKCN/1H+MU++x6vmykZWI5ixHkICA0SDgpjxd0UjG
rrTdHnnpgoby0By0H5ECOgqvXDPDTGQrYCQCvvzsM8VOntjagCc2Cv0xEhbn71N5B4ULwI5AjohR
RRklELuxlhspgC5z0QaG/YrhYo+rxurWPgkoQoFCXWxhFOx0t6idxdXgoNGmOY+i3WZ9ADjf5Q+y
khE40NlDKgAg0XmDduJuTmrRAZYSbtP5jTcQCcHUD9q0ZIvZMTQXctXx/RqUkGIkbhx0STCshVXJ
fT0+a7nLI8yHmECnz55Ow8nPQz18GMHxm3o2RyUNm1lR33ZEH7gDlEtq4gC7gtKXBiAZiq6tTwcN
Ff94bofDMGj0NQ9bvEZiMIDvk8pM50CYSKj0nHV81w+ZSQKB5OqmbYb+Bu3G5q4mU9RfV3ZMH8Cu
i5tnnuat0U38mhm5/mFMJUYhYqc99DiIsU8IJjg9OlNSY7Al1RoozbnsM9fLcTtTZ/oZa5P1WLZh
/syhvfK9wiA5NHfSEfy4dvxYORG7rorC4EE+uuKKZoy9CeD8dkY68WXeYuimgERacQe9bRHMetZG
0DnWxQ/k3UAeGxEpDz2Dv3nNAAqooWi6+RrYtCF8cDXdvE9G1xH+AEXRzhsLXh5si0+vVd/wrR0L
N4LOY4chiCFlOx6bc4xmdQlly6ifABCFPLV2n4E97C2t5/Cx7NoYuDHbqkFTpCWBXU1DcyUo+MRQ
jubFdVGl5RU+oxltTDed/hi1UebePKT5t7g3KpTPLIhcFW0bf7ZdnRlbzW4KFIFsG0LsfQ2yIIMO
3Xs5RwL09dxJfpII+gMYKqcjNDYy84byFlX1DhrICgdcrmDZ/WCcoPKIQT1MkJ6eqhi5Kgd5Pd78
+ezTEWUbrdvNib6LuwqaV/mfRFPVGb6wFGc2kRXYS4KPgCHZFHld86hD3NOeUaAqbt5K3549aKWA
7PROXMc+e7bu0k0d9A/5T75xkIYZkfe3Mus4bNBewHgueFK+BmhPV26FkU2LHIfdTLcsMiH8psw/
Vi7IExPSlWUO4Vg6HUy44dbqPeN28n+ijmx7kGsoAvOxPsQ3jeceVEijtYh/vDQpvauKDFztA+xG
JsA/GWb5VATkKgtSZtdNpAfLyBIpcb7a+G40Hi+H4rVUCikF8goAgL+A6aefp8P7oyy6CbljaWgf
trDt94JHKCLWToGujzu32TYPXfAh0JxBZK7jYWwEgF3nv5vITOC/cXtdxYNQTb6tLf34OpVSA4jL
j0NEcZ0O/YuGlJZxRXN+zWuODSw/4CjRcZouLY16RC9gMF5To9jVbutbU3VVGP/C0vGVKr023LxA
REkAw2zHj9RiQQJh0KYYAGJRURWqLm9p0/SyL6tBw+XdTnvSXLV4ahv+ZY9ZyQ8xMAHVw2Vswjob
u4/FZAhEM2SjabHNrXKb79gz2MU3NCS7/82UtG9jqUMdTEPtO6zi/RAdigywxC7o9Fv+13NHiFLH
q5I2biR2JNIQjQqMCAYdi4OJBln5SvU6KDSm2MK1ywB6IiaKLphxgSTNqefVUSn61sUWDpUft7FX
cd+ke7cxPUgEDonKKdYc/dic5OgtSelUaDA35ej2i2DSP0Phiez18tdaaRI40AxHY4stKCBLHlsQ
rtXwoRJ4Bm76jb13n/+gh/wLV06DXhOk7nf6frh299Xb4AYqbOma4yPJR9nW+Bojl56grB97K7Ng
m0MsANhuBzgRMpeby0tUWJHfnRModFg84UZNINXhcIyoPrF+e9nG2tc6WolcHMlnTCBBEw8BubLY
bgB/GxqE5Ba8qgRt5TB5/t/MSWcsnmidtRnMmeavzP5VIEOuwtHjyffLdr6KtXI2crwuyemTOneI
trzC4h/uNx21Rm++QdEMl+eNvUFDC7wrd842/qkwuyDNz8yCtwNpENBRZxJGkLxLm7DHLI3ADZpb
mHt/6o1nAhmfKA54ue0mNbJh7XwvAElrqRRgklpaqssJH6JlssYsi8qvZvO67PvnfoCGEmnuBJrM
mqtATa1FZWgvMCxRd21AtE5DCjLhwbSXuVBtoFDWNh+stAd3a1zoh8qp36CAoOqlr1pcsP1opVPI
MUmLZH1H2zrFVVNOmQ08AIlnKPLF5MNIQ437Na3DbJdjJEXRFVjJCzB/gglJ0JTgWSGje/GJi5SB
NMEvuHUo+1s7rHeXfWbllLuQP0IwAbfRwld3upeQ1tYc2gM/rKdpvrFmnQesaUcgEe0/ly2d7SHY
k4CgRf1joRLAv6eWMCA3kcHtC592nWeMe9L/buijFf9iKnLbs6iyWEKl1cL7F9ND8tfqk76zSSkK
X4BCNdG7wIz3DBWzUHEJnLm+ZEdaUdK6PSqiWJFpZ1s8u345mKwFEdo2zdx3K6RXVaoCDKpMLp/z
KI+ziwEVqxkm8cgAIVrA+VM7Rb4owZnwiwsVg8b6TgInCCIgqAjLJ23C5GZm2EOBphS6JeKuGhJP
xI9W+teJ1rKVECkGRR0AqiDxPF3XHCLT0nMYarPvVn6rZdtFprlwN/WgUnhf3cIjU9IlUFSja48m
TE0aiJoMKJv3myy7isA5lKY31l9j2KSVSQfMjE2uu82yhaCtS3l4HQ3D/vLJOk9GJBuSI+axm8e0
X3Zv+ijY00RAvjJ6znTVJVfNvE0H0Dh5WbVHP1yzJp/FL4P7xLoHNKqAnv+m+DXLBp7cQtKvkXw0
Mfqy1Cl+TSNA0XhNLeGhIukJ4MQrdu2GjWfoW4xF8mLT863C+OIoZ8ZRk8TsI6bc0Uw9dSSN1Wnk
tFMB9JbxniKNAP3gnQYiCIeku8ktwRsJVFDzUbgZctEwV32KVfsgdER914DKkXwd4rUwDbG2kFMS
hrEzQJNBt1j0LzoUTmlu7jXgvEQe/qCseaO64mI8b6Jh66FFjMoLrioDo66nqy/NXrDMwerF8H0o
WBAaoMh0ct+K6tfQNQ52aW+qMYVrjJvISt+GodiErLtp8lIlrrcWOo5/inTMrNAyx6zDRoCvtor4
Rnf/mPxWr6N/s+PHhqQD1oH3DU9yGKrtys/SV9PZGXrlteU3htqmhqeuaL2kejC5SmL9HN72td3L
1Qm+bh0lhdPtdkFVK2oX273URMxqY7Hfpv4IrvhktDZpcs+nu9zYXPbw9X39x+YS3o5ugJniZPVQ
ZvRBVTHXGwOkJ1nAEgjJNlk8vgu3Gp4uW1y7uLHQ/6zyjPJOzE2fUSSRoDuHbm1Y4+a2b4v4OXcL
HyXd4LK1c/Lzr03FACIEKJD1yBpSGQhXyl7X8be54/HZ1/VHi2ZeZX9z2M9k8LNy8mL6Vob3/V8T
HZ2alqd+21GzUmeC6a4et6Abyfs+yE3UwFNVjDzL1BdLgAk4TMdJPetu2M2ozY0BS3n5ysNtM/lG
dItKM7iIr4Brs2d/VhHsnUOxJJuS59jznBWkhE2WAgJhbzOd+lp44yRbzbpm9W4ON0yDuN4PxQdd
DqAcko/XKj1XY+FofUZgFyMifuMemu7OYgiEfjfc5D2Q410QZls8TzDMETLVDMDqecFbDD0qELeC
AOX0vJAWgrJuTgv4TfPSDwlIrCF8w18zTXX3LH/pbJ1HlpZfcnQyu1Fk+jjAUgmWs4rzwBTxttL+
msYan3FJ2UEYvIiCnAHQiBjB40KwIA0ldjtJIs+JEHMKSj9S0itGGta2DzUOkwGaAXyJ3IZz6iYn
mq4VvmYUPriAPLfjYN+vH0Oqku5b279jU5J/mujCRCbaMyhr5E2QmqBazZyEBRVTkXiev8+XPTxa
leSSNogFhMhhqiyuW+PDcB8Y6BLrG179Ql/LnD908krCvSG+l+kTGQHUVzy71mLq0Q+QiyvFCDgS
pr+QJpS/8/xKd24ITXzHeMihgnn5/C3bJrvlsSkpJxB1SFs3ikq/ne3PlL+mBYb7mQgqNGGcim8F
zRSLW7OIDf7vtSjtLp/jKhfLhWHR34l2nVaeFpYeH31Tv00y1QFfc5t/rCGenh67kNRTYlS4/+2i
vIrLdl+1IRLOP5d3cc2Ku5D/UgyjWsCdnFrREqalrQjhnIV1cNv+pa94AI3bzWUzq8ftyIyUNZkO
z2JCYQZZ5HVX0u0ME/Fo7ZvcUEDVVr4Sxu8xGwjwIoM4ubyiOPuPC9ru0G6ykLrBoOcNRhLsh6TT
9MBqRu4BKNoo8onlNSI5pAURJXBcG7DPZFKZouoZz3NeogsTa09mn9sgRnWEwgkXJ5OtUBSJgF6x
UT4xJSecazMscxMP47x+hWaSHt9AfrgNPxx38jC57BEVMPi8BQnOCdS5AfEHb+5CsnXqInUpQPJX
66UfO5VnYogu64XXz7Y/9SjFDdbeNeZNbFAvtbSD2RPPtqON1cW7bga5eTTcxQVw2GzYzMz+ppfE
c5xsl7npNnHToCpcPwWR9mV3W/EBhm9gwquRhCAfOf3Jc4p6QqYR6PLYSJMzr3Y2LNzU/Xtk1tAT
UFhby5fRDQYJDzhrDMxwSt+kcVBQMBZzdo65mp8D5rnRjmLWoz3vybAZ+p1m+ZdXuBJoEYdskICi
uYc5R+l1YJWOQ7OZlj4YGYI4QpPP3pTRXePc1DRWrG/l8MIBXFyTYDNa0DenuzmNQ1aPFZaHrnxQ
hchXEy9Lfufd4+U1rXw1C8Pw6DpgbBszz8uajxINWxRanAqsaex2loFaHT9EwzcjxQuz29uI9P+b
ueXnHJkrSTPr9rKFY/RSutwj7l0i7nn4UgzCy//Nowqrw1D6wpBrEpmuLK/qeGx1Vvognckcr0Ep
O0lJ0BqvseO11mEub8tQcUeufTkbnw1nAEcBtLWnS4yM3hp5NpS+aIIOZIdF9qeYvg16o9jKFW8E
mcE/dqTwHuUuFEgIgpLl7AWYWplnaRS9Gz+rlCigxbPlAIh7CrxaBkBA6LydrmmKxqahMWzZ5GGk
D9roGyhHQNuv74RnuVubBGW1bQDcSsydI/5cdpq1sw7nhGmG+S8XDYJT8zmzE5ZP45eTdvqvtP6w
ra0h9pXr6xaALP0uGxXnYolWZys+Mik5Ku/CsWgZviKDoMQ8u8+5qRqgWf2ARyakCMaZOQ2WgAmt
5je11Wy1qN6KJr610uy74JMC3b32ZjveRRl7bbCsrZwOu2jXw++G39uZDp226B4VxSsIXT9rkbN1
Ufbt6FvrqDKrtaf4iXXpWLil202Vi9Xy9pDWmzoB41P1pPW/w+jV4Tdl9QxdwMb8VlHFq+McqYG7
9Mh7XOmgxJphFJMDy02dBFqD/lnHbyyW3DesfGmrbDsNT5PJd1okwIT/PJkAAmeKcK7cfOnuSE02
lUOFzU/r31n42NdD0Ll+ntyL2s/EoZjxWv/eqoCPq7Fo6SojFAFEJScu0xTpY0FhlZOg6J7t9iEc
tkmhSMLW7hAwMP2/FSplzWkS9qVmwYpFkSH1yFW2M9kb1oexoN++XQ4GK7kYykZQTllIXDB+IZ2a
2J4KSsD45bvOi1akO1a9Tq723Ojg4SzZTWIBPW2pBEgURuViDiaTiDZ0MCpKUOK8QKwuQcmBQ79D
v7Gj2GOFwl+WgCqFH4y4ohEKtjzwkMlPBAxZuZHRIP/DjHfVGZ7RHCZg7y5v5Yp3nBiRDoaVszzs
wOvuz+NDhzoOmC4hfYLtU9xUqsVIvh9rDintarHj/ARmFZ0FdFhVvJ0r0RTpJyZXUMXAgLLs6kWN
ScQUrTofnVWavbrlxpk3EDZFuVb1cVb37SjTldbjGhiAKHWYqsL7Wfyph2c7erY6xZtqzedApIOP
D4jNgmA/vfSclpdG6CBVKnPulenBJS+8fHPG0bO6XzPQl4gZf+8PSN0B6MEVD8ihdLSmmmVQboFF
IG49rQuhJRDdELBNGdlfQ2sAKj8yJdcs0HNIrTpdTIHQHgxAe834Do5Eby4dVR9j7WuBKB0oPQAp
0ROUkocWVGDVGFmlP3VN9rsIo/KnUxHtbTDa6rm1jdDaTGUWgXaSZzfZPNs3bAIl944Qlx/S3i5L
zxlj2j0AXU36TTzzWgS6mQtFxrESRdHIhor1MuqFdpO0+5U1jm0/2SVyKohqGVvWPlggI8owE2qW
3Bua98tfe+3AAPUAKICBLBUN+1P/ilhfiaqFPd7VXloCGfw+IoFk+oMTc0U4W10b2r5o2qMSf9bc
0GhT9uaytrluCAhm+bQx7Oq2iSrMWc7VXZqV8R6LV0Ae1p7RUFVEC2+R+jx/sfHMrGMUNSuMnLPw
1YFsxJMdUfI8x6NBfFNk3fvAzHRv0Nz6rK3e/eGOXGxaAWJBb0TP5wAQtfWGB0s0eeAPcZ6cJLXS
nVbSYQhYLTjfNIKl3y0OubWcmW2QaA35jGYT9Q5CIqJMxVeq/WB4xkwb9LagHiUDosMKPCpDCvBz
Vb4b9NZwoYLBHivj0TDGgI9XLd2gJXnZVVY+34nN5YgdvdqoPTeCOm3laxmantkc5NOPpa5qZZnX
Ab7boZ1/2eJa9/HEpHRqx2mIRpsuJpuNDlYuugOP99KDJfa+IiCJqw5udIs6U1dvi+qxcl8v/4D1
JYPMDCpJiBlymoHLFpxNWQ+WRf22KoO2e3I69OXAkYzeA5zhsrW1HBXL/a85OcFIMTJUhQRfNdGB
aTT2pXs3iUNf+xqm0xYBgJC9VmD+Q5OH/R4blYbb2gvrxL502UBTFewMEZYbzYcE8tHxd3BSR7o/
xS/c3I/WWxUlijWvZAUnJqX4A81uNCWWHTaMRy7+6NAt7D8vb+vKFXpiQrqoKyGyedSxqxwiwyXw
GTrZWmivuvk+n4Nm+bKbyxZXgirYr0AVYoIhDXR40j5qA3GH2ZxBZuxeTQ4kQR3PbX7G4c5WfrM1
U3j/Q+CEgmoVPYjTQ+k2OUZxIiBhR+2jLAILYjxOCia73BtnFaRm5Q7F5A9mm5BXEfespkE7sOmA
qAc6uDm6mMUNctNNkvwS9f7y9q35IaZK8JZAbFuQxdKxJ0JnochI5dPeAn65sGmfeTSjPBjarpy9
qdUN7kFmvbhhmtMNQZ5gXCioozFXYM/X3JOAvBYCBZC6PBtBFREPnWJK4Ds1hnwi8LtigD50bEVu
vPIVoYlBoNuAcVcClz/9ijrVnY7MaYVGqpeBUVk3ntE4ddOfpopBdO0wgCDD1DE5hhK9zJ8jCkwZ
UVAf+g6YL4vXako8vb0CsV6ujbu85AdcfIqvuXi79IpZKO/A6ulCuBGlm9PFOVrTVDUpcf3qn3q6
Q0rrkT72MKMvxnSbuu9l+RqZr0mhomVd3dV/DNvSi3Ss+lTvTBimmvDrHmQHWpC4D1b4w8iEVw/b
OLxy650172PXb+lDY7/F0ftc3rVKJh96eQ/kiDB2Uy56hp+iaY1vwXkHAiARVGj1H4nd+mazN/Kb
aA6KyYs0YJf9sBj/RaTFS5liXAWX2dnkgW2GZkTNGn/acTeJdc85+FLKd8XHXktMgOtbaFxt5CAy
e4Bhd0YeMlgR6EYM28z4EeY7Z3HkZptMV00ifGb3iqWd11UWwQvyj1zDcoyPUpMS0slaloOlJdLy
LS129vwehXd02nVttOmbR0P/5pif0Ai/vNqzryqZXQLmkdm26UwnNwGmtZJyq6Hmyca/TZkXC8Bd
QSoBrKoAQ59aaCISmW2L+aIFXmiSDREvibaj2r5PEz+LVdNmZxEe5tBqwPQuDivwR9LFZc2gnXc4
4N6E3OAO85OO+m3yUWqxIiis7dyxIenabyuriFobs7i0Kp77ufhmKt+xZ6F7WQtI7W30IhexASmm
xjTMTEcA0827NwcCqzWoMhRh+yw9lEwsqzz6/pbeZXX+JSc0vEA1w45ByUgtv48A93moVbCX1Y9z
tCDJyd3U1es4xMeZ0isCJKRmV97g4IWighKoDEluPWoAXIoUO5eEV8R5Edlt0z7Z/HD58Kx9H+im
YnZuiRRURgKPyezMbJkZijIHjKjae1XVGFMqHi+bWfO0BWoCDlkD/8k1tJDr1kxthAYnTei1HpLe
izqSvFy2cv5SgSsAiA69UfyfnbEM6F1iF8DLYj6j1z762twZmulpIN+drNQbRn4ztIiBTlBPzdbt
o02EI+VUkZ/1zr8JhhgQN9EiQdJyRpFnVmzAlBFeDM3cUa+IxeilmBptaAkJhtIfNBckUCCvq2Kv
TWa/nJniFyxB6eTC/9qLf36AdCyYW2e5vYzCMMiHFP02ta8L8JRAfj3K9Q2wvBCjUpzENZc9XrN0
NqxwwPs+AnrJbcZt3P1s4105mMHc/VR85yUwXVqbdDaswp1im2BtkwVJiwI8pdUAIgu7uYrAAe/h
CRnY3U9zTncLEjYxkOeYKiDs6nV3vFopP6apMJxh2eAWI2mZsaND7lHnz2z9qtnPid92gFWmdNf2
iubRWrxDjQiFKbD8AgUh7bJjTjyFEjpCKkn2ke16bgnm/uS5c4IESEoRXN7ss/zty4/+MSftdV1C
nUWD+rEf8fl7MdUbQdlV1aOdsIgcEvfzsrlVH7KQtyx005jnlS+MLk5clDcgFtk7wVSjl3k367tk
UiWDq8vCuCQISRZUt5zs83guexrDTp0/L4dC1LuRRIFT3zoqjbZVUy6onIDK0QEfkO7zqsk5a5Ia
oUAnvh7tTS3Iy+0U/ohNRYF1zTUWfWfLMtBpR85yehXGkzN2PSS5fdJtOitg5FGk9zob0Cu+aTvF
aV+7Oo6NLT/m6N4lcQr8tw1jhWiLnUiI7mHmqDsYvdkpfFBlSkrA0nSuaU5gyhzu7OlXpj1Adkxh
Y83xQOCCDA94GUwGS1+JtACclwkcoupRg+3RbQaLR2VoQEYqLK2u5sjSEt2ONi6B9tDslrAUYWJK
M4FZCu+EeL98jtbC//FypHOU1ILqmNxDVkxjrwYNWx17xEIl/Vs+1V473tf15rLF1Q10KQCCoKDB
Y11yPlw2UV9MmPMf+R0tt5V+iEG6kyi8TmVF8jq84Nx+rGEFlCCuB9qPDxRBr2Ji3GdcBR85b5RD
CRQnFo+1BdWNWfHTL8WBGySJg/n9HMlCU4CSya08VmdeTz/tTDuAbN3A9WNdRb2ACAgB/qNRXOMr
R3oZO9EXeAmarfKRHiu0AavlJ9j007A3ALJU1kGUjafbv0Bkr3DNlVC1jIMBXAfVQrRopIOGulIJ
OKmOBVsCBUdtiwLUN8rGvauV13mEabvLPkOxgdJFvmwsxX0GOeuzMcWZNGNvmvias842A3M2kOW8
bGHlsDmGQaFpstQBQR56+gkB2cqmBt0FoI8/qugO0BUvyRSc+yobkk/SLNbtHDg7KMU2YFP8SG3t
hjjj9vJKVjz/ZCXStxni1DKjCp7QJKh+t34GShDzmXS2Yscu28G4xumOgVgG9TFQwPs6FV6p3/MY
0smoRqso3764W+SPj5oAYIP4n2vL5OkGJJxrs8Gzem5A++r1zVSlHqfEDUIyou/lOiUvN3lfu5sQ
VE8HPozDYWzBCRHFZrGncQ/s5MRQm8wGngazUw+7mfNkC2v9n0JP9dhrUDJ8cDo3zDdpk0CIMB7n
yPbyKQ2HTYdTZ+97yODq0F1rzU2aVQagW/P4PRxm/T2J2ujGjavpY4wyO3xMe8N8p+iNBSXXILY5
6Ha0czLCfodxOj/YmZEbgeaIYldVVTF4bIyGBB39pg93TdjZ4sZtUg2U2W1K+I5EEf/eAHX0XWtq
0/SLsuTv1eSQ2NOiMC98pwOuCqrLxXZImsRVHPW1wAIU7ULhAAgDRg+kz1zhGswJBrzDAnQU1q5B
+lrR/VjfVHSD7tpl5107IsfWjFNrUdLHgHPDGgBPHjDW6Gljdg/Fjctm1nz32Ix067UpWKbcCWaI
+Zvkj2n4JPpftVI9edkb2XPRiQLjG3JUF/nW6Wqa0OKuyRlS//pXZQZGvjPpfcoTEHNda8nOLu/d
+oGxx8uLW3txgEL2H7PL6o8Sh6HjUYb3AHgAzN9CWF6ZP2Vt6jGxsTCMqdP7Vtt0sa/1B4Xhla/n
LnVxhE9QCwMIfWrYqedOc2kHvnc7/kXLj1mAnMt6jMRLD8EgFk0bBw+CKLUOY3c3pwD+MgA6eXk1
mfbu8m9ZuaFOfoq0B13jZBC9xU+hA2HoxluBZoHA3OzAhQ9kBsi0FOdkJZHCwnFDESDAdYwana49
ZGER03zIMWjEnssMWBanSn0rD+96rfyEzui+ndrniqqo+L6YUSUnOzYs6w9aOUkHkAahQF/Oh1DP
kOw4wNR3Gu1uMXY6DkiB0uQ6mQEcuEq5Fl7r4L2LfSAJ+Gc4mbrmdykjENnMxYNuTMk+AX1F6VEt
zQxv6sPunafW+CoiiHF7CeX1FR+EdTXpevagJ7iQi0gl5rjmwshK0WUBpShYDGX0ahLNbcfFCF0z
TQgUwftb3WktRAX6Dqx/umma9BsqMg9WtgOFiOlBsfPzsgOdT1VjwgrPZrDW6PicoGE4/aB2ZNnt
6Pa5z6YXq9K3nOSv7lB4IsmeXbRFIkfHDJbwSdt4hI8PMSD/nRU/d8Yz7ZPbkHwbMZGqmSo+15W9
gV4XWBdtnDOwFsp7A2VlkzZ6DZGPAqRztdkZfmzP96gteWHJN9Wse8n0c4TaQtb+Cmvr+fLGrB1y
MN9AaRP0oDoe/Kf7QrkNzsxYh8iNln83AcJ0W/uVkezv0wuQfCxVMZRh8FaQ750hGZlVw62nYfYY
RF8XzQ++yzHLfXk9Kx96qTiCaBKsFBgSkNs9LUEHmDgTCHyM9xEvb/oGyGBDgny+EvoL7bdh74GE
yaxHL4MaCJgAs/jAo71u+uDUUvya891dKvkoa0DcFZcuk3JEPQMjKQ4WynEW6N85EDaY9FMpaa3E
DHw5BFe0+hyUdNmSbx/dEFrmIsHl0LcNtrf335Z/nnae51/5z5O3595+r8h8z+9baKlZmMEAKyDO
tczu3HNhm2ONGymCQC5EwEcATY3XsVOAXs6fCadmpKCP9NGs20WvD1ws3kDvJlfFvXR+rSwW8O5Z
qKx0dLtPN87KppjkFixg1n4z6S/FHKQFxnTmTfjXfHhf8QfPSnQAgcCSu0mMzSFcAfEndZPuoSti
yG93+d+Dk2DmOJpIewZmD0uwroHwa+1uRY1W66RNoLjhd3P42bTxdgKk0JvxnhhVNby1zUT/Ctcl
Lk0EeenKLMuQmKDbRITFkzkWt2ixLslROF7P6V8DJZdl/mNLRi/GA9BmHPrDvjl3IGdwQH52bcbX
juq1sromy0RlDZg5ash1yZQz1LYBOwNDS+cRvfTADdNPd1n3UWg7ReA6Ty+xpiNb0ikeBW1BnQpb
eLwiJ/+jE+TkexaWPrV/zihwx3RbmlsxfrtseGWNeIq54NiAfgSWKKV5huvErU3Lwh/yzwissUaB
m5l6enJlu8nmX9hCmWEhmAJ87usyPI5UQ5MX4BAsfBfIdEJ3hrHTKwsTCb3X/X1DlWC2A71p5ByA
xsvpa9VNtRFNNWy1OwYastRFAYxgVkWxfyv9p1ND0pmrzKlh2QhDfX6d8tu52o3mb8PZgKCxQL9d
FNfouejGa1kenHbTp4oHwnmqCvMUvTzcehhUk2tFheVmEZJRkKRYQ6Dlrd/FzB+Wfqj9XAC/Z5i/
U9XM9coNcGJTutdMRDMjp7A502zrJluSh3vbvLI6VUdNtTgpqFR1ZyXV2KABDzwomPGxqMkDOROx
QHZIhR/r29h5v+yk52/kkw2Vpylwl0Nc3MDiChs1t6uuDWb6MbcUj3x/TJrD31tDWqqDEAxPLDBc
nd5B06iLBmV0PPzLeGNOtZ82NxoqfSlYK+p+8AClUSQlawf+2KL08Syrx2yqDQoHjVS7dgSQNPUH
h21jnoMLVpWdrFoz8IJFu4WAWEXK/ABUSXjaYH0YfAqmwvYsaHXEUxkY0WuhqR7pZ98O8DjoX2JQ
bUkykXSd7mY4GIPoe6Kh3eqD9ZqA7ZAzA6DOWyd5xIvt8rc7y1AWa5B3gSQE0ruz64HHVtFmIaxp
7o82j/yBKlKgr4vs5DkoWZAuhZDTri4T9CPYbv4V77PDdt7/MXfaVfUa+z+Fl/pAEgXY3O1fi5/A
MrMRUoA5RHL0JYVxFKpF2dpxndmaV+h4CaH60N215WsC0FqKCYgck/nDX+vWSCalj5floC4XBtwj
mj4ydDkxUVQmXpFtK/JDOBi7DhVn7yw9lwxKu2v0cycK1G29cbxzjK0JJXQS7y77yFmolGxI12s4
R3Nuc9jgCMkhdCmH3gNUvaaKtaz5Ih5XqNSg0AlvlOIIYP8tN2LYaapvmQkSaZWo0fpm/WNAChss
7aY5LxcD4zMqEoQ88lGRHqjW4J6e3s6azCTtYMLh4MsFDeRMVT6mMCHPYJYE5Er5sk0tMHg0etVd
xXdY3yYwBoAPAcJvVMoGwtFgAkO0WEPSLjC8pnky2NNln/oKY3JYYBhuRnXEAYmlnNsMjDONCayC
vRi7N0xNvmag9d+RXXoodu1eiQpedeIje9Ki6sLqdaOCPbElz+RNvBn+U+qH0HJ4uBlujBs70Hd2
oFikga99aZGSR9NuTjkAZtjJKA2i2vKbJpjda9FDVdv2mH3PF1UBwFnTNtBVVJqrfgKcNcB4FuqA
MiUwiVKW2g1WbIe3dX7vtH/7hl7CwtHfl05TJIRIQJaBq2NiPjXFZnI8fb7NVKIYqnVIR6pmZmRN
S4grm8zLyT7UVYgAsu4c/90qGevb0F5LhggmUOewo+AjfpxvxP4XCHL5Z3GdeWybb6sXleid0qyU
WMShG8/jALOu4U9Pj/mn7sdejozwenj/PgX54cUNckuRO329Ys+cEp+OQAgRaYb8gun1XtP/j7Tv
2pEcB7b8IgHy5pVy6U356hehy7S89/r6PardezuTKSTRs4N+mgIyFGQwGAxzDmpJHJkMUm6UT9Ed
XX1f/mmsp1OUkPEY4Cz4VkWiZ37LYs297c6freZC+nxkLi5l4LyjJ8LDkRgVMgV2/gJ244oMns25
4mvAuLl+4KBudQW8C1I96GChe47yNBTyaQ4Bol35p3wRTaTDt+pacIcHsD5uKoI+mm3ME5bNLqo5
dxSDSx3/gYXhWk09moapH6DmEOdEVawCZYboUEmmNK4LxYq8Q8mqfy4qC5xZODlAjCAfS8msY69r
Cw7KpilAwHk7a0npZlvlAbOAu9HBZP65Xw1uZP9zbwP29FIw5VvVumzKjofg2Dg0PBmFJxl9i6Wy
uu9OlxzBpRjKm2IvUScQIYYX3zG/hvrR930Bi7HqpQTKpXGa54ke+j0xoGaWRNwUjnxqCPF3tW+p
RCfP9Spzz9JaObHOxYIHklDO5GVgwyCRQQ+tiEMRKFM1cqSsnwXUakqA4K8H1kTaws0OKbgM5lYJ
zKRRDkeKUkNJqgl+TrYzFE+CKkb5mkX6vbBPSFpgLJxHVhJdKJTD5r1Kk9oMlMaR8WxoZz5gDPb9
jC1fnWpkIIEBjNl9cCXNzELXh6sTSgWTzWlgbgdLN/2VcZSI7kaW55SkccJtbDfb9Cybvj2YjTm9
nHpXOah4aWQkPdVH+JqtZ8uHw+QCcW0tEt96Tsz7pnSz0tQnzmt04eYCPWw4NPQGmB45xP02Vm3J
+9fjABHYQzy4ASWEoXVqmTsf08UA8g3MItrxyYMsMX5/Pk70Kquo6ahozFM1tKFcq8B1vB+mfR6Y
jfRHqB77ZtMHDiChgpAh6Mb2Z0UuBFFr5RsezoUPIgYR01m9twm1X3JiM8FuxPn00gr9xEKShKj2
5owlE9KSUt5CIUt9GQigZ3cYdjv8Kiw0Vpi+2+zCTWem64BEB+WcPBjr1EIE4HJPuc0qmt2cEbSs
86iAIWuP6XxUIa4XV0ozYJtlfWAK4p8mtFoMvNw3wIVFvRIwL8aFAaZNJKhjCAGKdpw8J0jXBTpS
WX0LCzaCqhtsT0FZAJTulA3GXip4SjNLKfeJV5NMXM0QF3qCiop1X6GFE3Upiqb+FgYjl4QBoobp
JOduW286nRHRLmmDbMgPYyRGvelLO8kDuW8bCZsif8oFeCy2Xg32MZRUY4bJL23/pSTqxsxEdUJ/
ESTl4MSLMlSxmeO4N28PWNilCMrCjEzn+byQsV6OJpKwJqLtWYVd++4IZAb4zenr/gbdPukoiZTJ
+QZ6nJIBEivOmWkWiGyWZrb1dyVCLflT0U1WM/Rt4poSSdlfw024ImSIbDcZty9QMjW/DXMw+TdQ
CCgjEVKLs0b3vqILlohMNewdXY1oLqGLh03fd7FcK8AdRYYufpZVO6oYDdE/xTTKV0EGJo+AOyAr
8FrXx1fi1KnLBjUwO6s8+EQj+kY7pg/guzOBvvNHtcDuZjYk3mWHP5LdkwPa3kDikZLfPfE/7ut7
+2LABOnlx1DWqldprYDGMTBHMwLPqRFYMgb2rWknm8FHY3tORobSzC3PFImaE49x3y+4sivxlCVj
PsvTGw9rkUjfukz8QiFl9JADv/2+nrdVaEpPyoCjmZOqniBotCWSkvpQOaKdPAFB56FZCavJfe5M
2QGhqy1bzcFwjU27QnGGMXm6qK4EXAa8khDJa9S9q+u9AagbI8C0pxVJoDqwVP04sbBuFjwQqsXo
dwYwEFDR6FHeNpTEUJ3a0FQa9LQ8henz/cW8fY1gMS8FzB9wcQFVPvJ5YQMBzWcNJ2eQZB1ufVtf
Bx/TgT8qrm+mgW0ba2HNkLx0Pi8l35ydsBTLDpJrO09I9yb/ad3pCLpO9DnvuV/lrg5xr7MieNaC
UoekE9ssALhLaBaxU6enpvhzX61bs5iHu1Ga/klm34R7YQCix7ry0XUaic3K8JqDLk/1usnRSFsO
Aat97PYthILAXBNAzRgeCP1G1/uXJFMRtx0SIoFk9ja6/TEF11j974noVpPaFRmdiLzET0gZ+OYX
jyoP4zjOvvvaBeIDMMQD/40ZVlmmtlHWBw48nPiALoSzmb2dfPRPPWEmCW537loQpWkpR0kihhCk
PCY7dOVOBJ3yxTZcp+ar+Ck6ukFYoGo/PVH3lKN8Wpxmk1KrkInm1Sd+w5vye4v1/NaPoYkGXZJ+
sIg/lpbzh1oWZEw4ejToS6eJoMidZ8+UUiFyZGeBNRgntEDykQUmReKxGnUXLQjXpAEAMnSs3QDr
8mOnRtwUYBJ0J1nROrV727Bxc6A6AkKy6I//pO073RyJZg2fLTCLGAa0cInO7Xp/P4Da2NBQMV+t
4QNSIjncCgyowk7/0+zevnRn3AyWvx22mE6w0cOdk2wbP8noJzT5zaGZzNIj6MtgfNHiGb74IGrX
8QYaJiMKkVwYbbUGimLlhAiVMbR/31fMv0NbF9rxUKvUEcWKdCWlTqbWa1sQZofDUQhqtPs6fXFq
xdop+t/3RS2ZFTBmAcyEpyiQm6nbKi4VdGDKEKXnrXGOM34490m9nca4WuVdHZri2H9I9Ths43D4
vC978eDyqqEBARvcJvSYS+9LA1fpWE4FvsnTMrtmTU3PNz69kIACnB/zGGVB++W1E/Qj4JllaoT2
KgW0ehxiH60BgHj42mij2aFzRwN6+X9Q6sLvUm4vktowKBp4hrA8RUBubv65Exkddpf4KFSUUyeN
zHcSD/rDYDjX02cevjVgdxhj4NtPrAj9xuJnYYaEUXqMRfIYUbteQNRl/SpqAcaC1zciQ42TMd2X
veWG9sYlaEe9v3YL0ma2XaDmzPET+kmupfGhBpyyPCrNQU9f9aLpVmKoV3aAq+zceSOr8eEm0ACE
IvDI5kQXmiRvjlngd6FeGnFp8hhHJ20Zg71GEGMyNHiR/LtmACefZ8PnxiMagS5M/M4I+KrEgEDh
BlVmZ123HkJt1bQ1I/68OVXQah47wsULi4flXy9i2/cAWa8hSo+aVaoNbqDV1n1tlhYOM01wFyjN
zzX6axFewPEo62QlICIAC9j59ZcWcK0lTtr3fUG3eXgogygaa4ZDjItodl8XUWiJ6Lcoqr4EfwmY
3vh2C1IM2+i8dcFrLt9Uh1gsN0JcOILHaoS/8YyYEMOMBa4fGQgFeMNRog1p9KccgEd8Kx24RLeF
/N0YHjTxRZzalCgtMJ3Kf5/uhsKY/pERJvKwF/qaB5hzG6EjujRFb7Qbb7LzJlkLaeeoZbVH1RWQ
ZzVJOclKU8XNxiBibO3N1TPLR/kBLcNoOZTorGTVZo1USnxpFr2K/uRh1DD82h2A/hzYcsSlmP9r
Bfv+Li+Z04VMGvms5TqcBGSFgdFlgQPvFw8gpCwBn/Z9MUveRYNGc54LTYYy5ThTrUtQIRBLMwwN
l++Hz1JQVsjar5BRcu6Luu2pxzKiowqFcThNvASpSCGsjESe0D1s5iARnidG5U62fFBoCWFjxeCl
19vSSruXGABrXee7/5/iKVX1ATRDfgnxdTtodpoC4VwOewQRMkhJwHtv4gY5Im4Z8RL3PzQl2nl6
9cH4iAU0IHSDo6sMZwflBLpQGaJSAS4IBTmkIDqpCkjre+AzGF75WxjFTeRJbguGvDbA0AF8FqNv
aWmzwdaooENBAGs8T53eTK9GvTK00gQm0r6vh4fCnx44n38rJ+P9vqJL5nsh6seHXfioeU4WJCg6
RDVFa+Vjlh6jDlkItZJZlAdLvh31Akx+IQeu4HF17ZPEsdElkCjixgLvgFQW772sfN7X5idzcBUz
wXQNNALOs+io0NDOPcXMCaI/sQC68rqU0deAYPCrjVdJIpGsfgsadav6z2Ox9obHUviKjMIskz1X
OOm00jJXHsHiZRe+qxROL63vf9ztrmJqFw17GORBXIxxjmv960Hx5bwLC1MoLVGYSIuWt1H8jIyH
/yDnpzYDAEKgXVAX3GB0Ugeo8MLME48owCqO0DOVSBs5Y/FZL2oEleYgGC20dNE34IrK68OkMEdM
MjTTgya/jd5xSBlh/q3hgCoVqVSgvALpFb3k1wtnDIrc6x4w5po+Uc2Sa1TT8xD1//uy4SSghI0J
F2BXU+ZZt5xSVwHAFrtiSLZA6OP2eSWqlgiCLEx71Qx45NuDN0PlYj59rm4BwpbaJQGdJMPkAW6s
0jwEba2rtJqp5qyAe2nt0AiAcBRF19s2bkTzUpzMfcyDtkq9LzF5u79qszO+PnBQA0BV0AUz8Aip
r/dGi4NuVNOuwPC7JRXEw0yGHGwFUUFZYS233/elLWvzV9r89wtvJQheKCUxpIW9Yk+8v1MTVt/U
fApvFPrfyOmGQklK9FJFVakA2tCqbp1AcUfe5IbUDVXQRaBdCu3395VasARRQsZ1nmITkB2h/II+
BJHRDRIQcVHwMSaHm3gLGDj3hdwmfXBwDIBIzQgxMzw2ZW/e0OcjsCaA1q+klpoPpqZzmECK8EaO
XsdIferyFzxlrdg7A1rhc+SLLcgxK0OySpE1znaLEUF9jHi9j3UPcEpvjsEN48xN8LiN7YOWO8Zt
RBr9NWvzbQeSBWPi7KTfD8PI8CgLS44HIZrTcA+BGZkuL4sD8gZRjrpB6utPeLf5JnDDajOuE1Yw
NXsNypxksPuAUmhurUBIca1pXghhiJmhCmzZMsZMuQYGNPGnUvM/FbU9xiUgpu7v9E9rMS0SMbgC
VC8MCyJjey0ShflM77WmMrOd+GvOmIb253tkAXPYjs3AqWzAb9jt6rknCjn/+wChjklMARMjaFdH
+EIHj7LOBYrYt5VZj6SuiH/IThPEWort7ztTepESglfdIX1axYRjRa6z3VCqAy0Iw3xzhR35IGq1
fYT9nJSD8UTcFzv0ZWz0dWy+5m/5OnZY9GRLRgx4IoAx4DzgiUdXMQbJAxhSg3XmHmtzWoENwwUY
6Xqy0dixihjXBVMa5fqCRPMn1YBqpa1u/A0aoo+JFYK64fgubzPWS2rh7YqDcaEcZUSakZSC0EG5
8Qz0FAzCETQtJJbmRux89HxH3Ozahaw5zLjw6qoQ4ai2kNVvWvsDyTq3fQN1PQE2kjMcWWHYkie8
Uo266AW5xSzorFrzhrHF39q2I90GA1wyKYj/2LjV8zllncnb58T1clJvmgy0Y72QQ6Z+TleBBSAw
azSDnUEcFDdKq7FlZ3DfwQzsZO7LfX9wWxrHaAUSEHMCDG8ZND1fL2+fGFw9VpAtfBpf8W/H24uo
Z7QOsgPTJl8zywsLLu9KHmWpStjycTFvp7zHk/sIllpUbpu3El0uk0/EI5hjzGSvmxnjilu4ua/k
Uibb9KMBMk7Ibc3CAbrkx4Pi8jzbXJf1A8UBenbnFlbKfhJBLALB6ODhNqLbfqd7yQosND6ahlnZ
3e9w/TvYtNuROZy6EPxAv79yKRsyMgxxyVEPVsK3+DeyDD7xdtVHZQvmYGcJeT6zSEgXBSKvLgCF
EmWwH8O6OJdKIymZOBtOz007jItvm4yFfyUteuwLGZSxdBMGsrMQ18Voyqhm1/ZRWI/m8eHNQ0cd
qiREO4jrffj8rZLxHf1fxHfcYBta8sF4etb/PRJTMMop6wAEQdKMTtj1oRLqkSjipORPxfiQZO7I
Oh0LTyak/RDtGejPnVlKrg/jpOhx6cVKZSbyYAGDURCByuHt/Y51FS4K+hlIxSsYzwzqNHB5JORx
JlcodJvjJlxNRHyXiXJWQcbSk9oqdzxqX9Op5RmLuHh1IMTES1fS0TtB104DuWzLekQL3eB0+qo4
+Qg7bPXIuZg2vO/aFnW8kDT//cJAgbuAAfQBkmaARROtXwTMkP9BBIh5kFPU0bVKn4GwTTq/T7Bf
ZfccAE/Ek1ZluNZZkcuiJjOuBsqjCCboWKLKkLDuRliez+3U7EEsUTA0Rxan921VFFcBMko4zQKg
XnG0rhcs1jF16mkqrr7PwQLCIYldzfaJutZ3QUImu9kE5NCTfOXttTWLZHW2OPqax7tDRDUL2Rng
WVwLN8agGEoNFqnp7WlU9VXbGE7Yy4wdW1byrxyJwuJKJwEkXgPkjBsM0XeSCXwqzhRc+MiH3jXs
SSEBh7al3A7mkqsBLherY7FD/BSXbrUFIDVyCSJiUula2zYLAyHOYTjqvv6tP/h4dO0AnGuNn5pT
rYLf0kSkX5XtP/Er4PJ9hqCuYyzEok3hxTGzDqJjme7liX05BVENviCd1v1w1rwSwwC2DoKF/3BE
LuRQLnxMS33MA8jxUskJgGkEC3tuoxTjhyOjPLR0xc8oHf+jEuXUZjS3SG8hauSqvSp4Tq8YVl7m
pih0L5X6mVQFph0ZwdtiAHUplTo1XJNJU1dB6jRjocSYmPkeBVJi1hhlRU1eA2cGZYUG0DO6uBZr
+/7yLtzCGIMzgLQxt6Bi7P/akCrE/FmUeTAkLTJBeAbi3n/fQA0VZnQCIzWAkhVlqmijBfz7DO+f
CQEZwS+ovQPWJ5ys+4osrSMyUcAdmS+GGdj1WpNC9NEy0Ya1mQKXySmO8tpzlD3/1didDZ4KcAGx
JC6E3VcSqZ3TxLE1aoCFoBsrQRePeOpPRk3Q7FGvKhZgwtI+XWpHhYWdGLdFPssKS/RGamaPvN79
BVxwoFfaUAGg2NVTk/qQUBhrBSgXXA1SRNaSzeZE+a0rIZSXTotBbSsDfRu8q54Dq7XBOZnYvfU4
utrXfX2WIgXMggBgAvxWs11QhjeldcJXeYRB80/sCiZfUoKLaCCVq+6nd4awhUgTUZ2OPgpMZYsy
XZwcQnA7+EpSm6JrHHl72nqOYRaYNPsNjj2X2fG/aA4X4ijTK6VC6pU0A+RkJ1k1yCMEnbVVC7nX
K40oi4s9OZvAl1MDCczqz7Ib5CRyKo0Irm61Bmls6Tw/SQqS78I/yhNjPVkKUtYImMZSnTJIb818
Ti0dPjqHN70TWIMe86/KDL7vC1x4dl1pSxkmN7T8UBZY0N44hYnNZUSUwIbskUxi9PwuSQISCNor
0H0Ihs5Z84uwUhoGeHs+r80x3VYAhfaQAv3KQ6thTdHcNjdj2upSEuURRU4sJ06EJHUfcaTfqK5i
H09HviDFaiC+m5ANSJ9a4tktq6C8UOW9lk0Z6FRVmtgYkJ2fOyIQw/SOsdvZf1q0dK7ub92SoV6q
SRlqGfsi0EaL2pR/Zbvg2Ky4PXeuGUJYu0bZY9OmQVjl0MfALdYL8yCiVIL4DAR9LFyypeAO+zbP
mQFTHm3MlEINuGJCIS5nhSYHkDE+clXgsreHdbV6D5z8zdiLT8HDuI2QJIg/4pER2i3lsK4+gFIW
AK11ZfT4AN1Dz331VuaHeaw1/1RGKwN8Vf8py59TfUARV1IqAsJwJlvD7UjTj/H+XQTqQFbp1ILI
al6EfbQez6orbHV3wIQr/5WuO4LWJ6cjAzr0Bcy6ho6GgbfAHY4GedHW/9wAff0t9IBOmVYtP474
lgkU6Z16lnMGndZPVoe+F9WZfEpFKgQAKdSWx1VYTiFf1WaHtARCGDcl7SFADOMHyIrKK8xRraYT
77LOzlLiF4j7fwVTW51xGC2uBwjGXOi05vHW5dElDKrb2ceHBbMleT739xSltpUDAnpcpZDXCCLp
UbmoPCIKwGg27PteYf6hO4LowXedG4HYpWPP+NHUBLP2tnK4mWvVqFMrsiMFn/fl3Q7szEbydyXp
kitavaIIKOC1+cvf1CX5xg2CUzuZCHotnrSgSWUEbCwN55Dk4iLJc0CR+io0bKNVVliVjLqPkyqY
eSBF+kdjiVuKDy/1o8IpXQEprdLMlgI8MN4aqg+/OTHWcCmivpRB3Y3KUKatIkAG5j7N9tt7Srbc
r4ioB+k/lEWvdou6G+tGquVGwOI1rQnE1VQ4JB3DAm9BECiLoO7ARJUb//+umAP+OFPcZFbqoqWn
gUXE69pBN/xKfJUf7i/iTzbn1vIBr4bJAkAh0K2iSpnEjapBNeNR3Whb6dVA9rgmpw65GEDHOYX5
Cs9pJkjt8iveEt7/Q7oJa/v3A6hd7MsoDrMQuyiAy63cAag/kNyBBVe3FCGi2owWZgntltLP6l+Y
PwgPNW5CLhCwXzxI61NiMAcNZ5O+WUlZQyoV8yKAWqBMPjCGhG91KKK6qIuZ0VcAir5DeOKsxE7c
fu1b97duOWq6EEitXBvpkRcYEKggwCBjT17fRVI/jqt81TO8x7KZXMiiT0CJVF7lQVZu856tAlch
Jrw5EHndoGJPVAJi7ZN3+iwefLtB8SreSaBKYXzFwiaC8QXoAKgDgHzxJ9t2sYlxXHlJKQJYTUXx
mqDsanXKwCJBmu8wahsxr6Wjiwi9KrjqqG2UtXhqIkNGiaisLE51q/gNLblThwGV9hiw+M+XVNJn
VkfI5OdK8bVbLhNZnaoAjWhqwk+PalM+j9hSVsF24SGN7kGUElC8BCoGjUQA4PFywoMG96dveYOV
1Knlq6TmX8TmrUlsfdiB93diwYgu3AGXUulLNZ3AsFS3EgqN+VeRKK9iJdp6nb3dPwYLUtAq9XcF
qZikBe5XnidoUOxD4D3L4qZRZbzF1NV9MQtmAZRcZKxn1GmUMKlQpIw8Icq6AEuITKZTdhrIMGOw
iWRZfiwrQ3/w5LJ8ChMm2sfCxY3GOQR56NpA6waNVd90gdfqYIgGHM7a1+3WOFUIb6N9Gf8CJVAc
n+/rufB0uRJHXUOyD/U1GeKqEaect2OusKOyQn7REmCm94UtWD+GOwF6oMIy0XFEeRVfNoo2ncuX
U7nugF2YgAT7voSFCPJKAqWOliRKETQD1CnAd53FIGJ8kNN9Xg/WfUFL63apCnWQgx53QhxBkMqf
6x5jVH5hT+VWyFNA7v2HNPeVVpTNF2o1DjmP8ms7ceUxDeLBbrnSPxeTceazRmTotnDEcMDmTm9A
+cw36LWTGtNWLkYF4jrjnKXrKvxiFgiWlg+ZZbhAGV4XXbfXIroyHtJRnFDIzk+hQvp21cegRn/s
MkbAsxRnAbb8ryRq7QYPzJxTAUmj67npn8lpth8TijKarTzIj/6pcGUfWb/71rHkPS6FUisINB2w
bMYQqkerFO6JP2mdJbfWGDwEHeN5uHSo/spCgvF6KfUWQApBDlnN8Bj2G51VJ1968MOvzyEOmmB5
sC1fC/AzbfKEGH59Oua6ydvpvneHGWMfryVc/D0eMIaFBwwLJ2zJDC/litdyRz8YkBCG3NCf6ZNe
Iy+xeI5RYVkW8r9XJf0w6/PEKNIeVyWem25cIAhP8o2ks4ialgwCKLFzeziaw2+YqTwDpGu+DF00
/k+erPr0Ycpj0lUA9Ma9/HHf+hZt/lIa5QVFkPI0cQhpGOpQf+nREK9VA1Qr6JT1JiCjSJI9wDpP
jeArJpBQ850GsuU1ZoVqG5zAoTkkXb0OolS1+qrR7SYuvu5/4lKlFM3yYCrHpAcgP2hagTCXsjFV
RxhVLNpd89ri8d0GohVFhtOXn6IGkDbgBYJPyxT4bt9Io0z6Ehmv9n3ST0lQrTlB3qBqdFR44HsY
LB6vxTW8/EDK+oYqB2i/gQ9U94MTAUrJXyV4ocmN6a3kx3SdbQIcbBcTTfdXZuk4X8ql4tE+0MTS
i1ATyOPXRt6nrKTOkiVe/v4s/yKozuVIjmUZ7kLEqZLQM9h0lhZsoujkdcRIGVXTpeN1KW3++4W0
rOjAi4tZIUz+/hqrOW/+orDQvZbu/EsZlLWrrT71ZYEV4xInip8k5G9iSxwf7u/LUsUIwwZA9sJ4
GXCU6JczqLzSIU2gyiS+ADTRrMp1JTQkR0ZRcdV6I6OdoGQlPZZ0uxRK7VZtSKXuKbDCvntO4icl
wWt5r7JeJYsuHq4djHXgIJ+n9q63SUYvSziC3c2sLBy8yTrWbqjZ2C272Hu2jpxfT+QHVtlyyTgw
ra2hIIaxuZsh2VBru1TUsaJ9EdthiQpc3b1MmcqoqSxZ/KUY6iTrqe7xcQn7CBp3yi2cadJNmHQH
HjnPx0SWGBfysqVc6EUdYa5S657/McixMQeg18sYFMNjYpdKkdXnvAZEl+AIbiJilB0j8mCtKWUw
YgDCeonHmnr8OWzf49atBgah7VLsdrmelLFwopZPfAxjCYfkodPBTaQDularnqqgs9FJxNi+pdyp
cSmPOt9oEGh0L4E86dGSN4mjvUmgnHusnckc16gvOvVo3T/r8yJROQFDk4BOhjlEzJLSDWwojClh
7UGimnDfY9R/ZInMELG0T2iTnyf88Ey/QamVwkRuegPtUHJ66uNDoj3xPMtjLW3UpYz5YFw4XwlB
dt1lkKGJ5rDFvO8DZ4a2uu4jMp3bdbcBM5E7vAtfLOSiReV09I0AcR/NVnTBotMTX49TxB/KVDte
F4ckrwuSeh4j0XEjZx78AtAihtswYIKW/2sFuzTCS7wEaaqHTn8wwJTnloU6fVsnnWVgHBywi+h/
BZjqtQytKbmi4wGJq/4ajmByLN3OAd5it/JdzTDBMGCjQ2FEM1dqsWAzlmUDuBK9f6j8oPPoWrau
VoMQ6oBwj1dRS4bHDG0DAVBpargyk0MZxvieVHPa+84wkXrLasK9vRZm3f/KpzM6fBQWkjxAfmt6
Z9xzFaDNdAvs525vryezDyzBfLx/9G6LXZRMak/DAejKgTxDEKOlYA2I6A0gE3LyEZvl5wDlrcBG
Ye+12LPQXG+rXYD8kTBzrEtImgFZYz5OF8elEPO20Ec/BtH7q+aZfLguu9WAgUwdoGPcqWtjC+01
mcoDtprhtW+ueUo0dVKLZhCaUIJoURvWg2CDK88euoeJ2WIzXz1Xno0SRFlUE4qCl00QhBmVr8qZ
3tKNvJb2FfDNMAcAnPt2dX8/bwP9a4m0DUVNDZwhHhJRapN/5avBio7j3n/oVkC13g8mwKnM7Awy
kGcBiDibgrGyC/Z0tav0Ay+LMO4YqpAfrLmj8egDb718iax4pz+Nvo3RW8zMm+WTeAA87H3Vb73T
tWQq7hCSph8aIYjNSQeUdvwaZIXTsMiH5g27s6F0p2XlhX1U91BvQsk0a2vU24uH2hhI3vAvPuLT
tMILs2f1Jt8+j6htpeKMAXrFCDWwrW6346MVnmtm+D0aBMQn85zFsBG3QF62pKf/sKgz8iYys6Ag
/ilcXB7Svo75ScaiegkGOiK3yl+8f+bImXXDKJeBf6BkoN2uWPod180ySkPtVujz/I4n4dhwY7FC
K6PzHxT6K4w+H50hxXgfQ1ggfSvoDQOwjs+cwLwpnV5rRB8CLVDwBJcgROZ2nmx16i7SOjtD02wl
bmrBnopPkXu7r9iiT7tQjDL/IJqMUfAg0wjFzKqSaK90eMTHRs7ZuSR2/xpQUSpSQXfKe9mg5REM
UjoH3qnswC/KCHwXD/SFRpTNB0YUTJofYqv0DwAygjONaD7DXy4fLGC2IO0OEGmwiF/fQsokY+Rc
gR6KsecEZMr3uUwa3P7SykvWSvikcb7p80TynVI5yokVqURsWDH3fMveuJWLr6Bibgz8FKPW4yuG
as1LRERnpFjZWvw7GI6owgOu2FIDAMqwwq1Fo7mQS93BQYUB7KKG3DF6FFVTjFdTEVpqyPAit080
WAvEIK8J4k4BiAXXq1xPbaRkHuRwMuaqZeghqNXK80Bu5IFyPJhZKHnB4mppE1SMRobZTOi1RVId
eW/AqYDYlIpwSikK0eaQw4z88SBxJWisWaM+8zLdiAAOJWb7dQzC0KM+ZYicgSBCvbjUNwB2txKQ
R/SD9AtT/mufdcffVqZ/VvN/xGHe73o1B00v81GMUdBB8672XQyC5QM5pX4oMAtXZZUV5E6a9WsE
jP/uYzBm/P/0xIZeC1ZDvh5FH4KzCGNFkrr2wwqwv6CR9pnTxbO/ullTAVE4ugnwuKfDw6StB0xW
QJYOwijSSRhvbieSKYk1qh1RisGe/39VS4dYSFb4VjCcM947ywt98Q1UnAhWsSZLenwDp0XeE0hO
+m2qZsBLnfLOzPhCsHrOn1x/0MdNEYrVMR0qtwG0KiOttxgro8KF8Q5gLSN7Q50fIUhStFbjQ3gV
RJGN1bWrSPvkGidWHF8muYoZHywSJhYGlodcchEyakYKSujA5aCbqcXRMNJeLbEG4S89dmPpy8Co
vmLet6wlX4/RNbxhdUyyKfTkasQNEpcX1RxnKJtWzVdBG5F+/Lgv5Ta3gZMDiB84IXT2AbicMmAt
KUJBjxBGiR1c7ODpL5mGyVWlKdDP3CbisydJTtSkHriX+4+hyN/qWjuDScQwhVR69hpZYninRdcI
uA4eBKv4KEztXp+pGexJECtUZ+M6tT3JewCp8aoBshbXA4LJC89ym9rKkNo+C9BjMVafc6sy8iIC
5FNWJcZp30lcAtEFqt6DG1byRzLGJG0eJqGxBD/41sErAn6FDuWCrnhvItxCfSWuayVGoAYYZhZI
0Xyi6FOPfQH+C7ovEQpSGzRqdVk2I5x1OESbuDun0ugmChieveGQZ53jAQbvvk0s2felRCpuKjoj
GUdUh8BvMJVEQrhW88l7CLxihUm6t2Tll7KooEngmmkQe8iKEU0bfUi04qXoGSHN0mV0KYQKmyqF
C2rBgJAR/jGKShL6LmdsPDzkWV11S6+hS1GUAeVJ0wZ5AL73GhNRdWYbCdHCX17sWyLeeQAhQVMP
wycvi5SBxYBGs5kM8vq4RH0Rxp0K7XivhKTIrGJxPRpo6lSNg6fWREmPMTcxcsw/k4Q3dom5UCCE
zLE7nZZKvFblxAT+SXbDVxlgsnjG7vK9BGafLWePprc2doMlA7o43RfWRLwnTMGDWmUTPnlv5ZfM
2OOlmEaTFYRTqiijfkAZEvpVlDEQ4JSRL0KtVj+EPjNmWzRWlGAAPY+hHTTHXK90nqUTGJ9ruOSz
/CA4+ca3O8MaTNEBqLYTW0VPMO9//zAu2e68qeglnMF86RncvEDuIK8bBBiqNhandOx6kCPDayoW
wKd6oJQ3ykNd5xqr/rikLOBMFEhF69sNEF5VpLjr+S4G2P4xlpwmw2ABK0pc8jS6hDsUXWIyeGso
0wUKVJ+FSh8DW+g3Nx384Dk0nlXdub+Ei5qgBxNbJuiIeykPOmnDmOA6xQHRw8e27V6iCjB+/WTf
F7MYkgBAS5uH50WUkyg5jeF5Pj+MCEKNvRLYarztM2es3Ko98YqdC7aEh5K6E7qn+4IX9buQS/nr
YBDaoA+m2YciPxtHa6l8yFNW2+zSPXSpHXXAIj+c/LTHKgaaDOAuSfueha6MUM5Mscg0JyxawSqz
jIEHuCwXPGIY4wWEE+3elD4rpRp8fuYEZokw1bedplrjxB09TEFlAueo6p/767nkSuBB/kciTeLr
NWnYSRkPV5L76J85GC2r7rgY4lyKoEwFLzy5VH2I0HXPLEBR79mBf/L710I1QeUiYtILw6731Vq6
J9BRCAQ+4LoDBIY6bJ5SKPUUKTCT7v+Q9mXNcuJKt7+ICEYBr0BR455nvxDbdlsMAjEL+PV30XFP
u0qbKML+Hk6cB0fvLIlUKpW5ci3oXFkfouDoDYrAgDxrgh5da+YnVYz7/5NVeTOhxDhkfQ+rznA3
lXdpd6/Hr7Vy35g7MN1W5oq3LJ2Fs0XKDRmwzXWZYsCcSJ84O8YGKMbjlXiy5JHnNqTzxoHMIFSH
DTNrPAW8Embs6SDCrsdgbDfT39Tnzs1JB2/MnWysVJiz409WQNR22NTdylf6Op5sgrQc7Xc8pZD+
ohR3ebUZGW2rBomE342MJaGm9/QDk/3kRwLx89DlWvE0cCe7BUynRtezpsodlJTAlSkyKk5xxdix
tRyxNuu18DlxnYOIFSAd6yuvtFO4SdnifT3jNSMMrmBsxOnXRouXTiP4MkGKRkCdiwxbOhk1MBXc
6FEoFKKyTopT6fc0t45sACoQDb7t2OsiQA53g9bQ6IE8bVq55JeWCUodqNuDbwbKI1L5orbtpswZ
HrOR8+SY99zZaWuCUdqC15JzG1LIMfpyKlzUzKHxngLFO23MlnsCdHt2VG/aRDnp0LOIe+Il4PPN
DNfP8t5TC80DyHQ3FmDLN3RM1nyzURO8HiIWsoCLXyadJ8cGK0wzF05runGNV9HhDB3oWodrIarD
uR2Ie2MCfybiuPRw0rMGZQS8KvX6V1Y/x/XL9VUs/X2oimFwVgc3EhTLpb/P8YYnNv4+xpIxGwEe
tDW25UU/NcARjkwJie6XlIxOVdRaFI8LTo5uuxuajcN9Zn+YseoDAjQIlFxW0IlL9QHUm37bnN3q
rN1RxxbRehc4ZuPJ1bxxa2Fc1vzgW/d2Qs/5tTm5oCO6vpNLpwHCOJg2BFHsLG52aZIRI29NPj/X
lBMjWwWPttVR//lIS68Xcm5j9snzZWkqOEjbeVlVoEFDhQZTfhMlLypoYXSvW0tBF08fOjrgndGQ
GKK0cWkPczO21gx4nnQQllJfhsTrPbRBwNqDxuPJuVPRwVeOLeAQa5M0i7s5z/2jWja/EKVHS9OM
dMawon6gHcz4UA7fnGTlLbh4e/zLLfD/bUhOgqFJsysoHkaQcvaSHd3oH9GpC91t7JFHGmgrFaLl
JZG5fo7LwZapzvPKTOJ4wpIcDbfCD5HfjO2KCWOpFETm9zSGIPBywJm+/GItoPVjliipz5SkegHp
u/UdM4b9q+nk5a4rI/0bawp3HyWpcmsXaXtIcy3fpAC17yKuxnua1u2HOUTqZ5XyaKdqdApTxaKo
PhBubHlPwfFF9e6gQnEMk5h2MX1kY2v6hA4M7jGYaukplVMDlZ52N23C4CMNAf1r0+k3zWgrd3UV
Da2nOuO0rbSKfuqpxm5I3pUPUdkMJzNN2num1B2qUnHpAsmQu0OYdNBUpar+3ZmyDmo0IEXSPR3X
7DMIXhPcCn1ya9m11QRgBEsnv4SYAAZgoUXgeBMfm9eWgKAVGycecaXQvWZV2saN8Bbwus4xdyA6
4iVaU1V9Sgxj/mVRuu9B+B3oVVcU3gj20aBwuQgrYtWhWgg333a06nZoFYg9ifKE+uoUGy+UTc5B
EMz/eupQGMkmMtlYemaumie9VKMdFe6QemWjNmDQwCaGImdGYEFn9WPQSK7s+g5Q4s62ejdMSZ9s
88kl73kbA3Ogqspziivu2wQ21rumFOZG0WKjw9SLCZrOBDojZmAwakJeG1izN2MCQ8tAB3Jkead9
dqzW/zF5ot4Lm6UbXmsJ3pSRnrNAKTh7yzMiMNHlcvaziKzhkBpK/ppq0I7ghTb5tRjzG/zn3U3s
OIXfMtu4iZRRQwPWiPfOoKc3emJVQc0nTDlXaAu9uZVOHkRB3dRzu9oAS4LpMBFGOaVs25Wxvud6
0z5kqVGFKlrXrZ8axniAGKr4ZvexChWVGk0lR+F0KzRTBZQmsdg9kFLNLYtAme1xd05z3IE+Ucgk
PfJiIjxIy7jcd7yqPqhJYjTZtVp8mn0K/XSmjZN10GPWvqeQCQ/TiZWHqFON56IrjWhviizZdZk+
PWjCKMI8Gy1fiRT7wbKraN9qjYXWvYke/gakaZHmkQLNE99Ms7HfsqYZHljZj5gFZW50EpaS70ik
dLsoKRXNs4eKfy8A1Hk2sC+xV8W18kQ1qymCAnIBzzw1hyedtto3t3RTnzJXbb20TIvnwuirT4uh
8ujpBWkdL87i6o2DKfIhgkQD8YrSAMG9YuZHRwwAaHT9EDLeiGe9AkmZR5Wa/xp6MWw0IB6edZKA
BoQ5aCp7uQ7ViU2euPGTkUXpKU+sGAwFeL8+66OuhDzqjNhTucoKLwYp8atRU7GPWF67XiEIOYpS
j26p0eIAc9UacIogRhznZX8UIlM/RghxenpWmfjplhPlwdhz+zavUfjyIAc67KsoURA6SJ2N2wQj
JwezVrL7MZ0gs+SacbWvHJKFhQUZsciaMFvWtNZwAl1e9hMyo+KlBBXpPneYC0AbmgV3BcoYBR2r
OChrXn9SJ4pvEQ27QKnz8bud61U4mYaCJ2QxxF5jl4CnTeNIj0mf4HXnjiTaQuUrfxoQrkM1bfQe
4/Qm3XO3rEJIKGU3ZsnTRyUa4x2JDQvHIStxkEgMUmSjGI5snPqQTyT7yN1G8cwx7jY5ROl3QrX7
wSPU6oO6HjGNp2g61JbsDm1pc7Sdu96sxCZJC3PD+8wS25KQ2vVBAmcBTGxojesJDraiQI8bFqNu
UQO+YpUACXu9aYAj2E5aA5r0drYhWsaendRAKbVoBmVCCLPq0Z8acwLXvtpkv2JSYHB64FX7WnE3
2oxGXX7YZtTu+phl4Wiy5sOgSrurLBu4baVrN7VdlwEIBMVLXCjTm6l16i9hZo5n2xl/AEzMPtHW
bY4ghZ/2GhzxpcsVINKup1qLqfdcGAP73ozwk5MDS22iscFNmrubChrONWToq8Ap1nSxlm5sC6Qy
eGY5oDxSpfRH6CnelhkyVyM66Mo/AB07bKUMvmZizs/PMjrVGqtUDDDROU8ulOu6OlDXKNjWbMz/
fmaDZ3UPRhRkpg7/VWWbjN8N5ePffJHfO/UlMXU6XEZYRolQUVlvDv8W5b6o18q7S8+V8y8ifflE
02NKLNgpuoNlvKT9nxdiyPnfl1JCDAcKNzKxVVW+qaAE11ivmvN6fa/WPof0bk8z3ehZiTW0zSHt
3mr3CQTu102sbNO/T7KzL+5GBYhMa5jQzfeYVfCqP4f0IJGFrhTqG1Byk3sKo9plo5rjYZBrh2TY
KHniqdHaI24+XvJr59yI9DF6gwlbbWGEPOSfkLW9nXaKT4IuFL0HwuBPdXd91xZfjecGpS+TMUBW
9XlVwtdwt91Pu/v+COjVvbF9cQP1tPbIWeiSAEJjqJgeAWTelZvlqgMyKbdFHBtz4D3EvaM8dNYN
hXzrmuzHvzSh8l6evwukaoVhsqEWGd4FlgcIa1i/t/s7saEOWBgglhPYPshExXt7IJ67LX8VPq6I
F1PzwJCQrBYE5jfItd8ihdVZECgznCj1e+NxSkIVcBDN/tDdNxWoQSxdAS/CGJpr/LpLhwIQZahe
EHSHvjxmITUVc21GDCrNthpyj9W1f92BFp/nZxakYE478CW6M1zQ7cZvpfaTAenmqpFHDHS8kh8u
Y/dmu0Yhs1hfwSiQDsQlBge+kFs3aWM0Wvrvp9VBXedZKDzsHPDJ+PQu+X59havGpDNZNXbagXgS
tbhZtD3ZW33Y4fA7VpjEuyF5i8yfafVrxejsnLLDnK9QOpe8TlH8z2E0TjxjV//MDygr++YPNUg3
w7Z4WTE3r+GrOTw2LAtch5jmxr+fRU9TrSoaKTO45KGGFCnbf098etN6dg45bf0+Cps9mhDOLb1b
61YtORBwWf9ZlnbXraeYQrkaNUUWlnv2i57UH/VrurVXcEhf2dBQOD83JO1o4WZJVMcwZEKj8om/
htM2gYT1zGVDfuY31iNUl/36lhagCapXSbsXqxRA8DgoOEL1AmWeyx1u8KjTzRIf9IY/tnfOvVl6
zrZCmgVCduqn3/j9eMSj2g3yt7/5tmeWpThouTF349mV2nfH8u6QFmtbEhi2x384IJUKQXsWNMfk
e7qFAOCq1PSiI59ZlyJfohhKgcQ59atXgTfZ7k6zPfYqgvIAqu1wbQ5l6XoBwAIj88hhZ5zF5S4n
Tcx0MiOJeXQL2QlBwrbcQhUpWmstLWU054akuNeP9ej2M8BXqZ+7+t2g+1WK8qXgfW5CymHTCu6a
zKF1svcDpAjBS/sXKQ3a7OgnQesMzDbSkeAuqnb6jFN0xVGAOdXduNZKiXjx3fK7YSID5LUmb1St
R8tAmZyTcNihTbJA44lvpGtcFEvf/jy1kD5JhWdoXMRzaqFuzXhHa8czycOUbfmfM/YilgBLY4KT
Ak8kgC4u3SxluUX6HKaih/TO1ja4f/pD6yf6xvgZPV4/v0uedmZLTmx1rYQGZgpbvRY45u1khr34
m9wZFIlAy6C1CPXly+XUA9GZFgFM15Y3lsu9Nl9Zw6IX/DYgy0+youXEieeWTv9SiJDERx5tibGS
zC7uFCDM4H+CIjE+zeUybDUpqqabWwX2VtBQqTKIyq3kO0srwVA3RJKAcnC/oJd4OTkxFYCOxHHh
5cASkdFjfKOtsZItYVTIuSHJm1Ulrc28nQ01bXlCQTg7FChIbuy2ae5tyLH5dd9huJBg2FDVmoBM
VshIYviQ+1nLt5ZOFppx//o8EFkyrQdrjYlPOh4JdhaqOgax4kcKnQ1M3g3aSodiKeidm5Iuq6LU
KyQLMDUP7STGAzS4Vr7gsgUIgQB1jHFJOdUxGMvtdG6ztM225LdGv3KYFj0EDer//X05oSnADF8P
+PtV8TPtUkiSotI5a0kma8rRSwNz6FMhrQdKBCAVeaILjgjIRg1TTk8CDO4gG1VCi4KPDPXmdgIJ
GmhydZpsaMZPGEq6HVG3n5oOVe3eS6HpY0yqlwh312m3XeSiaL2yF3PgkNPK8x8oOXELqd2pm/ei
U94cch+TQx5vYg7yg0NV7ow1gOXi1p/thxQA0C9AspOgu5UB79EkrUfK0df5jqK4++dB+Xxh8y85
y5cLN4UK3YiFpZhYMF5a5VZVN9dNLPopBBGhpwtcOa7nSxNCKUAQowJPmOqnONPQc18FNy3v128T
kquOhJtoYGC/Okx/+HHud7dFSDf2pgrIXbdXguJX8tw9OSs5wWLRgZwtTbpv+gla1uX8nTDBlty2
97riofHi/VRPeqBgULj0s5XvtRjBflt0JdxGUjCXA50JxF+i+qx5buywYO+sOSn52nTZYgf5bHUy
ijESUZuBqQ+29tPJOEKa0HdvQeK+SfbND/WH7tmncWch/X+cVnqhKy7jSsEzAkmAqHS4TJyUO54m
J2Kyv7hjzxcnJdiNoY9DGmEjXdJtuSHQeSg8ZrMV51/7XlLgqPqsNrUIezgOCrAtnl1A3C0LzP5J
pCy4ftDmqPA1SP13Clwpaoylqo89wa7prQnNyZccqlXQfbluZGFAftay+W1FihiYvDUbFf0eP3t1
T+bDELhhhHFq8dGC4p8d+sfRW3OH5ej726QUQSJVS2y3wbei6U7FfE3d3IzipiIovJGg0LauEV5f
5LJBoOqRGIH9Rg5ZWkeSwWIdXizv4hbYpFN2Px0MP3m7bmY5NwJPG+YbIVD8ZSSvTMdMmCbs2Mkp
yQ/RcMcwPaZrb0TsOsA0TA8EVkDKecAXrQSSRWeZ4ftovBrQj5ecpRimDM1JmI6bQ9HFvooub5xu
Vxa46P5nViRn6VM7s+LZSgM61enJ8qYwOZRvRbmhxK+P4756Sl+UmWhn7b2+tj7JZ3qzGBUy3zqu
s03tbZ03GBn9mzB1tjrp2qmKZLImCzYGaEsXYIQfupUjvRgIzyxIFwwVZZkoCizgM3qRwv1+bejr
K+0tnoAYQAIcBaQswPxLjpBHrj4V7QAkjS+2ySMLrLCCviZ5DTkqOv0NeU9CcGV5TticXiAyultJ
Y5emfy9+gOQjA1TggG7FDxiCmyhwfyTHev9PdiL79NbwlIAU3oFvrvvl4vk+W7PkHBx0UITnmAIo
nPQ5RQ4EdmHRnKaYE982RrQlGfToaPOJaYT9ddOry5WcxtCToSUVbJObuMcwdeDepSHZJg/Fm3Vj
x76yNV1P24DBf8WXFqMN5NBRI0FFiVhfJmQz0aTO/KUTiz7kjoFZ/2fRVGhZl6e+sf1iUB/q4fvU
vmKGdWMqf0xUCk+zdUx4aOCoBeRUunKFkgu91rDyPNWyNFTtUd2ZvWL9dFkJbgqHay/X93opBsCx
wbyKeWcEc8m1h0RobdxjwS5oqrMScI+7iY4rgXQpxJ0bkdwXtoekNGEkNn4kNnAbO/Cxomv33HSv
15cz/yX5fj+3JHntMFQj7Tu8pMuh9TsBRAfAUrMgjdF+XLe0tnGSjyIdIgx4Czwt3U9KwRfyZNub
6yaW5nrxPkbPA+OmUPWQhwNMACkaZT72FXQRT+aGBPlJ+cc6iOfuGG+vG1s678Dgoj8I1AGSl/nf
z145ul5VTSIw0VFEn3YSZjYwbSVQTqon3E9DCSv6/brB5Q38z6A8g+CwDpOMDQzq3NiQAXBP0oY5
gFXXzSwf6d8LkyHA2QBym7Ga7Rzq3n9u0kD/WTt+D0wnbT0tDerwusVlH/y9MP1yJ0sONQK9mH0w
C0mxMc2gYE/GGlPY0rV39r3k5ip0UHneVbBi1O85yvnlysNt7e/P/37mD3ZCpoHmKoozg59CTkak
a+nVosfNaR2QtyCUkguFfdowB8AUJD72U92Ofjq81qo5U/JTZZ+MaJcmK76wGIcw2IYBbgcjFXJt
i4L+H+gHWHS1UxJhND4NCypAM6yhgrDiBYv7d2ZL8gLdYYpl1di/GEw7Clr8xut1N1t8Wc+j7v9b
jXRXFM4IMdUBFiqMXqWHsn7i9LE2/aLadoC5oYqQHjQaCgDzNAwwralhLB8s9BB1ULrpzpfMPBI5
0boIHqjEGrjjcrsfX8xEAWyuTh0e8DYq0AIfqkdmk/wOXEsZ92ck5Y0GNpOZpJ2unbzFkILhdMxl
QxYA3MSSz+oUAkSRgV/UP6X6phGHdk0iZs3EfPjPjoWRu2MFkj6kgql9m3WFFxXpbVGv0b0uno2z
lUj3GC6X3kkmmGl61h4tG1TikaIdUmjGBY2VHhyXxZ6Z0qNZQTt3xbEWA9iZcelqE3WpjZCayvxH
5nrWnb6JPhqvLXbq0XjIg3qjPyJ4QlroutnFw3lmVbqARNslVl/OSza4p+phnT3xeMtjTBmtpNOL
R/O3pX9LrWffME2b3qE1LMUgq65N1Wv1lcO/4iVyoLENbts1hwVm4k1VhjrQ0uCbv75ha8uQIow7
aCWwv/hMvfZqO7DxdP3vL34QB3riyEgRnuXUsEjTYrCgy+InKM+rlp+Do43dKNE9Ro+uW1ocVcDz
DO9sxDOMNUtLyZiWMmOelgfTHgSNj33/i0UeT2+Vmvkt3whjZ+cfY3RTWvcYhFqxvrRQNDrmuQUU
UKB4fHmmCzOLp4SjDyEe3NDc8sdpBxZuaJpsTmNgA1HkncCx3/jKCkxh2S4gAg6EJGZBiUu7EVGK
VIkAY8NV+FnHGJodvmEk4G6wno1sTbR1KaKAEAeMFRi6NtFFuDTGOeobINVFGmRCsWU65un3wXA8
i/txcewzyNL9c31bFw1CiQ6T6gBjWPLAkFIiRSlRHgWUhh/H5qNxUAYdbmNH+FNEn6d8DCh4Ea4b
XTp4SBocFd6EUSW5y22jXmMXGubjMxNDPNle749jv5a4LBoB8SdgVhjOhGbR5Va6ztChqYRaW202
YRNN+ypWtw1dU5BbTP+BIYEozDwfDFnSSzu10DOS2fNjMGE3Y303QfMmrptbqIJvMIwVxlV8D13t
xxF6pS77vL6TS9EFDEoO3sCgu0U78NI4iOELUrnz2wOa8Mpw6vnP6wYWd9GZKww47xgjlQxkulkN
qoH0wY6m7Yx5LRU1pIDsXTezdJmBUP4/M9KFrRrMAQ0DsiTdBvmGjjGyPOzSJ/MvOKdmtvH/7EiH
WeOa6EE5jnwZOWwC/F0GUKcGdpY1rOPiuTozJN3OiRORrpywb1xXwXnzCXCRyZ5a866zg4Inu8b5
C+QIUjxcA44DQLoM6yhF56p1hfBIs8M4vatkp9V/gUuGLDnA7qAtsXT5vlSMFJVqBTVQN019ewAF
Ie7mtRbYkkefG5EuGZJNqRkXMJIT514l3YO7piqyZkEKDIZR5HzMEX0qCwKmw53FVj7FYs4N1IY1
U3OAZ0tGb2TqmFBR41Q2zpvKQYJwHPUnpXtJ4wcNYpY3yg2q4NPaG3rpDJ1ZlV9qMXJtZs31G5FN
mIZ+bSHpWzpBscZaOruuXL05tyMFPFqrYihU2NEqUmwTfXzoh7d6cu/J9CMHUYlnZ9+vR4elIHRu
UfaJIjN4xnGYMgvTuk3uG91jtiaVsrZ9klvkegNRhQjL6t3tlMXeRLzK9ox45cW+Zmb2zrO0ltuN
MAYbZkq8ONkwejn53opdqa4B1+cG6rXPJEVuc9SYrQOO4Fuo6dPxc4rwwW6i8rEeOo9mpa9bOjK5
vwBzoN1kaBq6QeABkysebkoxqjRfh6xXD21h3/bd83VvWDpec0fLdfG/OdxJQTyyuBgwNQkTdnVb
zWWBcvKSuPPy1MD4eIVy2ME2ikBY7wN918u/ILEDlgSCMBixBveOzJ9H+g6KCzouERXdcsG3KeYb
1G9Wsr2+zgWvvzAj3YnocFAzs2GmbTG61w53rVn9ags1uG5m4ThfmJF2s+2mqk9mkhjWpDcmiPJs
TLs+DLZ7U/PIwxTHylW/cDPaePcDPwFKoa8oilRT1CptcNWnpHo1db6Ju19xBFYx8QSXwiTYdzcR
K1u5uMYzm9JtrJiKsKpWn0NWUE9PdfbgeUaZeGm7ApZa/GZ4JyCvBe87+EAuT3fZ1DlNZkNi5NvO
gZLxlB+qia68SdbMSOsxhpraQoWZod1W5D5tQhbvrrvF/Eul8GGrDoQIATjFYZaRTG0EzfQMI49+
LzCFkmzcGlUrjFZDIm2tubq4GpA/gKgRyRlaHJebBok7HKnZ1BCLoCM7Y+h8tlYvWTZiOfhrkG4E
Qe+lkSY3MNxqOag6gV8C3IwjqCYsunLzL/mZBpkZoBHx4gAZ/aURSgddoZ0CRHuqbaMYnQ0I9gSV
OQZu72JUeUDhNOErX2ppZRq4EZxZk4l84XxIBcHDuKQg3W8d1XfrvIIOTC/CxJhWlrdwd4GT9rcl
KSJNk00wTorlxa4J6iUTuijunhZxgJtmf939lhalA2mFkUf0Vb48hEFkGTE3QxG4HMhGqOAKT8lm
rN2V23jJy3WCdyh8neAVJ32wyu5cxhOUgNys8JJxa2IXnSOxvTENry9oae/OLUn3fqzkE6irsKBC
CcHb6BH7e+9ueuPpupn5z8jH9tzMvK9n6YWm6CrFcmHGmu5s4W45L1cC+PJKoO06H6VZZ/DSBMuZ
jZYoKlp58WsE95X7ZncbYf2NA4Cp939WpBCXZJpRQQ8HSLjynnf7EYSTw/b6Xi3No0EpBkswwduE
jy9tVjlAx1Kdab2gye6zn+UpeRwPz4rPjsPOCutjsrcP6OfegZz/Fujl48NMNbI2DbLk6ec/QjpU
SZ67nZh/RDveDtar0iW+uqaTu2ZD+mT1IGrcuLDhmKFJ34UGluw1QN9S7ENDHmo/lgEWWLl0NTA9
A5c07iQwX3wv8/jUG/kxM9IQQqG+VTmeo8WNd/0LLuUS86DEXJ0DA5GciVkYyhJQ4obNvgQXzW2K
a6PKudfU1CflBuwdYq12tRQxzk1Kn6svdUZLFRGjyu1bIOJ8XeQ/+lLb5K4T9na+EtzXVih9ObMG
Mjoi2NWRl9xvzeEzKpVmD4m/d96rH6pL+SZK3NsceOSVzV1qXWFCQAW75Mzhgv+7POhpH6cVtERx
L1ssNJJkD25tX+uLTW+3O1w2qEamAYiVHvveCIEf3Tj0U1UoBP5WYsHXiAPqFwtyDlDyQWYl1wsF
A49DMqDIzDoXFAP7pPyWOu/EDq9707IH//YmKeQomCceWIn1TrY2bNUS9UJQfPZBbiufA48+VK7d
xNZaR+Xr4tClwVTRDF0DlYtMlkOnXB9LZb6CxBGvNWPIvCnx6+jX9cUt1Slhh0DCch5hAh7w8mua
YP0YCMfqcp3cqBnxR0YCCEBtKyU95tlH6+R7C6QdFh131Op+XDe/eGzm+iEK16DIM6SLlvR9X4Pi
CW8m/qPNcpyUJNRpj0ziE4NwK567uKVnxqS71rDUJALVNmphYJMvyWs2ZXu3oaGl/M1jBn/uv2VJ
m2qBtiIlNZY1xmAfUp2jXdhIx+1dN/C7tFWDOm49Z1qdRVlb4fzvZ9d8gZ8EYnjYjdNyByphP7U6
zwINBQiob4Zx9IFPv6eYHtRTdRd17VNekjs7Ea2ntGxbZZ2nQTbhLz7x73Ahs8SBeobVopuPDxoG
LA5dGhAzAO2aN36/bmnxoJ5ZklYv7BqsijFWbw7fTMPL2Y6h+QWQSDTPivYrrrt4eZ5Zk0IwH0EP
ZszrSsCIqY7vEcrTGl3z2TUrUvCJRWYpFps9ycIAyAY0KR6S4JVPtHibnC1l/vcztzFaq4u1OaJP
XftuuO0p7kjQR6+Ya9yYJNkk8WeB4ZjrX2tlZbJaLDTYSIRpybnmrgdmrEODIdmWSruSli5lvtDj
wysI3PcQ/5FekTZrSsvN8MCjthWKlOzAqbT9m5X8NqFfbh8Ge5KBKogrTU8PqR0DzR+/RtO0Ymbx
cJ+tRIqV3Gi5045YiTnSfd2UN1r/qBUOMD5kxR+WWrpAy5ogCcWkIUBl0qaZbtsoRuwi+QS9+jB4
k/XIwHpuvNrm+zCFXXRnCa8wQXXRbZq1id1V69J+xkjLG7PGQnUU0rj5QOJD7EBQ9Ai5GtZ9B2kQ
TgEUAnsdEEGxuf4xF4PI2dKlXW5sUXX1XBDgCXimU38iW5p0Ac1fCoh+rrH4LHEWXOy0dCdRGpdx
jietH0+3Vr8pgfm3+u2U1EjfHg3lkenBkK5gDxYdacZCzwfC+MLbqbhMqC6HzTKK90XdQ8is2RSO
su2wxOu7uXi/z7TM4KAyUZqVHKkfrXyMdJQGrLgHJFHbKJ25ZXjITOY7css/TgjBnI9sxlWhrwuO
dcnayKlpKSbHu8KwG6/O2M+2gsy9TkniTbr1cn1tiwVnpJ+YIAQXg67KtTDKXadRLZgD8NHcNll5
apuKB1ZLhz1obcm2I8aPNqkab3A6HhgDRAfLaHrKSbkmb/Z1n5EKzzT9SKLQa5aDqeC10QFRyHzT
ERt9YOAnyIK4MT1mfNDBXImpX0P3pTXpgE693qdpDWvtBH5yXd8w+74a/riYORsB6z4gAXNVeP4R
Z5eSHmcDtd0Eo6u5+CEGMtw7dv/C05avFHsWVgNnQaeeGBhUseT+pWUq8YA0mPmu8q0B6VgHPVV1
Zce+3rDGDKMAEbIKaIMjlxm1bhAMs2Y45uQ7i/YTg5TOvrZBU5IdOX8bXq+75tKSgPuB5goqLqg4
She62qoow9ERIqPjRnF2lvM0/TlKypihRf8zIeOwSl1Yql3CRF3dMPpRkY1ShH+6Ct1GVgJkkYkj
9kWvR89bY0DCzvyUuQezg9ZFZd+w1QrFQgxG73reqhk/hJl0abfalPZQ5ejRBkgeneKz7B84pI7G
3gfyMi42jaLMLb/ra/sag2ETxW3MKxigj5cBFIqjxwmHjK6f5r7WPCVODYGlPRdrTNxrduZ/PztF
tt6lFISgyB9tv+2exiK0p7vafPu/rWYOT2dWylRA7tDBaixw/MQOBu61J1MFtuX5up0Fv8auIebO
jL9QC5Eu5yqJIYHZzqthT6J/KNS7ak1XcSGSXpiQLuTYKifXnU0M9ndq77U6oByApF/TWh/va2KK
w6PqNpBOYCjAYbncsxZEkco4D28M5QOt3UfV6Va6TosWHDytUSnH7SRD4wwtjaMEOul+V/tt+mYa
f5xHYAXoLUBRE0UKNE8uV9DF5dgM/7bP7JfGCI2Ie1l0V2Cc+/pXX/LhczvSG0gfCqCGBYrXJA8o
Yx61QWSLdq65sp6l/ULzGO1bVH5BBi6lD12L10hJUFuu3Tud/8OEvnIL/Fs5vizDoyqAwiTYDMAs
BFzO5Y4RxS7VocdrrjxhJmr/TaeeHVSb6FuzHTe5p3qvN/rBCK0NJk4n7y3HtEN/oAFqBR6qIcBp
f0YbCqQI9Kq21/d4gfYIPw0fcVYtmzss0nVbYz6yGAs8xzqr9JrhWe0iLwarFMZYvJrfuO4vk6QP
rdGFWfqg9s0O3dPnTjcCddZUpxzhq1p7/C6cRdT2IC+DqwY0IfJxrzsWNWDYxBORsGM0dcc60bZG
ZYUjjuU4rUEjlsxBhhanEg0GeLS0BZxDL0DY8LO6mcqP0Y7AHZpPDpTWOWMN89JRM0GW1lXWrlBy
TK2aZm9702CLA4W+7MbtJuZ4IBrhBdQ9nZlkOe2blwi14XuL96YVXP9mC9EQVzCk0gHTRHldbiuC
u3ZqDUUwP5l2o/mmpqd6DRS1aALhg6ggwwBgUjrica9r9WTjlu+HJzTzxuyEfPr6KpauXwxK/bYh
He/RAtE2ONWRf9Xv0zcTXxdoXesfPfnW9Q+M1p7V5Ss2l5dlIPS6mJkyZGevyrYzOQpTvlXvKf2V
QCjb+Ly+rK/vSDgtpED/Z0K6eCNNdXJ8dNB0Rhuh7LJfjRWkxe3kbvTmLxLYc1PSR3JHymKzgykX
otRU24nkG7p815ezcDYuliN9pKwbRaOpsFElo5cwz7RfRyf3XO1orEXJhXB/YUpKxzS7qiOthCnB
f2jKgTW/ysEXdHt9Qf82gS5iMdDNCMRIveb3xZf++GjZ7UgG0fr2E9mCGOgH9I8AHPfpLZj8RhFo
AQuSrboHWyF0Gcx3up0ODmgh4lcnTFZOsj6/mL7+GCB20W5UgdqVLoY2sSnBdG7ro7cQ8m203ec+
ASf3/yPtOnYc55ntEwlQDltKspzdOW2Enu5p5UBl6env0Sy+sWnBxPwX6F0DLpGsKhYrnLOSMJ5f
xyRwQRm4V35LmyAluRd7+rP+r1r0Zz/+fsJ8O57FcAPq0FWk5Zi8jLeW7Mr6xqw4e351srMIRLyY
SEBYD/u4FJHVqkTFYl5l+d1WPxYSSNH0qHc/t4/2SlcZMayuDhQ1GgoxmICpu18iAMGLQyEPZARi
+W1R19fmH1lo6rTwhEDFhrkzUEIYptCHrGCIvbT9nlR918ifqD7ael9idqu3QcdZYDz3d6NHjjF2
BwtEAFOlHoTYXAnp3RAkT5yPuurxYz6K8T1qnfl+J9LGNhXDbZHcETIgh2/GyFH0t4muTfGo8Nrv
ZvW40mBTRosfwBMRQTEbIVYW7iPA5duZKd4nmf6Yxrw305VLnZd1JoJZFhD2hGGkVYO8oOIiNddL
npg4QhlsRmGL5mDO2V5dEow4Rlvr1mrAcglxSoQ52q4EDG1NJpVyxCxq69mqGG3t9VIaWh8bpyfS
OqhXRSw66H2xhcEpu81tzVhcEm5xeBlZAqMh42aCHrXbroRiSDVFXUgnauMO3MnnJfVDWgxggjNz
D7p0Ls1cz6u0GTKsqJJ+QsWpEbIr6irycat3aMZEDoTI8vr2ypbUD9mVmTUazUFXXEHGNOjU1HBY
ZVbaTaUc077iOMgl73UuYvbhZw5SoBjQoRGWJYDuSQhPKYjDAh0Ng8+3l7KkEOdymEOKaIJdLSEn
B7+pWZ/y2p0wxhEWbiNw9IEnivH5VMY8ba1CVCLnTmiSspLtQLCrZp9GX7dXJfNOiHEQVY7AOBMb
bN+6HTG1R8xDs1Fdy5ZP5W6wMyclyMC4k7c1T+HDc2w/Bw4vYl7yIOdby3iQrGr7VsTL2wbgspvl
bj8VK0xIEE3aCYEjCN+317xkbufiGEOg3RCNhQlxCN+fBHkC9aEa2RRDGRwfsqiaoNQBrxSaMq9a
n6WeTorQtg0yZKtJ2ZfqAT0XE09bFnfvTArjqSwkYzO57QCfmXm92a0FATVJfzeAU7o074J2dXv3
/mQp2SvFOpPHBII5paXhd1hVMRLzxwhI9obn5r3yqgENuCNlYAsvoyOu5SNdNSv/EDze/oDF48Pj
ALkmZFExdX5p8J2iCUM4Yr1C3JEkiOwIxfya8+pcNIszIYxKBqMeCn821S8iR5RfI2BF3l7GdZ0C
Fxmebzq62fBelFgmwilJq2lAtR89hida3OXBexV4xvAVqd9Vd9LjrV4eAsFLxKfbghf370zuvPQz
h+nLEgYmZouvJzBW1SHRDEREPMjSWQuutORMCnNKQtVl3eRDCs2PavFbHfdyi7QFgAjKnCR16hY6
Z+Bp0drOJDJHBjImauXlrBf11orfo+4Q1O8a765ekCLN45fobwJGKqo6l7vXiaU4NTKklL5gx4ay
SjFHnoCFRYo4t8CfZDOzhReimIMKklTujRxPoUEC4rbUkWkdHSZPOKh3YMnINoE97qx3HufYgjuZ
qRktCzgIOmrMzALLWgCzTB83M5it6YN5pnKmFoPxUoHXntsWnC7lBW28EMcsslH6FPMnEFfK+0x4
kOK1JDzcVvhrREG0G54vidHFQS97k4qQUWkPPbIYYBrrDm3qdABw8CNX6n4w+VmZO9G8r7qdlt/V
0QncYS0cW3h3+1uWnpT4FqRnwd2A7CybzZJQmhSmPsF6neConNoZS/1TtR+ifbdHn95Du8oE4q+T
fX7UyTZ8rv+5JfLPZvz9AMZMcl8oUy3BBwz+yh9WZeiE1ntnHcvQsP+fa2Uu2oqKURppEKUEDgWG
njajxX+HK8BsfcWr+LWQnGgT3KFnYd+S6Kn0PnlzBAuR1MVuM3cjwJ0Gg1o4+TZzetVRA9SfMzcK
PpT45fZieZKYWzE1irHJdaxVHe3O39F0O6YP9fjoR7yLY7YI1i2caRDb6IkEqaICzxraLO8r9aNJ
OAH1de8hNAQ9wWghRY13hmq+dHG1CnIuVU0bgEeeNP9koVCerqiymvLdOKABaacEQJAADcDtHVQX
PA9qojMOr4paOVLel3JDpBtLDF00ttUoTgX/NgyABPHixiJy76amT2L0C1n6Oit3QXcQwh1F8kDb
6coRw2N6fx+hMUUegzkrlfhOXHTuVJNe3CXTqi8cA/QEEkbO1E1s+jugrJDIHNyu1uwGNFD18NKF
pds0n3LrpRkA2bKRlMkOM+JGI66GEOPgSOPJJOJ5wAXNwXQuGFst4O5jPo1xuEjIFIUAPD/wYe+z
oLIL6zBDyosu1Srn9hYv7fC5KMbZFr06Nak8iwLwI1BPQltB9SISHBPdfyXHsy8KmyHf0OqN+5Lt
FAimvk0zBcLSziJDNq1EQSeN9Cb0+6I9xmWzur24hZt5FvSfPMaxtfWYR3iD4tUkvIgGdRT5CSx3
q6l1b8vhrYvxapLpK2Wtz+vSfJLV2cqUvwrNU6bQKw1zY048ALsFgfNwGtoT0CcHrhhGQQQ5BN+i
bra2VLliUG6i6WNsDkJOTyDa4U2ELuwicPpmeIQZNN9kr/8sN+hkBVaLgVPfHsvn0Z+QGVj1OUc7
Fu79CzmMKpaSEgLQ1WjtHOAcySGVnqLu5fZBLTjKCxHMta9MihUpFPvW+Kotg1BH53U2LS5C0ZAX
R+YU/fSMKsiTomOgCpulhu1rk09OV4YPecyJGRbXcSZl1o+zgL2TTEGPREhJ4N+UJiPFPw+loe6J
WPa/dTAePxZCS0aBvcWYxO+SusqIXBfSpLePg7NZypyfOluGqhVKAANpMaCQkEbb9KYKz8tpT+Ls
FdtrZma0M9QCKxFb7YQ6GZgHeSO4S8nl891S5MuFADCeNkATaO0xnw6RvtdGTJDOxcVRccoo32cN
igFhj8c4YJAmoIEDRmAIJSfscqL1ouf3j03CqxPMR8REBRcfxTiJvIvzxhKwu1n7bBaPdDwGwS6t
d11wkBK3a+9vH+aim/irMQpjvrEvdnkszzqJ8d8usogQvaay5yecAhfvPBkbbjs085XWbMNJfNdW
dJflT7dXwpPAXBsFDQA+gy4Pu1ff/NyTGx60zXUl9dK6rhKvEUi9kgp7lWoi6DVjgNpOvUlaa7wb
OsFFG/RqiMAaUj9YAW/OiyuccR5hMEma2fswCPEp8ysSwsjbUzbd1fp2iC27F3a5IHNMfVEZkfXC
1T93bbApmroy9QD9ex2GDiOgubmRijYJChSSlqSf+oPIw0Va0kY0bqDd0wAEIajxLi3SHNS6HCzI
a63uJ6uKpwG5sFbKHVHhbuhs3ayhnctiNrRvzJnvL0Ib2r4GcltAkn35aRz8x2f5ofoqOHmoa9ze
uSXlbGmMazZBBR1LOcR1X+IxejEek+P4m1qk3BmjrbiOtnnR7gPntk0sas2ZVBadpDQwN1enkIrX
qdv/dBnRDiDoTUlIypgjjHN4GhP2m1JZiPkAWSh0OnkMFOjcTuIHk9dCtnT/nK+JcduhFqdJE0NO
plgbPVV3YR9h8p+XIOKJYRxxK4WVkjWzGMCfmD0mD0rCy9pf9+JfaoU2O7Wzu3Q0R2NsZyFoYQAP
WvUWP+V7ycl3xZv6GOuES3y/8Eg5V0M2bWGiFaUD7Gtn1/lL8GkQ/aNxaiK4kdfZmBkSfmMM4Kmr
iHWfvtzWRd5+Mv4ZfjOtogqSFeWrN19kpQZiyPNtGYtX+rluMA6kGxMAXcy6oR+UxvY/JNLsoq2W
O22PJRVv03a4Sxy0YMkel82D41A0xqHg1tbDgUI26uI0I9JJRSGe6KApD9x3EW0FPCq/61FRE9Rb
6K0GcB3aXDGseak9/gjm7hK05LYKVI0hPWXpNoldMMoD1dmJ4seRHnJ/3bYeHR2BHuPE42z3bNKX
PnT+AAsZBnRBg4OAsZFpmAIrzVVArPUVSbrUyUoNtGMEZzv6dhxjgFx3J9/NSpcj2Zh385ZoxnIK
MzAjNAzUdqLvAjTfVpltmOuk30TJQbBOWbGv6FuheJXxYmmkkyMiFK4i/pakTx1vFI0AS+ke7CTE
CkRXadyoP5jUX0/osjXKJ2RJZOEtKyrHKmNSlx2Ypj+GUAQqzCkAtacK1h45RIFy0wHnrkL6ot4D
rxmFmg9zElyhUe1hXEkyxqHcEhOedFsIuUv7DXCh/Hij5xPIxTaT6emjV3WPyXDwlZOGObogDpws
/w6iXQBuTR1RRVY41nSXxqdcdnR5NVZ2Wa6H/BRnm3hciQ3i1fwlM23RX8fG2rReivJeaZARyMFF
fp+OBC13jlmtDfpoAkQ6UUjZ7TV9Gwf3erEXuufQeLVQ8J/2SbUrFLQgJRujeMgSL68//f4JdZPc
ejS6daETY/QSBVQnJRG7gOjRV60C/+LUT5gsld3IB5Dnm1i/F0ZkoyRCEBQlgKk3bVV6zuNHofhU
xtoBiBCw2exGD7BdI2pq6rYWHCv6kgvNVoN3cTxm8QnEOGisDTzMQqwzIHhKqh0Xzz5dZ/5qan4a
asfWXvRPSGOhCdBMfvVAdgrpvqPzhuy0yc2twU66VaC6tVhvhJbum2D0NPmUKj0RC9Mzkzd0CwFX
G1PkvLrTQnUNfccakCs1jN4aQAG7tM1MC/xKC9u5GQdkksamWjVO60Yk3QMvViTinXIwnisXGvYo
BoSHKr8kXkcuCkNBgEIDnANjmTTViraSIT7ep44MVmNgU5wqkfjk9VHfB06+/ULh6LV2KSfQkedf
ZgzzQjJjmHox6kaFS+1Pe5DvyltKpteAkgyhq/1guMahdGsw/4Qbwymd2BMGIjqBw7sJFvzDxWcw
+x92ddEEPT5DBqtTAdG+o3twxv2qeHvOCW44x9gn5M36vu2ZrqMgVCjONp655royMUfRQL1sCJww
+ygBtVwCz1/hrW/+/lvbzNx0YpL11NBQv8pIdlRtZReuMFRnU6fzGtff1evW5qWUFgpZl2tjbrgs
BBBFY2JPsxdKMNu2oiqpgLxfO5/N4Zh6mt1ztIm3SiZqTpUqzetZjQ1rq2iePxwVYX37wJZu0bMT
Q7P9paWGYwkUpAoyYj34JWrrScw3ZQzitP4TFSfHSofPpgdbVYLRGN+s7FECLHrU3ScJ74V5DY2C
AbO/ynM1GGpZqVxac0keweA9WCeUVb6JneToO78Sb3CmB9xqBGUWUq9M0tkgt7N7Z6vF5PH2nlwp
sYVZLRn9m4AWmSnKGePphXBMRRko8PpYrWST2hTOtTYO8vhwW9DV+UIQWvbRWoE+a3grRpCVTmmp
q1GPxJsMJPiclIKr8Gaprk+YkcLYpNwpUzqAwcGuQFddkQnxGQCUvXztPxYbBcQlpEDxKvtX3WWk
Mhaal31mBBTMm0Jx38RPJeajJfv29s0/ceEEGBGMQSJjKdRii4UJsShu0oRmr7Kg6KDGLsbiYLRx
+iO08cDJYy5pBwYHDB2nhrk+9qGXxGiT6aa0RznQE+sZkByUxjtZebu9uOsn85/V/ZXDPPQmVe6i
csQGWojrHGkAzU2wld8FEEXvzcf8odxph2SjgSOBcCRf3WGzZBmM8ajioIbGjt4ExmT1VpT0oK6D
1W0MkbwCGMBVvHoTu4jSeHTN1+9ARiBzkG1A26hqIVA/NKDyIoVn2dq98dGvBi/cmkduOmJ2alea
c7ZCxrEK2pj3RgiBGPcYHBBDgTaMgPpDXeV2HfD2c/78G9L+pCnOnrltnhbdKELa4Egn0+u+ipTU
owtcG7zPJk8/1QiMQrv5hDaNa969tehk8BYw5kYdBGSMkxmlosjlKevRWIWW1m7dz1ksjTvVv2gW
YKPBPCXavAF3d3mP6I1plBa2FcFW+9N6wEx1hT3dlr/8O8OtkA45ZnfBquEx8S7rDsZQUbqYQz0W
TQDAym2gm5CLwtKXeo/G+pXvpL/kp8nWbHpqf3GMYza7q8M8kzf//+wwNUFOmzAsetuQ0cnSNAT9
p3bk1Y7o9ICRxuuPoz7XvRazdZxJnM31TKLR+qmeCVih+QH+JYo89SpfCaBuXemOBE6xE6DoPWET
e3T9M9jGBzjV97yp/jlsvVo10EcBhW9hp1n8tSota7NQZmeU7lXpx2x/397W5UWeCWBcADrL+ixo
4MubQUeXd4EBvNiORfMhb9Ge2pYW+l1Qyq/mQSkVKeiQ+AOK3D0YvsvYBokMAeM7sSZ66st+k5gK
kfrq0dQ6pPoETJVwPnfRRZ59LuNAOmB+UFGebzd9o3/0nxMm1FbhY7l+wHzb2vzKVlPvxFtlC5pk
3Rns0Xn85w6YWS3+foLFBG6KoAKdSsOOZYCZFz+E9t6MMKTzmqe8PPji4SPBAiYE2DWwCC4VMO40
GoEfFuj8qHXlU3kcBtG7vaHLtx3mpAH1KIEwhh03G3IDz9PZI0/AFJIQ1LfHlbYDOfH43pDgSds2
XoUeyRWPGGbRbZ3JZd5rMdhFlaiBXCuSN2o57VGltoNidMPw6/YSl3fx7woZPwzMBm1qAkgyrdco
elEj9/bvL90y6HJBywuaBxC0Mglooy7BBB1QqGSgAS/CMf07a3joc0/K02PGa/dYWs25NMYNAmVi
CusU0kbrtQ1WRcPreeIJYLyebkTaIM0CdPNRlb6bbn17u5aCR+R7dVR3MPwPYr9LpZbkEYD2XdXb
nfEL03NF44HoCdMsVmDfFrQYf59JMhlDLQYFl3MCSZEiglkqBCKhkMSHLPgO/GQVyKASzNPGAa7p
ax/lChCemxexwzSDZhZHP61XnO+Zj4b15RhvB1I2bmtEsczOjoFKlS7H9yQ/4H+ynAZNRTUp9kc0
KSEh0vBQwZdMbOaoA0YSRuHQkXm502qEQe+Q1r0d+K0zGvtSyTBd4xa1c3thVycKjhbABus6kk5g
CmBfU/7UoctZxUDvCLxA4ieiI0zD1oyK/SA033nEDVuvosg/AueyqIp1YTjpcmGjERpDYM5QQgKe
VugDcXql3YN+GU1ao1NRC4nhbCXQ3gOlEOd5dd3eNgvH9LJqor8bWA+McDDQosV1AvjN0FlO1Ytr
QbRWhggiLU1bofn1ecLVEJVg00JFowzubu/1lXXO0i1Vmr8AxBYsCGaOxswJ5KfAZAh+9ZjtkGte
QHmlNZCAlxRGdw3k+dFhfrm5aRcMUFMf8KG+q4YbKu2G3G3zt9vruC4RMmIYPwb+akEUKmyj+IJk
VfCs/BLfRwdohSrSkpxLbvbwF4bHyGIMb8hDqdECyOqQEB0CEtGTZXJuget4+I8QVEQsjJmj2MVc
M3U1RVNVA5k514ZVAipFEgSWZBuNNHqNlSQk1/rESYskAPZTMxwxLwoEP6nXtnXW3nfNNPK+6Mrf
wPSBTI5HgYGA5YovZop7xdRbjGCPNHGBx0gAdUn8ttsZVLd9Gbl5qzwapuKNmn8IjeA+pJye+iXP
AH3Fa1adkWLZ4EKJfDx6yhhwMvIPgIRJZh59UbhrrR5QxQPHDS1aJkxSFWegL0zCMcesdDVQ7WeQ
r1LyFYJi1N7yMSoZ0oK+d5Ee47IUT00wGUdZEQ+xKRhOPCUcA/1zzlfKBmBcuCX4J8xnXNqPr5nh
0PkhEI5KHc33Zpdh7C/QM/VJsGLZaRKUFwhYfPJwV1EKI4viBCjlUi7hxW/E1dOgJC3qNIKhfppd
oDiJoCA2o2qWbEU65qGbTPglUjd6/VRYkeSUfhlWqKw2oxtMevYs6w1G35tCehIbVfiheU09Kxbk
F81HISNtxsyJQxURV6RmgCD2/ZAEmZnetUE1/HPXFiaCJbyisBPI7YkqcyZiZIjdKEUwPXlyBADh
DMOHP/FYJK8N/FLK7DXPXmq+lWdamUJKhIR0/Nj2YDUY7dse69ovQgbuOdCCYa7TYJtEyior/AnZ
GaQuSD6hCQe4X6CjCIFxeFvQtdFcCmJeZImVN75kQNCAUp8qfAX0gELZVBHacSKSOdS6VFUVQRhu
M7zyEIsZzOEIfptakwGXBQxKLT91kdMYj11xhKkkiE0yTnPdVaAMD6kCbwK4TwDI0dlGpmQALKHc
5altymBylo27XPtqutJJpIq0prIaeHxWix4B6F/KnDWcKRoYW4w7Xe1bA1hu7eha5j3mCPL2NTee
wu6zte4jIFTivuHmna61EeuEpqDlFmOrV4mfPpUBQ5ACyrAPm/UgoTxZJye9Ujnbubw6c560AUW1
iAzBpdbHoAqp+hkYr0BpM8l+1SMYPHZIMwcDsL9d2dh24I8vpX/WGiwPb2DMz1kIL1nyKVNtDF/P
gKymN89T+ziU2yDeNwJJhGexWks8RKXrQTeoDSpbogwkPJCasimQtmjLDGw9QMFrnrPOGRCoJw7m
bpqEGPEbKscBpOpHs/Ru2+FSqHUul7HDWA5zAYM/UNe68SJjWPcjr/JybepYGpCcsJkAar6CMa2a
vpHTHCcYxOuy3tB+PdLMBj9ZoU/k9mqWlPJcFBNvJUUAdh2A4dhmgOpNoK9NLSVilnKUg7cixqUE
MXidqxBifEkl5XA3JG9oJbD98TtsC86SlvwJMhZAE7TgUFR9XvKZ15/hbWvMt+GmBRel9WDFFrG0
+8p/bEWAF/GQba9HnaGHOjyJhTl7HY6TcSYSFTpaKXOAB74otHla5SOGf4PYFeh97b9Ypieohzb4
HAvk0dYKsGHKY4juLSn2zG4nYixTQDm6fEynda47Uc4bmVza+vPvY/RVp7WSaAECjwistCLpxlVl
3Cv1rybihDh/sBMv7w3sBOCbMIRm4l5nnwhKZdZSqGEnqrkZJfLSETDwhIYVaZJ7qo9OKCkkaXI3
LeDZ049S2RW+ndIvTdkmw0tuYiwQszn6/cB988/6devTGDVv5VIBrjk2gWa7UUQ7VOyitaaKHcV6
irOVHjtdsi4EJw0yJ+dV/JZsTLewM8Cd0TFLwigkpYBmA15eak9o2QFsKcHgAHLTtw35+tLG5p8J
meOUM61P0M+cg7gZt4v0jiy41nhGtlLCp15Dj8pJ5mU755+72tAzcYzWUzpqQTRCnK7FtglsCeU4
gA3Y4j07l7QXqF8iagmIrgBpfrmsdhSgcgW8rZJ0GNvaVNNDiGeLKn2mKeehsOA3cF3+4SsDiw6Q
By9FgXA8ziIVotCrpgcYhTUqEhSnQCKJYoPx9p/P60Iac159LAepMAORJvFmogXpUWCPQpXoMsnU
DwVs4KByvy1yQQ8vRDJnFoPgPdc6iJQrxRWb1umLg8hTjIUDuxDCuJupj5HDneFigz4jmFdEHIxt
RaHb6Sgn0pEXTwz2hJo9qqIYZro8sSyP1VQd5z1MH6Nh00fHBvk65M80QCjlT1GMfrDuu86/MU7h
T2tDqTCuCRAPcYXGfHBZNMGq8lNHal0wuNpD2pKwWyGiSFRShKfe+vdLENizfz+X2Rr4xzaXI/x+
BVB+C/QkUuUZ9FcvmK7xffuor4eT8cg/l8WkUysTSBfTHKX49FehObXwGgG00WpIEm7E0a2iVans
LcmVi7tG32ZjblP5wdLe0gzzZrwraCkJcvY1aOK4PKhaTP1eFPE1FrYZmObBQetsLRGB2ITuw4D4
/VtbDZ6m3eWYqEWv3u3dWHBWEP8f6O+f9rQz3yggJ1APc2jq07vBepLRCi4X24E3hb1oX3/FsCi5
wuQLVh1BTF6/RVXvBOU6R//f7bUs+PmL7A3jN0qwk4AUHdkbxdx042+9e0LCejS2NPhVAKuMWwia
HSzj6EG0iMcgQDkB78O27nXWFA69pOGthHoPJvbT6Nko3NTfDupEButVQUqlQYjDWeZ1yyACXxHs
0Eg4gu37atjDyISx8gsdeNukfmk/M1f5pTjhN+AC0Pi+Qads8B2S4rU5mDteNXHhHCEaBFagwwbV
OIsRnVQN9Q3gNc9Qi6bpZI3XDe4/nyI47iQU8URDt0CkfmkQZWaUaM4WcH3SyG7MlS56oUKAVUm0
yIEvinm41wsmcC6Q7XnQ5bySysGH2qDdII1L8MtspnYfK5w8+NLenS3sz+P0zNQ6EbzQambhPSEE
tmkgmTSQmmcDPCHy5e4ZZavlOTy3HYKX0PJtBZWaijNJunCPGcjroKEIKQloAnO3JLowZUoC/cPs
7L4uWluh8a7pI7eYqVS7mLNvC1fZhTjmbogEPCEEETqXyt8JjUiEBphUcKm5NbGXvB4UnjRG/Sqt
BWxfDmmy7lTxJ1ieiFqtB8wiyPdJ+3Nb1xeuaWSukPZAxWk2ajb1aWipRRuUWu0dkHC9bpU+Fd64
rTa1a27QR/Ac2eop2IMn8Sh8ABnbLb1478DhkNrljSBda87lpzDbLIq+nreGAOpqYKLpIK4DKmFe
rG4v+NrWIAQItkgIAs32qgVGmzJUgoD0Z8vAkVVbhwoRgskHgwfRdH0VQI4CwgWwTKKpmw1/4iko
xDKCHEn6SQwXaayJvsp5TDr9PjN6O9Q4L7w/M6iXl8GlRGb78K6OJd+HROX0EdnKW+0+xpvIa92n
L4tMb9HDV1a7kV3bXUTKhqhOtC9Jui0eg9XkKi5Sex6vwHJtp5efxKhyKvaFNGbzZvtula87a1s3
75bm5A3nebBQmjqXpLBBDICxyz6f1RiwjwqSvL4frYzGxySsEseryMo0RE5V8a2GevAQSmbo6a3F
hXtcVK7/Dh00N5e+TxyloO91fAX6R/FqcIEg4Ta/UpHcjU5JqBPBbHbC2uCsfnGbVRBKoUSNxxjb
teZXFubPRGSfG3qoQQ+Uyvem8T5oDq04nnBRq88kzRtwdoNkWixW+ZznTnq0OwNXB8iFImhpCnUd
9q+deq82HGiSxS09k8i4elP1QZStQKJieEXvTrKBcsTJL/+HShQ06G/Vg8VoV4cwH8a5HiEadqTb
mlSTDpMryAVU7Y+vPojR02AdwWF12x8tn93fYgsTffuBGAd6Pq9PcsCuQCrhTrcwkOKKPedFtuhe
/y6QLYJLQQVm9gKSBNXV0kM/3Unj2+3FLJvhmQzm8pcEoTTaMAQBE1oypMLNkMxuJjSK+BHYdJ67
mAjjpuM1TSysDK0p4KXQkOBCfovRkThUgs5MIsT28d6Q7lLtLfv3iAPZwzMRjHONdLRK9yNyVEl+
18h3VfdMC3saT3LLceMLKctLSYzPHCjgv1EixEP0LQFKVJWjabJ7AcLNKtgrR4ImH5WEn1vEPKd6
q8Tk50f8SDn5j+vxDUABAR0YEPQiqgXAibi089HEe21ATzhuL6K0RPXMrfhJgQv5UnjpLgcW0Hb4
GeoVr3tuwRou5DL+hbZIUhod5KIhKxUfMRlsotEYDj0e1/+uqheiGKUBYDyacHXss5n+NMKb/jvs
7aJEi2h7kOiLFB/QgcN5Ny34sguRjBKlgqrmAAPASzskvfQ2iV5l7XNerWf+FSYOuJDCKBAGW+tp
NLEwS/oeu09FcHzrgYYPabT2ZY5PWVwRoF5n4Ps5h8qUDsS2r8O+R6ZRRaKgQ1Uuqu0g3Sst57QW
LfxMjnqpj0nfyUrSQE4wnWTN8cunjherzD/BbhsUHh5kzpNrbMCWN2ZYyD44bnwZFAriD3e2ZFmA
KQJiC73lCvusVExkB4wJXLuBpLh6Ij9O2j83GsJsZ/qBuTKFxi62ySoJJa3Homcv9V2UDzo4425b
zdJ5nwtg/HvYSPIw5Rng+rN7EcV0OTkZ6UPIC+eWjvtcDKNWVUw73FRYR1hvpvzFoCT2ORq15GnO
RTAaBeSxIBwSrMQsXoTo3SpcU0ACbkxISjnedPHgdaB9AeQbbcFsD6GZqD0wAFFf06K92pR2nf0z
Ptx87mcSmMUkCFaKYq4qN7gSkAcqNU4UtnggZwKY+6BqSuTwLLQBCOFzpD4p42DHPedEFmUAfm6m
OkTSjy0NBv6U02RACb4YTgLwyYq9kv3cVt+F8FVHnec/EbN6n4WvaRXUiVpCRDkemxmOxQGIeFce
KJCQS+rkhsWxlyVfLAPlbSb4A7EQe4+iuwGTbAqyjuG4onrtyAWeXJiw1/fwzxRAbLfXt6jUZ+KY
9TWaFRr9nMo1q30vrSPjxVCcsVoD1O62oOWz+rsu5vLsO5N20QRB7fChY5gCPBcqR+UW14Ii1kxY
OFeKmWvMpFYG9ikk5JXyqS+fo3CjBmjFe4x5WFscQQYTgVMgUWcZheMXx3WXPSFqTUu7Q1+WzmE1
Wty0vysymNdhAM6JRkLDm62Hr0JaELCVuhZvAmbRQwN5DzhuiFdNVuNEUNwA1GJWcYWo4NCrTEds
wR/7v/i0MzGMpklNHEthADGyeC8Ib1RwbivY0ktiZqHGEZvoXEFgf2mqRazHuT83CtApcymAH804
cZRIXkthvxP745Dn6CWRc0pyq+YgUC2URJAlANgv8sxzExxLthPnSmSYzQRXdJR2mYeUryMKBIVb
TxmI76KTbOCI/FN/YMOPc5GzJzlzTfAULY1riJS9fBM9POUbAJdKrxbGtMsfZA+88CjdSx+KLTiV
QHj46EtaoyDssQAAOP8xu90omaVMYAuwB/NUJCnR4nUvoOdrc/tUlywAfRhzgILMrKkyNh02GK+t
TVhAIXmy/7sbT6PByz8vtFjh8P4KYYGMqmxsaWZASFvaaKFxZPPgG++q4VmaLaGemz/EllenHONe
uuTPpbLGPSoo2s5S63wXNQUp/53ZD8syYAiwbRG8NMzeVXI3lVMJg2gGQQf8oBHXngJKV0xcG4ne
2ForWhnHCuffvFJKdE5K6JzHvDkbuQzKJKFEApl+o+ag3jF74K/XpQBcr6gxPa2XZaesy+ggND5y
eyOGJv8Hhfm7aJXxzSgg14k5L5oWn5mxoeZ7ywW3n3/japFnMpiTo33n0xIgqRg+24S1RPpKQ/PJ
XdrcTUgR175TCK4ou7cXtnTpKPBsaPNGxI4S+aW5p6lgKm0KoSpCqVRxKYzOt1IipC9yzgmsFo17
rhAiw48sP4svImYKMPWAqWQDU8mZ4twNhAagDBh9KzWNNxC9aOJnwpiLYSry1B8oOKPE8m5UnaZ/
Btbd/7B3oCOAC0EDJebRLvdOCEIjzdMeB0ZzjyYCMcxPPKxtTQcse8jDKF60gb/S2NFBqtMGPTBY
0Bipj6H5PlVvgTXdZ7m4E3MTsQKmBFRek+H1DYTrW8R4MEjl0Lumacwai1gGkm6GHFM+rgb11AOX
yEJD+QRQuISI7f+R9l09kuNMkL9IAOXFV5lyXe3tzIswrkV5iRLlfv2FGrhvqli6EnZusfs02Mki
lUwmMyMjIF3kCefT4dyFDrOvmmsviovPONuHGKYzt3dB6SfZD5UCenZtB1icdujjX0b9yKLf1z/j
JUj0zMZFzX60zdC0OGw01HjUNAHeF3AhkV+JCXG7RNvpcfEdg47fEqG4mlD3FQiwr/+Ei/Rc+gXS
0YdGcGtlDn7BDLKkgDY0DUjR2xurHXwT2fkYJyvnfvHDqiDZhwbx0sBDnc2TAqpRelBLgqK5Yvb8
Q0xR2Lhk7NsnZnbVY00UM99oZiUaNzTtKDqqkZHu7Krs9I3IDHJIqNOvPbovbjBsxpxxoZgzA1vl
wQ9r6Mqh1I3CMxNzq0zOpor/c9Y4m7AwhIVhjQX0Z2flKVjs7MLrp2hfa46ndWuDbRfBbjYBZTML
1aI5/5UyGSLGmk5oQUN+KN9pdeQqw5HHmktZuPIplywZ0HgBtgmyEPRiv0qQC0LQvAAkDVqUfeSX
9GCWj9HaVbFoB70kqFXrKtAI0lXhZI7RAIuB75KTG5X8InW9awaC4W5TWVnS4pFEto1MA/jmGWdx
HlrBCFIZzE5nNOxd2L8O5uQStlOz1MvLe6V8tcSNMA85mMDWyGyXjuKpZSn/7QqNx4xnoF8ab+36
Vi32mqp4pn5ns1d1WrkRL3NEeIkJDD6eFyAiQsHvfJ2JwaJ8hACeVwFAYJTa09i90K4KoqjcVEnr
QqPilpD06CjOoVHDb/897ED6C7Slc8Odfn2Fk1w/Fq0p6qEoQYtA30aM52ulvqGJ4zFOPuCsN21k
rGRyyysGtzfqRECqQEX7fMXQa9NZGGHFQ2q+DBo5KKPqD2qLVp4VHS0QFY0pPZBK98zwd25Ya561
FF0s7DXQGmhT2vKFoodMtbsWp6Vsjk4F5tu9A12O2hldFJIcGjh0S8MNCAkhSzaYmGVZ++QXaR4+
OSDgMwocr2Kwxp5vAKdx2AiCwNAnezUXoKPGGKryyRAbLGWXjXsjvB3WGDeWvBqKljoGkAC5RrZ3
bnSKeVRDjrv0MPCXHFNQD7qDCZUV1DaeJxHf2Un4o0tpu4KPWQoZFJMDUEIE/hJzdedmVZ0XWay1
JRjzUAUQhWtb4308gMtOjVY6APMKzrJnZAeITZhrxTMZNFTmuamwMjixS4zSduYv2ogtxhcxJN24
tOV7G03w6yfnsiwwm0NDisKUbaPffW4OOsRCpPN0AlKf58EwXFDzeiVJA9Wpt33z0FHidSLcROpa
bW1hT88sS59SKa2k7hVYbsKHPkzAY86RrUcbjIisndW5in6xp/PlNXPywV2lPVXGyVRpjvjQTvrB
iBMXN/+RQRdNr3iQ5gYmEtimdJ4mi91MvbVtyBrl8eJiZ2j3PKgxj2ufb3MxxTVGabDYSfnemreN
gpmk9qlJiv+egAE5Du3XGYyjara0UuHkIdRxsNJCFQfudAFCNWB3kIAt2p2SD3s8JrYrLrTosYAu
4k2LscALtSOjsu3CUWAzjfdmuYvNgxptebYzSFA4Ozb5uf1uKseCbrTkVcGzt+13pn0v1kpcC7EB
vGnQiENAnsd9pRRb6HRgyojfkTAfFJqG/mKbtw4PvZTd0MzcXF/24hf9a02uinTQ64yTGvG/KEHf
S97rhvnDgHmftZC3tL2agwQPw6PIIkwp9oSYpOuFmErImUDxSIlBvimeCrW6YXr6NFD+eH1dSykL
noJQfUC9DtPvclxvyEBiY5aqUukIzeXKrZpNKgh4V2+L3EuqIIyfwuItBuELIBzXjS9came254N8
cpGnXa8SnmuwXUTeFCZHlbUr7jqfADkW4MlOqYUeAthzpe3sQAkJlhWn9FAxCJxEeCYZkQWuKo8t
LcXE5Qz1b0hVUbk7aQrD7IwWc1ANp+U2jpgBhdUcM59ORP3OHLIthsFuE9uCcYDZmhFQVRaNSAwj
81XBZbPvynxciYQLvoQPS/AfYOmI9lIYAprayEeIO2DCoxGWh0dQeHRYOhU+1TLk9jbX0xtTCZNq
xfB89qRdR8cBKRqU1qGfKvcErDi1RInygsejQON3vVX72gSBoKbyMucHKJPbNQ7xJT8+Myl96FgU
tO8GmLSdwa+rV8qJR4Y8MJT0AcMRGHpomYvMZnAzjWwzCh7/UFtp61xOieF6Ned/IaNMDEDLzx06
H5GkJQKHieux22UohqWRW5u/O729MUjuhSkuPOMHjS3UjvjWEBwIkWIX5w/g/9+lZuuGkDVIrPgm
dKwt0xR3gPbf9UN3yREz/0hTtw0dTzyUSCSv6BqRRCPFqSs6B9ncQaQfSeii0xU20WtiVHsj/lAb
QN+t/kXDtGSScJeTtZHvpYOJ4zgP06JSA1m3863CAcCI/ITEJ9YVCHEa6rDjZl54erMmd7tsCe9M
B3hnvAElz1ABh83EXDJIDG3nqGzXdFlgZfZKpFm6IWyMPs/Ad4qXiXQfDURXEpNDtNdhqAw2uzj9
HZflxsjXvt9SegMAEYqfGCsHJYq0c8UYm0mb1JVX1mGoBSwm+cYkYCzrBDimMT9hv6tCVXc5JjGP
jd2oR8fi6o0BpUevVmm0coMsrBtPXRXzBOhn4p85CJ0EcbzFOp5MvPCyePyAel1AFX7bKtCbb9YG
5hbTVwyx4b5HTW+m+Di3VSoVsFYhGhMNSCLjY1j+Fsqn1ga28WFqW5Qz0Ry+flouG0s4Lacm5+Wf
LC9ORNnZKUyOnurzdxREnn6mNSQs0P++wSio+3Bgf8Dv4dn+Gq3pws6emZZ2dmQVbyhkrr2k+FYT
oOczl4/3vb6m/b5wTZzZmTOtkyWGeUjKRsAO+AZBIaR4Kfi8laHZC7TbdYWtbOlS4na6o9JB6XXM
TcQ9djRrPyYQuk/Vcx8/EcUvQyCH1gbTMNeAny9dRqhRINHAMD0of+VbcEryxC50pG6orEE9K+fD
wLdNjUZagMhgHXir1XoQUZtuxrzlb6Ti2oNi0lE/tHYOtHcPYfONleoYzBGov0UbYxrHR20sAXWF
ZJaePSDI1lsgqA17F4fp8CNVhxIY2DHSAzZFiPaRE6U3TU3b3tc4M0BsYXUlCwZT4YeMoEMSz6dT
LzRIpOaCqL9pS5qd1vQpdIFzqsQ+BM8L22uG0LkzlToxXVV1qgc9MshLranZh0mgV+8pqjPh8diQ
iHhGrIYa1LbbZC/yXsdzaKSpr9qM4zc44q6zQ1AZZkSJfqg8rnwU0/mzXuuAJqMF2Aciacl39DoR
0gwSW6Xf5hF0zUxWa4eoL4fcbau5w5w3vcm2Ta7k+wrhZXINNTN8oOjIjtYaAMBtJrQJs+MDGjTJ
UNSIwGTsDn0664DVUeL8LlUMo4zCpp9pVKl7yI3EWxSfRlBCh8w6EKqCm6MdoZZRl9hkN2qSMfFr
W4DpPG2t0BPEyP/U1ShurYmWjaemSSig1C6YAE4gMT9zGrY/1LgdHS+NGv4LSMniuYzLKXTNenT8
1lHoZ2Zie5/s0o7uuDpgfDQas1J3oQEI4NFUBx3HQCvuNFydPWbfuyLUBo9V7T5vRXKY+r7Yo36q
7Uk7OD/qoQIni1awvNzwBh6m8EEvDqY56vltYZZOoCldHPk8E8WNXnbhLdEqhe/GQrUjP9WIcpsL
+K47llr5ofExBNEYBX7X4+NU135vm7R8rIaE3Vh81A3IcU/15BZDXaOz35WNGQwpizYJ65s7xZzU
Z4MP8eTWdTflrqaXmvpQmV1RBaJXRYQeJNePQ681gY631c+OjqDQsazCRC9Ws/KVl+tSvoapDghZ
4BEHJ5KpBThv4T15hVuZzMxMW1bfav23NL6D/lCR7PTyk0/+qB8tZ40WYsk0HssoHToU16gq31hl
19K6SZEAtbF5bLruzox+pxoEe9Jqq8Hc2HebUutvasz2NgCatMbaFM1CCASxDqYNAP0EQ5DcnioU
MuUMKbInFNXVvK15FNBa1ZCysrjYXL/BFqK7DrSkhRRLI5eEVKqSmY3aKqhcCtey7ioIdcbNbgxf
Qj1e+ahLy0LNjKAzMzdn5WJWNfYIm3VUeWFjoEpaG+VBJYPIXGCdIHWOKCL8KVLTwp2E1a+xOC5c
l2eJiHSNZQpAroqFRKQe6p1Tm76CDW4xkhvpD9e3dGGdxow8Q4Ufg9nQtT6/MPVhpNwZwWCVdEUQ
gofJ15TyWRn6ILHzwMFs2zCsDTkal7fYmU0pD7GjxGJdApsZBHYKriNhf76+qoU8GZRlyMjxLEBb
XUaMhRWNjWZs0PqBSqdRAK0+cNDwr/CjLe7dXyvy07Bgieigc1p4k6C4VJW3OKV3cWF5ip1t7MjY
dlBw/88Lw8A4cIs4bJCQlj9XCymUeOrhlgb4HMDijkQj3GexuvL6W/A/8ElBBWQmiMbsmuQVLToQ
TsUqpGtqG3BzB8IxZFQvGFa7vpylVyaGpPBswhFD4iZHj9EaKr2K4sorcIg+6iEFPbQ1TgVkebtM
gfCGFeFXsCQdJ9fqjdByRyQh38NOdLWbRRGUsiPVvmFNR3csslgQhlV0w+JeCVQj61CrbCyoAadt
Xz4MmeXUrsY7DKVcX8ZSjeDE3eTCU9lWqjWlYAsAnM/KHpzwUxv2cRNM2QPLn63uz3VzC1/n1Lvt
OUs8SXKTNtYw4gVzLLx1hh0AyxN/M9aGTxdP6Yl36+dWYhMlbn32bm6jnNYnqPKkbG0OeekZBD9D
bWWmxUQAmn/FyVpoFxcmEbzyKgvlVTYBjALimek70wtXZd/73NMgEGWoK4n7QoA4Mys5eNoUucYT
mBVmD60lwJjHbSZWjCztINENANAIAcGX/MRrM70ZO4LXbYfGXqSz+zRamxFaMyGFUrXkuCsjmMjz
FGcjZI9aG6/Abxf2CoFGRRcdZE1zy+78E/GaAPPSAK3ukOqpaJQfUZht8rBaeXwvHaJTM5JXizjj
YMOHmRmxmt2XbY4M4hasUBkN9O49t1ZC6UIygWVhSSBJnRl5JBfIa7RbchNlvHZkflm29wnUWtvB
OGhtCPa8cXP90C6aAxO8A37RGY4gmUsmq7aEipdpiPaUOmWBWVu+VoF0SWe31drM8dLVBNDO/6xJ
flF3w6AkI6xx5X7qG1fTfjfpbWtuGFra4MS/vralT6eCUx3TLODXumCUMtJYm1g/wZr1x7ADam+H
/jNLXmgf+rX4PQBaf93g0maaaEmhGI6ZatT0z13S0Ac0GqO0BjvMEJhlCJ6EzBhckSbeyCCNKaw1
AYOlQwCsDiS40URFpi99vpwNJS3tCk3rMnLVwbqPQBeu4d33DyvDw2fm6EPqYsnsRs442jHOWgFy
kqCbbhqIttIhYBzPnjVk2dImnlS25SRJD1H6nTIkmTb/KAlxy/h1tDAxEu7GtQbX5Y01v40AJ8Lz
CG4iqz+nzaBMqZ1D3wo1WMUvwoe08Xv6n7OWcyuSVzjmYLAhK1ovSnfm+NnSh6TwgdBb+URri5EC
lVPZxaiqGVpaWtfuSRP/Urqifi/S5I/a6Sy47upr1qRrOM9ah6Yhti5MPy3wYMYvVnNAs/m6lct7
BFtH0eNFBNYwNiu5t2k3DmVjAv21iOmBUVmRb4zxGvRjcS0nVuY/P7ns41mlt4IOqxejTJELZ6sV
Xo4ykZmnK+u5jH/zepBT4vIF1kSG7ZdZHutqB0uWjVxZ8xQIm+U/ILAW0XuFxSsX/Zq1+c9P1jUZ
gtmOAY8YeHujh0g76wriNFWnthu0n0ekrha4JShdA0Esb+jfZUr1R5HOhNYRlsnH5ypX3VhQsNtu
M3ANXfePywivayoB2ByE9EBc2HMsOVmhYXeiLWIcrcIJXau1g7KM3VGDVCOkVMjU+LmDLpSe7a6b
XdpYJE546YCAZyYmOTdbx0YEelk4Pxi3KfIB/hyp+yj/yTCdyxN7ZZELyei8yr/m5lNyssqyaLWO
dDBnMxKk5p0Nko6S7EL9wexf43gDNcIi/QffObUpnbyuQrs3y2AzAkjHNvYYvQAw6A46l8R+dPj2
+oZ+dYjOK8jzEjHQPKOQwEYimUOf38Jzr2wh3PEKiWId+g3KPsXIbqIfVQBoqOEOjg+g6UrQvCSK
cs4Ny2e/r0NLqWC4C4sj4d8T50dZvdYKmCOyyXfApZPryn4ELaywKlTruF+aYgv67W3DQFhIxSaE
+DQp9I2lGCsffl70tU2RvLutmwggZ3j3BMU6LXwqrI9kWLFxedti/ajYE4wTAYklYzc551bIR9hQ
WMvdkRaKi4HpDiQwmQhGUdwBKbvG83BJLzdv+olRKTB1uT2RIaqgAGSXr8nQb20m/Kro3TgugSo2
vQ7PxqT+VpH4BpVlPZ1uDfUVdXRXtzu/MEff0KcjD4t/csOTHyYFLoJ55KGDYoenozAD1jtN7LoO
La9fBrB4RR9E1a2dHzqxv+7+ix8aVVI0MZDEXTT4oC8+sESd92MogORpd5oT7ZpijXt4OZBAkwcx
C7xokLo4DySAHefAHOFQd3z0QkwMTGYXtLbtmS11AYF6MVjpoxf3OE5sZWuXbnL0S/5nWophRg/G
TDrHMGF1h7iu97q5dhks7+JfE1IMKXoNTcQUH4+2w2bgBkJIisr6Wn66HDJOliKFjN4qoBWFPpZX
45Xkp7tmKz7jHbpKR74rdhjzeNCeHZf2Lga8dv9ZZPLr6PxdpBQTKlAI9VmIRcbp4KN3GWRWE/Tj
WmN08WI9WaN0Qm0gUe1mvlgdQNCmjVM+UVw96TERPic7ka48stc+nXzuWqrzct7STPWb/tayjtbw
+/oZW3FASxrUAq9oT6s5PVbKl0G/X00iF/9+lCUBUTJRCZUpjvTGQLI6zUso7lv+XNN/yTkw+ghB
HKpj7FP68FbelXbWIEa0QH33qKroavJsVi8W5Lu5ld10Q/Pz+o7Nf+PF9XNiUfKBOrdITTVYtMa9
VXqj8oApdLP8HbYrD6TFr39iSPr6PcWbuRxhiDn3ooFutnDjoVm56RdXM6uGYLYeBWT5okv7SUkM
vUYA6nG95dkAIlN0nhj5IGMNHCtZ+V5LOTBw3DOYG/gsoFbOY60hUAIvc2BGmLNrjHdH9S26WQVl
zd/g4hsBn4nUF4h19WLSrAzzyLGwdZGV+RyyXUkGvgAL7dloV4A6W1nrqy1u41+D8rAZa8sqznsY
rMuto91xHrTlH+K8YDTxH7zvxJD0ao4Up4Zm0LwyEJxbLUgC3DT9qakenVYmm78mbuRNBFk+uoUz
zyueJuefKgfgAGp1LVK+wmUeOVgHywMcYXTjHTBmLmRZb/vNXXL49hD61BMfz82N8LMbc1tvCigY
Jx7qnCtH4lJBEXH+5DfJc6UV6TnXrabxpvsPJYgO+q69KR+zd/22upnuknfwbwaPoMA1H+qbyB8j
JOcrmeECig0/AYxSFujYUfq54GrhVYGpa9GgduUZBx2azcwHfSrAuQFq7g+Ar23ZyozyAhbo3KZU
xBizsOOWA5s/o8lTj8M7eRgfyEftf0M9yAdAyOU+Oxg32PWdueJxX9D8Cz84WbCUHvVUTygtOiz4
UO6MbRmEo5duFRBb9Q/mFs/YY3bnbJy1fZ7d65pZKTWK8LwNqxRmld3k14HplgcIO1Gv+XWsX4x7
x1V869aGIinwVytB6pLLa3azkyVLUaod656MOvZbv1c3k/tm3w+bn0+WK2Y10gN5IPfU07eGP7rp
+7PYIENfY/xefAyc/gQpneqKlvdWiJ+g3YJhjvlt8ARq4I3ifR29YpN/VFv7oAfUvx5gFvM4iNTg
DQ9FK7T6pM89dJjdjjrsu+0mcK0mYK5wuw990/r2Jvaqm2QE+AwMX/kmXNcRXsoXTq3LX70Brant
wHqoGa7RBRq6WdcXuGQB88f4vsSmwCdI66uULIY7D42XZYk3oX2RrEkTLG4h6CfwYMf2AfwtuQ+0
KPskJjABtKDq1zsE6fYnPOfmV/FWuX+iffQyumwvvOzNWXu6L12wp7YlvzEaFcP/IWxTcPtH0CMs
fIbSgbIGevh/LBIeAtgF2JblgU2r4zytJxgCz9wEptLGM+/zH5ELubxHEFFwL/Y6r/yGAglG1Lar
UWkpOwLN3f/MS47S13GcW8O8x6Nr/ho+0lughfUKLMIucYG1+qHjoZHf/77uPItvRUxmY8WYyXcw
CHh+KSZtl4R1r2N71Tc7c530j2Ufu/Ql1d4S02fpoVsj7V68805NSgmnHes9ABgwCf3F9LHbqa59
X/jFTbVPd5gvt6ACfGemuIASN34e3r7Uy9mrsQbWXIjH6IPN4teo0c5w5vOVh7xBW6UGJm+wXoFp
pPl9ZWxRU3QcBIj63lnLTBc+MCrbFpDGmKOHcoRkT9NGp7DUmnukzrstIHzA8YRJh4dQlmyuf9WF
kIBG3zzzgkLbjFA/X1oWV3FnkIZ7mKjaONX4YzLISja1uJoTE9JHLOIOqbYJE2pTu205gWDhvlvT
Xlw4+yCLwGAWSgoE9FXSllm1SPS4gpEJ/JJllAYCy0nR/f12fb+WTgEMoTAGem3Us+VXXaTmOoQ5
Ww5dlMOA9BC8iJ2x1UM3UtxC3TvZbcWer9tc+kaO7uDYYdyMWrL7RTq0DdMOcwuNk2+KsNpn9ppM
8lK5Fcv6a0NKsyaTWUUGzUAvrbiXE5A8ca8sMPSqb3jrTxhTmnzWbli0Mva55BxAP82iVPO4+MWV
RIsqBjEA9/TxLgz/xMNzucYXvuga4C5Q8c1M0OxItx4ZyrEYu457bfVSUxUAh192luCGfbv+mZaX
8teOFJZZEZt53sJOCRIf/c4Qd+oa+cMCjBK6CSbmoSEmMCMM599wUvhX7DgbQjJ7X14+TklY7cK0
fOOTPg9ZGdFujKZpy0lVHEuV7TnVv9F+zPxiitY0OL5AIVKSip8C3c9Z8hc3vbStqlGgMQu4mtdl
QwTSGWo3b33Jogc7G6pfo1EM4KDqKzuHiI+Z+l1TOHcsZRYuTQUNcQS0Yoe/vNwWqT1kbo285Dg4
TW+7nFpRCfzi9BBRMErFSjVs47Ktj1DAbl9n8SzuZn0FlDOJzPihGAzzd+Sk9L0dMdNFhtF+i2mv
Vj4zYvEIcLgKB+buoA2Jx1otuS/FXLIKqxHCtiCF25TpWH72mGyMILeokSACAd6DWtR4Odeq0A6a
EM6aluQComzGrTkzSxFmSjBccv4pe6UF5SkfORBloK0qX7HFAQDem4lOu8YBhy2w8MilfkbmJ6nb
Z2cErlxL3nFh+Dk01ViOQQj+HXQO0P3rdxXoqTKtW5mUXnBpOrfTMA4++5vcbc1mlcraxDcGWOem
7yFjUw6HwX6/fnAWrtczK/MBPnHqeHIKYRJYoU3V3xmA6jOXOakOfhErnvakaNKnlNBtZIe5Vw39
CrJ0YZFwZIqNA7j0MpvTiFFGxMG5hez6MYOGDlGKYxhF/3AN4lODk2pmO6TyTQu5MIiqY2jHY8K+
r0jnjxRqZqbBVgoFSzcURj3QMYPOioOJM+lgTrXad5ihQLyjoxWARAndqRHTgLXd1c+gkxxdEP1r
gKuBQMFymiLQRBG9XP+kCzEXxSekSriJgbf+cv6TT1p3Y1K31RynkC914pOXqWsAHB9+/v/Zka4t
XhZ5pdscuQXGaKhVH4kZviWZc+ihM+Ndt7VQ6MJicOcDwm7N+fe5m7IQRJ/J7Ka8RLlQf05Ao5TQ
TQfOkWgNhLW0f6e2pHUZIcNbdIQthR4o35qsvSXRMVuVfFi0g/4SEvqZ3ENeU9Ihwk8RfCVmmvM4
akidTaVRP6GbDfVByyxer+/hQioDSXM0FxFHEahlLFsxpPGUz5cGhepJr/dPeb9WKFs4zmcm5iWf
uF7XGjUdKeJqDyqqRFc3VB0x+9r8Q2ic2THwL0VmJiecUeyo5TgfZ4P/5JihHMLnRPlzfbcWmJfw
F58YkdwAsz8mpm6wXbX91XcBaQKULguyV9VXPduaUDjECFPf3glQkfx3aN5sHG8eAqoMUB9J/j4x
JSvSDCucrMa1jV3f5FD0vEtRDGV+A4mX64tdugVU5NXgOZkRMbZ0H+ZdrbQjn12+6vdhYmxVaDgD
U3FTRt0RLOQemYy9qfdv180ueaSGuX9rhuCrCJfn7lKFEGy3GqwyGZptq5V3uvkPDyDcb39NSIlh
1iU5qPhhwiTxY0fyJ4wHYQ5m8q+vZMnx8bXA2ovilQE4/PlKZt7ByRYFYiGn/lROG62a9nR9wH2h
w4BbEk9FjIMCJCDvWG2jIqsZJYd6lwqhwYzig7k8NHtMzaXc3HTMtDZOVw/Pjqi6uyrLoEev1RAP
5gp+pBsTjIS5NmGNhtG0trbdduClT0yujB4HhP7BVDL9VkEBFABrrdpWDQYJ3JCQ4Rh29nQwkjB/
HyYtwZw3Det3EDliAoSpOUiQrDY+9g2fHqnRVy9NQqdDB6yb37XV5Liom9hQ+Zpa/K96VSWJh+dC
broRihu/dDOLugCDX+VOKVTqRwMLH5xeq3FXana/AXAThFaV0W31eoAyutY4aO8y9sA7Pd4QtQ73
ShHu01LR9rZiBmo16ZuissfN1FegbUZQuqcambaGqRhHs8ZrCyByUUKKrEjJoz5YINbIB0PfjVMz
vY3cUnO3txNMHILbBFMEA2tDd0yKLHBM1r0M2aBuwRuaflOiWMUoX2wBc6SEAD5dd6zFjGIefpiL
/lBRkB+gGlWaIrPxMJz1yo8xuCfvRM/bPcD/xhugbWHi8kIMfqUMzp3qiKRwB4B6VxKopbsK5Feo
wyC1AN22FAzBg5+QQsGvaCE7W46dZ/TPuhOMzUo+uHTPn9qRIgI2EFzhOaovDpgU7GlTYoJzQh2+
f+46Z2Vr19YkhYYCKMOuTZG/EMy9CTq4DCO6IA9uVpLCRTuYXsCEEcDPFzhkEdFW1xqsSW+BIS98
bt5WhuPa6kr7YCmannqK9I0y9NSq3sQ3Qv51xJDMU1qI7XVvXLonHLCBzXxv4FCR8ek9nnGNgQos
EH4qBpoYyj1VhPdCtQFB9c+Z1ilMnH1lrbVvl9wCJCOolMH1COS4zsMrpb3S6fMWFupRi71SgZRA
hG5AtkNr7h/c4tSWVDLDDOqQ2x22sbJr4Qrwam4Ui7y0Wc2fGqro/3KyTrJ1yeOjvB6bzEbxzKTh
TwuvXzcC9KvhmeP2pf10/fstu+Lfp4Hk8iM4UusGvUyktqmfg+3bSoNKewnZ2iZetg4hMQAqqP9L
uiqnaLxwaiObQLo63RPmRU8FuBgwYXdHg+ku9mK0IujWQf7u9z7mse7K/Zr0xMVpkH6AfBqiWtEi
FT8gh5b3zKPfrUkxXbYiJBPSp7MVkitDAuDWsFE35jN7YbjrfOOA0fibOnHxCLIPXvQNHH0u9deq
hhdH4ss4BneAoZipfqSMI8+rRMeEJBiBk099UtypdzHdTotXs1o5EGuWpJ2EluHAmpmiV5BDA4Em
C01I5FIdxC6/XXfPZUsYn5jJ4RzgH8+PeQvBcb21BnCropdut3e89jrnhfBdhwmH66YuEjZsn4EO
kmYjkuEBNv/5yUvFSp0x1vPZPwG6S6s+qAViivZ23cplzVAyMx/IEzMxU5JS4zCj7MLb8gd40YYn
A6Rsx943H/CCAHvhdYsXJ/zLIMpwqFCaIIGQImUJdjS8n0eIh9g/Ev1zAENTHd431krpeOlL4TVO
wYyIViOGo87XJRrRRxxzFMCDHEW0J9pd1t9o5aOwVsZnL4vj84JOLEneR3KzFKydfUKtthOnN0kL
5WO90MHpVAlfReMrK+uthoA2NM3vyvz4hw3FCgleRvN0irShgjvThGIONhSwX6oYflQHLcijo8/r
dhYd8sSOdO04CvJuIyHYUQco2xsj2ShrXLdfHANnZeOvvfy7Ful85eqIMS+MlXnk0XpU96xztcfm
D+Rl2p313Nq+8hpG7uTFPuRUguvLu8gczk1fDPcMVgUeFGzj0L1jmtyth10yoLOhf46QXtTGO6Kv
pEOLJwHNNfC8UQsjqpKL2ija9mqIDc0h42iMnqV+stGPkD5cX9niUYCOHNoCs7iyTGCXj7HQEhCe
eem0g/5qFb8ofdBU9+aaUNfigtBH+SI3AIuCtKBMRE0ZJRpOQqbsLf7p0O4XzUBTx+uV071mSTpz
PAvjMeSw1GuP1AGl07ve2F6Bzt71rVu8QfFa/t+SpBsU0jMoSoQqllQ7t1NXurqFnkaRvILJ7Ymn
4hgTNH7Zi1a9FTF7QFPQVeIp6J1vBtCCI+gtJyv27DrZGx3bX/9xa5sg5Uoiw+ylUeO3qTWgvUFl
3BIGLY2n61bmY31xJC1w4IEDH8xg8vMuqmmvqR0kuZ3heyY+u86bQLlSH8bK639fN/VV4LtmS/qs
LMc9CDEPaE4ExQd0Q+5Zt2k8x49aH+mYD/4X8JSWP8XKAVnKxIyZtxgC4GgF2tJHNsZE7Z10PiDD
faneN+0a5f7ilzoxIH2pVFeqMa1hoAbsEiMqY+tntb7p1hjPF0P0iZ35z08uc1sru9wSsGPG3+N8
ck31UU1/Xv9Ii9HkxMa81hMbiqGAg2e2MYrcTdKPoYq8VGVeIp6cNXXWxX2z5+KYA06ai1dVH3UQ
Phlhi1cugyn0fIg3rKltLnr4iRXpYmO86aFuh8jPcGStJEAdBaLzgoABYWM4L9e3b/GaOTEm3XAk
ynpdFTAWk9vQCewm4D2K0C8sAihqV8ffrptb2UGZJbXAE0Azx6/k4EOU2wGyO/pLRPzrVpbvbaTF
X6JtuEilVRnVqE9Mn+/t/MbedB/okroEb29wJT0UbgM4pPUs/B8jAEjXLS96/F/DMnmJWpWpKEoY
bhRnO6mpX1vtbdja++tmFiPEiRnpZjNjSB2GCcwwUbsxK1zt/bqByyranH6cWJBCX63reWoIWJi0
T0MQt+a7nr4ZxpNWvzPIsyvqwSnXbrfFs3xiVAp8A+uIZaQwisLlE4f0FLJxP43ReLQdX7d/ixij
9sUTZnCClH4bYoYJ1PeSFC/dAPXnBMSYRv96fSMWHfbkJ0mhUhHo2kNIIvNArQMdlOeq2vDsia8x
0Cx9UPP/kPZlu5HjSpRfJECiJEp61ZJ7Or3b5RfB5arSvu/6+jkszNzKZApJuKfv7acGHBkUGQxG
nDgHzLBssAl1Ip6rOCtbDEhAK8NpiRuhWpjNs2BnLr6szkxcHT09CswCyi4OuiLeaEPz1V9FL/O6
WyW/wHqCIf/bKyc0yG1SikZ1IOcwGB+6P/nW3/Xg3bcxmTb/kVGNsqXVbYNLn+rcQW7LYmKX1llk
Yg37t1F2R+NBMd51UaFGZIXbo36M7aBW8GpKf4+AZAQJOgIfrfXntjNLgQQCoxjHgYgmyIm5CEaH
ookhVYxkHFpQeHDo2mqORVp27I/w+c2ZET5amaSUQzD9IQ9AQTcLnqzKtWKMx9pNvG+K2C2B773t
1tLddm6R2xMyCawhJbBIq5UWOB3BGSf2lB+GX0ku0gUVrCHP6GNaXQ+ubBjDzFTSuWP/ov647c41
5h5hUgeHPChPWEOap45sW0mrpw4ch3rdPBu0ajbjRFZGNb9bhZLYyWAO67GpJzcKerIzafo+FBUU
xWJQDnzp0MbQs2GljrNoJmkpklKQ/8j4aQjjfKvcIp0WygVKUGYPpJ8WYcDGB5v+Z0xtjJnfXoSl
ZT63xZ27OihkKWtgq6wGG1APzPt+aaKh26Vjd26EO3ZIiQJz6mAkn6DtHChukfZ3GSYk5/+kIwzk
HQpdqAeBppn5e5ZRIu0zwyYYcfUprj4mdph/3l6wxY9zZoD5emZAjkH5bWQwECiFPYBVQO0i2+9f
C81TchEb8NLNgslcwwS6RkHpifOmM7VJjkaNqb5+lMNXNaxuO7P09c//PudMFXaaEfgqXqQo3wZq
44bGczuK2CCXluzcCvvvZ0uWo73iZzHzIt72+tqXPU3pQRWOF+7Tf/CHte2YHB8ournAmwKraJoF
bmIQsDtVs1IhdkEMQdxY/Cj/jPzNvs7d0f2eNDKM+FVum8YauHFBoF06LwCQ6irBVmZwGW7BahkE
rDGuKbXazEDB5+D9fBROUCz78T8rJjeVmoMlSxkI/CDBKlP+jL4IZ3E9xYUAC55SCzxIIFi4orLr
Oh3xZYIFCq3AXNuitkA7SK2sE9k1/W1Zv+GEJu0adHf2gPOKV+bt/bC8kP/7AVeDt5IU1+AnZeXU
0KlN2weqvnkfRfT0i8fon5+8YFIgR0qhNPBTUcBCj7shfcII9m1XFg8RuuIASIIbF0O+l3vCn9SG
9DEKNDl51esnPQJacVs0XiyqXS7d8iCd+58hPiaQYgriEOUwVBHJcByGl0naaO17nW00kfji9dgF
2yFnxrjQoBVWV4NGGGkf5ltWxpNlg0MltsG5dH+w395mx/YOnkftjSrq8yzu/jPL3EN9KIBumAxY
jsFbPEPMpYwEnfDrATfOOe4Yx9kQW8EIE+qpy9zmUXKkO8mp1sHR8ACS3JaOZ49e8DS4+Yt2CFzR
e3bxJX22uvz2z82ahrOEPWN+KE/BXfGquGVrx0+/pY/mXnnYYaDero8iSiPBBuJPQ0FGEI2asEoA
HG4SiFAezO5Qta6WfKRUAKFYMmaiRW+iqAPGeF6LZw4sLe1YMB6TYhUR4nSGvu3metMolhMpo93W
paCHvRjWGBUCyH0BSscww+VRVFs/ivwUqWkROb4q20BnqlCEaKWTX211YH/838iVMb13l5CDkbit
UKWHhWY+9z//BWxzn11Bkln3StTjFwTFHRnBugtBxlWZHsPgWGN/xY8+Hry3489iUYHVzVgDDMMh
fGET6ultCzIlPGp8lJk0dJrvo/JeqvchxSAhzUDendh1ILgKr4GJOETAyLAZGCBEIb1w6WpqmnmW
U5i1wEfzq0zmBq0Ua9h3IxjJ8wYjkqYxp+vKKEfHiGMVDxIy4JFqzjJ+GXR4+274LwLvrBkI7RVM
NIFk+vI3dfFcJDUJoPgBkIT6loKvNwK7/e0FX7q7zo2QSyMkn6c288PM0TD+Fe6oeUK6BDHF21aW
wuC5FW4vp9Ns9JIMV/DOsI0KxMP+5rYFkR/cXvVlJZNzBRb05GHIUDWEDeA+QhFAYemCtDTMZemE
HUx+yiEx5aIq6zhzpKB+jQ3rvlakO5WOe5N264a0AreW7nyAVlHhB+5dvRIEqVB2za1ZQm4jF3be
vlfmnxIwiNtrt/h1/hnhU80RLURtsHwE8KZzag2s/6JU83oEmp0vNskG6mQ0ffnHZhEMfpD78COM
7Cqzsz/SKdqP+3KV7/G4iQ6GN+CqmD16F+6E86XsoPBxDCMKgLmD3RE0qtwNqaBQYoJpCiJ1odNb
Ni6oQ3IE/C3ZJm68Bkbh9nIubpF/55Yv1OkJWA+CNspQ/gE2M/jqQO+QWL/y8r4SdRsWt8c/U3zB
TtEmc4gieIaJJTeK50M0hi4ZB0HvcnGD/Nv0/A2fZFGszz486sEMNirjw4zr7/aiLXoCRRaQZjE2
dH7Agiq+3gcZTDTllyppYDz2huDHbRtLACpQ6YLuGr1rEFHxDDMZTeterirAvp15ZR00J9gFv+tN
+BY8lD9ReFQfIYtJfhE07dCzB+Vovk3ebv+GBT8vfgLLNM7u1I42gV5JZebIzeRrIA6W5XuAUGPD
1XIIRnq3rS0VWDEnCDATXicYbOP727Ka+mqvwWMNIhCxhMtLP/gAb3UGADpOOSe22TFx2Xu1bldx
KwuOwkLedGGeu13knsQJTWp8VW0loTU1otgEPY7KUeWTLAky4aXc4cIad8s0TVYkSQRrqvrYotww
g0K9gUJZ+NqpuNhRgDv47X+42i6MchePPlmaBvEXcCSWpzIYkOSLnpdLz5cLE2xPne2ZQDWLTErh
lyQ9+PqqMT01BE2ofNT994TJvkh2/UvNJMh0QMnpDez4Tj95qOo4GGvXMehGv+Tgx1Q9m71IgHl5
zalOEFXZHuP5PtUoyapoxG/rytcs+dP0nyDTGkpzndXP2uxi87lmMbqCbb1wikyMkaATwprrV4QF
aqQXaWhi0aed/Fv7ATB5v6lc3Umeocm+V7aVN8i20NeFwI5nvIy3JKiWEQ657xDGUptLBGd3XE0e
+fQ/iMfYEqDNEvzO7+gqO1nY2dv4QXR9LrqrqwDrGsDq6vztKU+aXykU4yr+CLrIVwoRwHZ1e0kX
fcPTBtMWKGmCTeNyj6WSrI6q0eGkEnVtjF8YP5uCxhnz9Rivb5taSNWY1ub/THEnpgpR3acFTIWK
m0qu3G2sfD0ZAocW7qwLK9zHKseKKbTAipmsR3JqTJEG3uJHOXODuXl2KodYL0gZwUBMHBq8RP0q
FBHALwH1mBI42iEM96vzlF5hWEt11KepY0Sy10+I1oqXJT8hrBApB3WAJuMKIsM2wACCwL10ri8s
c/eUpKYlRmZgOaweOrTFM0BZfqI4OKNPUbo1mnSi8taiSbDBAz8K1A6Kq2yLni2oYsV+qvZolKBK
kzbPRXBUOgmFO7udOjuGXDTGaXJNEEoWviKjoP+fUd5P2YynpITRfL4v6L2s/KHj1+39vnAJXpjg
0s/aD2YM2MBEYDqgJK4Nm24DSL9hWvu2ob+4SS7RPbfEN+uavtUHRYYltRye9a7axT7T9o7tBrS9
Sau6rfqnTt+p8oTXREUP2RhCtBm4G9OWk9jGFM426ikUzGo3oC/El52MfEXEsAGitHs9vx8H/RRL
otHxhYBw8bO5h64c9aGiN/jZPeoZpFgNyqsFvGTu3V6exe8AggtgCkGFDVTh5f4KtNAvoU2Dsj2d
NUzUW9kHmKlobWeaGuIZoiOytzmFYLYMVbHvP7IwCggKWiSfkKVA8Lu0PqRVBmbLCIit9KmQ9xh6
uu3d9UbG3zdwOcEESG1477K+jGo/xt9v0KiFgBI0sZKVJb/ftrKALoQZNkEJMjmDhaRLNxjgQy/0
JIVS4yOo/4ZkJYM3LXApiIsb/6Rjrqi3DesA+rxnXbNbxyG2Xq5mUWhcchcjjhRph4aMnkeitmGp
xBOBu1Xxu0jooZ2k9dQREVL6+lqE9iz+gUoTeErADnHpbpvmSpW2FYpwoCZ6lte9K79mO/9gHHXM
bdnGMfsFJvV9ujMEcemvgurlWYZlaGLKUBSEVAaPkZ5luZNKGQF4oHQObQnP6z8K4IZ7SLn1iS2n
LbD8bTX3TlSozUMB/n28WTKlVl0FJMP3EPFDjh2kDUZ7SquhrgqtWg+jhD0Q8rTLchtKjaClaKsk
fPaNrnke5gLfTpUTc0P8WHQfs41x5Q+w3pCHRj0TEguXK1l1WUq1uEanXQtQmymNzkutVHEMyTTt
imSHqU6Roqexv0GeJYIzXrNTIHEDLwXeQmhFXY9BKD7GOrUahz/ekg//U7XLg4QateVoW98t3nuU
qDdQE8vtXXbS7qDGKUhHrmPchf2/l9/Z5SYpkN2WLdgv0j8B3fvRuvff9EyQWi2ein9e/s0nzqzo
SdnHeg8rZvOYQKcRjF2glb4dApaOBDSXKMBfmgYBWe5Ddo0RN6XasyGg8p50+jG01DX1Z1zRhW1K
vuAgXOdxwDIzwlkwFYB+gYdPNJUqBUoHlzD+5Fg1sUn4eduhRQuoNyPLAj3mFa9t5heEkJClAAZd
WRqUU2oB6ePikp1Z4FJFUBCaaZnAwlg89P5+Hp7keG8lENkU6a9d33FYLQsMsCBKRS2FZ0vtGLlk
QgZs8/kO4wBytfFDD7TjuumEQqQ5exPwR/rMGM+UWiGzqXM2DlZXbkaOw7TOKs9MPDCzUm01qm7R
nLIISmkbE4KMtz8aEXjKD8P5Usb0aWC8umse5NGWXixn8ob1r/Sou0fodIeusX5TNnawLcH8badQ
37VzB2rVXgZkruDnLB2886Ugl9ENElRAfLF1l6sDmMeJtQlCQQRZCqDnJrgXWhlavq+w6b8udbtx
SwB5nN2hRWdxJZlOU2xuL/BC/4ltJdzxqFdhM/GlozFPEi0HitQJylXT3svzO4k3ZnMCV6rR/jbV
bap9lOAinPLEKeTPRv920RGHHgV20NWCOfkKY+NXNIg7Ff5mFggs0drviSBaLh18oPMJyheM35F/
z8tzWSaEMois2thKdpQjEeHfQv0NTmAVZbTx2EACly7VlSRXfoKBGbD7+XSfTY+KtZGSY9B6BYVE
TmJXDYBu+L+gfbh0PM4M82czMfqg7XsYxrCaJa0V9Wfc3inTS1PulO9j+C+c5I9iPCEUlczJMihW
zfRZzmT3H7RecIOfe8QfsSpP6cSGuUJVtel8SvM9XiI+/Sm3GwCdBdfO0oE+t8adtg6wvSaRmU/A
XhkfTbuLhx+3T9jSrQCCOFDHqAaEyfgXQVnqdV21HS5rXwNkpY5+Rz2RMKE8T144BrNX04Y4t20u
bQtWpkODFaK1oIm6jFOjFKqRxYB4WfIEUZ7MdCT5pVDsyYKU8vNtWwtLCG5WEMqYCiCGisXtfa3r
lUKisNVaKPwSjT6XLZ1XqRGJeGAXQiMTskSHEQ87cIVwlgLZx8PXRKiK8shWpuguKO4xzHQnKeWu
VO9CWV2ZOtLj7/rHyKBMPF2RnqO2zlmdS4smsoSecVxAU4s8dMa6JJV328hfXZjLSxbBF0LDQJrh
MYoq0OUXw2xMEGZsTgGV88nTjujvbFVQhk6r1DXdGaNGoTs6dpGDmsrN1+7nzjE9QSheePVd/ggW
Sc/yysjAXtXYvMm0RnEZo9k/rb3vNsdoW2ytI/L3X8nvA7GTU+maj7cX4DpIX5rmdqwym2Gd1Azw
D7ryEYUudRDcdAtPrUsTXHqmVrXZm2y+Fxlagoz54yNe0R9f+s48gbrOpg/tIfrIHorn9m7+CT2p
QHMUzxdkodfR4PJHsP9+tsTGHITwDj8CtfQqvo/llaJusuwAUibBvl242S9NsSBxZipIIeZDCUwZ
dvoDQt8UrEs/s5dD/yr9MTfaY5t4hgBAs/gVMXIMjCmqy9C3uzSZ5GM+mRML3goaMp3llOHX7X2y
UPyCV2cm+K8YRWBTmWGiSF3lhJmXbN26Egh2n2PD/pLt8A99foNegOXUXraG9nlpM7rbVfST3nX7
WBKsMjPHn1uK5EnD4wHkT3z6lAyxUaqlCoCbsiPDLte8yfxTQMH6225bQHDjcSGDIw//46KQnmbd
FMkWNm8MaSGrC/pN3lv1bBu5DjE5wwrNYyRn4V1ghV3h1kVW3Q1Dmj5Fsxrt0oxkxdoHiCG2q6rT
PJDfpE8E0gQHEo8YJiYahLDRg8F4XjMMjW/HBQqAHo2iiaDMGOlPeFjHtZM2hG7jpqmwwqki5e5t
N68jPPxDIog5a+gYmnwU9Kck8OsaXqqJLnuQzfYdrYGA1tAyg1WLfgwZtLU+dcO67isRxu36KoN5
FC8gEwAAAzTnL7dvZgxDlJToswP7Va1aIwnezQkM1blfi6TWF02xawxFSmTePA0piJiUOI8ByEm7
HqxSSh5tw5KaNuo2IrDVkil8OYZWh7CmxV/QcalKxZCirRROZbMvTFo+kLg1f5qlGo2ifUquzgPg
0kDOsXl/XNZ8PWuM2m5oygrXlJM/W6diM7q64jJdd4yS2Mmh9fxVcgjWpqt7qYdA9JavRV2NBYcv
fgMX+JSka4dgwG/o44Ouv4bGjwRv49s7VWSDO49TIgddYcLGnJ/87lSHqzh6um3iOpheLCU/91+P
c9NKM0xo87SCIOZmChvBeVsygXRKs1DhsfAOZF6eXRHGoOUVmo65I6EQGFHjfsgTgRcLmDvkM2c2
uIDdtyj4tRJsVF4aevF99mIe5C0JPGVnrUNbgbas6OOI3OLOcRMZIR6cMAkaQNtCobz/fsH40ilu
iwWoVhcSs1AfjKfQIbWtOfqj5lI7Ww1u4/aOeTJ2IP8TaEUvIKwuDXP7TkJabY0hRGXNh/S+dxkc
94e+J/eRY24NL4V561V57Y++owv2CnPp8qaDZVBeU0yD4gbi3xRU7wHZrGCZQppSy5/j98JIbH10
6WzL48/be3/hIgA8EwV/hiRD4s1tTIQXK+3qFtgc5QQSbCgCB64cgMgeUP/15NO1XDu3LS4daDho
6hoxId/I0892cVhYZYHxxxypnzzusvgTUh63bVwnC7BwZoPt27PjVqu1hA4AbICAPfrTN29y4MYi
2vWFBisKEXj0QX8SoxJgcLy00ugtSEwZ6Z//Iu/KJ8q2BVlVpo28XoDFWfhMF6Y4h8KB+GMtDeiN
6HuJxnYWPlHUxUKI8NF9rTvVLKAvXVhBHC0Ub8FXjgcnTxaZ6r1Fmx7d+LI8VepgJ1psg5RfK6Xv
fypZM9BGUA1wKYLZ83IRA0IrI096IKogfj1Fim2htxUaoCfRqsfbu2IhWp2b4nsGfqkV8tzC1EQx
A9nkp6krf9w2sbC5sSPYHBvaTOB95byptAw5XQkTQx+4ma/eJxj6DRORmsFSrMeQIYalINUC+pGr
pkFkSUOQTpkzD6tufozSvRS/BmSrAx4Uxcjg9vPoDDHINe+r9Pm2jwu9H4yyqPhW4BDV1SsmVtrq
RhL6WuaQh2GyC3s8mFsvWSfrxg4ne1pZDxLesYBudfaLtPYFG2bpKwKAB+15SB0A2MhFLFmSjD5K
9MxRQBGcdTgS0eq2g0sf0WQFHXBHUfNK4V7vIMRO8bRwovJVL3YzeRCmigtvRqwhMLxA0aIleQVG
1yJQbmcKxdtU3yeDC7XjVW+PD9FxfmhBdi+tPsmm2tz2iywdavTqALYyAbwCqdjlWZtL6OXqFRzL
7Mbudu+N18Z2CmJJ9qky+9RDMMq6Kzfqnb+pgXjbZk4ChKMdOMFK9GOWLlgMRP37MSzBPYvRyZzV
Zdrgx+idrVh23Nu+E7gY7b6PV3hOyu/GI2Zo8UCKnLtfgoVgf5u7Yi9sc5G7M/NISXLY7t+TP9PO
VQKvsrX77seX+Wtej5vGaTfDgULm6cFYF4WtOKV7+ycsEN2webB/7rNtfuZ+V2lxWbNvUXjWk/re
24C6HfU1Np0zetLxgTyUgq7Z0n0FhlYLFTZsbRXNCM4kLnswohUYeGvX6DpMXnNE3evUNF5yPwqM
LZwh9koHjbfJhqH5aZsJ+oz1XAMBMiQbUBDa87yJMFN1exEXQgHGBkAGjSiI1Jq/gCH/XEWlqWAL
TYrTJR4aHwILS58JE7zACeKgQuKHh4H4APc2eWEAx3fXrMM3bbD9A+ls+ek+eQ+9IN6gICGS91k6
GhdG2Tk+2xtECrPczGB0cJp1AFUjE/nvpvlRvhlHsiEnHXy6q/CY7RUGlri9pgu1SeD6EdtRFgAS
BPnfpXHDmsfSz0xgd1x/XR3jrbkLoKX9k9wjLXzIXyNX30Y/krfoKV6LyBUXAhRq6UChGmiRwTQ3
3JpVgFuEfojcMD/64V1UHQ3rz0AEcXBh27DGNCj7gJwA6oYLg2YCmdokT/B0rl4V7Z2m39/7qDNA
jAfFOShC8SWHvOnaCb2+3ClBFTMkLslPaifIz9hX4CIY3gcg12bgWRV34eVXIqmv0aFnjz1lrWTP
g7kujDeNbmX90Yf6hwQYlmBfXE+vIdvFhQXNKSD+NV5wPcr6Cd2HKXfadg1da1v6tKCsbcdoAote
QEun7sIWdwCkOYlJCJFxB/2H7C47mr9CyAt2K7IiJwet6KP8Uxa9NBd2xYVN7i2rFBUj44PNwguB
TCpwRYZugnCsHsO71t4J5eiEXnJvW0lWxj7uMBdhMJk4+TUJAIGatpPduJbnPylOuuu2IiAUc4Pb
OBduchtnaEihFRNz03qapb0GDjdI7rSZnU8imPVSlnpuiy+sFFmv03aELTzDGg9YTTSeHe0p38fu
vfHQPAXu7T26cOkAjIjpe8gDULxb+IOt9Tmimoxg2U1gUUInSXuuxm/3qRgwEJUWjHIix0esujx6
suzLMx4p6I61CbpjbqnkthGtv+kKZ4TbG1WpWK0/wojuA7CLMUU1XzeiQHW15Rn2kFFU4BmuYT6d
Wy9ZGUboBAJ8GBNsdtUFjb7g/rwK6H8twAZgdwzjxFlouxL6cQSou7Gy3LxyTetRSS1H/vnt1UIG
AEyTThQD3Nvcm8Av6hLvyBJgzaq102q0h+kt+PazAIgzkMgjX2e6FzK/WlJThHptoP+ah+qD2vWu
nitrEgji0NUe5qxwafGUDn4X+8yKmmypLK+VqDupRvP9/YXrA+uFngro3vladT+iKE9ntHj7VD+0
o3o0DDCtZiIy9iVvoECOG4NgyVD7vDwr0ywRWuuMzhHTtkho2KyqlAiOPTsLFyENSwaQO25BTHUC
pMXdFqSoclT0KYY6dX01WJGHjv96CKjbpPHjKIG9OxRVvq+uX84kFwNis6yMsTXQ9480oHW8qPwM
/NZNRlTs0pUGRR4RLwH7i5yTiG14uVnAzWJehtvixlzQUm/RUTXNBkk1niZD6QGguKaz+dj7mSBH
uh6VQJUaDxQVhS1oeKC6dfnlQh8sLB0jnx78at2lXkl3mbUuQL5pvCTJq6I8hOG7JZL7W/JSweMU
1LEofCo8PhhZ1RBlNYqtar0LQhDotHYT7ZsRU6a9oMK7EJrQ3UOeTRjsGY+iSwcJ066pCphCErzN
VP/QQd8QlZM/ndU+3A5PS6YgjwZyUQW3Bi6nS1NaXjSD3mO36LSX7UYpu6MZTu2hbCrJboPpP0Qq
4MwsNPeA+GKtr0t7AzEbxWccMTWhHqBU4LtBO1JUiFn6VgCSIstFMQZ0gNwj2rKSCbsHPUTQbhlu
YgSGPaf5Q6Sk0IHLi9WU5++313HZosp8Y7c7n1hXRt2nNWNoM3v9dzqNa6JVECurGzuGlmdDRSNJ
Invs/jx7hzVj0xZGCHtlFv2Rw9ZpcsjbYbC7kaoHWovypYVgCWTuP/e4Iz7hnVmlCRbUzMELIT0r
VF8VohHWRSN4/Vi6BclWRJNLn/JisjBACB/GhGwr9aHtdY8qyffvfYOcWeFWLsi6OokZlmcMyUqu
/feurY7q/BVEtQAJseQPmq0IirhfAGrm9ro6T3E8xxMicf+YDhbI3iU7FAXfhRsG1WngLPAPOub8
1a/F2lT7wPdjCASC4/KbHL356LLmfvNQRZ+ZIYgXi+YMbHIVjAiYyuR8msZQlrWS3ZpzuTOSQ6r+
qofKo7/LIdj2IozzQhZoADGHJACJDVaRi/SgrerkpkfGkVjWl5RiGjaPBC/ipQCI9ExFywdpGmZd
LjcdDpGskQaxFmWcrdzlbjdMH+hp2FAwFdQvlvYDsjQDrSXW8ucbWpFS4Q1nALYSGxsLyMZU3jQk
FT2Gl9bs3Ap3eVAtynKLEW+3qZb9kmad7vxRre8xSzK9KNJsbNBdKddAraQozhvNPi7RK4cgZ2yd
iDX0TzTzyCAa+Vv8VUx+EFBtcFvwT/QuLec8DTUU+Cz/HnLH92P1cjsCL35IFRPCCCB4Y+lc9CCB
nkM6j1mIqiTaQaxMidejqlShHZe6/9mGvahSumSSEU0g50GZD1vocu/4LXjoGh1BOEqz90F+mxP1
oUQ/3UGbZXXbu+sKKZKe88/KHTwrmnQ/pNg8EoD+6bCmnUdnJ9BDkEK7RaU6WrhuRPfo0mkHqglX
NeaSNMIPmShgPjFmzIY6JSSzIqpu56g7+Om4mRDK/LrbJVrt3nZUZJJb076gk58HMAnErN1q1B7N
r9Z308D3gLrMo/8Qz/C+1IFdZbAqwr0C+mnqtUBCPGvzaN0ZMhQKy11RoidrkGM7YTYxEzFkLu0a
zO6pbMYFE798UAuredRjCymXgQacNssYwsz3IC6zc1MXlOIWU2WcNxY/YRD/Xu5QYsQJBECwQ320
btRkgBg77AarOPkaDVtS7yr/ySArzRBEocVQhx2DPaMBbcRD1ULAZedEY5C4xrBBY3lft8nKB7Hl
7c2ylAWhuv7/zPxlATnPgswpwFgSzMjQOwvaVwlNi6pYhdMMvSJB9F76bCA/wPdCWx3wY26nBLqk
QD2C5ZSj32MA0vxlVYPhSO0YAlOdrG97tnjez2MLd/UFVm8CsIWvRTv1LqofC9Mo7KQY1qkerMic
/hhnHRR6p5iGghtx6dsBAYGOBBJnFMm4PWNUfe4HMfZMUumJXeraH6vNdugsixh5l+4EYNIQqg2g
xBR+TjBqVZCjj2AKAq7xR1FBjl4VcgMsfjXIteIRhSsXC3p5AOJuzAZAj9jE12SDbBis7zGueoLB
SBFy+qoKjQiNtz5KPAgjbNTk0pRZSNCHmQHno21rKrvWUoP0iGSzHG1ML1mU8Xo2pk0HktxprR4+
kpB0e7OrQ0Gd5tpnPOcQWfBLUEIBn8jlD4HQqD6UyAIcdDK8gYJ5poBIhW7n+ePtTXp9/GDIRPdJ
A2Ld0HlDaj/onWqh0u83h5x+jJBES/MNnqpAlAlO+vWmvDTFfD476RipKNVRgykFcujQE7EKpFGi
FEJkhLtje11vKoVB4cBIFzQ/Lam3k2+zHzFBHeSyuE+xJxGXLx2JoNYtjwHgMklZuzTtN5mRrlRJ
VCRZcAXQa9xokLzEUeabMJOCdKFUUG/OG+MTg9Vrw0f8CMpAEBUFdngeAlVCpWhQ0Sig2QQFSGnV
SKPn64ogHC6agb4Lu0xwbfIz4JKFDk9TUaza5PeObBambdEit9vO//4xxgwLElXU7VDpuZIAC6oa
Zzi1cieipZ2ZnmmADf9oFpFr1h+0DFemUjlQjLt9lK7THtbuw0sORVyMfpjc1qNRE8Z+BKtmmj6X
df1KStzSMjAq0JCHsHXiZIHl3ba5ECeg64TUDl5C2p3fI70axGk3R1CdNORVr/5Mp2E9I9eawP14
29J1TRIb8Z8lfpf4URE04whLrfkC7nRcoZ7k6948fugEqYlXidoH1/uFNVswFovCpHGNd9ajsjMt
9KqdpG5fUFKABi+J3RxkGYJ0dfGeBjUMayIw5A8Pn411JUxNpgCASsBONaHOm0DizG/CD78ffs0W
ecVMj0OK/F5BRej/b1m5HCFtCx9YeSwrBAZtyPxqxl08rCh5iwzTa6R3gzq3DS7uGFBBMII/pqfL
5UCdoXX62CSFo1CgqcKHkUyu7Nu9Ichbl04DYJ//1w5aCZdBsi5KufQpHIsVFZXrN82ambiSpL9n
1pspiZgxrxMR8D2g6oSDz+4yHnxkzOEQBjWCZUX3ZCqhhvH9xhzoCAw2q40uAEurLh0aqxSFhg7x
qzSJbE/yEHtJm1k2WEZF3CdLzqB2TGUwqiKa8C9tdNRSKSUGgM9Qntb1e2FKdc2th5veQlOLgUsx
osEnOl0tJ0ntI1aNepPbpa/vjUxvV9IUn0JZOmWNpu98MhwUSdqZZr2VSPFSVfOxJEEArhfEmia8
Rw9JQy7b7wowafoSMrJAVntB3LkeymU/FcOdrO2KbIiHcA51DxBdEhZOLdFVqWQbOQQClsoQswCb
7xhi/sp35PErmHU3VgLH6r+NKWatApWgugTVcWTT3BltSh8dyEliKOZd0Bt2UD+CsfD71yOMWCA3
UlHMN/hzmaVZlZVTgECAIOQ38pqCXkdIrv23KX7Z6IEvgFcAOoU74yphb1JtjomFYzmu9JV093N0
s8/GrsEzXTX2evqq3x4Z6D3fH5JTbaevT9JzuCs/DFcIMr3OtdkvoeinYsTsOq3v4ipX1AQOF2Pi
5d2LMbExqHbczFXt1nXnQoDvUSnB0K43opB/fbcw29Zf68jh+FlypN0VWOlgW4utz2lsnbFU9mko
gjkvnOMLMywWn2e8eY3p3g5mogKdppTetaFIf2vhWmbNSRQjMLgGdQsuKpkVWCEzCd+T1o+af9fn
7yBvaMdHs3nXtE3nC3LFhWoE6DjP7LGwf+ZSO7WmP0Vx4cyVW9R3yWRHKMMr7jDvNOnDUu12eJH6
ze076xrPihOIfgK0LBmgyuInupK+tKqyTjEcv5Hatfkge4VDfuA9RF3Nzbb9Ovn6ddvk0g45t8j5
Cc37IisBM0RzRj5NarEbA/0USe/ft4LGHQC6wDqjSMdFFlpZgFqnIJrX08mr22lb1Y2LITLBXbwU
Q7FBFKY8hEYDyqvcV7OGZDTHAl/tFB7GVb9tAL1VPoqD9hXbwuEWgr/Gx5hza9y2B0uSjyo5rLUr
zHRu6DpaK/t6P9+lNh7S35a5xt5QIScBtCvwdlcNhiE2wwr5PA7ZlNtq8xtv19sf6RpJxVlg/p7t
ecMo9U7OYEFV7HTbvkMQx5bRWrWp4iaHfjc7n6gff79fB0QLbhwCMC1eS1d1vxjD1D1tEKPkZ0Xf
qaCDSkX7gu1i/ksB1IARP/agRep76Zmv18Svx6Fw8m18Mo/P9BfZWnfzTn5KXMcEUgxzcY4UubcX
dOlsAVwITiLonrLQxVlNprAAAAAxC9R1eU2hgYsKh4jC6lrKCZ/t3AyLzmefbcoDI6zLHkHjBD6w
3kVGWDjmM/C1ydo4Fof6lW6qvbWdBaHjb8H5elX/+cedNh08K3mZwT+y/hhheD5BDgtRa6U+of73
uzxUwP71ATSHyQmd8zdp53Wdk35OLmjLtkIo/NIVcb4O3HGkUkwDmeLntI2nb4ynxun31C098lQW
brMaPcvVNtUhOiVvDvgbb3/rReMAgTE2cQQ5/tUfULOwUPLE6aT7Ll1nDca9/w9p37Vjt65E+UUC
lMOrwo6do90vgttBmUqk0tfPkmeurc2tEXHOeeoGGuilIovFYoVV/WMW+yT82fR+UQre/isajWoz
NEzh4aghA8etfd41je5ktMKAdhmVj4Or9o+0fEjsxM1TsJmLaIxXdNlCSw5KPGR0RyLocKlk0tgZ
NaJBpZeRbnKp/b2L4Kpq6j/uhcTNh2AuatDmZwHC8Zc4RFOqME7k+fndSKepV0EH0hmD4HF4XZ4N
mHl0Osbw4vSg9P0SJo2tyCz6EUfz1f6wbqhvoaoyfHASFxWyg8f86TTPiry1d5GoHGLNzF5gc+e1
TpuxZjWwVa/9Vbw1N+C5PmNSng0ldSpv8rTarV7l920Fnf8rd1gvUDmFsbMaCpMDtS3OA0Z2iThc
Vg6AZSJuAu23UPjO1yiqzMpKlOOUntQElYwEUYZykhelvQHDlxrtR1Fz4pqvdAHI3VZVljm0qmbA
s7mnN8qNdZ7OTiD9bH2wwSqufG4P20u4KuJcWIKYAnjL+SIJ1BQaPZWhm1Y5nJgz7JH9c03nl2Z9
4p3phoq1B2mcgDJpdd8w0wEchY6MNxm3b31H6j7DsxQuPD1YUY/ZcSK22VWNhFgK+DWwfzr/8NOZ
Fpfgzyy9CGFxSX/LkyOm6lJEMTB5oXtVMW52egDhapR8y9m+g3Ml8nzXpFx+AbeZmTF0Q010nIlw
kk6axdR7vTa+b+/ftc3EjAfUWWFKKd4QMJ+Xh76QjDAa2rZCk8uzTJCMPtHhTPV7ST7p+s9trNmj
uDxul1jctqFkQSqL2T6P7Jul7wk6sIYbJbl1RKM/5n90CYQqjcXecZas0TIF2oG9SzM5kPATfLtH
KxHdb/PlycPMtSBok0T1JNyoy7UbHXlMBme2y3hF0sr2lAFMjsl9XZa77ZVbE2iB9DuKuXBnjGZK
krhQSi/XpkOhg3/BSYOpN5+2YdYEAkESSgaQT0fCjVu3PFPqlCHd5EXITFpO9Dk0ya2M0Ata/kSP
yRUsVOyAw3ym1IKzyy0eiuyLXIuApabVmbHoYRrNvdUUIEC0d1lGD7L2oKA7Pa9V1xnuVOXZNJub
qDXcWvtsskwg+trjdvk9/BLTGlHuluF7JiN8Lzsl0BvlZFTklGbxQ4tEQo6CfAvhCtQixO5A/vE5
hBeBxiG84ueRSrwd7Tt1zHqKKnnSgqdeOQ4Khp57uZp481xMUTfUij7ZuOnnSmxUqqJR9FJzJzNq
xqJKgDZhIpaxH/NvUycw0iIMznwZYZnlThhXXpMQdwr3ZIz8WkiRtKpGC0k4lY3qapCVFpLo2d6m
XyV0eOd+nAb/+GBcrBdnJePKYVRnkMUEsXmEqrkj4o+qaHz7+orhja6Bpgf5CO5I2MqUWlDDyssx
NlDRDw4aaEdHYErWF+wPCD+IJh5YL0/NvPXSLdHvC+uQjt7ABEUI19cK1BkBbLSQg4fnivS5JlaY
DhYWTGo1eKz0WGn1DdMrcEPmqtcr4V7tRVmHteWbMwDojoObjE6yS6XOUytrHFDdoo49RaLRuZEL
sneo8rqtCyvXsg1HGT2MGDGHECYHU2d1qoxVDV0w1VuMy9qX4ec2wvU9OYe5Zi5pRG0wDYl7mcd9
y9RGw7vCspPC7zuMhM/ivgiUlnz0Y8pgF6NCYP+uN+zybp7VZnHDzElTppe4mynYBey7NHx1QrT5
P5XkZlAF77SVpBtq0lAzggStg7C6Pn/MAsyR0eKfobUCM6bsYxm/y5rhpcXomRY48wjM0YAxKPlz
6Ii8uuuVVWUsqayg4AEVf3z2foK7Qx0d/jFN/M75qmtByE69/sFk759uIYAQZp+bKGHW+dstCRWN
tSU81Ip9GcyvYXOM2FujniYRCdW1Nl4A8ddWW2aWkffwDJTmC7gT3EE0W/DawcdYO4xTnANs4MPn
81Gt3k0lpSZ8qeE80QeT7KX4vYkOdX+u1HPUCnon1nZoCcfpYRmRlDUMcHk1eqN8nMZmHyYf0nCg
qajWdhULVA8o+kflMApgLtWwmzBgEPYEV778Ru30oBvTY6k1gdQwF+UqAo/n2jzN3JBzXTymi+Mn
d6oNiaZROd+HfV+4lrXr7dewCrbV7tq4zxjovnKQ1wPnN3eDlGlnj2WPeVGs/GmMT3V6E48ohRSE
Dtd0Dg1R4FVBKTQqLbh1UxQMSNCsGUV5NEMMuuwft8VYNUa4OvCy+23/uKVicl0RDM+rMNbLNyuM
t/ge6fdaeiwwVyUTxVrXtABn9A8YZ4wQ240Zy3Eh2pPuJtnRsB4No3It+diK3udrKoDmBTxOUA6P
kCu3PRQD5IkRY+FqTAbMm/1MLG7EItbIVRQNDC64eVGlqnCrFzelgSwtWLQd6XF0MCbNeZIs0byw
NU2Do/IHhFs1u+4lWFqATDic5bFNvk/KSVZEbN2rm4OUPrxihIyvOFVJVbVWlgDGzoxzAYaWA6IK
ratHw4fFzFs1CgvBEVpFxOAm1F6hcAGtTpdGITZiYsgh7qaw+DE7Eq3l1dJR6iuflvttNV9dwz9Q
KD+5hOp0Qtu0LKEO46HNjjV4Lh0DzqsAZlUfFjDccTVDo2asB0yYB2b3lcVPVfK2LcnqoiETYyGh
hYEjfBm2k8Z6gyL6ylPVxy7dUeMkOyFqNT1TVPC9KgyMj4wOI1gHvh83BpdTrxUQpm+TXTVqXora
/QED1LYFWt2aBcz894WHkhe9bWJKQuVlrEDw2BuSYFRMl5b/wpTOzaX/E2de2AUO+PpyVcmA02Ci
j8bsNzJF/2b7FxDcSUXwOCJIuFReFz0ZyX3i3E+DwKFb3/6/UnBnptUdVhuzIrdKtoujM8OQ5whk
lXrpdsLAwayul1EXeKp/5eEfMKAW7dtaBxgjGA5g9HOL3rSXjA+T2T61iqCbdL82WQq25+6QTc5/
W0/eazAt9FDXEfBhXpn60un7sBVF/AVabnBvZzUHD5VdASNvHN+K72XquJaoJleg43zHTW2WGEGl
AkSJfIcGnb0z1JMlCl2t6gb6fVFjh1gPZspcargmj3GsDEDpq+8hcesx6PLHPIw8CwTO24d2JWYL
1VhgcaoeK30yWB2w1L2yY6fkrrwrX5HlOliTC6IZOA8P7GC9bKOu7hXIg0Flh150OJOXAsa61eKR
U8G8yi8aCDKLn5bIgs/ffaXyC4jZIVtYiTTKqWaHkMskbzb5HJRvmeN19rPdqy5qg7flWYmEzav4
V6BZ4AVaiAErSl5DoAr0VImrfiXnBvOTpH3iO3vtxzbaunr8BeMMLYZN52Wv4zXdSCAMT5gfDwNI
Ntze+CyNt22sa3o5PP2WknG6mNGhNdoYYPJ4KALZS94wWDaw7rpTc8iOzqvkOkEX0JO01/bNU+JX
ItdMtJGcgrZRhKm2JZY2bowDigq64d1A1a6ifVWr2079Fy+OpbicWUb5X9ZEOtBUon/m1pi4KH7a
jY1y3F5Xkcb8LjxbaAwaoSoUFGJdaRQ04YtBfAuVSFN6GJhfmocywR0aH0JZ1KY0C7BxLvjCz0kZ
YqMCOwfmrmdvnZMeneHFCGdMtNs7KdjIUq9u/s3j5O/x0DjbXIZTG0cZQFnf7AqQqdU9Bp/s1fZr
j7FKRf99e3EF5oUvBUEfVp3Js3khDI1KILpoaPWUS5ZAKtFSciZGxSCvqSsAI5ffjdSr6MliIaKP
h7j3RsdtRe8HkVickYnyKpYGDXjheGvRu7J8Uevn7ZWbP3lLOzjT0tV5VTszxNQ/D+OnNgq8ntUw
1uJ8XVUF22Fkph0A7IG+TaP0hMGYbqXEj+DPDEbTOCfkvsrRi1iYohN3XUB5Yck0zpA0tlrLaQJo
Uy/ftILdpHl0tqzxlOvJqXFkb6qIWypmYAyy4H5Yt2Hw8i08j2aas8vrgYC7g2kUl1Eq6V4uf5fT
eB8X006ZQr9o0lvQiQhiQqu6AgcCrUp4NIMy5BJRQyvikKfziTP6wKz7gGBKVJ+JyvFXr6IFDHew
dWY3TjpiTSkmxBa27TV9ct8lql9oP2NHRJOzUqKELVxkXjmpTLz8Er1AxDX8kGJ3HlthHuvb5hCB
LeeIG+iUDq7yNT2KMvar+7fA5cQ0G6p1YJyA20cVlxaZ57A9xbgBecJEz/esEzhl66v6N8HMuUe6
kU6tKiHBHJZvEup57fe29Kd2p4nu1jV3do7IgwXAtEBBwV3uhtkabELxlYfxEsdBcs44/I9pY952
cSxSlTVrucTijh+mJpBSJjgDg5rtMeG7Lx/ZdEBUJ3AkN4rha6JTcNuara3jEnL+pMUdqxdRVecJ
xGvzX4V9ltivgb6CLNeLJc3fhlrTkPlxjSEgqExFhvASqmEdHXLwa3lTtrNCcF58qPZNOJY7VfXt
SEjJt2bLlnCcQhalpVWsBVwNj8jSj3msupL9aKPKaHJu7DKoip/MNAVCrqrLQkheL+OcWpU2byEq
moZ9V+J1gIIVU0QJuWa8ltJxF6tWooebIo7llf1HJnty/JCJKLzXLro5Pq/a4NSeqSEv9wtJIhaZ
NexjaZd3XRU+wV8QXDgiCO4uJaVU2SVt4B5U4Q0yO0Hdih6Kqws1d6KC/HnmkOEUHEGlOiE2DIWG
tmUl/tpiVGAqYl1dPbh/QK46kxAIS+x2gPGzxvFjoi+Jg0HKCPgOn630nCbKow3yzu3TtLp0KAhF
Uhfj5cCQe7k7BCUVdthid7Lxo3Ee9H/OYoFk2uL/c1szyGTspNlBTEzzYDvJfZyhYiAqpSAc/03s
A6y7NmoUUIuIUeeXsphxl/TgQcEegcrCjSypcBNGT3Usyp+tK8MfIJ0LjTJryNXMAJBc4UlRvf/f
fmGBSV01AX+l4f0KGX6TleCliwp8MALkrg3eHfaaxIJn2EphJXYIpNjYJhTWgM7hctWQ8VbtDuXI
3vgIvo/w0R++lydQ7Ye74kjeo/1wIvvRz46hm59EFcCrtnyBzRlXIrV0tDXIOM7dNFEee3GRoLFs
SLzJwTSpLD/0eC1tq/zKXQU2w3kSJAbKodeGs605MdIY/W2ouM6DpPP1DtRdblP6kvO2DbT28kQF
OwiAUH47c2RwhysDE5hZmA4qAQ0W6GOxl/JpF2ZoZG+mA9V/oijgzkAALR3Nm9QQVTmsyYlyKdQa
z7QS+Hm5seYk96RPUTOks5r5Wq6SQOkzx2VZST0cIuLLMSgjt2VesSdoSEN3ACoQ0I3IFz+qhJEx
VJAcy0PM5HGmz34E9cI2xkohKYZOaHNU+vdwIz7M3k1GaxYMmSpz1B+KDmVZQKNnW7HJSRpHPK8H
6QFxKeuswP/w1Cn9BnYNFHCZmHidRBielf5zAr/5k1DMDnYgkCPwiehqVOVi0CB3Z3w36ucsynwM
esKqjxgt6QiM9or9uQDjjCpDGliuTIAN0YDSJcnApFizMVwpHj+3l3rlRgISMql42eDxwZ8VUiNY
4bTw65qxy7w8hvufJ4nkK6N0rMfE2DW5o7ggjPtJh/JlG3tNSnSYYuACsmvwHTjDROLQpihZhwG0
4iOJwA1EEIBjov5cEYzKHROFjFNpQURU6zZq4eoscntRo+bVWcTkhrlHFzFmUE04fDtLqYVqN1QE
M1pZuCvZ1xpRjFZOjoRFJzXNjtsrd2VWOTTuAYDirdRkNdC6+igpr2lzMvr4cUJXQ1mmrmaLSHtF
0nGWhhRTlyYN8PJ22BWW9lCZyILO5pWmd0MppCG7uhov5bO5+9emam5ZKIj0OoV64fDStL9q68cg
PW0v47X95nA4DURDYZJWILH0qKN+tFkau01KpLMS9TdqUcxDgwYzIGhfgyNQFAFVu18SrUQ0ryJp
OQVtE3tUlFnaRtqptl9ZKkY3Y/qI5fjb8q5u4+9RpOBbRbKUuxhRF1KozohtjKvbot4N2SPG8bpm
8x6Hh22kVQVdIM23yOK52EuWg9pOIIHBgMpYxx0BFThpcDfBDcBwlW241RVEkzbKVzHV5IqGT5f6
HFGTeR9rICWKX6ANgE7qrZn3AndKBDX/fSFZCkYeGQ+31qss5dlW+68pjDPpzWNjOAKprgzXrJ0L
qebtXEC1Kd75KsUi6pHzqDvzbB/2qdutQKL1U7DA4axJqkck7OOqRW1poE0+Ab2MGlc+gW5gxg61
vYI+TLZnUIE6ipaSsyqZhWrQssFS1pruUtUp4TahQw7jaVGn8s+zc79XE6wDGA8J/4UvTqqRTpcd
BWhGOvzMK8WT1ejeHqIjLZIvIUGbhdqyX2DkcDOH3MQ2BoGmrZ/WCCuaOSYQiG6Mq5v38ntMzsbh
0USqnv1edeIqmEZm67h7Y8RMy51k+rkTVMLm87UVh69o4H6SkWzhQ8ZSmRvaQBrstFz2rkysAJT5
/gQuIVwpghrc6/g0BFyCcWqVd1Jpo4Wk9Yr6rHVn2fT05KYvfPAsJ6abO+9xInqMXr91OExOpYp6
ohYmqePIKCeS3BcUC4nSmfQ5wyhw5uvlbSQfsjRoGzekt6N9UPpTTJ+sJGjMcwLKi227tHaCF0vA
vyMladRiLcfntEb00WftDxMBu2oQsQ7N1vQi1fBbanQhwykHMzI/ywUlFqWWlIBJLbYfTPJVsafH
bUnWrg6UU/+B4Myegz7ZkKnzwqat2+rnFpf/JD0o2Vsof/tvUJzZMx1qW1TBwWhaxY2LR3AS7yrr
jKoyrxX1bK5v0F+xOB2lbRwWIOBpUbHYgMnDjyTVHXVBlc06yDwUC2R16FPjBMoGx05aCacua3UU
EMYgYwrPlUYEW7R256Kw8w8MJwsqoMqwnlA1OJHboXkxpfZLS+7KnO5MxLJicFIItHv14lgicqdt
0nQipxSIjAxeXB6cnxBOuwMHzimRvGn0WCcqOF7VQxWdKph1jmovvmqEwg+lbMBayhG9SeHJS5io
l9M7R3mhmiDxc/0Mnc/VAozzYpA8I5GRQL6k0oKhT6CNkgc2CC+sdl2kuEoX6Mpb6TzWzUFmbww9
+spu+zCsr/HiG2blWjgBEZnywWkgsGm6Tvgx6E8x2LxooEu4waog7BvX1u9b6+t/xOUOfGVZmFXY
AreZ0AUFjszusWzcWt1VGAQO4gi3AsFZp/ugCvinj19u1bnjQopOSskI5IoFuQyOAxPxcdGLZtVk
zjzh4NKbR55wnr/UT3IpRZjPqU6y31IMntIo+yJYw9mfvrLLCxD1cu96p6GWM9AWtMX3GAJJ1XfH
2TfSTaHfdQn4ot4ddd/SO7v8TkURhFVjsIDmXH2pznSpcwCt5RSJS9mdkhcp1iq3kT3TOVQSpt9t
S7vmz6CYHVSciDHOJcaXwqJXLZWjCYhS9TJ2t3PJWLJDuaSbo3ma0QMyKduA6w7GX0T+du1sNW9H
FLF6nbWnamCWD2M2uWFX+iSmmCsDqsfKlcH7vY27as4RdEN9M6JuMLeXgqYNgvTGYDReKd20w2MW
3pLouA2xqp1/IXjGu4ghLsMYIGoCXkSr8vtclEMUSMFn2Qol7KV8lsJIZbfJwPE5nuP457Yc61uE
8iq0oqCzExHDy7WSIyVPJBsoeRZ/xe97pbEPjVUFaTjdEkPb9+YjAVcUHN9SYL1XT8ACmjPeU1MU
U9LBbc+Vtwosuw6i7H3Cjiz8qvUfbT0dtmVd1f8F3rzgC0Ndx4qR9t28oM601ybMcOjloCrBFet0
91GNgcMYmpbkir8NKxKTs9MFurQ1eYZVHelNCj+7HJTlVBt3pfahdEXQq5XovbiqOoiBwpsxUYDB
xwxZrBcOnbCyiToiKTu8KlN1myjV3ranu1R5TZTxMET4DNR8gTqR0sh1pHcZkWm7DfelKeKHXD0t
GN+GvioUzF+l7vQhGVlq2I031cM+V9nTEGuCA7nqdvyBuErcdRUepFMMCG2uDbzD4yVFw6e+00S1
zPN2XV0ZCyD+XmKGVTiDBRfDDL0kBGcRjZEmmQ6oNg62NWd9G/+3bGglvFRY1c7LRJ63saOHzny0
+3eqiC6F/48B+AvCGQBi0kkeKeSxMNS2UzS3b8FxmZ+SkHopCagFJgo8f1tR0FcIzB1/EkqsihUA
dzINwjByJy2o9EOX1l4zuKN50Oq7WlTGJlrS+e8LG2AjjW+nEkCJ6luS7obR3mpFJS2rIL/HaCKC
hwYoDkQjeTHY876RzD4MSbXXRzOwFM3bVo9VlV/AcIalVs3RTtH07jmy6bLqs0GJQlTanpzuwlDE
/rKq9gswzufDTDirbEaA1WDSGvO7qtO9MfrWlpPAXIqAZnO62CEzUhq8kQCUkIcUpa8QyrK9Mfmn
3eezD7uQh/MRjAoXQJZCEWQL8Y+oeI7lcVfU7fP2Hq2rAkapaOD8nYcCXEpTV2VctBPMkqIlbq+N
iGM/D2DJ+W8onKEg4JqOkPpovIEaB8WJX8Y62afEETyTV28y468wnKlgiZVH4N2FjcW7f4r3ekgC
IzlQPCfryEd33H+TijMQdhP2OisBF5V3sepVaoeJzKIGMpFM3FlFsCZ2zAFLV6Bx3G9UB+12yVR8
S3J7CqicIZhSF70WaPnEXrblWz2/mHAGakbNQC6Vk6+p25yaTgho4wzveFAaX6O+Fnuy8m9CmZgG
+weKk7LNMYyRVIBC2/GNFo0YT/k0FCRxZRZ9dk1+1KIp6KtQ/TdbuMDlTJQuZ5gzmknwfaAdGJM8
mNFrNPSCQObqHi5QONukZU4farN0tu7T/KnSE9DIo4fb2FWNE0TxbnvfVi3UAo6zUBPrmKMUECqP
gg6B4K7aa+2HLqySEOFwJkrJ+86uZYil1tQdZq+xThB8zp5ZKRp+sR7E+CMTKP8u7RSxpSJMbGA5
8WvSH2NM/UShU8xQG42qk+x5cn4N8kup08P2Wv5uNr1ypxbAnIEcJDM3pwLASWv7cvqrDZ1oZw+y
S2HK6kzaF9Vz140u5mX4PZzVqgt3aoeuEy121c56wtCAh7GQRZmdbZVC5w63HtTS2y7HHtP0lXZn
wwZRXHxK8zfT/MjASri9CqsvEzBGgJoCGQ6UblyiaeCLAIMpjFCTyy46jbtycBOtdQl4Xsi3ETQf
TixwHlaVy5Ix8FrB2w9OyiXkkIWqmjQwrnigu1YctPRrq/2shVMz5k+/2t8Fzvwdi+tcYhiShmEq
cC/rY0WORYIJdt/z5lB0jyPmR6vHofrRsNc6fxz1UOBK/H+0GhWDSJwi6PE7GbEA15kU076HcjU0
MEAyygIaG65W3lXlyaFofHdZ3bgRGr+293O23FdC4w3y/3D5uTUkmmoUa0DoSVHdvEcll4gsYN17
XkBw5wYlfTTPFUDYBEOMIEVlHUx4siqoTYYMDFo7c9zlkaiIWiQZdy4sQio576A2hmRh69jb1OT7
7cVbdZkWknGHwTAT1srtbIrK2wZTTpLyxcL1vw2yfuL+7hB394IG10aZEuRAjs/VpSN4MtxG1dwW
G2YOTzQ7TZLA1ImWjjtxeQ+6GaYCkoQhUmz5KSzJx7ZUq4d6sXTcYTO1EEUZNpzauskx8e2WhOUe
XfCJcDDTOtBff4LbIwwl6kNdg3nUrf5BKdIILWR20A3oKbH1922hVk3xwoJwt7tu1yo1Z5XT6kNu
Jm6YvbXIQDN7xyJfZr1AM1ZFW8DNn7OwGWbVKqlCARcVP+vkTkfZOSjPRUXtq8qwQOHu9tZJzbzS
gNJl09Ew2A+FqQJvfVsQpB0vBcnl1KlIAogEnOnx3PGmuY30kNe77f1ZPa9gv1JBVI0pa3zdne10
Kk2LCIH6obyVdO3WLOQ3s7GetmHWjfkCZ5Z3sTE0rjIWarALWv+OVJaiBWmyA+syNaJAbnyJHUz0
IjBRI9r1KPn5pbjA5fRPxWSalk3zJYKSqqarT+GkuXg8+iEZXJI1Qex8a0n8vUqpi9nMKBFub9Bp
JSq5XN3OxWdweqmFE9F6OnskOTtVenWeZ0sWA0hspUlwfc0SXV1fCyhOOQvHqHq8vhqPFT8MKE6T
4nFX7dr+HSy0AqsoEItvDc3aLCQgxMFxa3ZRnHjAckZM8BJYxlUjMm8k+Cfs+S1+qTy6Ppip1UNJ
63Gvtz9RqVOVhZ/IvkFfG7n1t3V19XZZoHF75YDXlVoD9kruP9Tm1ezOqvPWhzGmlJ1JtRspE5xB
ESC3Y1mLCRslhvAgHZG6kTlztymNipLqu0ILDDPQROGgVfv1V0KHMy5GHM/kZDEOva27IyINU0pf
thdxvVRkgcG5OGGLch8yQCg5lx+dpEeXaV52blmona/kw13dpyA+aL83Wj+hL2h6bcPpKNkh4oeg
sWiU2GuaPA3KXAs90umOC+5i1B07oSS4Mq4p9PGVoBXAfEl0IGJ+IH+1hxKVCytB9aWGtH4b7WXk
9Iy8rA5qKqO6JjvFHd3rVeZVsMVS2h8HiqLd7fVSZ9+LP7aYgIBS93kUns4XD0ZV4Uhs3pPRqz3L
cnXP+oIfKBRDjXvr0uCr/Ek9+Um6IXv6qqde/ijdjPvtr1i7DZYfMSvO0kqD/0CtJCxFraBAsld2
pe6BKEog6xoKytv/d5ydeSkWKCEmnhlxDdVI5ekkIW+UV/pdBOq9/4jD+Tkoyk6r1MJBRhT3oIVl
UFstmBdFQfh162TNWQVkZ6/Y4HI06aKsDeJY5mtnTm5b+Ix2yM4EyvAoC4eLr1+lmFCMCn4V2Rg+
PxT11hBmOjQlR0U5BieW7KZADniIX4b4ticHBzXKEi1dImqvWjUbC2BOO6J5okWJgg1vtOq9NPT7
XvK39W/1Plkg8EcxLgy4UljKwYYLPO0qM8SA+EMpHIG6ekmCBB207vPMOr7OxUpTZyh7qAaJn4w6
ALuRK8Mr1dHQIrr6V7V9AcWtWjionUzIDFU/6krvmui2L6JUcIeIULiVK9CWqjhzrE5KbhwUBiSo
9iSF4ECtXlQOzg10fR5rzoGAulKqtRbbo4AKLEpuxtQr5QijOe6dPEjB+FJrgpv/uo/6t3FWUFGK
Clr0rHJ3Y5V3WZFZgKSgybw1nsYH86W9Ux/CnezLXxp3hFN3jH7BqdvWxLVDjYzn/3B5z0ZtMoLx
ZlhPfTraVmCgcDZ9UEF+pPhj+riNdc1ccikkn2dIiJl1cIRxV+4dF5QlkYsBUd7kmg/FqdhXZ2dy
32U3f613kY85DnroSYLnxtp5WIrLm2RKtcTUIe407Fh6HkfEll9szMBUvm3Luhr6WCJxRtkoHKL2
EZDU9AyTzEa0Vslnw0BliXZozF1dmF4tCvoqou3kDqFtd5HaSVjh1i1vJ7j5z3LqDpGL5Ef8Tl/D
pzPFyHcv8b9huKgou/2br+Hqbl8oE3du1ClL5C6FxXbceBe+mA/pe+tbQRIgC7ePsKGPqW/7utcc
jafalz4wf+a4b79U0G50hB/gNjkY45UeD9rXZic/SudE9E6a5b/+QrCCg4UPgzx5gurcHKcsLVLc
YcNdmAyYwiYaArFmoJZeFrfvDSloDkZ11EaHrgGmR6nYh8JGhdXn3hKF2+cmNxJ9mq+oAgbdHlwr
v60KTF//oTHUUuTSzlGCWn6d5H3v7IxRDra1WyTkfL8tPBsdWV0ULgJeKR97qfZMlA8WRJRkXfUA
llLy7yFaSFqRQZ8QfmjsXdveTP2bKZkYdf+lTV/l8mDUx3p62hZu7XJeonLvIqkaUO9dQDi9lk7Z
ZJ37/Jek5O/tKP3YRhItI2f0m04uCbEhnzU+GMrr2D3T8Nd/guCfQCnLGbEiCKNmk6cmGHSqTbsp
J/42jGireNrqyXZig/Xzouk7CdEHOBrMPjbqfWcEvfIjVc6l4stmcdzGFawg72JH8dApcgzYCHPI
EcLulEdDfd/GWLepf95NvB9q2GlbFRV2KelRTNrVCO1IX2y7PzeG+pnaz62dHLYR163UX0TudGOQ
e5PrIRCb+jaU4eIWJnpX/wUG+m51GzN35avqK9LardLPFkRl8V3p9AgFOXrJvm+jrK6dgu50HV3j
9lVfqIxqJ8w7n1Fq0x8lDB29DfPRV8H2UZv3EQLn/w2PW7kimsYs7WHfs/qp0e/DbJeNN6n9tQgf
B7MRLOGq8i2Em/++sIKWnGAyhwmwEYOTYv3YgNM1zgT1h6vWaAHCmdos6nqk9wES9nWA+fKenDiI
Ndj3KGoRqJ1oszhza4K1Ws1kQJUov3dQnhPQ6XMcnjX1LFFBNnx17f6GAfhkokXbsQJ/Ikxf5IM8
7qTYflKXAoHWHc4FCqcORMcrHyWjrWffxvfNYTog334sbsEqpaYuciilm/jaEQPiboudjO7wWztQ
Bfv3mznxyuVYfAOnJZTpkt5kOALd93sNHu8b6hd/fHlRDc/2a7/zjL2FyVDjux0wD1MGDMwc1AXf
8PvBsvUNnBIhDjwUbYR1YKNL/KL3jKfh3O67Q/pZf48ftSCrAiTulWD7NK67owvZOY3KiTqabQ3c
tHRtyUWs5YyRcT/CH0xzkQ2Xd6pbf6Ku4x4chZoVFKIS09XDs8CfNX5xQkNdxyypBPjG861TwAUO
bzD0GHsv7zD56Imdwyf1Lpzc6HNbcBEud7GnZlsZJsGep72bID6i305S0IrS1gKU30+QhXRWhn6E
QYN0SfOZhmcjx4z4zp1qwdt0/tgN5fl99S9gVKMNtdSZFxFsuHls/dTwhnCU2JW1X1Ms41kjI0Yt
Kg9eNUZ/t+53NHOBqpOpibsRqKz6IYW6n2eHMM7d0X4xESNN2t0/3DGEtJYEBpyloGRk5UBB0S1N
poch3JbqV1RDX6PgSMwaf7GYHA5nDcYUDKGzO+FFY3tnIZ9bk72GViDJLrxeZP+udg5ghmFhQLYM
QjGF5xWJ6dSo+QChWNt2aI9VExfRyuGtJNQA5Sr5keTZuC+bDr50wwqB1blSzxkdowUx9xYlhQ4/
lJ4OWULYIGEOEzpD3XRq6INB29pPDPQiT9PABHhrS4tZ4yhSg58B+jTu0E007CI9g7R1gWGZ7M1p
Tyw8KNFtQgVexvXjHqItoPjGiqksdDzAQCyiD0boKkbnjWX8xaCml6nhe8aaI+ZNfR8r9Tji/b2t
qdfFSABf8l1wL8wpc6Yomjm/jPviLr+nO8dNggeyG6g7RS6GTWUP7Wd329Su8Y+jRRw0d0pIZ9Zm
MrNWG+ODonpq90jbJzW7KcBEK7o8rgwAh8WdlLyrlWlogYVSvBvCTCT48Lro2gARhoe0c/YotRTs
6xrkclu5XA5Be22HkS2g+CjShw6pgchQ7qWy8bIOg38npCk6Q3rY3s61U4ITghn2BkLyNt9AY6e1
Xf0f0q6rR25c6f4iAVSk9KrQaXpy8vhFmBnbyjlSv/47MvbuqNm6zc++wC72YYGpLqqqWKxwzjDz
HHT4xyCO5D/LUeIy0ZW0qttCjsJdhXrV9LEKOaY/uNe5W+Qgmq/upGRjKoIYtyoKcCygXzOR9vNl
Pip1SafqQEopytQJomwbULtq3baWd7p2ZYo4gFfFzYBUOENA0PAsNb5eopo+Y3N3JIh21WTIjlSB
ZoVlBbuxMkt208i/LtMhEHjibIF8LP89Z2wg5AA5m8tu1ArUwxEDKlWZ3SIE2nK6I9X2snmsKjcP
Zv8jY/7/i2swTnLVJwNkjDH9aPvkyo8iB1Bsj0Cu2oMd2FYl6v65SGqZ4BdCF0wHZ/mpyD4bKnOa
acIG+UmSHCt4o9O+GZ4y4HQLURrXrqilMC6iFJ3ihxQYsABSj52w/6HFMYjj5tziPQWgqD9cRfqf
DtUjsIC3CUhF+A/OlfPyMox6Es8iJXnajHJ7mNpo0w2GIKM477fOcrByC3ZPHKTJA7NNYIJtqhl9
SRk621Afgwho55uQbTTdVYJPYEsDElIyXT0T9b3XDhXzAzNjE9xB51GEYhKD7bGErxPAkEtm5GXR
M6EvnXEI6EOOGf8ifrpsM2tRDO0lC0uwKKpaPOmb0QVB3Eg4UzlUMPkrH7pM8UKw+9a5JPC61ct3
IUvnuvrmGIJzJMG5asmPkOVO5vu5A2ac5zqIvCgv9ko7VjYprVuTBC+X9VzLMUwVXS4Qs5kz59Kp
bwC9um86gosfa4CIpA8WUiqw1GAxLXDy8k+bFbMBLYRxvjFNoEeOZQjr1U8r2Cpt6qbxa1V5I9qg
l/Wa/xQfypaiuMu2npokqWcypF5+UdL3oBJcCat/HxUgTA+DoRWt/9NzC0gbmKWFv99Y2aMc9h9K
JuqprouwwN+BLpOMLuCpiJLUqlUALdsZEjdFWZ+Uomnk3xOxZ6eEnuA/Is4mZkuSkTRB8k5vi8gp
j+M+2bK76pu2MR4N+738JXu+V3iNZ26lwRa1V9auG4xNACEVhFUzAM2pgpPf9kMMEFaHEsxtYL+p
sdxcRNe7dt8shXBpQt2nqlnP+MOq9VzRfZa6Cjbz4QhONt5mn39hdQuNOG8qRp9VOoZ1MZQn2XKR
Am5FYHerZ0ax3oYtUzAR8mVpIB9FVKkBK8oC2bCr2I+cIH2W4+av5FDsJuOenlFsT79NNjRw1pme
xjTDYUvwwvESMB66styIYClXvxCa0xoCLZJG/pkjETSgGx3hzyK11xqHOMJ42E8dKEskf1L9hz//
RAh1GngGwbRAeTxbawpDNacw+ZK9tkAXlUTok2tf6EvA2QAoqyYT0CkQYAzvdIaKoodQdGWIZHBf
J8TkSpPHkMGMjRXfq/oNEu3L57R2AS7V4PymJB0B/DNEDP0xjB2t2ZfACWoEYVqkCOcweo7HdqdC
Sq022ANMMKQHnt22Fljz2i23eGHyL3cqKRY2Ema/rDataYfWczKUdmJ85tavy8e2qtAXdiOdj3WZ
3lodQ2oNSaWPZnDlO5mxTRtBwncOwHL6lOTzoQqsxKwccGx9NN3rKEQOFa7tUHYNLXnu5dYNrRYf
jgF03XC1CUNNeRFt0jS+qatR9GNEh8tl9ClJm1ybn+/dQbq1Htk95gTtRLNlaltbsvd3zM29+Nl8
NQUmupo4LT8rd0MyTW8UFuOwRxODniDHjqZik1YodmFraNQ0G8FrOw2KG2Z/wf1zUrPgcrYQb9xO
m1maguh6HD+qFE00bwzROXEn+fGyTf0XPbHJaip4ESJonRpVXbUFq2aiIVCn+vuUqdkGYJ3fsDq+
j6sRyVra6U6ix4+FZR1IxcrN5R+wEqHxeMLrCXc0yGH5B2lv+qFa1IDnDooQ3vk5YN15QKF/2Gr9
IRYFtzV1IU4zwBcAZAxA0Zyqm2LC1DJilA/MULrRZOTFeouaV+S0EmaJ+uEHAxocI41NWLq7rOmK
+56I5tw31eq2qVNomsnXceml1UsugoBccReIABqqOkO7Yjf0VLvcKDGnMTMvxNV93LmS5sVoTfWY
Yzn8hS6oWILUEtVKk6eo6Vki6xHFMfbGTmGHsHiJh6fLIlZ1WYiYU9hFtEslI0j8CCLyyIu760qr
gEDsTePO6veXJc0Hz2WqYNT9UoY7NUC4WmNS4sO0ySaLDqz8PgbgNPy4LGV2pDMp4DbFQwiYZDL/
kk4zqW8wV4BLLwWIlW05+bvqdUfF9kWha74+eUmYW8bAMMXyocKPxyVAhU+LcLbta3YIHthNtGWf
0j7YZ5DWidpGK08JZSGNH4qjhVWSUCIApz6G2/hYHsNNdG0eySbYTlt9W2/bt8sHuSpQRZeX4P0M
2g8uYtEkr8OJQj0LCFI9gL/b4S88FR/oHwnYvjo1vUSJrFHuIIFId/14NJt9JlxkXP1ICxlcmmVK
Ex38HjLY/eSymzS3jR+1xzb+a/hd2vzFe09RAEkPFmIUTkGZfqqRjGS8n2ZM+CAD4l6cWamDNFw0
JrHmSAspfKWflp1KygEPiE771mpOplzl8Ws7bS9//7UbYymFOznNz7AEGkGX2MI4q2YX41Uab6T4
1VJvchEG41rQBt47lk0tEGLrvC+ZHa3BWw4g/5DVCmpuWBgapjL0KJik/zxfnac+LOzvanixqlzA
K1V5klUTYahIsBW3ZfH3ToSVsvaBZqBs+CveKGC6PjWDchx6rcl7EEeEP2rVNfNN1IDcuxVocj7g
pONx9yWHN4QAxN3KAD4ZZ+7nbgKvAQLDM7nTfS/1pGMpGmRZ+0hLcZxFlEmU6XUCtUgDDrqycMaZ
n829bHYiIbNDL+4jq8VWXFTP99HwWA27tHmIRRBkIhHciwVQsYEZxdBD1qFAsWFK6BiiRYu18IlU
D5wrMGgQenGHJXV42CPrm3HuB7eZ2itGRJwhax6KgXCUr7AAge13zsx0M+wzxUd1KaxUPFZGp2DF
VkHlNgZuoxZ+mKpotG0tWTABsgvCUQsdVB5asMVDbwjmkkKFhdW2r7BC96CnAYZKJTvSBeM4ImGc
JVQqOGVSeX7x5R4g4xw2Hpop3jDZ6+jmstHNJ8Vf5Uu9OIuYOXhMrNMhzxpvCOaSG6Ww/djLMrcB
mFNY30l4cl4WuWqEi6PkwlA9JD3rW7z/QHh1SHLrW2so16oWilYg1owENoImlD5v/fAlyH7CUzyQ
cFmMrWwryUtFX4CWOtC9HGF4QfCQXD/Hf4XxxciizVhBFQgrg3A3pMCaZt3Oav19pOWAM51+KsbY
YeqGDILTXI24X1r+HrpaRI2QxIMRz9SRhW4CmuB5DBTAQmKNW9RfOx8fmmPuQhJnlZ2PoNvPKgJ9
7j2UtdomjY67hB1pOXoZUd2YhLej+UawP1OYz0jZtnGj2K0x3CrlUzBqaKnO8DH93wROGa8SFU1b
YDfOBrc4glyVUrWk8E1AxeyaBnlB1P6qplqQFqx6JfoMQBc1FJgTF9fkBgx32M1AbYw8Nf5jq97W
+Xb6EbDXv/APBSmvrKGHo/PVy8GqegmQ1yB3ijGpj/KHRUE7wT4uS1nVZpEMcNpUaZOFlQYpxEju
8VucJI0ffKwoZ2lx+H9gxs1/7yzQLORx1jMV04RQhtsNRRxsmZIfU/i9GDOHdNoGXc/rSWZPPnmm
Te0YaSV4saw6yUI4F+WSUepTzG4ioJL0ytQfM+I/JuG0oTjZy8e6FtzmTUKM2BKwB5nczRRk88J5
AUlFdcyoV1fHkHqXRayWGNDagyUCLBkYnLO2C3uPAKeR0JHg9jM/O/YUhNQewUwSajcdDGbELGX8
aGZ/0ZTCu/JL6mxQC6l44DKLhpCKMYKinQFnRbWTla8EhVAiwsIVQZed8+MK4wv4SHAwbVSeExWP
r0gNPrpRx7gSxq4vn+KK/YPpSJPRjACCDmB0TtUZmDEZbQP7l+QfWAB3DZbspZy5JtZe1fjzsrAV
qzgRxhk/HQMsPg8QlqUHAF3jErKHQdCfXD29hUKcjaflNKlyj9LMhCGvSXlW0oekGexQtCaxctOd
6MJd39jGI02JfwAUOj53lb6hLeaNrMqtTeuadepzMOSeEYvMT3SEnHEYk2L1w0xtKqHJa2CgJCtu
maipt5K6nujGeZZpdoFc1tAtkIp9Zlb20Irm4kR6cG7UYWBrTAPoEY/qFUgxQetpQZFUEIdWkp8T
Teb/v/DWMLeQj8ykhBPdGu3RbDdjrcz+ZOtt5hQ/Ltv3+rlRQ8YmO/Jj/tnXZnKmWw2Ce8kKV22u
qkhUczof3J6h4eV/RfAvvrSUmnwE/Kejb9Qd+KOxxQYojSvp+YbcDm/BUXWUJ8zfXJdb30tqO/nI
fiWiH7H27Dz5EVzQ0JvanLkXURkK7W7A2O1xxOA4GEZzuwQiVCc7aM0C4/Xy6a6Hqi/VuegRWgBu
kgtITSvdbtT7LHsrx2MfjoChEgQRwYekXBBRxyhpqrnsagAIfmBbUxI93dfDx5cy8y9YGGYh9UXZ
WLMEvDTMAeuQ3hBvswTjfaUby1uskv9vp8cFjghtzHHKIHCqXNBJT9NdNCROF7mDaG143bW/VOOi
x5BbWZ0RSGrIlnWo6slAYxNVQ+fSIJdHnZggFz8qLW/aLkKCQRimo10jeq3z762s2T35nscuU+x+
3F4+QZFRcLEE/MhYWNaglyq/dP53YalSdG5cziRXvWHoI/5+a4XvEht2QL16bUt9c1mNtbxpeXQ8
AVlrlGE/zcZdBhrYgDdmvGsC4G8QdB+vjdzNlYMuorZY63aeCOVCRlQbY9YZCMQwdHMfeaS05V1+
Fe0RPzTFqW6lJ8SQ/I9pmOZwqYBLA0tlGPY+r2Ej8/EViDWHwI0ysldRqKDSJwVb5+VjXbWOfyWd
1bJrOSJZ10ESq2fascIuG8HKw6p9LCRwR1hQ2nVkvssA0m/T/lMPNlhVuqzF6n25kMHHWNDFxLUK
29DTN8N6nIIbjCaMaetSFRPkAmGrAV3BPC4AnPHE43uEsjTQCpzz8GHlXpXRrTHdsTl20W0pCVx3
/ei+JHEhiVhx1yXaHC2aB6K7OvEs0WrIuoUvtOEikhooUTEN0Aa7x/bQe5LaerniyWWLHSanqAc7
Az2cinHLlyR7K3pnEEEZrZvgl5ZcgGJlhdy6hZZN8cNQP0E4edk4Vu+shYZcgJpSa/KzcdYwfwmG
B2xzN9Kd38Fx3ayJsa4lWmkQGAi/J6xPua/lIRQK4h1a2o4/OUPwGWih04taUSJRnHNhV1yZOnm2
RRSOQD9T1N8i9q1PDrqorSaSxLmYCgLbgTazpEHCoPRVJIWO3AA68XMUDVfMZn12SQJIHfPSwEdF
AfA0yagm1lb+3B4g5qvUKoC3+mj1u0Y0Dr7qXQsxvHcpUdoEc6Vmou+gi+2Ho+EL6oqrpr0QwTlX
a/ZyR+eX42A+hu0vpu0vm7ZIBc519Lgy1MDHSSlAASPJjI64Vf947X2+jBZKcP7DtMoc+vmclN5w
czVz2mirBt/+J0342z2r67hFnQDvUtxDsQIiMx1kNSKYVsF58WWDuldjrZnLWDJ9DrXvUbBNRWwR
56Bcp8dlco4iU7NKk1kTKtvWbshs/fa7chffmnfyTeXGr2TfuCnwO9zm+Awcj7yyqytJkCytOuvX
JzO5h0BlYgLZnHO+UbIcvX+JsGlfF8ckOsqg+L785VbD60LW7AOLJ4EUKWFCK8gKyndfAXVhlb6Q
WHU7cK20luVWVbbRjeztslThMXNBIgSWqozrEWnnRj7KYPi2p43iDb8y7Im6xn7aFkf/qvbyF7K5
Dz6aw8tl+asZx0JrLni0rWyk0/xmDobvWvksqdOuBxJNKstoMBkmYCKTSHDQ85+8EBZ5RMMi7P3B
nJOcFuj72OewfK+Hh0iizS2Rk3BBhRp5LY+zagrbmyM2nF8lTXAli0RwIaWtJ43gzod9Whs6PuTp
h3C1QRH4AH8LM5WWhTVBjfiILfyt/AA6Bm+8QxJaT25wrW9z2SlflY3/EL8agEoadspN51jus7rN
3ExUBRBozLcfKuCtsy74/fGe0u7Oah60Pya4+B14sDEytznxduAvm1QdKjJ7BJs6EKXuEv8Z1NqX
zX79UL9kcLbRGYo/yiZkRCl7jrLWjkZtk4y+XZbFW66J5lJWvQwDKQSA5RjW17n0pqp1sIOrSDoo
1pgqQAxY3aavI7cqD2G8J6Ie/nqFCI1vDePZWPri14wyI2+yMWOo9D40L5jQholERyz26XZ2p92A
Jufyaa569EKccho6ax/7p4xCvYi8aexgVoDhdzJzf1nKOR7abBgLMdxtAIL03BwKaCXtzHvmkevo
oBZu+lp+r215H2/jQ3KnO753WeyqxS+kcveCnqSYMskhtVWPmGck42soCTSbw8RZRMTWoIwGgGVg
gP/0/IY6BX12gKZGivVkspMTr+kyWxldAHJqdLSn5PUvdFoI5KJ+3SlSokrQKTWZcjSQEjt+p2MY
h7A/phSaP9pCFOfNk1km8ThhHrCzkvspD50ooFfAQL2s0KoFLqRw/qzAdZuggxQj3ZrqYdDuMnKj
ixZhzjEzOGX4eG/4BShX5+HGKXCxsZ6S2jbCm6r0xuKlLxwzusJaXeRf9c0DAAJVfWP91VsabOQW
ttmxrUi48xy0ONQGY26AzcSS41Fn3w1RdFy1x4UM7jRVjCpoOnoQ83s9VN0s+6Dtezt5sv+j0jwh
JMvqx1uI4061kYKW1D5U0rRvOvuUFcA5XAkLb6tvGAouMoNqaLnxVLkmS/Uin79dw0anrz5CX2CD
q4FiIYA7tUELtaikEFC32wTghepP0I9dNvO1ewTlIdU05qsLnfnTQAGgAyk0AwRalRX5Qxm2B0vH
PM4EjrpDizW6m4BoyVbRmmx3WfDaJwIYhokZQR3FIh79UhnzUbfyEQHDeKD0HlOIo3KViCooayeo
KiCCpoaGeV5+VmZQWqmswCQK91JcPyL7QJ9cKVe3l5VZsQTMOWI5G40clL349kKjU0WKTECjAJhQ
dUjoA1+yrP44N5yBLbGs+R9QYy6oFwqAF8MZiaWqc9s3KkdXX9tEBLJ2ZhGcFC6Sp3U+UxVBCok/
G1SEOrcKP/XEY0AUjmNBunueV3DSuOCjS2Od0Rm3CEPeNqOO3t6haR31nds1bggQWb1EI/YFbOfe
5U92ZhmcYM63lK4ikp5BzbbbAjxzTH+CiPFPnYuTwYUhEFsWcjYDE1kKhl+/Ddk+m7YmmMJqqmwm
Q9DjOouxp9L4US2d1VHXzx8uMz2p86LOJTlAbeL9BAgLZl2Noovj9wzWSZbBSeSS0NIEunVU4+Ol
e5A/KocM+BXH9sryUju6bjYxmnrOA9s8p9v+MNgoWwis58ztOPlclgjuUh9MCNBYSlovoBSwtpvL
VjKb37mGmF5WEEAw98uFx76TdFVTAAliFi9duKfWVVu9hKlHVYEqIkGzqotagT5KVZH5EFSyTRX+
mMgBLOXp4HbgHLis0lng/X1oXypxUcTAtEE4apBEis8CAMoU7VdqFyKy+vVvY1LwCyDIg2P5VCEW
q0ROjQTgVGgXZmYCQrL9ZUXWA9WXBM6DGQmxNGzA+iY5tlmEGn1UOD7Vjn0h2Wmgu81ARR2b+Xuf
28OXTM6jzRnsvyKQGeXVa6JQgCameeURK812tCk1QFYFmaLbwOxjb1GnZU7SZNWVkVKsaueRpH4o
3dR8diPomGvNHI9kGMvvWhumDyAS166jCKmGDR6RaJdNDWiZSqN2q641f4Ezx3/BHiP7ABZKCPD8
UXMZUm4Lo3RgM0mMINgFLfU3Waur6EBjD/6a9kF/TRkL9tEMyBS37XXTRrpis0Ib3cpSo8/eZOXe
TCx9N9FG+xmSKgaSRJIBbVXSvVgdH0lJs21S6Y8qSmY7rVB0r5aiu8KKRI+WVR9QMRSHtqgFPGzu
5pFyheIdgSQ4kN+wtMSkyKaqrSXH8c9HzWYnWIjirNPA5pIpSRkic6zsDSm2Q3NXWm8SmABkepWE
oOLWvNRwLlvsWoSe50gAlqFphCicxVbdEEu5Bp9gY2bXTbpheQI8rm5f6/k2RE+EZQ343cnrZbFr
54peNnJ7ihrrGaVa3ve0Y2YKcMcGzk7vez1OYCAN4NysawLw8cvi1m7WpTgulAFpRZfICHEJuR/S
xmvM57gVVY3WnH8phItiFENZU9FDSFD8zAGwmLh9el/Vsp0WV4pvCKLzOcoKjg2rntiaMlDwN3ka
2yidhnK0ysYxktBO/ffBtMvaclXfToanDv7XtLYF+nOLtbYvf/zFgWJVcJaOxUseGjaVtDI2C1DH
U+UHsJ2caHptRfB7q+e5kMF9tCrT1ToZa3y0EONU03YIQAocI4N4U7ofWiOY9lg1EdOgWAxSNQOU
e6eXg4meWaAP8PQcgEYEk6Tax6gXgnxo7QYC7Ox/hPCNk2TAcIeUFEiXi+YlzPVNDgbMv/kyXyK4
BMgoJynvJOjRlJEXYuW7Yq1j9D8uS/kvSfK/tw6vCfMnCsIl3Dp54EmgUB4nO4s7pP/fKgJQmONU
PIMfw+pFTrb2meYL/J87nG8K5SyUFRBszijjky0DPcNHSExEezUiKVwWJ9E0n4oEUbFinq53jt9v
Qv/n3xyhCv8BfxV8hC+IBZWlJTmDkC5+DKYtGZ4nfZugdgrW6yzaSM1HPbN9CkLhmldh3vdfqdyN
pklK0dQjpPrNe1S9RHLsav2V1O/V5DHRRUWW1YNcSOMutZRGuqaqkCZJb5H6qYHDfhLenLNJn2VA
CyHcHcbGIg58C0Li8t7vbhXrZiSF3RUHFqK4iK5dgZa+m5QiYqG1S2x5Y8/KLxLkMrTSdGpxY9Pa
305AnMqi8KYbgpuasnfaZH+R+M+QWiiAIORiK/xUnKW2VhTFiIeAKmoTRzFihF3wCpR4xfSp4HpZ
M5OlMM5M1FadlCKBMKt/9I072SzdQf8A5b2r033YClrva2aCJAtlYaQCWGXjgpbf5SX15a4B3k4J
0DyAZo66lyeCS2v+zbydLKVwXg10ML3QG1xahXXjg2bDoNsEzd5UIGYtpVqK4R5o3TBODFgayAOm
fJe22rbpQdKmmpsywco25lfz8ZYAe+NyOBEd4Xz1LIzRSvzAGrpZqvJmdb+U9qBYT5dFiM6PM8CI
WmqjyBDRtQCTYBaQ00tTeRtz7aqRHy7LWlUH5T/AtCtgwOUrwDlNs7YH6KUzwBIAk4Bqt/5WR3/c
pkUSBew2+vvKB6wQF5/KtoiZ3EGMjqfbDA9y15XaLzUotuDu215WaSVcyPPWNmwcMc/idy7qONIq
EBKCnNXc3QKbCdAYN2qU2pelzN+ZM/ITKZzj5kwDXACmpx2w+JZTa9eitGzFvCHAAKMawao5kERO
DY0ZLGKJDwF60rhZTO1J1jZF9zTVgNb1pc8Qq+iN6Qv2NFfiERZwFAvwZsa8y899KMsPMTxTt+BO
pciaiG+PhnZPy9CO82N7RJvg/vIxrtj6iTz+TgEAqgneOOAT9xu1s+Om2KXZHmhxAr3OR/qAj7hU
jMs78xAAD00IQTIYmLW9rjitsU2AomW90GGjVDn4vXdjvNXRJ247E49AEZ/kiqstfwE/7o+HkT6U
Cn4BY9cpiIEUc5eIJsPPB4JP1eTRXrOgw+to/n6JxDwfy2gaNv4jjGKioI/8LQZPUGiH8vBY4Mkj
cIn/ItzC1iJYD3VQZ56aLKhMJjYoHbhJkTTqwJ7GRHIavebaYyNhB5fuAXFqC/FpVh0F5GP/kcqZ
rFRib57QHiTG3UZGJ01x8DjcACg1wOBuBoKGP16I+33GXwI5mx18Nc+kCWrWzTVYca0RG9SCB8zq
UYI/SAY9mA7GLp5HiGnUL4NygLmSqL0ZrXB0ASTke76sZu5oga5ZBVIXCNGBNa9rk2H3WqEKahZr
BovtK6z+YaB3hi0+/ZyZ0TIpGSaQkuJ56weAY55uwuL9cgBYi9ZLIZzNSCnGHaeezaxugTMm31Jl
S3zXos4gWnY9x7XGd1uK4gylJVZd+yn0MUYP7KBjeR/pr2H5OLZbgNnYA/CFkusw/VDJduqw8eyA
DC2KXIW+XVZ5LeYtfwdnP22EPcu0xu+QssAp1ZecMBe5NTg5RWNoq18QuDnIYoFxhCX/0y+YoG0E
gkgFGqs6EMQBjiA5ZbG5rM75KMV8rgspXEoUWmWYaimkxHrmyo07sg+THHpyFVZbX7/qabbxlWOU
XMvUGbs3PfnlTx+NiJps7eZa/grOWllJCFbbZASfyKPgxRoKB6t8dotVUqNG3VI00Lx6toaMCRxN
A/IIvxaLYRk/lSjkTZNVukBMRH+HKu96q4teyb9RTPhcA+CIaJZCDHYguLsrjaswKUMcsG5PLtBZ
XexM2cwBEPsN5kL3k115gxcduthOf9U7tomO8evP0stulZvIlbe4zF5TJzySXele/vTrZ/DvD+Nx
jFBLrbpxwA+rzMfED2112ieq4M2yFiAAyUQRB+n8GuO+66QOLE1ztXay+qUiiBHxrmUHHQMEimgh
cy2nW4riYlHELHmcVKjTNh5B3yJRRG1BkQQuBGVVmw7JBAkFKAQaubITUTdp9eZYKsFFl3gcs0jr
ISKK93p9FWrekL2HZBdrXicd/OYoi6Z716wA4EJoUCPFn6cJTqNMB0o6FsuzFWgbYnoViDNFIn53
MHkXUBQVL3IgTlPwtZ7K8LUQL4cYVlDY1aHZNFsM0Taf0faVud2mtDPXd3wbnciM2uD5A2DOZUNf
C9lL8ZxlSEWmp2xWMQKVBkGcRmZMtUM0/Y0c5PomAdanCns/VdM0BtAjRVCTjbczVGT8YRS3uvJ4
WZvVD7aQwgVsokiDheEkBOyY2Ia0MwIMsojmL9YoBJGS6TNThqGcEzEPStrRvkCd3jKzG4lsa7C0
my9+8NJNtqoXV4l1l0G+Zm5AemqJPG1NPKY/UALWKJ5QmBs7PcqUGUEoFwzMYONtow3uSO9p+KqP
n0r+hK2ecHLBl2PCKdRbrG1ePuAVN5/LRwDzAfgwBlw4j2go3p+ypYFfjUg/zLJyg0YXzcKtycCS
IuhXFLx18WA71a9L+qZlloHaadljAY/pG50mgtfZyp2qAAx6xvDCIKFlcXqQQTaSug+BBh2agGDx
pkmza/NXF3kNVv4jU5BJrHjZiTgudBkhy0g0QZw0xBtfMq9VabTrHjm9Pu4uf6HfVxMXUBQVPRVc
3TIKw/ydGppaX/sWCMqHQwEyUcwsuoWth3bidodi28dgjS28DzBo2fpD74Q2dUAp735mbnLEmI9N
QSB6+RetnfXiB/F3qWSl2jBp+EFTBx7Fn4yGLkJ2WKd2H1yXNfuLBzEOQFNmCBxME/O5YR/oYIPO
IU/GSoYtOZnmQuvP5lu4sxL7DTsaBbUTJnhT/Ea5PD/3L7Fc7FGwbgKjhdiXzBuJHVR2ty3A5+rv
tbvoOO2sTX+V2qNtedZ3lOgz+93avzc7YP+odrBpPm6KyW03TDiZu5bF4jyA6QpKBVg83/EI2oig
V4kf5j9Lm/IYuO1nV9mm6x8DT67tmUMWOchexLaz5sZLscqpG/tBCpYIFWKDBgQfam+br5ft6hxm
YKZIWSjG3SkqGfS+opAwfvauugM1901xE39rniPHf9RRA7aDR+0bsHlsjCO4h9BL7F//40/gPnpW
JnqQBlnrMKexO6/9kI+aWzzfZdefbyW2DoZXADPb75Jr2rrLrkS7c2vTSidHwGUPlhIE6K3iCKTd
NVDmf5kOmF2Nnbn//FZsQaDkA9Dqu/ZoPlpbes/sH5fVX3t4noif496iZjzWmCPSsBgAQqVb0zG2
/YfsjjbgAe4/sW7htJ7q1KMtaLSezxfP350CJhj/mQmduFcDyBCiMpuS1ul8ryk3OkBGaoByjIaL
xihpr6XggNYhiR2zdcj3KPRGUSNg9Q5WqYYumELwL19BYCUtDTrg3LH65aVqaydEsxGUwXy7VdV9
AQaNxg46TAnlN5N5U4rev2sXCoDtwKYBpFpK+DtSGpWp0DrIH/QrM3aDeJ9bAerBL5c/sEgM58MD
IPuVhuD7+iCNn6riCHKvT6kOH+TWF4AIn2/wzF8VUEzGvAUKFDju2g/zEEhWsy1Zt74DYPGtf296
6X58Mp/krbrrr8YH6Tr/9aj/QNaxwVWyaVxmj04jhvteV/vrp3Bqgy6LgoAcp5swuG2PNzCepvEm
cypQgjsjmMntfks204HuL5/32htnznlkDJIBKhHFC86hGDh5ZS3GIbQMm6rjFoDyDqDx0MXIwJQa
sVsUWN9b8OspzSC4wdYCNkrjGuwKL/GzVkYq1WpVMbiVEoA792cvIkRYSc5nLglkJXAZPKb4nIvp
1hDMF6QSMgY8lLKgAViEghSIaZmQN2X+a9x1bJkU+R1K05hg5tGvdUrCnBL0dDNs9rSS9VjVphPp
qW1G3/tSVIWfQ84labNFLQJh7cu1Ab4uPAlADpan11nt+D51C+MhGRo7aa41EfzRukQUXijBoQLA
81QiZnZA5dMg4NEo9Zoa70TtNQaneZepj0P3CwyxTp+ImmprzQZA38LL8chC8Zbv3cRa3LfGzEIo
t06j3yhYklKU3NZqjwx7BXiuE6hIJDTN38HpYdfJvlIF+e3Kdz2xIi6VjoOqYYCib520bfc5ljDb
RvWY2TtJpNksfLvskKs+AZPFtCfQFDHyeXrKDZWDoRuKFldJhNHE5jgSEQnb2pkqgIejYCZBrRGV
8VMZQVwwQlTgEhQFs6O+sCcfI5e16SV+cdXn+cEH/5qkRTtaaza2UJ1CTlFEBoiSrouC8Frkw2wr
RT8TLHRnvTmlzwK17+rWySXTK8fW0Sz/KmPpdvTHnZwqmzxPN3R4lAvDAYrkNu3YPldkG1R8dq3H
R101nRB4XF034Hb+HufvCZqVOlYI8yS9ZhFAhKQ2ReOcCoLXauQEwCzePaquITPg/CHRlFAKCH65
XH2jAzafbaV9K81tF97ppT3mVwYRwSOtTdCBqu9LJuf1hq/XhDSQGQBqOMLUAeAtsSLsZaq0IcXt
aF3LKUgTOkwnbrq/KAufCOfMJkx9ZYwZhHeD9Nw28cEwnxq59WIQyI9+ZWsiFMrVbG+pLu96OfD2
xnZWF2wzJmp8Yf6WoCBtaK4RGKAGcdV6RwIsXGkou7R2SraRhGj4c2BX1Pp52TNXU7Dlr5kD5CLk
oi+WBmTEr6Fx41rj8ffEMPjhQAvgJx7176r8G5Ey7Ga/VinY4h4F8s/AnZCvUBRvDVzUGprx3OtD
T+S6CpUO5w8wM2S5WviC6sv/kXalPXLqwPYXIbGDvxp6m5meNbMkX1CWCRgwOxj49e840nu3240a
JU/KzYcbqQvbZbtcdeoc0zw4ENz0tiQD1nCtNr/0lD61qTw3bGYY1WgPOHvzl2TY+tAn0FxKrO0w
VrSMV3J2C4ff2WGvWEsmYWkxwaVmeeVH0VbVgXRms3LkLJznZ0aUfWszocWlhE2yIT7EUPpznafG
ZWADybed/Q/gNVhD2Y9A1FduH8Vp0s7j44xbkzB945kzehHfDca+dKW/nVIECEZ1uO4n8vsvIoP/
LKqaewjbjHToJWITeN7KzPdowQR/6z9k+DEwoIZsRD0GerbOB6a5Npp+U4B5NTzJaKXN33T9+/WR
LDjfmQll+0emVQlTYk/1tNgjMQo2mK2EHRRxOCYsMLWP6/YWPQOad5CBgRwjttj5kMBvBwBZWWNI
BR00a9tGDw3b+RDAAfXndVNLdzCR+nr/a0tx9QEUjE0rYMubS/1x6qojYe5TP0MrdwA62jK1F9Nm
LTWQUQYLZD49Rsj3bGonuelznj50PuevK98kx3fhOSffpOwMMlRiIAzfFPH0zSrbb1yv7vM8+xmJ
N44CYBZFodCinZOldLZBCRPFP003XjtzFkICQpCOxWuXQCrHVfQvqhgd+WMNaF0Jwr/6e9+FJHvn
+hrC/k/bojrcUzvK+w95jDrSW4HmtVCD+O0GxN/oFAJxpE2d3XftOIXtw7zhYfyi3bmb63O9tElP
bSsPvoEM6eSV0raZ7RwISKAidODWv0zlqZcp8UJZOn3qS8R9W9wPxLkxWhulnTev318fztKSIUMP
lBNBkcBXO7zmFiJck7TD4sDXd16cHUq0sK0CSpciAmyb/wwp28Z2hpFZPVx08H/qSb9zpw7Z5ch7
jZNib0l2Nn9v+CO1pg7sW++tOTz2Dnmv4KxGkd2nkx4yskb/v3hOnXyUsm9KYCFGPcFH6Q41vTsb
oVnr77gHqDKafsaJXp/sJd85nQNlUTVN67XGxGT3E8oIXTgOYQlo0nUjyyuK1QSSES0iaiVS6GPR
jCmQkyCPT7xqCz4c6gDHlhkr1/Hy5P1nSP77SVRVpm40TGmLnonil+3Mjx576v2tU4T99NOKxMrl
uDYs5TpuRNIyoHaxISwLSQCqEyiQGM090VcOePlD6uHik/8blnoLl9xDvYkDjZywry0KELkecnDr
ds57nYSen92OYnd9xZaylIgyECL6eDDbrnojZxFAoH/6KGY+7sd6pAaQIQWraG6X95kFeWG32vrO
r77/7RSfJjqR8fiCEiUJ3Z6vfMySj55+i7Kqs2PWWcFxdbciLWgDKEYoaisJbZZk++vjXlrSU1PK
klZOmfspVCODTMSHfDBozPpDOvNgHs3guqmVUanNwVNfjeaIboTAMbRjWaN4Ypl711spFS7GBicj
+pODP9kS8Jq89CKYibR8B07od60EeN7pNlps0bwzg8wAKFC4u9FDeXtINx5DCRaigEz4m+sjXtqd
ONWhNoCGeWSdlTvS10Wv1Q7cuI1FkJeg1ei8oCXOneh+MGN8EcW8dmctRWEEERgACkhKWmq1WSDg
axIwboJMwXolTc9oW6Y5jBZ1WFtgAItjY2WzXph0pMLSf8wDyq0ykNobexfMA5ozPVYVh3IMkg4+
e2lB3+wC/359Ui/cCObA2oDXHASCZerj/MhLujxH16qXA2aZbMqm/Wl1IzpF9ZXX1KKZP9BtwA59
gCzPzXiGbuh8RPg6pNVHMUBK02geSbJWHJGTc3bSydEguYoWZQcVEhVV5DGXO3aCCCryC2fj11n6
rLvJx5zF6QZ39R2Pqvssdd9Lq67oMLvHKOboV+vmWmYNyCFrHWdlny6tp2WCrwKT67jQEz8fOXcq
g811woPBSqhIUprN9w4SNdkN/+sOA4wehgwgBzChF2iaAuL0SZulPKhED2HFPgZ6pgBvjwHEOSrh
rdatJYGW5hsKXQDkA69ggHDkfHBGxJE3N1oegKdgoHrqtruuKtuVa/ky0sLA0OkkNwXwjljYczP6
3EZNOeHKqpKdCQxis0nIsUBxG2jgPAQJ4a7Rb9yqoa39M/I3if01aQ5R/8j0ld1yGacrXyL9/OQ4
zNKYxenYA3T91kpyteYHDoJgDj57NMNQ7ZDcOY/Jxt/0e/d+WvHuJU8C4gat1CbizsvS/mDW7SA9
Sar9CVLOtOhcg3rgsAsiRwDMj+m/fjosmsT7HacfGi9A0Xw+3GT04rowOA/GcUv6G6T88N+3CTD7
ak3q9TKHKffuiS3z3JbN3CF1bdiakL3nyb4YQDeBVMh8382hZT1NQJ432sqdYl7c2IpV5fxzI2Sg
2zHngeBZPtB29NKjaeC9GUX+dETi23owItf5jMToV9u461u0FLh6dIh1Y3gCiLEAUbsp04HaqB+I
MTRD0DYtFBkqqzeKINeIgaaO2N0IFoO2poPq6khzpBP2Ucbi16SwpzystQ5akdHgfLu+fkujg8eg
SxwoS2jKKuvn1FDacHy4q5ZKKbV9VYYsfiPzipml090FMxkImkz0U6uAIiLyejJKxgOXGwCEGVu/
TTZTZK0s1qKL4A0O7DpkjSRJ3rmLxI47tKLBnSgmkg8bLhLntzY0fUanyEyjLWEoikdt3T3nOAK9
YCjQ+03jjCdr/WJ/apHqTYP6r4dAxMKpqwpJzFM6OFYf88DaanYQHYywDGw6bn4aIYAl2/4p3lgo
xFMtR0cITW9SQEzqDd8PFFXd22lT7HpAJl7Mu/qlCNYYQS4iJTj1ycepPSmWUQpNq/Fxs8Nobb30
5ICPTOyd8I7FsAI5Wlr8U2OKj4kYB5YmZwIQTxO0OFqjfxqi9p97jeVfr/vzxX0DDD3A/jgDdcjh
oPPs3AGMsqoYj0s4gG69e1P71CJy+XsTJoBTOup7WF6VelQfRT+SbELcVSEBY9Um4CXxmiD7ZVit
rJBy2AHB4blcrpD71CQb49bc+OEArQcKNP+2uI82evj7+rjWlkk56CaGzvk6kw4bP3f2oTJ2UbYy
dZdwXmVUyj1tO6VbtQI2vJcPwAoPQ5h9g1Tow50RPM77x4jyhNp3bGtt4u310a1OqHI0ODNp2tqE
6f6392X+GB5+4M0JjLxz88h3Y5BVK5HA8nTirEPaGeV89WY0KwuS6T0u49z5PRaPZn/L1oKrRRPg
RZQ4Rg8hs+LsPSlTJhoEs7oz7TKhU7RrgMJ9TXLsspAnV81AmhOiedCmUxmUAejNzP6PZ7CSTpP9
Iy5+8j6/M1scUVP+q0GDB2AZgcOz/VzlOE/Z48rqSee7OE1PgmRl9bJc74zGks7Z4dnoZc27TjSx
BWZiCOo81dBwYr/ojZ9TXWe3o8O0r6gvPXOjdzfGpK21pi9dm6gBY0pwqwFjpxxpul+IzJKBdGp9
dsZGQIyonvfumrrCmhnlEIj6tBZGBTNZeR+lYRUd+xQr4Ky0WiwvMJ6wAC2D8MpWr+de5OBjqzMe
xGgV3A5ViZ6k9C6dpi+kf08A2GjyPgAJ0nvvatsin9FG+bGywIs30sknyH8/iZsNI01ibuMTvDhM
vqBenoJ15fe0qTcPpkbfBRLbBlonDuQwCJqu3FBLUawFXU1w9IAoAnK/58aHuOWD7SCy7Oxfvv8G
Z6NjuWvYL74mbbY4zBNLygFomaJllYxhm85BpeAjSXqaAQ+bgBCT9eJQRWJlcS9uRLl5pUwyQOME
YDhlbFo8DY0l41ewJaJPAhnesOntv+YNgRVkX9GmhP5hh1xsiInZna4XmEHQumevqAFRfQ5XfOSi
piyN2MAUIpJ0gd5WDgEoSXp2rSG6QzuQKG/G6Q3J12a+83WgKiWNU+itobKWpELPbMoteuKXMYtK
RyOwaaLQVWahgaOm+j5Y91a0rc1wdh+SOphwEmkftQn6tp6Wetjxg1seCLLQ12dg8f5EUyiIrEDc
4wETc/41pGglo6uMb8vbmKAD9DMan6qUahEV5osb0RmxZRG6zYOT3YLXOPLhWTd9v6nE15xtynTl
Vl06oGyJSiQOVh14cuV7xhJ5lBzPB0f/nNsPoD6DqQLM01jrhbMXLQGqZkMiGb2xF/khEsVJg9Rv
0G7ysNzbO4QPWyPM7wagDffO9kNQY+s9MEruNdru+oEWtAy+JsDY8sCn462xyQ7FvR+Kku67jwlB
xvA27yL6VIXRMdm8XV+ppavZgacCMIjmxIsgsc/adnRsgfANbz54zswefX0lmlq2gYqZgZ5fwC2U
S6hlftlD250HxeTsPac+eqWx14x25XC8KA5g1+GPTKwA4oXD5HyNRZaXcU6QWxFtQRidhaE/DIVI
bxq95sC0dPrT0Jv9DZ863Q0mnhTv1+dy+VXneRgjhEjhZIqX4aLVGqTJ8EjdR9+0no4/AGZ2mq22
Re3bWgk1lmbVswEZRM+h54Cs9ny4Rtr1XpQNeBqJLbG+FSi7oIn9+oiWboFTG8qUZlBWq5NZbps4
nNFtYe5NwJLSclsXaNk9XDf254vV2OnUmnLnoE2rSNIYI2INXpgwV1OPDl8Bgec0pu6vcge8WZ0H
yCjfzcGN82vaGyvfsHQJAW0KxCn4+JEBUFawT6MSOUJ8QjNjM/TAYKR9uuImiwt3YkOeIKcnNddG
XOKwEfkQTAYVn3Ew2+SHx9u1pNeFJbTpoWHJ+wNux75TJjTRNdsd2FAEc+TtmBEHpof+oHbeXl+4
CzNy41nyVAXk27pAHPPCYrPbY+Np9SEevuoRqrT/4IinJpSoq66sCUlymKjx8NKiu9ndoDoTDzo0
PX3alJt/GNFJmlY5saw6s1q/keYGM7A5OSZgn5nY/HzdzNL2Os0GK1u4r2u37mpsrzn93pah1wB6
qL277ReiHapVeiz5a+r2OrWmbGYzZuZsC1hDpqHLP+bYowl/ReycVO+dvylLnfqfen3I07XVWwpb
T3eVEg2AR97T4gKXTP6lLe/d7mGcj3r6wF7+fjpPzShOwn0gfyodA4yylxiYjLwMWjvUtP1s7xA1
r7jk0nXjQW/atVDBA65J2cb2MBZmPIDBpPngIMNPqPk1vYmep5j+gyiD6+FxjnoI4gqAqM4PjMbp
3C43YEmXXSK73Hxym+D61MmPVX3jxMSfm+3kTDInq6lFLVdIvM/il9mGIA7gawwXi6frfwO5SDUw
M7NAi4XgWy8DswdHwD/o0qPDG0xRQDhhbUzF05ysQm3BMRBqWHfOWFAOuc41RvWlhf9T1gTvEV4q
f/rZTuaKjDhoW2hYgFsfBYTdzKE8gteRWcV0rHZdkYWpWDmPFiOLU5vKSe4CIeIiaYwjNp6pDaqj
uKHdcKvzrUDLWnwPIhaI/l33iYVdK+8P6IKjYgyeJ+UQ1Lo4bSBqjBcF+o8HHQho/pmi42NufljR
/rqtP7huxQFhDG/6P11DiNHPfZxBK75nTYSaSWAHw4uwKZogJhAnv7Hb7mBt+c0cFM8EnZc5rR/J
gez6ggJjQdMN2pjX3tlLSbjTz1HRcm4ZZUWjYezFnb9zg+JLvMmO0Z5qx+TWumEv+vP18a8aVCY7
FlNdlSnGz1wKzVL0dcZP3d6DqfEtAol5tfu1YlEe91dm3JXXxYkbz4JH1pDBooA2HNVoFow36fZx
Rra/CMxdFl63t/QkPJtS5fpJeiF8XsNeF3Z31t08oKk2Q5Nh8WAH+vfyPqbvIJS+xxKDEaXFcboS
paxOsbKHiqQp3bb88wHtsTW38DF3+zO+eUdZI/JQO6c91VYqnQt+7dgIXJHPAGEZKFJk7HQyy2gr
7QtvANwLagFY2yh0/YFO2Wbw0PLi/PJTFECdjwopIxIneI9ukbCnGfltpfORI4vZt3t7vCPeS6cf
XP857ouN1uSh124B6L6+Qpf7XX4qAS0WzjV0XStnp87IVM0cn4o+OSaeDf4V6YtBxyt9/LxuSc70
mev5knPBRts+UsKXWcmWaLPbJm4e9GWJt8Rso/Eyn/9eRgFWwBOByhZuzovzCz1llVswIDW8hs83
6LF6HYk577TCff374Xgo+eryLSYzHudrPFhdlJEZRUM9ib9zZHRnM15Zm4tIETPmI/OHwjVEPC4I
Gwp0ReTI+6E0VX2drJcOiHdIJRlxDOb2N+fvcbSyKAXKRXBDIGOvduZaRTVls9OgcsSaN8eI7/yk
eSNxtQKluXA4+UjGlkD+wUEDuBoONMwrK2D8eWDkCD3FF6tAT4rzrNkWmK1W9GouAhzYcjCFaLS1
sVYq8pJFfCBTbuO085F++q0ZIZ8f+/HtuicsWQHlEhK00CwCe7Sy2ydHIG1aOjLxNz6l1g+7HI9V
AZIGd42sb6FvRiJIZSZTujZwK+dOV9uxywsPplAtCsf+ZrBQht+Tcq/Zt4YTjPPGRZotFV9T7xaS
b38/TiRygN1wUDMmqseTHoxb1cCLQAenbuLtPP+ArAxFZW7F0MJJAdwl6kYetIDRFqFciz54MSsy
wRDk8YIp7e/H2H66PpZlE3jwA4hiOhe4MbPUm8R2iiKoIUaAol+K5r3q53UbS34h+8sAXUC2hqg9
s3HSM9+OKjzEwZ2LRCjYOdCDrIsVM9K9lHNVLokOz4OnAytx7hNxn2aCuA1my74ta3Lktge+szXo
0JoV5ZmFSpawDAYrTVXsZtbcpY79ixd8Jb+1OGfIxGDeUOpAVe98MBCDSEk5wEzsfrDix5hHtIYE
wWo7nHShi0n7Pzs4xM/tVG5XOqmAnbxoQ60GgfM3q7yZE5MmbkYdcg98ZlEH+XC47hMLRzr27v+O
D7WCc7tmTfJ4iKRdu9v4Gno1B0LT3N8Mo01t61kHLOy6xYUZBQAW4hV4RpoAnylHRjFGrBuhyhTg
7AriEdIEnaCR9RatsUOuGVIiLRcy04Y1wVBr5fzFYxaELExS3k5N9S3zkrXH68JMoj1cBxoT7eB4
Oijj6jWe9aCdhLkqewMLZdjFfU91XtBUL44WklGRvQZaXhqigasLNyTuyAs8UuYZms/Svgis0QVh
w0CHJJQqC1G9Ahlc2G044cEP9QdIe5HVZoNoat/D0YHqzo3Pi4S6BqpIlpesHLVLIzpNFiqzSCa9
GkSGEU3IfDLzy0CerHzDmjXWzqWb6ywrqVySIyh8DZ/DUDQXYZbNgSW2rbdxp6BybyD5MVZJUKP5
PEP0O98yayXqWJxQCwgD10Fk6KhIz4KUEkuGpCj0VTaGlm3MyQZXX/l8fbMtBDcEpF7/a0YVRojs
3si1HGbiBHF99E1Y9Yutl2FnGvuyWvOSRWvyhpTQONSFlcOSoTFBE/6MQWG99Kq81e0fjH3GA5TK
EM5fH9rCjYl+NhT2UHB0QC6peIqhtTrwmxiaxYpHjVt3Xv39uoXFNTqxoBwgtT41MSew4KUDlCUG
cEt3z3aWb6+bWRyIA+pRHzTcQGMps9axYuKDLnBw+PGT7o0vFlt5/y07O8h/IZWIBwdRw7SS4X/z
0oGzj9FzJJGu5RcPWSm7ov5LUWzM4cmzj96nnqC3nne76wNc2tMWCO4k+zAyoyq/TGG3deRMUxGk
/kOKpGEhfrJ+E+lzcN3O0gkMSircZiDHkTKA53dZ43BhmAwg0dTyjlBBBV2sSyP0lBMCgTXfoIyv
3TELfFhIvuFFDW54SXOiZkUhe1MUwraLACKO73Y8HlzG+29ebt1WnXMs+tYNZjv54jbeMxMjNN6y
xDg0ttBvIl4fHLuxtlVXo7JkWK/XZ0O6jRJR4JEGuJOk9gFzvbI/msoxBJuQaGiEQS0I84BDqN5W
/DMCiHEiX1Y5BJaWGe2B4GPEiQa6NDXuy3uHuU1cBMhI06j/4XnbopoDtgaLWxzYiR0l8vNrL9H8
UkOCfXjtxsehOOgOtMaBxgVFQrWtxD/cfVCBIARHmswVKG7F4LxaJBKE5n4ayCK1BqmytjFWvHfp
tDk1I6f3JEdjdx2E4HxMn0seBXTTOujd+uTLdadY2iJA2GGZpL+C+OrciM9azknPisAY76MEzDI2
9b090bddsUmmf5m4E2PKQiV6U7Y8T3Hq2Dqt61uT7dq8Wpm2y2YG5PPQDSK71WWPihrBot6OiouF
s62uW1ATWlSAst0dUMUSY3owy2jrCLuhWt1TyHqhw/wnd4pjBvn4AWrMQy1o7fx26nrl0FvyUoST
SFtIUk9TTbnhmI9EmuBBV3ReiCYO7PDfWdXuSuO1mAOtPFY8vL62Sw4ELlTwlYCRwMa+P1/bytM6
YH5yrG3N032t53aQWcl4LK3c/RdTmHdE7+A+wI1/bsqGH0UFweDKZj6SCXCaUf8CDrOX6yO6TJbC
hgcroCgFQP2C1RgAC5fr8lU0F87Oy5LXoYNu5vA5Rb8sIQ5+0iXU6fUA2JEXg40bB0IWoWbqdHBA
l3b9Y+TWuDhPT7xZGXPWxi06frB1JkApvD4ojIIm5V3HXs1hJSJYPEn/M2Urj8FhtnWRxzAVG2Cd
2Y/ZU2N+qdfIJNasKE8/l4hsbB1YIf6BVO9T9YA+smGtdXVpH4CNGA1kDh5HqK0orhLnQ8o4XmGx
FYek/9RNhvThu9dCdkBjW8PSA39aC0SXtgJB+gG9hshVXqD4WFqavPFw8iCK3xDwY6RNvPHXmjmJ
XAfVJU7NyMju5MjujDrtNQIzGvK/r33mDOhCaVmXbgbHm17saDSirW9bhUNRcOp5WBlk+I6zSoQg
0QadsOcPuQZFOcMon31T697G3mASn9YSD00sDVxtSgBeI03p/eDTTJ4Ht8krZAIM/yWNUvI0uqYV
DDxqv9b4FQBFAEz6yGt/3HVJGWfbWLOHDlVBnfc06VCYfGoEMl0hNm07gtm4Lv0AsirZViSjVWyE
EHa79docDDzzbIVt41WPVVTPHIqdOVhW+wpNot4I0eEawAQed1qCLrGyQEks6SuCYpmo70nToYvV
dUfI6/Ye+5j0DMUd5gETS6tYUnqNNiovRVvHPaQ3KtO9yQYoxpperL+IehjTY29P0HlKOBk33VCJ
eOONZv6QmRDtBVYcBEGJDd15OweYjNYalD+TiozeMeEAlwSpsLwHo+HNIYnBnjOmA6KDCSKB+s4u
SOcGZEq9V5HWkOPq+yHfGU1XbrntV8U2JV2LsjCzxS2AruP3CITaPRjztGqTOGa1pmy1tAlPXUgJ
LpoZyhFDiu3BUd5so/s+evaQ9PGzlYv/snaLoxRVFSTukcVEVVox1Ka6DSUeHNngzC7KPSQFU307
1a++D0bT9BayI5a2v35iLu7CE5Ny7CfbY/QHUDxryIg0wPVXZp0gPVE9xdX89bqdxTlEgRjYBKnI
o8bgpK3nochhpxubvUBbTlmnr6nlPle9WLn4lqfxP1sqRGGcCsEMmQqeXZBR/NCnp85mweR/tysQ
Nmza7Clt1tqPFh4Zsv0UhRAAnBBJqGhOAOBiiEgD7ZaTY1w/luLYjD/j5PtUQkxiO2HDsi/Y59RA
GqHqaGmGLPvo/l5J7PwrzPPlRIexH3UJvmLI0JsavTRTFhb6GERJKKp3kPawv1fBhEXLAdwEL3yk
35UbqgAZzciSrggytBFXtba1mX8Q0ZqZPyWe83McdhCpoTwKEvaLSlMkBrfK5xI3oXBfbDI8sSFp
9l1CblwL1U9uZiJILDzyOtYcWFnXGx8MfyuudRlfGICKAMkDrJ2km1ZC8xkawxWTmVjWQjCnbsFZ
yv0+hLoMlFOh4UZtJzH//lSQI3cxuQYiZ3zA+ZpGBqDuRgajHOKL5DNLJmo1WEntq8a/D9P9ZN5N
kO26vl8vz4Vzo/a5UZ1HedxAfSwYnXmfGu5Hl/TbsrFXIvCFvQo7sgSBqht62NWsh45ms6i0W+QD
UM7n/L4hXziiDQ463QAkk7w9clAaXx/b5VkkbaKMKKcUd6/isrzOegLKQyRz+GfTZkGKVpRoAqDu
87qdxTk8saNsxoiQcso9jK1pb8r8R8c3hni6bkIuw8WuODGh+EaTkh4YJgyla55mSFiO01rT19pk
KY7gm63nJAUGkQGUj5vikDH/yctvffRPrazLZRh6vi5yPk/uIl75KUosGEzhP2jeL6116TweLDxd
IuNOGBH0ic0Vk0ujw46STR4WkNhqSyuxaqi++Mgwm50dJvxhYvfFgGa9NdWPJVc4saN2p4L2xoLU
O+wkBogpjWLTuXk453F43R3WzKiePeaD3esw02sAzaCtLOFNWPFVcgLpuarb4SQCGSIqbjbCh/OV
Av6vYrqPrGvFBEjsYxHZW7PrGeiZs87iRzTXIWfm19o909mwsZqp+OYLPtyaLSDAVDQAh/39yIFF
MbCSOJdxF51/UTWQCgx/wHHGLnBfDZei2rWINn1lfP69pdOxy7k58VLPamw8EzB2Pxpeysj41Xp2
6JUrz+qlvXBqRdnYRtHO1QSV08AT76SDKkYJwoP6CWiHRJ8Ren6gbP8P44J6BHovJJJPvWbiikll
JqS4GfOjbVrrzk0J2Bdqm7mzslhLpxaaDCUEBhcpgt3zKezACR2X0lTfW3dNVD6yYk2lfvFiQTUM
TymE0yY6G89tJFGWdrOOOkc99jSGlta0N/V9B23GbmOQR9NNaNevNKYtnSaYPsDbke5CCKjY1DSi
T9WI5LYzxtQDY3I+Twdu2xu36FZW6zJJaKCzHJ04QFzCmhqJeBmpm5mZBSqKnM5aOA8xuAq/Nuax
EDdF83rdNxYHdmJNyRJ6XHQz57CWIG3sFztL75BXaWnJVmbwsm/Tx7jAGG4CJg08loru1OYmbws5
rsnRQ9/pthbhIQMAuGu1IPVAYzW9g3shACX0Mcq9bZSu6XosjVVSlkM2SHYI/aFDOdnfnJdVPKIx
CNwB7TbiP3s/CTnA7jphK2u4tMcl3gwsRASZa885d1GtgKQL0QAJJ6k1fOjTLBoaCcNrqd7a/vfS
ndoHh8UC3fgoT+I5iBjxHz7BR10adI9wI/ju+SegG8MvgEOTkJaHwRdbid3tHh3/zkoPYmTUA8fx
dVdaclyUf3wf5UAE0moByHfj0WhzVkI69/tsIIp95ADgtxAx90aICyXBdXMLETvWEu8S6VMo38k1
OFlNsy4rdHHVEkTu17f1ZPs3aL1KBB3tlG0sZEF2Xee30cooF58rHjgydB1KxGhvVG5Ihw0YaOYh
+1pE1LIEmmpeagJa6m/O9MCyh8p+cN3dDA6z6+OVPqPezOiXlDOL8+eiodTwvd6OhYuAUPsOZtjb
AtmRIl6rVS4d4AjYkaNwpBKyiqNwAb82HYBOA89MaDPtyvJxTJ9cjpzaLnH3entnmtuZ2YFALGV8
5WvsfgsFhT+VPMnzjxc3oKHny1rOhp4RTYeC2a599gOxGW6NW/cAYvp9dAdSiVAP9VvvYD7/7exK
s4COICEIUJv6chBxNHBh2RBPq/13IAX3oEU/+omzEsYt1ILP7ZjnwzOc0q+bHHYSzl7b+pWBzcQF
Z05rTrjI3sdZ25lD/9IysYlFS6uOIUGbv14f7OXxdP4Rytlge9xgQoe2mjNZD32UBMxuQTZu32lu
fAPJsA1qNiE4VFe2zqUHn5uVvneyY4fMdEa7htmssRDxW7QyvA13D/+/wcmvOLGClEEXDwRWmjzw
MYzx1YKrWh9T9D3PbiOIqF63d3mrnI9KcVi9dLM6QewYNFDCArY7CQryrk8r/rloBWz4cE2U2lB/
PR9VkSc6TjvolaCpRR936MUU/dEyPq6PZYHpEoM5MaMs0TSDkZpLM/Zx/vB6av1IdYpY/6Z7dw/d
U/XsIhj51NZ2hTwzz882mJWvdkAUJDBXCRtZ7LVQx8AcsvINQkSU3TS/PTf0zAdoKHg5iFiRbdtf
H+vl/XFuU4l84q61vKmCTWOE/PLv0empjEDS+y5ZS7lc3ozA6CKUw3NUgp1V4HGZgKq8abHpHf/Y
FMc+OTb2Q1e9WfPTYK/M5ZKjnNpShtWb2jz1JWzZOUS03U0VhXZZUW2N73VtTMr1ywyblW4iD7I+
35RowKzLX8w1t2nRUbewArdfY8xcGZmj1OVmEfd1E8tZrB7K+NMbXtmc0lV+2SW/QHgGijEkr9DV
qvhiU+S60DwHZjxII+T3rriZnYFG3a1Z7a674NKBeGpKWavRzseyd2EqSw9R+V33Dk78+f8zoSxT
UVZ2DfRMEwhjRF3lUat+1njCXDeyuDL/TZmaAyEtuFAiQ/oc621UNooGkGMHiJ/Idx8MEq2RCSz6
nuVCrsEFZhtI5/PD0O0qv0H3H+yN5tucpjHqAWPYQJtCzws6tda7S/4e7Ik9jCwtni6Iii4CBIL6
TdyICB2RZQPEIi4SKMWBfdh++Ye5RFsMIsw/kmjK2OLSaGw0SjSQHxKHHClMlBmIBg3uacX55A+p
Zy5OczwPgJCA8IVyTzJhgxt6xiTWw/e2ugXCg1rlbkRbUhOiFmmMK/bkvrlmTzrRyb3MqyIW5gh7
5rwvBXj4w7j76hnHolrh77uktUSuAxh4dBWhex/PdfklJ5Yakwmc7JhCcST3yEUY79m+2rNjc5O/
GkGrUahTPIJa75P0++yHtr2+gAsPhHPzyq622qTViTQ/bMv7Hq2KyK7+yG+1HQvbfVKuPIMu9x4y
LYbkEUUuBOAvZRlNrhl5x9I/nP5A0IruGM3hZB6uD2rRitROQkwORR+1FgSyI8ecZqTe6nQ/Ondu
/NqMoUberltZkIG0IIAHIhLkbAHfUV/okzDmkQ+Ay003GmUbE3+3O+PWujdvyLaLabmDAKWOFBZN
INjGQrR93rKwXnkEXXoqvgLMSnjfATd5wTyLBEYKLi78dt6EkODVIP1XbZPysWpWPPXy/D83JGf9
xFGFHycoOGK4o/Uz1igf0NP3Y2VK12wom8EddL/TMgxGf+ru6sA9+FtrB2rQHQu6fb+Nd0lQbbJd
QREjhOnGOeg7f2Mf195XC5GlhcQLoPmyM0U+nM/Hak9zBOp71H7it+YneM56Oj+4O6hhfXqbYp++
O0fjZlqBeS+8ts6NKluROQTKI9Jo9xPI8tCj8765Y9Q+tFvtW3M/7a9P9tJcn45RObsNP9MTbYC5
dLprjd/u8LNcQyyszaMaBfWVCeLcGTbeqoN/9Ch/0qih0+junaBRuDsax6f/16AcJd8xkj7rTGnQ
nA6pc7D0HfTErpu4vIrOlskxz31j4iBlj3KY8F6sd4SPYUXZl2LnrbjDZfsxHk8n66PqPI363KX/
Q9p3LEeuA8t+ESNAT27p2sq1vDaMkWaGDgQ9aL7+JSfuPdMN8TbjnLfQRopQEUChUChUZnbjvD67
unDkI0dDYkAD7Ql7wS92Y9Btny2fOdGGOmESrEq8fs9bLu0Lt6vIiEKtmd2x90M3Pmq3bZC+5z5u
V1DE5NsWe9DEXiS7ZHf7e7hX7sDZ5SefIRx1ja1vdS5mXz6LPQVhqRqiPob92PmqFx9TKBo4LLD9
7Jh+gh7rRdqkt4/xTe+mm7W710KV53ImhMhn66OuZ/NKjHvDD6EE5NigkZW3svPriP6br+xderC2
9srdaJ7fyxRkjufoz4TxGfYhxKBSqkZQM1o1hBbJhrb5oY6KFQKqpRBwbkKIOJGakmEaYaKX+LYs
o22C3VJ1bKW5d+mIwuFEZg7AGWAilANM6ATjPRXZaNHrP7IYtO9NbqLZNNZPfd9aAdOVlYNkaY+a
Glp90d9vaTicL/1FG0NLqcL5voeCLo1uJxsawdyPp12Mrt+2BlvfSuBZyjnOLIpi42Glk7Hj8+2o
eImKyh8qyH2ymfeHr9WSlzbmLFQ7w/OhIC8eTqggZ0k4XygA5TlkUXsy8gx8CJXxNPThqSPQgTHG
5+tBb3EPnBsVXAUAmqrOCfJEM5ru0WXnGbn1ZaUTqIc/RrBcZVESjDNLaDFKD0bR3AImuSHmM6Gh
Z2t8z3QzKLPodP2zFjwL1XuAEkEbDHiveP0t9Ki2pjSBrJqERpybFILfZgkCFdew1l5JFjJl1O7x
zoWSjwyGQPEKAi4GYhclctc4Dd10+rJLyZN56ZTJGCS42JtqIQMhO6IsNJ2Ynq4cO4t79WzVBZeu
GPqowxwLILdTEHb17dCXbhFXKwu96FwYCUhpVFwexesI2rW7zhoQEvLhw2jRSTRG0F0D2d79NGwb
U3L+9QIS1NLmJzbAmcEvfrlRW1JPJLUwKpq/tyoLLLl6yKffjAMUo68daYtjOzMmnNyVbURmxWEs
bHLfYtk2a/Cc5hrxoWl3Mt7Xro9tccXOzAlhr0Yjnl7XmMopRNc77/1UJ+6QrDF2rI1KOKc7ySAS
DxEOhtZ2JPVHnHgS+SGnr9w6mNLP62NaDHNnY5rHfHYQ88Gu7aTBFBZUcZCuelX7MxrYjgKX9P9n
STh0G4nVCZlv/Ab7XWR+JymQM35iEPW6bmd5lQBCBKUD3j/FB3pQBmhmKtuoLKiag7a/2xaNG9Dy
2F43s3iaI1b/rxlhlSrsNt0scQaWbUa8sEjk7dhHazT9y77w14qwPCzRSGN1GIzRgLvVDFTzjYP6
tt0YEiBJ79eHtOwLQIxZaKedRXoufQFsVZMdSvDv1pJcqcN9ELgxtQJJG1NWEpXFceGBGK+16I7C
pf7SVGUMshoamD0FLe+1cVKrV3OQnKk4ZUx25bVms4VjBV1YuPihtRIUoGIDNFPxHq3HCPWshtxh
fVt3YKgtH0b+Vmv/muYDDV8QFJl7n4GDExuSmYYUP2WoVRQRRCJ4HSGPVtJkw0r9nkZp+3R9zZbc
ELQieOSfe2u+0WtzVhRa3kZQVapTP1ei2zEagusmUPjDagiZK8TPQWWjoSYBhlPBMdLCykc9gwS6
heLWXk/T+N2MQCEktz2ahqiSZU8slHqfQKlsJyVq/gUZVAMqPWHxyEsrfgrRyfoQjazxMya1gZUm
Ogo5lnTs1Zrfdq3cMwePk5imUs2qr8HKm7eMDqqrN3L5phDdit1BLiUQVhbDJ5Ek/dQAk35bUztE
+yoUTmQeDb+SzsjV2yHU4l1kznkanYjx2xjaovFUGiu7chokv48muptIDCbK1s708KBlMQSnS7wn
OPmQ68TReQs9qnEYDdMDgyXrncwobGWD1hKgZsMp12I/lUuVOQ0xITo39nHvU2JwqAWH/DeH6kED
DqkUfdF22tmqG/YT242yOhxSWcqPDc37JyubypdGqp7B5X4PU3w7FAyY+pFME3da0y5A6qbkaDqD
YGoAFD796MzWcie5pKcO76PbqLFl9J8rPHbYMAtpW0VSl75mZKB6H3NigHOQqr6RknQnU6b4VJ5R
7upg7uFJks943eykmld7nXNrNwIzz/HmMMSAXUhd+5WFnRztNQopdnx1ae3r1kgKv9JqU90DM6K4
+YQpd5CyhYgXjFRuTmvIA7TqWD5qdZIiec1wegFv/5KX9ei0km0HAwcdo1OZRudYWkM+BgAywI5P
i9HwNDsaoAkPeEuA/gAIrVQljx67qWmtR0qHbnS5zpRX1rf5ttSGUnaNKQeARZbHnwTylF5ey2Xp
51LGn0cba+bJLDQKNERosKnUevyqSVll7bWosp+QeefbETo0CuQUqlC9mQBEsx1ouBvWlsldexyU
0mT7Bs8Lmjfi9z6rSFw4hW2FugO2oJE7BbPNyemSEhUetS940DGmvUBaIwuhrgzVdSknZFuGWQ3x
PvDiWPWEjlcgeTRcmzLFZE4WhU86h5QeH0h700E1LIgRyfZNzKptKLX2Ue1posB2lKWeSdpo29I+
PaEnf9qpPR5U0c+ayH4RtslGG6bIqUubj06k633kldTkO15naMYZkkH2Zu6B3ypEkiEJxBOkF1wZ
QgddJeFRlST6SKBf+sueusQf7Sl7GCFav7XQlPYLqjwl+ltSazpkLA29PNLVh6qRJTfJUQd3VIw5
0CueETSORfUH8POJ4ph5Gb0raYq3rDIprf4+ZCzf1yEFU49FWvqg9Y392CpVdJ9Dj/e9H5vRDEim
2pupV0K2nUypOcYyNXEAomvJz9vMeOAlJZ3XWxKVjy2h5UmXWnZQJCP9XehInoBgsvEMqGlN7wNX
29mOkVm8f2x7RmfkU7s3JnP0QGiV+hlACKN/PWYuwDZwMQagXzWB8EGjkJAr9raZ61YDhrQR+8KT
JvQlgXVyNG0PSiw+Tr1nvfql0Ro4QkRPMNvvP8eo8Fhxo5Phc+VjluL3+ccIuUpDSNlE2Xwm0cjR
+BOocrzU/BgG1Zu66HdRfVWRfoxDpGNtC5HTtQvu4lXr/AOENIbKErXYMBfwQYadss7rKuaxRnHr
XAPiTd5qYKAxKBri8JwLOPbrygTMB5R4gGExUK2YlTnUb91/UpVCFgQHmFF/ZjE6sqGgqbLmo6Ov
BVRqnJoX6JwuIo+WsWOXw8ohvZBYAcI6P/gDHg/wtTB8cN5BVsCE9KHRVnc64PHYKnvO9gwv1isj
/Q5LnNGyf03Nn3KWzxdSN5ltB2FHqawgieuTtPJR33RqAkXJFyPZDBCaVlZy4YVsbqa3w+0SvY3Q
NhCushngxiGe85Be4RzUp/4FkMjtNBHLsZnplnV2ksYf1we6kNEB8A3uDwh642arCSlJHEnSRGfB
1wS6Zr1WOZESA5y/C8EsvCantpBjQdXRQu1WRlavim3FnMWNVqojCgXqF3rSHXNNAWvJP84NzPN7
tmgIg+gntGCga6vEBWwzv2V9+EbTbMRtiVbe9bmb3U3cDUBW2ZAX+/NmJyyXpqc4wvUJy8Uf6/4l
Tl8jY6VCuDhlf02I7KXxKI2l1MPEoA5gbwRr1hqT78ogRBkNFoJJ2lBgoas/Lb7tzOf/8EatyoAu
oxw1xy5giS+XRZ0gG5plMnLrJM4dq8NZD5oBSZbfmFIeedw+THHslFW/1tGwtJ/Q5433TlAGAvsn
LFCmUlAhEQVq2I3shPknyX3kbFIMjCF9GsjKg+NCbzTGCfgkVHpQeDPE7SvlwygBp4Lw9ME8QGHo
Xf0q3yKL2hU/q9ZZ015c8nYgpMB3YwJWgR11Oa2sq7pGnY/GTH6qCp9On5J5GNYi4ZIVgA3QNW8j
PuDOf2mli3HhIyr8I2V3DeR0wwHqbUgh/n0DHmT/zuwIe1cv7bZPMoLRgBeeFOa2meixQKJKGVl5
sF3aVOB0sZBtzTtXbDwZpLrX0xhugXTjSK3pOEIO4d+HBrBS4Zyar8u4UF7O2siJhlQBrgDsduRw
gwGKPiQhaF3w9H7d1J9boxiG0AmDfYWeNGB3hZnDdaOS9NxGVuIPb7j4oM330G4qX3OnQxkkrvEY
BqZvPuP93RkLp96zlSLEUgg5/wBhm/V2nVFqzh9AGycZ9oz9ylaVeOYZ+79HCeTI5Yza4CcZsglG
pC3S/sq/yf32ExLQGxoYu+IrfGru+9f6I11pzFh6fEaXP2gzgFtCjUqs++qm1tVMwhtXUzsf09YE
iP8jlt1o91gRR9nmmbvaerI81L8mhQVVo2nqsxBDJS7fyduo84x7DgCrL7vSu7HVTuleuZXuyXbt
BXcx254pH1Dbs4FaER+kFL0cY3DgAtq5GY7KM0pIqZdswi36CjaKg4aN5LHe9IeX6x68uB/PrM5/
Pzu2R5l2lZ1KWNrhPiO6EyorqJXZAb/7zt9hCXnjZHHcjSMYqI9g3eOH9Dd7SQIbqK2f10eyeASc
T+AcTc+GwpjRZImGCcxrJ7tt39gx8SU0Vgb6xt63m+z1ur3lnfd3YEKYieIo4S1YKNwIzXrgHHY0
UPHQ/um6lQUKGRV74K8ZwSFxPy5NmcNM6+W3ukPcyn8DrInswkcS/Gi2ycqwFsBhlwaFiKIZQ8K5
CYPqFxp685uJuErvdG/NUwTd3bXhLeX6KDAi2dfQbgZ40+WiQSJSTs0K7oEO/vat2SjvaGe5se50
CNOszOTSaQpaP8zmnODjEnNpqkmbyp7A+OGisnZSH7mHTsf2mL5Zu/gEHFp3sIL2R7qxV86IxY19
blfwS+D31CzCk6grf2V+/MK8ZAAzpDOc0J+tu8qt9pFKDtmAzWotKdIW9p6pqgChoP4GyQvBRY0k
qeIiM5BfpqTaNixDsVpvx9GT4hTa1EWP4U8VHoJKVc8RVy0tfZwq0jwXPdBkYS4P20Kd2E1Zl2RN
HGbt2wS/bierZuBNQFxg3FVAPFdA4HFlxRedC62e87UHrAhiDlqRNFF7y0ReM2moAaqPcvXeK/E2
y7lbMnQX5L/KEnpWerxSrVge3D+G/xDvnIUiuLvVJCMmPkzloDfjgMl0szK4RXf+OzhbvD0aqPzN
EHq335dHIG1RfsExSZ6hoRL9Oko30w/6mzjq2uPoUjxHAf1/59Se6zRnQ2unIpZLQ29AaUVe2lLZ
RmGzmUz0wJlaBLGpyLUq474ptffr410Kt+d2hUBB1RqdPwRTmkv3Ff2spL1ZPl83sTijEBxEOgdV
YRABXg6NVeNgmSFmNEdHAeqX+p2BfnLydt3Kom+cWREcv0skLSvGed2Sn1a569Za4hezphlWh8sJ
sITfcPsMKqIkiZA1qXcYBGjlHPOW3Fee8VUF9q7bDmsvU4sjwhUTef2MOftTOTtziclgSMMLnBhc
eZH6Y0ZW9vHi0oMSE+CyGWcrvobWwBKAPQkD6mpoEUkDSJoe+PTvCblxmUNnLnCQuNOhlHa5+n0f
IxKCnMUdm1PR+9V4X2crAXlxIGjSwL0ElQsiOlgkWy1vexx2FeQpcBeHyisBuXzzX/z4zIzgYdaU
4//OJ3iVgqEzc/JwqxkvJF+5eixulzMzwoTZlKA0P5+n47jNy2Nm7jrJy9YuAfPHivnj3NjyP3Om
CXeP3k4YuCBgRTEh8HUk9Qc1PVveWYMPuY/rW3Mx2UJvNmpk4EpQVRGAK1Gda30Vt273w+r8ivvD
3oLm4IbuEw+U4qljcQ/sBupKbFvesmd256k+20Eyq0EjU8929/3GvJNOuM/dFJ3b3rR+67bv3fb6
QBeXDkCqGWoMHLdIdKyRzhhUEL25qXxMJt0FseQurX9mUrnykryYlM80GP9jSVw+Hc87Fs5hLN/o
dmVgGQe9fJVHyAzvMlag2LBr04e8dJpordNlOe86My0ckGot9ybpMEj7C+xD9mv8KJ9AvwGxj+0A
agA3k9z4hhwKj6wptS367Jll4YyEpAO2BctaMOOhvfCUQ6mnAzXebZ4eh2oV77sYVQCRR34Hodxv
4jgkjRuwm2Ocjek1NyDmxSPZfvLHe3NTbvHkeKOWTn632o4+T9+3jQl6Qrz1oBMURJqXPqsWrMr0
CT7bevwVsd8JH6Pde3xjb6f76976XZUXYCHzrynRidLesqNwwgjLt843NtWt/pn9Km7Gu6F2xkAL
9PssIB/RO0QNV46e5Z15Zlp0orFXi24eJfdkx3byDT2Yt2z7/hy6oAdfc5xlnz0zJ3iOzEGAWv+Z
1MB25O09d5Mb7piueoLOumse6U3+udbIPKc1VxZSPF7pTLDFgLAE6vaulg4Zua97RzLQD+RfX8dl
R0UlE0BUEJyIui64H6d5CvUEN7EB19Zkp7c/eby7bmQxGZnLpf9jRAilmVG3nZ0i4Eh66MjDCa+U
1w0sTdfc9SMr6MEBdE7wCFBQ5rkVYXNPeK1px9idInpTDLYbgR2XmfXKK8RSqD43J3hE1KqA6pUw
B1VVh2pR0NU3Uhnka/DopWZapL1/xyUk2Eo9pNC2xMQNgbqD7ny11Z3BGw5g364PaK7TP7qDtO0d
9jCs7e+1KZ3X9Oz4KweboqIO09pG/0KPQOFMXubbvnZXl679oAV0E+0mP/TZ2m1mzfLssmeWCeRJ
1S7H7NrWjzzeU/NppGh+2HZr0tlLvn8+u4Jb2l2v920LQzraEyuIVccbBSI5111zCdoi25BLxw/6
O76jwJu8s9o5h62YH0HH2KKHiL7W2g6yL116IDFkoaAMAbaCY6o8gbUzjFfKfUsTev4FQu5JQDRu
9nMVs83v6PiIDgIHvSx4dHXsNFkZ7tKcop8HO31++LHEiqlJsnyyBqSGyXinSD+rPFDXnk3XTAie
KdUNV6TZxFjIDyxFAcwIAxC6rlW6lw7T86EIfphxlpcdg53W3tj0Ryf5teJHxW9Vv0EHshePbm7f
DXwlDVzIU+AmIG0EZ+SfA/bS+6ehp8i7YVWuK0eWPzm4hCAYqcmPQ4iW8W7lMF0IZRfmhFDGi4RS
9I7hYhrV9xVjntamAQdYFpe7lQldOAUuTAnBbMJt0eqN+abFc79us33UrMm7rY1GcI2aS6Y6tjDB
87tJfh3lR2t6ZP/hyoiBQPrQwkMIlkrIsqoeXFDFnBAM/SOacPRkx9ZocZYqvuc2RJiILLUha0uc
y6NFPSClPTvKHWBL31vQ+CtR5bdQiZ6SYVsl48NKxFpeqH/GJ7LGjIoy2HoP20R7S0u/z/a03BbJ
y1T5Tfwc6dtWfRyrXV96GnlQjZUIshCtLkYueCTo5TWtGjC7eaS5MflZ27GTxVB/KMhLUXL/+mDX
rIlOadOYZvOtq7PvZfWXxlPXYqCizQ/o6LxuaunehZonUjcNIH8NZY3Lra2ClJpbIUamj0iXK+lI
8LTbt9F9lcZ45g3fC4aG01Y+4bXrztIglZq9Xf+EhdB58QXCSVDklmTLGUabDuhMsqxeRoNbLbum
XK1xAi1O7NlghU1iqGAHJwyD7RL9EEtRUGr6XrW5kykUNEE//8vA0HyCExayMGK+TKIppkzGwPRq
pw3eVKBpcXPdxPKA/poQYgtNeBVKA0zI6AsdTKeEvtPEjhnfpNnLdVNLNQ+s019bwtEjKzFIBWQk
X+MeD2fhjRw0N9ZPvMTcgxRd32tb+rB2qiqLu37uxTagkooGQyGHtuUhk3kCm+1T56cexEK2aIOV
Iidx8czrq5vcG/w8KJ14b9ziD0f47kG9b9aaVBaIDnD6nX2IEACqDG7ZU3yIfkfdl+wAxpfccJXW
s44AUbnj9kfmlZUjPbFndRevpPaLx++ZcSEeEHT8JrWOVR7ptu5doh7a0NUUP2Gn0qhWQt1Sbngx
VMGniqHO7L6Y5zwoPRAcbN5AoM+3qWef5FPrg2Nu3IQrx/Cyc0FCHFg48JpDCuMyDGF2q14hFMeX
YTgN4EaFMfdDT0468huqQ/AEqDzFiHwjiVwqK+D+zrxO/wKybuVeuLilzr5EWOk4lodm4vM9Chiy
/kazQVKqASlde328kucse9WZLWFhE6vMoEWMUWt7drzBqwy/T+/brfGEi1TmGI7qJkH3U/IeUmB3
r2/ntWEKq0yUHvoAMUxLJroWDOBQ2syrQeme8l9xr6051cILG4gD/66vEDzKFNLAeglzo/Q6xLrT
Vbva3OYhOK60J9u4B62Gk1QrY1zMvCzIQoFhD88NIuhRmhSjK2oYDUGzPKJcbxnlA9gl5GKNDXv+
fKE0Msua/WNp/pKz66GuV+Cc0mApwsNTAgoLKIwQcyUMLBsB0woktqAVLKZ4idW0mU7y1u1bpMJW
GaSNFcSk8a57xlKahyfQmY9+FqQBB8flYBISN1JXlMAfTxQv0BTaM/0oHS0o3GUxvRnNuPTQBs58
wtByX5l9/fv6FywM1MY/APwAh6auqvPfz2azGIFEoC0+QK7AyIoW6cIPx/4zlJq1TGshssKSCWAs
uEPn7qxLS9pQIdBpFSiAtPCVUQ7C5wrZZavi9qtnjkZw36khcbIyxQub78KskPKkRVmEqgyzVW2i
R91PTA9ye4CehU60prEzb2TBNS9sCavJ6rrRUwmTCeSjQxkWtNz+l+X6ZxL/8B+cLRce/aUmhR03
sW4NMLr1/aHOPq/bWNjK56MQUVlWR+wpbDFjEfud1GCsiXEEkOiurfjKS8Q8H9/mSwaLPoojuO6K
/euFMma00zCabGCO2Q3Qjsdruf0yqaPbJNl9XpfgvVoT8lmzKgQQYiSxjndreES67ynxSuNYpQha
MpqKc0dFRGnz4PqULjrh2UAF3ycxXj0oh0mNK14J+Hcid48ZqzyiS25brPUhLK7gmTnB55Ou5qhH
wRzVob0Q7gwOPA2YONnp+rAW7aAL0MRbEvAHYi9sPxZMHscOKFJI4Mah6eq42UsljlPICl83tTiD
Z6aEIeVGZnPA5xCn0F5u/TCGbZINYEqDWIGxliss2wI4FqILM2mAsI07xerLnGED6GpnoUX0hxnT
faUogJFgQ9fasLKp/zzGf9sHyj8Gxcu+bgLkxgnihiKTHSm1vQHZkyYiO9ZBx6K6M3TDkWO4aU6w
Teju+tQuHgGqTsC1C4ApEQNzNdAipBVWkUqll1YqgIifoR6uxOFFXzmzIixgAS2iDjw1YMCdcecd
30EDKeighEv1YuXwXjxVgZQFjANEemhiEw41qyl7qKzCltRChpR6kHiC/rSnALRWQ5ww8oZIdbT/
8JRiozEWoBHANSEjK7iN0hlVTvsecWUMg8Ho0U6ppp4htSuEP4vx668dkStpjKU+zCUOaH1mu1T9
aCCxxTqHW5s05K5ef0EE27/uIvPifHPQM5PClWGwFKZLKkxSLJgdezivee421UcKwTqyBvJYsyZc
C6CyOkOgMZFa7yh4wZROhn0Ta48xCujaSsPE2mQK1wIwTxsaI7Bl8MoHL/3IgnZCMvKCDrgKqMZs
9UFgzeKcRJwd4Vkp4ckHiZwrj2nQ6txL7cjvJ9mLsLPDIX+myXBndOXP60u4mJucLaGwJ2RUR7hV
wGwEBuG8ol6srckkLL0J2+g4AhYOb3CowwiTqTDwipvJiOwE1QH+UldvbXOARJ+sbPF4VbNtrgXT
BBaq9MEiaMwHy4V+MLudWrp1lKycGIth7exjhHmuk7zhI8WAuXHKu9EvM7wNmytGFmf1zIgwq1Tt
U72vMOIs26v1gA6l/4DhAncPJNKhiIm+ELFD1sRS0ZZPiGWYQpn/bLTQIcxBQ9/KvXFxvs4MzQH8
3C81NSzTCob6EnJfqING6otsrMSu70Y0gFYJyHEU9GKA4vHSSI1yApARcyDRelfiyabotKCw13Rv
vy/LpRkhgkhmEqmZirW3FIX7zCKhPybtGmvd9yPt0org7pJuKugdw2CsSfHy9KWmiVOFn73+cX3r
LtsBF4OGdzVAWgQ71lDqKTWQ+2itsQG90ba2zdJR+3YDpBpf8ejv4QmDUnAXnJuQ4NnCCikzfcCg
DTU6g6CZMT6qKIibXow3SjAV4e6BXbvieIuLdWZRWKw8Vo0sogTnmTHdmqjMtHb0cH0GF93uDybM
AFcjFEMv3Y6bQ2FCwwebSKWfs7j2a6aZ4SbM7LXWuO+5I9h0NXQggFYUgVCs8dNSmgZ5BKFYmhV7
tDXzVr3VGsWp3qFEcn1QC40psAWiW0tHYyzksYWl6hoU5qzcQNo4uvJbQB4HR3ko3PIAKU4QIXj9
W+R2n6ukJ3+6iC6zgUu7woLJuJpZo6GjIdd5svb0ON03/nTHgwfZpfhd57BNh18D6GU7T7qPiuZr
s5F8y9P92m+36QvYFRzi2W5xLLzW71/Vn9dnRpm/4NoXijumKOoO/fP4wrt4Ez9BGtaPXcuzfXzB
AS9aXutMe8tRTszZxxvV4frKLvqewlxO0ezzZ8F0IlXTdQM+IJH3NVCPxpOc7rT8flRxUqw490K6
e2lMOIQSokSFNMGYQj1Zu1F19BkkDrECXgdh+ViH/rTGRrzo5meuJ2yoseeoMiZwPZ1yR+0SZwIB
CHJDHm5XUcxLczlL26DbDOBEQ6TqjAiEqwrJxJaCXpykOoMdOiOv0OPDva4+5K/XnWfhNqZBjuSv
PcG9WWJC1RVCMi7LnkFsRsltXn7g9ufaxY0ExbAhsDq3WWNxXIq76iykCmAuWqXsecbPPGYoBynO
KMAgyP7CFGw3NvgIfTm2nazcKoAQaLvr41yKiWh5B6wf7RrmN90gsHNN2VjBYIv3rPrDLF6GcGUf
LnTqaeTMhliuqiBuq7S1hJOrrh8nNnld94NnyYeWg0tklO/lUjuUOvWI1W8qvDhk0yukYlb24sK7
6+VXCHEypUmMz8BIezDhlfpnFbKHfCgCGV2ZCajW+whXmaMkJZuag8B3oP+6/+bSvuBQWSEDjsow
Cwa3/aosnUl7neSjnt6ba21bS150PuFC4CsYLyuzwVAJqp11WTuR6andT7UJkGxnzdbk/yX4nFsU
Il2hq6nZTLCYjU9ptQEZSVTkjgR2xZY/N2bkx8Styb+vtF5OqRDyhhoJyTRbHcznQrOhY7qSc61N
pBDgrFzWm2amYWvYBPCOBnx+D35plhy5WviqGr4wiTmQkD9d35VLwe58OoUwIDVhWVomiNkSlTv6
8KhlLXghQHYR/0rTXfLvqzLzPKJGYsqzQoqYWk5tlTaUwDWj/HffchRjHGZ7ufx8fVTLseavGcFJ
QLHKZcg2I9ZMKdTMxxut1XyiVCu3i6VE+Xw0glfg2TYijQozpDlBUxmHkhowKKKnxvb6eP6PkPJ3
QIJ7qFU4A2hhqY5Ld6CtryevxgSx8Y3au5MezFd43Z1iDy23zortOVyJyQ3oSeS5ARs0BCKdnjU0
cjFpEcBKVO9/5Zk2bIxsSnesNC3wXeUhP0ml1rxOXKs8XnfFXtPL3q/TfK0TeykL0NBzi/5GdAvi
Ve7yzFKp0SVmHQOcBcGXOH2aWyJwSwBw00xWngr+vAV8G/WZrXnDnp2P4aDzJGswarPuPKh4wiaM
TelzlRlubb/nKmiXyv7Q6tmmUox3E4w7BPQJfOiPhP+WrDyA++8o+bLl2FVle6MO4IJOwlNVp4dZ
n53aa/oCa/MjRGMpLrPMyvDNEvkF7su+DkrpUKCIS9buAmuWhA0201WmcQ5L6Mp3C3DPl08FeYuq
2C/KbOU8XQyNZysh7LIIBSytK7HqjAZt/Sh1bqWNLjOAaNATEDy8ysnList/f9JGmDozKWw3ZC+S
ORnYbrq5AVu71PkE/E6p4Ya1x7sHe0R9aVUhfV6dax4nhGK7CpOuNTGnavlggtiR6AfavNJJ9hs5
Cljd4mUdJcOH0XJqe5+NwcqgF4MmqG51PA4DrCcCnyoICZtNmzSuLh9x4Lk9iO20eDult9jmUG2w
osbhwwkKOEb/1ENXnLyaXbESbZRlz/r7FcLUa9nYlb2CrzDv7oz30Y03tZfuGhA/OZrbIntzeo/s
CvcLjUHObzwXkiDzpID6tje9X5+RxbPxbEKEBZGrideIOCD/kQyQ7vUfKGIkYMsbvQ56l7rWeEOn
r8E/Fu+SwMH/swxCkAPOzY4bGVZrKC2wAMw8vz7s28QJf8a4RoJnDROAnhWnjlzQ1O2kdSznmiMI
oS9R8qygMb4gqx21giPEXlGu0dsukHHOe+yfcYr46AIF8JTqsAKJwtzvtsomcYzdZ+3ln+Dg+zm6
kV++hpJjeeh33XO/dYDYeldPXxDFDIoddXsPbUIr7gf6mcVd+PezhOS9g6KexefPigbZBr9haehB
mIFxpIjq4Rm6FPJJjnvWu2Yft/umS+LGSfOk+6XJqaY5WTjan5BmSQ/gPLJvSJtbrRMxWxsfpiFs
3wueVUeZN2HlcFNvTuiZ6oIRlK5xoPSZ7RU2brZtMkid05al3TkxIKkgC7RotY9Svd3mJiioC7NC
VbaS5IcBML5HVB8SFGsBodyGcWm95k0f7rM6GqH10oedhy2FirfaT7fMtOkmlQZ707AGFJgS2Itn
fe9jngI5huJy7Y153T6DxLLfh4YNulJQeqGCblvshlqafQdRNPMH2titm7ybys5pTEtJPVJw0whC
XWN7NR6yQA9N4jHNhKInsM4o8Tbqe9Jm3X0B1849e4hKvENPzJvaPH6SUm44NM6t+5by0XRUrUYX
ujFN8hYiVfqsPj4aXwQTeIiriLWoEHYkcnu7hNxSZcfDFlDOcKdL1ARqaWZF7Gy7frEmPj6Bnqq6
t4YhvmtIlO0tnsm7ipiyT3tOfieVwh9QvSHvoEq1d6BIw38MrRp9h6NZje40yu2uxmPUPsrQfAxo
Q6R6eJ2ynjnh7U1cjUYJLAdhP0PwOwYgCO1CN0I/xVa28hIUHRGttX2XjrLhKHFrswClLK0DF2qo
o786zLrBwXOQMjpWqsincWiiBy1UYhQnSxreNmBqvcdFHdoARmXlH2YNpL1TpBCjxsTXkgWwvWlv
ica0e/L/mPuy5bhxbNtf6ah31OEATidOn4jLzGRKsmRbHsrDC0O2ZYLgAIIESIBff1e6qrslWHLe
4tMNP9myQBDEBjY21lA26goeBuQmixXgSoOX8sMYl/Z7PMV0J1Z4yh1/vUD+qPj9vGX9J1iCx0kS
XVEpbDwES3BTv0Eu+JnvXzdX5f5rn9fH4JWAudCHBT6jtgAt7xzl/AnzjccriJPudGwS2XxaKdPj
F42i2gV7C5+q9bbPg0/rIT3wW/B0k+vkVfkS6qRAdZ9ZLJ5MTCAOT2Pw0elPbpK2RVjTCmqMgRI0
V1bexHRND6Ve7joO941RXyc9Plok7OWvB/7JmhHKNidzgQwyBe5eXcsQeqSmg7mSDxPmcGp2Is1g
YSFpMYYzdoaYIOkkKMt6rYQHg49CkhD9mULDaS/+6fM/6IWzVydqFKmHe68d7qReAqx8pORy7Y6S
L/tfv++Ti/KDBzk78Qz6KcHlGtj/UqPcq5s5H3h5HXnkk67TfF7Pza0na5wRXBVOMDU4BbuHHtI2
GWxWOThMAB1jx7HpfkzewmlVqQpHm/1sbnhy+PtveZJFOxk5nPw7na2HKhvo1uKZ3vjlpKC8RB9i
6Hyn+kN0Dknz9PuhEgd7vBQASvcgXjHI707wEoeBwrvK7KDoHLU32HX2KcBqCS1qqG76/pkXfCqx
AFkYIpSQovF/co6Zs7oaZtWD2L72eQQyGlP1YcDx/Nfj+ORjwC71KbxC4UPsrAuVtp2cSyTSAkZV
DSRzyU2gvv/6GacDjjv1owfPcA5AOPuGWRjgGVUyyMIf1XwpoX98ZsCeCrCHTzm96cNDqLWhlj6e
Mi8jCAASbg3Nbgn2o6nOHLKenhAhijK4MsfVn0vMreN+4ITgUdEyHtYFaTb2kFSuOzmJy0iqOO9R
Z2NjuoeG6Llwe+qL/WADQ+0Hd1kugAan4wpqaAp2KQBC1OOh9gCQrs5R3Z5arxHR/35FZ7la/azR
csFBsiHXCLZ9aJuPUOh4z0n72S8R5C2FVfS5G7qnRxYsB1yYQQMT8//xR4wanBaGGGE9jBdlmDf+
cc4KGoA7DNFvqDn60JY+Z1Lx1IACfAGLJhjF4a7OWTAh3k/6AOeIXRa+Adt07Gweh2c2oSefAcDa
SbILf1xpaNPJ9U/fmTauXsgAjtsDvJrufx1nT+500YOnOIHGVQqU94LRqwXk2y38DkTzRpbm1UTT
nV+OM5R6xj2dl/0yRu8yaAVu2HseduA0DA9jcICcmOiQZajGfoxBnDVr/ZWEw4WnASBW5w7AT4b8
g/d1Jik0uOZlhgoxNIiPav6jNh9U/cd8TvzjCegMCpdgFHo+ajVQoXEmZdmxzhcaucuqm29QOP7W
BfZw8uoNp+p6pl9nOea1BhhJh/UVDSBVc/Jy6uW0gFHAeD6Yb0Pq39Q1fADVubziqYP3g86lp/LM
gyHvk1jVVYkhX9Zc1i/W9Khh3wq9KTgA7Mf+zNL39DxOcCkFGQv4cjnbRZCpqaxOQ9GnNh96fz8S
cUn7/kyx+MnVJ/7PY5yJbKi/wEYEj+HzBzW80ivfW1qkbQpe8QX8qhI+HX4dO+dezJm5VvmlZDOe
6HXrTqVVm6cAHQtlzvGKzj3ImbMViwfqT6cRTN430UsDbekBlle/fpsnxw/gyhOc/6S54MxYmjRD
7Z/kdkvAXqbmw8JfVpbvp/JurY/YoPIJR7FfP/LJWIToELgfcYh6s5OQtYPWcRkIrD1Rkcr0uExH
mt1Y7Re/fs6T4wc0LLgfwABjg3o83xskfqto8JwIqOmVXjLU/DRpDr9+ylNJdPTgKc5X6lKc3PmK
AZTRcN1PEDmoFPkEK441DwJ9Kyp+joj0BPULAsknlY+/9nXnkTB+apZYzDihka9K5zK5Zrg8S0u5
Iz6um8IcOTXYVx4/BOxzJQ2oYOeYNU99w4ddcHZCEzIQzhm6kMhu77GoaOgbS83rUd/+GN7/+mr+
u7oXr/9M/qb//R/8/asY7FhXTDl//d9Xw33/j9ft3df76X9Ov/jv//j41/73eC9e3nU//6dHv4PG
/3r4/k7dPfrLoVe1srf6frRv7ifdqh/to5un//n/+sN/3P9o5Z0d7v/521ehe3VqrapF/9tfP7r8
9s/fTvDs/3rY/F8/O/X/n7/ld2y8q3/6hfu7Sf3zt8j7HXg3pJNA66NQAdLFb/9Y7v/6CTwQIdEN
CTSkKTjv/PaPXoyK/fO3IP4dqnu4cvRPys2QsMByPAGqffpR9Dv0nHEkA52Hwn8Ssiv/6tijz/Of
z/WPXnevRd2rCS9yKk78J4VPoIBPYZiHeyTgHaH2FzsLckROV8mthSgeS1GDS4jc97wN33EvTa5X
Sdp9yLWEq7yhx5Jl62eUZarCsyUQKOFyDh5BH0/UP7sDY2gc/aCXDkS3U/eNhn4h4PvKPRlWrXc1
DHeuslErc2gFJNsryFffESphkjMpgKHXoZW5hBXJrvdKfsMjzT5HNqSvUzl8ievM7ku6hG9Lu656
1wwL/cPvrAd+LSWfwhFuA/k4wjBkNza09YBxGZI/gooCaJLM5GgTVcNooSZjlvM4JkmuqjLb17AJ
eWvXSBymki+7KYbWbj4CR4q8mcPxgyhGd2OSzPdtOgDKAo/qkedBvNjvKMRWuOttOoNCTWbjz3aE
K1xHPKjfPZiAf33nh981eJw9/DmQ0AOJKQU9++RA/Xg1TdXaclyFjaCv6YPfBYdgCXYW+jLgvkPt
lZQ3c/fNH5CGt/MhnD73XXpM2BsYvqAUVxUieVuORZIU9WAhWGIuZYvKloaGCf65hlNDCSug1J9y
SdMLKsiZw+tp1rmzEgGQAZYDBC5O5497v8pGYSWe0PtmrmHuPlEQwOv++OtBemqMkLdD4A67DYpI
zsLsJyusAEY4cye2pwcS4ZP25a3urtuk+7wmyLtQNjpnsu6UC/FlMBWQcuL+P0Nt5aeCWRWOEx8A
LN2HvewOA+2866Wz4CDOtWfuooCH9ye3JJ5nfiVuaQcPr3zkHvs6iK67jmorrluc919r6uFSs2MM
kgY84B+49Jv3zLbhXo5LczSxxZmHp9U5qusPJs6jj4MXwGoGrkeKw1yUOqkiFpI1slUDQ/N2NntU
1EEab+DPta5qyAMei2LUYbxb5zIBAEa3RW1DxJw3JDvhp+YymtiyiwhrDyYWMlfBMF2sIYHdE3LD
o23HqyiebjsAsAGZF3zfwX73xocq7qslycJjPHhv1Gr7Vw2velCkQcj79bR4nCLgA0UeQLhIg0Fm
SUBEcnKsaCYwndOL3POZjhfBOF7KOp13VUC/o2K1T5N1PfPEn1Y9PBGCnmlw0sOF+qEz3duGiHLu
8MRhHN9ZybvcahQ4GnIluumcC6FzmPzz/SD7DPgZzAegJ+8s+aJpvHGio9zDOHDXqgg0eK9Odj2t
4drehWkBUU64YkHaPU4bCpHm778e3x+L+KMJhPIKliW8Lep8GdTDHke3LsloNTy79lWcwR9bdPSq
BYLisk1gPVZOYEExG8iD7gGn0lICshrCqkPCoXGnVCtOIhAT4AUZLooSVWShegc+uz1QzrIdaZS3
Dxjt93EDmfWwg5RDn8LJRkN9ep9N8O0B7Dl615lbmnJYsy0+ed31qCoxkO0Oy5xVbyZO0ncz0/2x
LYfmkPCxy9cMa2hkGPRKlUrFe8xJDzKs827EmQYc4pC/MOjbHzWT+sqHZEpeJ/h0cAswf2qn/q0U
66b+OopJfFe/TLBOidhbNd7fq5u7wf2f/z9mWUiAns+y/s9YnXK1/u5RYoZf+TPPQqLyO/IGnFNA
c4DEN5anfyVa0B/6PcKxEgnYKaRB3EMW9FemRQL/9wROAwh5aMSAwX8Kvr9SLaz4v2OZhjAFPDSQ
cUHd8e/kWo83NTwILIIE2g/OdKdSi1KUWO6qVn9YM/ul1H88GIgndvtnWnZPg21UeYpqtOzHSc6h
pr6O6Zml6bmmnSWpXi1o4yZs4BuXvPZC8rr1zypoP9e2cxoZdBL0ZVM2B28J1xsRBWZX2jbebxsU
Z1cvQYKf2jqFoeVceCLaVSilbmvZOaEKFF6MTf3msJp+voLst963jc3ebmv9NFoP6j1BOa5Ln4j2
AB5lAmE6aKzFhH7Y1rizZycWYnQwNIBTb9fEF7g9vlu85pxzx3PfE9H1sOcrJN6pBNcaeaTMy2q9
rsfqYlu/Ee4Pm456Y1IFY8FDCzm46a49B3J6rstOTOKzAVdAo+YAcFvwcop6/TXkyL92m7rtWtSV
6ZzAFhX2d9qGlzhxvmuiv0eC+/dqEjmBmchFLnHbtweeavNCcO3flCk5A/x7Zlh+8plRCYxm4A57
YMFXOVS7GMeVbSPiRmUclybhAT7kic00wIqeEtihbmvcCcx6RtmNiqQ51IN8VQZzdREN5pz4+jNj
4mruopgJpbBagYelAUiONP0W4vC7reOnZz6IecjJiAGmuO1htLb9uo5ddTlxQDC2te4EPW1pY1B3
ag/Rx3UAoG5jp4PHnS5hMmEhZ9Melmno89GXfEdRq9vWZyfge1zUyqTHDKwMP47VEuTdbLb23Il6
oF7UIOuxheQFYHztyQsLuB+5bbhdKjrr23KtFmw8KeBF2ZTC9Cqh47ZBdwsja9eBMQE3skNSATpE
o7jPUZ9QG7vu7MhxoHW3CrQ+8OtJvxPDGXGA52LHiXoaUEiFEtse6mC+6coWULJ+OIO/eK5tJ+jj
cGXQTKH8gHv9S9F03R0DL+IMI+G5xp3AlHE6TWYJ+QGFn+bzGHtTk0Pboy82zXIXeLB2Xi1rGvND
OdXFugh6YX0gR7Y17sQnUGtwevYwMEHbin0Z9c3FHIPNsK11J0C5Tz3V866EltaQeyAUB/O3TS27
Ouo9aAqkZWl9SAdv35kBDmd82RY+bkHJL6MEVsmSH06Yk7weJ0AIu3M3Jc9MFtfNQs2JsuOIjjdL
ddWFEc9h9nm7bVCcCJpT1qP+gY5zNOuF/fup615va9oJoN6gAJf2aHoE1+VShTASH02ybYaHTgA1
rWV0nNB4h3vSKNqPdGOvnU3NTBAR6rDnHCAzsGMBFtg44f7GaeKEzsTFaD3c7B58CcDmxDx6iDP7
ftt4O5HTlmToGw2P6pi3tD2WfmajT/DnFue8Jp6bh872liRCDUy1/MBWoFbIBzaG276mK86DawFt
yhAtC2KvVDX4eTet7zYNy49K9oMcaIgY13OysgPvli+E6OsyGs4JGT0zIi4CRHjQtzIsZIc5NPEb
7pn3NKqCM3fazzXuhGbZy7oOM1irVz676YnCucdbpm075w9mzoNRyQJFPFp3DKfB+7G6TPttB6of
gqQP2p1wEwjNObRbLt7OywjQ+822w4OLOOtViyOl3zAI4xwW3uZZujH5+cEWeNBpXMn43MqWHbw6
Naib959woGXbYt4l9KPCh26riB0Aze4PKZmyXHTjtiTF5eL2BHWq2kfjQ/0pY8OBMW9byuYCqlBO
57wKKcPsM+DCQL0H5QJfbJvbP5AzD0YcF1LRsKRovayGawTQLdC9wbYBd6Wv1LhURBMEpanusCk3
OdQrN37MH+oND/rdprW/6O40U9oAWsuV+mOqsnRb7LgAvWWuuyCo0HiiopxHx0BsPAe6JXkdBcjv
LabJclLgzTzYTMZnDaSeWad+8MUfjMnpHlmxGePdwYAINA0R7KqMLBvnobNlcm4Ih+M0OwT25Ma5
VHw3wDhzWy774y7jQd+jedYzhLDAqPOWl22z3MuVnNPgeW5cnO2Sl2M5BwxLISgEsEUCgRL3CueE
f59p3MseH5JplS6zZDE7xBLMECBeIGHdSbYtPN0Lo2CsdOVZdD0lAy7BX8fDx02bsWuUOXbpqqoq
YYewJhyObNl8Oy9purF1Z8ckSzDwhgmsKnbNGaw4qnRbmuw5uWwlQEZqJFrmEoiy8aI9e0f33Ic8
/fuDGTjaEq7PGVruiGA5C78YjQrWttF2cllY8NmWnPa1Zhl9XHqB5KPNOXe65zruBOYg07AVYkLo
6MyAHQDDtizduIa7oDA2tXHHyInpqq5re+zmbWmPa7CdnPQK51WzgxL2emjbm/WcIu7Tw5G6t7re
mK4mzRR63OZ+lU+bNni4Ez+eHj1d9MSmEdkDbrZjX70Iy3P+bc/12CnKZFLh4pLNiMU1vuqWm9DW
Z2wYn2vZicMW9/GLodhuJOP8DQun973um01rU+pi6E03Vk1i8AlFS9+O6c0gy03LBy7tHo+1AfBG
jRQbGbXvKn3oz8nQPzccThj6LSXjOCEMfep/tf6ar2u4LXXFbffjPqssrpTqMO3MUGpoX1m5C5fs
HBP9uZ47R8qugo2GZ06TWhAQFgJR7lNNNlV6IJj9uOthB1sXIXs0XvXDXQKByGsWrWTatPgBCPC4
+TaLx5lnaF7LFewlZo6qIudkaJ4ZmNQJy6FSXioF8teoGeWHtRQ6LsJER39dxj+COz7EWT3XvhOb
lec1BARE5A4tv218k/PUXmzZFIAafDwu4JACVzMhfrrOv2CthVxO12yrgAP/4TQuY6g9L6fg7I4J
ta+sGf4WdOtf91Kw03zcsuVhVIOFhNWqTy+afpVHLzTnzMOeG24nQpuu4VMcYpW1KhhskVSrnfKE
a7N1MjphOnqdxSkNDxghcfMCAtnfuAzom21f1IlSPaxDGCwe1i3/XZRMuW+23XXD4/jxoOuyDRYI
bCD5BvSFhXAbizOAwjZ122VHJFLUxAA6DJKwuGD1zQqtpm0tO9HZpoFCKRPLVpNOr9uU+EXMbLLf
1rgTmold/aDsdXKYMzVfa+j4X0vc9xy2te5EZ+wNVdOpNS5qPlb7cab9pV1ktLF1Jzyb3ufYilRc
VPPQHbNRrZelquzGYXdCNEkGZXxVYyUs4foKLKo9sJibjX13Y5Skq12yMS6abNIXY7X6hcExf9tm
lDgB6kF8GbQmGUMGbuheZlG17sESVRv77kRoH5W1LcsqLlgze4DkT+2RMP/cdD/Njf/g3v69NLoA
oB4bHcjzPC46LvjXZDXraz6Fay6k5IU/1PG2JdiFA8UNM2rwkqhIytF/gd3by0tQiLbFVewErbAs
MBCfx1tkcX8rqQwvmxbc6k1xFTtRC1WCRJp1iAuljb6NiDQXLTur1PbM/hE7UVsDzAohrj4uFp3G
4B6p9GNHtd447k7Ujt0KtQfdxkVvA35BGha+nqVSm462PyH0QYvMVKAwe0QTCICzm+5mCSKy7Sjg
8r5IT0IIQWBkOq5TQCtjuUKvIyIbO++G7VRSAhYmwjbwRSFJ6u/hGbsNpJaCCvHobJ74FulTjUkD
q/JbSUx3Pczpsu1k56JUW3AAM17hqzZ1V1+FU2QuSi/emHC4CCEgZKFOWGE9i6iR7yLRB9+ZqM/p
6Dwz312QUD1XtYS6SFwYpbt96SXiQiPr2zZnXJRQBrm3RJxWyy61qjCLgA5PvMbbdqnIiVVIijUd
W8qoqLRmR5O29DCnXrOpXPmTRziUlTI+QtK5ULwJimkO1WGi3cYJGTk7bL2gIK8ZQd8jafbKW7oX
Oo62gdZ+snmNGyknnnSYM9EcXCAdS0Gftk2xaQWOnFA1q4wn2NAgmOpJv2JRVe3X0D/n1/DcjHRC
tQMlAmCkJS7GpX8jSQQ9mJ6eUwh8rnE3DW6afgiWOS48Jb4105BdhoqLbecxF9ZTQXWIeWsaFbqN
4j0kzvWREXLOf/mZrru4Higb1GsTm7iwvcc+S9qGR54M54T8nmvd2VUbysewBYOk8FVKjl1JkysC
NYVtty0/EWh6RrKB0wlbk9R2V6ahzdvEdNtC1XU3K2NlW7/PoiLgnbfrehtD852fc5h8bmhO//6g
rjtD8pOHAUKVNh15WwJouveHNDunQfBc8042DG0mauYQU3LE1fYL6DYbEJDNOd3451p3YjVoM9UZ
sEoLWQdQ9QYrvSApo2dm/ClveSJfPfESHw4NRJhq0UVBXGg2TbkBZ+JFE5n5shEy3W9abFxQpUlY
t5YDljIwAe3HwffG26zL7N8zxv53xu1CiWpKoUyi8QZjJvqXY9n2UC7rMfllclbD7Zlv4EKK2BCn
mDQQRgsHE19mcFv9iG18+bppgFxMUT/X8A7p/aiIU13DE7ROjpPyN5aWQ3ePTXgdkJlGMAZJ+dGM
tCuyGYbe2/ru5MNBhY5j2wNdvKoTHALL5AhcQLutvuwii1pIieCAianDKIkPkPmvDwBzB9vOma6b
SsQ8IhUkvQobgzTU93bZhQ0oSNtGxolb6B6xeFpxAidT1cHdeSzzNRrWbcm2aybLTjyWpG6TwkZY
K4EoTC/A4ztHVntuvjubrK/Kpa44sj7I+Q3fzDDFL5aqt+82jYyLMIKALNSKB2R9ChoEh4As2cWo
6mRbxupijGZozwjctMUFV1DQ2hOejPdDJYJtCMDUxRmZJB4X+EvHxWRtALOrNUmO5UyJybeNjhOv
BvZufZ8iXgHHUB9Sb6qv11ackwY6ZQNPrPcu1ghI17mOT7NyChvIpp2cb3ZZJrJXXViH+7KZ1lzj
qvKc2tIzE8mFIM24oeBB0iRFiOvgPZiIw0ux+Pz1tqFyNl4c2ta0L1Ggq1opQUelbOfDO2RbochF
IsVmiY03IEm2ACS8x64+5kBu0Lfb+u5svBEmDFQZkE9N3jK/wK2iKtZRbYMHQlTA2dYzf2xMFcVF
DISMv+vBMJQ7rEFhuenyFrZ2jx/g49K9rbD0FLIL1j90WtLvY5aeU9t/Ztq4kKSmD5d5jhKcT2Zj
3s499V/RqWrP5DzPte5kyjDKC5qEpBj6wFevZwKNmKRrxbYd0YUlpXCcZKSfkiJTiygvy9QXbxUm
6jm3++d67+y4BOyuwQu6rIhGneVQMG4LYpHvbJqWLjqJS6pTOoismCYevuxaMNazqUk+bmvdCVja
RGnPWJoV6QRCHdFJ9r4ah2Vbbe6H/sWDNH/yQIn0dZgVCZX8crCsy6vBzNsWGxee1Jdi1SmJs6Jc
G4CforD7yqpQ3G8bGSdgLXgB2awDjHtM7B8AhKkO7tVV92ZT8y5EKU5Yk9WJzQrSBFLto7WNm11W
ZnZbAc0FKUVePxmWirKwuJK5EQ2kLjxvPEdnf2bKu0gluIQuKuj7smgj3xylt5R7EfFzRnDPte5s
uKKOMgERhKwIG0Ug7++Ri0G12caRd8K1nkKo7KXIt1GObl8sioVXAKeobeHqnd7pwZTvWtDKIM9Q
FjBgqQ/w5gpfqh58+225iKt4V7My61I2l4UUnncgIeF3Xd+pL9smZfC482M42UoHPSnqBXDCeOZB
Ec24f9zWurPBJiYTJQoWpGAZ7DbiULT7AVqI37a17sTrOjRQIlQwfCg7aw469cvjooi/6bMmLoCp
g5MHn7K2LKqpbXeQUGheJ/Db+7ql7yB+PB53a0RjTpdsRRu2wQ3ziXyHI3q729a6s7uuHutUDDnG
Ypaz+RgYaFBDG3vdVCiCgN3jvtOED0Gjh7Lo1zUoloG/rMtOHLd13YnVslt8iH8uZZFEZDj41pS5
WRk7bGvdidVyhuIoaWZS0DmCLTuUgI4LFEc2hSrEUR4PTFCGuorWiBSqb6sVGj6DfBuW8bBtDYZW
yuP2q07hprQKSeEnTQjAB6ye/F2ga29TQEEN63H7HAotvqTof+epeI8ScvkhpHW9MaCccG0i3ZuJ
YanRdpQvmLUwi6vMuUPV6Qv+fKjCVuH0fa6CxKYRVmELi9kA5OE/mnjpzp0IT3P7qeadeB0GnNSs
WEiRMh1Vu1Ib7wiWmy4ayaBRGYs4WbcFb+oELyBsadtRQwo7QVleVGEAghF0+jZFgAt3qkXstXW1
YkkOTXjlUegVjTijb0r/IC74+CvUwFJlpKuq47REC73ywih+L1AYGTcl9omLemKZsMqknjwq7ZdF
FEbLBR+mjauDq7SkSEBFl4jpKODVudd2buB+Jer1+7ahd8KXQjuphlTNdEwyM+4Vi6Z9xxq+bWlL
3eBllsRw0SBHqpFdMtHCbY5H25hd0Ex6/GEhRUdKEkblMbI91OACTuJ7Oo/VpoJR4mKfPJAO2NSo
6qIJiNfvhx7X4nEzmo2zPnHCd56kEHBYqC6SgXr5HMz6Wg1NtW1WJk7ErtA7q+F3Nl5MWlGyH9pq
gJgI67bRlyGQ83jwG92HXaNTebE0MMCEOYWEehRft00cVwhURlCzK5squhg4VD+AHxhum1Atm8rH
cAN53HfR6AXz0pCLWg4f7BL19/DLmD5tiqjE2XDHdOZLV3fD5RzS9nPk8+HboPpz4E2o4KOTT6z6
LgoKItqBpYEeLplVYfUiQrWo9I+JCsOov7YB0wRShd3EvRdDKhJ60ywLSY+BD1ej+yUIvdMFXc/H
Gr5Kkxg0zxlZibohNOnhEkEaGyYFXAYY/yL7BVJXSeAZG+bEdnFwxSCVPHS7cC0zr+D1HDZfiAkH
8MJWGi/+p+T0KwYJZC3XN7GxY3vVl1nd3SQs4f1VVKVD9Un3cC+o80FMZnzrSanbASaGSlEOPcmo
rL6QYPGrMm+8QPBvZCEKrmMm06Z6X1q2yDmnlMAZZBB2LF8Jn3Jz3SmzwhV18udUwYu1a8o3wwwh
iRuBe1vYy3NgRvmbROoGequLqTyT7O1go/GPdhxbBjtsfKPLLNVplFeQlZzFfvbaFnrkCdOrvFyh
7gjSgEeY/BgMbdi/TIWfyXq3jDRW1/DfCGQHn0uTQkGaDr58mbBIeh87GLkE3n72uxqnLwEpm5O/
acCqCi+rUpg8Xc5oU8r9JFPqf1khTMYgb59KDkVLG5rS63JgloNE5FmAVHFEaaech0NVLqV4yW2v
otuxiia0kEZwsYlgJRhkkT1UAA9Er/jUN/xlFqxze5HhbAIrlqSkwhZq8nHuXNO0bm+56WA1tccG
L9Yji2w03Uw6bGWb19DHmt+uEGlU7U5lSVxJmCOu1XDB4JBMYP6m7ASPE6AK4dMwm643AjUQEy1L
rtJhmfQeeMZwXHag5NkwfGF5O6Os5vlWrXlp+iTiR6hKtdDbl+tEIlyG9GkZ1zs/zOhwN4fTsrzX
dZCy97KM5DxCGQB6N/WOxoGBoAEJq5BdxlpE8ed6Clr+XXkJWXkBIPka9PkcE/zaLmYzNxfc4K38
o+3KqSU5h4KB7+V+n+C5hx6eDCViYhE6/e5NFQt5XnNZgpso4QtEPpJV6YjDd3AN168+9E/IN+ol
bbcHi0LJHeND1h3CYZGmf9Hb5hRgiVRMHsAnF5nZs17MmXlBaxH6Y8E9aHv3B5IxBWHESIes7PdJ
WnfLfYB6g36TdpWtp70Sqox3ja4+xWaEvxyfVCpzb/QwzUeZ1OqrP2GMvsFOMhgqDF7n26ve67vk
GiT2KXiTStx3+lCPnNrbLo7rq8VvvNcQIWzpN7HMotlB4mv9GqwT34fUwq858Kv1HW38pfpWxXFI
j1WSsWTNq9DAgunGtEI11wtE4Omid4aWWVN91AyTqrmhK8uC+gqKM6aGL1WTjezDhNWBCliFmKRm
+6CMF3HV8gpGwntAISsu97S18fIhJt603hsyzsP7eMpIwnPFUET2oLxO1XrL/BLb8b7FzuD3u3ZJ
Gr7C+gmQL5kLD9eMQzHjHn8MLhJvhsLVEVTHeCrzDqpD8jvIYYNd4CcaxWoAhBziKWmuqE2DOU80
5/ITxHOBXigMkrk220FBqJkFfEczXWX5Cr1ZD8NuIXH1EVY/NnszBv0SfwotUVWQZ3M3UvRtmRf6
vVVjKG5hh5XKj0Z0wu9yauigX5bQ6DR3SzXzFlJt1htqiAtG8wgFKujX6jb3NOtqv1iqOAFMoLFj
2ATXzex7s5+3tJfhvB/TMgSOoA3I5H80erHeIaFNTL9rgkNYezmJKhNtkTQo9Be+F0zjSzlz3Yu8
qc28FrC8o8lbBmUG7ws+q17KPDVpVMODCYSg7DXEkYMEaCsBTAp+J+nN8oWHYqwwm7nx/DEnVW8C
fWzkoIiE6s8QV69iFkI0OFDR6l16NSwlwjyJ57TKiVzKb7ZpZ3bbJO2iX4kS3sRHjE1Fv8JGq/PB
MEyjtHqPjV7zJm/TpqvmnE1dv1ymkq4SLntZusC4EfdDuAPfKTr3AVzHdKur9zAFEurCG4Np+Ti1
C+0JRL1r1iyHVhmplt2wGG++1RLrzM3EIYEN8Ryv9nc+0slmX7Vrlnb5JIR/mzAKZe6+tXUAVX+6
mPYDKXW8ilvk9ry1+xH29nx4YZMBzmSLPw3mBW76SORBNbyf9BFwbZ/avERtrE3zzhMWBm6tofXJ
2pUtKE4yOcLhOtcMqj0N1Bkq9oonGs42bVkaegfxsbbv9uvMlb9AtjKB51reB2jjwwSd6OlV1zRc
9Efmcdakx96fx9Q7+JX/f6n7kia3ca3Zv/LF27ODAIiBi7chKalKNZerXLY3DI/gAA4gOOLXfyl3
v762brv92hF3cbceJJEEgXMy82QG5RXt2tBtdwtivWibxm6j2t8w7/GsEKwxmgECgnEL8zDraNBU
TdYKPNw2tf2puU5GmK/2D/2oHF47TGaevDf9ApAPPsED1626M3bRb/Og4ygJ1mGk62eCa/d5Ihmt
5k/RssQQpa2OtEtigrUdLyKqFpbqAFlhNoGX4KIew4lAuqpjV85xws2Glv5LmSOdzO57MEfxM3bA
kJbJHJVxsA+pgO/8YRD9XFdJ2xZ0+7BZ3w9XOa238FhZ6Zen1ng330Th1o1hOtq65Ay1hccmUCc9
3kdfPK+LwwJJqRslGVLG2QhL322lzfoau3oVvJvkJqlOKtpAp6CrmCH0Nzbt8DSoiXX6EHWsUCS1
RtgYYUtWaZFOU1fDTb0kfVdebO1ahnGGFK62nxMbYHd6XAI5Y0uOIhu190wgRfIyj9dRPPiwDmcN
z5ISMarIzBo1koAG3BOFfCrNoPJASTotaV3oDmNFklBmXsVth6M86XjBx3fBusz6M5KfItdDDtws
05bMYOOrt3HdwykGmcmmYi9kjitWJHbo0MAgzW3yAZLcC/g8IUrTtwhJTfAM2MaT2URbdcUFch4f
Qc6y+FXpuTUjngQlFiCssGUL+AvxAAXy6HTdH1WU8+q18RNvP0pa9ohui1q2EpuYeCDiY8k1joGE
lsKUL0jgyweNWV+ksRTJ2vPcXjauqHKkZjCoyl872CyHdVLOYRHgBopxxNLKt1LqAy9Rx9K0hG1n
hX1w5gHBXAc8YCZUUAPa4qRsTJ9fFsXkcAfrbSXXqDki9ZoZ7I373pOT1VfrYRH3ZutYXe9XS5eh
TiLXsPxtg/QW94CfwrHJ5ZNp3NUSdo7eiyZSAVI+VnFKpmkRvYEcsZGYtIL3Xv7Y5dE6XJLVGLr3
EZ4PCu65i59HWawDRh6d3t4iDG+op2QrAtaMCSnCLroJPN6Jh3CrTtEQvY193SWlFhxpDrIyY4zL
3+B8zXFqzG3ToiSJyqjesdhp+dnVcDDrkz7kMf490tXy6II3OKVePFJL5XGtVMffaIL95KPvcMMe
6mHk813RNWy+XSFsKY6QQkmM26F9XtQRKVTD+IX0vp13IZxL+ZTMEym6i3yG6/ubuoftxisGUWLx
OC8BQ85ph0Hl7XVdutpegI8tFpKoUCDGHmnjwfbJN4q0ZMeGeRVLQkESLk91bCkK+lkvPb+EufFS
yotGVwaDp2URTE1C8n7in8lUVxzna62b1ws2EdwfIHIlxz1YgxxPAe+ztVerb4x/H0K897Ch1eLX
cgoGjDePU3i/dhOGTlg5lPEzMlkqGMSjQxr4TVDHdf2Wwl2quqsBQtA9DLXr8L12Fu9kWvM85pjK
IjHDDCWJPs95F8QPGxwCVjRPSxDyizaEUc8lSGg1PnWGjsWHLR4ULh9bfb3dyaU1Dd42s43tjQ62
akqoRkLmG7aijEz6Xsjwsup1b6+HsFjZYZ7Kun7ivC+aOoF7MW0uTB/BDjtATfd6ghoL6Sj5PNcH
V41BgKDMsFXBU9FbTT/XCAOaDjj5EBbRQkBHEhyLEquSVNRl4ThX4fUQTXn8uu1b5Dmtg+J9RspJ
9c9rGwGPxF32eAmclyOGCiaBkuwhcMsI6Hmq87bazdzCkXtW8ygfEYi10uMw60gio2UxBqMIcJK/
ZcbXXieNx+7ztMbbytOuRfQ1TptTQqNH3NN0FYZLIR7htdcgtStvpUF0HKJGpugRMBx3+2qdkaOd
LvDpr/aRhzn3oXeNkruwd7N2GUaUo2UHo4aivUbxKeejVJqIXeMmrfcVwxt6bHwr8h2PfIVmV5bE
XudzHZ7MSKeurK/KJlqQE4AnWY+X4TZOKqPod83tDPGVu5wKD45VFDCi1smEXyguZKtLcbsiNpNd
NyEokYyLoOrxYzH+hWhOrXx4lQ+i7j5q0Sj3ZpLEkjsCY/YNDRxGlMSd7l097AY3DvO1WKjoL6Pc
IliLkmkOL8toIOs1JkjhQJGIaozid3VX9utelX5un2q8xbB1qDyxh4GhqbkTs4t6lFaqksUMxIjG
zY2pW+pvZ4Eb3Zp0CtaQVpfwZo8Cn0HOV7Zlmgcb0k53horgZ1k0P0C2zxP6eGNJ0FWRvlxxIsK9
pekQk9SAN373ayDKGbRnaY73ah6KS7OG9gr0enhbt92vDQDA2xnQyjfsKG3GSaJO8pe8K1yyOGKf
NtXnD7/028+HpCT3g21Zt1xaUZIjLUz1cqqYf0J0fVVk/QX+cz4lpReCPNutrC8Nsol7hL4LxDwk
JBqQ+wotEkbXYLios1HQAMt+a6BjDOGp/bmMa/RaVaf5bYmFhLABitLLr2nUx8OWBNGwMRxECuOH
WTQhrRf5Gn2k8wNyb+M+qeqeysQYaFxvgli27qjnkhRY1g6cWOg38zMn1xOC+FcXeIYsQiy9jbpa
l8sYSSTLfh7icb1wOVm+dOFI6qyGicrPuOAfrGNxxg2stmbB7DZ3OcP3LjiasosDnrGShF0Wdx4w
TMJzH/EMaEKgphSpPcDPIJEjAQck5sMtwYmxuB3hYzDsV5O74SJuGOXXYs6DOu1bTMxNu2isA2QY
SzuY1t2W1AgUZOPYTwhFRkCj64c7CAaX6RYWAQWaB1coezzpy7ogk0hdjumurIKp5juzdpXM6FBs
C3ZM7Dv0UAtN18OsB7I8NbCMJ0FixNwUa5KbHIZc6GbRv28HyzgBEGO9dkUa5pvtMiSCNM2u0cHq
5mOk1ni+bZRACNhtvbilLbOvr8R/wrd+/jyM0/D5f2Bb7/5nP7Wf3qMob/8LHOwRAPjNPnHKIfou
KOixa9635ftvDey//o/fHexp/JtE/sMpMjOK0Yuf0N3fk4Jo+BsySolQGKunUiKy50//+kjhr5AW
CXI0jilRJ7T8D/v6CIb4iHhAUM8plhcM5D9KCuLRiQ761zspaYTfIOnJPZ/Kr6Hl3++cqkO2Alor
mvbw+LZXSE+ZuqxH6Bm7EEEg/P0M3AH9hHQeGqW+nDtzixa4ohQI1JIvY+bRNpFPRV3b5nI0eVxd
jGQmcWqBkzS7WJf5mMFAqsgzM4RBtOuU4/H7dTPllgqjib2TnhXkegtXH1yMVbNi95s0AIqn2uRT
cNM1UwRzDQblXnfN60gDby0luZhRemF0b0avLy8pFB+Poe22qw7g3gNDuL2/LKc6ekE4U9BnAES5
3m96ae5kDmQ2m7Rc7ZbYFhGIH/joyYT3l7VLfp3LeljCrGBkDZ/DjSGt2qpw6w8FpvvEbis3hxY8
zxF4oqTjURaHRfs2Kppc7KmZ5/WiVVgMyYiOM99tgKdGZBGysc78agefVIFXwCUIGnZABgAN9o2A
e9oeFk1dn7XOLfoGXUN807C1edXXqB32g3XLdYiZfQrYBykWCS6hfIeeanwE1GZoAmhxJWkwt2y/
DZVQu2YJhmgfVTUwOmYU2WA0qlGgJkDbZnMT0W5501cCgARqa1nujB5KAifsgLkEQ3rR53Ib0RQU
KkM+0tZkCFaK8LVaPBjgltdeNBKk7ih0ntqS6E9tE9XVAfzdI7RKfMtM5Nz703aVxp1u0hhvwXUB
Ef7LpkJsmzaVXOr+GCFFy6YOoYzo0eA1kZXU589jm0PXB0PxG0ri6UE2dN2LOXwCABi+mLpqPmjm
tywuV5PODTMfQ97C/8dCs7SmwFTiO1lDQYZ+E9VhRsjEr2DzX70zbsDqAe6Vr2mPEheXBYD/C2v7
yaYz8fJpKjaU0G3JEV+atyFu9yBXxIx2pnsFDqEId0M89wceR0iQxGHT4m5h5cJHYQWmp2FfrJNi
th65UTycgj0qe24STuulTDUayJ23KA/hsXvC2lpSjxcDsOIJ+F8zPq5jF0wJQXv8Mo3WL3jWtX9G
nYtIkqUkJT9hZTVJIE1vb2HkQEP0UQABoBeYh6eTdeUnRUs+pjWr5pcFrZjNxp5tT5MT0iDi9tRy
oeEag4utHBHT7tDDf4rjongecPEnMHel3SEHolBlmAvvv6DnNSpr8qF6aAOEskBn6YIH23JERFeA
imWinEDKVr7N5i2kvLVDsFSHR0GDjlw1Y+WKpNVB+SnvkHR/PQLIA7haMvFAqlo/I58wGtJZYAAs
4IV6z2eDAJjBOfW6RB+LFNKtLB6BBQfoZQNb3RmNMfhkHob2A6yqNMDLCX+XOEyo4Y7LebnWMmJP
pam6x2GS05hE0lG0eHGOeKI5ci8B/IDGa4nZtou5A+0EuiCPbwA48C418LZds7CZhnAXIaWqTqNG
hHfwY8tjTBnUCOem29JPR2qjtQbMHLhP/RIsnzs2eHPZjnWs73lv0f15gji1XTxif/vgc07BZHHa
vtP4DT5pxcT8deCbIE/XLRgIbD6a+qPSIGz2A0FjmU5lIJ/HdW5kCjBSTtCIdkOzszPyoAiUo3k2
NlPzssYM7MuAHunj0G7tvVoMAFjDrda7ENnu3b4Bkg8WEN63+HLAS8kWm/5JjjO8NsNFhRAV57T4
QuXa2l3d9N0bofXojiO6xCa14KuuW92tat9z4n3aixxKCLflodqPMCdwiXPMqlRVy5YDVVrVMwbw
4jjRZmsc0Om5uS1QXsX74jTfmq8VRik0Wat7i6BpVF6lyR9yEzRDGiE7696OVr8RMKZEQRPFsb7A
l85ruoVRnl+6gtEt5XhsYzYzTJbtLGVdkUU2N+8bBI8g9A3kKBLG8HJHaV+oCsg5gFrwRWHP4TKq
rXsQnlQ6ARyAfMa1QKpxGlVhJBNY9gdHtOs9QsNb5z/KXKvnjk7jZyAg/sZIujSpi3X9ziFEqkxI
Jzp4zRuC3y4WgEAII9b1K4f8vykbaIScNh+TGZ1l3W+vFtR60IHxACnk1SbbIavCpiqg+ZtLntC4
zZs961RTZSgO29d4avOQAnHLP4F/xm5kuMcYx8Cw2abQF3TPcHEarpARD9OcZvUAcYHHVgX67Dp8
1ODc1p1qGCJlMcw5wc4ELmyZgJ3jo48dIrdXBPH6ZEP//2LCSd/JbVhM2m8UuotBuUGlIbhDiPGX
OMwU0wsOXbL4T0br5VjKKuiTaXNkTQn4lSndfDM+oF6gfYozV76xMKJ+S8SoWcpHgNdJsSgk7ikf
Ry9IgiePwC9X7BKuxHIFqiovFtJihLWvOLMZaGKMJBWBMDZd4iAq07Bl4fsQzvskcdHSTolqG3Hf
bpACJH6ykbvetEEnzdpouwdi6Jt0QDTXlHWautdTVNAHjz+AAnUbwzLZ0BA84+jq6iOHGBvn3jD7
XVmULNjFQ50DgwUUESYOJ3K/7/SwFRnS3yf8QxrLN17NE1LeRBTcYsDRNwnKdqyaxvbLlmGWW32Z
temWpLCdDxLmpzFPeOCmj/iM3OxCFtK3OirK+34KSwYrnp7i/UI26hEDoIVNVV/IPEMmQ/kq9mOR
Y8njiewiFBFDRn3rrvJ8EyzRDuGGKeLh8L5NJKw/eL5Wt3aFoWkC2CkacV7gKWZ91Y4PpAVLfGxA
lx8qAyoLeLmwUdKpTeBAzmnVJRgSHda00Hn9hrB8LbOAcHttpu3r/IEfy7QZA2zgG4/lCwcwN+OE
cuy5q2PiD0xSD2ZkDPy0d8s6GOzeroh2kS+XDRAxvgkIeNWNyRRtrb/oEDXfpAIvjctQTPEnAYaK
JZC65YiiRu7XPXD7ct7Jfiqj65UKvSLHGbEGOw5zzy1ZBGrmBGQD/QCUpCWoMXL13tVavxvXidgj
8lmcxDlvILGHKVHwaEg31FmBeT1QA+NWTntSV5FKqJ2nB2TuDfrobRPIS/iIiPl68Or0Km2kz3oc
CdU12aJoTaZy5mHaqWELErfN5HFBmP0jYqrqd4ts5JggV7c6cKQvVPseg+agFJDyJ+6N5DUKDijo
231TKsAIiG3UI79BxaqiPUCvWlz7cm63OxbVi98FlaHyg1yLEoeNB7I2gbhHfYSmfiWhvNbazcVr
FMwVjMfDvF2u6QaZ0DECK9A9uqF3y76cwoVc2kXlbl9UhOQfeTnUBYidSakntrWxveYs36JHyEkY
TUcSevqPZgXQY2De9/RgOHogQvh5HGle0UD0J2elBn99Ew1ImYw72Xz8puu6/71n+da17SyN/uvX
KOR6hhztV4SvO5NfxUPfugB8UdZH69aiyjDrKyJH7J0oOYE8G0L7a9F3VQUZBkrEcEA4Xy7L4ek/
1hP/l2W5odj+5pn8Wyf8avr0/rvA3K///vc+mKnfuCKCyyiMhYCcG5/0Rx9MflMEQcohemQhBSin
P/tgSn9D7BsSBdGiYv6SnIwU/uiD498iNM4KnwO+CrIf9NX/IDGXh2d9MKMMRpMCZTvBFwrkwn3f
B0cK6aR+FG/c4CfxVNjZSpVqW1XhcI2zBkSNDpehKrKx9QB33kXjEiBXXudts12cjpMQVRjGYkS4
grHLbAPSpEhNFBc+PrjIG6C2PWMjvQV5sLV0n5cK511V8CoyaYP+3F3UjZ08hveWqs2CfBSuupm6
SAskga+M3lZrKfDRU1DCFjcBloRwpL0VDSkOenVKfIDcpYJziOq21o37RTFeyws0s1AZWFTICiAS
K8Qu0DaO0nb1pU3KuI/D7qBQyizpSc1Q6v3ENzSDqdfrAj4xqCt5rEWgEXw15hsdskFb68rMnJ4l
hu97zj9VLVchQt/Qy2AwaAOFmuSIayz3kroGLIxXgDHttFb9iUwgNOmqE63qAUt2qewGMmY9VsiY
Qk423tgOUESi+LLZFsgZgMovrIPuImOeNwXkSExL+6GafGFvUax2Q4swCg7u26N344ldzTwhIJJw
SH0aq3qfyGhV6nJ0laq/bF3UQkdUUh2DyHDNVO+Cpeh0slGDAl/BHuUlJ+NaJGoI5ktUz35MTvqy
PhmMsfeTnZVArHA0vcLj4tOzg2iHXSFboq63pGondrM2mO/PbO1bEBR2za+qSTuRWqiOxn2t/YKf
R41HadidZtkOpm3pJz4C04fuEuq1XY0F3GdmKuChjuHmsT02UDB1u4LgH+qctTK1ecdUKsGmwT+q
ZnpCwOoSvqhwDlUCfAb/s+SkH9m+9I186IocmaoDFAAmaTtRQ44Sjgo3s12+bpajxwUTC+tIlGOt
j18I5OEyC8Cw9ztVsxmaBg8x2pq1SEYAcwoNzgnXNDkEZDDlNDPCNns6qTsBxAKyKqoCtmZ105Wf
lpwVywE9K2Ph5Uz4yt5rGDuzN2Hf6U4msw16OIwj92eml2DFPasOcw1wKVtBB9NkMkjTSWF9xChg
m5LdtTEIuB2O506nqOXxo3zZ9SbtIt7GJxTcDOnWxP12qFXAKRjyqrifCHefomkwEFXB2BOtLOoF
g6OgD6dk2UQJOlfP+h5v7Poaqxa3cQldCzJ6qzhPA7WMd0NR46NpQfGX1ZwP8a6bNxfv44n1bwEb
WwdjZooJoWBuokxXw4gMZhG+koCc3/lwka97OzRoYFfWXpsBaoALJY1eridw3RLwPC1V4ngYL1kx
CbS0iELCYjO9iRbUqIiGTmLMZ/jMhioujxKGqGWiEER/GXHTrckYrjOEZvHwxoCEdAlGIxeS9hL5
uynSGbFUZCHmtxbgRZtg+tssF30YIXx48IFHp8SNercWMNwxKLNRAd6NIVVjCiEa0OkE/Y8tkLCl
XHscRSkmzHNVGwMFQfn4CjHA1Ny0GibPCaqXrolT3cMiDz2zqCJwp3XXVItLOUNG8wta5aB4DEZQ
AWV6EhWtFV7Aza9TgvBVG91ohtcU1T4dcpuxnEKZOXtgeAcau0KCvwcZGM5ZtEDCdLnidjQZxG+s
3JUNseIq0EE0wtyEW3ezTYUKrvDeFvK4RF2rbLbEdh3SQHZIywWMAh/pFA1vCy0EgPZOf4R2qpjf
rXE+dAlf8qlH4wcY/qVFM0bRDJh+KGcBlGPdFpcUERR5HxCKq3x92VaBpo2Aug4l40W8VEI/+9Dx
u1I3g0PcuIyel3CW5hp4UMQOFBqN4dCbaQ1F8walKDayeA5atjVpQfxWhK8E4FOuoitM4eQe2sF6
fKlcXQfX6F366bEtBYF6uHD5lgi8MMWrppjZgAPppD5aIS+zCesQaoKnP07xHtM9MN+nYxyyR924
UKYqzscHJH/zMh0mKCYSSPyr9RBvfZ5nYPeb23y2VGVtFNL3wAyKYd9gOqVNKIbAkLQYiQ43zkPU
o+PTkgxLjkCCWELEmrpFtOaG26WCQjMSYoSGjNUNWgFT386MeBymjo/llAioUu9GZ3IwG4FploPb
ivw+7zCdmFRxt2yXXTSEXRqK0X52Av74AsNh2z6OK3kz262/AWpsT0sjDI+NbgC8LRDxVBe+zv2A
FtRBzVYKh9Ozw7lLs5xgU9nLoBN6X8Drz+i06uet2IOwmt8HHSwxdLyq+iYAKw+fiantQT9XsXAp
BZgOhl4sC5aMdpAD0DwKj/BSrIYMTjsKuoq6cblNHAsg87Hg3KBPjBtRJnpBZ4fIaU2uSmbhjwOR
xvIOta1YwerHhdnnbY9uGcf3iF11NjpMC9WXdbrRvD5GUqML2TxaFUiuxHyBIVxU+rrq+bu1LzQ8
/k0te7tTEtF46QoXaX8ROjNCwG1dIVJkp3/VKojuiAW1TpmNV+HTYVjEK0jj+hLQXlh8ErkBsBNM
43akJm9V1g9UdXvW9/NwO7X5cNQsfzTWd/jIZjG3cTyjLVMYUn/fTK5/WgIHIHoFaW3rRNCyZTeW
a6yxUrdke4YZS1BkvSvz4CJ3lN5FAj4JQLYrAqCvqH13iSYNOz+Kj+IBOwl7y6BWLy+iiJefOZ4y
bmhTMfpmHmk0Pbfwh58OgYCiLh2gw6VHNUdzeGjlbO1FO0qPPShusC1ibJyT3SjQsAcPK+/Z+Anu
NgIiRDFKChYOGXQ3+VDSD4Vd9SvLos4n8A4NPwIazZu0NNOE06azzYTEqlo+0pn1IM2R8Xo6+Irh
CdL58BPUGtOcDAWYhmQNock1K5Y7RFdNU6XKQXCSFLKV7+uVKUQikoIUyNeBphpejTWesMMUTIKI
ZIgfQd7QS97gRiQCmd4YGS+j+abQBMQfMtvC56E9SQwlZOsy0YAq+yzwEFcC7YVSa9fOrsR2DHqm
SSvi7Qf4uaNRzcNifH8SXB7FwIoXsAfdIynERndyg80Ydrluvik7pGJDODqizAIPI1pk6owY/mlx
wiLYMmy+zJwX106O+ReYjoRvJpR+/WGbGT8AGp7qdCg9BIOd0gO9HIM5/LxMM4Doldv8dVgu7kuB
wez8xQ4Vq3Gy9c26i+e6oG9XoOLzU4e0PtmmGtnd8kDLgYRZYNAr/MyF9nt6GqpGdho9REY8+DiB
HPOzyal4htAUQxExYBvaNXgSiCrYdSR0D6WsASE4iNXJTwbk/u07I8nRdVBG4ygOo/PMQNCDfEbS
rkwkdJRXEevVwdfButvy1e+gsnU/Gb85CSG+ofvQgINWiSBohpQEfc7593FIsHAoEJF0m34AHIgx
DANAhVQ+3mmMZWQwE54zOrXxjqFG/GdAwOnbZRwKxrGKUUd/7eC/kWn42m5jQWpUzxgQ3MXQBKYr
bT9903P+BQ5wYvi/v8RYMkLRaIYCVpDqfERt7NtixWaewAtLANE8gVwOiNtOQ/8NGvfPsPL/7+8C
UYuBe4oBrDNlQ04qB9oMVpkTiq4MEwrNiwVgej0N1fQzU9GvfiLnF4YM9AiJ5xHj0XkcCiD8xZsV
hB3aRJMKYMioW5vQXwxgdIDMmWUHHDHI7FrZo2yY+hAoKXYFg5IHulXsCwh/elmhon7fm3Y7+qCH
TOTvbwg463+7+XjIQgiFR4A36vs2etYwyqgX3PyqU91umktzEQXVHx5k/wnVwX8ZwkJOQU5/rsB/
Q1gu20/fKw2+/vvfEZZY/oaSQzLOGaqobxEWoX4j0B7EChrSEBZBDK9EC9q7+L//h/Hf4EobCxhI
R5i/Qe39J8IifjutahYriXcJ2yIGwf8BwvL9wvjDtI/DKuH7BQHkAiB7GYuLgmQxv4Mo5Zvr/4s3
8K8/l54bJ2AoZRbOrHKHkDdTINxj214KKtZfib0Dpn+GJVYSHMKCYaZdMdhheFyED/WTXn335e9/
/vf7//+7LeAMvr8tceNrBU2m2MWUO//Qwzg4RA5RxQmo4bChEFHb8Zes+3AxZ7uUE6Go4OomdqvD
tgxtLwNx2m1C/UTb95cDjPj8M82VjHFmV/EmdhPpoxtClqh5tSBtTlxvamzXQyAxyZc0m+0f//7u
/ejhn/78m3OkV2E/y9MXgi6W67Er0LOkkI8X5T86Lv/1eM5GPiHXXMJxYny31BiPP4oNDWja144W
EKAUFb2BsBmFjXUWFFQSmohYaPJAwl/8/QWeYdr/+gFntQiIEVdzt/Ed9LAzCCGqDjj0vsCMxKJ7
sfrkozIhwfO6WzSpdxPtOkx2BFrR5ldGavFQz45Ro7dmNnzBLVCUp2zovqBJKX9yfT96gGe7Qoc3
dQEEw3cb7AfeQG3dJfk8Vf+o3Pjz5p27NBhVocljA9/VrCw/Q/nfXbdBWU8/qd1+8OPPY2i6YAHF
X3Ao90Y5vyYL6osVYwG/tvOcGzMMZqlgfInwCWhBvN9BJz8PGViL7peynjlVZ7sBfFqI2kyF3aCL
JlAh4OwjtKd4lbK/X7w/2NvO56WbeF44AE95aKCnyB/hdW+n18z6ODyOQRHLh013TPxEPfujh3G2
91DEFAIx7IND221S3LvSFePrZhyDL39/MT/6/NOff7PVOBWCQINm/OAhZ9udVNjgzsvaDT9ZTN9X
rf9aq2c7TdzVkZnolh86RG00+2Ug/QxCeCPAj0uIU3/xa872EzSw0F/3gTyM40THi1ZgumznW2JW
hJiOy/pr7/V57W27GYMRQL8P8O7xTzVo87sWau2nv38WP7pXZ7vGUq+KLKhxDoDdIFhzg2TXGuil
fYHdXL3+5Fb94Imfu0QUSve1kmjEBoxQXQaND+9iTcBm//1F/OjjzyqLDqEkIW6OOEzS0jWBLC16
i5nE/icn148+/qywmGbZYRBSiMNs8ARGoxvIBgL5M7eCH3382eYxlazdENGiDpGbazyDTa0gwcOt
/CVDWk7PfSKACnOgUbj7MUTh7WVPeLtg1Bhzgfe/dv9PV/bNCy3pxhwJVnEAjFy+lsq5e5BeUIL+
2sefvWiQ0YBbDLk89JhxLi8whrkCUKibJfy1V0yenctrCUfakQ7yUDvdR5euoZgyrKYI86B/fwWn
hfivdvPPHek82GaDHTDmD/GIbb5BwoQ8Yinvm8DP4qjHvKmR8Eu39o1pFHs3tXppf7KT/6jmOR/i
MKvOJRT62AqNMv2xCFwuUdnXMco6NS5VNEJcUvk5LQvRN/sargUyExgx6l7NmDudfnL9P1ji59Me
Wy4CqeogPzQISMfkwAKja2l+Nmfz1UXyL27v+bQHn0F4WGrjAwPz1+08yedxh5EEby56BNpsd9o1
3Zc+iJbmIoLrLb9dGaPtDYXrc/VG1ZTzX1uq5/k5qq143y1ldOihiGap8PHn/+XszJrkxNE1/IuI
0IaAcwmZSe2ussttu28I293NIsQiENuvP2/OORddmnZXhGLuJmYorNSG9H7PM2zb6gXzAVjeWZlb
wyXAak2Um2BY83KmosWdSFz+8e/d9Fc/kzOOLTUyhiwbMINhi7+FWN2eJhJov2nUNeiMvMQ1ThAl
edjiSyazNNbgJdcINL3Ty34xyqQzT0z1uIcMJXw5TrgLdhsLY8iPbaAYcageI7iXrVFwlrJDDuVP
pBknLxY6fhZn/uCoaUQnMjKXcaEtylVxQ5/uFtVlnt3KWaUPgWM+K00EBSQO2eW+QDkiUfXi9bO7
ih0JTE3XQCqVo1Jwzo8O1e3SDM07c9AvOpWr2JEUxcobtqo5bAkahdy0ORV7z/w6lavYwVdPH9Ma
RBaG78aUVPRLVyL+7NcwzspM5dCJDUBAwD32+dHCPILleaxo4/l8ZzhXjUWS3OwHIv4492fLpk4F
j0Xu9/bOaOYDSIkAkBz5XDCRrRxCxUmDDeH3dP52zY9RUBkvEX7WYGYVwvG4lcGVgvDr8KEzlBsS
GIBqpyMfad1eJhigsgVlq5d/f/dr+/7DehE647UrwupA9m9FpiD8E5+darmg9mzo8nlFGuDf/8av
ur0zZPmCyEejijXnGLgfk7lvzhT0F7/Pcde1AwwTF+sh1xzxDHkLt7A9gXLkOd24rh06I4ICg4zN
QVAV93Wro8dhaz1f3dlNY6EulKJ8zse+KZCzD9mUAQagvJQdIRPOoAUaa1LBgWOeAdT5O6Dp5gdb
FK3foHJdOzgfDRZqm/libLlOn/hK4vZDaGLppQrC6zujVtF6GcuFbdgSIrgGUMW3Pdm9eHR4uDNo
wyZQiAAWyxkudZryyaLoChe8fl3+P3Vxf/sM4EjFs6KJF7R88M0w7O8QKvKyKuLVnTGrhsMEuPv+
/1cXbGRpuEjfV3dHaxgXNq7ock5w1QRUDZ4+eTeMa9kByGQoWlDXzluTVJmNFXIZEgAdr5nmv/w6
Iox7wgieLtifYy3aS1mXnidb7uWT2oDpqUs8PDmsztsoQeYDGi6/vYGr19lmHhXtrpZzCGlKimtS
hoqRYvZborizvGpk57qeEwjQl6NLUbr1pwUnwLPVnXE6XX0TfYWqZa0qkUoRfkONNPN8uDNOSREa
AF+C+RyNgGpOW/19ssd7l5+/WJk4e7tyj1OyQbNl7bmRCaIPTd2mFjE4z1d3xmnEEdWqgwSvnlj6
OOF65LmIytbvioo743SzgnUCT84PCivHFYMnw1MwB7EXbzTEjf7bxkGyNNF2KJd8FxoYwYAPYT6s
bP7pNVbdPD2tC2b6TWNlBV3vLmkmeppUs/tthl27jjWIQ5d7aPM54b8DcfKCwOGL34s7q+o27Y3e
wXHLgaJ5wvT4bWeofvR7tjNOk7rWEQCDc96sKI21Vfjaq6L3mwRciU6npsCAWIkQU41am7aJHiI2
epm/0VuccYpr4XWYNthJunb7o97pFxZqH7AuHu2M0rhG+TLW6z3HY6c5PRhSZogv8dJv6mXOOF3K
EEloYeY8SRLyVcyYB9KpBhbI7zd1BqodW0baore57s1x6rfoR1UPhV+Hcf05RVyP0VIbC6ax2TOt
B7y6eu/m9RfTo6vPQTm6qIdAzzlu+5PHeCrpYxsUwxevdqHO7pfBUGxmU6M7IjyO+vv1K2hufj+p
K885RJ80RaVsbsKFpzTeviFs+Oz33s4YFavY1prj2UEzvQq7P4Zi8kGPh8BGvZ1yoQwoSkB65zMp
giBDsuWhPhAt8ntvZ4RSFP5GyNgH0HtA07VH31Bi5iVrwIs7QzSosE8HWs3mbdW9IHUPnYUX0ByP
dkanQNEjByYwOPfHcmNWdi9CvxXUzYuB5jvLHnTYXOryIe63vDOF3zWr68mpQZOsrMVLD/rzsdis
iX7z+hFdQU4LE/FwADB+FpX6YbbkJYa2zO/RznhEgF0hbi7nfJ8a+oqMMssby6eT39OdVZN3gPc2
dTLnU4AoAevUDbRBX/2e7YxI1dZTGIG1fA5r7G4DIr8Du+O5sLlqHHTscWwJluSqRoA6nABHT5LI
y8qK0kJnUMbTEs0iXILzKD+Z/hTjFNuvTZwRWZXVKMZqn3MbI8yxcoAfUbjw6vdwZ0yuuH/f964A
xqgabgB3S04j9/MoXast306CxlqiAoCRznEbPnM7/KzF7mU3QWbN2dMioraTMU6ms9H8OcSzN7v4
Pvt6Fv+3b34KSCEHzxLHxijveLBx2dyB4yC9xg91I13VJJYW+1l0lPCQ6UGaz630krOjVZyxCVS6
AHsZI3/jO2hzgCFIoJ6wA6q9phakBd82zbBqgQocjKESjO5gXb7g8uGzT1ekibNkLij6MpKjXSy8
NSfw2usUcffIax8BNNfbFzfVEuE8esOLb9uz7cndtoBy7vfmzghtNIhJUcWnHPVvjy0Ch6ioiJhn
izsjFIAjZC7tMudkaF9EAAapqbw2KdStZTVh0O0l11POWMiAFAMiF0j9v7waxQ1X7bhRmGI9TwgY
yG9gSAIGEX7ye7QzPgEhLlTMApPvtAVzuI/GS6cbv2QEoFpve0ofrl2yIL6T4wrpOHVH/xTBS+bX
VdxQlR2ARa3oavIe8RcUz1kT3KPSYf/o1zLO8ASmFbOisPhFl/0P6I1eUO/7w+/RzvCcsfDAeg0d
DaBzH7dhuCVa+/VD13SzFLGSTStMfixjdV7WkqFwo/vp997O4KwPATLfpqY8qSCbEDswd+9tO6+t
+t9XLtRNMQEgA4zXEBkAvxbQc00km8dRwjG+Nszumd/7O4toqLqtQ3kiin9r/ntbiS/QAXst/qDI
ve3pGxKPrQQnCeN/mW6WydCULsLvqg5Y9bdPL1kFggRneHFBv2gUKqYiGH7zapTIGaPVNg4KKN0p
D1kNQOzB7S7SLkYxmN8i7RZsCGg6ANto0SW34KXW7LUe/b7FqZtcautwxAczHl3syQsgMx8KLr2u
oairt2njvdDjspucF5rlQcxAcynX2ivpiwqCtz8oQyFdCAYRXhzQTyCBxpyjntVvYrziD/++59Jb
EcwQspm8WwbQypboAuy83+kwdbNQ87XADhYXtMtO7ped3bfh5jmGnOGZrCXsBWNpclCgUCp97PfJ
VQDi1c3dpFOCXkI2pkxO++WZg2xsyOz33m56yYD+BiFHMOYovfxSU/PSqtHrI466ySUAyLUqwXHJ
JVomTRBCB9dcx37zoZtGmnkzBk2fjLi3AQHJMPUC75HfFtSNIhGC76wuhNAN8AAN6g4OKs6WBNKz
YcTbPt40CVJpzY5xA1BiFlsJNHZNDs9f1BmegH/JAlm7MT8SwzI6iSespH635yhxffvqNuhAl996
dJc+EcD1d/GugOyLUX/pdYZD3dv/EedYMYDwQ85NE/8e4aTvxirtJWREgbSzi0b4lyQlyHV5CTB7
lHU4msuLQox+txRUOtPArqyNjS6GPA4mBUTkOui/bBKtnp+kbpyJatSRg3A25MD/QtRXyiZF+4d+
3xhunCmKYKcCD2TIUQ7JUDaP1DrHt7XfLObGmeYW+b4J6EzgbaIS8IyDqe9wNYCY4TVLhvJt39xq
I0HnRNv0gIal9aw/by31W1FDZ0Pdgn4KzpdFu3fxcLNPZLqsbV/d+L25MyEsfOH7AKpb3hTh8YX0
RXkjohgV4n6Pd2YEjlkYtir8rIAGjtMlsjEXoFr3cvT8A+xty+OqTwHOBsxpz6f11pj4czW2fif/
1A00RUqDpTCbIY/E/KkupxcgWj/5NYwzWkvgXnnblmMedcnvXb9SkDnEe8nd64/3D18FbtBoJmB9
HDzsc4ylJJWIvoAXHkRnr1f/jxzwb2dTYMnhjh4M0jxcdpsC3HOnuvdSTP+Jbv/TqzsjaYQoKhxi
kF0XqWDtwG1xg+kgAlYuKzWAljcaKq1PVk/tLQeuQuZzVY3hK0rcovEZWOvJfEqANbxRuJfsbxrV
CZlGbY3D+HIDGnm9YmpG83kdWWAzOLU69b0HTg/UTWws2QnEn8peMX5ATbSAD4P7jFvq7daOQdzA
7bBV4rboARDNKMFpwtcAyd79QnkzRScebXjm2tbzcSnHBPAG0jIABjVj23GaAP/tft8iIYrnWcDm
8GMCsXDMY8gfltwAPQEa3HyE54YsYZx1EaPqWjld2puSQqz1IOMOdWFkPNgnFicrFAzS3A41KGA5
AbBjv6y6XcRpMaIMz0u0Chxht9UiMtAmNUhUS5LsWWxqHqUgHRl6v4JcnNy2nM4iP9DaoM6Cfnp7
HIF+Mt1CxEmQZQEEujDF8Qmw1j7y24W40RpgFJdlGZYezKPS/mbi8cAZagccvVcHdcM1Y1fPSOcn
fZ7gLA8YzOahAiHMb/PnZmsIWi4U8dDnez8U+gRMfpNvI6k9N5duuoZ2NT0C3gy5BBVmO7Ops4CC
BaEaT36t48z4swbBKKhmkNRE+9c6iLswmPyC9JQ70/1gV7OMe9RDE5YgvjNPEajXPGnYX37v7sz2
kMIc/AoSyluoi2IwREaOq82YMb8rcPjo3i4nawQPQKdNl9dQMvwABIr/NMHqpSQOqZty1BtYnQpS
r1yGVY/TzgCSHp749Xo34chFAb4LFOt5JfWfhVCfwIv0G69uvnHBDSTYG3jv0Bb5lLR3RUj9DsXd
cCMMhHynODkFKysBBB2SqzQB+9SzTZw9tyEllwqX1XnJmibd1PiXbP6foflz+5/yz/75/9akv8M8
f7XIOit4g7LupYtAJARzdnhCYWJ90/NZ++3L3GxjJWtiOyanvDRKPAh8t6Hixc7f/MaR0y4rrEyU
ACiFyh4qUhuhh0NY5fml46bJhmgtmqPEBgE3QCZDXg1sk2Alude7u1GylaAQO6y7HmW0bXsngfub
Uzka6Vc9QN0s2dR0JWJSPTp7Z6O7CjTn3/HFvPsdNLtZsmjT46En7FdxULbdFqKweUTmyG9uZ87u
Ca4+m9TXOaCpdQmc2Qih1AyPsF/LO18iFMYogNTiPgc2i/9ZIcsO3LjVfrlSwE3fzr0h411TgaCZ
hzJagluVgJMMf+MavhP9+kXVHsyFb/8AilmLQrZxlx8t5eYV8McFcMioA79ynfrgFeVsT0GQtM0J
e0SYa0DdbK9s7zDs/X79K0Hl70eMUyM6ID2pzrEFeoqW474dy3fIFr+YjtzUTAlXlQBRr8unjVV3
tDVxWtb96jnonIUX5cuS2AbbcoBOK5DWdFMCk1F1Q3vx61vOjCTBHMPH1nXnUMy0uNd1iXK8HRAm
4rdvY850fRBrUAjMupxzWqt0W5tVQCwlIAP1+he46Tk5Hdg3QICQ75YhzX3YLyhq+On37PhtvwEV
fJ8Te3T5YKDr3Er+1zGHvi/u3GSU40EnmBJ1ji3/pWXqjrHJ7+zCjc7pICAgOc2oABLQlapA4AZm
PT76NYozHc0VqKR0Xbq8sCDO2wokeR3WnltZNyq2KlnHi+I65wrsVoiC4/GuimxX+fVHNzAmkq3n
EvrUPAq7JhuT+EYJuvv1RTcyBrx4CRVO3eWJqNaHyWiRRXOzvPx7w18b+B++0d3cWLKqfYEDAccL
hxix9QHvNzm3hPb9GbaQvvPb7BOnXwL2X0D5WvY5gUxgSKsQihb0IZL0fqslcVZLHdTg5CU1ZuOQ
fbIzAPq08DsjcQFogEvMMQE0FyW/YXiqDY7yD0s7z5/XWSk7dEa4sLbqTCNTfFz2YPjUVaFfNRN1
Y2Qt+JIW8u72OtnEL4MGHHGuw9iz0dnbqWzA6QIpdNfiMhynEv0YvwSirD0bxllFLPDTu93rFgkB
IJwyFB+O34426RfP5zuLCIA0RTHMps0PE/3A2dGjjqov/z6o/nn9Jm6aDPRP3FajQhBFq30BX9Nk
lz9XPvpdbhKXElbjHKEDHxzNPsQF7jam+FbL0Hp1d5h63/6oPWvsdhi8fFFWOHaCvSAF5cRvKgaU
/+3TE3lEezjh/I2uM91PXY08QtZ0XbN4fYQSN1IWL2sxYO/Z5lei6CkuCXnuUc/30e+XdUYrcN34
0l/H4FTScuvvGkLJE2ND+J6V8z9HQ/89HxM3WAZ0JtuktOg60ob6w0jhp7mp1TKaCz6VLLvAJSBh
soXMvX+Ajyk+HoaoGfU36ArExUrISCMR7GGaHIUFXWEPlPqgu3Bj8MQA+gu+flUcP3oose2lG7DL
zGzYbD+5FuJ+GZr5Duqr5cILu+IRYGBA16RrcbxWFPUtL+rKqXjt6niYTvikglSKaLNmMMnb8qkZ
Kshi8b+e6kfOin55Z8f0z2sUia///d8OqUmRRCUbRnWeNq7kqZpHM8LtbnCUeVuvqBd656PiV8PW
mc6QnxzZtfAZegXaPC2JSh4YeP1+Czlx0WZQHoY9TmFVzjbyp2TjS0LLZ79u6cxl+OrcdSBXlXNY
ItKWiVvIYN4DdlyH5j90STd6Z22gy2PaVD4OYILcmulo11MCx445rdhyl7dg27aV12kGcSlndEwg
cllClQdDIM/w0bSXY2jLz17t5Ibxqr2w+FrkKoeDrYLsAkD4hr3XTr/qps7URkkJ8aOxCvhhW39C
elt8iKty+741NHjnJOlXP4Uz/SCeUIJh3JbnsoYWDsqMDWK9JmhBnz9iliHR7XfuQ9wQXVnhdKMw
Lf4xHQsQdJNfMBF5LmCxM9ACAEfwqd6pnOLCbObrZeb0nQn6Vz+Cs2uIOLKcB2pwT6oco/k2aafw
0scJbuZlubTEK11AYme8hXi2rOsoAKYDIEHUupdfkzHyK20lbpBu2hMoFaHTzKMonC/IXMfQmkDr
4jUG3CDdUuOwkFvYW2oB/RO48/oEqYPXyQVxk3REDrRto7Y40aW+I8DTi176tbmbods5aaceKPHT
cYhzkYyQWbHcr0mcBWYHCK2eElWcVM3uozC4h94m9Xu0M2IRK0QjybqADG0d75ppmnOg1T/5PZy/
XRiLEPr2nQfo7LSczsNgxFWzKC5+T3dGKUmUKUIS1HlUT8M9Uq9fAHX3g8MSN0NXyggCTYgl8hb+
m4tN5u6GjK1fFJW4MLFg33Cxp02d1w1c5RAyPgSReQ9q/ottghuj2xoy2gliC6gwRb1dGFs/D0Yp
v9MzwMTf/qhVn8xjK7rk1C3jk2r7vDG93+LqRun2attKXWKD086wcnS2I9nRhu/MvL9qFmf5W5DO
P1Dhh0E0LX2K1BiknSAKe/VFN0p3ANIzLfNQo2pJ71lXDj2MGKZL/AJpxHXFJRqmT7h7ExRa9QdL
47Yw9/2mar86SLDo3/6oVnZFF408Oen1wN3VC1IA77TMf64z/2F75mbpBLyigFOVVU73gC/3pNYh
CoxKsDxfQUrq8zpMDg718aLDs8R58pqNswoXEDIHuV9Gm5DxDGdDyb7rKGRLXsS8jrzOyIkbujnC
ah1nC51A18k2AwsXjImrvderU4TOKtwmUBLxOJzOdbSZS1jMIBYHyu/6mLgJQr4yfrRqns581RUy
HPMrCjY3v1d3Uz12HQHhifbpvEf0SBVR0EMrz9nPDfWEysqAj2j1QwMAsc77X8RUftVJxGUHQe+h
ob3l9gyjijklawVjLkNxmNdP6t6qHwhWF/WCqToa2I9JcyiFYJv2erYb2tyCkQICM1+/3c1c3tac
xPZcTWrqTn5/wOmPXV3P8BNU0WkzlcRqucPck1WhpPyn1x9wY5tmVnCfFoM9274azjoWK/x1wut8
n7ipTXw/hHzgUMvQK4RuDUdgA0TkFfYHiPTt/AdFtpgKqKPPiwVIvJ3EmPYt84uEEjeyKSAta2rb
2TNr6JBxBbkvjsd++DW6sznsVRwTwov5vLBKQzMUoJpwE8RvkxU6+8MSwWciAj7D6Bataa9M+dRG
fP7N792dZUesw8CpHOdzkOCuSaijPNd76Nkw7O1vWpuV9ri3n88AprLnDg7hH5Ickd+e3I3AVBpH
yv0g7LkmkDhuAyvORYEY3b83zC8+E90UTEvVyBRMhhfYpsLlubK61pddstZchBmwCv77n/nFnshN
xBQLLwSFCPsMIHpwWlhYQoAJRZff051v3aEqonmWeHpZdhB7IQ6TJf3+h9/DnclMNVi8kWc052Eb
9qzWY3OadOE317iJmGQQZNZhaM6LsstFV/BQAWB8+E02biRx11zKw6zmPFdHe6GT+gz1euj3k7qB
xKPS4uhxGnke4irKdLs1GSKpfsF84iYSu2iP5iguhnOgA5M1x9ClfNj9yE3EzSMWQrSGNnKASmus
MlhN2ywGud5v+ePOVGbpjiNnU8aXpumO14MM228N6d5Dyf9iKLlxxIKvK7UIK8PCTVGPcp3jB0bf
O7v71dOduQyGGxxX70lyEQGOzpfgZ992r14D6aq6+fvptaKMFvBnRBdwvoo2XQ7EZOdqm776Pd4Z
p7TteX8Qk1zCQXcIIjabrB4kbbvYb6y6Ga1hii02TgNsoxOFD5HdtcRz8XPjWQBxjfPO8GgtsFm9
Xvx3fslYmJzftjr8DHVRRWNyOa7oI7VSkYkqXv1mXjeb1UBFOR8w+p5A4brpzPBMpB9NkDBnu0FC
pGe4hsYVauS86YIH+IxfvLrKf4WygBGqDO/EiUmraS6GFnXX1artZ7/nO7uNbqBj09o+uoieQut7
iEncXUv13uMJXn+7f/jSdXlfdaAGEa+FvOghmG7mYlkgAY1IWZ5RpxoVt6U+1upxPop3P65/MS24
QSO5i0733dSeSfK1Ea9y8dv1ufmisOXLNk14Lq8/xgj/1KHnQYOL5uqR7U2KOooustvIchmShTxO
JlHvAcR/EbwjLp0LgXw2Y9xGFxSmlOlY9fV8r9egR2J2MsOYr2xpUDwNOxN73iY2dxmgpwHJ+mDr
30OR0l9s39y0RwT9r1xgRbnoOKkgME46eIJXiv/8udNZ/gbbboL/phO0k3k9NK/NUb9S2/IQys/a
Vj8SU1ZnYK7+2BYOBmYKS+f83tcI/T/N2D/1VGfOjyBM7ZZmbPF5ua3dltG2btlwVgpTdXupik21
sFdrOI7Sjo/YEG7Nbrrotm8HWekLTmMapWG+VssOE/geFN85X5Gm7AgC+SrlzX6sa4qd8TA+KEnj
4XGZipXK2y0QEaynUPCWAXy4PKl5mZo5GrB77iXGexom8Jx/H0ylLU2Fimp9yw9YL/vTjlOgqDzt
47KaTO282T6BO7guNYyw8EKBDb/X29SlNLGBFGmywyegbuigJHwJGgfdkFWiGKW1eMEp6rvPA9P4
4GiiJv5LDxCep8aOYjlBhAnurUULqWxZVlbnx243qLoU4VP3vcdJf2RhpKUEatEwlmX1rauFSn7q
0sIOherfozc6BSKu2b9eI4w3w6H3Le1AGpuyda0nqk4Rqm2L84H7N3YOWLFNWRFjekoyuHP3UJ/Y
coTknsaLTC51aA+Ncr+x32+gluiySA6LfGyIreMTqfnKsyqSI7busY5PsQY1Od3GUo4dYrlNX5Wn
OcF3eZThWG0re7zZ2JkojZmMUGy01HkhInxrYAGS2t7h1+qrOjUxPgfShMI4fLK6Y7+Ps5anFSrq
6Ketj51fBtOH6umA/Vb+BjdoFD3xueD84Siq2Jan9kBhk7gkq6XAaBwysu0jynpi/F5DXQ94uZIc
SWkvBChsbOE16Q91s0u+rT/GWNeQmPcLbhBuI1TIJq90i0CwzNpOQD9XxsGVHdratlsDlD4dyLYC
uxTZBeZZ/JZ9f8vgPD/YrVRdXKVKquQiVdVlvdxWbXDqsQfTcv0cWaZ7Yid1Xg0WtifZl7Z53TZW
djG6Q8/speHhtGV9WQkGtHC1tyccXVXxt3jmXX+fbAfO9qqQ2M2k6zDjBgiK1PCqy23nGUbhLAk5
b16oio28gMqjtvuOrRRXIWQGkO9ANmFeSpTkkX2CBFpXEmQ+0tofrA1QaGWWSAyf4Mal8akqprD5
geOtGLJ25Oz65TQ1YT89KUtK+YpM36gvzR6htizpSR/eHWHA1AOtVnXA5Nv2FmVWJujF04hBW527
odrZ7aBpM36pAh0ThjVRlTJMIy2S4YnMs6I/RFMU8BcXZaLLfF2XJbwjphb912aVe5hBlECAMChX
ThPwwEPZ/izmtVRlqkYV/wi5HIcvQBIcVYYrSWx4UCTR74+ofpli/J/7QPyEG3o5bjUb9v1VHYRC
zV5hJP1sBLr5TanY8QQpd3khbIybD7Gx0HdCpz1UH0dVbcfziuoIFiBWANhEfLriq+XttM5d95fC
dV9138iR73nfN22Rj1C6GUjPk4hljeCCfYslE8kfdFXFE7gDwR3uHo+fqAuBTHgNy1MJqlRw2uoj
Xu8gHlmOGxCn+Nc2qUVygoA+il+ivWq7J1oWNb1d+9ru52Csmu0m2Q2ReSQ3Rb4QWajiYzUm5ZAN
+xwApNmQZEIFipawPy7HFJrHiRwzueWDHNrPsL0U/QcbJlF1IZXqIzhomwVz5xrGprogFk/N45gs
EvpkoG+yAkd764dqIwZTSdVv61mG/WzKE8EV53KvGlCxL0VpB9SmBNFSvlbxlIhbPQxQp85FYOSP
qkqaISu7Sc1NGne0IBBWCb7dTq2e5tO8MhKc5unqn+/aYx2+8TnBG5xCUlIwMDe8RR2Uk0mbLZi6
c3flOKWgIB7qaVxRzXgOB7P+zsi+wkKLMwHAXOEPkY/YY5d/wqoN4nXTVkxnUq9h/2UfIfUEFUtr
cPJSro6jvl1nFD+/7pAamgJC4jmCbJ0ew9r3aTNjb7emuCZZpp9QKfPwN3hbDBYEBcRR8rHFU64/
5DBbcw4Tievxc7cyHaYo6e3CvE1oos7LUvJ2T0s6x8f9uk0lDqY36MiSG1Ls+LBA+WNV3U5Q8wXp
Yeo6+CRDZdipEtIGp4ksNDlFkJA3vxly8OZmmY81ya3uAxjjV1bsDxzGt2dCp6b+hMsBtqu0bts5
uUA1UM53icJn79OOo6v4IlSN9W4uinBECl5U24MuSaOy/jB0zsRgogDlKGYq6hUll8dEP85EadTY
dGKen+uNROymR86geeqBR6zHdNkFrEuA0afjahJ6S3kyzR/CaQy676ze4vZBtnxCH+sq3VZ/8DY+
0BM0OH/TuS/jerngX7Y151ArMX2WaqmKu6msG36L2mjZPlrDIGo7Yzpq5Ql+LV78eYCvDRD+VDXh
zdTXZYnkN8qX0EdiwLfuKqjMh5uh0RyJaoaENTlPA1SZ6TLvHfuEvxn/ttBq3n5vYRoAaiBhVS+y
EczOMgswPxXZVgzbp4bJmd/EyYBKvbDrkHDWi4mDbB/sDA+h6dcNdUFLRDPcQsXVM143DD9s617W
N0HHBK4b60IF9lXro+/uUOFQHdgVdcf2E6vGBFP9VBNCX67Xe5xkvBqj4/EgidATZuJjL27jBj89
6MQSlrqHFRPy+AHKlMnckrlK5pttlkl4Xbm3CiCJEs04TemcYJQTQA7Lw5bZWK/7/sKTrU1S2O9i
eYmExvyWKr425gOZaTx+P8w0CJjs52ULb3fByfYk0Purr80EY3uPfyTviw8KNx7rx1ihEe8O1pjt
1HEbzjdY/4OhRONCIH5ejyhaS2ye5v7Aj2nK5bKsKtCfI7rP+nlBmy13Y4Ms8Ydmqas6E03VT1+3
IWLhN82iPdbptoBuPqCleFv+0QG0S56hOhDJ917IRP0+tqNi+CgHRZNnumFNdKOjedqxf6tILPt0
DOyOpbDdsHxgtwfOsAzCJTpNIHv0O4KdUfADKoJdZASLenN72FG9Rhb9+6wIhMpZvR24VtNRJ76E
DGGajO9x0WQ4wBARNJp9ZHPWQja+pHwjenwaqrFCnToF8xUfH03bP3I9rEGbStSPfm/6cd4uIYVF
/gPtiAG0GZfzyauIu7W6LC30Ss8jq/jXeIIa6DSJAudHcR3M8mnvhgIfHaZZ2QdcWvLuY6ui6bin
TTf2mDAFxgaKBpBujHMF8q55LHSbDFsWC1E+74hLBdkma718nI51RBU9iqXZmoF9WagsSmg9fFAT
DibTSpfteOY7irHbCwps6TkueNedDCkYfom6aumjsMNV/yun6+YnRh63KrMkXkJ20nYk1Kbq2PYv
TdwCtZUeGiV/rwNKc/lv5ST7B9NZ7LiyqmyCjDZACe4ZZvcljVbJ5y/MgmZxU8p1wHofbQTbdI6q
72FOdy6C+bbGK5AX23dzlLFQjie1Q1Gfqw1D/VtIzLpcWKRaCp2NASePiprHJ94iUw4fOT0uCRaj
dU5NWDTTk0UOLukyLf+XuTNrbhvJtvVfuVHvqIMpMUSc6gcABCdRtAbbsl4Qsi1jnmf8+vtBVbeP
xXJZx/10u7u6JJFEEonMnXtYe63czK7SNpjP1ryq5i7Noh1by0rljYXs0cQxisvhNQsS4R/GbJDC
fWoUorvvs0AZboumV1xqGbX6OGfBOLjBGOk73DWkVlN6jEqKqU4zJdEu6ir4UnSa8TlsNXdZOrty
ShS0DK9rZHUX4g98HHNTO4bwb+WOYSd160aKaoQQ/RKplaWeGAdrDOevOk1dyUll6+TbJWkX+1RL
avNOHuEFJgTSuqvQsNQF30nRm3eDVIH17ibTNeAeOFF3ocMfxVsNCnt6eE9zY6nvy1EKN6maGKmT
51N3HNLMPocjsgteyjJ2xdSPrhoF8U7XdfuqN8L5ECpT9jiHQ3Jna1njxrJxk4kmfy8Su7CdUK5a
sEp9lqa1M8mxPbZOiLc7+zOSg/POGNTwg6FM1aFLZsv2WM6Gmy/9MvlFk4jDDBZVfz+iqX4XZqMG
lz8xtSntgtwcxswJWLkW3ApzJH+Nu2Du3gthGLMzxPlkgf9VhnH24pVEYp/N0wLXjtUoc4Ucc123
KnFMrJWJFxqDIh0GRaeVmab4UT40kRLY1600tZ0/QA4hf1iMTDVce9aH7tjrlQgf8VzzeiM6VVJ3
VVzF+lUyDRkKwWExZITjVWN90Pqsks+11mvVBvaNuYDHojWifSkNdvZJihCgTlwxxyL25DaJOqcX
Ma6o3fVm7DYZPsroBJqkaZkzi7mPv0yW0OqrYSqH5TNKZiPuUNRZgtWdsbdE5SS0UyUbqJcCddtY
WZzcTAoJo01Z6FrudyZ2xyOiCc19vaKKN7WZq9qZlqNEHAFda4qn2JOw9wpNZdO3GAR/fu7bzqpk
d7bDITq0davJhgNPjEUZc0nUbL4hNDZVomDwt8uRxE6LXYgKc1ROVc6WvEsJVsdPqUjtvV6CgtDa
fDQ/Ka2WSo85hVDC5KkUKGdSuYhcVgfOkhP0A9a9bfrJG/KwsT4aEEF0H6wR2/7QtrWtJp4wa4nz
KiiENNwZ45KQlJFU1dScrgua3LUDLVOv28Wa5m86HBHZ1yam129jJchP3s5ZNNmwVIiyeYcwuEin
TTFACby1Y0kt3xnsMiyirDW1hXmKJpMMc1SQA9olmhyNOy2NUjn39KXBBXAywzBCtANK4g88vqR2
56FafRG0f7rxJumaJhy3dhqmzYeslcrBLxOps/dta/eCJ7bYY+PVajYNj6kt6Nk3otRuH7sxrclk
hXIuuXbaK8e4DgPDrSlYd1dzkughj8SM6fFsKc24TTXUOKW1AUvQh37RbQt6hzq4KkOV7FQwWbe1
ps5kezqxLNV5zrLMadB4dWiZC3sNUTorKf15tMTshsji9vtFawnQIrsn09SNpVQ5Xd+N7Y2pjGb0
bUAPx9osqSxHnjGu56oTtgiT7BYjF59n1BXjxNFKyQ4OaHjrhu622ZJI+KOzLG2nhRW85cRXzEOH
sU+e7CWOPM54PTiXattsYqleemAzUiDt8W+1zpVJPreOZHV14MLJpb3Xhg7Q4jBGYbW3o/XEYLY6
BUrgsoxdTqQq/yCo+8h+EkVF51WSiMfNMNH9QtAnkYBczEiJr61klAmY4zm9pnmg32dBbBTsyKA/
lDKJjpOthp2674Mue7RwVsbrIh3bQ1ebRRZ51jxPrhAYDlIxYfAIV0oSe2GO7YyTJj11nYwDt0Be
M+4z04rcapkRs6FlSN7FZqNlp7rT2uzUBH177KuqTJ7UZrLSTWmlzT1Bp7bJJY1GI76PYe3nxUTF
Lpv08YOAwea5UQ0ZMXs4W2IWMX6Gk41m7mtIlfdujXtfuhbYlQE9RWuiJIDdbN26biY364kYcWwq
e3Jpk5pDR4lYvPWcqplbga6i8wBSGvVU2kVHeqWTFjs/mOMgoodpHOrlatGnOXkPN0ypXuVG3Met
22lDFR9LC+wVvHvT5MlGQgI0GPSziu6lN5TmlMB6ESC5XHDOmzdKpBG8Bi2hkWOgl3hYkkCawKTW
2eKl1KlF6AQdnWdfggI9l72a4jo7Acwi1nPZkYTgzMLnR89xkgEVLR3m7SRZdtndUdFSm6uRbv7s
3IzojF7rPSRLrmU11XjOKTh+1pdCgr0oFF30MSpDGtLSrqoysHa5fp+rdhc7qO5GzpiiQ0LEjN4i
tm+oPkYxMSIZudZP235WHGzEFMTOQuZOeKlpRFF2nEeTMNOhh0t5xMEuNLckEB3OcxUu441c1ZL5
MAZ10Z/7IbbjgxXZYR5v8j5I4/0QRpMSYW9V8S0d8SYf0zkccbAXu4KJOi3r5T151hxMz0BAnk/O
xFne7KakHdnZav1B1SLNp46iHKEY4CCxBDTiTjEavfme/TBmGzvqIth1LKWYrkarL9JPY04A6zQN
ObaTIqlG8Vwltp16aRk06r2kLvlwPctEJddBiYrajUUCSn0Ju/vrqtW04psoWtvcTUqYya6uQ0Z9
xUEWcliHk1BHLzDMyapcdKiA1rqLAhzsboA5SD4YsCDJRxaWmR56Q9MrZPHkqTjZFekox6i0ES7x
KmqeZaHF0bW6BAUIu0BOix2k7pL6jp5C0yhdFJKWkdpIMVf+qMEe5wO8qXKX5LHoPxdj3kqIBy6d
tZcyosYHOctrXHcD/85TGrtKaNTEz8yve9IkqUvvQdf2DoQ5inqUDVXgQ4tOKnYxGITh86jOdstd
GUG3HcPYGr1GVFW6yTTNqj0VtZYudeomnyMfpzezj4EOeRjAxGyVzkJJrPSSKLanQ9DJpuXS5RPa
woNHQG7hHA9yar2UCcvwYAyTtmCau0rfYSdLKtk1R5hDuklJHZopl8Sr86LPfH3qlfrZjEWaSbhI
it5paMHCNPOtSvOMXqeU6lHXukPOcai7UtbYW0Ot1Hnap4qlWR/gU867q3XNTRU3HuuJ7ibKpJVn
YcbZ9FHibmzJiZROK3t/ZXrG7x6sZdCv+zVQOAZSmU6cMWBJIV+agzA8z7nS4pM1vWbIAzEZobnp
klIWOOVym9vFl3jGZAM1ms1cfm66Qar9HuJX/EK2OWlzlFzK5tDaZW+dRZQMISeilSxf04ik62OS
jGXq66FeSCOzW2kFOsVGE9/oeDUcDapt6sKvMO31c1TpYrScDvr0+Xo09d66V0hDxEijkObsKJPo
ffqhkvpSeleG5LVvhtUfp219tjLVNYcazl9ayqom20c56X0WiV5pfmPi3xkbNAb7+kh3XChGdyFV
XuLQx40Zmx4grs46jhUJ8yucCMu4Sntdb++KLEmbgxlqY7mXenTEH6m6BLJLOcug4aXMpd7JTHWU
rkoZBpsbqW/7+EFa0OxzbRyAYjP3udVcx21HE0guZHO4XzIQVq4lt+SyYy0rIEhpQqn7YhltFdxr
Yxu5agH3fzIsB2lB2rohXiqjbD9WoTY7uBkJyQpz6vrdTGFJ2zUkE8dtlhqL/IHkiRCHOKXg4VZy
TnF8Q6+t3FjrGb4Qwq+JA8mvG1XtXc3IE8lhz52Mqp11SioCjgRfVoAd134sKaS1jYJM9uxkyI9Z
zlxPlfCayBT6rpt6e9lV+iTJBXRn6tjbpC5CdMTK3laSK6E0bftBtDCOP5uh3udXMilA089E1Nt3
40gG2stCKwnp3ANa+S4uisw4BmFWpHejxcQcZ9VK24PcIzdzGviuKmrf8yLeJb2Zh4cpoY74Hn82
DgZX7o05rr2ktHKyczr8ZbHs9mzmSnIhgDDmyqPcYVq2nwJsXel9zU/w78mt4to29I35Jifj3fZ7
Mx8bJrYzk6p5NzVMGqUhVgKC36ppz3ca007jkS2idHlPkjiY/IGd7NvLYl4RKxjSUZUCm8qWIcPs
pq7VCkvdyolhVNs0MWtxtWQlXcmKOpfdpzHubZgL0h7+CL9DxHmOHGU0hEkpRwWQJNetNbgG8Vv7
mA+6pb4rIeFoVX+lQVUI3SaB8LnVLPaQuHY+jqk3582qtta1xrVoAr3Y63S5jru6qHrNC4e5Kq7U
FpYVMkEyZaVybszej8lVKo7UKorkU4rpYi+zQhvvuqrbynQMLY+1p8lEYf0YLGEy3UJXoHekGKOg
Wb5qhdDCz1Vaytle1mjP28skt+oTHfVNd59B1xy9LwuhT1eKLrXzt7kWSXU1z6HUkseYVMvFgyE5
ThqtJ4Ucty1AuLrTT72ct6PbzYhq7hu+QuL1i6qmLrhxg9Kgrq9ov8HybYCW19mAau57eUzD9tR0
i1IcTCTh8Au4w4A+ALubUU1vTT35TDZD0rxEWFLVQjWKI+a2Bas935B7T0kOYEjXaGZc/RFbagbN
nSVJadgsVt3QSlCJdQbtiqg8dORG2OfWHDKJVvzYjL/26/n41eyhFqDPWoT7urRxRWTsXXanNY3a
sfdCkdedU1ktHcdE0ogomZEcy56mCgnoiRbWwbUamd3oY0bhCRyyIh6eu2SqpqtyMXPxEWfA0Ccn
qZP+MM/mMn20zLwazpzaobZrcVecHMaT2kEoJ1xzgtU0cOZSp3mHc2ybhzYChX9NPjinGRxpgIUI
vk4JzgWijrronmi2rC2Hpht13ExGlZKcaOrolmqwEnrDgGDxbQLqj3MR/Ql4De3BCuwPZkW3aeUW
Mmn7YVsETV12TkwvnO6UFuVSzaXE1/TPxMshOSriUrl7IihbYskxOgrGiSOwsh2pkqykE8KBwL0a
Q3+ipRHhnGLSjegT3cdz3zj9iMBLvc0JOeLEHWu4tccD8fAkFK/RIirW3s/RJGvfyA9q6Jd8IyGJ
xymWGtMvEXbMvBhI9QkcVe1yPJNUJ8NsvdEy/g+4kheUwXf9xU3dzq2uaYZPb3Rt3nVzGfReFeLW
0OCK5+/KdMJnOCHTXLzRyPkPwJKXZo7vhkyAymA8VOEbFvIEHQwcm5oMyhs39E9XvwDiVIibtWZk
C+qh+ee0UT6MVhW8gZz9p2tfIOXwyuq8CgPhzyggOFEz72NwFf/hxS9wE52idEXZG8Ins7KhPBA7
gUI8/fMF9U/f/AIpF0xD3Ak7NvxQllpM+BAQ52Hs/6OrX9K0qGmlUfNmXogMoCntbAT3lvLu5xf/
hxV6ydJiNEo+VlPCcolMW/3aFnE+urIxq0isWGpeOVUPMHUHxF5U/5FSGV2KrwF0kRWOJvQVwkcZ
UnzU66a9ThSyAS839F+vGPfaf/03v38pq7mJw6i7+PVf92XO//57/cy/3/P6E//aPpfXT/lze/mm
V5/hun+N6z11T69+2eDodPNN/9zMt89tn3Uv14cTcH3n//bF//P8cpX7uXr+47cvZOm69WoQbxW/
/fXS/usfv72Qmf/X99f/68X1Bv747fTUN3H3VMRPf/vQ81Pb/fGbpP9uaZqm2gbdvRY6F2tr5Pj8
8pJi/k4/INGPbeumgJqDh1KgsRj98Ztq/q7Bcq7Z5LNsWdHW3r627NeXFP13U4UlxCbtp/I6uLn/
9/Xe/Wlo/3wi/xuKRGFqClVLvGkquJqhqJfQR+qAULD08SMBHvGfOQVOT77hjU30Gtf11yCmbcIg
LcsGHKyvF5+e52ZIm/LjaKXRroAvi/KgJB3kisr2z3fUa2Pw10g2DAWaatiEdBcWJxSLndmz/UmB
cBMltNEebinqlb8m/LEOoyqURiwd0WqDJ3cxzGIXEygJ8UBbVm5toIrq78s5Gt4yyuu8/M9Z+dcw
tmnYuiKEMC/PTDWmnmvV2gPGIHESEWgf8fcDEsmq4tnkJP3ANKtdWsxvae38aGChqSQcrHUNXnIk
pSxAONnkB3QOAk9TcrJFchuX7pLW/caAe9urZiO5BpVbvwFLtn9wy0JjidgWO4bt8nqplHFJaktZ
HmpSk8n7KddHkqIQuNH236uSvANFpKueMQVm5pdC7UzSidX4FpPB3xesqhiwGipEz5aqXXYFEAtV
GdUpqACAYRh1eF9XUuimuG1vrNe/D2RTOdcU2TBYS9pl+90oSdGMONiD1KW1H/SipoVipvg4hW+p
3movTACvVpOB+eHPAn0xw7Auu6gLQ4Lps46uAaOFmTvrcdR5AdhFCIHKKr+jAShVnIYcvY5PNgQH
0w5nchhGbnH20VSvOQnVrWhNmkd4w1AhfQ7MADh2TzLsKR+7pFiBIE3hLtQUAs9YprTcDOyRBSjF
olqO2sSWcCGeI1DV6kIGVBcMFAybJadUNJIr/WKplj6toXtEVT9INNUhC4QuAGll9A2LWjMluHQ0
rT0GVD9Pllh6xFOXefJzkVqxP9Z99WTlQJVOLTn64saypegjVLOL6WbUtMudmoR27ehJAr1gqmjD
uaqNvqZPaLQmZ6EMH5OLV/Q7Y6AHylVVnSaFag7QaKfZF+pJ0mrlV0WYiYBYLckGmELV5h7aNRk+
96qhNp6lqAJQQgvbfRVUEV3ZklFOoDAE2CEBOQFl0VA3nbEP5mkziGke7k05pUS7FMYMggT2y8dI
KqKvjVwI2CKaWE1lh5qCETwpjSWHn3vycrfLIKTueuiNoHeB7lhG5CoGfZGFvJWlJKoPSAlpkXyn
k9zXZM/gnJFu8Mda9CEUdDpb+q0Ds6mX9F0g4rQZEzeXUHnMTIcGuQ5Z0xkSgoFUWTUWrXQtAZBr
mk+k8sGw3KiLXln5Th5F3t4mcqP0IAwThIONu7EkSz1t7aZGrLjT+rSLj7nSpLXsk9Ee1AW0m4gq
QRWKFGqpD8SLIHat+xzafVwOV1rkQJH90Ix5+K6kiGhqPElJy0wDSa+GZv0RuLjW606so78QOhko
WD3YD5UBgtjpVUEtO4NpP50cDUqjb0uj9bWTqLJRgxmlUlIFV4MWFv38DpGoxJDdlG5JODqMZBZj
7ohcloriPaQ4YBw8QVlWEzCiVRp5EI2hYgcazKre2zVMOm7fkeC7jqgsICA0BIa8bbW4+TbOJe3h
Qmusk028Xe1LJbc+as1AXQCe+ewZPIUafqumptev2zlbIqLDoDLPajhI545iZ7CdsHrRh9mK1Brf
sJDVrdlM+fIOV2644VgQ4XmqQmlB9bNIPk1lBzfn0EC6NDqdTit55KjjVH6MVKXqt9FiWNpVZwSR
sYtHuxlAx02QPsGrqyRHpYjqByNV5drJF3zSjbIYiuSSTSyQixons/ocRunU+UaowZo/WYbCW/VJ
nsATDGEfkvNPhsbvEJSQ3s9jN2j3CkDa4BxT5sh8CyiQeEjmVGj3s5HL0Vc772rjSxvXGkmYLJ8V
MjKiz9XyIxgQm2zAxHa3Qe7WRmpQLEns7jTYMLFp7iB3Y2DBxdYMyft0WXHKlLojc7yfoTkUKcAC
UELYGkUVV1IbLjzLKNTdgoapd7NVZdRMDYmUXDEO2U0rjHR0lFjG6gD7qGfqWIMub2LC0ooSYqVe
jVlFKbdSmuxGMSJUIpsk6RwAcyHMEVkVTx75bxFxTMfKt75mQv02TgBLFO2gw7RemfCXAdY0Wicf
h+hEOU1v3VlByXKLVAAnLCX+fGWTMoIbQHXTh3aqZ9mdCsF2iaUykJkig2MICJllgpAZhnuazsX7
UlrqwtMp7IQAWemU84fEIC4ijyYMRy36GLijQBcyLM34U4u6BYUQAJfvwAcIALcwWcUuYBFpdOMi
HGSwjFCVjZqOaVco5X8A9hc+WuAAgZunUvBJVpPyS0+e/34SY0nVi1zPMxWkUXGjNm4fDUmWT1Ut
stRTuhhoaw+DY7QZZWv+BB1GTlVYJGblIopJe5aplPajsIs49UD9FMdlDjsDWOXYfmzJ5X6ivJN/
jtSxGjk/ivpzBzhwAhxLRrmaijKGVF2lcjkpS76HxlTufWvKrcFLtCX+LMjz3MB7n71XpF57SnJp
MtzBmguw6l0d3ylp1j5Sj9Lf97I0fsFCJQn519i2PI45JUbRGZYmtxqAl42zTOVWWiLz2xROFiU5
hgHZXo8afDDAAliBmV1Iztz18u2i6nQKUMFqAHDjK8puLCAgcEh5kiPkphFDzxc77bbApEBZVGZH
i0NS5Avbr1dn3SsSrQYsFKbjtby043HBF53fzUJXv/Vx2l210jDeZTyB0SNda5HYSXuVqmupBNdl
sqi1Z+hWsLgAuylNahLICI8KYdQ7IKZINpeJBVFcUZmpqw9TDHhkScMvcwLrMlC7CKSGOUvYQtXQ
IQRoZlFeZ/QGD44MmPVzM4p2LZUMPBciq/zJsJpa8UoDN8PXEMoaHJVCMo1gcphWXgjqNNjy7iZz
gdIO6SbNy/4qSsUAPiZui8SvpSB9YMsUCnX9QiWLH7TATZsMxIBrwsp3q7Xg1/7s2fmlkPUUfwH/
Xn7rLgPSVzHsuXou7rrm+bk7PVWX7/z/MHTV1O9ipzUyfhW5Os3TEmffR63r+/8KWlXrd0s3WR4G
J6IsAB/+O2g1td8JrGRVB0qNehux1r+DVvE7QZcwbcqR2kXQCqLnd1MoikLmwbBlHb/6V6LWC7fZ
QKGXoNlUdBMf3dIv4y+cBrRnwgZgrug4DJao65ptT0q9PISLSLo3+rr+PpyuE0sylKrRO3rZfVhJ
ZoAPQ6pYoYAivk5ZqiyZUwSxpN+Fut0sX757En8F6f+sWwCDBALVMlB47pAYE07110GQHBcpzUz1
BN5TLm47UzPu69hItm+M8qJp/n1EoPJ4TYIt4hwCEOWSCpA/KZISKTfH/dk/7zzfdxz/ePJ9z/NP
Lr+fPP7f81xnx0/e6ejvnT3vOZ349eB5vLbzDry2OfAj7/b3+7O349UTH97zVtfdczV/63BJLr++
xS/5/P7eP+/3XM3hcs5mfdnf++4jb+ErOO76F37ml43juDt3x7i8lyu+2565/NHzuNQjf9lvnM2G
Kz54J2e/v3f2G5fPbDYbd+O67vq2DZ/neuvF3Ct+OHEnfKPbdfjtzj182BzWt24Oe2fjXrseP3PX
u23Jzbt8O3+zu3Jdf3/y1y/Kd9vyyVv3iavueOvh+m63u1uniYlaP+2dTrmzDnvn8uefPzL1Mr9x
8cQuRZnzpGl1OVFuTv75ce/fc1Mb98ndHdy7N0Z6yS38ZG1cbrGubTK1Y2343s3D53PonJ3Np2tX
dt4Y50Vx4mfjYIS+76cGfVdFoJVufB7Rw/72lufsMt88kt3x5B1d9w02UGXNzfxsQO31gIHSAdJm
wJP3eM9q4Tn9/BmRnHtjhPUhflcNaNXKDIaYEW6O/nFd0P7p5b/8+/zoszfOrNXT48l/PJ1rh41z
enzkWTpXWxbW/na73263m+32yrlmhR3c447l/Onq6mU5Xjnu9Y7nzc5jW3juzdF12J+bw417PLL6
Drs3ShpvLoTVOH53NzpCU0HCfHkP3j37hhl7a1W/6OT97JGsE/rdEAuWnMo5dsh/PIcbtiXb/bxu
eKbtlv/snS0/rbs6dLjDw7dd5Y7ON2+3230bnZu7t5aIWA3sz77QhQHOO0tL8nVRnvf3Z9/9ttvH
jr/110k/+dg47+60mkkeDA9i42AD3fVX7+zfe/f725P3UGLbts7D8bPPBbiV89bZ3r8bmD4PK3K7
37LuNgfWeeVsrp8S53DHo/Y81fFuWBCPtvN+c40l8T1n521usEOH02pgfr5UxbrWf3afF4nZFE8a
yQWe7Wl3ch6wuYPD9/609Z3bPy0zt4cRPbre0edLbLC7P/8G2ktv9M++wpoQ/P7Zm/M4j+tUP2De
T8zCabVrpzvv7LnH/R5rvXtkt2CssficEtvNpsa8+j5zztGzW08B74GH4z96+/MZg826Od+GjvOR
VeTzTDglNgd24QNW++C82LL9dn/e3z7vQ+f5dr3o5/vzY+zcL87n0Nlj7LBD51t+fX5mNWLzd+71
HTaWf9/s7jZ3u28uJn9359xzikyOEzpbturHq+vrj9eH3eb9/rD7enfDSeHecBy4m82d5zxdcRDt
bo7eHVvU2RwOV9jsw46p95jVl2nmzr8x3RyujMjZsjtxLp+O7m5zzVZ/eeOHO/68GoU773jz8MBC
dL++8UR+br1U+aKuZoVBKZkcMZySR/5h7W5PHkceW99xvcOfh5z7xjpQXkjU/3kdqPJFSj0dTHMo
GZYxmY7Tmf3PVltHXU/v2mEXOZ/Xsx5zyb7YO7wR6+DfrqcyD5oHz0+3fGDvXOMQ+Py0fna/317z
790dk+Yd3JsXx4Zp9ddTkx11zc7dv7gLu8OBDbkudX9dg2d/NaeRs2MJMf1Ya9/DHh/Xx+jtHk54
Ot7u7PGZnz+A9XT4n4kwNAt/1lLJ5RHOmaZsrq9/tyGGhS5fBKYoaarS4M1dNbimBlDj56O8fsp/
jUKG39Rx+1T1kqujDMBKWRrtWEGR2JugJxBvChofqNPXXpza0i/VHdfxhIzzD7euAg8tAcLru8qU
xRT2ZAE4aGzdp9o0+VE2vJVO//vcwach1rqBQugiLgurSm8BTZYD2uX0SP0ox3W+7ypyVb86d4xi
U5AhCME9v3SbGyCOEXC0BuZHHdKgCL0QWoQaIXoHnAqN1ko9Rvc/H/N1CPIyf4oshGrJFnGUKl+4
STa8AlWOeDtJyEI9yFItvKFNk5NM49sbt/eDoYj8iHNotTZxOC8OBRVIWEl7P0Nl5H4Hu1j8Ku4r
t03y7A3y37+vQmHotq6rYBTXqsSF8ScfXlgSon70t7TJvicRuzMI3670UrPPY1OabzgzP1gf3493
WQKZad2ju5fxmoI22F2uBHSSJIMRvzHOj6ZQqIqtCJqhiZ4vphCl7WWOSxC1dlZHg5skSzJ7Xdwv
j1o41G8M9qNJFCaJbWi9Sexa6+vfGQwbgTWrRTjcCWc19fqhUa8jygMuRbaZSpmlv2GgfnhzFJIM
OAosuo8utvKg94HVxWrtKBkJeIGEJARUqommFYnKX171hiHrFK0MyJ/QVX19awr6XsCpyDLPjZx5
nZoZ1y2ZrbV9rXljg712+V422KuhLjbYsJhV0yrcFQWacxSZ4dZK5/qDiQ7D1ain9YfG6h9+fnc/
Wo3f393fJjKWJmpuTGQk564OPbNPIjh8Yzv/cBRFN8Dn098qLtciTZBRs0hRA42E3b9LyypBlrPQ
3qjb/nAUFjub2dCFeUmhHgjk0iPbrJ2yzWlCn0rDR8LNeCNl8aOlTolCJyml2KZ9Gf42thk3cW2g
mdzYmuFadpYeMiMPICRpo3sbe9W9sbl+tNiZOsyhzRV1/cIbSiSkrGJDq6mmmMY2G/pPQtc/q/B3
bH59MZiyLqvryWWp5vpFvtvFoAyicBSYjCiQTARIW8vTM+Ut3d2L6Hdd5iR1AHxotmGsB8mFxY0k
C3yXKBqnRjjBaQsNaeElSjbwGoTbYiw1ktViGwQp4hOiA2FdDwUJY1n/Nb76P78I9W5ZVYWy/rYu
qO/uF20nAsuBU0Yp0IC/KVo9aveR1udvUhut2+i1QwUlK4AQWYUggCLpxTaDlMCKlKmksTCO0gPC
z4NfU8m7L4fmFBrSdKCFpdw0KW3HGuMDhk8jl2fQKTSz9bNUv+EK/d3SgOdAv5Y8qAq04pL6bpzx
j6Rhqp1KtkbNGWEKoUwDCYjmjTJNPrTGDMZt23e0vvzqGmNk1eJ0B9bxd/doVrUJmiBOCloeLLcp
IUdYNEhtfz7KD+/vu1EulhhNgvYS1hhtwrrB60M6C8Y6kLbUp+Cz/4RE96+xwq2rh/viATNxhqnI
9oXttsyx0PAoa4du9saVbJo/Br17S9Lr78aHUQz6E5A2U8iKX5yzRakGaWsC2k5D27gtaY/eaGmb
bOU+Sz53cfNXZeIVlu77LPCP5pElS5sbY0F5d2ERAtil4oxipGPQulp5Q22BjQ/k0LWsvD2p8Bt2
3hTiBb6xSt4a9+I+jR459rqkFzbLi+ZI+wmFtqhfTkkvQQVjCcgF0kR5w/z9aHJXb1PWVgcebNVr
czABJagzyntOGivioZMgQ9qogPK3dOHIAFNpkfv482W6XvG1WbDXggTgHh3P2r70BQGIj4VoQzD4
AZTRBq2DHnCnwZGK6dfdTlxpPBhDA3cN3udiR6T6sqSjoVNJHnvI51KU56dO/LozbQtdwSHBEQS6
dYkl+r+cnVdv3Eqahn8RAYZiuiXZ3QqWLcmyLPmGcGQxs5jJX78PvYuF1WqooXMxgwE051RXscIX
3lAtHWR6c2kCzW0mvBFFGUCYuNNVbgdF+z6Rx79n7sVo2y765/6eEhyQZ9hVgZ6iGRAiMp87YWy2
63JmZ2yx8tF3Ajrp6tvuELSVtr//MxDnOC2kXPFBGvXuSnoa2l5VqV/Vpe3t6KrThQZGBVmSMtI5
QcgTR8HXt24V8TUJ+TEOzIVHvOY9r/8KsflzoWzzk6FD/Glgy13WrbOiWipj+8yMT+xMn7oLL4Tp
gso0jx4schLUWYyJUNSIh6Cx/CJo4NghEDdq77+r/b+5skEg7/M8vlxcfL/AygNkCTRZj9fgoIbL
0uohQIE7RZLR7SXQmu6c0N+JT0qJg7rDX+QpQIeXo7bIn619z6gWDmeAd1KE2aa07q7s2ho+zgJM
QeX50Hnhrp253F7Fqduju9muGQILNfNv5fef3WTHU9UoxY2SZF4TmHpl7anFjGcMEl59QUah+rBh
dz3CreO7pY1nq52go0Nn6XFM74ZsjUhxiwtgINW7ZJE5iNtYhKZkgC61nGO30lykIrUbqDK4MkNr
VIO2foM1WpxTMD05J3gTBA9UBpzjSyxds8abdLhbtpEvUdcs4hrdtfJSzUO3f+fVzJRc9j/Esu2h
PXZMAtlTwS0EB2+rBLgMLpoR5PJnWevLmfD+1HYgFuIIGBuM99g9SZUefGcTthlo13TXasS6cpJq
9/Z8ToyyPTM8jSweBkFHaWyXwN7AA4orzEZ7RXeQNEIu0jtzlk98IALqrZ63YcoRZnt5qhYjacys
g4M72ejhNFxUu3r2srtYJevz2xM6ORTXheDFoYf8t6/wzylyzVJJDVhHINQQ7/sc0m1uwaCjJHKm
F3Nq6aiH/v9I29//GamqFxWvC9Rl3xkfPbeydpUZN2f226vgwyfoIKPk/uPepcX/chCjn1VZG1od
GE6tf1DZrD6XG2PVT2yxBgg7zYe31++v5feLR20bEbi9b4kN232chq0KpCS+k3WA6A0LqAwZzTio
hTHSfAV+ujE4+XlMdsCvfGRClflHW7Srzq6aPcCc/P7tn3NqkfmQDkBk6rNAKl7OP6mKcvDijb3t
j2ukNVq2o0Tw+/2DoBxlQnUg+6QW8XIQR00rxlM24qhQ/9NwmTKnRwHOb5wz5+DU13QBrXPJ+9wf
x5ahscgr3YLyGFQZCCygr06gT9resMeLqteWM6OdWjsPpITvucJxOeYvpzXMnTOXY93AEbLja/hy
6rLhFo3ev3geBQ+Yt7xbznFh2y0Q1FgSbsSsK9sP9SDL3YxawJly7Im5sGwkUdyIm4zjduz/OWx5
BRTQT+GBIfAgPxYTSHAjteV7S0Xgf3QqEFwb5DbesSg+dHrkLra9n6dWeYPUK2yCuPJ2b6/Y60rH
Ngz4IHgTfxkU22T/mUyJC5ytly5Kh0Oc4q3qWXtDFVf1hD6Ko48fvcm+bzQ9RqnGja+pd185ftOc
eV9eBZD8CMM2LNoEVFteYe5XpeOFlhQEAs5oGjuMobvqFua+Pn6whwkl2nnyi/SyHX3zXJn2xDEg
GwCLZaIiRfvl6GNqtURltfTrYCkzK0c3Ffzp1KQfLLQEwqGL+e+3V/zU7tkQUnxSC+TS8as9mHhM
gtvmTpMyDabOavduuZ47CdvPfnlzArV2qZCxg2zHP04HqDknc+vyWR2ZJmHhufXlUq3upYh9eWYL
vV5BhvIswkTyD/OVNxJ3pbNRk7HCzu1Ui5a62Mi8YEe+QHm3f8mpnOIz53zLBI9nx8nbKo1cX+LY
rVnmyp4TZdVBU5VaJHxlP6phWn+owS0izIPNH5RB5utGWvUFTP3ujM/j6+1qWBRQTDIdIklutaMz
Uyk9GScErPUCKdTCcX8VrfvNrihQKb9CCkyciypfb5ptRJJWumlUWY9dJropzVJzI4VWmknSqoYB
oaWxOvMlXyUcviFg0/HCsT95e7a//3MXmFkPCq7u66DNtHYNPbydntS6IMsPEUDcqnxckRDyJDUj
tyjQTX77ZJzYszYmdKSwgv4dWd3L4dsVjG1FezvQiljt7SRHn8iPDfmAxrp1zmvrxMVHq4RU2XU2
jho5wcvRLFPLxdTrHHynuxWGyB/QfsujUbSFEYlO2p9zqyRVnuMJNTgzjnFw07pOfZGtqM4xqU6s
PP1YMJoe4fUGGn35Y9CY7NtVTVz2ClFF6uf9jwkX66jSZz8olji/6bxHA9LHu58yFoE2OpUz8Jp0
GV+Oq5d+YauGnWwvoqjDPomt9eCPBlJO7/+2JF5gUGF52saxxVmJ13kM8nRTCRviL+OSWQhpGn58
3adiOOeedGoj+ZStqED6uA4eO9H3wjSh/aHdvlJZv2qMevg4oR4YjbhLPLw9rxOXn7MNgXMYYQ11
iJcLaCDns2DqS0yYufGvDHf3L17vjoe8KooLGpry69vjnZgaNXpQxzYqvh5QgZfjoemSlsNSc68j
eh5pkgYm+nJ01Pln3v/JPFrOPIlMjWrx0d5IHRjvXZ/VaN6LNoHBMqD0YK+VdWmYiNdGb0/sxJ2K
JikT45aD32EcLWQ245WYDBrCy2WZhXEtuyzQFI0/JOw781e/tKN+ULw1ZzKnU+NSbmRI6y+Y5Ojk
IWlnFKblMi7kLWgKQyo+mguNxrZK5ZepFvUHb5TameDuxGcEoEAI4BJ88T+2v/9z047uKMoeTlfA
Nl2iuOKUN7mqQ9ftznF9T+xQdK8ADuDUYEGIPlrY1ZoGNDMRkIu7dUX1bTUPizN6F2hdZ9FUJdqZ
QsupqZFWb+0T6sUkiy+npiY3UbPnV7Q4hXNpaivysIld36/eO31Ft5qO4W20cdDywOl5IF8OJXCu
x5UjrgIUO4qPoqV8lAlb7t/emds+Pwo2iAsBgJuwvwmljkbRS2SzkONGVjhDIlfFunctNTm9uxbG
XBwqEgyl23DWX86lk7Te0A9ilMJGrRUkerFcCBx9VLTYnq4Ob0/q1K6gQrXlMQQV4pgBruvo3cJ4
2jZg/xk58buyVhPETKIXVyED+P7RqPFtECrKxOR1LyfXVF3mWA2Hu11UclWlrbXvcrRI4cQ11+u0
Dmdmd+KTcSNTifbxEad1enRLQsxGuwxSQDCNTUNfVurmGCUwfs5FESc2O0NshTFqtAJl7pcTmxuB
ElbKOZ5HVEeiEuxA5Oa1B00tjdvP715FFpHWJJ12HynUo8Hi2ZirPoHB5PjoGkf8HPWzauHTBbFG
IZfKv5Dvvx15samWEpPQHT5+tleErmY5m1WAVncc5lqC6BUyh91gazsRt4gOzsYUvT3NU2tKUG1v
JeitzrRt3X/uRtlnWlNqyFW5XXFl0k3cFaUFFVaY5wrs50ba3oZ/RkIadEB1jAVFzz0dL7mq+2JX
LfmIQGHe8CnfntiJp8Z3t8boFpvwphxNrOwR5pWdUQU9Kj/Yv9ja7erEPjS/Tu202V+uXJXGX//D
oEiO/YUgkS0dDdqWPvw8z0IGG0H4IAUK8qVcnC/Sqdq97ihrD3lQnBnzRHrGxU9UDT4V2MKxFW/n
rXWXWW0VlBXUvERWV0iSF1+XWGY/69Iqv8EbbiMb2a5LaLflmcvmdSy9dYW4Qomo4V0dH36cKdzZ
KlIkXN0ZbX2zQlZOtsl3LVbDzeppMWJeqrtBk+vMy7edv5cPxbZdOSnE0RQUjp+jqhd+2lOfDGIT
4BAtDfSNrcy8e/uDvr65yTpRvgP1yttHePZy044uTNUUv4KAgFp+S1Y5yqiHtlftRTzX3/rBTr6/
PeLrBd3yXEpqLmIPtGWP7h3Zl5rUWyIIBC7KKVBpZd/6AyxIdEZFurfRZUP/NEHXMW5inOffP/rf
KN6whbvF2Ufz1Wo9hQ5Pst0gPx+5GgeT2n2NpbeP7K0RpFW8TlEz601+QbHY+P32+K8vCYs3BNI/
bQnkUv4SP/69JOhIECZzSZhzbl3yn+95I6aDKT1v/+6RKJFSGaKV87fA/nKm5A6mvxa8klXsu1VU
ofu3BH5OT3/vjPYizyzs61NqsY887nXiNC6Go4XtMi3PZoxXAscs1C8ekCifMrjIeUwFDkWqQ1Iu
6rmZ3OaQIcL/+PZkXx8WRqeUDuBZdw0KYkeTHRwHOUJGBzkGqb5xUG7IKvPdR3IbxaPRT7cHiOlR
IMAJ8UBpT0SIk+ZfZYv4OHqzdvkfpoLuNqcetKd/jKvpwPppoNJYyGltbgGlxwtNaH08hwU7cfIp
bpuUKjeRoFftJPqndjlV6KjjFmBHvoLq6Btlcgneb77yvF57d0gKZEjfmh0uTNJXiLAuQTsS2dMq
0LTM2hWjV3y0qXvtymQWt28v4am9CPJS/9+CJbj0l7uhzFKdfGvhzXen7lLPlAgpJmBYtkzFZdO1
+pWi335nt1nzDA+uOXMUTtxwhHEsKVUnAPHH2GAo+CPQD4LveE4Q01RUFG8Fzl/UMWe3fTBRCx8D
W6TqQaTJ0p6Z/Ou4gAgLCivNHirgzjFiCmGCxrQpv+A5VOvPfIzUQUucwxgOMik6oI55fp9os/0f
LhwGBl/AR+baMbYz+s/V1qdpp5KRJGAxsJvQ+IWXyPjKJ8Md8jOx69Fx5+RtCj6GSwLAHU5k93Ko
eJRVidwufgdTZ0eGV3QHfLGyMzfocVHv/4ZBposqIof+OFdDygyhVstKo4weRe8XQzQmKy4IOqYj
yun0j/QTq6vc0m7jGU1VRbfzLsbM58wXPdrOr37G0eUmGn3qCW7TCI9k7GxsF7F7S58ONcYbKISu
u9qxetRTKPjZgBl3bx+moxfr7+gA/ECsGFRSqeC8XOsWdag0cwfMsZNkuLKVs+xQPMV3IB3PtRlO
fdZ/h9oW4p8dhNqRi6/gmEaD76e7Hm+nyJy7+sxnPbr4/k7I3wrDHtEcic/2939G0Ub0DySSB1Gc
tuhu6qBg47Bbmry9tJbM1z+7TR+/M5rbBgVJz2mEY64Tzm6n9p9BrQX1P7v2kwj/2OTGBt4UbZWr
M8Hqiam51PNMaBDwcdzjUHmALBJrFJgiH3Hp8hqNCytHvavEZAu6fgcHyG248d/eIEcXzt+p0brc
kFqMTTLycmo1elTYHYg0KmcdobQqa/BeDN21w0EwyLFE9MPek+N0SAZFt/3twV9tGfr57H3QCoDt
uWuPnuR27F1cHSoR2qpPLvQ2XkIH4OuZUY5udIFIHyBxwijatPjtHcN9hiKFwFKb+POkmNSEC9LW
nzKF7YeG9NMOdZctOWmqvYXK0pnD/+r4MbRH8xk8nEk7RRxddX5W63GO91ho6LU0bk0ba47HtMcw
RgRgXLr+TDfq1HicC958Yjng6kdnUK6iMGOtMcMlRyKqmFYPTRQ8HPD3bKO3v92Joajd+5TwAThx
Do+m1sDowlrAN/ACHOUO6wL0jXiXudJUe+YDvrpCURziMQaA7fiuzeP0co9muaMMbIeYVafX1wjA
NwctXsvQ1Nzkvh/p8cfTkIVZOVsfJsueznzEV+dyG57WCEEdyB126svhTc33iYGlGbJJvYO29mYg
nJbCtK5ZxAe1fvf2yr4+FRYRFsvK5iFePPZGbpI5j7OYa80scnGRF9WINC4SX2+P8npWL0Yxj85e
joqhpnIrxtBNdzF+wC6hmEHeGdK/QyjsnK/8qeGozm7gbIgUzO/lItooPjYpVrYRl5iOdE0j2iWV
2KRi7DagnyQWE+X6vkjF/u15nlpNgEOUAQj9KXwfHwlKjWD4TS20vNp5ljltzLp7JxyIj4TaCaBo
Kjp0gDjxL2eHZnQh0S0V4cJ0nn29riK6GM2ZCtzrqUCA0NEIA+OOoObxM5QhK5BMmZ9FJg5Dge2l
9U5LsQR974IxylYjoiVKYeq4NNXV1iQbT8uiRphEZlBe96nendsPr68PhyuRFBeKJh1XZ/v7P08q
pXqcfDBtiLRxqQMpdZ63ycgu5phm/dsTevXEbYgmYiqL5AWy0PET19YbyzZFLEtBFfu55kP5gJOM
2qvMnqPOq7WrhCLqmXf11PxAQlj0b4EFQH19Ob92ZYETxSpmqVS0jIGyd2blBrNmTGdO8qmhOFG8
L+Qr1EWOj1YhsYxx2RYTjm+fGlmX+Bp7xrMAYPjuw7Sx98AgUVHfynpH+1xfVYrhpZdHzbTWB78r
/rSWcw568Pp7sR9oR4D7357N4/sWjz6Ug2C2sgHd5ctQr2u0akJ+gPfa3eiyKW6qFTfZMx/s9eF6
OerRPRE7Sw1lK04jy8CCF+ui/lBjkXDx9l58HYvQ1KSCxrMJBZ3+5sttgXBlmiuNpETzhvS2zIc1
WLCYDUvRmNeYLsVlkE6xdSFkH39/e+hTE+QRI7M1iYEAWr8cel67RtPmmXzIcebIGTBuzhGZi/7D
KBS16e5T7YVG9nIUOxuA26KNGbnmOO6tBicWQxnn6rqvtzw5DRehtSln0Ys7SqpqVy8ro5dZpA9r
PBzqqdkMKvDYKi9Uafb9mStx29b/VHOZBsNBSEFAiyyKbPLlpMakEkqtIoviVYlDkqv1rrLTIsra
rVblD6N/ZpucOAJU/YDgbHVzwuOjbyV7IfCSnbLIc4k2EBalZ+VqtXdBooIdIbjyD6PbdeXu7Y93
Ylm5jwHdMKrDm3n08XptC77UiB0ij8/errL1Mk4HSro1yfw50vyJRSX4d2jJcfDIqo4W1a/0Bb1c
lUVd3yc19DNCvxD0gYfnquN38iIXdVqeOeUnZkgaRxmLBw6ZMO8olhPuNHXdMJQIJwojpLYUPzgT
xr6rVY8/317ME+eNxhXHnEIx7dxjBFU/uHQBsLuIwNG74WiMdlis/q//MgiVaOocUMGO02HdaBLw
fH0ZAYCedrLS9aia/PXMC/pq1Sif8IzR96NmswFdX+7/meSN5mJWR3DL1V1B2T3SOwyA5GI4X9+e
0KsLkv2OjDShB+dbkK+9HKpqq3YDV2/GOoiexiCz4ssUF6Wyi/Ad0/2Il3vCOk9Mjcq/ZVgAWWe2
CC3UV5+O/AmoJAHyhgSBTP/yR5DO5ZA+c7VbbD2HB66teEgWt2OxdkkeOrhwlSs+TuWKkTL8yS4r
At0rdScPDVp3sdr5qW6Uxue1tBb5Pc3BYojLqfAa7VG6FRWKr/GSZ1V24Wpjp/2q8ESKvVBL9RgF
1zQfqzzb6VOi42ksF6z89Kgfafdmh97PWuthnBtfq0OM5abt/y9XZT0rV5b9H6NHIf7raq6O9bEt
3bb8pXKB9Ys5LKmxy7Q6VciiG31WXuHTnl7pboay8eBm4/KEu3pPg7wakjZz96ZIqwGx1XyccEQD
f9Te6MWmlpBZsvAeKe+Y4tqBS6n/8ju4T19yEkIrC2poUQZ61oVfutHmTzNU/HgM8a6aNisxFTeH
avqMR7YDXRLtXWxySprkeZghct9+mQWSwp/a2tasi8L3YwqEzKW2n1WxDNYaWQpVXfsCBWZsH3f9
iBF8HxZ6gV3ARSs7bTr0JVArjH5nutU7xFg3m64SF/kyWJYm1qNaxtZyXw+49fwqmsox00OPUuBX
1ZHOjlHR1o32EbxsHX/sU38F7DwYXUqiMnb8VAdkyZMxYC4JFWutqvVz4yDTGfkJ0hG4kOuqDwfX
LrK7btOhKSPN0gb/qx0vbvetGdpCDiFFpmr43NUZRddgrLKiRbgTByfjQlpmP9876dznZBHJOiCr
W2S6tvlxm+2wfnVmt0i+pMhAK22PggBKvJfFMA7yzpVDM24WpURtd9Pk1gUio0UyLRkK18RRdZAu
DrLGrQtjn7yravz+cV0s7KSCdLRX7c7rEDn/KXixzQRVa81Lumid2gwV8mzU7eFz7Ujd/m2uq0gw
cDc7hU63TEY3k2Hqja2BNu+gMGuIsHGaEobnIPsPWbyUYNaHxvHWw5Lgnf7s4QOV5QF4CYnvT10M
7vSNu3I09aAfRL7eqsEDBnnQOh8L08DMqtZGSz7praENUm81499dW5k2Wzl2OmgL2rIY+pMnlrWD
sy7mtR1DvKXV8txIfzWuJrMR6xeBSXPy2fLjvnqA3ToXke1vEr7QIlZ01fU+rjClTBf9pkTSCcI/
xfj1sdBAj/QRIuAM3k7KxUUqc8Rjn3nDuvdirMdwF0qGTuoRVCIj0S4Qz6XzivS6WJbnSpQc1H2p
L8g0BG6ur0BEqkyrWv3aarEu8cOtBe7rkew12Y34QXmUAYPVzOkFXA8aTE4/NMZyWH/ZUqOLFcWy
AwWExfii12IPRKjyYMwZmM0ZQaav1fQMwlLLkgBWeYz3lplooFTR+QGWHCy1l+TfbWw/mzTEZGLV
7x3ZIJ4Aa2eJffykeiAyuBxOjT38LLMFx1QMdRO/HcIND9F1V65RKNF/xHzLLtrLti8kStntDDUY
J0GSAteJGsuJ7Q+VlTklVl9eKit5iWP8gPdaYfh9E2CA1tqhKTStycN0wJ/HxGa25Pr6gtHnMgz3
FV5Hub/rKt+djC8t8t2ccehntpVtPUnNvZn7dZ6vPUBDnbnDSFNMweQvg7HrOozc9MjXsLW/LTO1
qAuFnkeKiHvZ15g9+fhP+r+80qTnscd22vnTN+nkXht63unf3NTs6ofShZEP6g+wEsBDiKT1L9Pi
Tg7MkWghnOZ0HK91B+XCh4UEeXjU+7otDkWROOZ1h4Vmh5Wprf9wkV/ugnRYmss2XovDZCNnHKgJ
wevASabkxolN+cmHebA3Cz//RF+t2XTlXb+zH7zULvMd5aZ2NgOa3rX85DTjBHm3sZTQnkyL2vdP
5pRaT72TdZQFBk3DxLFxaTkYMh+Qk5+rwjoAt9aLa2zYYjtyJsL0MM98Uz1Zg+lpeqCVOHJ90PBn
Lu7NPC3UB4MXOL5VAtOnD9x3zdMqjEU+JpWv4p/umnrlXZbjyn3XK331n8ACqXrf1RrehtJoxuVA
rIobwjhXgEZ3OH7Fv2u/M9pbYKtpuZ+TdPZ/sGVr9lxsAHe5ax2zqn75Mf7mEAtb1gHH87G1fqdi
pDodaHWLFUHAHtHnO9sqaU9peKM4n6tlVeuV1DLMqgCnxkX+GCder1cXYuqcDrdWu01m42ImUYix
Gp28rP2DpvWk/x5zoaoJB21DDFrY9Zowf5jtPOODLCssF9cIhsaIxyNKSEmCbLsvseoOplpuqNRW
WmruQmfBvuG3O5S6XmyGYx1sWZmYvf9dYUfbPLqpKFMihpqNjoY1z4pjhnm9WJh2D8ZQ9hUXqTe3
B8/b7MNz+h7qJtXsCTPmWCIZ5NUz9znQg254LsGFtgEcqnTgajRyI8zBgYCxNGqNRtJcp8CK9DwV
3uOc0Dh9jDE+/JVUTYb4uyjGnGpwYzwaCL17ocVetEJXJW35E5cx7x6AFy+2j9b8fOdU03yRcL5i
HCotWYXcPurJM2j88sCO+XMHqOe+WOrsl5PafXnR1LN110yTcwfxNOn/PgvPeMpi72oanXNVTUoO
n4kUPErS0vbLg1oRtzggaBL3O92NxRxatd/aF2unA2sB7ls+1obLx1pW7bJtF92IqI1KPZANigch
QDzkCGxVFNk+c+z4A9nNgjJ4WazfU433+7LpTSV2jewmINh9X+5aZeSYji04KAq9Sg4kH6iGNEuO
vTlS7UpGTVnVOjrkeR21dC+Gw8Tz9myBxSxCFfPGhHY+8lHSpUAZaATV2ocLWub5ZZeO7hKI0QM7
hlqcn6AghD9ylOKnN18lyF4sQZZV7kVetv2MZM3kGZGO/TRGXNtQ4VCbOZgPAwPIsDVqR4us2ZwN
QHaJvOe6M792aPWjE47T7BeRuckXO5njP5LOzp3RIn/CimiavpdpTR9Jd1vs7uGG+1Pgex3BKsIx
jfOhwTkvv6vrteoOSOpnzeVcw9HZD1Zvzl9ymOYqEsrVUqT5u4k2UM3WdDq/FLt48fQ6zPhnPm3f
gUr4ktdj2MexaYbEKLWLFzqxCLjEpeQRydxyDJxqML/7uF5cJ1a9zhHI5pQ56HNvHVKk+GGVr2n2
rebTpGE6Faihw/y2+bUVkCLbbipgf2VuhiQ75T4TBf+TMiwxeJJ7lQwszAYf2zzL4guRxJMZ4LkM
4NPJsH4OfaNoPuWF48m9iwp/G/jd4PS4Ync6LX0ff5KgXrt6CeUIsjfQbEMKjn6p27t1KJv7yUVS
/XOZJ5kRTo6Gg0E5u5uHo1TzfGO7SQPVOrH8BKPoyUXOne/ZfFSrbl7USVbalzXOBNgizpogunQH
jKktmEFj0Ls9l1m3pqLYVyX2FdhW6PUPo84X7FS4M3Fwn4ckkoniX2vlrp/vRn8k4nMw9E1Ailfu
tV9krjgQ43qbLaxf5b8xRZmn3w7CK09l0fCe4CmcWhHWJT5GE2uiMxejq0KiJYEi9wTc4yqeW/vR
tJfOu6rwZkGgzxqT+9VNKj1oQN5fzyPmIcE4TQR549r4+AnVIplDhKd8ZBflnN4uyjS/dcKXH9Ki
LkXQ61bScxn6WRpW8cjFOK2YBrSmvnzDEzj2A/wiUuPeHDZHcRuIQ/mUt2qkNpZ3/VB95FguuK1U
My+fE6e6diuJax/WQUPaRa9NvMUNe/DDGuVvAv68zpMoSaRnXfCp7HG/DnLq2KqVfz9CN8l28Zz2
eE/To5Z4eWjK2edAdfJghMbk7uM+phy8anEpA1nPxpOYtA0QBZszw3Z37Xa+NYIGjWcZH1Zz1NEh
spOkPGCgIDEBz6wpaDwXY4guGbi76Gy4eRlMUCTLixa+6y21N7OI6B+NxqVyewOGmEbOwvlyUm08
IHA+ZxeVwJH8mliFrC3ns2TI+/n8e/RssLuow3tkDiCwyK+09cvfprEmv2RTT7+Qf5HfpyQvPmBF
0ad7iyz9ds2G/AFrkQLzdTbU02DhkHnQc6t6aHFK5c4sjdXau7NTEBTosa9FNgGFdXCM2cgvraLs
Huiz28kaku+Tva19Zd23cOyWHQykJpJx5vAWaLxaITBe9LHiQngpwWBFgjoWlnNLVx5xCmywpL8H
o6+3e81t3flLVvleftmLnHC4H3V3txYj7xA+Z5XV7xr06tIAYwT5nCUw5wNAa3r5kA3L1EVjqWLr
wFVc3wCiiKH4WqsD7WbwnUCsGVoBACn8P3przn/0XvP/dMImsx2zWC3hoA82TUuv4z0DYFek5CGl
uYtt0nNwL5tg5GyU6vs0TTBdEmmVeYDtj/WTZgk5UO9jsb32WvvFi936B9bimnVlwU4/GLrjpSHl
7FahxUEVeA9zJW9CXMjAnkipjMexjkeOS70m35yqmT46q4i/YxKr3Q2WOdz5mj/lh4aIB/hkj91P
4JY0nfBUydR+EmWX7nxjxj9dDulyM6li1veFmOYfLpKkeWBrS/8TB4y6ROmlspwonk33UOjtqFO4
SdbvnS4wf6e5U80XY95ZP6ZJDC6cnqX+3nB5rDt38LIbE9OfP+ZQTh9HjTr43lKd831MiuxB2qhk
QGksuqvBSQiRbJopY7CA8RkvCkC4S6SmtPwzK137UXVzZnK/LcvntO6RZenqtZCfslQJ2qblWP02
ig63o2nx83y3aKIoQG4Ww7VWzk1LgrCoP4kj4m+L1SR3A0/4rVPI/hm7aUylR1btp6v69noulUGs
X/HNAzRYZiMsco04sCg295pBdMAWdLEUeBFIOXz0W9LwIJvznqxqkVua4NnprWGWc7VvdCxHgECh
aLQfuwWvkkyltnugc2k8O31uO+iTdNon0docdxPapUuhihw+mqG1t4FwcSxmO5o03lWnLf5usmYo
HPk811crPV+xn0wS+52petqevej7g5ux1gEmL3i44Ng2YP7SuWyyeBTiU6w8+QjyoniYzIE6EInf
0AVW4ys9iFFgcILS8eb7vEjs32PtFzcTdjI4VUvNEjvfI4jZt3i79GE+bB0VPKKSS0O5Rb+fZ99/
4E2v02i00+oaR6exv2zrwvlWj5Z2M2eYV+0NT8qvCQHrgCV5699LHwMuuI85HANqLHYcLlKpnWfM
bn6hDFFlIf7n4hcefDMgoCoursXaro9iGpo+bO3OwVnHxCQlWPgyh5JWJOY7o1yf4mRe5g/cFna5
983c3JXC66dQAZkgnG0SkruYybM6i788kXRbDzbm35/zFqJvkPbKNoNEIwaIzHzR/xRpVl5D99uu
cKpXzr4d08YNYdH0t/jGjIj3ou3AAqyTE67Qsj6h62bN2E+veHyOnuaoXULYjvlaIfRLe5yYpg8J
Ai3IcnLdgPMsftLhi7/ojei+CuD032gTLNdJMWRz2MvC/+pNY/2LSmBx2w5N+SOzV+uyZpptSJec
9HemS4RaBph/cHCTH19aVVd4jDss7Cgt7qddrFujGRgiVqwsdwZ1ENPu7gvEPUj2TVAR3J6uuh3J
UqcAId/MuG4Wzf42Lp194zpZ+71Ic/EVWyiBEZ0o+h95h/JUMBfUP8OurJ2Say8rzKAdOu87HWaC
5EH6yYfVVnMbLCziDWYeOoaGyTx8aIaEIEU3BiNasBSsoXUpzQkW8o5nDWjWs4dtML/bbKCEANyo
D6LJYiyxx3YmBYJWSvK/prU6xKU23cTeZgzi0IrtAyVNF7MmWXvDjqhpqULRrdkTMP341hycCdMz
8qM1xO6bqE2Jsb6oHDQJA0zM3DpMMGFerrx2ab+b4yIenNUX3N3aWt3VVe99tRPLWC79PMkfmh4/
ph6I9Q3yEfWyT53Un4MaFYwnfaaQGpi8wJD/U2XcF2PFExBLpDO5Yh33bsaG7+tgNaRyoIjFoxxH
no6pXmD9OG0+F1e9nlnXRUeSTOxr1UNkVYb2lHo10nTkDDEJqScQc+qIWj6Ua9V3QSMKNf4PZ2fW
XKeSLeFfVBEUM6+wB82zZcsvhCTbzFAUU8Gvv98+T20dhR3nRj92u9GGGtbKzJUZs8X9N0IH62yf
9wvmRyUdcVJnVXXbOvQT4EBwyse6T8srvWGUcExFJM/DoQp+Zo3bXqBfp4qpZ0oMOYbmCWQ56HfI
kNMlMaEI813oKQT0NYAYdpnMzV8XkE3vSz1G/mEcO/vg+TMVfTuWW5HYWg8vVr9Edz7iPrT2LZYk
JNE1tU4i/B8voTI7L4Z4Kx6zphpVosbWrjFlnam9QoyjnHh0suZxikSwEAeonC0ZXWmu3DBbI67C
sXgIceIN4kaNRXBwwkke+MZqo3Jj1LmxB/GCuIhxd4be7WHn1d5wVTMdt5xVsERPgVh0foFzJJdj
Tlmdx5xF4izKLTMfrUwFwU57IVPqXsYh4wKWXaSy3m6Hse6j/Wby6nJtV038uPZW8tXFOtwWi8+t
1gYZNGY96fasCCCK9hvKw29eqrbXPjJWv+MbVleTGW2iRZeBxV1XafN1FJV6i5razRKfCuUdkmG9
LoNlzHf0zO3NaFZR31lYMYzZQ6QAgXemc0aSedKp0C/SWRvKjmJypxs3tTN/F7YkmL9Vm7AG8qpG
doEIR76CRalOZzg4lXM8CQAYcS509O57hSZLWw/b8rKkk3wMIQ7P1tnK2TjbPH3rmiV6b6auzg+h
bNtnzNPdr1MnSp2Qc9a8WAW3bmzRcX/ZREkcXu9H3UFqn1Ua+dNS78UwReHeTCRZnmmw7oHINFdu
V1l9SsTeaIsffXcAXpTGxhnAAcAmvlxVpEViV9qZfRiWXQXM4TSPlcE4Afv0jRQwo3PzMrolZagd
yDbYNzV/zK6bex5twj4Ydha5ldcUzz297FqvfdKcolb3TOc3DZia6l/FOhMp/l5vJ0hhtfr+PixF
GO5t7HooNpZ+XZKt8FqQqYCQtUSsZuu4VJRWSQen/cteAwvrX75DYZ950aK+9+mE02kaTL2TgDHT
1qyBM4H0EFKpLgbXJsFy5UICHcJcD5RYq7xJ2m3z7qZyqa5mgtLanRkXWqFsQ7aXEM6IkXyuR7Uc
bJsaAwVMhgy4UY2uIGhM+1Dqybb4n8/djXRK6ra13KzmsIH6uonfFv59U6MaiA1ZeyBuVRPcYEvn
BPGo/OkHA/FmigFDLLXz+cxq12iRA1ipKLubV4xxYoCSyjrOqHaXnWdw6ASHjkLN0rHd6zpNhwdI
lYbefu1aeTq+69fCuBPHNP5q/POCajoWqZyfyLWMblVjCLBErl/eDYQj2jsPj4j7McLAEU/vEdf3
1l9s6CqZT1QC1mAT6jZFQEbPTV5maDzKbJZJ17XFdl25Fa2axzXYxMToeWavNoF5p6i3pb4sdCjP
tFLjHCv4/6ecVUWwoKjDHKzC7TIO44INVaCVyWKD3ItG1Pey45Q54bbDnFhBZablmJGm2oRp4k+p
eXXberSOOV3qOZiqc9sFi/8rJ+t34tzKxjUZWEBB7NX1Zh2qLau2nU7t+WnxRCNiKYt1wBvDJQo0
yIugSVSjEHyveGOZENGFsy3AvOhhq5sFDzUvgaddeqr9JbyGJNJfUiRyFoQ/UAh+tssG6idHiIBi
6TeRrES93tmy4G6qpVu/ibzYTpG0UfWUwtCrfUPu40rwpwnvIlNSOTFdpPPYsoYNnJlw5/PUsZnr
HQ20TEyUMWOjAZWrTiY4voYvuXU0AMb1dOKVyn2MtKSvlgxdPkD5SCCMXk4UQtNUxWMVwkmtwaju
poKSd4cnd3XeVDk1xpyJud/NSz6/2elq1dR7i7oqq6aW5/aYiie9uc492t+N0NAxjUBYrVbrfQPb
d711HgBYnnnjl39IBmIyI/XTnrS5FW06PhPI3td7YlLLn55TcZ2q2Wxvyyr0LQl6+c++w8KD5sBJ
b9Xa+hxBaWc/z7WLZ+8M+nQW2J39nk4cefxU1hi86DbtJtPq70ErAOa3bcZxawrzmpFkrFzwayO3
lnvOvYVBGx5oVTeVOJm3fkMkLb63MBNcZFFuCHOdpCivcSyFT8rGfn5UxJCu6P03og+UHeif2sKz
hWrd/ykwcrQSmtHwxraXEqRXm+GLMA2VdT5O1nVdnk4ak+fpfcv1OSbLKOdLyBGmbxEyByJOi0H6
18bbXB9qpqnvjVypd3lke2sbQQ5nP3PfhcHMYaUD33row7bsL4kktAnutZvZ22VBDUyJjXZon029
i1WWh8OKtxtlu/7iDZ0OK0pNAh2BU5/lkgOWVhPdVuy5wB4Z1iTeGZegBNduUohwe2u6++rkNHAg
BXW94thzWtoPyvvYD0X3KxWNS6qoyXta4dnpHkoTDUsCX14Mh8htMX2xTSHvNSWIlfiofO4Gyn/N
cRDmkE+Mj0xMxhtLU2RnBgf4tFFzXHHWMZ40F8F67jIR+DP0ytKNGzm5Dfm12/ptnkrxRMoo8ZLr
qvVrW6WgtTNhclU8mVnd+diTvmtunluQZnmHZ29n3/Vo4VMgu6YifuPEEJuylfprCvJnHUtnne4a
Sw7NZeqP2xb3bC//wDAi/F8pTqbHJ7/hfTOQjbl3wiIqUPMMokiQ2OZvbQU2yxClpqEVuqqgiVSV
35Harae9Hme9z9LhFOqKlI/3u9oUFbq2/PtKVlXPq86oFTrUoG9WBTG9bweO4mQtDSs27Kzg1+hY
64O7TvNwqUKfK2dl5kYmAQnKr+DggZsMiJCPPta3+XnhIo8/XXN4YirVOZR/XQZuhw2NnSbAutu3
0szyZa3qUMazXYlLht67n36wADxj9IzhagkF/HWqgzmIa6uBw/eyoD9vBsH/c6PnnpLWDWov6avQ
+wXv4cF2oCI4kcUNM1etO9BmYRxvvYOdAIu3HGpzUkEf2lerbqwvtXB7ey/ILCySpajJQ7atFDI+
yMF/d3jJdQ/V4qxvBiXXCz+IlBaaDbJrA6ZD/MTt52E8LvinXwD4WEvcsYQeqZbaepc5qbCSLtyE
c1zl6LxYXls8o1LNv58ihV+w85T5EZ66ee7Lwvupty43MUWPBeYPN/emut69NlHYL3rvzZF8Rziu
tthOS0wASKNwq3OrqpevLfFd3oWdt6nejahBWMgMdv5iP5oe9LCHJy7meqXEQ3nTkx4vcrUfdOFe
DrhNQDeZ1v2ZOg1IgOzCdJfrxV8OQbGhJiwmzxJ0DB0JvteZVzb8ZpgBkRjW60ok/OTUScO3u2hl
Z8ElM5D5s1LLeK/ajaJWpEPqJStwtbP3Ws+UibJqx7rc0lqnxI733ouwDYxQm4X2eChpYB+CSkiV
RJ4Q6zmJwvYTclicASyZUxsEHR4u3ShBZ7JTHRBnaapu69ZRNYf70j4KDT3GLU3iR7xJFdxbgz9n
h0WMzfdAUR2RsQtYHdciIyzYsmv1NPbG+8HMBfgMCa5dEOuxZfjim4uTobx21tXerirtFiJ2qhS0
ac684Batrqp2IffwBtUe9hxKwpsYr5txhzhkBLjUx7Tug/LS5vgAec77Ue7Jqiyeyiojadb2FlHs
O3RJLnCeDaysRn9L7HVCPSyrrXpmrstv4gY/i4x/rred39rbGHNFwnFM3DQ/B0x03R2Mj7zwlyat
8LCM/Au/CoUB0F/MY86rfFbbxpCxKaOiS0TF2ZfMuZ1jOdwSqH0AEsruhvzkz1EvvnwWVj59Zd6D
7ddOKQKUtVFm2OVuOLhJJhRSDDcN7fOhZP+9ohPggHSDFqLLdjhsK8osNmdra0WeMxAD5iaII/FN
HGhiC78fyQZqpHOsR3zfuA2CdO8amojYrdbo0M6jKK+8dUn9ODSWKeJsxpkoqVsA1bNw9b2fyuvz
ry1HCjnjRTAR6k1JtAvRQLkPW1VPV6trdcUV1Zl/tSgraI/e3M5F4nkNohoqB9AaKWepd81sCwCY
LWPx5J7XvczrxA/pnSK7b2i6vhp6AkZ8RIfBwRaq9EsVZops6m0LggTgHxoAqldfKkWZcmjA1Kuk
VqueGJ919I2clu5d1MIrLo3te2dMX0/v/lx7e8vOp/4G6B7Oa2QocuVQ6v1f0dwUP1a41Z816Ouz
q3ykE6nC0SdxqozqbewpzXfFrNzbEbkHCjE4WHyU5tVAOcxulaw2NuSYbi76NSg7DsEpBy3nJhkD
nZRVMfAploClP4aqdeM2H9znCOnRa15L82z1QTjFjd2aV8LIaUXLfBb31BMbCpWePz4Imy+uO+nn
ynRWFHNWy5IZKHQnKMdcTdGyZqfY6sVvyWeG3RzjAgMYoAYc5IG5VKDDWE7GffXk6H5xrGC6dwUN
ajyE8/BuW1lLPUITpHYptOZ5ww+kpEsn57KgJPWTupiHDs0KvtWYfToY084KkQVbv1FH7sL8LXAX
b8Reet0cfJ76wt+5wguKXcoLlAmy3IC9mrIOksJ2CmTLeIbBnysEW/HpTGZohQ/sxppYqas2BO6E
kavUMwZT9Y/KzLpDhb/Vt21N5blfCZOH1oLebXZRObvmYEpo7d74TZ+sQeXyy1KmRPdbygUDNx6a
76qyqlcaAua4i0ZsT7ZcLaZWRL88udlaPtjrLAGN5AILx/XRqQS9Bsx0HY7d7Tym/U3j2s4X3dLp
3wM7OW7So7z6vjJZ95J1a/M4+BUlNgrwEk1YkTrPubd2TOCvhXMjoLnzs67N+td87k4KRHqQKl6w
cRuPk9VWIp6niPtCrFMJnQSZ+OT7iFrKHJvLeOnb8efMwMV3nxY0o95w2J8ORQLVBBxXtO/8pRiT
ftiyL3KUiIkUjM4pVSOHrvC6hfdcNNhPx9Nky3vjLOa+IZxMAV265SuKOpqQdZx/GJTFTZwPp1U8
DG7RnW2qar91EMIs6Kg2RSIABqwY7oDceEAnoKjNr/LrfFRtkGjX1tzDC//o0OfulBPvkQOO15ZY
6zO3SREODZkZ77MhRWJRnoT2sesu+YoebRLf6M3rW8cD6ubNl+JW6TG7Y5wG89xUtu65LUcwYH2S
KLHhPA+DyKqbwl0AqPYMqKherGyxvX1g1eCysy7kDZrJ1k+YKwG4ol/zYaVLGawJ5yziDUqv9n6d
iIjZid7hg+cjVPKOLcCUR4Zi75vIHWV2Tr5aZ4uAfucMz8xrqLz0yaOK4T35YnqTzgbLj4NnQcyM
9FYadbHkzzItvPQCS9bltu1xjDmwFTjYkOZxV3YeWcgwsHOfUbk7GrypUT5XxdrpK+FytsTBmI3V
bqzdfouFv6a3zFvMD7Mdjm+zO7r6TOIZctnWUPFUbl0KLel6r+B4C8dfoLOzzmHCHiy26I7W0qPs
Ma5Ql/zUAWlDYOd5sjJy9bNg/fAEPNwPg9X4v5Sb1/5e6Ll9PR0PdGlwHnh5U0mcB6lpsDWEL33p
w0Uy75A7WcsNJULgGTCKm1ozXIA8xk9vtqAm0W8DiEOLkG/dvIvSLlOURG5xsXktCLZK0akDYKD+
OPRirW6qqOPybPpmsVk+2rmoPDgnPG+srqaH8qsHazTl+9JtwfccPTiCzNyxvg5bT1Pk1bjuuCZH
bZPZFjOG2WSllOX+7HxlFZZXSPHfTTrUfUIOPNVeUFCfB1to4wjZ1tZZaSv0TGaD5OTALvt8X4aU
7PEs6ETjEroOsVG02OeIcvJwj9Md2Ux+K5zXFjEcp5XDNVy2s3WWDz1bAuA/uhts5dwpEOh2ly7O
8tLb3JosPnd5s1vihuKyKv3LeUD7FbdRVzwvK3QZmNTiXTODvbDCEVfm+wlhn8YbSrl080EFi+Fr
aV3w4TRajcqIpyoyGUK2kwCx80gcOs79XHDgpu2LZoj02+IM3U1rFcY5K2tlHVphRvfI4doTOD92
Y+6imgASJA4IPKGeL6oW/lOemEQ0dWEcMFE6n5nIa+AbmsIfOIFswF6CUhh0wCsfent2KvYTHyHV
6JhGz4f4mMPrailINBsc4PFrhspAD1pT+QHZMhp9LrAEaAX3Rj7uZxXUzoGkICDtcnL0t660l59L
yx2EIxeM864c1/4xiKSorxD6Fpclp0WTBMupq4Jj5o9ALlNkcUDt9Q0fUnHJ1CI0drAt5aubu8tP
OD6eqquhinbgVnV4q90GQJiEw41+AP9bWNc29PRX5uCUd5l7XfEF0cE4UnDNakIyUwg0I4ZRlirR
CgXWWQakNlwxTjtczwjNpyQE7trOSEhURX4L12rsJxQW2xuF14we3gRuOjyPWcUoyF5jwRWcC6j8
V1y+l28mc8x0hJMPu11EV4zGYhK4Q9JfA25nwSZeIizRsO0K/egmn6ooRw2WhxTXXfc4QOMjrLIK
600gj2h3W1F56R5xSIQ0ita02bkDGiGY7tMGcKcVs0K7Dec+CblTfCrsAKUZTF/0NHZ9eL9NzmJB
Vm78TCaU+yNK2+V6m4cN+G3jZNhBjEwPGaLpCX5IVj2YZlg9F9gjOLup6zSuP6gAKTKrZgUrHjyO
HC0rmv4QYYhEMjaOI7oUkVdQDIJlA3+LjWOltiA968GWC0yKKHCTzrKhDKHgWv+A7ZjCmwkrtfAA
cl9xNzk21JyLjBzPOL3RLrd6tiGtHJE9Ujwu8z7HQfUCMxkJwmK1QtAcDyzfxVi4KvRls6ZxtXK8
wyMC+JzjCk4zjeAkQNu1lfLVq+yK+eEWG03cVufK7Bpndn/kW8sZKArSaGLhNGC0UYkGOJ44rB90
3ddfECY6ak9Xb57nLG/yc0HhDbdRKOc+yGwctoxUrMjRb0cJayjl9UJx89qXc/iIXXCE+Ii0onRf
RxsjnZtjjzc6LOzveWcH3q4sjXW+eVmnbnXU6ftlbT0L7UaIgr07lfZN6lQ6ca0JVRgVuWDyuvWH
r21e0+eW2IJyyCPiTHcg4+49xwEcEjNmSHKdthYC8ZuY7jimtjlxygqNoypxNFr6f+4Bd4zmuLO6
8ZqjEZ4YHVH6jUmM+mzFWdXsEDxADyLz6V9W5uOGXY/grb8gN8X6lZk2dI6WAONLgAkkV4nlkyDJ
4SLCvVwc2k+Mx8cfTWYPCwV1lT3jsTvfr7meuWGUn73247r+ygJkdodKR9VbxCWt9z4bCyaiL8Me
C5oyQBe6UnImrHjIbjcX7BumGCj8aL2rdzD69rVTQbHEEmv4Z1hcMJplGNfrrluiV7xfUPPAGHs9
LMBWIll2RPijLpvtraC34lfJGk3b1ASzm5RF6Y0nOs+bE6sI6u8F3q4E98iNcXsXpA7WszjNdAxz
hFi07bYG8Yll8fEzaLuLYVntMbYCe/HYB67IURmVmd6HKkJ2zd1CpFKYuVuWQMj2NySPWesusHzr
ystawgYKudTdkfqx+tp3nMoUcUiPJltx9CN4bN6Rm5Z3zLWO6AwLuxF7FOHp3cj5lCeU+ZI2reim
Rxut+BcFd/Pk+fAILrfjVdPVzkNZO25735fLhNVOVMzrmR3O5nHIhwEb1E072ACpekyPa+eUD5Ny
BpCnZWVoZbU20EZqF0xTNzuswj1dkvD3hdvRLpqh9/XOHtk1+2wsDOdjtOj2vHWNPTGOu7hhBLbq
cT54zsh/nTPO866KTYkEr7UOR4NSruVb2CGcOGKRMafXMz0Ogi6S6h8MurmfLq0Bn1qezFzaDKw9
dXPkZCsKGOQNo1W/LdqkTymV/g9MoU4w62oWl4OAGnDPKI7zwjwISo+G8aCXvjBc5HqU0bGvlwqW
lQmh5syg73ygV1EEG5f2gHzeYzhokVsvk6FmEjGubLuuUZgAkuzSlDEZ6sgguAObptr0mAq4LDXy
u11BxGQIeTBxPSGucZ7ttS/eTIiyN6nrgCqX6T/dJ70Vpndt6aIzovKnyIV2zatD5zT+o2hshDwT
piF3g5DjlvRhOi0x42+omVRgdU9VUKzfw8mXjz6ElrWX6WaJXR5FkBNkQ2VFUumG0rQWTnsvwzF8
IL2xe7HE4CFY6rrMTjgPgQ9Jh2uvGEkTLXPN2nnFTx7BJ3Lc5lwzeDXvJb7vY8LfYz2lzDxfbNvS
oREBQP0xVEX2YoOmoajtTVPAxLLEYttpxIpScD7pLhG4IQ5AAv81bdfc3aFI2qDhg1AdUdjzLx20
dR33HuwbxTGS/Hhy8EnbZ3oMbsbSE4ajupYe2F9ZftOqKp6itIruoA1BXJY03cQJ4DJdHPqC0RZT
uJT7KyfbK0UDrYaNyjIeO4YdYgar0jc/B6o4DFFfursVLUSEzmtcL9zNb/C6sE43TGn1dbF35xxY
tkbR4exlEwa3p77T41CZtvOhGzKdpNMMtod/k301zJv7Jas4xWIMLgsSiGhLDqFWlDOYN+tfCwN/
V0XfjPZu1hZ8eREyVcCbZkEm3thndTxvq/jGACLf2KxYoofFJp8cE2DV0qO7tIHGKNHipepsBm+q
Nrofq3TzYpr1nKIhlZINYdniy1I425e0mCeJIPyEM2MGN7265eD0ybaAwyQbCRTpyVdwhXADM7pr
VpUJ5LO01fHqBPKacTF9E0YZguNANlT2mRuMhEVFajGc9NDz9rBC9W6mWtIDQlE3O6vlEN2LNsdF
I4pg7C+deYHNgA4fdinH/sCIBXf9uV26kYiHkSzlsdWCXnSEdt/TrLYlY4hl193bq0QWgGZsYIgm
teC7mJGb9r3JV7XTlpFuEm6MQCfGmqbX2VnEsl8mLctDlEcVeyqPfCotBKgb8rksK3cSSLD4YTKA
mf20CTknTccAPIXZWiG5iHq7uMB/LGqul7kI77yiqvudM281Y1odGrtbRn4gtSfmFHgZvdP8kFUr
h8Oab6nZrQbI6pDlFMY7yVvUu41DnNqihKXixdZKSFAhO30o+oBaoif6QiD0nClCVvbqz7o1BKoX
zH08dOOKw0tPDMA1gQjjNzSzLiRkN/jXvQfvnDjbqpAWh6rEi9FNJcpbTq5YQKTcyFQieTEgqSjx
FmTZu5r5oR9dqtYvXS3LWxdVunUSDIIdg8YGNKKd+hWmM80fuC5YIeghFVfpQdiMQW19p+JbxoQW
paUEnXV4K5XTy2Pqhtv3TCzWNSOms3XJMJnzY/GkcwJnauSZZAll5wDD+QY/arW3DBc4Eg2/M+XQ
7AQcJIiA2FGBKa37nNCDKulciw82W5b3NA0aWrmffOjdyhqi81Vk43Jc+N6PGze4OXNBM85L0JP7
0ZnBkPA4m64QRHBLdqhPbqgOuC5qa+jmeBsAMY5h0WsALJtpgkcwyZoSpJtt9FJtFd77TYcYlusm
u+1rlMTxzFv+ikJ9vj01ekhxrJp5MCG64Y45yfS9UiDIyewYOgzXhDUyESJVXqJ8ZTNnKl8D9Fk1
cEVTYqy7xw3Pfa8B23CGtVX+lLvtSOdrRf0LPkN+DcjW1u+Z7DUqiLQCUmKau1Zo0lv1JDsUAByy
6C9cD8/juBgIJd+xi9fv0epvM3W8gxZkAar1UOFQNqKTdusHt2CWIYGF8t+8UAf33EGDc+jSDJ6b
pav31phpSnytHJWcTuf1YJeAO/vSjMDYXrghjMzD5vakQV13uenNNZVLO/hnGYz2us9dGfZYy/Xi
epi5Nc+qrnPOQzAROw4xmKeF74yStwPDgD90am23PtOiY7wgrJjOxg387Y7ZsxRvUxF0vJvc9bo9
KV5jcLWNfq2e6QvEs4gARqGBlIU+3y+pcsdFyZe63VyLGpD26D3KylnEtF9oFFPJ0NRR9ajGvwak
hkZQLlHrcUg4QGPobDNAeARAxfoFdelM3kbE6NLBUczyxN20kkX754nrk5fA/5obEB6A9Sd2DRYm
Z6CQH4a7a7l6UY/wB0LYtb+LqUvjqeqnY1At5k6IGrNXkWZ8unHa1dUkj39+/MeB79PjyWplHD/E
xhYW7PdZa2ZY9YhspYkZvaIdqpEyT2cWKkGH6U51C0cRxZvnZpfa1MiC//zwj6liBMzxdNuyYB0d
/+Sf8vvTyQnzPai7Nq5Srty9likbqSEWcF/RVRTImkDRMiaz4c8LOipmRPdVi9qEIgbAu/fHb3/5
iz7Onn/8iz5YrCB4Tnvd8DmyzuUchsLclVlkJ5RKzz2lMAcPXLhmGm1fj4uHv1e4HtsWBMBeMqTh
K5ADepLoL2/qowXAP38WIYYn11vp/MtZrDec0JNLS9w2GXArs3MZwo4aNLIaOr/b/fktfPSGOD3t
5PARnNxN0cR8sElRi9sS844SBDlw+OYWgYM8jnEpykLjmTeCfu2/mOh8tgyx3JO+d1qD0vtgfYFA
cuiqAR6ecUD7zkdmQpkr0eKOljlHPRcdVcvsduf4/y3+4RRx6KM09k8rkOfLDysw7JhARP8C3YcR
HiNXwL+F+tK43AXnIEFQ239+tf/+ob8/78P6Wn3BYIpSDB621kJHu6zXK8+9RI/hoBXvx10f9v1D
5NXZ4c9P/vfK5smYz3iYGgfkUZ3+sv+xfBpWr5OFy8omIcm6yNC2cvGq7j96tfzzPgkJZNkwkQGI
8/tTeHThRD072lnkeOGdpG9hIy8g5ZfHAL31X9bNv/cF7tscH7DHEIJ8zd8fF7pRGjWClapHbrMR
aDgBcfzKcI08+/Pr+/eecPHZCEgjh+7B3/f0ev/n9THKpbUpuBvS3u7PqWCYxWJ8uEgQeDKVrIFz
/xK7/ukTHYyYmIBnNOGje6Gkw+6biT2vcrG8pytAVzSWJyRR59Udbo3hX3xGPlshRCeEDEKE2D99
dBdfSIRwYW45jfVEvxJtalA7FQxz+/9YikQQ4QkvXZev9uFdFojJqSh4l1sf9GidxwjNken/8pTP
3h925RLxFCkoaOJ//2JLgE63ynnKiELAZ7Qw2s7K3NZ7A8YKgw8W9ucl8tlijKwI9QBlGafZhx3m
d9rL1vC0ROQc3S8txiCJybJA7KeaouYvJ8lHk6LTToucwOIturhGfIwp6aKppgZm8ljLrHktIPTQ
h1ZIVzZ1FQ7tKZJYjPPzn3/iJ8cXFwMmZJKzkqRn+/d3uqXh5niIRGM8BZjolEF6HFbwVqcpD32d
hqAQjnt0HQSPf/m5n3xNTGBhm/Fk4nBxPxQqs110ediz04d0Cl9sBq9L7mI5nxFWNh0y5qP3f/6p
n+yGU0FGNIsjuZI+Hi3DEo1o7Gq4LOShOw9ny8MknL+lkn/yFQMbRzdf4lKE9fOHn4VdTVa2pz2X
2pU0qN6roTw6wyCtg2wt1MhFaa23Ev1v/pcD7dMncxEwwkZYIH7pv3/KFN2/GUkDi8twoo9mGCbd
pQN7A5BkkG+c7YhdF0Y50788+JNtwvMsqgvMrtG3nf6w/zlJNSPvAROmvNhKmYuhteY9TrDiPgJB
+cuJ9slvxP7PIcCErXKKC//9UX1t2dviNUznM/u3ExppmfE0g7cFBNK9Qqb8rZLR3/yKP/mB0ckb
nvwgDwTF+vBNGZjGg3lmkxQSAx1LI0ditCU9ZhZTCv95kUZoPiJSNoi9wQTz9x9YMnQOnsQPTDEE
2kUjOqal9/7m9/bvrXBKXLAIWfVwfPM/WgJac0iKR08OjMBA4LZaKvR8eTn/pRT75Cknbzz+w+mJ
hf6H43NiXqVpvQgyOkAjqmTrodbJ/f+8rami2XI2Hoq2hfvZ72/MWPlsKN8RWSAaaW415jrdrtNi
/Nv++uTncDBL3OwtLjlWwu8PglFysxb8NN4WnEmLxtYJgsW/OA7/+1T8J1IUvywi4il/Pvwam4Jl
MS0gJz+3uuDwLNZ9MaD/UIap/z0T1mp9+a9LDjNewhqRqHunaJUP50aBrBv8gIrZcRQtWx6qg1qN
2f35KZ/8sCDkXHQtLjefPu/3t7fg35rpqqcVj3oowzoPrgiTGQ5hMOWJMtnfwnk+fx4tAEGm1Hcf
XfFn25qCAFwHCYIY4P+IE4VdTTMmbUqr7O4no533P//ETxYIP5EYM24ZPP//1Xrjj8/UCi9yzduC
yd0OdqEbt/++3vHkARjznNOpG30wGo4Gnxl3hg7iqbbSu9Aw8DSU1fqX9Mp/1wVAUR5XScBdyUj8
h72b+jl2Uyf7TIdoO5TauLIwNbM8ItmPjtESMoNbZQYKbxib459f4ydfjnILv0CPrEIJlvL7SpkL
q+h7Akviznezb4wAed8YzXOHQ91h2xH7FZKiw58f+e9rhWAKXuWJyeH2/Hhp54vdRgsp2nHqtNvR
Q5X1vRYwklfCpj2/S5nglXHX5+C5f37wJ0smxNYzZAOG7L+PXrPkXlLA4jcYz7hV3ZSe28SDUst/
rmP5eRG+lzYDV1h+f7i/OmWY5Q8RfkV12B6Za0wxeRNtwFao68b7ywL9bOlwNYMGnt4oornfv9/k
EImFTpW+NDTFEW8vtHV1IXClT4PyGj/C9doDtDs6FNdP//11BrxG0kZClo93Wlr/U4kEBdh15nuo
/xEz3Uk8n/Ydnop/6VE/W6CBTU9MDenRqn6omfF8Us7/cXZmzW0jWb7/KhX1jh7sy43pfgBIipIl
S7ZleXlByLaMfd/x6e8vVTV3RJBBXFZ0x0T3uMvJTGSePHnOf0FxHmSymVhuA2Dhuzai6gn+ttrD
E2n2/2BWPKURuuXZQ6g+nNWMnEoBRZDdqRdltIHlXprAvBDJWtmNJyfGK18kH/xfe/HWR5kKWCgK
DSi4+HAIcAamYdIUzpjuk8yQm48zzJ+1StiJQYVJCu8eFpMrfHExzCow5XKGZzPh2EaPCgrXBA6+
QNcmyLLN+aU8zuTYHLxQDd6p3AraIrZkQwLLFlkdKFEt5CIvmscq/Qr3y6pGGOLToK696l59UQ7r
wcIyhZeVzbqSPSy+3pg5YWDSmnAdjl22jfpWvhtGFMScqM33vk3rSImq5ioEGYkHoER7yg0mi4Zg
hkbeytY9EW8chE8I6ZpJbF+ml+EAMhN3qAJsTR1sMdIFwhegFH9+lU/P+c0w4jO8OYex2aa97ON+
48/zaLp1J8S1sIrUDS/TnPbeyELpWh7or9kpirVlSisa4XIbV55YXvGpOrW/+OJ/GSsQGRantUBM
zrd0phyAHfd00KovWl0lQMLk4KZveKOdn/ypJab4zV3CzSlM3Q7nrpsz3hTIMrqWoVXorsEgsqZs
WJnVqY1sYSSuII6v8S3FrN+sMMhgPR073glI6FXf/Digj1ipwTPG22upwMkJ8eYSCuVge+XFAqKO
DEBAIeGoMRHf+DWIQBo14UrCcXIUSCUEHmofxO/DCcFr8ksV21RsgoPI3iFTpHcbXlowoM9/n1Mr
h30PVyuFd4oPizS+Jrm3IbUykNTKOwlk+sYqeutDCWP40z8ZCuFnRyTWeIAfzilrxqZ1JD5SObbl
ve23IR1OGxgvaKIh/vwPBsPtihIcKbayfIUjZxOiDk3C29OA2XVdi/ElCPFN36bZ7vxQp74VKRoX
IHLM3PCLeYFh0s0mo3SjaUb2ASkL+71p9/ZKrBJ/yzJwIpJsifIQN8RSizlPe3OKZvZd3oCbdDuw
otcEx+EppEK1KzvYPuendWpnUOwDoghaiR7W4vrTWkjjmUnrDD2t3Itn6HF1jEkYeX248rGO50a1
RGdTcPFRyVjObdAVJ23AVAs2dX0V+tWHwq5vgMqZe7mO+pWJnRjNRncZ+wQ8XwTc7HAfDp0m4TZO
e90YJPMmyBzpEWsnqDtKNz8g0eev5JvH+4PKuoJxDnmECtN1cZYj2QSwLxWQ2umxfyuVeaLmpg4f
z3+uk6PgcsgxppRBz/NwVpLUm+OMOhOINhRY9T6o3wPhXPNUOrF2Ihei0cLjgKKz+PM3gZZyPewo
G1x93k/9g6L4AjIB6/dGzwbzi1r56e+Lp8UWpMikolZPh2cxLc1M6ygIeRKgMEaynqm/oty60KOa
wgLvAZ2wREDn8limlKqE2EQ+9zzvCg0V3QbtGKrLeu4BxYCgJvPNVk7z8dcirhvYb/KmJMVcNgSr
voSB0zvg+dKqu7Xm2L+Tu0EbLo7uUCpkC+dyi+iu2ovobmfgfQCAJChjtMU2S7KXWUDNajNes8E6
mpCpKbzALZknsop7+eJQofRbS50MEVGppuhbVkjlNmnDi+vzjMLTlHRCmCUwocPtBxAUtLeF3HAN
Dbdyk9xGCmeYhkS767sS2F7cOIDo4Mlz+FG6rFb7ZKfmKcIGL3IiCB3Hw1+Q8tIRhF/QS3UKViaq
tfBWj4zs0vuf60R4bHExczMTGg+HkZGH73RRxoMWZm8cbXjJARnvz58tkWsfXClUPIVdiOiFO+Lf
h4PUUd7UbWN+7+AIl4X0wYz2mWztCkV1cbwhwYH0hV/Dyp48qi6IUSEbUdbVhWDQ4huCJUStdzS/
j92NE9q3Wb9VC99LzXgzz1/PT3A5FLVjme4DJjlUXGFAL4JHhK7EDDQUVrA5Bu9RO/G9bsj6dxJ6
61vZhKdGZS/cnh90uUNeB6XHT09TJcVYlvZiVIeMoRhDF/2O5AP8gHQ725O9OT/K8nb+axSbnFfT
hLHe4rzRhA6QA2ZqITSnAVCJJEqxqCh58MrXABMnBhNmIfDQ6HhjkbGI+nVRYFNmCDRi6DPWUNof
udC4McfWv3DjM6+DoRYb3zB935orhoKbOEBiyPwrxFUuTdnEKFR+8MagrkYkWcTFrlNCkPeoMxJk
jKuBrjHNttnanf9GxzuB7iwsCOIU1SbqI4fnC8bBHBsm5EQ/KktesU2IwmJ6aeSl83MwyuIU8yBB
E2Dk8YggqO+im/VNTpRv52dyvAEoRyDNijmH6DZZi68yplKrBjNSapgWmb+UET2HFIKu0JWw1qyS
Xrfu27BEgsFglAjoltBfWjrUDWgk6FNPF4suOioy5IwSZG2rua2lrHoP+LbYtWbX7RF/Vb0xitVr
VHLTldh49O14I+N5ooDesgWHczHjrEJhPQutr04EA6BCZtEbzWQtmzo5CAgP1pSOjSkvB0H2BRnh
4FsyVZmz1SrNuMnxqnOuLvp6AhGj8xCihcJA+J8sYkWXpqMTmuPgYoYXglwu7c/opkAh1eNw5Y23
mNFfQ5HlYtVKDxs7w8Mtr/lWlOQkt66ZQf5umOCmSyXlsiDxOgqtn9fJYIG5RCLMRYGMVB7CtAlV
FNhgRN9q8rzWsFvC9/4ahu6CMN/juWos1g3dnJ7+mQSMvjfqfTxW0y0qct17owuMq5AHM8yu0YCI
CX9rSDBRgSjdBdcGui0en3TtoC8O4evPMWkFiCNIQnxUj7RzFQk9pCKKaUzdRk/SdyNyBrsIbtuK
IfcrLuzNGXwdC5icysaheU9ufPgddT1D+nniO4Zx/dhB7kE6S7ua/WSPZPHeKOrvXTR87xTsc3T/
U250X0c60BNZX9Um1+jSr9UpRKxc/CAucpsL3RFeuUu0EBQLWLk2EvmyUjvaS4b+a3KTN3Q5H9DO
zJNdEs2Z+hFNuOjnHKFGvYJWOrH4wsZWBqoEYALxvcMF8etZ7ZD/7F2gYWj4mkWxAT9cbqowTjfn
j+uJM3QwlPgpb95YlTKp4SS2Xdia0nXChrglGe0uP6mM4nBGQbKJu/BwlBpaq5+nnKFuDsKd6ozS
rlTRmvoHc+FZpdACpAlhLvaRg8tCivQa+6iI4++wopv3Ui+ZH8+PcmpzAPXgSFAfoXe7iDoALoKy
z2BVJ5ESX2HZGlowQpRgG+hBeyuXqDqoXVneaH3cf758aO4oUGVgPY4PCtTqXBkyqIUaxbm7UTGG
Z3wRpGuo3sZDhqoc0mmm+UDsX8MGHm8TgPO8t4ArkUwTEg4/oDTQ2pHqGP0OW6/u4iQv9qHTrHVb
jpfWpgPIp5NtmQfesl4fylVvymU2udDyPsqm8dzr9qM/mzc9Ci5otrZ7S68vg7UQfKhIqqgFUGZV
gegurkX4RwPP7nyCeYpYwVenRBh8XypaZHpIzJYhmo1NQBMGic746fznFDvlMMzYCvcWeAbaL0Bq
FkMDnoFMljC0bQLI1kY/3hZlWG3xOoLs0NZrlQfx9x2Pp9MKAZMMeHWxcydl9vVARQ+nGZA7UMcs
/pIGgb8DZx1DbrTKPVrEa/5/x7FMtAOBKAErZecsq+UhXoMQo9FXRNBI8hK5kDaJ3ji7En2tlVh2
cije7JBA0TLkxj7cpAi1zfg1IjKDcuCgcoHIibz1nSjPdko8K+ZlWRsuMzZ3NYAKtqzo1S9ubGmE
O20bMDCMEe0OqUbfqkwwTrtwkwikOkMQPUEp8rI8nJTjAzib0aBCKC+zm+00hHG+Sc3Q+AU3zEYL
rYzXfIaP1nEx5HIdUwiANo4GHlTPcqPoyUtsKe0mq9J+ZXJHYeUVhg/EgeyKvrW5uBfCeQplJJHQ
Ep2q7hqtksyDG5Sv7IvjUahr0IWn0cmVinb74RKiKtrHVgVL2UkaY1uF/Yxikzlfnf9Qy9NF7sKp
4lyxy1UbJdLDUWBmKXg+gXTpfF/+ODo9pklBdz1pVu9iQDR+7Iu19tDRkKwYDxcB2xao7eWbL1Us
bdQaiBRRUyubEf1yw3OKVnpQUFa6d+xW6NVN7fb8RMXnfxtGKIqppGkCdsiggC0PJ5qOQ9fLCUZQ
7S5yO2/YFlfanbpZK20sO5kEjcNxFncO2WJnVinjlJvvT/kG7w33183D8/nJvL5Hzs1GO5zNaDYh
zD9GUa8AFLh4eWyV98i8bPA/8YwtrTf3Xe3eIJ/vTl/Oj718fB7NUGzcN8kXz+dUr4WllrTXvcED
BO/+tO6sm0vv1eVKigP/ZpwxzdGDyBlH/+BfVdDqnwA03/gr+2J5ey9HWVwv0PHjVBKzmXd4g3gI
B3q5V66c5aN30nIUcSbezEWLakWPxfe6q7Y/Eu/xxbh6fvq05pz5au57blsswi5A5nRSIoaptsBO
PfQH3CfENu9nz/qMfuf1yk4Qe/nccIuQ6+BYSfhguMH7geir+zN3b357n1YSDuVEwHh7dJeP86zJ
GwspUDErFLA8ikUenkGevTE3z1ffms1ntILWPthKuFgSoFpbK51QjNlveNhxwKLtl9n9+fl96D40
m2feBC5imysXy9r3W4LrNUQ61FR8v8n7Me/kKxyxts0ufB9d+2561bkr30/c9We+n7qIIokOhxJ6
oZhk6GX8S3dR/PQQZ1tZzuXdvNj+S8iOLmFFFNK5dAWi3e19qBBF3d30ibU2p7W9sggathU3di4O
mm187fx9hFZyqWJ2lidIkaw1nF/rbOcWcBE8YltSDQTH/lrA9B6fho21wwPO+xxtos1vSPcEYtn9
vTbL1/zz3MCLeDIEGV4CFQNrn9Sb5ql4X91oP/wHyo3IbpfP02N+E91rD8bjyo5ZW95FgAnaMTIL
sWM09gzKC+zPfk+W5/mu5ZXbfBtsbM/21iDbR8WW5QZaRJpJzZO0EQeDBuQu2iubx8yb3RffLVne
Yqe6q/f4qQBAQxAQv2DLgeM+jNhNYme5LLYsJsRbhfOhbRwyB91z3mUeFn4fmgcUra/qK/3WuV5Z
5VNx9e3Yi1VGT2ZKaZCQq2yGrfmU7sLdsJs2ya65VvdrNbNTn5R+Ak0LQHU0xRcPghih6niqy8at
UX+XFdi3yFPp00uX15t4/nB+astAQNpP3ZNih6YB8ge0cLiqZhupfpjqsydprbZDHwlVZaWO8Fib
5pWYoy+CG0OB7KTRDwfJttDFOhwqtVVzVHucs3xY6u8KJ8/BA2vpSgxdrp4YRaeDxWtAsGWXdRUd
l2r8IJE7amHl3iM6ad3Ufdp48qRm93GZZZ+hMikPF68iFRyeVSTtNEFNsX/eZBMFQgl1U+LViOFk
uUWXlZiqt9kH5OrTtb0oQtjbSMMEecNRuAGIb0C/WpwD3Hjq2bGkybPyPnc8tC+az4i/oaFUG4WW
PKZK3yL4mlnl4FLZbiQXbcTsIY0n/8lo87ZAQKDv++sqM9UPoEkqPIbqqLTdUsY36fy6HCXf9Fzp
jZkKpSZwYfSuDhdGx0Qjby0LE0ul7/EckdJgIhqiWRtuxgafV2SgjX6Mdzic9s81ncefQeME9kah
Ozjv4lIz1xjuy/xS/CSN/UF7C6lXfIwOf5KESFOES/zoYbGQIDSsqS5mFNk3Cv+IEQxlb99Mpcq1
G/XjSmp7fNg0PhrwNOrBVOi1xe2Ekqs0TLBDvLq1v1eANz63iA/do7i5hhI9MZJg0pi04akqgOU5
nGTQCMs7R52R04tNoBRwnTbFFKMWSp/q5fxHPj7XlDCpeSEbAFdDXrbkA0seswIpK89CCmfb1iMG
T1Ww0j45euTw2WBVakAyaSBzBYgZvzliAc0JLZ673vOl0HdHHEXdOAs0lw2V3UTdXGyt1E+3qhzr
d3Tz0xcjm5SVCHZ89PgN4G4EWwmY2bLSNs39EBQVp8tGy9ncBoUvfdITGUyg06KFc418MVIuF6+u
iGMQfID6KFTqD+edGWGmFakP0b4pUMCZ9GSXZZa2v3wUwM2iWQDmAKbs4SjB0NObmuIemRf8PFFC
QmUYM+2L10+XNSaiUFmjV/n6jd98w2TSEqsFGOJFQ5nfpXqjbCIJ9ZkB9dBN1o3+7tJZCcwGiEo6
IOwcfbFn1EluUrxo0Yefo+AmLqT52seTZeWRcBxQbNWAs8mkaLkdgQ5h/dLSm+zGwx8238gy+jcp
Iu172TakrZ0ZA8qwY9Nf+1LzNyTrv36O/yd4KR7+CvvNf/6b//6zQOxJwMYW//U/d9HPmm//u/1v
8Y/9v//Z4T/0n/v+pW67+uWPu+ey+WPX5b+e26jIl//MwV/BSH//ks1z+3zwX7Z5G7XTh+6lnj6+
NF3avg7Hbxb/y//fP/zj5fVveZzKl3//+bPo8lb8bQE/68+//+j617//FECH/3r71//9Z++fM/6x
Lb6f9QvVmr/+rv/5B16em/bff+rav7gnQawBZsBECLjQn38ML+JPNPNfZFiaSYGNIhv7g4+aF3Ub
/vtPxf4XQAsTuj3fE7aXqP9ytF7/SP0XwCYqwgboCm4Q5c//+V0Hn+p/P90feZc9FBF2ZfwYjtT/
3uNw9WgYkAhRAVMAF1FQPDxykYGQTCjZ+MLyaNkNgWJu0Zttr96sxt+jvh3lMGTx1xKsRLyyQeyR
nSyTyRA/NRVRFKxz0Mj62qI4vbfyor9BzSnskUMeLuNnvA5I1ZwSMwhcenVLUYYRHkZmYQzmjhWk
PQdn4Os2Glpkb0FLnZ/b0QrCgUChh+lBv6LfI/78TTiZpjamJIXbWgcJ/XuTT6UQ9w8fz4+yKBW9
zoj6PFcbvSQHNSD249thFHMKQmXsEG9DpO4ht/wictVBqj+pkoRkZVoUL9BC8FnTO1XbjUjh71BX
y782iMbscAFLv5//QYd3+1+/h9cB/2KBwWstNg55ykDM4ffE4CZw+7B8icuhbZ6DDmuIfzAWoRqs
Cuw2Z5lsBnmSZXk8GIhyO9Z9WQ3dIxQCY4PyJiJp58davKH/mhiwN6QhAG9DnF2kRwMOVVMxwIzC
SF67oWfuP+JRZW/rQirujB7D4GQ2qpsQtWpvQJgIIzZZwVM9VyvUpGPTy+QeMcZCjft3cZtOO730
25U+34k9R7GczQY9FMzIkn408aGR4s1wKs6kfOsLhXNa0GstqFOjmKwCBXlTdEoXTyU5jzortBPT
tXC8RnR51pGRNFH3PL/ihzfX64Kzg4hm3PsoPS1bT5GT1QM+3qZrYsqxM2eAIDEvj59kivW1hqiw
7Ybk9VtIMuqn80OfOlX0gmmzw/5kby1VflQdUC9PNHz16rBA4Ls1rb0ToOy+6y1fuUeUVcHNvFcN
r8OpfIJ0XDeYW1pK46JVUrz0Bh4K53/TiVVn10GfJpOF6rWsvqF4XJlFkhArM8MHBYkKcYkA0uP5
UU5EZFI5tEho1/LuXqJCkL8fct3BiKlVpGw/QMxB5juqdQwfTWPegWjzf54f8dS86PdD42dySLyI
P38TJ300F6oiCgw3qOsYl8om8HqA3pvLRwGRDmACsgdAqkWYHNRIsebA0V0nMWXc6VKcUgvJviil
e92y4KgZgJNB5F8ytGf8ThT8jQ16VSVg/gLxT7uaqxXdgxMhllEEY0onSB+BtSR1VtIy42YhsdCv
lHAwPMR+is0gSZcBLl8n5IiOHycBsMJR0LNypTQx9jGQn5/8jT0m/iZHKH7lpIuAcZBskPugyUTH
XkAFSPIPtwC+bVnWyi2jNDASM3mwvEhJtppvIrSgfgqnCH8azX7oQ2clYJ5YSjgXjiWwuKCLl6HM
NhAclsqI0iS6225pNNmum3sTI9VcWrmsxMW3nCRaWlQbjFdI/2KSVsbrYuQqx9e82KHEgzcCRmuh
HHQ4Eag3VdNNK8t64mTxlgRtAmUBjNsygBoYK7Rt2uquNqHHNjUZhvQab6fzJ+vUEuqEZyGKZiIG
tTi/qplVszpYumvkvbYvEFXedYiMvB+wrlo5xKf2CaQfsFlAZkX98XCfBFBienOQcJ+SzeCaQox6
nUHywAtIVW5j1II9VUpSDAuDfieX+toD8dRM6XpDVoCUpvPePxy+QOUVkW2VGJKZXHu4pN6ZTt3e
pUpQrizqqc1iCMgAbDtKacYi2cAcfYb/hO6yVg/3KM19nCLMx5J6/m1iJWwH3RoC43ivwNui9glL
4lVFY7G0XU6EtPtCRwg503Zx4qvvECpfo+6fGkU8sEV+Aujd0g5XcAQUA3AAV6RIKbONhUTyjuqB
dRF3VQQtuOVCuo7WOgWtJazTaEI4VUGJPmtRmZ9iOXR+dsXQ/kphC688YF5pRYenGgQXr2pA1QoA
62VpQk3CmqnygiE3tPB4j+wS+2hkkzXE2HvjHs+GDpdyG2dxNzN6rdka/EeMbKpBxh9V76PvM6wG
ZCccSIHUGjDj8gw0j39HMr7Ku3GorMaLlQ4DDk3Lsm/JECIuK5tp2+8KzM7uJgs6EtLpPYLyUSxV
vxzarJoXhXJfuiDl9BHRatUQjj+ofSGGCVU5xyk93bVRZPzwTaX9rXEp3hsYs3wp7MHUXey2upHf
q5rDOyT59McQQCq43NTJm13AD/4WSnOXbdU8Mm4p9wZM0aSq5lt2mGzY1hZYcwcrb9w+dGyLOs2A
KQryRbdXKm8ndpQCh5M8DYwbWaI4s2+yh3RE3y4MZPpLjaHeZV353Z7A0F4a4shMgCJyInmrGstb
IinDogE8jcJpn0zvUILK9yjyh6jcps3ahuL3LvYTxVdxHyKRwFFcxBisheW6MCLdnccsvQJpZdK/
noxgg2ZuaqxcECfSXCrfGmqyvMB5MGiLajPt47AYUh5QuVVaP4fOUNCxT0vnoR7LAT0IwFAUjpzM
95RaBpIZ2+r0Swub6CoYk/hDZTjtylIvWnevh5eVBP9poJwIWlFExjcftCs1WFqkuDh+qTizl2YD
xIji9x5v69zCRTu1Ea9mt7magaGUN2Aw9R4OBeg0yrwA1YLIsHBJ0XLeYamFG2s12vJ0cXzme1Mo
h4YC0pdSzeGvLGy1aPKRjMWvMvVHUynjJikl4zePfvWFKrr5Pgjj7uXybUjyz2sEPodwbjkc1ArT
SA6LiaXB0/A2izsdK94IJ5U2kVbA2cf3D1g/CgqIrtHOATl6OBRaeTHvKzRHjJCHrGzPJl7Z44c6
Kl4mI35vgTteWdHjy5URIcBCDeABclTj1fzMyOJAlEu6odo3paE+pfw/vbkbx2hl358ai3ITLRaS
iWOqV553BUkYhipcQ921QpvJMwatvJWqea31fnIotjKYUopznLXDhcTEHBpsQcoy40SztzKZ3ZHy
cmtxyLx8d4i9KKTDuAL1xd06zNkU45VHKjvJ6HJzr7Z4vtjxruBxuiaueCrs4gEhYO6iML98JoZC
OiLH29gdrDK5m0Z93vFgNn+cn9KJUeh28p6iW0p+vmSlIFOp9EpDeAorlNeEtMp+lhEGWFm5k8Mw
D3CaUCiPRJIctBIaaWA7jJQ1rrGu1W7NaJT3l0+GrISkRNDjQM0e7gQCGRUwWRPC3E3/YXTUaRNU
jrpycI/f7zzW6CuAXBRUSW0RPg1c04wWQ0yXlzyXop799pXuQYlQQ5MopZyf0onNLZQTxM1rc3tY
i4BEw2vCQ47BuGC0r0ph2TtHDocrPGUvr2xRSuXxTtvQ1kGzLwISPna2GQ/Y+VlyYN8282jvcJfu
V97vJ1aPLgkEb6GnI07S4TcyGiXA15a3jJ3K1t6W6u56zEb9U9XaCOxrg7pSLF30DV9vOypoJm07
8NzH7H+ctK2J1aLOVObAn608Ub+gLdTeSBSkP8zQ5H9Fyax8AjdQmPjidv1+4Pddnf+Op6atifPF
voT8tSSBz5o5+j4pHj4e5byv8MTbWrGkPrWYeeNk3w4rR+HUeEQOJGw4DrB/Fvsm44z4tL50Sj5y
fl0DvcCCOww/t7OPZQzGxB/Oz+/EPqUjImuQ6KnNQHY6/Kx1P1IMf60TS023sztH2SjoeG0ptX39
ByNRPUMm0kRkZindFcU6YkCpoLDJoeoN8GU9J+7zd2nXDxeXLkCSIPJB0xUmwBHgO3AKSYGNQ61X
1h8aLbeepKCa70wU+1a2h4hMi5yUi8vBcsBABuOIKWaEKrxQn5FqtU8euBU+IWE9bYD10qQJLTPb
9HJt7gf8D1YCzInITImLGpdoyIKMWJz6uh2HhOaKAU16tD+zBr6rpuEayujEdtRFk4tfTuLBfzrc
HpQ0HFtCmcC1LWiAtjR/tSqy30AJXxp/uDxAU78gWFJAAGC7rGFUGjJV2FAYrhlA6TNa/PmMMAlw
gZeHbUk1ZWWbnFpCOi2ik0jLi3be4eTSeZbEkw4/sboaP6aBlV4NXbh2ok+NgjqvkORCifUIpE+y
lZZqzr5P5/Bz4pvddohX3wYnBwHaa9NMQ2B5KRWf+X7RVD7vUNQ9pzuz7Iz3NTyg7eVHmKo/1VVm
Yx3dNFj+VopU2cjt8Zq90iNTvxmhX24KJZb+wfamFgLvhdgr7pzDbxPqrUluRkI/l37MU3l0buNO
MlbKxeKQLI8vWTy1Hbpx1FgX0baubWzHOnbAGBXRHiv7YGs3VrHrtXm+HqrC2FhSeVtDEcMaaJUx
cir2kr2RHnBvET8WcwwiZcKTtecIZ4n8lJZN8Bx1jnqfO9oaNPF4KJu0B0KrCPVwVBbRQo5R9poa
g3Sxx5exkaL+U1jgEj9qfXBxSGQo2u9IEaA/xNwOv9xQqVglGlhmZVKP6hta37nXVZXxHEmj1WL4
Q7Ecex7RMtyd357Hwdjm3UJCTABhky6JKXU1z6ZkN5pr24Z/lfAI/pQUhv2ZN6iNdgXev1uyvWgz
T5hjrezX4wXmQUgCRpuGLjo9osNZOzkwvYzXhQsuM/LEw2zfJlgzTYV1mU61SIxedZBBU5HDwmpa
vGZ83wYvqFPSsqTOekjyoRX4pcvvFx4XtJzolKKTBVXlcEIUWct4TJkQti2OZ+AB6vFb1kAHx3GL
UehiiqSAs/5ahXlT0rCLcCIwk46rqD7szQoxQq3N5O35jXHi47D1iSJCK0hcY4dzMQBaa0ppa66f
zfJWa3sHhSdcpptGn6/PDyUuxMOIgtwHmCLaNQJXt8zfplDF24U6uatmTfQYdJ39cQrb7jkYGvkD
MTrc9qGqXHyRMShNSS4zGjVH2gF+YDlpUI8UOQM/+D5Oc4RklhT8OD+1E99KiH1RT6S4g4LlIlwp
E2pEcBGFTfkk7zA30zc0habNPxmFkMzziTffcpSyMBMpbhmlRgN5y2cDwpCla5DmUzuCuiVPM9FZ
pTdzuCMalidMWlVDX6aft5QtZw8E+4y9GSC38xM6UbYjGvIQRBWL4t2R8hGs1H6aKJS5lVUgwh0V
cr6VrKSDbEZieT1yA3yLBt3cNgrmCAM6qL94qjqOW416fZVKYbo1a2P4GDc5NuDGpF9cJxbRGv+Q
VwkGEMqHa1GbxaSP5MvYzHTZXi8smV+CI/H5ZTjOJBmF80DBh3Ypi3k4SlD7fuQknMHACswvmmXl
N0kz4/qaAsP0uCCjyzcSeF0qpWJQroXFJ57s1gnKik9cogF7N6QaWtpGPK00VE4cCiHqKgoKAkK4
bKioUtt2c2RqbmJl2md+BlyZbu3knShGi0AMSZbeNjWsV17XmzA5smUmoxVdjKLU77LYNq/NOS8/
NXWbJ4DFAzz0kqTELzgv7hI5SH/h1tIlmwHi/J1hhdlKlDtxfKg0CKQYtSdKvIstM9W2kYCr5GPy
uPyoZ1aEcFLVftLbWV251E8MxeVD7U6EAzRDF59RxyhZrlWwHXHWhvdZ3KS35pQ2u2H265WDcGoo
ylBAUUAJ8qRaDKUVVv5XC64q7OqHbebN1RT71abv02hNmOzEcTBEnk4xUODKlypX3SBNUNVpKsqK
X++reYzfh5LlbKLelHYNwrmXnwZBrODFSI7Es3DxxRydFwhSitDSKt/YxkUU7U0Zk9Lzh3y5gqwZ
Cu60SzWh88H79PCQD61RtVbNKFNHI6hqcamXMcp9hBh6KYYQegJyFAKNg5Y0WmGLCZkTbT/cJWl4
07XzpARNTSRf15RgXgXU3t7nYhhKwUL4Ak1zMDiHMwIgOvcJ0tvAMAPXyIyrpIsxg00386h5HXba
M4Z2Y1LGrhErO0f3P8/4c89BvcnU4uLV5bdwxSPAZnCulhUUlBv6WbZo3hrw8jwt0FWu+da+Khyt
vXC7CIwc60sVBVSGSfg8nPaA6TpsCxAZdlbGN9i8Nu8afDJXJrQMnmIUeg00Wl877EvJPC1Nqyzi
6LtVY47fFWNqvuCM8vX8njwxCFvyVemfHJOdeTgVhAXCsmtkHdk6K8fBU2083D0vTVuEUA9xGY14
ZAY4z4vrzSyHNh8HFizR0IEwyWvfGbmzJpPLX8SvPdiPjIOVh8bLiuBLf/dwNmrTZwNNbc3FOML4
WYBo/N5nuKnPZoF67qxa5e+2dMbPSek7z/jGVc9aVMT0xYa4i9wQ+FqPpVaW125VWNMDAc+o9vKQ
Wjdpj8DTY4JJceKZeWnVVxHSpNfBXJTB3orK9gGHKAhBUUM/6JocOL/N8zijPT/22k9MqqR5GwWT
tM/7QlM20jxpnZdzVODDQXlptmNWW+hKq0N1GxoD6p0VThfftNonz8tQ1A725dCXtccdYu/TupGe
m87B+6rvs1j3RhUxqF0upwlGFKk9TcHe9iXZ9AqS0uB+dLrkfTpZ01OvK0XntUZh3IccXLwrkjxW
d2lWzwiGytNcX8t6WkFFKbLsS4Gh2Sd7isrJcyAb3GV1pT3Kdqs8l4OqN66VVmiZNZCzs6uR1MXf
2sbY3pEQJN8HBBZG/IhHXdnVzqg4d1XsE/fCSC3i6zgJU9WryeyCKwyi9HKn2SOWzImuzkiuK2We
bdrRzO1NGRthf6UCtwo+h9Uwtl5tlpkFcrJP32UjjfwNeHzMS/2qw4qslKS69EyzGp5LuVSetGmo
eg97aqdy5zx3HnUDVYPrsCnmn6FmArlrnLFTPcJb/cEI0+RB7+sSUS9/zL6StkSJO8Q1sphTjVKe
2yYlRnJGVA+yG6ARf6dKmv6kFjk6+qNhJk8y/5l93vbmvpESBKqc0a663dyiYLbpHZ/wH4NqTjdt
NickBjMwbDcvhqFxI7msJDeqVPOHH+fqU+9HdbEPupz/RW8V40SObFS/hAW9fweyak4QrZe0xwAl
l3GrZrH/xaomXLQspQw/Wn1nP5R+ol2jJeNcR6Fe38i4e3kasDl3gEfwfZJ884kSfmO6QFCh2sGW
HDAVn7WYFlBUDTjnorpWIJesZONVQ2XjlzxaSbQpswEdvsi2I4kgWEs/uNuSr4nsO6UXd1XawSXC
XBUT7nD4WBs4xW2qkozTbayqym6ongWTayqiPMbrFzfoKeitp76BoePO/PM/+35MM0Rq7PE2d+wa
emzrxPtULlPfZevFfO64VhCWRXDxVzum1o+hBdmDZ7Ds15joxuEXDGjUfOMPZvFgArSxsaEuarzF
ldH2cxfhWF3CdrTswi3tivm2tqNsvAdHYT6HdWSkmwG33mrXJmbbbovWBOGAZSgW6rFqx8O90dSa
9mikyhx6pj0FHIYqbQMv1+NMQ4LGGWpXwoYj/wBOovkWihbVFdSJSAWPg9XZt1hr5OwumsOh93qp
Tr7WOn7aLt41Bvy2Kpq+pM1UFambJ0UseHUQBxUnGovb3MySYV+CPIR5SC/rWx3OYcHmmFLiQ5vD
r02MMkT0b+zrr5089h8DxShGFyuZ4jrXYhuthqaxo5sSR5l50yqBZbpZmeqDK+ukz+B10pHkC7LH
sLFrZO9dDORbQBTotva3BrI0yj6OuvwW9b8MUihmkU/4lOvfs8yUPxH/m+9lm9EtsbUKjbq8LwV8
qSy/YaGBupEGPRORxVCVbZ5VdVJ7gTO09zEmsIY3yk0euEBH+UMDYsdTGCXBQz+ZUetOrTp3GOZC
iaPubU8tHMfa+J06xS7QrfQZ29HgIfErGI9RJhfTlT+mrEkgx7njTjwPUq/0Q33E2twucFV3xsrf
tkGk3bdZpaqbNp2HwnOggavuHE3OsGkB+wZ7qLfpFGDnWHbqNXXRNIi92cmHx6n2+w+B0iWQTsLa
1p8qvZ9sNzZa5bsP7fh73REKbjrFGLVn08x5Cl/3vkars7Qd/27i/A7ekNfqN+Sh+5z4H+FcCuIz
Mbb4qCYP1NPYmxU83GiXGBK00V6xERetnLT5EOGNhvKXnXT2lfp/2TuzHreRdE3/lcHcs8F9uRW1
pKRMKRen7fQNYadtMrgHtyD5689DueecStmnEnWAuRhggEaj2l1VDJERX3zLu7RUNxieo5m1UUY6
nZpgRsrHGUhHw8rQ5biRY2mfNBHVH7AV0bMVQDjPObhJP/wAwjXLUBeWesqmEbTGp77MZbKXXWM/
Y3ZS14176HWr+DnFiBGvosSZDxnu2/OqDCLoGsugydxwNNo+7KnnsRYwNOrZINJ9EQ6WgWdYAjwt
xHXX3zudphtrTJn1L2omCqxTbfK/aQnIfX7fmP+o7cjEa9sZzXHb0uyeiTI2yF5RDdNXLaiS59yp
kCJXUCLtTcyBohee56IJ57lO2cBFLtwN0GPvcRZMzb3esOI1kPzoYGk66qFS91m7HadTsIFvWn8T
qq/6nQ8Wp1y7tqT2mIte7EXnq2RryaKlOWsnCEvyXmGTj1pQjCs1RtlOqkw8dIZQ84YrrOlhPk3O
zRDI4MnXsyLmQ+I6uNKZPzlrIyZkbGxC3kM9CqMKk6xH0pGkQOPsB948hEiUacdsrAdtVc+yz2+c
NAkeML4Z7VDPpDz1+dic+s6zcQ1J5mijg4MPQlQa3Hs2+jyGZckF/2pYSRLhK+Jnw2kaQfndIdRY
Rec5gqs7r7o+8n7auaNp2x4dUv1sAItNNy0UE/vLmOOUsmNbe91Z721B7DDYpXemm6QmKHg3cR+F
3RL7hOv20zYRke1+bs1snDZ2r/VyZzY5mCrRzk56p+XmZDwGgXLMnZZFibmn5Kn6fTJ7eb01EqGc
bZS2sQq1IFdfm7pT/XlKe+uxnqMomlZjkdj+TZWPg7GJvIitSkXslC+9GKyff58Q/1akIYiAqj4A
eIAdC57sbQppZVlLOJ/gMUwKE3izcMLMjrOz56r4/u8ftVRHV9nqMlxZihaA/0we3j5KswxwI9aM
8TgoU+4l1127jcVeR6543DZu1B9E3Jp7pDXnTdv277nh/PGnAlqgwbcAIfXrMgaKb5YULWWMmIOt
7BzrWUbWuPbzd8X1fiszFpkJylB+JTftb1YtCZKIcEmBJcMtntaaYU87WXfjP2xRUGb4dJt0yD+M
VwC7Xb1QVy8jT3FzmXh8b1KP7Kvv7Q7QFGbv//jbgedc+gXAmGCjX3VDZt3P5w67+lWOqzftbAtw
rCMEaoWJa50IZGKbznVy16defVBO5L/+/fP/9EIvwxwgD9h/Xj9fpppXLqpnq8CP5A5j3HqjHMao
f/+UP+0QaC90LaAOAUG6qu/rvpippJSNfl9Vb+xRaze2R2Ixqeg9ZeTff9Bib0I3ElY49MrrErHp
7D5rSh9ohwjSzcxU4M5tHf/H3/+gPz8FXgM3G92lC1fvL61CvIbJYOg4rUwBrtocfFxMx7R757X9
3hcxFkoIiub8Bwrstai5ED7og5jHaG2uztTf3iZ1iiEEAV1r66at/dPYjj2ZxjCe3MLQcIPLMm3l
ADbZ++0w0GiOBePVoHxnGHI9gUEiYumyA4pgGMcJuToixSRbuyKBXtmzq3+NB0fbImtgb/uIFN2H
o9at3D55Dwjyp9cOkZzWGihoIBlX9X8UTH3FlbpEOqMM26IiiR8Ta/PPPy4jCJyniGWMza6eMma9
6oicNo73hb9tC/VJ18f3Bha/txjgptKYgUMN64if8zbGcKEJP3a5H8DvB+gCG/1ntOP0ldFm3kNV
GP8W1/i/wYWvf5RPsMZ/dJDh/x9gwC/N6v+eAR8i74QAwF8Z8Ms/8G8GvP0v9i52xKS/DEchb/4f
BjzceOb3DK6YN+MgfPFZ+TcDXjMMeO407BaiHeNAmsv/SYHXDPNfy5GFHkcnHetERtT/hAS/bLX/
utqB52Bjh3guzS6UZBkJXl0PjWxNXWQMPuq4b9yVrjnTTWf48yPjEP3R6mISngU1v7ENObzqJdl4
lNXFk1m2DlrmjT7vq7J8yfMS7087bugABHafgJcqE3JG8q90pYaiuo/apkjCwEm8u9IA5xLOvtuN
KwfM6AflONHH3FCC9oHV5V/qpixuq7KB11tS+2o9TZ917NnjHQE5mNdpHdV3eabPn6fEs596rjba
LPBRRZE8Y3JRfdKUVTUhkB2nX+nScHd6lI5xWCl/k/kq+iScqnwlB3bf48BdsCZvXyi52KItA/aJ
Qcc1up8L1ZjyAsQLlbnxYa765kCYydNQZsp/qKbW+N5lilngbM9tqDo16qGMWvnIVD77NGWB+jnL
fL6Zo642VkVUuLg/z+KpMYtRrWnZDIc0yR3rJlNz/E4j923IWDaDsyRZ3J9MU7E+uQoZuTbHuZxA
SVrlyDUdAL8ozWnc4Hrib2T67jTjMvC6ellvHniV2FmRniSeAmRduP5KS/VzQcVo0KGyevthkVpp
PKde2aN/0HtrqyXlbT7npzw3D000fTKjYdP6DX37fwb2+vUiFrqNz9lDq9ey3sZOs2lHxYaH4g9s
dDVHRXXQsjF6RzH/7WXz76dgALf4wIHFur7iaq2VrecxGRea0902jdFspIXCzl+i0f2vt/lXBYpL
Mnn1kgEYLrc8nAMqhasjblnZLOw0gMyOPF/B7NFGJ742ovho5ir6mPQJDGhhyumT7jb6x8ZxsYXp
XT392liz/JnoTrShePIsZhVVEEMVn5N1UBTZD8PMW3AE1GkbSAxusukTTa51O6mGGz3INyqy7vog
Bp1toVKNVW5cP6EFVn6WdeIeJge/Byxt801Mp5VOdtnTW5xN1C3D0siXibqZo7k7znurtNzkV+7z
/++r/21Y7LT//sJ6WsRU/texupJtufxTv24t8Mr/otBDcQMJd+qhhfzwS7cFh45/LQBZapcFOghY
6j91Wyz/X4syA5IjXHgLbov/69+6LRZ3HcMO5nxMgZiuoAPzD+6sC2bpvzb0IoQBiYHVMTEk3Wfw
+vZ0OplBn0XT4vtUa6f7xBnzcGAvrRzGsacIKaqbMR66VeN3C5RGMdTT6i6/KbSpu3XbPFmjFGz7
3GONuqsTU67tDN7fKgq8ZKeZOgptf3m9fziB1xj4ZcHA+oGT6VRilGEkAX9lfDXsdi/omvhemLP2
gN9oxxwkQ6akMePQ7YvPQESsD3ZJEzqEw1DtZOxq/yyfZg24F2E2CU8h4PNd7q2/FBSdrJKOzmN+
j1CHfY5mz/xaDIbc2yILqlWrZ+3aZtL76Z2fvlwZb78VH2jB/fPf/GfZSX/96YkYWxlT5d4nbSnc
c6e88sVB+e40mZXY2d7s3c51HX8QzCmhYQ2LkRji/T7KF16UiW0xlv6D2akIumUWlxvTa4x38Mpv
U6BlO4FRwjSITIxeDCnz2yUWkdWiLV7m910wlbfKHiQDtrZtVq45TEzVpGfsVTc6JwuM9nsSINeY
kMvTcVTDB4KzBuLx6qpp9SaFpdaW94loTqmOfI6dZempZ5x9p9HkP7huzo08yzEKE9to9q20gnUA
lOGQTcl7Cmu/fS70lsDa0CmgugVkd1WZoPsyB4ObWmcK4O65UfRXJjtHRbVoRu+9MuhKLZY3z9MW
NTniBqIBTMTfvnluvdEsabacJ2fQ8pWo2+Ej3gXJ0cf49bWAexm6dP+zlaXF2U2PfSRVfTvcylp/
9kXi9ysnZvIR+y0TYWiU2cqIm3w/6XG7m4siv9GnpRH6zpZ+myVdVk1gpF5e2Dqeey0HMDOxpT/Y
GmfZ12iLgWdumPTF8rYaR5ZUBu7IdK+xuqPH6OEDY+bvQc227mnt/uyUqw5m1evcoLCh3VbLP8AA
657fWeSybd6cO+A8FyLRApfEA/aqOzj7s8H5YZGt1IcU+G5qnEovK7e2kfe7GAbsfgoQ+MmH3DjN
Rq8+lEzLigqlTmcQP6hKhve80S89i+s1odOwoEtg44LXe/u5eeaMObdhnum1Ose2Nbrn0fDqdSQq
7ymtZnGcompEvC1FnlvLqy8IaRIUtMHf+XpqPWldb92mVdc9O8pXr3aS/I9e2+V+QyoDyQz9av87
I6MkiYY3gUqhH4+Kyr3DtDJQ9Xjs23YMi7TObzwaA0cSrse6qdXrMLv+3oCZe9awc/n77/j7XuOm
4/7FOHVRbb2ODqJZ2PWR5p9rj2E7o69aUMrozlH3iu45s2vznWzx93hEtEFDZmG9LRXmdVI6tO2A
SmusnSdmX5vcapIMWL0efDfMST9PdWU/atU47PLYD+4Sgfm3brK4lWICc3CFG3z8+zdwVVAtx40F
AZRZdgz5xbVUtilsPym7WTvPdus/eBFaB81sIAbeRGrbte3PfBiCXWz5096bx3mTq/hh6vz6Z2Ar
utXcSn04ubVcl9oFXNRER2pTkgKaX892X2KXonqx+/tV/yG0oa4EupZGL7cu7JC3e10fAjPvwDSe
O+QINnNbdzeaTL7belbqa6miL6Q43X0MOHZa2S6GllFZardeyrywr9hGZTBbaAtUPUaUwjDuG71r
blTsZceyGYyTX+T+wztLfluOLC+aJUNNXry2QSheS/tUdlYm2P86Zy/z8ltPb63tkNjZTnANbhu/
dY4Uq9PejyfnZRybdpvF6oUe17SRTSd2Iw6s22yaknegmVdF4r/XRS22IDPpVVzfzyQ2tVtqjX1W
6JJ9rCov2qW26J/RwM/XIo/NhwJoRdqMI017Nzh4gZzkKk877Q53Zvfgx51xsuZ0WEeW27723Pdr
FNffG1IYS0h9G94QogG3zRoXvbbr8FZgWqdiTZjnLO0IW0SLai+mrH4ReDquWNmAektV7a0m/1qK
FFinOU87rbKcd1K934MGkrNc46Sd3FK4pbzde5o+IICsK/NcLMFdxyjle+DIahVbcXGK2u69512N
hy4bB2ACQEg64h5Eg7fPU6YkrR1y82xVUaqv2vI10KpyV2Fpc98o3zmqPGj2qqlxxYM5/N6+/T1n
YZbCs0kvEb9FTObt4wVIkjkvOWpjZHQn0BXoLk+ufwJ1VGyhVBw8e85uGcuKcGQwDuRASgA0AZL7
ZaG9jlX9wVdF/ECC896bue6v82p0au6ltr+wCK4znDn1gtrpKnFv4yvAyLi21Ots93yVYESJKdFi
5+vsa+1zFUgzzIAALhGrnm5j3mB8l5VmkaxJfLpn/f3E9/e6hCY7AM8Fd+n/IZOhie+Ise/8MwlV
tXfHaj7huNS+GMYgdqXfBCuYpOYNk7/umKepdqiM6j0s3O+blcfDaYJ5SSec3ODt1yvMgiLOidoz
bln1yxTkJIL1shzR9/WLTZvxndPxh3MKrJXWDhQcylEu1bdP7IAIcVQddaY25JxmSdAcANlkKHK1
JgripbtmQDaHQsfyp7d9uR6NaYti9nvCtX/YHWDpqYkuiryLu+zblUTodiCY6Y/nRE/i285f/LR6
qYdDFCcwJxxd3OVpG21UVmS3XamYbgsRuOuh8jZ5ShdnJqp99kX8Dp/ut4qIeRxwUTqAVO18nqss
qFBTXFMw6sssWewMwDkH6oFkY0LRfjGqOljZwWQAb5nFzTuX0O+HGS8iyEocZiI+FP+3r8TAJ9Ov
7M4++23tPddgtldVV1agGdKAVMuUxsluB++ejlAXxhGI3llzMsX8Ckm1LNHr9VQqdTMmU3Xjx+iR
vZP9/x7r2DI0zemVQrWGJvZ2fVJvAYpJ0z7rluqe+87ygED1/ZfOSBrwkKI7I74Kabhkw6+nOX9P
MOIP+Rngec7LImtD3/D6vCCLlLlY2lDCV4H2qZ0KCbqtbdeGGY9bFHbFzpOGuIsbLcGJO53ij0Mc
gZIrjUA9B1XzDxHpRLi367kK/r0viwHFJpvWrfs5TsTBCNKf/3xTAKJiU9I7oVS+3hS+MaSND+jj
7DVA6kN/7vptFHG9lk0kbvs4j2/TzNOAlVb1Cyhu5yaeB7n3hjLbJ4kGyI8CqftelaLdGEH/njfe
NTVoWRlxHjoiPd2FAHoVw2SX+tVUdVSEXpd/oNT/7s+iOrQKVsdgOOWhqXR/p4qmeBTJ8GkYBipV
E9RRKIIy+vEr7EvO+y53VXT/92/v98MMGxtnO6aZi4LutTRAPzb9jBXcfNZnPQ2RTv2cCc0CI2iD
GQHPk6XHvi8TlLNrGQXvJW9L8+Q6KUJ03yC4o4TPaOTteUFApXSVJ+3zEAv0B+dgrF+MZHKO9jzp
8Dgzeacn+kcF8dLnpNfWvVVXyY9Mz6u7HFDr9u9fxnI83y4H9IpFhcdUben7XC0ndpUfMWIxzkGt
WEMp6pchqrmZ84TJ1gQQ48mKKU7//ql/uGh5rI/8I7kAM+3rLljQG33eoIF4jssg/mb2KMs6/ZCH
RJh2g9qlekjn0jk2Qe09QGKr9smlHfY/WAU6AwhFMQiAnH/VbgkyNcbamBrnDPdhgMMWmum9Rts+
dY14lffVN13O0VeGP3aYLn9e9t176l9/eBV0gA2azUsXGcv7JR/4Sx/S65seuztzPkNQxIWkmqs7
Y/bt10zYxsmLVHVbj/lpVrmAJOeQHbW2/05xdrm/3u4C1sDAE3VRFmJfO8x6yqg7UCn6GbS6b22o
XOqXS64cQyjMoZcKQnuOV+i2nObkZCPO8zSWsvpR9SKZQd059UsUZ50MW9VQhlt9u9cG23zwZO1A
GCBniYFt7BvDbZ+LUlX7Op/ArDpTnIstU2LdZK+LwEePgUzn0tj0ZkWP6J0vTvj5bcPj1UtXEZVF
8JO/haa8HGQW99QCl55LXk3cnx5NBCB+3sMEIOSIDqizrmL5Ne29/LFc+q3Y5TpHwHFkQ7Fj74Ru
TrdNaT7FSAVsRlS3VxWgwk2O7ck6bm31o4FMcKo653NjDc4xGWe179vCuxda234kNR5CN6u88FcS
PI6WdZaz8idg5gs02BVy2M2JbXMUxulxogWz7hJmP306u/PKWPLlMWNQtLoUS8EkstNgDhvpztoR
SK889K0v0b3tnE2mK8ZLRezd17QNNpNBwYWIYPbg2GPMxjfYW5lbfO9QO3y8pL0an2rvesI4BPUk
P0xB3f+cO7mAByt9hd5tfJfQx9sFuTlv21GrPnqDpn2r0XOFjb6kjBb/mzTFXBDGCJcNa0+U1i5N
PHkX5f4IsUdjq3AV+w+DKqu9TyP+QQZtcixqKus5iw527H3ShfaAVI69i/W4yphZ9OK1wuv9di6D
YjPMVLEp9OeDJav00HhI1DnUDAzWki3Cq94BC+hx08wmkEYgmMdZmfm+pM/7kPaDYiwvpx+ll2Qn
kZLdF2WEoBv+x0dpyXY/Clv75JfqRzlnwUnBrK9XUNuSfRP5ZphYxdci64MDFzEgzA4QsZ8aydkP
eu22iLDaXZW9mMACOfdGTqHt1vOtyLQAI7zeqPbO0qkrpDU8FpfSmPHNR8/I5TH3WwM3lgSFQ3TY
+JtQ2Shv66RxnhqAuBHy/pvGS5cRuBLxsRmD/Ffvz61HM9SWUrbpZuOklZzgJJXOvkhB0Wex0HcW
3Ea1kkjlPSRO1uMRsmQMIjGrfdHbzlH2ktdw+WiW5EVGdMa/pchP35GCezvMwjEwHgIA1nw5eTMp
I5xVe+zquPpiRcNdPhjekW/ahWCSo5CGobu1WwdNwTRvgfBH8c6xp+5DPUNAwNLTuRVO6x8wixzD
rm6qVWbKtoR6WWTHy20US1cUqxr5g1WpldaH3LbrO2SR+v1s+9qhzqt84ynbPiFNUIWQfYdvCrDS
fUm1vY8dbViLsRTroaQ5NuHwsfaGuNuZXuV51N2DtrGKFm5LGTwOgz/DVpDjTaPsDA+QUd9G7GRa
efFQhbWdGC/B4DeocALDWvdFDeaq6/s0xBs4eQY8RUI5CS1ZG24fhWbd2J9aKcafntL2GpDovZ4F
/jFx62hrS9cOE1V8NFrPJJRGX4s4zx670fO+ItPyOWpjY+OXdrGLy9y7z2XuhuA/1M0lKiYcs2eu
oS2FMgsTZQ8MDntZDuPXmeB8kthI0GoZvtCoNN3ViLfCK72qbE/sr/Zpp3MmtWRorHU3WF+Vo9pn
xghstEbnYKiCgzvKnE1Ia2zeF1OVfM0aop+WZlPI76QcHxBJMWSShfgfl9sJxYHbKJL2zh2i+Vnm
RbkJpnjajsUQhW2vt/epSqbtZHfxWSu6eD94ZX0anLI4ahADzZVfalO18u2ZS5fWBGZqVpFuY4yH
P/mpHp2i2k3I1D3Ci0idceN102NkBvKgdBdiQiIJhN0YE1Jq9vVmVi4TKwt7tH3bpPIlkRa/+ZIe
X95ePrnu/QwMJUnn4jWSglE7rjbpDjo+ZnHImd4B6c9faUI7ny2nVd+LeKzuRjAfZ7eotCezlxO5
rOlsm7G19rrXqr1hz+UKDF67mUVRb6seXgaksQzASlqHQ9fIELn87tnzJ7Uq85kRBMyP+uUSyqbR
7J7rOihJQkVu3gDtZcaXlh4TldE5cOWYH9FcPjAKqj6YQr+bR27ZuYwawPoakpSmyPG9rLJbSzPm
A1DBapfJKbtt/YzdHE88bZqM+qMNvns9lnMLXcSvzHXbd82tOwafi86uf9RdRLfFq81iVZaD/lK5
4hGRYFpyir5RmgxHn47ZjQs7ddvks3/XAfvZoxnh3IBUV6E5gJfKfQV1re6eJlOl6wBG9cY0Cv+u
SIp711Xpceg758Ffss2g9/hyl7ZGi7o+NG+t9HYm4VYVwxO4a9qXc7AhKZ1/CAD2d+ihVr/qzHRJ
jlKh2TstSZEO51Pt8sGiqrNieBkJTKdVEOcYCWiJfkvdk6/7LGh3Az7doSnTmLtNSz5D27l1NSfF
7SRWR+RweoQTKv0D5hnjDhbc9FqS963tERElrO6aOFjNftc+axCNd3YfSPhUkUETe2w/2VWtxVTl
+nS0IsMMA01Sj7XpdEC5sQ+Txit2w9SYiAzJ7K4R2qaYhxFSgp2dcPNAxKPM5L4fY7WTg66t0dv4
UbnjeAee0T+ASHM2lnSMU+7Z4snMdPdQTT2BzRyiLazK6DHXxu5oel11zsuJus6GTcOp4tQXhP9n
V9j5eUQom2nuZAxfDDdvP1zq40u6h9OAeJBWVvyYI4v5d1k2YdlCDm410O2VY0dQhZmZGdA0IRWl
MNHsSXpnj4HtqrRzI+wCNX3MJ007zHXZbkrHbE4VoXl3afx6emmHli59O5S8yH0vSTXXptVW+4AD
/inqowxRQTe4Gy43pEznfTvacl/jeQoaHAYbHLQ+5ZTPfcBtVs1mKKxandNhOcvoayGuWFmP/dJR
LQOdFo1TbSps3OJ1lvOmet+nL4LrXAVER/jB02Qp99jXtbYjDTKedc3dl5lyZrad49NTEggBiCH1
H8q4WrLiZdyuYtf9ouejxs/PEv9hRJBRrYJcN19q0gqKiKbh7pYVEgVhx1wMd89h5k+UkkzoljwS
ddD6JWiWImuMZjw0hOv3qGDwp1i7kyl7U/s5RuN2B+UdJwr4m/aBOX1yEKnhvgbm2EERyvAt9Vt/
3ued1h5FW5mIys+t/GbbksflEd2OXJ/VB9xH+w9x7WtnvxLuFjWyEb8wYy73VTQRfU3N6+v1YJms
xxjAx97bGWT9zSRHrT+lkcLQRGTjoyrFOYssOYfDwOOA83nDE13F9rvea8PnznTEbYWDB6a7kmzC
13He2V+m5jluA9/LNtI+62S9cBKl1T5YfS1/IPWvylWbJPkeIinzTdNT2OYObSdCNzbFvkQuXJQO
HD+W80LkaSDzuA5dDMuv7uCCNSu/qfUvQpWxFZZFoo7jbD63fm0/UuTfw0t79qD0PU/WCHnJhu8U
9IrFG7qGHFvJKasos6MEJgCJxmZyU23NXm/xuI3iGG0gzCfDujK1dRH1+cry6kcn0rM9zTrGPG2D
/JnmOi+JV6tbI/PtbWINamt5kXucq+Rgp05JEiHEZ99LvgJ4IHNLoEaeJ6+yQtOU/joeQb9k3SR3
kJSmVS6mAcy5bTWvo1+XIxhSd57WHQOfb3Wbyg6Dny46lajXlvBsLfs7ey8KEK2M+vSuSjLwfyif
4KpUWPHn0q0ddImT+mcZ1K7aapNIPskisNNP+aQvN4A/2snKGK3msz8krXYLinKAL5eahbz1xkL7
kojBW9cGJoircZx2eZv7WN5V8SJ4ci586zCpoj/ANxxPyjXSrZnCrU0j/YcULeVQmor8IS99Lm/u
gewrERFngkyMQRG6gmC2cXvHvJ38Ak6oqgPvazuQy4c5BuYtJk2l/TGPOwu33KAfz0xjg/4+GuJE
Bit6CDLbIR6kfwRiWvLvQwjxGZQWGZBjzWKnvKrc5JLiYpiyKJRDBEucFqT3MOtW6YROwOTwV/6Q
u7L1gcy60bkWVn8ulqEiA/FqL7Wo2PRDz19BazgC/ySLLiKN820WA0fHLCqOzuVvS3UDBj6OfNVe
j1NSKSsxQO5cco96aUWmqCftLn9rG5Fv5VPPeR+U668Duxi2dgPvFRpKh7EQW6OBrXni0qTlDJUV
Np+QLyJt1CvxfKEdUcpxDfPEaKma46ImKfCr4JNedZG+RgKQRl9p5fVLn0Ewhc8s3J+9UA7RaIll
ebkUBGXcp0fLrZwjfLBsDS+cUXBZiOpjtxS8caHAuTAFVa8o3RPr7Ine1iqAwZis+hEK8apfsBRd
ZhN2xtrtag5VHXQbcpTMW3v++GBHeXvWbK97tpzI3rpBzDFMIswtl2VUdcu/UIvrS5S0eWsqScvN
XE8OIzq0dQ4znjRbPavFSc4SBgK9CnAmhpYsiAR+eRJDdEl8KbdtMI83U5H87AcojL1kPMt1cK8w
RwoZApb7IgkilNxt7zlWDYmC6Lmk+InQZ+34BopbftCGIL3NE3IrDbroU1sV5h1n1lNwogdcOu3O
eIRe3z3z2Xl/ZJvZphmTeNNlcxytYrN4KGx8B0IcAfRDnWhb8OLyroA6fpKlxl/E+ddLJ8RQDsV4
q+OZpWOzwlQUjTcji78Hmj/fTb408BWP9eRbKXReThuJyEcXk5fj+csWK9vhHmyNdRw1K9/meKYw
GVk+rHLaZ2M0mA94mXtTcKNTneQYlaO29Qha/ebyaedUpwGKXySI09KmtldtV3zzSLyfhtKqNkIV
n7Q8oVwd4rgIVWoUoN5T90OhZ8ae+s9cNbNO8yMb400FjvCU4m2ymskQnjQBqJtwGbE/4kiY2zGj
aihUIii32cFpRlMvzoAHeZNIiXILvOrXjWpFCnA445a9XDoWyeiNe5BH02FU1XOiiW/YujjQvecu
4Qa0pzVcAoRXB7O/VW3krSCaWA/91DSvyJb4j20iM4vQwAuzZaD9aD0QK2GuZihY8Wh4D8rO6lOM
5u1Gc2eMneZUWK+OMPUbH+WVlRbogglcIcdvhtdn9LUW/5apj/Kt9FN8reNhvrGTXN/7mgfEF8ec
89ykTQx3QHy5NGhixK4SNP1rACQzZO+PXM58T5waijAacuuZNtYnO58KpPilk33R8JZet52VTOtL
axhoSfk9B3l9f9nuMg6ih4rcIibd5XRneRaEdEOsB+j0H7IFD6S7VRSvTUO65irSaAi4y8xfKo1o
ZAmacBIIOxvcCrS7X+EI3bKV483gZziPnbdSGIhWaHt2z+7SN97pqQmwPKr0bWegyJSQlD0IeyKB
d2ByGwvxHNjXTNldrK2uQzm2Qdqdf0KS7OgZbb4uYRC/MiOz+IJwwRCS1ybnS3RD2aK+MR3nSTTC
Pw0tKd/20iW8lEh0OqRYYfBm3EdW7TyDRQczsJR33Ec0CzvFKTQZlj74VWbVK27J6LbSM/9BMX56
ni+BuNH50WWU4MNW6SJMRlzMekZAB1sbh6Nud/VpNCEcjmPGH83yICs5fHOgcm4sIfV7HVcwjEu0
7AWNlWYvRnvToFpwojmmPZZ9S/GydPpqa1avnVGmHjxvrbhTTt28oJrrhkaNMF/e9OPjpbMdRE53
dAtFUTMWWyUde98hzHS+gFn6pbV1aUgyCa8+5XYyHtASryjEJi1s6ijeaNXSImqHqn3M2rQ85QxT
H4YA1Ut97IdTz4hw53tLYK095yusjPyoLxdfEic9JMcUSQ09VT+Bwum0RQYD17PR3oKVJ20cIoJR
rsigx0Iv7nWZVzdFNyVguqzg1ZsnejaAMdH+7b9NuPHsnak6GdZsrL2+K0JwYBFZkeFvtVbzHrwU
KMvKkWTlaHTWLXMWJzk5YmaYPbZskS6uzLC1MwI/3kViAzvHmdY0v6x4lQV5/92w09g+/Ad7Z9bb
trKm679y0Pdc4DwcYPcFKcmSRzm2M90QjmNzHotDkb++Hzpr7x3JbqvTdwc4wMICEisusVjDN7xD
P6U8TS/T8alHhvMie61VvN7zDhIUxtqZl0KA06isNdvJeQ8LoK7ykjCo0PtaTEKj25oj/IzqkUPx
Qp0+va4l4LYaxiomRYNqKM+N3mvPSmqwO7BQ7tZtrHrXhEW68xrkestQvdTUIb4fMnyjkz6+JKAh
KLPS7FLt5m1mDrhD1Gb3gGhF/c2tHXOHuIa+8aD7XGlkB76Wy+k+0z15HwJ/uvbw6j1DYMA9s9LO
PC+GAYsc0712SKovkXzWf7Kekm8DwImL1xX/cU38Ld6A8jqEJ0DqNJpxHjrsP7RVXFnqKOybJKeB
+9ryT2QKHNEcazyoQ/Hw8XhvG8aMR9MSphcQPppOh+NNbEezoHp947ECt5bBvTNoSXVX5BXFJWQV
qHb15jpH2xiikHVK//NVRvSw10Eyh/E33UnoSEC8DsdXWlhKdu1aN5li9Tu7ktG2xD75qQknAbkC
ov+0dLMpPCOM4ZZXsJ/vhdf0QZqNNlq6w3ACbv1Ot3RhdJL6LQw3HdXGw2+E4qxaG7Vt35BJ2A9t
WkVAvo002tTARgmvbNj+JlWOuAWzhO3bFnvRDhO4uCx85IPqtdbFyY9RjcYnOS9NmD9+YcwSU01/
HxzXMd6wNnHZiqCH3iDjsGTirUlhrS+4w5fScaZl8ul1C79CyKScKZh8/AXeaZGBdwSYgnY6qCYy
/cMJ6mRlekncWzfukE6fRASHU0+zoJqm7ALvg+6iiAokVgwZbhMpFw8dkskTraN3YJeg0jVAXQuL
FNr4EQYE8A1KyeDs9p7Vn4NuKKkSors+zCFFWmWev7pydP2mJRilRGrKjZ7cYubTXxhVHKWrvM2a
tdDFYx9p5Ur2ZfIzpQt6YysEeU04j36SOSQuH0/d2/buQkpZOl5sFzp7R0srt0but7pL92KBnRFH
O7c9vMcLs7aXs3IpRvbWSeTk66892mOL2S5J8ILjB8t++MKw7B7NWejxXnLrndlWXz9oDUX5xa7w
VpQaVxdYdvc2ymKWK8kFauhiIAkHA1rtpzjWUDRKc0egkJ1/nkzzLmSj+rUVi8Z/bVa8tjqg75KV
jMRwFIrqwAQLt5kyed/InrICuodmABOj34ZpczGqIJJXvYZ9jj9GZfG5fK1+TAvWTFUJc5p5mi+I
lRAv6Zr+Uzx71bdfcdqvqnidYt+O8JO+batkuvGicnz6+GW9czJ6oFxtXATwP0Xa4XDWisHOWlPy
ssxktC8tqKVbFG+GrzHE8KDIEQOJq1jbzFMNs1SI8gTU6L3hgWnSZqYRzEY/akRHXk5IPI7JXiix
cg5JNPsVfQK0a5Ewq1A1ieK82QAke6ozQz8ByzDfjo8RJAcgKB4IF4Z7tMGQv/KGaozyPWcvq+I1
z2nQiuMwtIiqELesv73Gv3JStevWicsXrXVjmkNo51DEWTp7NbSDsyp0LfR/ctpmft0L7XqwZ9KQ
SZ8IMcwwJvQzRdXslESStzYq1lZ9wo/QVxv6wKArNqOw47V3oSKnLzPBXQ/uL3cRRbI8YvLEknwp
pSgpQVcxQ4NDY9OXc9ei67UUDvo2VBFzwWD84bXGoIA1esqWZD9uouJrrA7NQ+fN4blNRHfxC9tg
Lw2YShd03pOFHfHna8vVmSMEXd/BzQ8WdhEILmV7BdJX76PmQEMYZZ0dZTttq4Xz9KNE74f7d4rX
yhSZJxbX8vIOTwRg+wunyEWSfsHdHK7taKygmJl5tY9kqF+aGQG3HycFejwTqL6cUqXnTj4YBPec
4MA4gTd5G+OQIKogcnUoPPDOj2IOFHGaGanOZt+ONplYHtvUiXJXvXYEJQ6nM+DAfTzfr968Bw9M
GAvlxOW+grQO+fnwgdFj1PPC7dNbK0HHqo8j0/BFWhkbt6Io9RpmQS+rg7DXsJN0ujbIG6vbt2Wv
rJ26+LszpLeOusmE1/n0IJgxB3TIK2SYg1NejCFckSiZP7+SwMDGq/cfP8WrJsLvTwE7Bb8RVg1a
tQ7HwtFB7ughdNx+6m8ikdSXXqs3F5bZtPR1zbuJlA+WvJZdVsXQzUj9zNlTnzUPrUZsT4sY0TiI
PNaOzkO6Eq8YqyqUUOFHez9OXnFVpeXXNGvZQYOWzd/JXKozjGGpGCA2ee/Gxvicedq0f90+VPJp
FdjJ/ElyiP/08rDZFKrd0LWXlvxezLr+JeudYYdSEkX2JJFb1W35hm5jbPWpUbZaloWbBj/RVTGO
5aYYHO8GRaUqsKrRXnWT5a4pfEMyjyljn1UjzU0XbMUjJSwTQNSEr2pAdzA5e42Py1Qd966TZoBO
688KwMdLEPbterD6/q4wObVm60Y353RDWxS5O1kqj4XFBSzocK/tghTG7RChOMtaFT1Zh8pIrXfZ
S+wp5cNr5THqaj27iuRQPehlrV6kYQEoFgzIkxvr2rekCJ0dzknNxgs56crG0k9pTR/vG8SQTQdB
HpCVrwT4o1gZAZlySrVWvWlKOk+K7LlpreXYM61i7Q2p/HUD/hEF+b4q+O9YBeNJ/t+nqp7aJIq7
/7xKnhCYqF66Dz919lxdPxbP4vhDy7f51+8S//n64+i5Wj12jwd/WBLCbrrtn9vp07Po8+6fFN3l
k//TH/6f59ffcj/Vz//4j6eKE3/5bVFSlb/rY6BJ+9vGXH7/3/9ueYB//Mfdc/kcPeZv/sUvcvKr
OgYof4ggRMlAwBbR5V/sZEVz/kL7B3IymC5Qfgif/IuerNl/oW4BEhJa46tVASfU3/RkJDUAwnNs
Ad3UMLvAduWfz77/dTowbcwis/b3n3/n2x/GoAhpLwIKKlEFIbzq0Q4+PAmrsEzkVIS3dqJoX+3W
yB8MT6WrRNMzMQKzc+WPSsJh+W2G3hl1CZb+fXL9GnVBJbN6oW7htnI4qgMrJwHacTtwG/kupbW7
ZoqSE/fKu4N4hgaHeYG6ukeP1uhhA5nGvcXy1Pw6Oa24zyJqzv7Hj3K4C389CqQV+Gfk6QBXjx6l
RyeKjNi9LXqUV31Xj8xb002GNdKL6lYtnRMOZYcIub+HQ++LJQM9mtre4czR5B2dmZ2uZVpzoUrj
Lho161L07njiud6bPeffAx3rMNilp/fqSAE2b7VVTORAEUo55XL83uqjsgFpH4jnAnI8fBo7Qlk4
ju3bInS9T3xooI01zvM5WA9lM3lpngemHZ26/o+onX9PogPFnB2JnpF6NGyeIkIZk1iJwsD7ANss
nNY601whv2hs5srL7vrWC9elkztfLFfYlN6K6EcS2fhdGSFOvBLS4YXTLiiXONeox5UF8JCPF9a7
c0PMCkyDxJqQ73Bu+rbtGy8l6uwbsUE/b+Z+S01ULIkEX3SYz/sa2OqJSPCdt47xEb7JpNAeaj5H
MzP1cWzGo34r004719vRWwFkif98Y5JCLO4Pr5UD7yhuaZV2iKdevfXA4gd66IIcant3/fH0/TKL
OTxkHBPC88LBw0nPOD7aahL7tq2TSzkPjrVuLWv86qVuXp23buGivuN6SPPmWoo+9KBrfbrWFmtQ
32wMstJJVZsXTNYp1M9FOaDG7Jg1yUTJKzlrZ+EUcPji8NKmze2txkoqaYDcn/0pG6d88vEqCvdz
WnaK3xAMdr7nJfUD1mz1Q2sW9ugPsmlfll76wgp3Kb1biiEgqcwy0+j618YXeCywwQEfpfddrfLy
C1PbUR0zunWk9lqGrGgi9JWt26gYdk2p+exYCRVrNNDAdEN9VVZJ9mhpaSIDpAswmq/Q0Dgj4jIe
wtEsXX9SPONTazQGaqBlbWQ+oi7FbaqwBc8y/gI4zNi2VLJBon23tXpK/bwpVZWCMQCJoEFwraDQ
k/CRpgu7ZzMuGyXItE55inpdvrRpau7csnPSlQU8GmQDPI875tHb6bIsvJ020+0O2GLRhd1UVbGr
8K25V41MB2JWduGuVAHpBbXQEWEVFvnZOsyqMT4rK22oVpEtshdgT8XkR0hRReuk6ebqUh8TA9ln
jrDJ72ILe+5ItMpzK2k0r1rOhK1nZ6lzHvbm6G6ka+nfyxCHUcTa5VytzEYx6JAQTDb4wZXeHW7H
zT4qooZmJCNQa3Ty+zK1AYxWruI+cKlEZ/x2uuguffxvrjL2ly4pjLECs9Pu54HWdKN60WPsOUXq
p2lcamd2K7OvcDzKdJNk1mBTZZf9JewYOpY6kuQ5elT1GJ6papTVq8LxxmwVQ+1e0cejU05JEolR
SpCNtrIASzwm2lDT1FMSofjaPNY/Cvptgw9djfq/bXZpYGQS2aveI3Snj+aAFZ3mLHqyBpmAbUN9
PQuisp2e1LHpPb8QTrI2JAaYTt3jKTjHKUoB5CPhHFTNaDSrttLC6yrr9fyqGZHKAKgHh3nloll1
1yVZh75uZbygKGZP+8zSxgs9ysbrKjUaDQSujpVPVhYz5NcppsJW9FoOtm0GGH1W5hY2x94Yasom
tWb02D1zNNVg7JYS/QDwUdJT69VP+NCWbDG1HWHNDKMeAtKuBjqAkXRnn+6s8zK6pdr7zeDatDxU
9o1oSGq5V5DZpqGupuk6NHr5RL3BfNCzXHwfuya5c0anyIIhtSc70JUeNGYz5Q+mU1i3GfCFH54s
XDCspifaVYpX/K6SrOadV8TyGkVgIGgJbdtdDyZRBjwrUrj6yAuaXav4oYJf+cY3EF9KpGBtpO9n
53wA1ZGtXK3yvntYLWN4NyDJHtCtL9qVibfrtxBmObw25hYlZ5rvGVKGqrpoi7XfExNIfoCuWfo8
8Rqg8GrlcK/pafWEuVH4zUXSu/bRKIy+10IzPwNOqeloeml5k5bRoPqqlwHOs6oqSwLd5CYMBG98
7yqWjqhZ6STfQhqlVzqVwzIwlNBCommcY3sTVnM7bkYQ0xGKX0ZdrpTIsR4qcxju1XxZg1LtP0uR
KhjaCRpQvoatKU8gm0lFu9EcP2vSxhd8qnNkfxPwRT4aD6RyBQ6RqCuNQ3ylLo1RzMdcuk+VGMw8
yMIycoOhiYC1ZNRJXsa2BzwRcyzL1dSKyFtxgaFuHev6uAcInd+OFKWR1rUU7ZL2IFpd1tAZ6rq3
kJNapIdBEApwFyPTNOS3Geve9cH5QL5uO9OiTFsoRhB10fyAc1Fpng/pmO0GuAnuFc1ovO6Lvq0Q
7zX1JFQ2XklqjLh8hVKOA+zHKpJLl8ar8PEFnMsOewSr6Ge/d9rRuEMSCHBQpQr9umtB43I4G3Gx
Qk7C088VlOjElcgzAFBlV7JzrVqvPYojZQnhkl0hqc66NQvCm5vlsoNRF9T6SP99nJN8PSiOfqEZ
ifNSVr1HA0em89lsjHUUmAkSx36+1GhHZMjRRU4G9ULBvgCxBCOyv7VWPl2ateoOCJXbA8Z6hq38
HDJFfM4pC1rQDKYZLfdUTb73CG3t8YQfnpXY0p6Jv01qD2XCq6/bOIZoAVk0XSkAEuQaV0fzttZp
layNSkef+bObCPUePnyar+pJRMm2cYEOr2crydSgNqoMfY24naQPVnhC61/mVrRx8tT4acEUQgHX
aTO5XXTj0kCS/euA4Cn2bWnEZ8radlvnOhc4Kmw7NO609QQ5YaAl2ijJeqiz3AiGwmy+pGnnyJXe
ecUXZLZRQx+ctO8uQo/ls1JoP2RgKpeVZeJzgEJ0UduObxpxCBRTDujQl6X9KNsxK9ehPjrUvjMx
NIEXodzgt3aHaoI1QUTcSLOYuOJphUa+YWNYv1ZTE6yK2fc2S1GVtkT4Ng+fDInIZzfm6gJQAyXq
ay0X0YbQIw/Xkx4iW0g00xqB4yVlFwBsi0MfjBkdBAugiAgyZD/AoeOzrvkJaUVHWTTCh2BMWPVr
Jwt7fUWCmoHUKfII+gfIXNW3W6T+rlRdjt1GaKM7nIWi4qayscJIt0lY2sol1LchPpdcBd66srJU
7gpRGV+g0bg7HFyKYdUhr/5VJVQY/U6dojCwQJtQaIoSEQalErbefUF3pKxv0CzPqXIWrXU7F5rz
XaceVKN01UzEJ3OngIzMwoxLyChyIqYxawq/aQRPNhsLPFxgF3ej27k2BTgy0kandELgYCDpyHSG
g6luor7TCkj1xHtBQ5+n8VvHLGdfGNDN0JyLtHHVAhF+AfTb91s9FDk5CdTfM32i4rxPJiOVG1J2
Stsoi9TKFlX44s5WjN7dttPoKEGTuA7/SHiVPpxDk1Tjh3CCx+eb1kzpqvW0aA56LpFyk3dt3/GK
49Fc1Uh5yUAAskie6MVXVbKKxxDr51HzhArsOGpMEEeN4Xi+Pne1zDY9vdwMRW+KfDIrz4eoUoad
nM0WCVwk76JgjHSjZDlE9bNgojO+AmwVn0oI/ASIFBifoHMEPNjoJ+2yr+108G0iFQrtGgJAQVfU
EQYvSkMi1nWzfZNq3K8A7Ob8IZu9FKVWWoqcy7pmxmdSIc6WbqzcS/TW2ovCHoZuV6deNqxmJKC+
oivu5LvXOP+PqlL/s5LTzf9jQq7oX/+W8rypO10mP6bH36tOr5//VXXSrb/QSlg0nygh4Ve1lIZ/
FZ28v/hL+liI5dB2pCjFGH8LuaJ7hxY6rlP4gKukS5Qe/lly8v5CYgXdVy7FXz/9k5LTYcXE0Wkg
wUeH0YpUkA3Lb8lBf+NUiglmTwyPzJdDAQ+uQ7EZSo2S7B30sO6c1pYnmleHNROanPBU1EWwgUeA
V3xsDmuJ0spsxGFAlOXpqtVMZSV05ccAH3vz2xt4p66lv/bh/p10kmVSzUNTEAIzD+cZx+UgdRFP
pXJMBFNPOlyhnF5urN7VHo4yUxEYzVCWMCB0GkGUiKSaok7pAtlrc21TtPaM65ufxF2WaEGopdF2
suFxBI42ip8GCQLyvsiebjnVVOcyt4362lFC2GBouSQr8DpULjoX8WmIfNhzKb2dG5cgS/NmF+fe
SEqh1T3ntFJo1ZMEcik3lNcdusAO3MUMpKOsmi1JCddqmWrY6eDwF3YrBAinHoFpctDr0OkLsa9s
O9HXnVJP2VVaR/KprxNx0QIcch6LFEzAlTtHzj6ykvCqnpzkKZf5kARUqrkG0COrJwkwFoktO8Cx
lkYEZOsMAkkOp+iqIgtGBTpxMmC/MQdPPa3ssKUK44/aVLmXVuFw2SnCyEfaoJB/iaul3TAxLO+n
KBq0/FupAFIK2lEpaDDLqc8h11CKxCDNC6dCu3BjwLSTb8nKRWfazLTZzsGH2oIIU01DczbWswbV
S57lVZGltd8hP56kK3TUqvFrE6djc2VFSlmix1JNI14/FSmu56dImKmf0cvPxEQIZkiRB04SGp63
dsmj527jqValINgnFdxfYJwQ6Bkbep5AM2GEihZGQVooce3cdF1jFxiSKEXjEBJZqENFgTqGhQvX
0zSnuguqGGDg3ukarYRN1CHPV9xQICQ3AiffFF+i1EtnsZ6QjoxW9ayM4jEvlQqENj3+abrlAWjD
YwclejyTs8IUsKGwuamAJzdqjA090HDClU8OvOFiX0DruQk7SxFEBMlQrKQ5t1+aaGIRNQMCD5u6
1StlxXu0y5WR9B6ytBQIYFkmuZGt5s5Oi+2QtZMbSETfog15Vvs0p7WY1/jApHBr1dqIPvctQtZY
iGHjNQykQl0PQU2qSRQMeliAjmSuq5VepiXFB8cFHN1XntP4NtbEFHEUBL/OCE6TrTGKuVipTURx
EQFzA8EoQIx+Z6RMGEiy3vhJCXXETkAUr6kyefslvmRNfgHaH8aAX6sTkDTVnGN5B5xMiG3YNMtH
c2mkvs6u0K/txQyQSCEebWuNhArlF/AlmbpNp5qiUhI5dv2sVrmZba2qn6ILYTsYcwhda3+IHpiH
Tw4j8UWpTWDJWGWHtZ8Dno/m8xazkq5fizYTQDnd0Jv7YRNKwqpiU1m4YwVQXIvhDJ0SJ1p1YVxr
sHpUIktSEjgKIFUBcE7CxiHRrrMCBTuo3aRFMXLTfa0QIalWIzJ6bj0pdgsrYku32CZYwl4Ojmcy
ehgYK13m7TOv9sQWA4PxPtMiyMYhGxlsXKP32l0kgSujEJDn5qJ8FUp7a3SylnFgmHg+pd/osik5
eYmnDd2V7ZaYrENEUZLtJFJLWUEjWggodoLBmpHGmKCXaarGO0XHEeysHcP4Z0lhfKYwYhW6j7ZI
Q6rqxdE17jm5scKxdL5LtHyIN5ZdK9Bp3bK5yGbpSn+cR2tYD0UP4VnnQihWmZb08o5VOTqrKbZi
82GE0D1KX+vyCBVHU3oc1t+oLdZFdtbW0DJmFH+QsP8UxogAoNDmAnH9HpfDpOvfNKWMPNblmLKb
RbQqoH/CJ0N1Ta9sjK5mtx9/Rk1Zioas1URTXPwYGitMjCgwpkExx59SJ15uHv5/fNRNu5//+I/F
2OW/1w1eR5x+v4dHy8d/RUeG/ReRD0BHMBfAAAh2/hkdLXrBNFQRv0BnykAGllDin9GR9hdtVgsF
UPRG9UU3+F/hka79hZLXop33alpOO/ZPwiMCsN96Yw65P0BCuvr0dpFbtY4jCBe6rdbS9QhGFwsZ
aWyRuTyvm5iLBXFxTGib5P63iXknajks+v89Io0yAshFYuIYR1AXsUs85kQBedmFoVZnRZgEHw9x
rDD466kQ8QDaCY4SgOlh0GeTsVArcCkDrNLd3Ac5leuX8DzZJv6N9J95UqCUT61/Xgferwzhv21x
HiMUl7HpL2EXwNuDRHEMb5lyrc7bMoyCsH2KxU0O4SK264vaxhoqUuBdXC+2qcX0cuKZlwb8b7Gg
jn8N4pSqpdoMTmH06Jnhzk4x/A3M6zpjlYUgxFEDriL3wjbWlrHwuOpbPbfOXPtEk/CwdcQLXQLr
X5hhGryQAw4nu3NhgE2TDgjThJBDIwG8nVOvkZ68rwxjXDlaaJ14wW9W7RLuYgzBFANk4hA8HDIZ
LLeg5k91tZ5+CCnRsSMO9uNe2Q+q8wCR1vskCvAYH8/xO8OSwxCEkJqYCG4eDYsHH/7mSPUEFUwC
jehQ/0EtQ6xDmSFUMq4MOATk5E8fj/pmw6A4qYM1hcoCTvrNi200V2kysNJBrpgCR15ujC9T7hby
RDpxnCnxHllAWBHRK7dQAjpqAdpwpFvRlGlAFYI6orZBh9vHlvsCybMTE3mcIxGSqBBZbBUgL8J2
x0vGjgbD4RZPg9Lp/GSGb8Fhc8qO/e28LYOAa6CnqS7HwOEiQZ82rzRl6ZS1ySbpHBQIRjmsP345
7z6JBUwScXcPafejQQoq4G0/GClCHVW4UQZZ+3KuHw0iidWfj0R+zU2yGEK7x+pqS2Sts8dZBjEy
X8oUdBVlElc58UDvzRrIEa4qeFbcQFw8v+fLDjaVpl5XaRDp8b1jtXdNXp8YQnt3DHYRWBdeDSK2
h2Moo9bX6tLDHASUWpjE+h4IV7Ud2upuVosVeFp8hSetH1aG4mXb1sPGWy/JMnQglei6dPiryHCq
Tnyxd74Xm4zpRa1Mx6Pk6HtJRLZnOrFZkM2lQ8ugQEW3qNzw0x+/ScohrEuiOXCB6tExUiiALUXk
IvtgJb6OKwxC177Ztic22dtb0LW4YN2l8rKw5Y9v2k6ttU5AvgsMOf5oPQcjX9q7mE9YKzWzlLWu
Vs+eg2yhRbfRj9F4aH296cV5YqnZZRM1ydZMpbVrzDogx0Oguzcwnc2NeDWrvfrz41lZJvfw/rIW
cxjIICBOaSwfLTwSFDP3TIdZme5y+dMJr/NAv52Mh4+HOSZ9cF0xDgbjNhAQwNXHAlcajppeJo0M
LW/cMGso2mNTyGsXfVYlKNuldt4KpPYACUvybEO22z7T+3WrRNEZMh7E1yrQ54+/1dubhdAQa+0l
6AMZe3yzFLXQ1akX3KH0Ltx2ivbSGx6zbttbu64YcZxutFN2PNY7E04dgDWoEmMC8TrchTaoZW4V
WpSwote4/+SAHcvzsOpOGPod7yqbIIjtBJcAFVzVOw6IUk0B71DwYusJ6Wz6weEK0S1xYpTj2+t4
lOVb/Fbnm4F6GkWJEk1WNfoqNiInyKvZvtAHA6nuou1PvLHj2Tseb/n5b+PFqpdEA62awGqvTO1i
bj5rf3pOvA5B4RI6ENE+SmWHQ9iV2rcgfFMUfS7p2foFoOzKLE4dE8tx8/vGYxikiXCof7U14n45
HEbP0I9IYRig1RSNlwJf37M8rOW3wYmHa8iO4lGQ4G8SeueykHuhcWrh3TSf0sA/PgBevwf8M4SS
taVQe/S4Mp+0UrgTsAARnw2lhZ5D2HMuqda6oyyzpu99Ys28HuhvHp1AhFOSEjUCmoePDjcAAc8S
XJDp9HABa6CJRS9LBKmNHO/gIb0LhYdWaRaagCuoKhnKQl+O95Qj6kBNr+ey2Rrg4zS7ue+a8AQd
7J01BiTR5fwmPaMWfrTGrNkkNzJHvl44iic0MTO4iYKrEBUB+8QyODXWsr9+W8+Na1SWnnIsTpQ5
JtX4aU/eRibViUdaXuKbGf/tkY5mXIXnGo8zkfsYee5lVNbnGaRM9AluJi/5hEyb7ndV/+i0Vb76
+Ih95xhC2HHJnInViN2PRp6BiIB6gpaBh1Pvy9bOLlrdPXXYaW92E9fK4pkCxWR5TOdoHrkcVbyo
IUhnYDMwsC62E2mfb1UqdU5706bRA8yWrRfSQevjs9yLTxxMbxJQQneaELaqY8/loLx6dBJGCn4k
qEZC0Y6in05nXudGfqdCdfb7Ir7R2u5epf8qEsPX23D38SS/WUVHYx+t2K4aIHij2gEF+glUA9iy
BEyDe2KtvoLpDlbR0TBHk6xBQWpGyghBM05rx+m3jpI8dpRYfFuvz23smrNh2uFgvzMcxfTpgiDH
Joazjx92WTFvvgWKlEC2SL5hbR5umcxphAooDrv2LN038XCeKMpa0dI7gz55WBV/fEDy1Ms5QFeB
sxIlzcPxXCecMkNabRDbC0TJOZMSm2vWlG1tYAb8byaZ1hBPt3ThSKQOh4uVYRAi4l3SKtjGdXIe
W8Ot8JLz0mxutdS7qu0WWgcuRXUS6n49uUC82lNn9HFktKxmByln/g/9hE7V4bfIEmfsx05D6iku
zR4JI50zii6wc6Nkjdl+Lo1+rO9y5FmaDU2f2vr08Ut+c2yQCMNd5MCgnMOkHoWlSB3CA+wICrN5
vGSWI3+w4z+soCzJNhcQjDsKGosW7uEzVmlSVLpUUReS+TfL6oOojvdu532y1eprF07B/+KRfhtO
PxxuzPCrXuCq4C6S3p+z5lwO/d3HYyw78GhvHDzS0bRJ14QNp83tcrNavj2CfC6d9RCyGzkTTjwQ
DdY3xy6JMZQGzlsQ3gtD+fCZQksBulLECogXROKlmHSAir2mtC/YXEwQ+nLFpRFL4yRce11Y3VWk
npbf2b2FvyeOvtPs5/QF7MB10/rGjcI+/hJHrpUjUqKVznmNcl5aYShuzXf67MjrfNSUrxOQ0Qtj
VufsuxBNGK/szqxuxopsAsumsILTlqboemnC7bdZ27TQhKYC6ICLF0aoDm324GkznVsFO47LUXqf
nDR118JRnAfEi4rbUY9H9zLRxegis+kp3zQPxa0zMYrqtlURjtI0hIp8WrnyszrqAyHJ7E43ploU
O7kIxakwE14SLtavSIHXV3qlOdepAxpNybp6i5/Wi2WJ2dyJTHqjXw8acJYoRhqOBocdB6DD1Gw9
5VFkn2FLZtNUJZ5vzsLSIENCe+wxR2Zqk3iafl5SGx0hPSHYTw0pHoDheGB/RFhehrodofzg1nN7
PnSJsc+6dJPrXXyBrXZ4DsF02OBUClitae0vqpLN7daaNPVS1UrzFvSjsZrS+Q7NsO66AXS0AwsI
HDlrsQju403YpGW40wTIt1Cv4jWcrhhTmSqsxh8CQFkRdH01boYeWY8CXNpNO3T6vsOttV8XVmFs
et4obH9l7u+isNQfrE4K9I3mpLZWQHa9Yje45XyB3ImKLoteMHHFuquUPvGVtqHrJdR4PxbT+Wim
XTCXQEBdtTkr6sz5amMc9YJHjbEGYnmliQiaIfzjGP3QfSEh8LIyUdrM5YtrI/uCbleR+WoMVslv
irPaQjVQHRXEqkz7J0C0OAXAiRxGOucrBXYwYhdOLUDWRMZ1U+jZXgOmecv76m5A2qraldfMPywV
5VSVlxbRHMyZZ7O0UVkloja88sUY5EQ06+4BGE+koLgHpDHd78rUUfBXzS+ZmH84YCK/pblRXmpi
rF89eVjjWb0bKrveYVM1awi1KTu91l/gCrRWgPQ9FO0sWdOxB3fo+UqePaQyyn27Rul3UCYqtib9
rWdvEi7iaNGkfJVWdTNVvGMOJs1vJuN+NtoqGKE6n0OGxH4bWcFt4Uzjebtc+Mocuhc1H7XCutdv
Ek8g21NVE9KAcbUupaptgBHd2Nx0gcAdYDsW5PZo++YSBZ5cvc9BSQhQ0nQLrGgpe9EABqOefC8F
wYsANLko1zwZmNGtmySvrzwNYU1Cp+wmZ4f9HGWvIvBkx+Z52H6f8/SCwpyGQlRHi+6rAwWIDvpN
3s0PhfW1Bj/Za+NDxfIob3U3lhV9+r7clHnSb2Ph6fSaszK7GxUaNr6qNfpdr76Ys56vVLdf2bG3
cvP4GwzHR9AAxLGa2gJUFeqKV9/dZ5S2LkQq8gcRmslKa1J7TY08zs47jrZmsQzrlWaDsrn+JBLF
3iSN8BCF5FRYR3RfUXO6amtzHeVABeIRiIJnPTtDciFy67yM6Z9P9XruBBsoM9exa0vUl3MLAKmq
zwM4rqoIkFf6HA15DVkA7rIGolEb03adFGLRpnX59+OMwF28NV2kIWdvFxc4maved6vXNxNgzI4L
Ip+TzWCWQKL7/2LvvHbtttIt/S59T4M53JJceWftJN1MKE7mOBmf/nyUjWpp20c6Rl91o4FCoVy2
zLW4Zvz/Mb7xMns5GomUx8FOMAr1ZShlD+VXP/aGuwNXunPngTbxMbPop0IKm3QcFKOI2QjCsa4n
dRwb13ppJ2OOaYm+so7FgVvo4xmF4JnLbsctc/0GGAp9agM2qPCekbyNN5nLsiBdJwvbNZ+bPSYT
45OhTzgqXBOBgGjPdmev13puue0+zawJU9bKxWmUQ/8ZRN9nX6Iu1Ivi6Gcu4jYlyvYWIoxAI4ub
cudWPlB9fukeqONtNqwa9FsMEXts4+3DnKuV39sCSF8vpn5nGptFiezfT+vqidO4iC9+b2RhKUf3
Wa9kcVyt5NquxBWApefKsV8zFKeNn+FY8P07F3r9zuuto1zW9s7Jx/ah1QBbBsHM8lppUxphWWsZ
T3IIjJPT4s84o3+178uAAqExC6wXSdDS2ffYH9ZCvMAWQg+Et7nYlVU7zWfBxeawsYfEzPQWqzZ8
s8tm0HfZggvqETnxcmfp+XzQtFK7km4h3MMKDv2iqjzR4sVf/SjtS/u6sM0zU05ibUDggZAZXwb1
bkTi4aR8ZIKG8bkf5hd9nN3mTEPBhsw3ic+Bt8xtKGYdxbHj3BUWCN6ZFTWeQHulVr0cONbG2jzH
3BdwDyxnfLNh0TU71M2RmZZ2NCLbHpp+PqaeqWOm6YRD+W/w62gLHXnJiqq2z8C4O/uhl5b1tTOg
q7rNNOw4w+70zr2GnXRNieTQCyDA0OLQ0Ir2Jh1vkJsfhyZwo2yDqSFdIOV3ou4CSNttH7qlG87g
5iYnRIFeMm/87NWXyVKc+2QmVcZ2WqQURHqF3RIQ7dqOTFFHtGZ36pxTJq3uOYCnc3Y8iLmDXplt
5FdVEVxm6awbSI2TgpNBelOEmobVQiWHOqkbJsl6TCa5PvrADfmCTQssq5tGak4dT4t6YJW7QHrr
UcjBAwhlfJZgEz/3NW6TqDaaV1aqjxShUbrAD+7jYA6We2lq0xElcHtTgEj0YjiHcxr1YrFuNKso
axIp5wWHN+ELRdwtuYnTbaOcLgbppijkAS17iw5w1sqetLwjsK7EZ3wsgAVHNYUENH2606VHs/WG
PupkIG8yWIkf2q6ZDjOkiIAtxZmBn/X+BG7dqAzMV2nQOlHh1C9BBcEvc197r3Fjq9C8DdYyXylT
OzlN+27GG/Eh9Rx1KOy13TfQWTze3jTtVDpNN6Vbkq9beYRG68GLBYz2uvG0I16MKYnnxCkPXoMi
nH9K3hoz+trIY6XWLC0LjVGUa2jWa7PXq/Kpd9CsknvX6PGCB+9aAVwMMynlqzRrDiiwFllDy/bY
qArptems7+1luanm3s+OrrSOid9EmiVBJ/hcUO7U5Ksrkc/Z53IBDKpXweRTMprvhS0O3lhfDEe1
D5Bo0njZom1VgkwIQ2lyVfnTSSWoNSk1yt26lu+7bDiRP9IluzbffJOPFTzf20B4L6WWwv2scDA6
TU9lcHZoeFOc1GzkQa9y5a1cCtxFh4b9IWJNEzc9UfRHex1vsa2883OnjssFQTL/EIaQpnLLB8sA
KBvmzKWw5gisQdO1H7KWuAPN1fSzvdTdxUe38los84MsjHsIHS/aYh0mr1DyWOCFE4XaORaOGP6N
0v0Iw9QiQLCzUPPlupHdWSmbDV4vdG/jXarqXoSogUQQ5n7VfZrwlL0o4XcPcNvxuvfo21F0NY/D
2lwWbcQbU0/NA0lTCHuUOli58uK6bvJva6IfBtHNr03jlfB0EFaHbWE/QwObY6yPH70h/VqW63yV
mLNsdkHqCJIKhus0M6eDMfMl6srU90AFni2rruMOLn88zXDDsUlAqJuKC5x351YWmXlwoJuH9shx
vF/SG6nrV6ozd8FqsLHBIH/XrkkbY8Wbt6wEeNV1+tHtksgdG+9b57kUC7Co3JaDTyxlvmtwK3E5
jVx62fZQaweVcR4oMFRdTYZVHcc6GPeun/RHomrBMPp+Fwca8nXwOboVaw0eLWTxdeLeLXMQjtD7
r0HtFrRy8jZD9FiqQ4BtKJqago3bpPU7XixnrJNo7sTBnV0zKgz1bc6wn4YwX1q8brNeHnJLLTLy
uJR8HiR2WBSNZmS3yfShI+uSKDL5yTVnksgA9HJw7h+CoP5QtXBLIDOu5VXbdVvgnb4oJkCSnzow
S9dtwyELned8G3SVjH2nmes9GfBz6A76iKwx1yUNMuqFxCIk464xQCXbtIHslPXUmzski/MqKmyx
iXbq5ibYjVmb2WybXqJ2mcWqWgYdhSl48jszL3VawgrDZ9p/qhYankqkL3kgxhAYviSOoGURJxer
IfN6sI+mJ1EKMgzGsM7n58oOUIfV2o2c82+Qnbv7zFVVsbemoLhNU7bJo2IZxWg0TJxDDUUZJnan
tpYxE6f6uE4BxmFuzWTaj6vZVFdzZS5rzcHeqsojOkC80GKTaHDFlDNYJJ/wnVSoMj8G09DNkP7b
qvXCgD1TXeclJOs8EnOg4qDJ+WwwYHP3oaN6Y+3puIxGnC46EOLZKsxz09iLfkegGikQWlL103G0
S9+Bja40fN6usRuKxVpe0g7UViSdiQ+QbdkY9G9k2CjfC3NMkWUoIRqIFxO8CCGvmIZboGdG1oXW
4DUfW+S6hA3necXxyNGLp6VH+r8jkXN5or6fW4e2WYKv0sxHFY+211yN6ObuvL5Q7wJXDu8H0xHV
Tq5LMl812UgKcT4a2odJ+rIkrKTznxMI7Uu01IgwP6VpE9xx7ahZlZuMwBYOJN70nAwmFhyZBnA2
U23xn0dNVuI2acYNJ9zMXnqVDb0rb2pr0Z2Y5alhSSqbkC1JXZHsZBznbgKuXa8nDYQH36X7CjiX
hAynUj3cUS5a+HeczjqTj9wGL3U1DsOFcnRRRZh4g0OeO8EBMuygjvOaqpgCTwXN2pH5js1buIzG
4Ib0hemaHvxHvCQXXGMqFlVrArzTIFaErGz556mT3VNqTMlV0y0FVy6jYhkcwEM7tbLnp3QEujke
GvGoBe/StDunbs1FPGNVWSM06BE7yZ6NrxmTmxrKTmZ/TWX7rsv2FqAjEPVXXM3lmd10jKXNLVY/
GPq9k3MtniVI9V3ZoSw+kifkOJFMYfIWWm/gmDcRMjsERPdm6l+JZfXbfaWMHYTftYp50TdFKi44
aHfNxt7vXmzvw7JCRO2MdC8s2JQyhTpx33WmK44ZINshgs4rnRucu/V9Uzkx8mYeWL9OptHsIbd/
yDOO+3I1uGpdr+Kl82MNn6Q9X5Z+EHGSOVTosq7dJ5n9iYKHhq9tsdOw6ghr6dOrpNXVNSEwmgt/
U+MtuRMubEN0aQSkfwJ/rR/GedW/YkCD2546QOQiWIXdY8FdAPNSSPI6W0B3wWdhPVim0T5PZvvU
XHzL7a68oS7YLRv+7V0WYUIqNWVfQdBtCj2qqz6Wpb7LTaivJB2Q4I5ORts3YgIeVgAavk1dF/84
7MqYG3u2MTWjRPtkugnSZozkrlojnUW2Wocwq5poIZdbYSaYxspldS+aKEVnT67QtvfglCJ7ghTk
8uRgDCx2aeeWGm21NGCBk2lLjICb3C86ZMe93dWJui4dDV6/+SFYl/mzR/hJDF+9yUM5WX4SMSC5
3Hj426pco+iyQd5wjftOdYU4XnV7bS5wqDLnMOKaNWKlYulvZN4KCjqWQPBDchmv3mAxGFrPflTL
fMkHmfjgpbY0PP3kkZTMEc4e5mlXS0b8jbYY2CiH5LFFZIYfyrO/9rZ1KL3+RbXcwo5lqRKPktVG
6qFdeWNUFWET7M27nHnyyJlUPqig2TuFa+MgT4RzMg1KUOukW7f+0vfdvtBkC30XV978aLu1HVL6
IqvQ8MUU916/06V6nN2qcT9huhIE+PkeFZDUiSx25shcHdOysUyz3lX7xKuEdhoc7Ton03xfJ90Z
QNvN2C1b5S04D1rT3Ay6vcPFYcTLQABM7Kh1bGQ8aI4h0XhNVkLaBVmRV55lrSpW2PopilbOdQNu
hHbD2Hw0QDHP0cJJ++xVpUk9IUdxRzFh1qJkLOCxVyi2QZCv3MO8+ltRJEV2X/mr/i4Q9IUio197
QnMK7YVYveQK+5Ze3ZL4vHDKU7M4kZbYmSLszKHViE8hme88Or1+ZSGx8nebgrnitJAwygq5xvnI
AXefU73Apbbm1WNCdN0Jg3DyUieI7a96iJRY+PKCtCrpmvl0u8CKzw6ruXjL2WjkI8enRdsF8Ac2
pNZsf9PzpZx2PYL9eNTMLB4omJ4IOVKfhe1Ojz2b/pdC73LtMPpaeb+C6uJgOgojzpu85fawWWZY
akpEsytakkQWhwDx++d8Uvol2Aw2AjqEikSuakz/BUqYk0/U527ZqKD+Puu9eYvRYekpnYdGeYmY
OTStW6wmNrqG2+h7aAM2Ny8NYC5gSwOENVUqjBqogIx9ImBFzPRtc00bDqsLPeSQNJiRj06VJnec
oewnauJ3Vr9Wx7y0rMui987tXHIxMgZLi9lDp+wswXk9ZiMji7qEUfdQQEbf5n5WZkS4tAtV+ONc
6PAC8jDvzLXVPk4T6hlNB+9eQpuYHEz0rADL8d91FRh+3xVNQISgHBnem5aUAUMrSeqpi3rVxQQe
UV0H9R88ivk3XZ+3XaftQTT1oLCauo/o8k2D0ZxbFdgj7Qu6CiryMrOJSiN7yRP3hUvrBJ6Ai4Ez
2vVvOhlvu03fn+ugF6dNrVsgfn5uYyQIwqVWoHYby7I46J3Mb8APNL/RPbxtXG5PcdC3uciYHP7r
zWuUSlPkbPAaEwxRVmVA9jfb/er5+woX5UmNOH9//cO97Qt/f+LWu/Q8mmiIZ3/+XioZFwubOxtA
eastl6C3IxcOzq8f8rbntD2ExigAZ/ruiAvfvDxOlhWKuk0qmJ4oO3PrAkxmhR572r9/UEBblL7o
RvYL3nTYm8K0S3MTYtjUkKVG5nqVdzf5ULUPqch+01L/h2/lIFigB2oYSC/f6tWyWbNxpAAFtEdu
hxw9OGf3dRcxe3/z/v6mXeAFggxDcoIRwEY88OYF6t6Ww0dBORpfg9tK7N3uicCLhs2h6qiXp3vf
ObnG78b8P3xBFjm+IlInXAFvv2DaBVLqgntR0ZO0CtZVfwEMOUUVDr1Y1Jn2mxf6D3MMQSRmB5z5
2zx78y0TirRdsTBMglziZF/1PhxsY/frIfLPD3E3wiRrCFSgnwe8o3NemFKmmGdQilBt7sRWYv87
HBh8VgYfODV9E5K6m3Lq56cMdFhJl+TVVT6B9iR0fbGTh654/vV3+T5xfmzm/vkYVkHcKBDk3jZX
dVeUeZPNbWQWtMqy/LlPp4/sfuh2irOVZXeIevYW3nyCUiEBdP4xz9wr08MYPvkAC3nNWm8vUVAH
d97U//vZyEREMEr73ENq+GZtSVTZtwOnBupPRnlsKkr249JUpw6VTmShMzr++nVsP93Pb8PWQXN7
HoMVDbPzZvUEiQY/omGW+H12COQSwSe/yQiEx9Z+nBa1X5Luk8qL118/9u/TxEYtTVQwY5YZ77wZ
USm7f5t7HRO/KQ/sHPGsksjp3Qehfkez+sdH2Q4mB2ZlgPXg52E1V21ujluloqQsDLaKrKbQ6Lhm
/2Yf2mbaz2+SDQFlKBsd8F5+vZ+fU9HuCvqGddRqYTYVRBsNDf3ldTd1SbwoYzsh/26Ns94+k4MD
Ce6bZgdOHwvBz8/0J9fqNI+dfTDAsC6zcVCJgRc5HWiV60+9kb/v6/64BRFA6wGFRtXOUg9QlNrf
fJS/fXtYiMA7MYRhgHD/touMmtFDqGYcOSnf1rqvJ/yQogytjmtacSSU6NcD6G/jdnseAAgPGwnW
8beMPYc+l97VJl2DXXGnLmvYxqj9XtTh14/52+GCx2yr6yY8Dyy4/j+/4MqlgOByb4goh5ODSNpD
hHDpoXG0Rw6haeSbY/x/9kTz5ycG5CWUJk08SCFfugJXQaHRP6EJoal9Vv52l9zm9w+jFvmgvUmC
kORyQGR9fzOCkCq1SvrswE09nA1X3Fh9GTfcUSmP1PJorsFeAhRMGvvPAfOv4BP/AyTq/0Ww0y1j
/L83VR7grVb91+VHX+X2J/5inZp/cJ50jABRObYl4AcM+L9Yp+YfoB5ACyJsh0lB75g/9Zez0g7+
YPDjkbPBVWAQ3A45f4En+FssseiAdRa970iKN2jTX6FO3xymcJFsuGR0uyYLDheJtwxzlHyK2DuU
D0aXBBdXE/mz1g7ZjVdryWWwULSolJq7kI26DvS+B94SUPJ1Um//w0u7+3Nk/ghdfaNy/vOTbK4h
KBG8Cebmz/ODnnOV+SbebPpMcF7G9AP65vSKKuT4jRIOjmx6Kh/8xUluiV2S3OpxZx06Z5LvVa9h
FpeLcu6h+NtHNY5IVFrXSB+AMay3v/6kPy8d3z8o5ozAIydgk9x5b/ad0SVjZLJ4Ze04ZHst06xD
156x7UdTmRAO4IvmN3DIN4Ebfz7S5ehkYr+w2Nbf7KpaC1dNmDb9pjQayjU5Ep+WvCOMliXEXeq9
dBcaHGJ4TXMX4JgprRCXOfxufzNtE2JDYwZ22JQ73Z+r2r+a7f9voma2E/d/P+tJDRmqL+mPk377
A3+ZqfU/Npci4Zg6Q5kRzRD5c86bwR9MdxZktjhGEJa8/0x5DYYx/9+2GpimTut70xP/Nec1+4+N
nEJOnaljydLZG/+Vndr/+XzBrRqwMfwhkzs8T2P5+Xmy4QZMNd1qnhfH1u+B/+1KKkxhrqX6mYbt
kV6+fU5c6prTFvYxvSfrp6xVZJnzflD5znXejda72VrCzM9jtRQBt1nETAF/YDTx/T2o9R0UhL2O
NqMuL5Awr7asgtCdpfFiybNlPhjax0K5RxOViQUALB6GUXuujS+I+2K1XlrzWHkWR8dPWttdhrXM
T0gZCny6NLbgqql9x5kvMdTO8zGDuiK2XP/rFjBcGRPpB30a5bgFqI9tjqkugIghbxGGBTu7H07Q
GMKgdIg4vplpozrrQ2qlGgVq+S6RRHrTXGlH7WzDYdW0gBpKi0Yor7WwVAraSW8helrtLTwXOxII
sK49amo4dGYZ0685JI5+gR5BQfzD6I1dLOnORlpAM8mVX2oSRykZX0/2da0jXetOFmDHTupmWASF
hNs1nPuRz98PuyxxIoP2X0J1v9kSdeBbTqkfD6hMdHMBc/dNqzdazrchsXb2Wh/q7skPviQU7la3
zWE8EBZO9DDaZJ00WpWg9thoncN17rhPAGLgURjwN2fdl/uA2npQOaFDZ8Aakq8JhWy6YjEMyy7M
vewZvgtVw5605ezoLz666oUyuGZ6ENHoN5F2Lc9aeWXaH0Hcv7pu3gNg1d6v5acsmCHRXU9BfRqn
3NpZjSLgEWuyGNbqUOjpcEG20t8MZLiRdPk8GCP+FicKXH5kh7RKp4wS6eiPLeR7T4png4RkI3XM
XeK8wNg/UHS/KYfRJSrD68/oX+8CwJCH1L/ARaWLEZwKfO1OIZ3LbM/G1va2rq3RRu447QFpxrMx
75K1vdTGEMps+Eo2FyO6JlMMVQnJWCeLQdom3TcDx3bglwebQFAxpHuj3dr4NhcRzZlnmjADQGT/
2i2y85RTpG9E7Il8ozN22oHs2qjc/IOBLg8GzTptaclK9Y8e6iN+ZdTOxCOB8JnBF+IUjxHXEOJy
PwQlAhjQifOKds0n4rrxd6ad3govg1U3Aiox7k3binT/HWksgKnpQcsuiLX+GsLBieZHRLT10ZRt
ixLvnI52lFlxoaX7Cg1Y/dh7u0Qn528OTXs+EZO3q20R3MFZq044kyLYbERya5fGJ7g7C8gK+TAD
y3Sr+4G4MTMBj17pO5g/za2FHCeskuU469PDMDsHY61v7caIHLQllp0iMKm4gfv6w1S/0IQ8G6Tz
Zvg9yZONAxR4e32+yejy+UBKORwhFUQRNn3T1pdUfzUnIywa0d5PyKXoRyrqytPe1K6q+aQIi+xl
EpWlPezVgP5/CHW93JvqPNvTu6GFs9Df10z+dOxU7FKBz+bymCYoMrxbkxzZlLbgYEoin1GsLfkn
DNkh/JqRXrLk+tXswPYcROaeLOR4ABTv6vy9m5jf6O5ExN6Fw/g4i/RVOMwGn27fbHyqvCnyJoaI
hVxCzdzmPqmmjCqRk1LKTKNYELVJHwrzqZxU2DLNG90Il3aigf9VaN+qvA43eQquAQR9yB7us0yw
RBBJnwaX1TJeiexgaKNDNOQnY0F0UfRPtYt0pfX0naPlV6WjwNuekxJbcototlsSFGXTXYfTSDBc
SkXGMK1vL/SSjO63TTgnXU9MmTPlehbAVdB1y0M18mrye7W+BP7HAIfSNPGGk2pfG/qOcRfAYR4P
LZmnfHgqBBFQABF55fjN69bz6mtX6/wOfE2iDvoAId62mkfYpnEiu/dknB4SqR1zA9FBXVbuqahb
1ngpg/XKh/8Rg2C96YhIvFEONr8EnesnAMh3mklmsRe0d14ZfBiZtWml7vE+bQBJnUQ486Gr8vkD
4NOMZl1gXMm838EOPJBOL0OOeS1uruS2BGNrdjCrqDggh53SS5flN50olw9Bpkd6a5xE2V9Pqxs3
TufuG4VUDlXNSA4P7Qjct3siPvVjaxvDrk4reguyf2jLxIjIB+Ld6YD+WtprQZT1o3NlNcn84nZp
f5BB0T1tFW4rZZPVXa3/Ok6B+WLoPbbyGcgrh06Y0LWZv3YVjVbEimfh6Kg+KwHdqLB3mGAEevuS
Imhg7O16PNqt/7lsDHnRetLLgYA1UTaRLRhmA/K90RueCA1Xsd/hOQt9VqI6hQOUKsWAH/0X8jKB
rtHTlkH6jJA/ItcIyKM33Tso9fosuW5n40loGBUcooO5U9KH8Y3nYOHdbZrD1JUkhax3ZNJNpP6a
cYZEu0qQd4etiUqV7Hcpm2+2PtPnBODwyWgb7yyR362h7wJa7AWULmR7/HVe68gQ/MR4QgJxzsfh
stjJcQ7WF9V1sVghFSsSSPkGNilmNAAdlxjd5mQoHwQcAsMQQFvcVukOSAhOcwfxOBk76Z5wyVi1
yYteTa84C18a2JIyh6eMaAHFL9L3hv5t3b903nRI4H4jF547ckp1Hxh3e6zl7azKGBbVoffQASCB
anR0lK7TTjBvNw04grcko7Weppo6rsTNjutwUbPrfyv9gII1UrWY/OPquRGav18WMcet01s7Y9B6
SpNFwOk9xYygDrbbq3ulWZCvibO5LTxPrPs8TZw01pUYHmErJzs7S+UHF/WRwyrbdUbUUNAFFO4i
/oQwGzVcDsiYWVi0G1xLsQOJDklVY95VwuZAlGb9dTXlAN2R8N77XY7CE1zV8EzmvZ2cXGU398JB
oQoeNGPzX0YrPeYY+BHSV4d8bXPs+YX0KOCstKXCil4DygCtDs6eRrAbvwSaoBAXeXkmO5b5hh/G
uzCr+9ucuANUgwT0Bn2pruySxA2WsN75UOlJjaLT3yDTAU4Ot9WG15rBsBsHpfQ4aYUh90PQoNHr
2F/P/qiKK3sgG6DOcnViTQRBNspln68JIjtleuyi+XIoMXFcCO6U9wSyYiQxFmLy1Iq8z/4MhDX3
povD8eJ5qPLlpOypIa8NMi0iMouer5jeaWhe39t8+hs32fS7mbBiIKDezu97975eF/86IP/1no8i
TgQHP3iFGGNalKxSWfdMMz44ZQjOQyT8OB74AOtnjOfpoTC8UyOcIiahXtyxGev7HopWnM1Y05NJ
v+SNpd0MRl1tacvVc+LV9ZUzKZepl5nhsPg8r1oX7oPkgYFZTHaWnSVPIMynq7RpD4HRxMWG19OK
cg8jTwstx2/PelV1MV32J1l0L4tB3ygQkkQSF88/Anl0oMYHnCH1WRZmuusqZ3nU8LV/pNfkPKd2
L3bgsqdjr3NSLoykj8WwiL25+O6TV+Ej1abaBDYvjKhtJ3SDMO2aE6l2yZ5Ox32QGWAP/UFc2107
XGprzB7swv2c1ugQK/UyjVBS/Pu17d8n8rGt12mnizG/zpPmNGUo2ZLV8I7CmU5CiuRWiSDf2dP4
mPpChm3XD8zRILmyZ/tRUwrNs95ea2LiAiT8NDIcEVZjmn5tt0ZxhUQstHLvymzndx0gWns7kHA2
PHo5L7cxuv4qlRzYi/SzTKHyNuh0jcF7zkbdibpZ7cfMuRP21J/d0UYf8a3gt4yXIn0QWa/u9M2+
IrK0irtUy3eZXF8czXypnJmjbSaxaFBOkKDNuY8EDwXWD5bByxKsVVhY0z3t55dqVHfKoiyj+oHb
QUsVxKjMQ9D2T8tov6+3e4vJJUV6+dnAtRSm5PG67pRfj+7MNSRAAIRJE515AievdoOz33vFOxZT
DsXEYu3BYi5hOQ/OvtPMZ5nO3XWZ2uZJKTJ57zwK4/HKuP0KXbmldySQrBKZuMN1Bv9bLFW61xyS
69hk0Rt2IphQQzj9dV4Mw02eptlhGEsMa2Vb58yMMohTtAWx7FBwxHVRIqkif471NBnHqA1GY1cS
88w9ilrqFYRt6t/gwbsvIxLUKSqaGocJ4zue0O18IgGCt20luOK0vr9SG0d0rWw5oCUhIFDrxLBv
ct1JL25PoPd6dKxmfdWwye1abTxgw/ma6c2hQ5QT5wk6OjSW77kU0yda54+yLsZo0uRfaK7/X1H5
X/QQflVSeRj6Pv34Y0Xl+x/4q45quD5EuU0JEBApREGUiv2fNRUj+IMyKqQtZ/ORE5pHdeyvMqpv
/AEkh6IK44vwFpqC/ymp2MYftFe2IOGNkhXAc/k3FZUNgvdDuZ2eI659fevUmoStIoN5008QVo1T
LgvWjP3fZieq9NSN5ECh5XW2kbmx67Nbqn3dFmt3p+uAox8EJs7sGNCUW+46Y97CRhIYfD6Caisv
R5R/HdjOYlEkszSi0+/zOqifUcQDwevKAr8MGzUqQjYj4d4TTyBgOwHDTbiXV5Xf2aBl4XFDJc0X
Dv1453C47lq4lBQ8RsoN3M31OwTl/edAV9py12hBdjYbQhuisddhASx16tp0Dzm1RsIeHFY3WJ+s
KIEEHzohoQgxHBXXziS44DCfUeRNtupQmg3EzYVu6iX9Pkud/EGTttnzEcam2OvmaLgndO64Bfcu
2nAXaliwxbWooJPLEP4wjP6htPxPvw3NHqg9VE4pob35bVqtGhFicumGTo6h+HuAC0fqtQkuZW50
v8uge1NT38aCg6yD8Kbv/wFQ9XNxTaQSn5ShuGVmWkaViHulyb7tSnv6pJsl6tBVpW1yqat6KT6v
QW88js3Uvy5TzxBY0n7+XXDVVh/+380gPhENCI8mPI58/sffqEW91FasGsTYkuhI3mRsa7UZD/Wq
mZGDHWw9eIi8+51fBL0bm22F368qYbH+5od4E0m8QULIU0NaY0AzMZmwb5pSrlvhHSvEgkFLqIJo
gFTUJvK6PMXZkKhJ39vcKNoQ/IueYwdyra+6AaTYmDXTDfO8MdePlhz74Jkh79vyUMxj0la4IoZm
/WIoS3gPtrKm5N1EQKj47IzozxwqZWoC5PvrUbWVSH98p/zAgQFtFku8BQrpO+DiBxQJRtRkSRVU
YE72fv1h9SyPlMTEAqf96wf93OfeXhqASN4ZheSNS/l9uP3wIKeyBKNDlLw0b1ZuRPxFYVxvkeQK
odJM3XVySsjEv37q20nDU5kym9bFgHVsexSjfyStlP7UYnZJODWR34adK2+WveXWIu6yoDv++ll/
+4aoTwCpM13MrcDtb3//h28oqYsXpMwMCSW/Ym5ig7AjcVRLNfrnpVWOeVHDNOPZ+PVjf27k8GLJ
ESRR3WR2bFyh79zyHx6rBILsspdbyVCuLujlPr8riV7e7tCifzYITNmr0m3Ys/7TKPgfLEfbYzfG
u45Igqb699r8D49dzXJaiPZweCx+55ZD5zRfD77foKs2avvzr5+2TamfhilNRIdKP7oYnT6k/ubd
egqRBD5MXDCrlg/Hrmu8gxgs66CJIrjr8Q7uStdazwkv+DdDCLnJ3x6OxhckEAo+gy772x9WCFzo
acvtCpHvjJUgygO7rx76rlqx5IOy6IPQlXzug0/QKGjMnMs3HIJRK8iCwca+HcjtXrkGNMu8IzMJ
mdxYXXPp7N1Ir4bCvEXa61K8KnJSweYwoIC8EmrDlesg+IFLrmAQxfcukHQk/oMgsgjNqu5ibROu
5t6vYkzXb1baNs501HuXC1k4Tp6+PrXpqI1fpd6u8mniDuHDMV/8LL8m58S0b9IKN+E9rg935pAu
azeLgM5J75LrHqDRaMIXKaJlKurlppfIzXcwl9tu2eM6M6G9DkaVmi+ZVivEjIEtS5suXeYFxVOy
FlZKigRy/jluvMTuwsxa5/V18E0KfXJ0qNHbeSNdO9K9IdH8039xdl69jSNrGv5FBMgqxlsFynJq
dw43REfmnPnr9ymfBY5FeSV4bwaD6UGXipW+8IYqy0byhVCXVMgQAUiIXsvcvOHvoHrmR9pUBgPi
ILFIfmWoDgT3mDI2GXrchsfV0VJzcsvHCH3SJD+ycx3QoxUutR6tmCHHQmik80AZssdg14JzJfJJ
PpGe17P5r8BQhHga+zOqybtSYjEm9oVGCcLZ9jKYcZYN52EujmGca+5fT8u9/rPACmb+l9pWBYNm
KiOn+qVZVSW2Mdw2QOZIxMNS8oyRWhiRjdPtnBm3rb+el2XFrQZPCChzgYy9uNcmIOg1igFLVNIe
0sHIp1h7pXQ+YYNA5ErcIvtqioW+UAMwEN4M3l3ezRiOOXJHdLYp9RSDpj3aEK15fagRRu3HiPSv
eCJ2qf7lCfZsH8JGGyN721eWkX5rTQcPxkTRsxEKSHH4fiAqjMWHGWcjeYdUQVv6EkMvl41rx9at
21mER8CBrXD6PFfNdBN6tAV8iAizogukmbONqzwZrVsQzc2nWM8NXAm6sXA1oqOwt5dfOEIEsGor
lkwVzN3STA+jgVF2d9/WIjLsQ1Wg9V3t8EWLlnkDrdvYL1qHHquOWczdaLuDPExtnmbHseJdmbbg
4+LeDW/dULOceu8kSHp/oqOZ919ADy84HNQ0uaLjJDFZZ+u6BoquqcA8yMSMR48XZ9NZo6y/iq5H
pb0cIHmDrfYCm0bOghcRfNjeLMAI0oLubFsRaXJlJzObyVFOQ6Vtu6qykXaGQ6iLJ9ee+bKbsqoX
85doQiM+srhRtTcDgzpPHjapgPdkEZBCcJ+SHxPpretbdVn32BGXVXFPycWYH+y8hyluxFJTqjhi
rJ0bbI9gzs6lY0QHd8RZ4wE4exh/cbI4pCE2JHkF138cSfVQFxlz+iBVTGXN/ZU1YdB+DigyxmKz
NEmGXkLkjF0xQGYNPIoqgxnHN7bZVmN/m2M+Yh+H1Ell6LsTfCXxDoISZjMbHWJa+b503anFD6CV
3BSbJTDM7Ps8jqL72mtKPo8M19C/5LSE4E3peTkdtUZ2AYWKqPtgTqNp/gbr4GTXHsTT65oMCiVa
LlvyF6CKxImr8CworCjV3MDxa2pw8HLS9tjmJRorDs1DqGHDlQfifDwhwXXj1E1nG4XxFUYxURC4
fkCIIIXqc1NEINpKkA0bV3JJL4u8hi07fQvV/IQKyWnKK1AqMkmncYYW2MMA79gj6y/dLbtx8qdo
WLYwbdt7F5wqbYdAMafo1Fx+hVc5wfPQsBeB0AkuT2Gtofo9up11JhYStD5qo1sIjYIy9ZQFd3gh
1V91GyWwTLA426pBlCRM8pGiXJ1Ag7HLwrgCaTyLXQkqXZ341QVVIvU1VNYIsUR0KVX+i+ZQ3ia9
IY6Wg9Ta5UmfLi/xlaPIAUBWIPI7yGqqEPNFoBNo/ZIwxeZfyoNbbcZK09tDmRFXHmq67oWPSAMF
wMuDrlMdXN8hkaBQyhKrPGy1xnYwT1XpdMG/mlM20JMrCpwKhI5DFTn6iNs6lNkAxaBuIT8N5u7o
Bok+f7v8K86nDnJKIq4OapTwcq0djAFFHbgyUoFPFJCQHaopbNBoKTDSaB5q8kNkNiSuo/WVI7Xe
4jZK0kpFmptLcJottfIvvrmQ4SxEbZo3cohtDA8RZOgOruiNDwW3Y0SbHOWRRSw4lgHsiuXN5Xmf
Zg1qm0N5IU8B7a2jfG7L0+E1Edq9qcBhM3i4m0yK+jYU0NWCQtFj3zwWhR1wjqqOA0ZqtdLoMi1Q
qHLHJ8b27kMirc0E4/wJx65p/9ahBLNiO7GXkXjTV181g3E9zlYN9iKCPb1zpwSae6nVcJrgMN5f
Huw0LXm+KnhgbcujaOVQ6xKn33AWsbCsAhnfNmncY9KkHgyYooEh2wdbiXOnvYFuIK9cCa+M6noW
aYljkIaRn5yOGmL401LZwCbJyrr3pRDjEdJlv0PxTXxElizdGtoAEOPyXFcykEzWRg1NAdVBq3rC
VBXCl/vVLRzCEOHFB5SZUv2QQ2smsBdQmDfCyG0fmIQGsg4EQb/sswx2MVoCujNuPCW70l35OWfb
l9II5BV+Eygrhe07/TVhPwB0tImqevSAx23VZ9AUhr7GWA/B0e6tn/z5oiLhNSVPoLXGXibQBDvR
t/XBdZsBdbI0RwjFRZTJnHGkcZ28/dPjyJpduSJO7yY+ucPjbtvcSrxF5GbqCnlxRZhDXU70y1rg
gJOOeY8YP+hw3stt3/caeB8DSYTLq3x6Jz+PCM6M+hMPIJDudS0BuSasAAn/Dhiz70WTh+8KDcto
OIvVVzb1N2EmxYccgYD7kHDu/eXB1zciy0jRi+NESY7LyVOf48V0p8pECNsOusNcknSmmUG5KC7b
T2gSDHhXQ0YdlfjElKTTlfV9RtH9N/dW80ZOmheWUIpyF4jz06GDsNDCaJiGw9CHC1CkbtkgEuf9
btDBO86xqdi2CJ/TiIsxoujHGzu17QMdCW/nxK62Ef0wgF8TCKdd/iZn+5xtpKxZUDCmFAfg/vSH
lZXN49A1oIjqadh6Vl8dtHb5iWPStZvz7OszEjBDCVELzz0ESE9HsuI678t2mQ9Z3IA9QTvkFk28
7pgiZ/K906L2Hg6LvdGcsGvfemkztC14XME3k3OtKx+liXGzuXjzgaoaMZ41gMGQWfjT49v+ufw9
V9wjVhoksEns7FFo0YW7XmlTaycEGEfjwBdoUYsw8IntmvKAuVaKwquN/JDA4lS4dfiI6BB0jjZB
xFFv9I/VMtv+ktVfYetV25BEDcqXkT/gMhf9LTT72q1zuiJE2x5+UEwZWAaHn0L06Yp0eY7+Hmpb
6JIAL7/NNNzKfigPKi6AELk4p3LaD/mg2yXou3nUr6zKeniuVqiVUGbUc6pzDZ0On46o/2SOtfhj
6QzHQquK91aNiLwBrooKQgYbfvRusT7s/MtrdPrA8caogUFPw6UD9Q7853RgK2+n1J4i3XdMo/iT
aemY0/Rs9AmOooNgYm3aw5eYdtHny+OeXrdqXJVQ0a+CiOmwNdTl+OL+MUQKNKaZdb+PXXGg6K5M
6CdxQFqLlW7H/zX//D+tfV4djzXmYJNcUfU7Ha+a5USxh1K6FTjtnQP65kFL6OI0S/IrMib9yvX6
2nDglV0IDrS+CJNOhwON0mSQ4nXfNkvomMh+WOifoabak4xTdrOD/yWYvGmCsMsoanKrs5pqh734
oGUnvdggevdHU0ngeLU4zJQN9zIY0GGYzPIK+l7tyP/e4v9ZQNbt2R2Aa3xdJs5MbWgneG0+sFjE
pKJ5+DDyX3YQ893/x1CIvAsGIxTCv+d0atAOCJ8FqB6Ee6J9C94SY9pycvdpMAVvdFZ43pjcjnCQ
ub5gZ64G64wxnE03RnlynKx7gHTuvY0oGSIRzPDyGTj/hDyA6ugR1/IQrqnc+Wjby5hYui8GkDFe
hCCPjiDc57StnTdFz2q1bMgZ+MLgIkcKto41Os9C7cbAqC+122pvAQHaNWHibgFxAke3UNvkfkmv
3C2vzY+MWq2cYkGvyZY9ZptoD3S675YxCqJdYJafAJzK7EhclF972M6vUBulBdgAqimk9JhPd4nw
+nSIhlj4saP19TujdLBqB/PoJh2K8a2sd1mEkhoQJtwsP2F0PMn4yoTPL1MqCKrPzXxNmvGrS8ZK
hTYvQ2/4ApFr2nP5tC2qrPJrCgFbgOo2WPQke/vSqkyPy0bydtne6uVyliwXFsKkfm078V6VAI4h
r93dHDvGvpaztcv7uXnzkaSOATeaAhWvpi7V/ffituHjglM1Jolupv1t0LPRByIGFjN32zfxip53
Lnw9ujW4EatW3ypU0toYf22tlL4uCcZFgS48eRMxYpYuh+FZbkpD6PfNJ1ORBBXFFD8LsvfT6cXg
BxJraSFMI3y562yUUXtURG/aDFLI5aHOXwqWTFdUXXy1GG+1Z2JJIVezZ8PHbkBso1iTj6PCoqHB
GX3IRJ5eGe+VQ8kOJe6Dcwc2ZO0RldvloI0J44kylDtj6aYnM8r/pPXU3VyemfpIpy8EESCRnc3k
PPRi1x+xrkbsSebFr7y4+6b3RQ4oPSuuaSycD0PlgaodnTSbiGJNePZQIJ2aIjR8ZJxBKPPKu3Ir
SiG/Xp7O+f1CXUURY8kNOWzrrp2LhprWJqbh6xme9AiQev5CGfiPHuXVdkDkaU99a0CMDonKyyOf
bxEF1bGAEtN0poi0Kn24Zhfn4TIZPnkJelnmqPkIwP3DqHd6iDL43W8fjtIkHUrIwOcGfYUiRoa0
hPwRBMWOU14hx2ZhKCu8sD/W8ey0u7eNqMrrOI8LqjpKZ2TtVhBoNY4L4dLRH/Oi7eAZf3vhwDCp
ArTjwvHK51yfAEbjXacyBuoFXJS5+pyFkeMHrHvdvtcG/VgTFB60vAyyTZ65gHLfPDUla0KaTzVf
SQyf3iQWuSpkDAZD4Do6iMrTd2ne17fLEE5bvSrtK4futKigSstMTmmAgAijzAwj7uRidmOd/u5g
YrFmdNYRmboZkkwW4IPT58kd47UPwYJ1iAD6/I1/q994vajxDYI09o+j5C1WHxeZUDcGJdrtuzBD
UGmwE3+mwYsSYLNc2TVn6wgGw+RIsB0BZIDLOJ0qJlsBAAiJzFdrz98HlG+jpwoWWoIuZpU+XV7H
1wbzLHoUVJKJQJ97+i8ePAlkTRqxSZxUFcld4KaoppW0SDuF9XzzUNQbVS3CYnO66yUEyNybtY0y
9mJEYFMzLwS+raGhRQNwrIsfbx6Nl5rDx+PDaO5qwdLeDkCCcfZCeuo+aZL7JUXJFmXZwvx4eah1
eERVhecA9Az7gmx7jQZMnBZr9cDpQBV33a3d2kf0Jcy9bbvkRTM+jBUA6iv70VC74OUrxKBULgl8
KbGxXdZ3S4woU6NlZbt3Kq940iy2CZ6uDaQDJDNvg9QwEGHsAx8InB5sqdXN+3gyY4g0CzphWWHS
7cvK6JrB5SvfAv0BKuckwryNZ/U3D2lMQ0mOQkFHQX5aPKgBZjmjd+baN3aO7WVTmWF25To6G5a/
DrEe4mN8htB5WF1HXYLTAFCRcQ9cYgbsB6rQbCy5BbS1HKnNUHUwuuPlZT87OmpMhTNkJUgF9FWE
E4STNkVpOe7NOUv/xbL3/JaA4VhWevvWzayGMqnfsurUdNYhh0x6TO7neNyPpqVtsjyT22TI6mMx
O+mVuHQddrCZCNyo31rY9nIJqVm/uBDiZamX2rbRnDM1E1eOBk8xHebD5W/32nqRthFDqRwRfN9q
lGyJ4trCmSOAXn/A1BWjnNjJfPIAUlIQandNJ5Y3pjHPU1M9D84oEKW1Wo20ul7W+D4gFyegbShW
WQ1s5z0+QgF839H2wakXb7311D2ucHVqniSMKvx6+T0RvTYgJjIoouZQf8zlkXto3hsiv2bY+MpH
pZ3DncAhoMu7rvWJau6K3qWoO4pZ/lFsvhzWJyq3UDe7TyXcq0NAgvrr8lK+cgyeAZEgz1Sh7awH
GelRIxtj3MfW8E/2pXHfg2KhzGbOV4pPr48EPlJH5UTN8fRTIqWmXIIlBy7WQ0TcNa4Wr/VwmdCv
YSPWQTFbhUn9d6jVfeIEkRaYxTzuoQ1V94mTFkjiVkG7tZF/BhgWwENEuXGrNeV4JdJZwegIddTY
gNTBSFK1Z9ucTrNJ3NipeqguXedB7SUuPqJGFj1lDoKQGzInlLKLuLU+lEh9LRvbnb0nfQimd1Aj
2rtaaF9E1oY3Q4ypzyZAI8snp0U74vKyv3JP0HPnveMht+n3qz9/sa8RdQRyQblxb3TdP+jZ86cB
RbAr18Q6Q1CfgmcVDAfITTJz9Qi+GGSxs5T6DSuOdnJ6W3EL+24TyHt3gP+OPrlxpeZwFmWq8WwE
E56TBLkW+wBbVXG5DoxXm8KHqkq7uTfRmOPR37nIDPhcH+G2HUH+Z9VUHC5/09cOsOT2JWlmGxAj
nE63N5e0D2IQbbU9ZQ9GbQz6obXd6cEpm8XduGXWv+uszjIfLo/76mcmwwRDofpma+jGAgN9GnR2
HK58/Y7U1r1rOwfJ7jxrdkPqXusKvLLFbcAS7DpOMXav+up4IT4t4sU20DGv6wwGamsnfyl5Wp+g
RUwd9OfG9GfAuH+GBF5y1SDUvEPIs/5bzgYqA3qEnsBmULL6A/YNJQLUdrkL3cn9efnDnN84bAaS
xWdLaMq06sO92H9tOeQUpYdhLwYS02pJK2NPxlgaW7R1ZHAlFj9fBhVP0ESkIoTkobN6ejls0q7A
ue1lqg8b8CvLd4gaXDJBFzFbzXjzfUpQQbMSFRKOMHH56eyMKlsy+LrDXll8o9dHtXX6iynQgkYt
K1S+fThkv8nzqUGjjCRXrZHOpKve60m/b6s4PSx02L7qIXjrQITJNTXM89sJ+SUKC+SLTJBddjo1
QHSzO6O8vI+ivv0rBmTVMtidXy9vj/MgnNDl5TCrL9iaYzPCF533A3ioXet00Tej0ZOa5EaIf7Vs
He3BkKUBrFkb+q8gROWuAIO7L9NWHnQzLj4isBH0u8u/62zbKvkY8h6+NWVxSqOns89I82RJlOAb
WJ7tctBPN2UU6Mjiy2tH+WzPUt7HHJB8lfK0R2h1OlRYh0uQpo3ll/HQP4Etw6cpB/6FkVhRI6nQ
T1eex1cGNHSLNJJGhnSoh58OGI0psiYoXPlui+S2zuJ/kS7cHteLrIeod7TpykN39iYQv9FZ4x9U
486lQEngMgyCEjx2A718J+LQ/qDLVP4LTdgomxx8KMU5jI7mWxyK9PwGC6trSdVZNKJGxzSVO9NT
jdzVNiPU82SWDgISelR/L2hmPurUCL7pbYepGKLT4a7tdRuyhqivbPHzrcS3RArwmXHHQVrFXE40
9mZgz8KntaK4TZbX7i1p9ccwn01vf3nfnr1/zNOi3on0FYNS9Txd20o6mWUulfCHSSt2MSDkD3zR
f9jVIJwLve4mGxGFvjzmaxOkd8D5BOmF3tbq2/beoJEx8G0tC55sCnd03NVZ68B+Q5Y7eZvVMBBX
BQcVOJiqDupZAX6SnmaZYyd9kth4Zwq033EHqnalIauPshobXw/T7GGAwLbJdFH+vTzZs2uRjQIm
FSoWvQ2CNvUxXrxnYbIES19lhr/YEPKDHpI6Kk7dlWVcwbz4jIQQSseOLiP/injv6TA6qU7eFIOJ
Fr4efK2nYjy2sRl8a/MstBHUDPAWTKMWnfxssaZqi5HY8IPqs2Ne+SWvzBc1TzQ2aOiq+tbqh6Ai
arUVPTLEx0PrSw3q7DhkbX0lZT6/khTgiNsBCguxwvrdtpvJ7QryMrxS4n+mgGS00T1WFuR4fh9g
oHjlRnplVryhpIvUI4lW18dEovo2kJuYPsHC7whtvR1Oo9f6N2ornNSXWDhCAo8iGi8xfdzTNWwR
mgqWrjV9c7agotd4YJGAtTee6NLD5V159v0oNMDMZS5AHYkH1bXwYld2sNJtCV/Rj0cw2yjAABHC
hK54QinofZCkw+7yeGdTYzw2JVptkmeEZtFqPEfEnbN09B2mKPisg4/bAf9HmMNsGhlcWayzO43B
HEuJf6vqKjDs08E0JzfLNkkMFPSL+ePide3nPFuAJ+N3e0tyRkO+xO7j8gxfGVSVkE0lmU1PYM2B
zXutgdHADAF5VvfV4Ol3dol+Itervbexo9x1FtTYy4OeH3tLocsJUkFHAXFcNyA6rfKcpWCqRtqE
T4bQ0AePZbMzbNQAkkjT92W+4H5omKXf66WFxIN77al8ZW3VkVB9eSr2QExPPzfKLqGGFwprm0fW
vtaHAazDkm2yCAGmy/M9O4ZMl74t+ZqliLZr+GjVayLAA5COI7ITDxj7hHdLApXr8iivLCXBMseC
KqNDR3D1PmmTV7h2y5Vdl5HpR+irbFOwpL6mx+ZdaOfmHUSOaw3/177ic9MKkDDYlHUiavfOEiO0
Z/gTK73tsyK7BaeCeBVmFFcO4yuHH+iLY3MVc03zOJ4umBvkutfSgyBWTfRdjRnd1nCSdodmSXyv
heJaC/y178lrQKQLJJaSnPrzF5eNDGCaKKic35SpeCe6kk5EYWCBitfwVgYlrrB2mviXF/HV70mr
k3yLc8HlfTpoLmY7qQHJ+6Or49vZoZoTCc3DU2WJrgz1yvekXEJoAcEW1UelMvtyfgCXJzE0EfFM
pqEEVGWENHQ4Te87lEtzF1pOc+X5e+WLMiLDASUnUVzXq3I7WcY6IGobQ7y6wiZZgDgL5wCRsLkX
c/RjRvj6ShbwygdlWzIWzVXeqPUxj5x6sXtWWbnthFjImYk/Osg32kneHi6v3Vnwja8HYT/6vIDF
+aKrA1jpk4lDFXo8Ej6nn8qq3BVTWO5wQG0Uh2/xW3fBezgY39wwUyMDFadOQp5J4f90Kc3GRVGl
zwE3xUG+A1SIL6FZkmB57rXS+Gu7hrqDCt2ILIA2nQ7l9W5nyxTIVlKF4JrqadkmaLW8w9cQfr7W
XStyvrZ+ksxcFcQV33x1IFIQ2mE/c8GEauPYMxAKnCBx1zLnP5eX79WR6M4BCuFhIuw9nVmCJJ2D
4RKTiuZC/BnnvLffG1qkNPdEuHy7PNr5dyQV5vnhAVKojfXDuyyNkKnHRY28ne5r+OTtY1LGA6oX
GfastCMvj3c+OyU7QYkUVxhCGn31HTuwBMg6FKbfR7p1g3QSfjt43/yw3SD6cHmoV553NRYwd/Yi
UDQkVE5ulh49B/L/Hg2PyaksJNUwuMzaTRg7TX1AeiEJfQuRpeLRbkSaIuDZ4gm4qRpk9yDN4iMV
Hi//ovOLx1AZMfyn5z6ct9q0Fd3dutRSasJhEFj1hhcxDX9NtrnkO2sewnxPJR0QpzPEqXFl7FcW
mpyYJqeCrwBsVn/+4hmxDKfCe3iw/BD3wZAnxMVrPhJIurUlhoxAj6+EdOfX0PMNS5OToM4ChHc6
YBZjmmggqeX3bZn6/TwgO+kOxZHaIEbGNcKfOe5i+HoP5ZX7/bzKxRm1JGgE8gF297oKGjmdzIt+
As8ZVXqwsUIWf6gBASZ5X/1cBjnd5Rj64hNX2Pf6BOi4Hiq0aZdp/GQ6Nc553iKu7Mbz7095i8ql
yrowhVn33AfY33i/l4RFyODdWQL13HRuiruoLJfHynKv1C5fGw7YHLh/Bf4n3Tv9+gD5eOYA6/oa
XYCPmL9io5u4Q4r2jjMse0xVvezKu3N+tKmDqLQShCmx9LrywmK6lQFhE7sHTCpxVivhWLcRpoaD
4eE2dvksKbnp03wPBAiRs2BnUZwgHzud4WKQzJshLyqyTc3OdCusR9tefJg6dE3tFpNKa0khredZ
/ovb8xuaGc42n+imWqVdXpm7CvpOkk9+DDcaqAT6EZQx1cl/cbryFHRWbzSCdgs2rVnnzekW/lf0
RpsfyJqMw64mxUXDB2Xc03H0VgxDFlHdiguMwHPdQRwsM/K7HDDhxsrcX5c/8ivTAp4ALFqVv3FF
XF0abWoXYWSCLk0nvjFKDtajG5X60+VRXtk4zIYnQWXTcApXe7VyuxCfPF34ZZaYn7opwv4MO+vx
Di+oXmwuD3Z+B9M2UsUknc6Zy8c8/YJznc4kwAH1wTaKfkaaZ/2EiRQuR8rBWrvnnZi0A06qaXXl
PnxlllQjuQ550xUIU+3nF1ukM5xORWsqJUJh00I2I8bQB8eddtb0z5cneX76uf/A8qm0VkW6q+2I
6fYUTSb1LGuO8tuI/3mXSCQRYIFE+8hJoyso5FfHUw1glpHDv37VWxe1vt6xeWnTJbjJEje7dQhW
jm6dIotL5Wf//5gfeTsRoAJarzmChLSN3XSz6cs8sfeeAEVbplh+IgLe7ubA7q69KGeXDa0sDjeB
C9QVRdU5XTyZzpF0a9f062ZxGr8qOuejhhYggIygwWoSWUJjA/bEDDda1WIE6mStd1hmOsF6gfQ2
4OJrV87ZfuIngXDnwmVXScA2pz9pAXnaWCCu/YL0745fPe+LCYhG5szplbv2bHkZSgHgbDiwVEnX
b1eUIMJLU9T0abxWj2GlDBGXKdp3CRyGAf7zle10du0wHlgzVaS0uX/WJAkrDhBkBY/hd6KBZ9jm
tLk3y2x09pXL4OwbcguQIwFLo2ROyXBVv09RqXIqnLYPHM3E7yYzOcweHuDc5F8v79izKYEv495h
oWiWIpm9unYmV8O0GMz3QcJr+cimsW5hKURXKJ3no/BX0xJXFwx+LusAE7kTAbi7RdK81GS+j9NE
iHATTBmuCW/+dFyLZOFQdG24k+sWzyIzs5vKzj0EsJt+01+yb4JiRhwrRcv9ylhn+8+BqqowtIwE
rWp9+jJMFaxS1u4hTjFAwwMdt2Vbk/eB7O4yXQuu9DzOvyI5LIAyQBJK3Gy9K4a0T1O7qdyDac/T
nrrnchcgBXFzeUc8V4lfxgxQyhWvQbHuqJbBBzo9wIPtAAUuu3I3ajgKb6TRZJgtwHTu8Z9PEEIe
NkMP5OyBE8InFRA7sHmnyy5vISfYGWqEqfB4Q5BE3YxNgcdmlkpLbsKpnRsfXwbjR91b+d+oCpuP
Y7W475Q73ZP1rPY/YCz6GQhtfxektvg4Tn2HDmtfuMYW4r+IN2MSWr+Tqav6LbRf/WFy9elnNAr0
H7FEn++6hFrezhFzSlOxEd5ySw2L+y81q05sCmcO5MaGwPg+HAW0DU9A4XzUy6Eb7oPKkdO+zFL7
jydbeMYiMqNPQZONyPQuqDIPDsWR+7A1kTvi8qk7JHM7PL/bYez8Pne0wbct/GF3wNjy0neQq6g3
Yaonzt4eRWg8uU3V/hl7ZNoPdHhxvkXFBuEsa1rGPzKEUbkLJ04j8EQZY189N1aam9smi9Jsh/nG
hIB5X4yoCuAT3+Bsm/ajHR0MK0GabNO5YRMUO+Glff6uaLMw2odNaAV/pTn1yZ7AA23LWI9lfuyq
aXHxP81ro93GptbUfEKzp3pAOBrXfo4Dfe5tdJfmheZ7bZRMx7LopulvXtVWTflNegPXUT/PX4fA
kemycZDl9g4t7Xlzd2VHsuFONiT1DU4aIBdM3Wg+raIG2hqLUUXKZSBMykNSmd0uBzqCQHhoLn5P
b2ITlksMK7Yo903nBlfGXx9zYlsCQKW0AMuCqF7d1i8ipGFpyxnycbIP7Km87Zz2ZzD0hW+7Wu07
ouw+XZnuejySf24uHjVFhafNuJqvJYIIWKeDVa/Mq8BH0j5v/GVqBJqlBY1CDGrzeDyaohLW0Wlr
t9sj2CXuMBrvvYMzWcI6OAiaL/4Q1HqAdGmju2gFm6gmhW3spj/KNnKiDZjoSX8oe6zCP8Jbgz0l
0R+tH2ds2m/prUoMxyGKoezFWXifE4YPX7vQMcq9qEeBD4STUrawZDo5m6a1O1TB8tEIMKssS1yW
Q4GW/+iEREK0MYrmewscyUGvQYvoycLF+1QJePzvUuDs94ZW1ViYcKX80ocYf5GmTpLi0UPsQR5w
WI6MG5GI9J9hJim2BXpNirXh1ki8p9ER1Yc2GcLvrFRubw2E+x4So42HB8fS8Bsc6y7+OCLfpd/x
W6f4V2rRv/kSJlq43HfLDIIkkLVTorOAH7mLNynsY0QFwJ9PRtuOT/GELuxh1rwyg2Q+yQevNOb4
j1y84kA+C+wkpQvjmXuLhpiGUwDt6GhrW3ApqdckTTPv0rjJxTe85eqpuhnjKKpuXDRtYyREk9AA
roWsWbeJR3uxbgW5qbYbGq8On+Sc6NNHlAaNPx1hnXFH0cwI0cWpPJqjrsjyfeAhFbg1G1TKvl3e
if9x1X159JR8C0kWZQF0eqn0r7Z+G8Wj4MpDtTzJjbrd1tRyHB8uMQc+0soy7DYWx77xkd2wP2VT
MP3zQq6Fp6oIeNrTEqTwpm0E0LKO8k5/szhF/Et3i+gxLHnI9/lgorCHqVNl7mMOBBZcqA5B2kWV
cMaTOo5E8Y49PiaIdupowGJMZnSsl16WT4MWjtV7cNZa7uPnHpR7XR+teFvUhWx0tMhQWrsfGgcL
yG7W0ULZ4rkBjLOEZJo+aHkSx/tCmYQh8IqYnvvVnFtz+W5ri2t9w0e2/OWiHY8cH3pb7dGNQ3wK
euS3UKfjPhDZo4ftuPs3ngOv4iKy22R+7OysNG7nPu33OBaLxPeizGsaPpOU8dYBGNj+oLfnbDFn
ww9yiCqvu02WyKpw7AmtOdjMQV3Hu3gZymVjREkY+Al1wEdTlF6LfGJRBN9tOx9w3DABBx3j3iln
Pwk53Q8Bpuag3tiM+JDHMrkN2kbreT9zq53fI4Dm9RuhT4vjWzGckdSiEvO+GcfiZvaiKd0Cpuv1
41ygZnanEeK/16w8cvG5aCasLIBiNeigR43TJZ9T4YhvS5MjU78dG04fCjMaPj+7POtyfafjCzXv
gqzCG9cpXUvb0tmISnvbCt66TQGsylWKZXO+ANoYqmFErLyM9Xd6gfLTb2eR2nKT4Cud77uo6Ud9
A9gzyd4TuFhf0Dpv009UnpedVhiJe2slbvi7yTLjQ9WHg3Hk8+szFghT8q3j/IQ3KD6xyAnI61rb
BdYiDlJPEmcz2iXEe1Sm5DcA9LGFwG6P9UUWyvoQo/03/yziwTPetQivzD8rr5UskyGm7HFKI3TR
oatMn8LexZlI6N24A05MYxbJ9EKZjGIxNY8V0lKbALsJyNtoZuFWhahu9rnQ5uCHibWDfBd3xsKC
J6Me+bCv8xtr1GbxyUEGLL5vEV6jblQNZfwpwIwyEYcxc2Ln6DXs/n7TxJ1s0JD3jDTfL+ZYzJ/Q
v7T+mvwh6BBzAfK6kSikZvPGw9OhPRQhz9xNWBtRYO9ns8EiJUmqJfnpLPRvvo5BYGoE5zbKD3eR
qyVYmi2R6/iFkcp77FXb8WauoP0+RF7tyLsl0HIDK4+kGmhLI0UKMcadvL0oe4FlZyQG746/yyJY
DWRf7XWndg69PYcILoZxNMn9EGqxcixBfAPfgLatfgxGLbN929ritx7QCfg9VFXc7qJ86cL3Wi+b
L6ZRw08p7EnOh3kUeLV7VRTf9bjtzA8N3KmJAhSvyz7rDO1ITUMj+BsGYuhNX3tej0sROqi+rmgM
ExX4PPoGiSMrHxLMYD7XBRrf/4jBcHORcA+rW5TfRmMzJbrxJ9QjXA4u37RnTz4kAi5a+t/gfChX
rvL4xOzFoNWtfqulU5bh/BTM2Lc49OYwdrRaw9h2PQ4BHy+P+txFObneGVZ5qQMvon5grzsR4QzI
IJoq6zYlXCywLVkQVd9SGGl+SxFF9qPVDFgYpTGgg73WN/l0qKKc28ycNGUVNiGGtnHTcflnzfNi
bVv8X7p+E1gogR4WLWh/jWM7pOOmG0fdgWxvuPfY/9Vilw99P6RXisvP7fTT+VB5IBujHKky5zUc
2iQjSyca7Leu0YbwN2XZZ0dU3Lxmh1x7SthcoqWfFaX72SysOt/XuVM5T645SzKBie7HvVaEsa5S
G8OsNyUd6OADSVYCvysMhVQGS7nco/tSGl/btEtuzbIyrI+FmZpfXaszuo0RozN6tPEOca+gy5+B
EKfTU+wo6vSKuHFOgfE6YKpBKIfbEVRU5WeFrj/0Npl01TXFu2TWU2/fmX0Sb7xwCiKQ3u33Zi5K
uZsRr73V3Pm7SW/nL3i4DExpPg+fzX744wajuEYzVXWD9U8FgijgQfNqU9g8jZlNOq6N087j7fg/
lJ3XjttIt4WfiABzuCWVuiV3dGj7hvA4MBZzsUg+/fnoc2NJRgv/ADM2egwzVdi19gruPDcqnJqe
vIokb2hGhxMDqo/8LNcfPF1N9W4lwf2vhi70KDFvXzvb0GhABNYp91fVbsuUPmjs6vcDmOcnmljD
toWGjqFqzpYzJYLa9f3p9CdP9Pyhdaj/2FkQU4lpxyX2wKMOja9V7j1ED6KvaG3V9cYfOVwcvcbK
/QcI2njnjknm32smUMgcdrPpLRHpJ0VsEh7YBd5zMfaLCIu+LMePee76OWxVByO7ScnMjKhgyweX
3zUPHZE49Y1nWM8WZ48AuLWe+/8f8r5yG5BEEBWONfkkSvnqrqEgegSHD05dO3m/ZKe0iD9Q3QJS
rq8KCAsmTLI0IK1/OW8DS7axKYF/m9LLSafNu0AdauWN/lNSzmX6sQiswSfNDAvoWzXuOhLPn5gv
tsr1MRvi6ubFOKkKSwMbasSxL/Tg5CsfB+IBcVLynNEWfdLaVjVh3lqkDBm44puPaYER5c5OZiK5
ig5zXHJt4uxhzvORVJi57ZxyPwmzfJsSExUIcU9IDzjfVL97ntHCRTVughu6xnV/OH+Ilc5M3xKt
4R+a9flgT/o+laZeafeeKzGRzJLvyhnmX+wlzhN7YbKdjVQ+4mLp/CLjMb4B7/3xDrq4PNwRZz0t
sJ9gh3h+eXPMmgqn7eI4LlZrbNIgUadyaF3QGkoPsZmyAhfsyUrt9pXoZLdl53f6JyzWnSmKm0J4
X63EqZOt6VHgxtG4iFj85wuZfZi92K+Jn+LIGdVT7RE5k0JO07Yla3Q3h7b0zeFJQVo/YQFpT+Fk
E4aAnKVBLEmcYmP/tB3N5iQ6zVjZJIPhDlvM1dPkSMcqMI9yNpUfzn3RaF+bgaNyfmdbyvUjIKtA
T0PHGFAE62nc6/sb68X10IOFDl0LpBeiL7+cv7aKlFGAMT0/KjeZltAK5oFQx0U9gKDXe3CA/BjQ
Gyc0NfnZTL5xj6po+P7+TVyOHDZJnCggPgBlwnK6hOuDusmS2JXjseroBN2VMbXImntkEGkyjmCb
lpW7+oacTmWtoUR6drSzWi93//Nt0BGH1G2zEPjQEM5fxbQsyvDLdDgW3txZW+V6UyQxsp8ix0yF
EaZ+NmydpNA+jJMoiU8r6xuD+A+s8vcg5k3A8tSBXeAhQnq8+Bpk3QLJZWl7JAQj8ferKcMS9qOP
m+gySEJAsnga2xNHrO4/ux18kwQAu34ohkl2S4hftnfflgluFM04aP1OdoRlbjqjdYshHHRzHg7+
qBN9jeC4P9WLXk3fY75xcD+qmrhVO8Z7SPPK5r4Pkg5rfr9rG3fnEP2xj8kgqLbvv/HLHgOPSxd+
fVA219V96fyNK1LXl0Tz6qPmuz8m3dfGTZ4WX9J2aOwb1e1VT3y9FvgBBAO+L32/i2vl+eCXhNzU
x1FpPyaUZ3YYl4IMnrGds30jwUbDrLO8ekdYmfik4jTdLJmQX0HkxjtIcTfn3mXBzUKv011h6MM6
oUS56LDMAJqqm/PuqEF9zaKBhE7ieYuWHEkHCDMy+2y5pYX9I54/H2Gr7xRVCeObxeOy3GY5cfWp
HeQRSzufU5FTNtZhrM1+PKhiwFfTrlsxZsde1xLtdUY12Dy2pF1sirkcyrclBaB6I0M3fszSQEu2
FQGYR052pgc02hnyJ47xatp57lLG+xz0nvRSN/GyTVUUuft1JO+EPcuqMuU8IHEp1DOyLzZdzrXD
m2bXmZbvWlyG6mgcWaoBbuzJf0BE1CY3Bt+F8yOzbDWvJZOKmbY6RPkXI6JRsWZXyVgfLdcaHuaU
MEx4J31THgw6lD5eYOQFbjqnbxdCkYbmB+qOyd8Zea5mRHUM0nvEEfomg/CRYZ3lpp/LJqkJz10M
Ld80s2ndjU4sb3Kz14Fx8Q0RnXDMWHUutObM82kzVBAAUlV3R4/cteyxr9nZP2Qp6LBhYL97bAvD
edCXzon3mlk66aM22kUfScstsE0nssf78v48/sfkgtMCWgyNh87zlRzQ7PTZL2BDsHRazXFyRziU
kpwJw6gfZeunT0oF8RM1vnnXOU6bhzrOZs1KZZ2+JB2kyRsl5D+mFvYK/so5WanIlxSfKRWxUrK0
jj1AMnjP4qrQM6plb7f0+xedNvSNK14x6qBbrrxZeqWsLquB4/lHISO9NGJNH46WGpMuUo1XTZE1
iEzf8DFFU4Wdrcz+xcj5Q1u/BmbdaGBGcG6K0nJufJHrF8DjcxN4MqASurob5dlxojdud3R6z80I
caUJttETe3T/8xKVNZuejBHt7v1hsE6Yv8YlZQKEI1jD64wy6dtdbKBoxidWTJcWAREmY2TMcvlI
SPbgUFZkXXvjjf/jarRiPFronLMpXNaC/q/DFcLIiqXBW4UBxlJtl3LRybnGYu/eImHt9/uPdtH3
5NEMFAIwzOnpMun+TIC/LlbM7ug0xWJvl2HpwA7pjdCW1KwbJ4HrZ2LoQILhIIJ6/cpWpwmcyYuh
128zQT7mh9Ho3fSLkjS1Dxg+xvHr+091eZpfezycPFDIr0d5NJjrEfqvx5r1MZWxk7uE4diOkUc1
kWYFR0QZ+xz2WPnUnpzEMbkTBoUYsmJzlgR9y7j8T1spL1s6PWkRxoqRNW6FvfRLu8HobCmj0Sbl
hpzuvG1yQoqJLTNu1a4X6yB3T0MfqxgaYwisaX9f3P0Ihu3Zi/vckzX/RFsqyAETCXcPAUs+LLUr
vhFkQHxSnONX01R1+SKaRr01tpn3N0q3dbT9NfbXe+EWqOeRWKy98YuxL2fdqerKTl+qxOuNMLET
N0rLyfimutR7TafJA3UMyhtskItpzlVXTQf/MOPWFMOLLazKBwoFNY7Pvqrin7FMxcdY85flP61q
+3pT4jcx37BVuMjDWPuCXJNAPqjKTAQIG+dvvRKwa4Do9eeZbxPckTA8V8fGriuf6Pi4NLGRsETh
7uM+EVgaBZNbNl81dvplMwcq6bag81hc3FgNLs4Q613BH1sN9uD7wE64qJybxY5JlOunZ71YtoNX
zm7E4LhTZk40Mk7i1X082axEoOCVdUghQnW3Ksz1E/81BFj9sC1lX0b7Bg+Ds9T5iym8gZSZOTae
q9ZIMkz/yXHYd422aG8WATZPy1Cpapt1YzdilTz36acYQoi4r5Ak6MW9hf+QEUIudwT2ByxHt3rY
f5rU5zfIQgG8SweZczo3en6DXd3FXqEPLrSD1iBTHtVFgL5RENJD8neqC+1kdzMG52DtQVqFhlw8
g+RgnNmfdV8F466DDEDjCTKVzRZXWWX1alZW0h9jNVV3C+bF6ncHK8TOwlYD/ofAp0S/E3mi4rCT
ePOD+VUxFqeRYXfDq5hEOtDKn5vM35RNoxFrbiaacTDE7KjdZMyBeIyDqil2WpDkRSgb8s6f/bZz
QUS0AW+qbqQW2uZl4mj3dZw5XSTxW/mIZ3hmYc1OujaOlWLOhwe69Kb93BRmQhO61HLlPlX9hPdo
NbcAYCTmNfJgThlWewQaaC/cVfkG8ERvX/FBy8gpVUaZrBezuJft9ABb3xZPcV25/S0M7HKWMZhW
jTpnYQ+uogvgev6tGq2GHGcPxrNq1Xgi1U4AOsxzFVV5Y4iosvPS3BRlkak1CT3emJPCSjZJ17Ya
gtUbfIB1ZJyPHLRxdF6o7FYTxEth11Arsndru30ZlvhR9VN6CICfSU3rQTuquPjt21V8MMa4vrHa
/PPCgJMAY0xx1pPz16ApuzHx6+lepoDYePplIvQqmHX8WDzl/qy9IdHnhx0a6MONzfECGuETwI/n
kVdRoOfTgT6/dtqUjIVpTl8a5aXBpm/HPABEhiYbobApIneIS+tjNhpetOhN9qJQpH8pg1zcWFiu
3wEMQ27GhNEIwnZJ2dfolnZ5rckX6THSSdMyQ6MU80mMc7fX7Tb7TjJoGpWDq31+/xVcbGq8AaCQ
PyQ2AHRIzhcrWkloZydErT37Bull5IuM6XzK8i63N3AHZ8Sgw2iQ+FUHNxfTP091PuR4VgIYUGNa
EKDX0OC/SxM9g5jXBX35otZuDYi11Zbr6WUmVhRsZqU91qSeinAJJjwq0sCultdpcjhuDXNg5ekm
06ZcnZQ20lngMKTiZ5Plbvo9wWWa818zYkVFHmGMC7kitCndD4kZ1NEUqLg8TY1M29BPC3MO3Waa
iPBcOoNOdVF1x1oltSAEjFm4HUZ6NcLPzTkSuj6heKTLDyUtM5JmY3p4rmJmmdoF6dlY0OzAVTRi
qOO2kP1HCrP6ybXm5VvMChg/k7fduvsJxke1hXK9BCgi9LzfE/xut9EyuOQgpK7UvR/LgIohImaw
ie9xvSlZHAbsS/bgm7n7FPuJOFU53df9LAJnjTDQTMmr4oUN993Q9t6mATGVG2/EtioSvelCD6B3
1b7CZM/7pyr2B3HEXTzHpxaSMS3V2hljo4rSSmS0hPGNLnYeavkXRCJeHXpp3H0pYDZwCO3zZfrq
uML5tp7nfXhnsn+Cd1O5e5mNIqfX2RFqTKQTHgnQS9XBF5WmPit77g5FNuWQqVyr005KUeKFfqPm
dOvm9H7ZpqoRLgfBG72d/+wUrVVMjWoTFkwyt3b7zVeJ5z6toqXlCcazZtzBCnT6NJoDL9n2VERW
RBVnLe2hVZX+IWcFztvdopYOu3Eh2d4Wb2ZKT3VjDV8711D1CRloCcgBG/AXmjP/qVJCfTbrefJD
rB9GUs+rugk2poD5QKqgWW6WMgkOkJI4JEW6oBUZBWkKcQHZmH+ftlk87x1F9iyx0DSFlb/kXzhW
lsFm1lYuj1taVRuZSwLbYQ9tT8/faqvPg32zNM0c0aeFWNfVfh+gXHHSOOoIocONx7G7oLybranU
73yjGv9rS5EUG2wO6mZm0Rz9Tz0HT+skEyE95GWp1oZ4v46eOLRlbuYRC8J4NDyC8F4HLGYgDMwA
d9hbiMCdHxkIpfjem5Q5D/Fk1upOc4LFCR1Ny5u9J7VBwDtUhTiCMgzOR1QoyXhaWt0htXlKzR/L
MhdMLtWgYlem8J2Chi2JysRdjaLcTrXd7IWnbOOjBqVmSXZulvZ3sJ6qwdytRQ0VlfD0T5PWYHCs
GdjvIqSJnXqX+9A6xIOoBWllWycFwo2WvOifR7vOyydzkTMOnoXQ4hsE+OtFEnULjXOKcEA8IL3z
hQqiL1QQNxteYL6YG1hw/jZvUv0063X6qZZy9Tqz7f91Q2bSred6JKwrhGpf7E0g1FA4EHC9FCXd
FiHK7KOf+/WPwOtBqmvms3EEzo4fK3K5b5ERrzckx0HLyomDJiNoz0WtLXy9x/DAcp4ZzIthhNLH
/lyELhMU5eeaO57GsxgfoA4i6Nr0WJWnh/d3pku4ha0Jo1sDQuTqmQrh5uIFuL1YcnfKspdq0imN
ujIpHnuaU3e2aONXa9Ttg2PNBDsOi/c8BchXtCHTbpxAL45f3ASTEsfklbnO3nzptTbl3VQGRi1e
SkcYBRm5QzYne+YXuQ8JXFb9zjE617tRD/zrqpj3UxEBEtBbvnj0UgDg2uXSvHgEED7XOLT+GuJq
OUCwL/ENpNly42z1j2LUBdmB7Y0WlsOtdXHQHht0Y61V1S+9l1TVQaumYtrC+SLMvq1rb2PI1Pcf
5lZ9rhIt39Nc7mHGUs196BDzPL3/6a9Hn6vTnQH7YfCttg3n861J4Tw2htG8qK4uv/VD057EHDuR
oqd+LOjiEAuTsCqoSZM3Zt0/pjo1Cdp/YAVkX1f1kMcuXU5t/WLh4PwwSkvfTMqR3yfA5XAuHc62
+ZC/vP+8158bC1zgJxwOGOq4cp4/b2m0GFPOTf4ySsiYTZazC2qqFkU4Zc2OfhE0w/ev+Oc5Lmov
a3WORRPL8nI1wZXbUS30tf1cZAsc14poA9AM10/HQ8LOaiCBdsrdgseRtRtau9JYv+M0GL6wGmh4
lPjtuh8PSd3eS7u08gcwCjblODaXV+4cBj2Li1jSUKtnK/g5e0LC0y1m7P8iIxaz1Ycy66jlNu8/
2NXQwWIAdgSLNFbLa7b2+atEZ1JDZhjzV+Hl5bIJeqc9aPAe90Yz6gcvIFws9ICI4A5W3q18xwuE
gsG6YnqsWlQUNPku4yiKfFCWwKf+1XZStes1nSFDpYTItmyjqhuLA2Zg1qMFLfFeI5Lq9f1nv8To
1+uvUBn/pT+O4GYdZ39hfXjpG1CWO/2F2aKsSMvLoKaEHp1fuJRnz+BWdtguutfv89atPsomLcuQ
9BnvEywDQftQOJ/fv6Wr6cTahVPlikasKir7cmTTc2+1EjlxXmTli4V24YB54xLD7badA15B8Wlc
ultODFfzCXs7pq4RrL5dJvjn+XtYYJPHIOH2SxtrsX8kkBxjp1bAKK/boDgo2Ko/3n/OC1SXN0+0
zfp66T+u1noXZ/lUoyaQUzK/yEkTH/tWq1+8zMj3aUl1/f6lrl8pWD/8e0wu2Jjpn5w/HNayMIlV
kLw2adN9qZX5VWW+e6w43otQxrLYulqT/6+HdKrY1aGIziILM8DF+UU7mnxQ3dr4Jeut5MiZzY8I
WK8p82LnwW0979hWlH0hM3u8AYBev1qujGKf7i6AGKP7/NKLOdVTUcr0tQabOaC3ghBrjF3yGHcI
1W7sgzR0+OvOFkYcrRiuUKzoIa9j9/xyNYOZM1TmvVB+tN0z7AnVUm0thVBILYXd/9I9VPsfF+S1
KfIDA2O2iRI8D91aYssarptsGvbDYCDeMBvtp9+2Rbbrs0w8KT8Q8c6CDNKFi5ZnsHxBmdL71i96
qwxxhxz8sMcxsaddn8btZvCcMcOXCW3GnVJGLbGODwz5w8j8oHwoHLK9OGUVtjE9Dmv7OxzI/LIP
UvVVRkvGaz83IhOf2rxMS6hwmbtC5WOybBOptz8MFoRiU7t5l0Rz3ltj6LJKP/SdRN1CYa3DKEqr
7pff27MIZ9k3wwdn6LWvOURn+QALsv+cdrX25ley/1EuhpVvkV8tT64jYjtKxtQZTrolnRd7EssP
WMMcPrGaM8JiBFqOUPoQJZqZZizDck7SD8oy8fZWOIHm94PI6xcZG3K4q6p+cTY1nYmIEBdobQnN
pyqUg1j0yA58Jba6Oy3JgcRuPdJ8pKmf28nQgr1M+ua3yv2CWVGiVd2Xvq7S14qTu/arM0nbfILF
nW8oK+tp5wR5rR/xqXVPSW6VWgiwO/zmX/jrFJnqR+COytrag8yqENBm/KSpuTW/1F1T3Xc9+8I9
Si3L3+KMJvPNnBryq8WeXm+RcWEKAIDXj3CeIXiHDbRrCmd+7m5M2TlwhQmjq92HuUywK9Z1+lxP
Pqelaefr9dydbLCL7JPT56LdxJz2pqgnKro8TBO1Wpim1ehFjl07h66uhAHJHu1CKGuZ23uHUB/5
oZ3BTiIXJ7Xxs+e0RXyPZdRojtvFjLOliDhvBc03YULICZ02qT5LVGzFZk5GuR9nP7VeJ3xQbeQz
ZQe/hFI0DalPZytMzYADKv5ay7TJ6tp/A7wP3B9tB012g8XI8KlN7CCPBjP38iO+a1W9mQdjtk/C
RwR4Bxk/+y7JvXZ3dZJpHOVHS471ZmxU/iNhm/qSwN37JspKdKGmN9UOJlbgPORZ4n8g0cOrtuSn
xN4b8HfdbIDuZo8c5QaZmsf4T8MMZVWGhEw6P1n8h/5ZOmp6kBoM0Q1UY5oGksVNhsId6IpltWW8
lWjf9KdiWIihDr3MdV/8GNAfwpkAcerwaDtwGGQVARMoVCvDfEjbedsXWZs92h05f7tgIJD4Uz1O
djCEmDmnKuRWZz3HqZkWUuSkWoXX4ajKOox72FGHhnD5gXlTiGnreTjNhhBELOdDnnbDW1cp+WNl
vv0kwdLQIsWnnU79GPTfKoywslNFxl59N81Vg/nD7LqhneWTd1f0whF3OobNI9VYlb05surFz7jz
BxtIQJpuZMrc/NEiaY0PRSODiswCKu+NamZoHYQ/tt0dVOzSAdzAeu8ZSn7jRoXVqeFH3M9jcT8O
OMu+5tIpjUPVzjhX0c/Sin1bTMIJiZJFTsF4RAThs1scMLmaaC/WHe7QIh0LfIyyjOQCaPLjZjU4
nFgbvCTd6KMf23daKvPk3vPiyuYNmji4+rkwYxC8MjM2Q9zZD94yeXO+yWsny3aUqy5AoV02b8iF
MxVKJ0ZYGiIKsBaMtWzSNbTcTHcVBYTzaSDqRH4YY+C0SBh+1UGsdGUd2onpflZxixIstrvug+St
SmfTztD/j1aTGguReYAUuAUbudhNjtNs896kjVDYCJEjiO65+xK40CNKVBGp7UZTW+A7ZdSF1ocV
er8tf4HZ7l2EsL8KEiN+LXlTfbIMo5eHMeADPcTD7E3oKPQFI+2sxi+38pz+ezPCcn1A/+KN1FJd
aUaz1Vjp/TzoGh466VBO3gYVWG3uNVRka2rC1P2uVZBroVfW2i8Ntf6IkiFwWuLZYu+WAc4lTZmS
yPc86NEUgKuM/TLhy2uaAcLM2L76SZpOdz0pA3dpi8fApsCZBENwp+nd30kRZI+AXZqGDpHZaFR6
R/tJwgHcouwvnKjMGElbp7XFL8PriEBMVdwMkYM1o77Ps06dvDkTwf9cZaHeWMtHih2oDpc0vcT1
YAkZafcqMBpr2K9ksJ1Kww81Vx+1re2m4yYrk+5WMsr1EYKCFUo5oDxNxqumUNDpGi9uwF0WaSFb
e9DVYj9IHyb9Mg0pK+4wKDPKxlm94a3cqlAtRXLLRPm6gKZ0NlciHUI/OgTWeRHUAsSWqjbq1wVR
yH8t14X9lCo0ammtRWir9Lv/tahFVc1pH+SC3jM19PkFbUvZvM3ZeoENkJz61MmbjW7jKTo5c/+C
mXqBwrmW6ka5d/2cXBb6jAvUhvb3MoV46Xph9omyXlQaULotabpjS/EfinIRD65bv/7vT8lZCEgY
I6rrQzcc17myzN56gQzZf5vm3An1PJHRBHlojqSDX2vb6uX/iqbQw8cXH/ttOjY4XV1geXUDbSkf
0/LVkRxHwiRocQ6pxfiISHdAQT83WjjQXUM82Pu3LHuuxzMsNphjcLSAGq7oJ5nQK5Cz0X+RqkFK
BZUVnjaR8lFnOWm/kYWdHfoFcDFqkCN9USpG/vL+W//HLUCFxBaCQ+FqqXFxNoMy0E2jLKrXYSq0
cFYFPovKqCwvTNqgoUW+VGGiK++tCrRgxEXAGW9YKlwPM5ZC2nqYHehYyl6enkBy9bFovf6VY461
p6moBtyaDPveTshW782u+vT+I19dkJxrYFs+us0Gxpp6Pp1avc81ON3mq0EcxodWIVNUme3c09lp
75GI3LLovcZqAQ7hQziAOitkeglYejXerogw41enrrqWDpI7sFEFEEdCqWlJTaB05n5Si+99tF0J
3920VP2oQSi85Z5yDYKst8Jzs4gwr9EpnD+75yB2bPMxfrUrqbDIsasH328bLAkqtDhGWWU706i0
jUr0+Gu5Bn9nRmd9S2dpvDT+gqfE+9/iHzfkAOGuxDK+Bd3mixPlbNEG8lnfPhrYJJx0WiFfZYnp
YJQ5CKYwyuqzTQuTCXjMXLClTwwOJEXAbHDMRv9vGJtbXmVXMwJvJGc1qP3zrejAnr+iIg6CtjPS
kg6M3k0hsQf+96Ev1Tc7XZwTi8Xb7PTWAc2+fldktdPceCWXwxM3QgiztN7XoYKI7uITBbMZO6Us
u2etzZr0Hl1LVz55TeX3B8ReGNdiWIgs8P3vcImbcFFmBbo99I/0VS5NcqukykRe+v5TgcvGz2Hg
1Lzv+am5N3X2gK07iU7uLCXa7sayf4lJsv7hbQVnDBNGEPrLBUiXHZQ1DSAfGkvwX0xQyoemXohe
yM1ABVtnybWvJT4PdtS7/Zzevf/cV9D+StSE24ArDr9ZyR3nXxvGXtchs06e66qdvk+mhh63WkgL
tfqy+IoUa9gHdqI9k0aZo2sp5KdGjkvoU4Dfwq6u1gnuZTW+xGkT3vQKdZ/fCwmbdg/XoXw2RDbf
r455W05R+SHGWeporXmfoQyCJMaTpBf72F+Kz2O3xNbhxjtZr/M3ysPlAWmxTF+3JcR0F3tCnhmW
VIDFz/OoV3fdPIsHu5s8zoFQlH50GNp99+ypf7UqX/sFQJkgOnZuLNLXw8IF14JJzJoJOHfJZwsK
pP55OTrPkqiqOnIrmdeII2z9U6cP9rxJbVnJyEar5IZkO0lz+/5LuJ4QbIYoPPFSQBMAqff8W0js
TfOp1adnPDjEc0FO9G7xZBCZcVXvS0tpd7yiW3X1+mLPXzwMyj9JmVAZgfQuFkNCg6yxEYl87odF
BqEbVyTIqdLR7kB28v37T3i1zhDIybul+NExOcFZ5fwJM1gDXSsM49nXS5mEuEqAVYg+/p0RdLBL
CMu6cWq4XFjZabGOYRvkarQfrlz4xdSTpA6ly16W4DCNS/XBTadsfoB2Md4xjovPdLKdLRiuxwxb
ytS/8VH/9cis6hQ6sNWvA0CIbjTqTm/15wXvq3gH5jXOD4nE9jyuMsO4K2nhlTfa41cDmaeGwM/b
w8TD5Mh38Zrhl4i+mPVnQj8y7FmGpT8ArUg70v3Rs06gSOINRDAWkV3H6c/3P/I/3vm6l7CkA7ZQ
WF8sKe7QMmeqznpmT6uHEM1d96VZ7XyLAaehA7tXvq9SUCokA14Uo3S7scBeDWkLjQ+NO2w4mcVw
rc8fn2ZDo8+aaT4v9H+GjZ01mn1XGFi3dUGcZDeG2KW8Z63mOJOxcJk89qqpO79cn1b4T6HSfK5y
rP82bTs66AyG2lYnqAhDvZd9geWHiNPBQhLpQsusnWLS/oNMYlkg1uNoHWQFzyzJggxv2mAsSysc
7RTyUtTaTS+OQz/rjYdVqJPu6JXlTlTnDqekxpN+2Jh9ukXWjaVNSDAJFkkRR1XYuGOfAolnTTNi
wDH5mbOZnLXoHwJ7eMzGKR9utAYMi2c9W014F9TUa0Tt2uu7dJXsx2yo6Sa5z+U8ATmN9XOOC5WN
rgdzrlrGlPNpVnpHmTX1tp8Gtbcbt/ou/XR+w0Fm3MMd1W/d1NXegk5mZW6so5G8tMueV2qbo5Ni
XfNsVIDd+0xLuuBE+oCQRlT6lbbnhTegjNhPBNtmMIW2T1jFspfcaKpblg9Xizw3gxUefGAOBATu
XSyBcN/Sbpnq5dk0q7TEJCWNN9k8zWPkGY2zReuswryIrc37k/Jfl0XuvCYEUPP4lzUHIikP05fa
ePZwW3HuNLcj8Y38WlDrtm1G7dRDi9r17TDcaFT9YzKyn7EKrDsaJ871///VAp06hJzw+vRnyGjF
b7fzl03aaSaB6EgH2xtPeSnmXOci7EUuyPmWyv5yNwM3qoJlGfXnGM3I1wSOkIwk57IKoK9MNzAF
lvwIfV9tUtl45rZNFA0Lo8q7OwOO8cnvvHl8wiTHfRvNwjLDVltcL5ySTt907pDPW9XQjXiVELTT
CIuazNtgaNQeMiTNY1gXTRVsbJWViEe6ceW+G/OQhdh1BuKW/OmPTvivyQZNmSENPXW1SIOFfxkc
YOZF0iqrGY6VwpPyQxL3IOPLmGOzjzAji5+awgbWpD8uRBSXi/ujQaGlThgBpw+BtuBlVSkwtZ0k
/Vi/16eg1PYIjWBW19C31bGxyvFbbpLDs81mTdvFc2FVN04Bl9Xwn6eg7CNimrUDLdfFACnysl5M
SOiIRMui/zgErfGYl25Ld4bOUh4Wcb5k94DH42NX9bJ6tsDbZGgAO6efEY9XN1QlF9sXOzWVOeKj
P0RYOqzrTPprwFJ4B2lLh/NU8G67AvnvUiyRXhi9tXE9+n96yGSqP5uZW6mNmlEChrm2COvGJn79
eTm8r2cxJB+cVVgzzm+kd7pgmRw3P+WxPbUyqmrVq7fagXkZ0Vsq8CycvY6WQdbTmQ6rfnS9zVIZ
w2mGOT4cld8NTgqvEccfg32kpugKNRkYnRHVltD9X3aWTFhzwdw5eU03l3jOJHUVuTEs5xtFwcX6
Q4qe6aPTgdTNMYPt8uKtprjNqSGJzROQluy/6LWR3dGLVcYGSLrJZYQeInZ2S4di49P7S98fD+Wz
ecK110wbqGvMF27g/EXqY4CRpOztIx509gSdHxIpkd5phgYe/0KhxMeckPOUe8EbDOVcX5RjFpWx
6vo+bAtzmGiu5zGmr4ObvKHtRrXaj4nv7DK4v2zhzlAchdRh5poY9sE+hReug2mVQjvCE2u/mr6s
X2Bq4pJQiGDoTlqc6WuXyZwF4YZdQS8vG0QfpnKa2sgIKutxmHy8n0uZz8kJ86Hu3k/xfNviB5kM
kTVCFKUlxSh8E72cq50oCTrF25KzwlCMbbJLDKOZPiHtyD4PIzzazYBv3w/Ng29yqns7RWbS1/4P
PyMX+F6IbvwpYnoWIZVOzwGHgSn2dcCpa+96WnMsawfLzkGYnNILJNMHzNTQQ3hxDjs5xIgv808N
KD0K5h5EeeeWzhwcgZq0dq9az7grmqDOeEB7nLc3vjAf8PwDA3Kxl9I7+uP/c3GgFgqw05RLesLz
plEbGiHyYOu0d/bYiC+HoZiML+9f8XpywkjjgoDHq/byajzT9ySojhXo1NaZLX8GozK/Ybvuj3ui
K5OGjKHFYINo48r0QiB07/8oO6/ltpFtDT8RqpDDLcAkSpZMSnK6QVneHuTcaISnPx90boagSqyZ
2uV9MVNuAuhevcIfArSTkHGEhZtajB3tEkmwGGnhmem6pkbHLEu0aT9HlTVuzLTSbRS5vOTbpNRD
8mhFbuUceqBExo1o986Qunx3cBCBrpC2EbqujAAKdbJQAlbiB72tRXo3iLSsNaQn0LT2va5O72J9
CJOj1/SVBy48rWK9CNrWGXcDxgaQ1mUWPnD3C31buaJKO/QldfW7lTTek0WXG71vU8+BOQw6eNFH
NKinl6ZGbWbbeiaG5QZR/oiia/aczYlW7jkyKvx1y27nbDN22Yg7pJIi1xhoSahDCejM/P1adVxB
f85LUZv9/NuuqidCFbQLGrVUEAyaCJ2X4aLHF7mJhOfdO0DO/9auYwEvTVC908zwq6rwtXzJeITW
TFx6tz7HKoF+XxyiGdwXRi98mdXinjNFM8LM7v1AecZFLNIBLgH+vuWbE1dp9EohlTuIkXnabxpF
VvLaoSBgv1nukOAggQCTDGxF136j/CJE65eaMz0ZAPSldtTSbEpfaQACUvFzN5f9GMRWrXzjkM7I
NFlhET2GTawmGzQoXYwcZ5heO3gQmfct0mLvyQ1no2NXE+RaWgVIG5HJedUjerNVdujGtnkbtRHQ
xI0a6/2dX+7SZSTEcYPlx/xi/VpmK+U01qp1P/Z1UaFsgCii96hZTb8FyNJ0O4N6fm8VaZntY0sp
fpgKsZKJsWs1c43yFED+v00b28lRZXaW+CXGwMpPr22gAqS0vsodLks2k+KIMtmkySNDJtat2whl
WzH1JAMpYZ5B0CtyLlvLTc1mD/I/Kjbw8Dz7l1VQzj9rzehWX9wsibqN06UdX9ByJ3Q6xzQx71oD
jugzI87S+Jqh+SwfBFRbwB3xONfBoCWTtTXBX1ACFLWuAUNx53Lflmo4PKOXyWvldzmntkA24tFz
svRcgpkElDDaU1ujj1A34fcqZYTFhUVfAfteNzPTH3ZooHPRcXKUV7CjNPZEOaboOTcwJkITTA5K
Yd6EYGGp1O0/SZK5aBrWFErfPj9a77Xw+js6jCUg7GIaAaz58mwluWqhm9Jr93m9TFPtrHV/k6RG
+Z+508v8j+amZewLLZy3yEJPyXaKF3KrdDgAm97R4qj123Dq9C+k15n21L7jsdNWGK8RMvyLCF2B
YN6vKrGk8xzFGVetpQ6Nwa0+x/JH3eVO/KeJZbst4SeF3tZrOtMLPJFy+7vRPD57NKgSGBIACOqY
1PNGifJBdOE34Qhpg6V3ES+4fAOwh9zcLbzp3gYJ2UEk8vqvhmIa/RfOnK7em62EQuDJPum+pEKd
k+HGD7jOxAz8WpcxOm0g64o7wchnZNAttfveps3+JRNq9KU1e4F4QB6qNBLSAlUs5JTndvf5118y
+cuPTwIGc2JJx9DqWytExHlFM76v0geUKocMWr9SnkY9x7FOtWrnRiRd8+yJpLS1kSqAxmay39ZN
MGGprYFVqnuvRYVsKYDcyIgOITbWmIEbQ1n96Bt8EILBGOosQENKsQiEiqLtClXobrfJ+6kb7psp
HfcuBl+mr85RKk9lXeb6Hdt1KHL0fUsR3XhN1x+IXbEozDMKx99hLRCgapmbxolU7uFCutoeMUMV
BuZcu8W5gtvAZWDJb1pPvLyx8AffB1YLrwrlPv5cUw6YDVWjItLkwY3TfgRQScfgVe0j5LlBDI2W
vDUIvj4LzN7RIiKLgmtJWL88C2CL+iZOk/RBpF6FU6qKGPlGkkKHX8mm3eTJVUOtBrrZxW89BkLd
6fMNuZy11YZkMEmXEluuZSa0AjlQYTkpigvefdOX6XEMl1KfsKqeesYmX/Q8nOWN3OK9AXG5JIYV
i34Cakic7bVWINPhvC7UyKHa1Ry0pUYGDicIem13r6hV2/zII5F0QTa2YFFjVOkA1pRW7H7Voqn4
aUdaFKJULdHUfoaLirirrk6FfWtE+kF6a6GfDlKIsTXaGOserqoMTu3ZbfTQeCG5oz8pMpv/yEH0
j8qE/onfFgnsl2wZ2md5XD8trk+LArMItae4rEUZ7WAQKeLBFpADfFsvYuXRK3MboMEEie6gjIb1
poSa0iabnm9Q7iKnkNGN7sL1WbJM8ECwD5i2IaCwbPl/FfNl39Rzx1T7oRo17ZhGKfggqSaxckji
HAi1rxjcils4mmV9i0/+btO8+tYW9xxV74IygK92uXhhWGmGubhzP+RD/RXfTPnDckH6lT5gfwDH
Tj1EhJBZqC72PyIMbUoX5tL8qVXpxnKoqCQIlel5Qte65Qbvy+L3bIIFfE2Zq87fsFPogTgqiVf9
bJrJOFh2JqMQ3dV4KedFhLrW1nNp2wTjXJRAix2n6bbd4CnjQ6NBAfnTNkqdtE/xEHddu40VmZaR
P9VZxaRpkHbpPIwG098Xie3BHWJxtbnrCgT0fAL3AprGNazzESYtf3NUe6oZyIl2ENHf/jUYajTm
O7POF/2pz4/uVZeGs7N0+RcqA7DwdZB0UqcG2NfQ67BndQgyV8eFo9WV4nsUocUZAJFCEWqn1YCY
jknllL/TSjOV/u7zn/HB/gI3tAzQGPEw61iNGjL0ppeeQPTgEjGLjeJ1VAduPKsgqjtz2M+d7W6y
1kIF+j8vDAGOPQ3IA2jYGiiFUCblSITvBciCPiONx72hlXHFT1BaEIVFkT5AiblVG73rCa32NAk4
8zQig2lcedk5cUEmK8P5fsF0O07QptJudxOSp7lf5a78q451GvoS3XjvGJru/KUVZSm2YTeYCmh2
E03lIUnd+zSd3K0k03OWtp4W7mYPXXZY/V6B6reKNOf3MMuQAeu6Yuq+kLxq7iGkHTHdx96U2vdy
sqT4nU+4DjwqDspX57kxs99ybOiaKM2AGIwVIqg9bJkuoLC/6cwsLOUGXapbqrfvF9XlW1mEeUlq
ucdgMuurbbCMDByjVD2g1FUK/ZkZfrsxRFZO5waJmm+cWNIEJDm8F2qD6ida59IdN9B/5w5gNOOJ
cl+WqfI/ALQI1n6+VT74dYQgg8amzfgDEsW6kShBG8ShCwc472dYeshZDPGdqSXUGd6cuc4+0qru
yxD3dviq12NBko1fSNKgRwTN8MWD/WtskLdKzN9yqtvE/M+bmf4v6Q4kLVhinKPLQCkcursjzNUH
aQ3pUXVTiBZtS48lujMFG2WPTzO+tCYA67K9kSde5wBLSWkDxNMXwYs1FmSYxJxJZOyxoujcfzIz
B8DptMkByEEPOsmuE/NGmnXd8cZxk5YuSbi7+CasCTS6k9Z6GurFgzXCsL/v8zCxD144uPs2KU9w
SuZ/MpTTfLSDpxe7HQA0N4NXnVR0A+sbAWyNCn5/5fTySJRhWV53mYGqurWed+IhnaUyJQH4Z1Vu
aLe5I7ox1qiZXy1UzZ56pHGVAJl6Kz/1cyOx1mHGCB/DH6Dexjg3qMAXn5tqkKaN6kEolNcuV8zw
RBRS4rsOsbD6sEhAx19nIGn2rbTZvvqSBGGQ4sgIL9wostjLXZTjZVAYTdI9RKWbpb9Sw4jLM7Bg
F6l5JrNHE1hyhWI58RJFVUQKoTPkyfANq/dsl9gKrh1cXRpSIwot8RIdZxpAATHV+RnCzi+fwdqX
Z5VhHToU+Rz+CjPpRH4Dfz7fVHXhviYO1Y3faBPhnrln6Oy1Moe3gFxHk5j5BlF9czhaVZbABYzD
cREqSF1NERuB/1NxCPuwcNFF0K3ol42pktyYSqZaW0a6FSI4YUx5O+sddj2WVfbFY2Tlhsek2TN/
hUOqKUcx6nZ3VvLRXnIzG5IDbCAXOKumJwdhtQnTzwxwxl3Pvmx8bTCF8GuVufNWmxmr3NnomYaH
eNTQC7RyndQOWVMHU3bBWO23nTFuf3carqPax7wdpkJuZy5IuW5wc+W7jTQ8EgGx0SKV/HkUu7pp
0XlayjgyZ+AU1nosY2EHZ2EnEz0odqn1b7ElYbyF8DuPOCYp6KPFZB0LAONW9LzKNFiY0M7gwKG9
TJC43FYirpmHuICgp3kBXHeGNz4IXopAnNZqlF8YMiTdMWm02jm0CHRXwURAebOG0v45502GX5M6
Zt70U01UFRtQhgP6bPtDUpX9XWZja3CMTA1/Wl+gef0Wc5Hc8kNcIx455ACOGbC9Q9mZFq4gCvqY
zUahl+mDp9AG2Wvp5GyMyYKlYbThA3Mb1NldHG1oZuVDvi9opcSBmWqG72SZgzEGguo32hDXUZDf
RA4HuZqwg6jZKugjhqGKNi+KB3a+mDB+Mc0UzHHVOg9dBOkowKCF2xoTEWPXRU37Vjqh9xNyGHac
ilEN/bfPN9h1+CCPW+bUzP8WeZVVqRAJh1wG4OgDqcSs+k0/FRvRoPCC9Dmz2767JWLxzkG9yBre
hQAX+WzgUMwvVvdyTtqQZ32F+UDm1jFqwQ2+RTh/qBl4QHwWA1qYCRzOyszbWAZTP/AaNi46ayAq
ikhp5FcNLkZ5T8odIYqKSYCHcLNJ42Lw3Sqai/jGYVi+ycUvdhk0M5WEMgkpk+T78iwgOMrMrh+s
B2dE3a3PKufZzcXU+jpcy2fo6xDfCvDFT6WMnRvz0OtyiiHeAuEC2AOtl/tqtThGQjimeMYDm8Yt
szul0+pvwlQrXHUGN8KqRDhGzKi/rOGf6Fsr6VIr9MepxdbGgVkHk5OaFGYjszfVj/EDeYuFO1Vf
6nzI2tMi+zPtITXmyGvgiKUHLfLIp6GRIw1ntMONOHAVr58z5HayZHpWVcV0/2Ram/01szLB7UlP
ZBZohTHFgc5M/SWBrzX6E/pyzjY0HSiI2A0J775Ux0rH4kt2HiwiQOcJgB5Tb6x0Q6xRtM2kqmX0
U++r9mFIY1AKfg420eiDCMuH02ho8H0/3/5X/TKiA5FBQ1TDYfaAvtzl62UKSGu2Ucvj2MrKAlQk
OAXa7Kh7UNH9Ga4q9lrW4q9E6XU/WX2xg+FXHdQa1yqCtthPZqsdTS12z2k5oLxuYyjm4yd3qwhZ
XwW0qPhnKUDI10hoVxE5RiY6hUHeHqHOWwc3z5P/VTS7DxOkpW2tq9VTnv1HWS5C4AJfsZgworbK
+qs1aSFUQ9gpwzFvkC1IxloGoaqXART/4aCRmPiJ4cgbW34JOf8+bkwcANIByiQ/o1vsrPpTdVpD
wHab/lCac/FiOUgJ+jHDA+F3Kh39GztgHQDfVyMW4QhPVxh4/OUGcISnMNFT+0ONQSN9sDJR/R7Z
qnozaWPMBvUQrvqPmf+y5tIhAd/ArsM35HLNSJdD0+AecwCAb31HmKmdN7UbZeWjCToN2yulzV8K
QbZ1Y+GPXi23IaUaiJMFFna5MPILHp73Wn+oRNdunMGq5h2c76TzQVQ4t7oVV6+WZiyj1cWpYZkV
r3UgWhsgUknde1eYY7wZMzvdeqQBOzzA39qaVP/zs/zedrjYOKwH44IFAUMtpqiXT9cX3gBpdLYP
LcrZOb5LzRT1QJcXxP1XyGTmEDj9bM9PdjLVxzZTavshx7yk/toULTV3M2vRL1xT9AR9LkVBWk0Y
gEdSaIDKRrdT66er5ervhog2bvUJtaeNPVTpS5lCVNty4XneIXFL/YSKGGqXWYlmwEPZevZw8JK8
iF+9aUZDa1eKELr2lg1nhn+SqLC03zFjYYIHWttiHoJG7UX+p6UFBd+9iSw4yEVqNTHClRWtvLJM
QhE0fdH/0dGUS+5VBNzyHRYwTvQ9o+Tt7zowWZsGz7ToDis62QSGOVnEc6Ks/jCQC29LF+xW0DYG
KEl9cGTVAH4wNIqgMoZAXk5RCVbZkbJ9cVIvq/5+/rE+2Bu0Bz3aRx45prp2k1U0k3IIOYC7qYq0
+UWPUw0cWaH+HcZ27h/zKdNvHPSrvc9Ye9GNoIdDPmOtRfC9RJLrWXlyl7Va/giCVGt3YBXVX0oi
kmr7+eOtUwYMVv5/jGEg1k3asDrhRVUJeggTaB9sOg36CrQOkcgfN26IuSlQzHpbdqhb+Z5S3KK1
fPCggI0WSU+0R6izV+mKlQxuWMCB5pCPISgMXT1GWm18MWdd/vn8MZe/anXiFm6mC+ya/ATZyMsT
l2MuR73W2gfukcFv9CrFkgRns/TGt/tgHRdUM6M7sJxgbFePpHkd6s5V4h4iBBPM71KVg3UsWlPt
b0XIq1sWNRPUNqDpYVpAKFlFyCTRMbjAtucAhDx8YhY7nNXIRUmjKOsZ89qc2Zk3yPzGTGa1X94R
nGxNukHoHFPMr5bVKNv7Vo7GqU69aJtnOHvaRoORaWsY9QHifF76FDPOP0oZm4fPP+I6I39fnK7o
Ah2FmYQh6+VXNFEDzLou1E+ah54WXHAvC5ugc2fZ3k3IvxrPnUyH/ejUBhZcilV+8eDl5pgMW+p9
FM/utI0sMVj00bFQ/JJ2cnjKstLVN5//0FXMeP+dHmMkClIggvStLn+nFmHmg+m7dmonR/2ml2Ga
Blk39gHBOi83rdsmz5+veP1Z6HAzClou6UWnarUirTgV5EOrn7Aqm6Onvpy611hX8mkzOlITUMZU
7ScKwnF0Zzid+e3z1Vc1OM8LWZT5IH8uTfZ1x2wS0qgZB+infhFA70bN+uOElgyUEs05BSvPDYxV
b9flDO07xZ5v7Ivr101Pl/4yZfQiYvVunf2vKRJPaQIZn41TVGNHI6saa0yr0F89tIC1oHZNMd+I
mqvI9f7A/IF0EbU76jerjYgsZO9hOm+eQmx6xiBzTPmqVCn9BzNp9K+fv93VSf//xZjCwrviJVPX
Xe4mLPxUvatL6yQm2sSPoyOUf1CIQODYNtTxC/5yMTmY+O80DaSxXY3/OZDg3PUz8kpTpWCvnRhZ
ZG+KAioioJ/jHE1UKv9jzfD+jCB7F4EmzVtEqC6fUUeAYhDA4E6Mjchu01FRTrYM1Sd0NYHrxRC8
NlXXjzfmj9f8OvbsQtxfkP42qfXq+tPjxG71KjRPdTR7eCWYSPe3fe/UgZUY46Ysi+5/HdIy8M4V
XGlnK9pC+dJ/fv6FP/4ZuHQtol/Ec231iZUK+aNRccyTNBQN+TMj29kIPSMxFpXKvSZi+2inU/1n
ihP3EdRSCNc0ucVBWLd8lo8AFoPbUeOY2oyWLz8CHumiakgY+Ahd39xpExo/e4QzImA4UYKIpgSh
9XXORruE6pIhz+INw7wElDg/QE1uphuXzQcHG3047muGxGiJrpn4ZmuWedZm5qkpMpBhbRLv0N3W
t6njZQ8irNsbcfv6WKMCRxaEfjmrMo65fAFxCokH993w69xAN8Bop6i/qzkg95IeRXsjhlwHTTIR
zpeJ+jx5yfom9cIsVmq9zk7aWJf9k2jT2diP3SA3hq3EmGC6iXQ2Zdw0P22sg354qkTb6kYpch1b
mA1RjRC8afNd8dAFXUalsqbqVPVd8cbv6YN0GIw2yKrCnfdhGOn3WYi5z+cb/urDEqfZ7Yt6Ji0j
iOeXL1rjUpLRgLADQIqx3DGW9aFTIw0q6m5XM/e+8ZjX66EfAYB2wZeDb103WCt0/CcwouGpysY4
vBNGX76YNWgzhJGiTmwzc5z/2+AKNDtL8kKXHggRdJ1Ylyj/o8bkeqfOEnV/V3lWsm9yB9fg2irH
Ya/OtpndeK3rRvL7ogtxmlqWnXXFr4lt5iZ5VUTnXNMjDH6wM2t/oMnkzi9jN5rppu1IUY964+Vf
aCDAJp487GYXme5ivGtE0zZbOdixcuNgXe111IuwgaCIAjQL1GSVnnjxZNVQyrxT4Yj+NWsxzELe
yUVhiJLefJJNRrXKgDM/lbIoKb6d5AbL7IMdAIsd5JYKh5gJxeoXSK1oKmOaorPEgeuoR4n+M6zQ
1nRFG2VBpuXRranp8jf+q+RYvgWDRDY4liyk6Wuc8hjiB4DUh3dCTn1W7isjL+7y2nU5zSOG35k7
1+YmTvBmDmgTMGv6/IhdxTITcgqiDtQ6UNqY3F4esVyT4OrR1jrHgH7S3ZA5+b6rsyjeW8yQbpyv
62fFAXd5zgXHYzFsv1xMGiIpw6HJzqmiiLsaDPbLbDXGL3h6PzxU4nYIawJYR3YIXZ7Pn/P67ly+
Kdqh5GFAiMz12kaFAq+DTug5RQbnG6q/5h7LL/VODEr7046tCvU6kAsiVIDoDGXyz4hO1Y3D/sHB
W+SA6ZZBC18kNFcJYWnj5oMOu3MyOvxFW2bDQjwnY6RYTwwEUAdAM53sJYFFv1jGjkp4MJUyG32t
GdISj6ZYf2gHfZ5vbPv3GvpyF6LpAb4APsR7d361DUpR6aV0M48sjqt9i+221WzQ33Okn7fqhME5
/sMh/tGR2t+7dpc0AQY63TYGXRYdXKxaUPdKhzAN0OpI0ZurxuI71maucYTSo5h0xydEcVNGArve
8cZ/aETLrwJR+fmMQ2A9BMymmnobw154u/Hll/7q+tmQifE04qvONbZ66WmazZojJCfMdpUWsz3D
CWzkeekkOQKWfBKh/q+ZCDegMXOfTzoEDqfNHhxV3jKkuLpHTXtpH4IctE0EG9Y9755rx7HhSp/A
cllMinMj+hbZWutsO3WIpF+4LrityG7T589fwgcLc6nRoYIKRy2ybjjYSONXISHo5Fmthk0LLI4f
jAIyuUclHLe1bJYvcRQr841jdx1eyMhUZk2MfXGxXzepCAQ46OZjdBbC0gok8bUmADHdaDizjumN
Rvt1ZrqYbiDdSpuDIk9dV3huDUpJIid+7vM8+gs8p8v2QqaGeBqUwbO2E+pAiw+MDaKxAI5aPaOl
ptQbQ8saY9OpjXLjXH0UdShXluvsHc2wLhyUKBJmI+34nAyl81pzmz/2lQovSzNQOUX1vPGZHo53
RWGG8GUUOQK9i8X+86//Liy2OgLvohgLsZYG2RoTDD4XuSYReadB6cv6zkyU2fVxZdDxBYK3OG+L
pJKI6SVZi36idKwfkdWhd1ibedofxkopw9fQmEToK2aOMzFo6xg4deM86ThnfYUkFRd+ThurCcJp
LJ8nLBWsAGd2SzwiyjUlfm8W0Zc5ivO/Tk/iQbO7NB5aD2nXXZQZafLsqkkfB8A3XJQaLdSzmCBk
qEqjfhzaR01r863Vg4TcxbWSTEHYALnYW5VQ9n3uIppuhYjuQ9dVQ2+D7k2V/Em1uKF13mO0k6WT
kQadZN/jL9J1eFFaWhf7C6gS6I43pKpPflt+BScupwcBa27Y9JUSN0dVm1Xjt2Hl5nTshKlP2xFj
LrwzYrcCJJg08xPGn8av2is1qDtZmrx+/vHeq7r1x0P+mpsDBTcIB6ssWPZVbumNHZ6EWU7/m8qh
mfexq9g22LQ+MYMK4wbIIxN8Qb/o3KJ/07nKIqzSvSLfZZ1opd/KRjya6LNGvnSr/g8ylE0SZGHV
1TcSiveZy+rnLjgAjZqfeoGffHnJJ+UIpSPylFM8l4XcQNqEbFRF4aSythXH91KXefMUiU519wro
qhZnnoFKpitCafo1wqgUVe1gyMZXxl41t2ztntFSl0b+PBja2xyq7AMjV+vf2pBmz06hpuYWkU91
3GgC4bEtXOTiyarxdN8qoF1YuCvgtKEZqjfscpmZ/B/KLHd5w/vy61hOzVaAYLh1/peMZv0yIABT
I4K2XO7+y5eh0pDB4MgLT4yyDfU3Fx1uIz78xjhiRDXV5o+S4Rh2wcNUqo/wgL2jl6hKdYQPpQ5W
EEq8Uiu6Prdq2OtEF9gGJlkA9QjNVAKXP8wWjlnZk1GeMybo7ZPRxvPPFNZK8gjk2DpA6+lu3MPX
K9KNpe1GYs8AFnLC5YrxaIi6yrziDKtKV/HxYe46FY5s/aibGDFVt8C1Hy2IEBDhjukkvejl3/+r
3wdoimlC2NXnwh7cAzcgnixTz5i5BvOk7dUurLvD52f1+pqllQ6elnv8o85zHimFN2t9fUZKvLN8
E2v0LjdmLeiLMg2MvkBvsWW4dWPZ67qJ/GYZO9H1Q8J8nVYUED5cK3HK8+A1ofOYoMBcBak3Nv/D
mQhOMiP42UM9eZn8zjgk28DC9L7tb1z2H7xwTjzVGyMY5PG81Z6Sjkz0lgzmjBIY7jQdmDfiYfzT
NiFdV01V30inP1gPziujGqQ9mb2taxcxRoOCmFN7rvAJ2hdV+MsrQXhBTur2mBXG588/7geXOY/G
KJZtg9jglWtmie7QME1Gcw6xJNB26RRDqXERJA9Jko1p15JvxFtyHE2/l/STuZRklSdneFIiu1Eq
f/Ts8HsIj+94p3cJjX9tbhUlFMwiZHuOwnDYR/pcPxiZZszwOasnrHMBBX/+9O/T7ctQtjD9yCE5
xYhrrUU5mFiZKBn0gDETE4fMMFatNxpko3eYa4deetr2rYsxQ8TSKmZCoA3hkz6pKAWWPvnuIAI9
bVykstVSMZB11xyI6YhW+giBZ5TYjWHirhuVahmo/Qw8oieMxDC+euOnIatM7uJWhVc4uMhOg8Ks
OuurNzq3/M4/OMMLcoKBOzBijtOS0v7rzXpmqhijLfJz0/b5ixrn9g42M6yA1BiOdT1nd9x7d5+/
3A8KQ8YhC8WEVNGG7La6NAu41WUbzs7ZRNnzzOcEzaCPxq9maPW9rXTpdybKYhd7PW86iuz62Gia
ogchSKYC80Jt+s9niymRjkMPd9Yin7m8pX+9hckTidOhAnmOEi3DgXnCnLjAfWsEYurqD3WGlt2N
zOF6Sy/tZKg2DDCAVq+JNgg5DFkqM+ecw15R0FhHwpWXML0mKbodkDvb8UZqdV2dsKKBPeLS8Fsk
ci8fcsA1BeAbK2bhPP+ME2EG+Twntt82pdx+/onhVfC3XRwgtJuRMFruP8IWz3m5WmhlDUle7BGl
nbn/HZsCrQ+4+GCL32jDdGO3i2C3SlQrRaJj2DdkyFJHcR+Zr5zs3PuBopzSqT4nqpnuUR5VMFII
uzQ/WJWdq385b52N7E0q3U2VAab7LfQQ608rnEGmpdj6tgfY7tFxVHEiBDAqyLdQVB/v1BH1hZdI
GJH5uCgxZ35tQWHjRWhpb/ymQQUl4jjq9USeL2nf5RsAVsp0xKBD/6JHRWf1AaJNKgL8ptXrVJST
p78q1GhcBHU8vlDjyhkfRBMLTqswwh3GONhBQ+/sM19JQ+e7Iw35uCT02aEFm7KzhjEWmyal87sZ
OI854j8gI/1IUcd4CgZsC9VXyJ9C9TNSzjCoh3Y+uUrjOdvc8uRbbOJvuXGtSn0qxKA+a6OlTbZv
laYM79K0qsMHO45cMLOJZp0KN+xKBAFz7btVZt0EIlwLv6bVCJmxgC/fbipD6H/JRy3jW8kxrO6r
yMKuFUpd8zZjGvK77Wmf7XtV6+45zwqCMmhIzH6WVVPy0lYMXA2s1X9gDNmcEjNqpoA5UnguMhpS
6KtmWVBI2nSbqsm7e1RVqzRImtE522j4fwujQb5kThb+kZmn5T7d97K4k3oU/ahB5/2lNamFW2Ss
m+gZXv1sBEVGHeDniDkYAaY9In8sDRkOj6k6VG9I4FBFTVpK+7cxvBgDgBz7EYQ9dIy4JvqF9Sbx
OlWgNV92bzOEEfc+1uK0wbLOxYcICzEv3lEkRuYXdw6FdwKHgCeAohb2vatPwyvtzirdwcsu70nT
XC9obTw7uBViZFmmZGpO9lwKsYWmFAk/Te0aX3tyc+fs4Drm+CoqN78sx6l+97U+ZI88VLyZJ+n2
2xkU/RGQc6H75qD2w/PkQpnbzDOu9ds2zJq/dYgkJumeOsxBFTp9/tozPdRxTKhQwTdlpzkvWHWH
b4NJefsMOXeU966aKU3g1H0Y7+MC41oaMpNsN2FTTXNQQ/k0BewCS7DNmbb9bgXjELDkmlpsU3wi
l+MV4QicJEIbNz3jdtz1xlijFvNqhLCTBaAYpGqD4LitS+2HLLE9+KnVjak/RQhX988Gr/8HHZxK
vpmxg6GmjxGBXt3FUT48qFJrq1/RAEz3xCh2RqtqaHFOxGi8c/70XZQO/3RxYtqPHTKY865A6mDy
a9sVx0pNvNFf2BsGnwjBUivrvKfaDFvrPotadYTAImHcTS3e28EwDVRNmxDbkEcUD63iyH+YbwVO
G6MdILBIezInV1p0n8kVDm5IxfmtsLIY50C1Fnf53AzkmkJMs5+DflR9KypmZzPNZuOckdKLKr5v
1rkbpVA7GYi2GZ7aeZ61O8ofZW/L1PL2UFDBpInIxsQl6adE7kpPYJGoN/mEBjHiFtGdPYNCe5Fm
7bWPPG9YvaZpOlJN5i3yeFqj21+hR0Ta1ixE8VcouMjcuCqvEgZubWAcC6iBsTtD8Mu4btAuqbGj
ngDW6NYpRH80gyoSIggnYTYczRmO1j7Mw+wWoOHq+mJQBd4X2TDSbQC/y7//1x0NCC1yJQXe2c5L
5X9ZFb0IWhbJRscJrLuR/l1dzhYa55SJTP+W+m1tm6ia2DDBU3HRqpDVrqrn4i2mtGn8cLKssy7a
6UaCe51tM5CwGLnzZLDnAVFcPt1MZwn9MB1XGYSet+iDqo/JWJX/gyKiPWptNx5VuzP22mzJKUCO
Kmz8UZo/Pr+115UVQ24gK/Quieq0xq/g1Ew5C6hDxbM+GZXuGzVTMK2vkjelytNdq6aUUjP2dSN+
KQMijm3R/+eRFGQGLIXoXUMy865odUUF+BMzsfwZYm4T7tRUH/8qec+UImu5eI9Ykeo36snrRqqF
vCAJKU9MQUu9c/nusaJDaIsoce6MpPJzC8eX1GmiL03XkBtgIlg/DliLu5upy7u3uoIYTLt7AlVm
0uz9r3kh52tRXKfWIRmFbXf5Y9BNo2Ool+PZHVDMnFJNBAgcCJQcLOGcPKHcopt/cK6YAVLfgRUC
VbDG+YKYdua8N6azVedQoZvYOhRGNnybRBXe4uivg8eywRjw0w5ZxCQh6V8+nJ26Shi5UfXcW60e
bTxDeEhINnhyek4qHuK+bb8ygCz+fr6vXf7af+eiLGtq8AQY6pPlQ9m8XDYeasThWr1+duGLhU9h
WbKfOIjd99mIo30dySraFCX11hcDL6Hvn6++fsHL6osfBQcb+Bsz38vVye5CWaPA+EwTCKH4oqyc
Eypk8s7uJE41ny+2jlzY9tHiAjpKRo5KvLFK8p3/o+w8luNGtiD6RYiAN1ugfZMiJVJ2g5ChYAtA
AQX79e9AbzPsVrBDMzGr0Uw1XJl7M08uRW65+J+ezFHpE1lOQRqiWyRolD6a+cNOmjS9MeRVO41W
PsdyMgNxwsLKv6yBorIcayTQ8lloFtzncOVzWcQgVV7OtkyK5IA6cjQ+1frEXp39/BJsEMxYP+rE
pPXZ+okxR2CzPAA6KX6zMJlyP9+htTXvHCt2WWCtROuiVECL44Q9BDswWND4QXeVyRMLkj6HQwwR
OixB0blPb9/S65eWy4N7w9FpVR5fOhr6PM5GTjPqWSWT+LCqFe9aTgjPhZrmSJs69zxlRfr77UGv
ZJ0MSA9pta1T74FOsb7T/1nuRJ/4zeJX9TPx43CSRAvoKuq9LDknTu85x5Qw7w0ZlQKP9tw63sk3
GrKfOq219mC3hwYfcD83ew600yGY2ecczFlT04e3f+e63L/+tFZAKlMV+1soiZfl+sxBElPIznya
26oBl0y1RO0tbGI3psXrj4hxAm4rp3CKjZc8XEPVCRVny3waZJfPu2rxfjlozrLIGHTaHP9+UUyH
XA+HWD7fyy9WFI3dAVl70iqN6KoiqdKjR2jWfGPl+dtF/XecizMyIva8HHUSNjgNSB+zCkqEEFDK
HG/o+yAle/uy/jYcgGvdQlSIN+eyPUd2k9dM/mI9ZfS/2bQ12dlxsvKnnhbVrero9XtB6Rtt+Trz
MuSlACHLK+WlmclZIy7Gr6PWxG44UNf8+K+XRF1/teGs3yduhIsFRUod0itd5OdkkgahsL1aWDjp
tkVZ3po/3h7sahlZiSwr9ofWrs4m5WJudSGUGj4xjM9WXfTtJhVV8IOjH1hyv7fnO3Ri2bOT5c3v
BTvWeOMDuJqF1sGRIGInpu/Liv16PkAuYC0FFYlnzk0EBwZYqi0cfn4Q5nFSxnvVFNXRiN3l+O8X
DWOAPTByuNXz+npcHDF4ErGZPqeqjWnmEPyzrbw+eV7IUX6uwflSneh1NwttR7r/vJwhYaCQgmYM
6h2q24vRPaLuNKuR+KlyyqXWWOBemyrtu93J5tin3a2q3NUnso7H5pqXFnkvwKPXV4u6M04FwsJn
+Mq+dkpHQzS7qY9L9DOQMYLN2zf36iuBLbaKr1aEFfEal7wv04XIyeaLINA2UYLaibB/BUtzK4nr
CjFNO37V261bS1yS1uWm0rbTkpVWzM9+RoHkG8ngFthd6SeE3bVDf++W1NIOZu8G8daidUWVdXSl
lPvKCeZT6WVOGZbu2C2HOHMUVFangYRC8G43ppx753Y5SVeW7bPvp82h1vXWIGNM60VUDAtRq0Bu
ONeHquJMr/ZY9IEJkFHnknvf5t/TrAPT8PadvXqQQFVZMTz29KtM4rJb0rKX8xTwgefF1Tz0GJP3
xSB+ci/d/haN43oonP0UVMkuwuMPy/v1OzMuZoIVL22fwWur5zQtAjMas+4DAX9Ov3v7sq73Wn8o
9diSiD/hdPQHKPGfbQGK24zDo9k+96sZbR9PXXnwRjuwIlAnqv0d6CrvVoXL4uxTq2+e0PwvVM6X
iXKHEXcC2EO1LGm10TtPez/rQpqRJ7sJ2cCQ2GQP2snyM098ehGkSZq/HfZrB7oHc7PTFHwguNFp
Jx8kDhtxQ9FyNb+umRfQcFbLBBvlS6QKn3hbZK7onw2vG0D7kZgC1L7pHyezrT/PptdsbaKx9zl1
5xuvy9W2eX16+Ij5EqmRX+3RjUDIJCaT8blJqeZBFWxonZM3a/dRm+my24s0WW6lMFxN6evXSPsQ
6xAfKFKp1y9OL30WSTzLz4Y0+mmv0dNEldLkRC6wXRvfVSTM7Mqu+OelhHFpIEJWYDeAHefihW1b
J8kyqx2eTYtg8ZCnqp9Sazn6OHS+DpyQyUZ2zVs1lavPZN0d4v+iYat77OAuNjtDOrW5gm70XPVU
Ncn1QsgRBoNWil08emWzfftLuTrV07X0kI9AymPxYFq/uErURujaqjn9OKNWP2eSZrSRjvkdtb77
rK33rp0ZDyvu9B2lOufQc8nvZDt2//ZmsXRBumL1otOF4Jma2euHDCsldZyGJrgn2FbsvJlj6i4w
4SCUHTmzkQvxtv63feWfMW36SgQ1sU1BDPB6TMiEAvBxrBGE5ecKMwzaVpRZbfpuFv23t+/zxWNl
LAQARJa4SMn/nD1fj+VJR5ZE3QZQmPXu5ziJeNtDRCcjx5v1x38dizBLbuRqRmDEy8OtSErNT7wx
PfmxA/t3mByg4oCW241qfBRdb492MSdwZdhA2frgteY7Qar4+spWkqILKj0+NmVgH8pg7h71fJYb
Iof8jWmK7kbqxF/GY9FClkzl4c/Z7/V4lcZknNupe4RDN4Q+/vXDoNdAa5Rsg31O9vetfcHfR6S7
z7kKsYpzcYWGibV76RfnWEnnU+ZL45GFuzvhPB2j1hmH/ds3dH3V/3NWXG8otU0UyQAGVm/HxXCF
SnrgZiR5FKhCNnCL7FBz9Hpr9YURxro2HzKhFjRUQbmPA0vs3h7+ckb4Mz6TO7cX3wwVtovNpHAB
t2mq9I/E8aZfU1+W56Sa9K+UFMRXf9AUncXALCLLqfw7YevzPkZgehKLrd/4KRcr3f9/CV1Y6lHu
CtS8OGA6Fs3liVr2sQLXvHH6Zf4JVcPbtbARHyj5Fai0IAwfCjCvL2/fhevvFSMu5HQWngAp1CVY
baE90bGdc48axvAT2j+CxlORPXm1vOUvXp/n5fNmVeWp6+tj9y+mIYGbh+MRQzWV3ezGPqs3LHmk
3xLosXdn9P5vX9rFevrnruKT476iHeSwsF76f/ZGMNhap5gNXmdjti1KmXl39kkujYxObzftTHc4
4q62N4a9vky6v4TzUX9Y9WWXvh0kOYBP4sk+elmafqFpJUJ36afdZHV6BDvTuHFouL5MsAzsbDFS
sLel0vz6MoOFlpeWjNZxKG0irsfM3AR2qj7EcRU7oeQ0+Kj1Jm2mt+/u9YvDsBzp6Q1wpWjnXw+b
VLG+zro20+GQ7Y1EOke/Yz9I+KH7/u2h/naFqH18CkusXu7l58EBN+4GJezjLFv9d0fn8nOcUxgi
795dppAS3XJPCGk9/eudpSjCMRsyJZuxNfPo9SUCXJQxgQDB0UVPdS9N2EFRpQXOnRKzcachhY1a
381urNZX7886KkezVdKG6e3yaj3UQ53oBx87lO09Jp6ClGRik/pu25CkQlHY/o0Rrx4lLAidl5Vx
mX+Y+F9f50Q6cexPpnPMvdkkOqUS6SGb9ThMy0a/tRlhv8P/7vU8ACrxP4/zYudHT8ckBqaDoula
4wfhYAw5Nq0LDAYD0hiEUxsUQYgkvHXeIe9t9B/AqzqcV5anjno1TDHw98wBTjCYI6AP1BZuG5kL
tVMY+hygw67KxbytXRAUWws902OSr5pmS5/1ZxbvqYtMWMQaDuhkpOeaOHX/qFsiFttliIX8bHbu
ON+NQmv9x6GGcLv10qBxDvYsq3Yz23FsfkHYnw2R7fNenhaz9sqdNfR6vRnaZhk+If8zrScWN4P0
FUEoRKijIhJhVZTxxxpRGAmhFfE/29owkk9VbWjJxhRZ/66xqoqTGRf7jowDkZ7lOMoPWj5NdIEz
t/S22WDLp5LN13fPFN6TsuOFfDwr0A5jm1i/TRJRfujO0GkRbr6qRrSuZXnYlEAoQ0We+5GfaaOm
avpCbiHKZv0p6bv0cVyE6b7zXQGZocUG/+BlevIBG0vxtWKzCC6F2xd6BAac8thRaWSR81hHkAp9
8dEwKgTYYzHaXyCHtpQtDWOR22SOlbX3+4oOu5i0n620S3M7atIxNosFZiDkv+vPcMF92J2iDUK0
bmVzzrw5iMswLazh3hsChBM5yED33o/piUcUSjWSodzUdO/TfOS2LkD/n3rZJvFeDEV63xLI3Ia6
34w/i8QhfhbZSw8lJdF+5p5BhAv6r/JrUuaQl1ARtFJ/r5UNjGWnFGX5yLHQ1n4UllxOnUj84McY
FCLfTakpxWYYNASmo2ym4KQ1nX5HdRClQjfPEjGamibAOA5Wj4fKI2MmFGZT2jvDrVldW92o906K
8OwBGz5qwEEOKNHRPSXFfgRfPEWZn2T6z8YY8uZe9yD7byWdHfd3F2RJGjlEY/UPtVDWsk0s4fyG
ggrsjjmjvfM6oLT0WVRnOA+xM6GV892lLnYeaLANhJa4/6SX7TQbka0s+055tJD7kNq6HMlrmSft
RchgeW+TubR8p6dQz9VWxL34ASkiV1/NOda+N6Pi65H4aJAuN/FclyTwqAWODam7VJGTuu1rRTZT
qidPMrW8alNo81CevbmqiZQvXH0umLGzQo8UipUupNpcaE98jcg5S7MeTiPmFsjtadd6Pwtlah7V
/cFrd4RFqTkIWbzTz0WuURovEOqt7Szl/NQJ+ZaHUo3Axgj+QrOHge1JucNiHSYoqI8INA3v5HZa
I6M6m8uXVmbSpmPSSG1LIqsc+G1dqT7DORzVifxkcfAKlUIIm53aPyd1PcpDtRg44FkMxyZsoF7P
57KXdveLiljW/Ro0u2ke06KhGRMRgTA0B185tRPZom+PFdEOVNDmYZxDOM4A8bVg1KGlKc1p7qgM
2OVDMU4lnmrLmn8Bsg2mTZkxZUOmnDMNGT/E6C131uweaQvb/gZ0nvG5bcfqMXM0198lrT/V4WzW
TkZkXJHzYXRL/1S5BLJCxayDNkybrk/uuzWXCSCQgqdoIH83aapT6kAMo3v3NGSRLLtDnQXHHNTA
xwoONbRHL+EPBNbYhb3nJmjRal6VHSjv8tTaBPBhcHDNs9DWNARRqRJxEO2nYlvG/ZRvZiX1T4FY
tHYzkrQEeyybesqIXiaOvtWSIqmIUaPKsiwwmQmMNO29JDHAvpMycb9VYvIfQMTQIe3svkd7U9pD
vvUG7sOPdsynhA5GnwzRNNQTCFh4lbDc3Sm2wpZ6VrJrnLZPiJxsM2iICJvIxeP4/6LRBv89lknw
Y0Ke+Oy2lnSi9Xxbo3IKpl9DnzP7WMAvz7lK0g+LW8OSH4KRiaNM0+CTpg1WeTRTPZd7uE7LMec1
pdsW1/HnKSklOmi/z75NhaffexITykZbmv4+NQs/idJl7oet32vTMQi6+kupIUAOx9lsPLTVmsIf
F1i/W83svKh2Oym3sWgoQvWTl/0idKSillp7dbBGbZZMQtDptRQcgb3sFkRawZ5YZPgmqh00I8JO
wkNaOlU8pClRmkBpzPm9SchKilbM6cuHIC2mT+ggy/d5FmfLTgtcWT/YudTs95at0TYM2TDH3XGC
sP5bzWsMVmsVsnhfTotzntVIAq2mzdW3JlbTVz2VTrHDXh2YOzi17V26tvNI5lX2u24uXCMcexc3
3LCWoPbSWNw7r0LYG3pIXZ5LqsAv0PkMeZwWbwSkJTueig0Ln4O34ZdRD/NBRBaBU+VO1gmn5Fg1
FQKuGJj3wRq4uWEBIfoesJZts+DY4n5wRvfjGDc6FlPpBCea44mzcTs7F8c2lmN3tDj5qS0xi72+
betAI6kp75Enlnkn76xsKDH+u1nabbKaGMXI6ehThm6mnPHeIXHlYeTUKze5XnU6RVWxiuYsN7sr
gySYdn5dudadjR/xV97GKBlTwN5kC4xC5SG4iu6DL2wPFayflfmWg3//0vui+aos+F9barfqwIlW
p+EDmt8N49Qp3ossbnpE5no5hIZW9PgbAh7WHstD/wElHFlTbP+Mh7luPPZY5BR/DQrTWx6q0vZR
oeYE8YUGZ5YqnDq2MKw4VQ0ClhQfLbQLQ3lMQ4Hx07OzagTCP6p7pfntdy3Rx+LO0sfuxRDUk8Kl
JhngSRclXqWhrfzPltPJLjJGMbzkmjEVx55kxOpgGk2cnPkTVhA1Wpd6YWem/YNP3zw/+2k3/vKG
BK9k6kpHfTJqVTTbpGt1iq+lsIwD/tU1vGmZ4V5mtqHMfbb46oOT9nnGBXIm3HRW7PvkHsZtTP3E
bN7NfYNuPG0LIw8Ve2DrBaKEyvb+YsbFRjbusA3qDqkPu8bhZWA9Ubvan0CNj8mEytMpRhfgZuIl
XwK7QwFIg8PMN7zPQxA5iWv7oYkFMD1OtZjzvab7sxe2vS6zc2/MlU0J1YqrQ1mM6RbZuhPvS6+z
PmWpXOqtIkSIpLV+Zl8WBMv8BAJ6kvtsYhu5JWTVpejEPg2knDY53kEEQfFBy7TR2iWoIf2oWTz/
MU8MdBMV0vj7JrDq5NQZEgm1NRt2ceiLxH9JgwqvHHD9wd2JqcrrSKRpLFlffbPdFE3PUw/qtFIn
vFO41xzcHelniUyoxS/Z4xqqEDhu3JkNHgp9tB2HEmQEO/bGNcR9DBs63ssmJjcwq+MsPxagMfgQ
RzwgIVVHMM7VnCEaMwlrqz+4tmOMp5SXHhFzJeNnb0m1NjS1xOiBUQf1LyKQCgwkDltBx2O1OY0m
WOh+LPkAiiKGlVfi+CBek2Ir9lq9L7ddkOCv6FAOL4idF7Z0pYS4HtoERhMq6vW89Bs3mwZ9falz
QW0/SbaV7ac6XvTaMx7xMBUdnjSBPVUPFGis2UmLczEtk7+Zlq54cGuzbs9CmGrTgdQSRNvUiu+3
a5ZJPTuqD7oNjS9+gbc44mMliOF81hsjHiNMZ4oPwMSeuBtbrSZU2epS48jJvjeKcKobNT2YOHuK
o+nMIgi7GvoBE3ja7BI1tGMSorNHALKCH9lleyZAeRAzcfe59tuppcrhD8nGGMq83hHZ4QXbTvba
+4LyuvXNT/k/hw1GpTjCvOlqmwZ8nvaoGttga8DM1Wz8tmFY2ZuivgeG27FNEaX2QdbL+Oy3QYlI
QPaqACMLlFFrFfO3z+YUwJOmqvqO7pJZHG17QA1vBDVPrjbGuX8H49ELImQAzXhvd4LtDEXGXHtk
Z83Wy0lk5T0ROaN9xU5txd+WUbbvFAR5tdc60Gk3rIl/qyjQXaIGRQGZ0+9F8cIpqMP0KrGPaIdP
y4AYy0QsG8W9Zu90Mf9ezbL7t4sYfwoil8deGP0BBXJwqHgvXp+yR1AokuQ960iPwsvvLPyY1kaw
gQdOnU9jtibvkrZrpK00T3HKNBQ242AeCkdrzR3hVnB5XfYkH1GFJOk2YQr3Qmq52S/6DDwF10jS
O71FNLcB3eE+20FvV3eg8Y2fFNeqnTmnc3rvOQUPT9H71Db90AOp6jQOmx8aL8/MszmNYgKyACV9
O9vlwM3oijwq9bp68MeBSTHUCIybvhUNVoewXnz7N+2W2D4aIvU/ggeP57taTs5nV4HrCCuWkN+4
0TgEBm6sZTtlL1rJ6ctHbMI3KslWz1offnAxKmJW6hIXlYKd5O8Ja2zUKfMIvzuCdNLVjtLQcp7d
0ax2BtGAxjad3eLjHPh9+rHRYljXHAmBJNo9nmpWBxXf6DdcFS6A4+ALQvdAc4MyycVbQz2tG8Hm
pSctqOwPY2ctd4XITJrjSzlRok68n6gk23069c9vvzzXFRpcMyiQqEah1EF08vrdSTjZE3RW56dA
uSffE/ELMP9V9jZmtyzMV+UnMLb4nlaVGWIE+1JZRZzRpOMBcY9TRuNvVnx7QGXnqGkFpoG4vHFP
/1KFZzwql7TFUPmiB319aTTrG/oAsXN0myA7mNmSP2rLSMR22brzJ7MlksnjRTmbWU/Q6BB77AH7
obFPOj7+l7dv89UDRlFDpgUPGU4+aq+LjgDbQjNQFWo64iGHQ9v0Jg4GUtNQkSJMFMz637re/JGn
cezdqDX+bWiYGDxfqBAOevPXt8FokpqGoe4erWTd13F82bFVaHcBPRK2qnHVf/G4TWev0Ibd21f9
t0dACwBaMkk8iEX/BOb8p1Bu2Sg/hDe7R9ohEPMqaXkhU0O8Ugi0PqIuQrjxSHnFCA0FZDuE0wgS
V7FqvoN5XE43Zue/vIIAIfl75TXSTrx42y3La4YEfsxxXoZu34xVIDfapOmnfiqbjEpaPt0yqP3l
9q8MSgBYaK0pal+0ZbsAaH9Rj84RJri5AcaQ7EcHUDB+kvRkGvO071rSpKzFFh/evvt/WYpQxiHo
5Nu2bObr1w++MybyCSa6FIFS/q6Mk/w7VdeBvPVAO/bElK55GYv499eN3jvN9/XT46Nb78d/H7kp
4mStn5FpAk3he1kGVrobTAxro+mN9YZyShLZWLogEc9LcEsj87fbvXad+MsA3ns5/KxNi/KAjx6D
AuNfBX/t7E/z+ChH5VVRl7bxzySru0PFLl7cWIiv246gopB2IItBtYca6PWlV1j+Sgoc9FV7Kg1h
LpmUIg7qRK0G3VjlYY7mO5pMTkxuNrj3MKXLf+6d8CVjMKBljWE8uJzz6n6wgo7ojSOYQhO9rkyO
CIbuCq9abmhorr/tFfhE3gH0VkC05iU1sfNGaJEL80pPTXfYWRUMY1ZIn8KZSO1S3g2ixLLTks3m
7QJZ5PJ9QJ093aEc9+/GwRhuteWu8gPJhQzItMRduyprmPRfPwAX/K1BDKV/TBvp7M2WTXxos+vf
u2WwnCc0TTmBy9Py6JVSledeJ6ngbFdYLM4CtMUGljUVi8LI2q0mOiT0//hB0uDnpWT6Zz5EM3/R
pgz8jiXY7/NT2QzUY90c6zVngY2ReObLYtfbAVRZe2PQqw+CQWkZ4vdBoYF69WL6Xzq7o/9QFCdH
GFoatm5ivmu9Qp7TJCmXY1dmRk8NZc7TQ6LjFvzX6YDhaf3AHDNINSUc4/UjcXRpsubaBFeN+F5V
hXg87Gi6UV4qDXnI8VUiGcG4gNvOHZ7evuHX1473+89mHFII6t2LjTFPfjQXutDHOGlJoTEbWEkm
LLQo6ZLxhBGyPrauGmUk9V7//fbY15ERHt1hpoMVH4f06XI2sDgWzY2Ys6NOSOFH4r3baq8bauLk
ldOqRtAYNHdTJdGXdKlQ8afRJOFk0/SDsCgkEOW8sVU9VEm0kNRYfjf8qTHPxEgl+r4QrXVw+2L6
8vaPvlof19Vi1U3Rs1ttQRcfUFONGrU/u2HLhIuXIsWXmeyVnem0v4YpsG+FQF5vPhnO4f5weuGf
S+WUMUy0ZqXbHMsE0L1NYfU38T/FTlVGl99onl+thuul0UlaSRMr9/Pi0vSa8LmpRsyb2Egmix7V
FlZJyyUI0piybDv6g/6cZfNwY8txPU9yR1ES0XRFKMqMf7EqrLQFZsbBOLaBGKYTVVVzq6xquM/Y
en2VKcfWFug+JumgFHGY11r30tYDBWd0DckN6c/VHcfxh0IMnglVfyCJF3ehmTUKLUpaRwNMzWcc
sOODbSVWcBSBPVT/5uDUwdAhbeZlwt6IWvXyygnnGJ2qRoZDcQutI7ncrXHIePH8o2YiVyCuo8Vg
PmM7LW+gha9eZJ9ZFmQzFk78SfyC19POitLNKg65x8WdSjM0+XburYreVG0OD27j3b/93VzfVoZD
rmCQTcwR7nKfmxAMPFFTG44txu9No+b8ERNjvp/G8tb+6uo95spopSNbRSWBiOtiP+nY+NyzpRqO
Zqbne2Gb8TYHOBaJhFIn0TzmO2Ek6p+f5KpxpJe/3k+MquuP+s+mDhmIp5AkD8egr0Z/k1ZuOURD
qdPpoXFpl4dkkfIll2Iqj2/f2aspHL06syd4w1VDyt7m9cgN1RoPgOJyRD4Wf7aXxHxPudZ0tlY8
6N1pzjyi2sjmAtoBDwq+w9vDX9/tPxoujsegckEMXixfvRCtxunEPhKCGGCy1700LO2yPqmxMLdF
J16kAWHu7UGv3yZ0jisVht2zwzbuYsbIpkLLZ9bSY501xak0nMGKyL3z2kijvhQf3h7t6lMh7RyL
Dvzt1XJ2Zcscg5SGgOG150Y2o4Da0NDBSpKU/qFbjS9UdrnD/zwk5t9VnYd2Ft3sxeuUVeQ8+eWo
zsjzDDqdY0nvrczZIKBsn5JTk0h14yrXe/aqRhZQLYKygzthtZVfbg2JJqliXqT+rBN1buxTBQr3
2Cgahi9vX9tVoCjFIsRSTHj4SRjwcpfX0vp38xznP1SeujlmWudWUUbpNvuVdJP75DvdNAfRQmEO
iAfGmq8676+4p5+SP9KlHbOfdeWNbkjiuHdLkX39sL117ud0xpmUnHvr9ecE/wFWW9Lr50ZQnAxN
TNChiY7gvU8s2kF0840izNXni8oehdPKzTcQ5lyyq4hIBJI7BTRvy2nyTp232O9Icvs9GUa6T2LX
6N/n0tIP+TDm+7cfxNVXFHhr2WNVgP4R+q///j9zFhJsRwlCz87EWw5uHwrLQqLsTLEr7sg0S2/s
s69fsPVSEdRS4ELUdXnaXpRFTl1c1WfLr1v7k+bVerkTJQaWG2/y9S3lZG2RlUSvDfP6JTIAmxR9
WVdrziU7mmzegn8bVtZ0X3wWzuxPRw3RVQvrWRPDTze2669v39fL8YmSWKEF2OAQk6FcXl+x/9zX
IUv0lqUwPcPXFV+twrTJdHTAwpsrtSNu6/w73udlb2tDmWzeHvtyOv4z9lpdYP1b7YUXJ6hikhoB
JIxds7qGWQtIkhYIHUWvWb6oUVSfprSdPr896OU3sw7KG8yhEikxx4iLFZePPffnss3OWcxnH2Zo
mj7YoyQJSk2Ee+b015MbE+QlpYF1dgUFENaKjYGF9xK5itzRJGVlyc/EqKZbUD/xEcCzerS8TG3c
yS0PMPGbqCe02YhahVjNw1N1427/5UmvtQSE8IRi8mZfTBY5uhbZ0a064123Pgf06R40AMRnf7AR
qDlxPp0CTxs3DhSWG1/Tn4X1v/P1egM4iCAEZbODbeVi3e9Q8BjAyvJzSjeRfAM6wJjME5pZYUW6
z8e2RM9F760liHdpluWIY1GLoyLRaJyrcSAwqzXnHTmV+Q7FvrUBxeQeGsTaZ1oJ+fehS29iuP+U
Ui9+NM5/PgpeTXYrl2ftvuLA6bbVcmrHIH/nTuBxN9qIbDWEpAcRKVMV4GYCD/MIWUs5PeZ5kvzu
emsNOcgLULYtC8pzZcruBVnX+NGasqQ8aLnpaqHpsljcBSgWs684WsppFwd1Ft8JKyHlfqDZfIfe
RiSfUmmnL1OmF8HWq9zxEzDsYdjFs9keZtq5KL6bRPudNvFkQJ6w4nSmU5M38oEGRX+HG7FdqpDq
XZVvuq7vu+eZHn2xm6RsQH7CbtDNPeYC2+BJ6I74LmppbJlVtfSbXOTcvavNoJe8lUhhIoJprcd+
gm7ysVZO0oXabPSJ2gqrc/SDbVX1Swro+MFIl/5bNRluRZKZOXxMaD9BPVqy6bcajUZDzdkW8li4
FifFgClvCG1bZWdNxo697Utv3NWxQ6VpIYVpZ1qpH5+CoCUvdSoNwh4Q1gzlc43oJX9oDaWPBws0
xDs8OqssweuBUYzOosDv1nR6IvBYnrbNWlmI+7Ys4qMNc3AKg9yV/fvZlZMRGTUdbXaDyOEAjHVd
spEe8e6AsKkHbDJdjB9HFYvqAftPUkd1tRD4qPuDe54xsMaR0/cUhYNsUcei6WoVzjWsJEW66xDC
RfK/YX4lXtY05VRscjqe/SYhpvYrAE5bD/NRAdNyvHT60QM/78MM6diLP0KneDcUFin3qjTND0E/
t8m7itjO+b5hnsCNPUjhRcUyoVMRs7LObg4TNQSe13bbjB7BN7yZ3fsxXYo1zNibu/2SZF4a0cNP
gRz1VrDzRqB7eyO2eUWQ3c8Amvyu2NH+h3wGktY0I5KZfX0nraUVh1FIPdmysyEpzqik+jXMifyp
642Tbwd68uWj7cVNcbf4sW3stcGRxn0QS4u6TO/6n5beWZpjMCB1cTxn7N9nS2kZd1QRy5/elPZ6
CHCCzsk+H5qOd40D4ZOfEEL50sspac6NChSawN4S35B3+MlvVA9p8d4ZhTf9duj0FdsKt2AMj6xx
44OVyIYM6b6oEChQndqPnDw4pU7W/Nhbuci2tiUTdZyDKYFPlSyoRAXfQLMBf9t1mzieiHLrambJ
42QPlNlRHejGBz5czXqKpxL5hjekQPFLa7R/0o4dy00yrIqnIqtsM1z6UqmPCKHMz37KtPfYjbna
dnWpG89Z2qM1iw04xZvZY2b5ks/xyFGaECY3IFlhsX8ZLjeJxGJbbyOvWMT7lb33UZRJWmz6VHc+
Uoqbio/ggvXyY2V7UxeWVD67Y51k4DaHRCtbDcp0PRq4ZdDCDZtiXILqO9N1950+4fKtMnL9l06g
QEYEONKbb6orwO3qbefv4QAHxqawYjnsY2OMe6QJxMJuJgf1NYaFgT9oByppT0ZHLSYEqqR/ANa9
lgcn5dyNusC4Rl4XqHwyYOLqLFtChyN7SMj3XTrLiHJPx9eLv7N/mDpJaVvq7SK+anRSEIKSZsj3
4QxSRXwPbXNHDzXut7okFSvSJ5fam6nS9ESmHquJxcLwHYdvk4Qo8F0VQhcLzkZvT+12qUfP2cVV
49TIjsdi2tb5En/psnlsIwqbXU3bKqi/DJhWZQSctv0yBw0fbcx59rOVJcHXvAclde+ZSbDRUxh+
J62N431Q25oeDUnXiwMVI6BHYUkR99QsZlbsUZiyuxENgTBTlJMugOQTovoHI61m+1STfJoeTcC7
R+ksff2+oYXdmCHcutTYIKXM7gO76OdTz8J+0qi2GxsgmJW7XfXwn4ISPeaGrRogsbgzRo0Zuba+
pgI6zr4JUEPvObHl3sZHnKJH6bRGhLhGB08nnNF0AJEOhqp+CgTL2/84O7Met3GsDf8iAdqXW8uy
XVsqSVXZSW6EbE3tG7X/+u9RvptYLtjINLqBmc5gaIrk4eE573Iy40wvPladdOQ9xmrAhJJKr3JY
u1OjHMqoEr9DaWkQg4nbvRm0uWaOW0RLgR9PQCExzKQP737xhO6dcKiNZ1+d8tzBPx25jC0wXBs/
eQGA/g44uzsc4sjEGQqYdgt+Kumo/TxPbRuWH2Ri98MDpa8ZDHUOMgM4VhkXsv06qFEV3w0IGTxm
rpemj3nfjPc5EqTq594bzXveSyj6YR2mdNvJbiuNbLqv7wwNgfct73s9v6v6vk38AZtSb2vxbnkZ
8Tx7M5F3NA9NOTnRKSQlHT4uYLKvBJDyR2tEytMM/TW7jyZ41F8sqhxDEKEYqKLVr+Ta1kWgLn0F
vaXV952LOF6Ne1wcqIkltO88HRREQfW6fFwYMXdw3HHdzDO7RDnPlpVugQGCeSrhP8ZztR+7aq44
yaOZto8zcnfOh7kthuZ3Z0fO7ygry3JHFcxsDyr6cb8QlAUPjDSHDcogNBNawRoN4HK74CgANfGy
2M9W3jQ/qJQO1dZ2M/O3V/JTfG9Ce28HRlwzt6MtLO1nFdla8ejNyCSDuweUnZ3Q9quSO7wktei/
sAt1EzXJsDiNGZS3g4iRIfDdLO8PCGGa7p2hxNYx06hNdkE+qdQEqABHD441jVbQFI1iHCbFqU3o
7qaePeB1P3yPnRjD+MRSVOUhqhEWeDA7JxM+Zlmm8xj2rrpHtIJHWFkg3Pumjqq3n2jrILylYkm0
Q+ujLH4I4oTwi7LG7stxUGXwRzAl9j7jPtV2y3LaKAaFXryRLaL4pQlMDq4FVa8PRCgRb1UhyiDq
cUi4W2yOUiSZI4lyQaUpagWr3M2PipGAyqyUzgx3eWFw4dc1MmegavRhq8eFHu2dGZnCHTliDyAR
mcNk02tIHj4VE1hpXxlE0wWayES3tdvWOo3eMAm/4keWaInWThIMpZf9qKd6IXJ7PcDFNs6cnWtG
PWmMW4ZkaF4NatdQvDddTI784SRlrKTk1Gr3n1M6QMXKNoGa2Ksx9cM+0t3kqTFnTW83dj4nT2lR
Zdbd5LjxNgvz2AqUeTTQtzQKe9pogyMtv6gqIwxIgSfQb05qmyBPFSf+hjt3Rq4bDeNzSgkVLwRg
kd02Ltze/UA9RkbPuVMg0zihlbjPcWwnpaOj5e2VVjoF0MlSTEDnaswmYedUXorA0AYkp/MRLk9a
PTUxFZPPVJCSI/Jpc3EYvQYBUzIMvd4OyMt9UcoejDuijVmu+z0t8+qA5isWX02cWUoAFw30fm0B
U+sLa+z9AdGDEW4ssLJik9WRMvzU41IMG6cqDTNgcwNSc/V8ojBJLdsn4OT2tzQ10ybARGFIiVSU
9raj7iB4UccY0YtWkcKvB0M+xYYt7Q9OBf/M26jAhauHEttsNPkVcMF+RF6Gm7mSaKCtMxP5aXVw
veIJpHnVUHgNlTrxS5Lj/HFAcD5hz2YKIAug1kvGTZH/E9YUnUXyaNaKs2B+EU9J7DyfAFE38nVs
CivdaiWCNkHs2Hh4GCMuaPacKNPPYUaFbwstZbir1bQBbYeMh/ckwmyGtG5wE+gfK2+Qn2ZVdOkj
9AqvgVogvUYUMIkQ5Xiccy36ZitW1NyFnTcRt6iM6J8Vt00RbjWW3BMWqhSBRBAmQofLzRRn45XI
StILmiNjx43aoTKb0BPZtjIrxLYQQ4bcPDJWTxFmbD8A4le011vPifZKmvWH2PDGCr3sNE03LTAc
9XGYB8XwwfrHzVajOJXv8ph8zceFLHxlaOxT23qay/u4buxhzyaqLehLyaj6ofSM9HnK5KzsLanl
VAyrqPZ1hNS8D30Xky6ZUVRox3xeMKPZVETpfRQ2yACMaSdlAMC2Otgii9UAYSweeBqoYFwlUsCX
W6ssVTrNtIKUMN5YtVeXRLLaK/xeSRzkxYo2HX64CgnJJmtdawyE52XqFnKZVW0sSGvTHfmI3h7m
hUw9157dIBWoOCEIWHqJOC0tinfLkxFH0BjigZVqqftUeMKcA74y3OQIR79+01az/ZrbOtnnwkMR
D3LKZQ3byIbb1LUjtJ8sH2OCVSmCIXPn6BWV13DnkeWLYtsNXnN0Qr1P7muzjF+1eHKmIJvgxbab
NoHyvtGrLimDMS4QQO2brskOsq/590td2H2g0KTkJDsNsH7AtZ2FMvmYgn7PY9v6Gs4TOM9QnxU3
ABtK5oybSDUiltzOLcrZ3BuaH6XEiHITYyaSPo6x7cgnxdbLJ1cfc/0gJCZxnGT4nNiXI4k7bIZo
VFm3fEr9vm/CL7YL/Gdjwz/bopFj8SVBl9R+NYyFcy8QinMCpJD7b1NntszB0EcZkIGEfH0A1/YR
F+8KfKw99Ok9V7oboHQ+F1ukxLzfDREkDUFB2G3zs03L5GuN3O14zLMSSp4awi8shtj4CQ+knp4c
CZp1P2iF+IZORj/dq1gXTRjYlGn7SYZNe5+bjVZuoyE3hkPa6vpOq1DgAC0c1fF9XjoC95QpnYtk
389eZG0F9oJcZEbcgYWgGqi4r7ih9M39wPvrez0L7b8qRlFnk7kYPu6NjrUducjywBstdd4WnYGx
waYy4rqONtUsoQGRnwOD1CU8v40A7v1J08dU3QEIzeb7ggpzu3Pmshq3PGqswQcLUr5NeQ1oFGyF
7U1BXqdEUtWazZODBfsYTH2oVYEG8Fzb1kas+x0N+fyEOP3s7XKsdO0XHeyyfKuVtra38Yyxz1bM
VmTuJid2nY0ZW7Pro2quzd9CaY/jBy7hod0SuXPrrqc4zcvXUkGY1ah/jwTMxNHB48xZem+2/Hy4
IkQx4YuEWvEeW2Jbop0MtnszgzOJzA0mmHmBPKfQBpJEe24DHjpquSERNIenLm3kJ3giMtnbdqFb
+4VncD/YAK42WpZD27GSWav3s4YMJqgP7EueUg7P9yYmUGwNL0zcXVL3yQSJoI7TOAiNKB8/eHbd
OkcuWs15QzKedH8DoKj5roWWTD7WEIW1R1dSc/Vxo67nJ4hPGvjvaVr4qU7t/SCyco8V5RhVGG+T
TW7UegKq3UhYMUHWKXW8GxOhniSQTdVvuggAdYgXPGjXaRC/bZG0Ku84W2nFxtTiUCluVBkva7qG
ZaLUSZ/A5T+4SxXyr3pyo80pe0xtHjSko/rnxNYEwdLNwPTDp6z2jUM94nPOzv1HWxGKrKAckPO1
gEWDX1rz6W0jkW6SltmDUarFDnF6ApGiwAHdOHHS7iWC4f09WkG2cau8u7SfzwuFdHBRPAASQJPP
01bVzRad5kzojAwqhBSOl3amUPeqdHriQqgwspz8hxhTCBw6Cg4bu9Ftv6PI8kvrRX6jeX2BUKD5
Z9AEBDYHMpI27qpTIp3RGkxLSR9yF/gF1/0831MyzEqqIFX1VoM/bh+mtKFpBfPjW+JElASAr0Cj
02BhXK+2XxSdCR78TWZOzmUhP3C+HZRxyiJPb8Vj3FvZUc/m5E5qiCwQxTLIP2mFvGTrQKxANz64
PvRFod8AIwVKk84kynvuWr215oB2JiiUewf/1S9614Q7xTRgfphG/wD58pZd/cVU2fiI7IFHwRcD
qtaqm4GPlpgLY0rvh6gu/WgYrGcLefynmd/IFlhqUUN74jBGt1Z8aVmc7T9GXrRYFu8+OL5rPZbR
5mHcmF52L0cQ7UE6uU3yybC6aYSB+QfG0Anc/CYwMb4bjQWmahMZzs4pUEyZ1AZ+kD11kxc0aV94
p0QZ1XmfEp3MnWVnSYR5GMaEd5mLlh1y5zrue9eXat0goXHMIjnkCLRlgJf8+fO/okYx5jmwkzR5
k0LOgQmbNd+YkSTMw8zivq+g+T5SlalA1FTpiD8BjlgEeVt6N3bNKn79+SX0zxf2CHgXfs35hl1e
x7gjjMmbgThhuo3Q8NsP8RzttWpuvnj9ZARold7Cuf4JEX8tIcMCx0AODfsyTouzBkbItpn7eHSy
t7SIq2ckKlKo+Gpu3DVDOSebcCHnb6Kor6uNyZ25b1xQLy4ucVRyK+ieCFbhJXNjVVYnaPlRFMxR
FyeeIvuy7s8loacNqiBmVHkRtRtYw93WkUYHD08iB7OJ6s4hL4TgI7ZVMTU1heNEh8iblcqrO9bJ
r5o4/zOH8FNsjAgMpa9nUbeXQzbcQAit+/T8VmeRHucDUkHT7T/4vb92ECmIJec6ml44JHVBUoi0
FiZm0DA3GIbJYUOnEw07YKAaRmu8BxUfs8PsP7NX8i+sjZwepqosj12i6f9qE7P8NpxDAYkSml3N
XJrNZ78NaJ7ReeMLKa98AKbtfdalFaubuqjyO4svegsed7lyjGgsdzDRyOav8xEL05N9oXTjSxaH
sLTSLgofPd43yAxQRYs31Whk/6gK9WcFmJ65oMQAo61dgbu0z/XeGceXmBroZ8d2py8pLK6TNqXJ
lkNv/nd9e67i7Z/xABSy3jTPbe798zkublct6zi+mLMFD7+QJSDcbHrTK0ep0QhXSPlCT37kMVjd
QEu/NzRIh6U7iKIY8tXnQ9sj2hekiNML8u7y0LmKtchSWT/LSpW7tLPMO7UX7ltemO3b9UkvkzqP
E4vmp4kdMT2ZBd+zGjnXQLpLRuZaTz8hL1A32A5RW1WEbtyAib0zFq156GYIyptALFd3t6hqb8rN
aX5JO01+0Ua3fViEsDo0IhDuvdEifmfHMhjoWtoO6CKt9e7o5PUpoOPpBccuLAJa0mANw8+uA2Cs
dih1pDVqatc/5rtjQivwQEs5/LM6JUPbK97I2/OF4PETRa2h8l1pesquTBsTdaRWVu2N9Pi9b2qh
/gWs3UAMyV59U43KkYHEMNNEdfOl0svnQqbGMZumH9fndnmPcSr+GmjZwn/FHBiYCyZ4nl4IzwuD
P8F0uEG1p+ly5y3E9ugArdL6eX3Qiw8KUoTMH9QkfI0FYXc+qFVns5vFzvhqNTEPby8aKKaEqWfV
u7gEpYNmEKTNG6v4h2n295lARQtg3RL6tQUOtQY2yLqatcxxqjcQwQaydzNy58HoZWQPcZXkH8sa
Rfg7oSf6oY5ofezcudbUu0LXO28vIkPW97N2cuyqOYlodj6adSF3cM/nx3rQ/bq1/MzpofeGthN1
fj7ak7qfaiNVeMlbCH1TN/YQm8EwKXoRZjge2lDUjW9HsrA3okrQYwF9Y3w0RETLA5PP5tjHqGFg
2D4NXxIvMsJfFDHE/L1IxupX2U/u46j3kN6xwYwkTGndTW98tPUrgacZDxWYREC5iKCAx86Xyqx6
J5wAa781PBUg74gEMpfeTmO41xpIXcAKLBooCXWLHzTzKHtn1uCgtGNRpmqmApvIf9s7hDVKL/Yi
m26CH78wAa2qSDpu2L5pxeCZgCtK/GfDQsE8hRdMus1lM9w4jBdZ1zImUKDlxQQWCGjK+UcQFN7r
oSz7t6HQumET89Du/ASJjIJy0TyYgaOl/S8Pc2bXr12pPglvGEYkM3oTw19tLhuwSnim5je+xTpK
LL/LAtfOISLUAzw8/11jBbvCCIfqzWn7/EnMXXgAWCTm5UKjpPDPHx6OqsctiqEc5L7VZUaNwMbk
k2qMaUXGjzDs3J+mMAaxpUUyICXguEN+Y/etgxPzA8a3QIF4EyJooJ/PTxotAAWn7t6UnFZw4xX1
ETieupMyG342RMTyIUNXZrgB3l9i3lmgAGC3PIgZ3f5jCnQ+bI6AIf02U3k1UDqVe721nWejc+VX
zUkQT8sJ+oSrwikfkjkpby3qn4f3+fBsbFCTVPCAXTtrTGETInZA9dx5RV2J9oc1utn4dU7EZG2t
xnbaN2ngAubmg8WWK8M3VzMU6zBNERpIutmm33NhxN5+MImye9q58sWdElRbUl1qMpjNHq/YdhrM
YkuzRU+ww2gKm0d+5zYHM6xHZeDtAHVt3GNEHQO6xtoVgRwt1YZuO1bUN5A9UL03d1qw6HNYNNB6
hJYEitlH6T4t2QmA/Lu6CwYR6hjdZ7HSPo1j5A3PdBW83zzj3Or3kEyT+TJhzFF9shA+YNy+mSAI
b1R035snO1Q999c/bmL2LzgtGwws4D4SiPOljdXOqd1ZeK8oUaBL4SA/84onXv5Q6XFlB1hhlLd0
Xi82Mfa8QI/ZTjxbeVWsrnIAAyXiFRRDxyKuQTskkfncTkVGz1PYYlH2oTPyWRNaGe6uT/bdkTmr
1Dcoc+lrDjCiIDP16r5449YbOClUJdVW756dQlNRf54wNMjC2yjGJRD8vX8tOB/g1JEqAe6Npv4q
UDip5CLm9ltaIkgSN1KzTohgON59jfeEs6MsN/Q4lM7YMiaK+oARiVL6HTIo0T2mUXZ877kltVO1
j9vvOd3pW8nV+rtQ8PpDxya4GAa/dnWnhVGilgZGdW9dajfmBkBN9R1RyKYMwskcv4/WFL7U6AAo
2+vrsQ7Xf8aFdL8wG3i9r+kpUdMDXhkLcVSssAKPU6LX0PTup7iPyuD6UBeVkv8fC1A6lxYE9LVf
8zRo4Aw0RXlrxko+tLKtvvchznpKrGt+pdWxEeRu7lm+xGk+ueNtYN+1liO9G/n6OpYuv2PhPxs6
lCDu7NXuT006+Jgnh29TP7rGYcY78Usm84Je6oDqjbmAgfxCdLP+mMdclf94aXFX6cz/j28QxFV9
tdSz5qaVAwH0OIaqmsCnQPSnL8PhlNC6hqBLJ+7Gl7+c8DIigZvrmErNupwodGKPgvDVEfGn7t5M
rWo75MPwIc/gvm8ag9tZFfZUwoq05f76qi+zOTt5zBYEpqbDeoSRvC4wx0BokL1o02MtMnWvykF9
LLMuBBDQJhY4raEP2sSwnnFEbAJq48WNxb7c4H94QiYpNo9BQPjn0TWNptAF/5keRT8ND4pWOnsL
4HqQdqZy65p87zuzt5fHEVkgag/nY0mHdkmoxdlxnKti10dW/lU65rBRYJftId7NXym94ljfZumt
N+hl/Fik7W2okotyB1yd86G7elBoQ3vp0Z1t0P6Nl7yoUVcHNeiY+1l69SlU6MdcX9v1m4mdTPkW
dI2Dvc5CmzwfdBxz2jaS4jgKWrBpQTAhBBxraC34cZyk4waIlXaL3vDOTJeHPU1y9BzIMldVTkVD
Y6qJy/wI5s++b7u5fWVnzWSzOCnw5DHsL+2siH/fRojpeHxYqjX4364ObdJ64dwZc3EEaXFPo08Y
/kB1JdCHELWr65/1nSNDeQbJakpri3DBesvOHFZUc/NjGYb9tzwcvUAz0bLBPbm6Q8Nbf6ioS33F
LUt7gsB9a1XfHx7Q0R+2NnXk81Xl4wvkcmxWtRvz8WHsGrfYQCWhipt3pfO5nuDLR1pItzDiwbqt
8d+wb8TI9xaZsgai1ip0O6D357+hjUeq1WFaHEO4hEf+F3KbOkintqOKsqmXTGIzKqX8x9rYsp8R
LSLJtbF/Z4udj1rlsdcMVVwc58kWB9sbVTtA6lruy0rawh/LtvbVwoOxU/PAur7o750lnk5/DLiA
6Ky3NS/WJOWwFkdnAq/lD8BtQZrI8XeI9FQWlDO6vDf29MVDmjokfR+Ho0sRYmGUnM836oGYO7GR
nCpFnzpKyw1M0Xhoo6C1EMQBtZgBJBSa8mHsyRT2JNDWvdPAKgNlpCbZjTfOZYKw/B7Y0TwbEUWB
jXz+e3Qrwoy3jeLTFAoDqGM59OE+5qgQW8wKRGbEO2gMvLSKnUAd26TaNrjqdn5MNcy9sSAXx4Ao
iqb6kqjoSz9l9XEmNQ7dXjcEeWLS/pxANDxGA66v+y4Z0UpppYpHSgEMyvI7W0+Su8IBG3J9U7z7
G6gGqzx6MPZYL5Ax4ZRO0z4+NdKatwM8j4NSxdn3NO2/D+rsvMVGjgJqEUazL+o0uhHfL04hn4CO
Ftc2Z4IO6Oo+K4dqKC2UDk+FKpyA81In9IbDZtu3rfdVo2X/iIRafCMlvShtQOqil7TkDEjE0pZc
BaASC9JZJo1yRIMv3ZY406t+XPGMy3QvfsvN0UHmuJ4WQEz7aAI5OLRTinuoUIfngY15o5b83iLQ
Hl9K9fwibpzzXTnyIIFJ44iTMSIVsokKSBXjVM4qSiOJujHyyXkUYdocysktt5zb+cYuuEgr+B5L
b2JpE/E+XD++NWuh4dozksB2LF5B8XjHRZ3rMXPM7M1WTBs1n7jOfo5zOhyvb8CLqMTQmNPaHEue
QHQ5z+cOehcraIsdoI2yPKCGJFmJmmJSHU/3Vl+5++vjvbPjeI7Ss6Im6tL4Xn7PX6VfY461HoRH
fCLDGl46NWt5iumqb8eWup2t0PwYCXbD9UHfmSR72wSCyOuQ2sby/f8aNHVTFK0HPTl5iP4+w/wm
rNSajbS5xLJaucXOem+OWCAhCcC35ZpZ/vyv4SaeBjasspRmtXDRFlVmX6fqAC80QmfTFiCCDT3z
bgRXi//XszwcpiR3+dJpxxTt4lZXqgFW+uimp8LA300tIqTVulmFO5NSb7n+Qd+boecsiSgIBo0M
8XyGZicJqbAGjr2DxfpIsfql0iakwOfEAXNnpTxq1ejT9UHfOSW6jq4GvQHUCGiCnw86R7ZiqH2u
HJVO8aqN8JL0ZAyFsxWZ1W/J1o3eL8B+PjiJ7dw4oe/cpOSiVGFtwCIUp9cNPQQeVD2x7PAoSgz7
NjqUmwbeU6NHyDxrIQhUG/fEDOl1lHLDovUrTEQpw8K/3qRtNuyvf4uLxaZETk+e9y2LsGTo598i
InGcKnD/R8TA1Tt7skB9xrJX3W3WAjy4sdwX52cZjX3FA2TZ12sPiUbXRSo7NTq6SuwFYZ+r+zpM
77sCtRjEuCfv5frsbo23uplDvR7bEdrksRNp/Ht2QhltnLofcvR87R9xJlr9f5ghmmm8JMHHkJms
9hYmRRW6PWZ0jOvqu1A6uEmtk75K4GpMsIi//PsEl96eBR6M8v6600ZTOEkoNyZHtZXxZ9Cg+X3u
iGanhHTNfRJCN7m7PuLlhuH5qFEYW0xF8ZxdxfnYFgNluCo52mqH3YTXa2ASVUoffZWrt77mRXiA
Lc7Dkc8Jl1dT1zVAF1lHjZprcnQTYp0C1D+8L3qnrbZjk0/z1nVC406LAFvvrs/ycuMw8NJ8pyZB
qFiLo2iTnlrStuJjNIIq86fKy5StYsapFoDJl2/QzOD3XR/zIiwtk6WdiNE6BwS47vlRhMKAgmjY
pce2bcu3MIYcA3TY8z44yui+hnM2/QqNJsewIIvSW/ZTlxk1VS46thRa4R+RO6zWtWzj2FRSIz2S
3ITf8sZFSjuPDLFX8tD6gR5gjLhGPerQuSPe7nKSYwCJoP7neMTPsBHtXhJ78BKrRDLElTKHmZUc
aUzNfdAkVioCNR0mmnSK83r9i1/ka8ucyVeXDBKdsfX2gmw9Sa9SUtguKtrDXjHKH81E3dblvtzF
HiWDDZC96ltRCDDvsDbS4/Vf8M4+4+38J2Ff9EzXBcY8jmY3nak5oUTQ6Z+quYr2qaA15OOMIHbq
nGXavyapSzmTK4jGOOfqou2m0dQYFcNKj3PdNXJbC4/6te1W5YsCQe0Apdb7Cdmm7fZJZ4iW2yCM
buCY3jnWNLOpJQIVQkV2naZmuEooFtYIR2CarrKpNCd76hul/6lSVvYCmhGDe4JjWt441Uvt/iyz
YeouMZm7FyAhXZTzEwbdkwSuCbNjbiaJDJKi16cD+Mn8xqq+Mz9arrxMKEegv7DeV3YHwj7PRXH0
Yml8sVoXJiAcdV/CHXrlc4jnEQbyjZvn8jEEso59zPMPOx1KT6vLrtZGDHzCJD9i0TuK72loVtke
6dCOApRiiBdSycbcqlzr3Q+1M9Ff0NB3a2Dm9t0dCuvtHCj1kNx6FL1zYSCYA2uCfihvo3W2hTy4
JlAFy4+aUUdRUMEu2tAWcfsH5L+b8UaG/s5oCAKjZc3nhySxbrqWJlCHrmJFYbR19SeA56haUvN0
0l8WjL74Rsx+bzge/2QyoMFhQ65iNj2xplQbEHVQ3HrY5AZvLJ96l/xPwaPs6/Vg8c725fuxd8Hx
IPqwdqbSZId7DB4UEDEsY95HIU5C92FSpG/Xx3l3UsZiooYqBFnaaiMh3VAmhIbyOFVp9VXzoDkh
S0+XvNT6GxH4nTsPMQXqNzg9I3y23hwojKLhg/zE0XbnDgMpre4foIhph2zG3KmQtvaKwnWyy2aj
uyEr907o5Z5BPpeHK/2ddT+rAKRuRMZUHNU6x8zAtBv2fxo6ewmh9aVrk1v22e9EBaLdskvIfmnO
r1LtcQIcamROeXRUoX/2hJ1tJa8wdMiy9CkKq1oE9KOAcl5fzffmiYYfWBOe90SkZbX/ekRqbd3G
k1FXRxQVah+HhDiojLTcGpMEpI+69P4fx2M9waLrtBfAafNfzsfLJthL9ZRpR5PW8APmABJwi0nn
HZ4vxFQJU/RWv/BiwzLKctYpQVG0QczqfEjFdCmz40BxFCip7qJsks9p1OJEkI8SMPX1+V1mSjQE
adqAikSbHonA1S2SGW0JzFvTj4k2yRenqIeP7gCPbZfnQJCQDKys+tBrGmzZTMkwxKqdO9ACt2Sx
LrbT0pckFFABI38gdTuftEHbEbkEzThibqYeoJ+OJ2yPIB24fYH5oLXHrCy5Zed4gUAmV6LKA+2C
dugiFraafJEN5SRSUz/iI5WdkqhHMBCN2I/dJHWYVeNY/1BHAzc6tZ1PRdUk21E4WJVhj4jPdo1W
wdRE4+/rS3KxxflRFGVo0WJMSKVk9aPKNJWq2lnGUSmy+Ecv4yzE1WLwdPjHocgPTdwA/rg+5uWe
Y0w079CTAl2GstH55295rCflaBvHqnCd7wnWfB9q1Bbgj0V6cH2oi7i/TG/hDQDXX4SVlp/y1wmG
qDgvF6h57MfBbH3kVops2wzKLfWx93bUUrslJJIcmutqqnA71awnYWGMllWPtPXNb6LHLUQKTf6y
sP3INp1h3LoC3ls8pEbBQgFowEl49SFtZRrLlF90bDs1tTed1cM9jCW6LPTXnS9j5yHtc/2Dvrd2
i5Ic2Rmx/wKG27Q1bQzRGEdoCOajIhyz3mfDiD5G2bu3dCgvV4+OCRMjSyA4Mdr56pV46ip5mhjH
JjZ05YODUoYRtI1U7Z/XZ3Vxl/JqApzBCtKqQdRzdQpgpgKYmS3Mig0VgWKzXd7jXhqqnyNi2a5w
UTjfDgYsDyRsnezGJr3cPIxOXES0f8mE1v7BVA2rIups61jFGvrwSoXc11DXBzSEmq2AgqlsPHuq
d9fnfLl5zkfVzz9ultZxlukKo6pT/xKh+HJXwoeCl6Fb/yXwpG9cbu99Y7JYwi1puodG3/l4DSoH
A+6F9hHN9izIXD0KKCXGm9oW8glhktpPQgSbsYDp/oeZMleKAyi2ctkt2+yvIJD0Aj+dbraP6Ffh
wJmZauxHxSyboPQQd4smgRvOv3/cpbNFrY709qLE3o8ONotNZh/rLDUPsNDCwOywstwCKbTBx6Z2
/eP6iO9tIpqMKhkh3T3OzfkklQmIYopF17GtbPfUN6Oe78YY+x0/ETrkaS0vaeq2EqXhWzyg94dm
WFCTGvt/+fO/vu/IjGoLlasjaPwIs6SwwbuwoXvYNJq8w6GJLw9G/5bb7BLdzp6kEBwotyzFJjSO
sd8+HzadJrdIMFY8IemhHiykfkZgbuVvl5Zau8kymMBAhZ0tYiUCRTb7X/czIELq0Audz4XcuZ51
17cqxGOlOnWx0BFkku1Ji7Uu4N+FfoWq95vWTMaDkzfRjZEvvvfCf3DA5NLa4IOvoQtGOVoSIb76
lIikQKFBM4N66Mu9McQxGiyVuI/zrLlxab/ztUE2gQ1CihGo7brdUFeVC+lONqeogbPTlKJ+RBKw
2SP/5Aa4OWkBpvZVgC1o/dkcWuXGGb5MHemeL93BxUbZXJb9fLWrQlhegdLZyUaBo0PxQfF+26By
52fVmGZz75AsYZtqW4okdYmL4qDgd27fpbiN3ojXF3cgP4UVh8e0QAistcppNaYmC5DKE4wpjE/F
bGA2OcXfE22wblSc9IsrcBmL5gKwMup6wBbPpy2aBKkyaTYnaJaV5wvS2pdpcDotwPROPjZTp4iA
ZDZEaymJCsybFt25GpMfyk9RDDXSHJVE4jSYUbon9kEtwTlJ4FybKM5HI7KUcIesoo2YdJW0s+91
5Rxv0Gft0NOCue/4UZnOL5mEMvqPEYupUXLhtgVjtPhjn09tzhCgaDEHOOnIpm7ncjFgs71mG2Pe
dtd21QfyuuoGFfbi0mNMF+YmsjMcImLH+ZhAIgFiOqI94TbqMNfFTn2klzTPyOGpbvXvteFlwAWp
v3AWwJSvghTYIq8Jrb49odVinipJ85Hgr+yEoyr3FAwBu/RdnQRaMhe5H7lGh7oIdsn//KmZMW3Q
pRng0Wk+n3aPhEc5qlV3AtcUPfNLv3ZZLPa9OeaB2jX6IWz1W2Cui/sewXILUAfxGWlra43zGUUC
d2w0u1NWo9Ttl5xpMCQWAjPdpJr3g5O7e0PH2W9DzenL9fn+obmd3w1LtYe3Fn9jX2at11mvJJTz
PjtRnY7ehlTND+7YdI5fF6KALlzLaYeNMJpYbR4Nj6PmNd+iFvEqpUH7666TWgdvrlfKXwNK788J
flW7DhmXAxLGYmNUH6Nypyq6d0jg9e3jDqj3jQziMt4yAx4sgMcJ8QS98yVLJ7VvcFTJTlY6JV9b
uFmPLVJu+sZEJiNQMi3bah2NBTjB0aaeDf3u+id856TAfKGnQkkCIPma9eG1oSyFWuanyjWijzWq
ah8iBQtVzArRMBKVc6OmtHZzB22IfDawWRYMmWF9vWRdlmaY1WvFiSZ68yh1Jz1gh9GjdDnPPW5x
ZvnseSJ6rXUn7zZhP6mKXyDb9CmFtvohQ3jpZZqbsUMnzoRuPDv1kVL9vAV7720zy263ABaVT/Qw
025TyqxL/dGaw0Nj6PmLAUPMd6YZPdLc4H6L89p8TNOIl9T1z6ovae5qZy7tP56/sJHpka2O4qh4
yLZWen7ywCHjV4PFLBYCdlMWm9aSwzewUh66+ymCOvTpDBFgop1WdwuH39hh2+K2ft5X8Q85V8oX
b47MZgcxzbQ2Y0XNYwHKTPEm45jdA9dBN8rRI/up0rNC8a/PZO148mfBWCbqKAtehs7m+Q6t6fE0
JZbgpD1x0wSmniDSWCF24usUjQ+T45XTFvK49YFeRrLcL5pzh3xt+CqwBP8kB3P4P87Os7dtZG/7
n4gAe3lLFVuSFceOHSl5Q2Rzsuy989Pfv/HB8yCiBBE+wGKxyC52NMMp/3KVX5pM82yNQ3WC6Gk6
mVtVlpIVKi7/3v+xs9MkBJZ10MmYcsFpA/IySwGAgAMuLXVvD2ii3NK4V9ZUC3IUUDUoWnVprTsU
tx5QJkEMtmvCzf3hZ4fpY3hqHdCQsSKB+TxbqshLakD/DoqdWpw95BlWOLGSUvGw7YBYPfikSAFV
UpranFvkgyjsESNefppi8qwqk6ZkPyIzZILh6lXzFfNlWxbCyVb9O0UpGdZhEi1Sn2fB6cfQgrvF
M0sfkoRrPvQYe3njJ6j6p/IXZC3ScKUBwXiXEB6LVpne/evLwbiwwHNsyMewpD0kdyAVFZDhl8Om
nm3SeB3p4cvyqLlaH+cP9phFr0HeZ2hAwWR8MCuLzWY0qv0lTjt4cgUth99mhdr2/c9989dwMICG
gC425Xm92lAxlhIY8X1TSwFWKEPqbbo20d50CSFwF+9BVWhsOdN3+rMRd3pf1NEKd+kpeqbU3Szc
rbOn+GNxaJBTIaLwSigy235m0bednMrpvkn7P6FZd5spq1Dhyj2NqhEtJtdS0eaUAxW5rPtLIa6z
v647MTSEdMGdpAInotjL75Lg7ydXiNbtpYDSrhko+ehyO/yj87q83x/qQ4p+PhZNAhQyqC0D7Z5N
E1mqrO3aOMd3IEh3mpZAu8+SOnyBIZfnb/VQ5T982ZKCLYRV0K2rolH8s9RQAD7oFCTUNRDA3HAB
KJd/erOz3lstiJWtjMrF+O3+j721LgS/FN6Jj3hjxYX1V86clFPThXFd7PtRGd/q0v8ejVV71DzT
W7inb45EyEsIYZO7zUNeFI9LW8r8Yu9LsrqdTN9CEJckbpMWfh9v70/rxk7jymFWHHwIQHOUkgNB
c/A0pdhjQg+gGHG7ftjh9OF/6aVKQUW709JvyBHoyJRMqd0vbPQbc8WQgcI+BW3bvC7sy9FEIS0u
9k2ZRs9tkJpf66nufyhyrz1+dqYMpBDf8oIBhJgDDKW86vR6zLo9kTz6xw3OolImGTvCieQoSWZw
pIz/3qr+Uql5lhGC2QQmyqFyYMDQHJ6T2Mqsky0P0VCkhe3wKW3Zz65I2ReW8uoep74Lk4+6Gdep
UJO43KCNHZqhKlftfrISZTM0kor+ezU9yNIorZqqqh8HvzzdX9OrV1qwfumA2dDhMHKbd0hMkmqr
MI1iX6kAw1d2k5SbHGXWN3nA6RFZs9z6mheVgYq05yMbFldJ85/7P+HGtIGfweQiSxSWaLN3pEZm
M1Dh+OxovVhIZPcFlvbqNB0iu8fAJacU5SZt1i3spuuPalJIsmCjKMTBV8QEOYsjo0cLbJ/jbh+4
SifFL1qDyPz92V0/TOwdAjbqzBScBbHo8qtKYQE0CmPvfeBgWvPeQ01A5gvwSv69mhxlcMcwClHp
dkJF2sW2mjXbHvUy37XtJMubx6LFzff1/o+6/urCYkqg0YEjO6gNXP6mCuxip/ZSt09aKnjUKkus
xfV42HHLZJrrOUP8x4u8foOTTbHTGsxH7v+A68XnBwhoi6CHOtY8R5daNHlbI+n3iuxr/9FGSWtd
KdGnT58oSsEA8UTpSIC9RZD495Vv9tVYF1a37xC//JFoyXeKOfYGoGXxBHuufxTirouRiNiwF48i
HVeA5cQgYFuoQMy+eFg0yMGa6rAf2bVfsfcrihUfQ25dpRSalOAs+7fQajRkCZvBJEBUvHKbYUY2
rhHjoLQ5sF3DL0YoBQAIyVfINJLBWGlGHxHaxXVtrVMFmuUKTVS0GWFye/gT4OitE3bV+INaVgVR
Lo4ASw1poxwaRc48LDgHu0vdYPKSZ9iwQfEttoHs0Q8YAWtbXdO++Y6Z8b9Chaz4hqhwhZ4qJU79
TTdzqX3mQNmPWTjGyk8F5wfnz9QpNUmdpMEbasOuN58E0UxxqW5Vptsp1OLJJgPIsKhxNmwyKW9O
aHEU372idYp9aeTaL5gqNSTNNCtH1eV+ULI1WgGmsSpKrArp67bJQzEUTXYi5pT+ZKhYO4/CaxO5
TJYld2FCIq/YpcO/QT44T3qGhZrL3mtsNNatyXnoQBDZK99QuidnCNXKxaGketejMX6LO6r4eJh7
DpYEXQ2k2kOmcnjIsfZ9k2BxsV7YK+juhGA+RjF4TQWnSR08FcSZHg1/4igMSkrQlD7QtsQUYKfj
M/UrqY0ejf/K0qQj0t7dtwjF2PIHfd7uq4eturcmgyxUt7Mmf3ouYAOUrqZWVv9VhRIiuVR4wm8e
0nTxyje9JN7oZVHaO6Vs8LcsoxQXvDrsA8xajDCt/mWRkB4u6WplqzayKexhvmD/9JKkzReim3kW
ynPIrSHQ6MQbsAaNWZ1kQqLXJLas9rbWy98DG0t7N/RQSXWjFASZioT9uJKiVG+OIEgG1VuhsCM2
WNHKz4nh+FiXeE07YFBKFXabNsx+FwUTKjyuSQqDoLSjFdPSRSzi3tmxFL8WwjAtMXCUs+c1tkOf
CkZY7y0ExdYm9rOdm6pRjoh+24JgtYZXZPpynLKq9EuNbSacJFXZN3Fl/wT/Ny1B4K4iJ5bRsXnq
eYAgwDizd69DDCdtVLNCmR4n+MjTkaEcpR7dKl8ZFx67eS1ffDOIZzx0woIO3MEsKYBBHBFdZ/We
482H4v0ZehQfQU/SYe++pgqy85VNkmwlefoaDGWw9RLAUAt758ackYQAjMHFT44yT1UdEsW282ps
BevRfMABojumVR1uEi1XFoa6KgDQvGAki74JcTjUicu7XwUJTcjR6/u0UsuXJM7wPOj8kZshyYNS
WXVFUJzvv2pXkQxUFPIKFhlwO/WA+XNTZFbTl2q515XAeMmjNN8BB5eOap5OfyTJRzofUO7SvhY5
1sW+NnXh8SdQsgLjPkelRV2mZk4z6gcceSjtIgJv/oRS1KGFa8LwwxO+9rdGaNTViuB2/KeP0JdZ
j1MjhcLbRF54c6/W3USYzAJzD+yPpGBOjJ+SpiaqsoxDTZdmN5GwbJtEl9aK2kordeiWUPfi2M6m
T7Gfwjc1Jmp78+re1JmAFKpAP1SdYWx4D/rfUaJWynbC1TGnw1BHL36A6tQxS2MEnD75ycE2suoc
EhFNwj+63GX6WAeDgqvOwTM4xC1CaogNVP2hMgzE15HYTb/qTi7J2/vD3lhkW2hAoptDko8AyOWw
Rjlodtfa6gFnDGeVKnZYfU8IFH8ngZ/J3yMTPcP7I16FjELeAmAevAbRkpzDOccAQ13J8ZSDFY7q
d7swsq0yKeoDKiPab2wsHQx8sP1B2FlXH3RKe8UCDPvGd4Z7RdMZ5ib395z74/c1uClVUw4V1INz
OrTaN6mC54A7n/QYp4O8S0y/PBayYDPfn/vVrQWAjO+L9ig0GWpss3Ottk3KHzrKIR6bsXaxSJ3e
1MpBCNxH0XWh/3h9VTMacCYUDxgPoOksfKQh2edw05UDh1VI80qIOsBFV92AGHedca89QgTL/pTo
4n/DXlPtd4M6RJ9e7stfMZuz3oGkR8JDOZSV55+M3OTKLKxJw6PGG6YfyBLrqyL1/QpGWubnC+/V
rRVH7gHUO9J1oIdnazCmSO9nAys+tB4dJOT9sZxRQQ7SxrDChc97vbOQxgQqCLxfJMFzFLafmqls
lqZ6COQ+1g6tbONgkqf+DrtDM8RgQm9+e1I8hcfEy9ts4XtfH2VqdIYKRIePTUtWHLy/chQtCsYc
H1LzIE0erlA+UunjemzD8dkqrHBN48JYkAO4OaLArcAsEOSK2eVhG33r5NRKD1qWFpsEA/TaleVM
eSmcytx0kqp+/muS31Ni4kUWMuTi3fxrinqLqAL6stahVOB/alOvpZsU9LKMYVJTLgx242tCKIfL
QIhH0Waudm5KsoHbvaUeYliNz4MWm99QoZ/2ajeVbixnPXKERhyu88KzFlK/q10rmkvgeolr8Ci8
KuD0HUL3VTqhVZb7er2V40EmMo6nIoeniYLhwr69+o5UutmxXAiI64LUmBVfZTyoCG3kkpnGhbBR
CncIA8WHEKj4LkH96LMrC66Ra5AmL4xxmvmz8cwqQu8OG7KDYUTStig5mYUTNquAXuZGyWPlFEtB
+K4knfbyyQuYkYkkNJgSwrNZn20gp5OMzlDH6tBEjfoim5P2HANTXEXYXBTu/bGugjjGAl1kcPOC
NAKjfblZg5Sb3Qn16tDq+CYZfhPvK15zHHU6QAsKuaCrRuVSFffGtwRnz/6hYAzOSJuN6odQcDJ/
UA912hj+qu5D6a0qDedbh73CBmGndmHzXD8zoGnQe6FXwlUAB352xU5BaJsSgJ2D5OnJK54QXvXb
lCNLYcuaGWU+1wz16LtnCLWfFNzRDoEgL3CoS4X5ouLh9dHRSIGQJyFLofU+/zV4TnG0Ans8VGpu
beVUOKH642/CtqX79rogB6GZhgy1ZO5dAUa//MB5k7ZBZSnTwaeGkO7UySQ572SvfFD7jMouyud2
vx40pCFKJGuqN3kinMFEJtfHEehRVETv97fc1ZXFL0IdBJaq0L6E03j5iwo9AYeNZdehGBofjSFT
qZOVF5IiHXAIQ0IQnW47XPlBFjYPGZm3/Xb/B1zveS5Kbi3alqBmrjDbY2qPPs2y4aDj0AFYHkjM
ii5GYj5OZajq2xCX6f4n1DBtsZgwy8p59CDI0WAnU/vo3mmXc+fCagzyBf+5RZJ2OiQWn8A6xG0N
UN+VcGtEHibtcz/+NbRZ3G58f8ojJPyS2PmmRMifO+vCMBoMLZiapSzc6PPNwicR+hRCnhJcBrqY
s9d5EEOgIts/+83o6PXTkEkkjuC8mtp6tHMJlUVZSwOd0vzgm8pm8ijwJu5UWmW+k5qgATfHnTEt
Hd/ZlmG12DIESNwYBA1XSExvyhw0vxxMOinkjW5PCbt+DIBzVOvKRIGwG43xaCh4um6LblTTTyad
YnyKmx9ZPOH4lfRaTTdVYV3Up9LWioeUz2DyGIAz/t1llv+gFt2QbJ0xiePUTZQ+K3ZId8kjAs7e
sEL4xksW7jNxRv5KAz9+ENkJ8gA8hyrH+nIfZUkseYEUaU8JZnSPDUSX0Q3wGVt6HsQHvxwHahKd
EgwBuEWuHt2kcUazTsDiWImEsyGOeEPsIv1gWaskw8N606VZbq6ycGpSF3QLOKxyqMFJ3j+xs/uS
6fIzRO+CisMNM/SWRnap5ZL9FBvYXbmpxI92qxIxBIjBMCsXhrvebgxH7wL4JS1GaKKXq+skBkzU
wbSfWl0dtnY8KvlOlzxMY/MgXpVJOKwtSTHXco340sKXvTU2tFv6mxRzUGMTT+df0WPYlmkxdIn9
JJHpI0dE6Yo+lNerOyDPvvQYkfc5bhCO2TdYnWg43V/p2d0oVhpcAYrrtBEI6uZtY7hgUTeSkD5J
NZJzOhyTNTeWsZ0kXAuqcZQe6yBcCgduzBkSDRLo9Dl5GuZKCQoXvhHLjfNEOh6V60SLcOOkkTSu
TT2MDn7dY4YE/vtFq3pFXTjct2ZMtotTDUhKKpNXsUiHthbFpieOabGxOid5HCNPO5qycqqzoNtQ
Qbe391f5g4F0ca6gVap0PgkihFznnJuKK5A/TNM4HuXY16L1GOm1/Q9QQuUtN3SEuX2jc4QIX9eZ
b5kcj/55qAo6lPRhwq+pnRjf8GtNkleQa/qwSgx/NCx3HKzMPzVm61WFO8mT0q4cuRgfMEyZlpiL
8xMpOtPcCEL85oPeJy6ov7Zp1dlSbjeK9oSxXr4ZnUiJVppTOcdWDkdp4TzOPxGFGFotpDcQoFis
eVNRVtNJzSiJHXzcHzdKHWHPruT93oy6CTvlSHltO2OpDHJ19TExIiagHjpuOsBaLmc4BFNS6BLY
ttaKFN9VC6W23ujdKq28siKEcd6aFHQZTSlvoNmV9AGydqtasLAWMMXz48GkBY1Z9FXZMRzQy1+S
OwPOiNT5jyM2hLh2O9I0rYtc6TtzK0lj/1CUVl8/jhkeZz9RG3YwtLu/Xz8a43/vV0E8QwCbqI1M
QRBALn8CAicZttCl/OSgLeqv+ciFj+QqYGc3aktLWnv+FB+iUZb9HXVb5b3qofvR7dVqOGt9jjuc
tkKGv4++VB5XQEn/K7emFfJrjueh0x8O7WPmlWr2jLGbOawY0KzfCj8IzE2iaHjwUj8KtJfU6yfj
YRi64WwUSjvsLK+V5VVUV2334Btp3m18PdCCVaPK/nNNiB9sQU43/EHioI1haxNIc7TWOlUuadCl
9hoTwaxxyR8kHRda1BL5OfXwVpBxNoVLQzGO1xJ4fIw7OwDH9Ubv+0R5AUQ97Crf8YdnRatVZE+h
LOvrHi9H60fUT9ObHIBUc5UghaFz/3tcHQg4edzTHykU1Vhr9kjgFmoFSLUGT4hjy8rWULvy2S81
6UuNjeLaSNMyfySYXKqKztI2Th93ldiCOjQymPxio/516LXJ79PaKJwnWyunVS7F9a7OBKw+Gwfz
JcYw8ZMdFEYk4KNyIS5gIX8y2/qZg7IIylbOU5sZ9tpDX/qlbYx+TcSJOfH9Rb2KfhkMDW9scpgc
ApLzayYeaI/VVREcwblNymNshKDXAG3LmjvR2hypycm5vS6jsRHumBYu21YzyvE6NILgIE5xsnDy
rxecXwTSiTayWIM5Baj2bNrfkMeOmV0Z/4xY27+TotNqr4XDl9JYS+2Fq2tdLAHXHlxtmoZQPy+/
MNHeEEIk9I+5oTUHlWG3tDTDvdkPxsK7ezUUEm2QyeAjCrFdspXLodqg88izTPWpAsP4pVXD4YtU
ViEOqlBe7n/Z+VWOehmlOPoGpME04+bRcjdWfgugyTwkTlhKm6YunU3XeIbpjibH25WKxtkhvYuK
sh4MP5xstL7e/wVi3S7uT0IqoShMxZWjY875EUNftUVZJe1RDiwzXycI7SdPfjmm46/7A32oOc5H
QrHNQXdP1ASN2RcsfZh/MTb1pEOg21f1pFlPQ4/Dx7pIPe3rmCNe45ajUgQkcch/rPxeTaUt7y41
cBd6tim9KS2I7yNmSgq5RdL2+DjqOQbhdmTQo8dM1nS+N+TreGoBaPnu+Y7WWQuB6NXWZ8VQcEXR
jaIfyObZPJSqainNwtykOtLs29pSntE5UvYeAqj/tpW0hNG5MR6PmyCvcNPQRJ1tR6WrlUrBMeXY
dlO+SnQv/cVLpY5urKVf0yI3F67wq+1PJRrag4AkwRsn8L3c/rUUGR3haHO0J0Qw69D0eGvMePpF
Ktq+3d8UV8+FGIvnAkQfZ5vO6eVY4GCcCLmx5iiXlXpUokHaOnbkHRS/VLd1awz/qsEwLnzAq0Fp
R0NDAOrDtc2YsySqt3y7x4EZlUlrEqwv9AJNtY8flLYAXwfEx1p1cR7/vD/Vq4MmRiVqQx2F0hLN
6cupemOu4vfdyMdCmUAUSkY4/gBlGOzuD3P19UBOEROxW4SJERf05TAFPTIdbwzlaFU2DrZqpqcH
4lfzRe0tZXN/rKudyVhiQ3KamRU1vMuxoN4Ncogx8XEI9WzPGVC3+MFMeyNEqQlPoKz4fn/AW5MT
NUOsQkCRkZhdDljIIXWwqMMXGwku2WX3oiw/AbTaIb/SL+2TD3zwxY1FSs9LwBPPAoGInJ10SLaQ
AEcj/jJ5vm6vo4ry8HpwopZ2rwLfdypLzUEt2qi+54UZnwEAoWrsI1hhuLmDUQiqwQ4GJf7QvGog
lYpVakKpkqGf9y51Nkv6iRGBVUOFwQLqdz2kbMWxspLuJ4Gbl2bbpC3wZ+6SNv3ex739Wg0aMaKc
juD9seIOixOgWAlXifvr/KE1dTlz1RAYfsEbYbXngb2H2gZ4Bl85mrEp1w45RGVPeFSRro0bXwvs
8GBgRfRMrc3HG9P39a+RVmBBH+nE/nRI67TdQ8Qu1F0cDjalpsiwBjdN4xoaOtpgDmYYqhp/z3v0
4rJNRRe9f0oTtCrq1YjUcAWbOlTz9jWvWb4fRMJKuPbqZpAWbrvZZfBB5SF8IaLg0HDjqZdbqkM7
DIXSqjiZiSKdxzztviCbivs7QKRN4NXxY2F46cL6zov+/x2VO4CKJqwvGp6Xow5qjBJgYOQnWjbJ
biBAfuxwrj4InYAnWcum7zGFUHzIZGM/+Em6CkcMte9/5BszF48KdBVQR2ROs7u3GVI5l6FAnioQ
dS6ylOgj9nbyQ2uL4Yumjc2a58hb6HmKQPyvjSUmTrLMX5TtqG/PAROKnpDUllp96nKz2vT0sKFA
5eMuCNT3YGynnYFBppulY7dw6Yur4XJgBoQOCRcKsgzzvlxxB0/sVqnz/sTi9rum1vwdt5e0GQr5
V1rY9cI1fD1PUZ0TXRSVRooz76OAfedWyobu5PTAWy0Tpks52sM6twJt7WtJ9FJjePzSO+1SmW6e
LLDExCYMzvGlQkBZ8nKmEAGUZAib8VR4TrdvcRCnJqg7NOkS5V325HhbJHEK86YkzIwke1zXkKQe
B0ldyltm1/V/fwlBElIQVGOo+l/+kmCYyjTvm+HkDaP6pyHgeDS0KjrVZWksfN55dPkxllAlIOlE
ZpRQ4nKsuAslMzHq8eR0g0NOHk4TXMcOVcRVPFl24CYFKEeaZlnouKFRTP+0nYKpRNPR4NgFuRO8
E2U56ar1ovJZK9BdXIfFoEn7OO3Tn4aBpqIbqUqmu3zSxl/1rWe83z+Rt9YL1R469KKwDSj+cg62
PZYUBIzhxJrS2RsLMCfYso7FA6pY1UI8cn0gLCGCT+IhGj8Udi8HC7oynxpomifLCj3EXiov3kzp
hIdlZzVY5ZSq3S8ROMQhuzyEpDk8KIQoHyiE2SE0/C4BE9oqpxQ3wZWqSd2aVNEfXXmU7UNQBcpD
VqKZ2cTq5FMXiYeFbOfGpAFaUMEWK4xY3exFT5CtM1G3VU89ycUmUs38KU1H2e0L2fw3DPPu9f4X
vb5jaW+SJ6D6wge9YiCpXlVOAdohJ6mxvY1pxemqZtCNqVTOVvILf20HyL3fH/TmJD/QAQD/TBoG
l1+WVAGhZCAQpwJy6oOXKckubdPmizE1xSZjOy2cvettCwBCtCzZuZgJXD0kjSMlE4Tdk0+f6Qzr
qKldzW+Vl3HoDOVzGTPnnA0rWqRi2wp842xy06RVWVxrJyurlABWhkMprEdqoHK596mT5w1ppK/3
UbnB2sD6moaS9WmPGIdqBNERkorgBDhFlz+CXmWBapBmnsB9KKGro+L+MALHXBl+Lo9uW6dIOBiL
Eg5XjwrD2nCqKM8LQZB5CpFKSJwacERO2QTPwCQvpgOKSeI6iiTjZCF+dbBqdXyw8V18/OSecsSo
lNZBORIOz3MmTrQkBdpknFCjjn5ibhftndGzXvRCzTZ9iB3R/zAe6B30+aiwUy+4XGF7HOyRR9w4
6ZGecW1btH/Ae0ThF7vLg4cKO9WFGV4dVWZIUEJATv0QZOMsHEJOB/oHZ/U0SFL/nhU5fFS8AraS
UtH4CbLuvQKGtkQlvzEqKgeCB4krCdUXcZb/KlzG6dQnwICl0xha707ge6tcUdp1KhJ8YTb0J5Wb
egmqfHVguYLJ2+ha4zrBfSz+/V+DUqZPsC1UpRN8iPRX0Zi8g1pZvHedZb3f/47XW1YMRY1UlOy4
CGd3kR3LOllTL508M5QPRR8UD9oQ6OdKw0Gq13WSm6YjiUPqbwnXf3NoWsMg3YRqz5ykn3dFqwxh
4J81tAfH1ySs9VfHSPGSTSDhlAjKSMZWcVIoL1kP82fhorq6hUUV/AM3ymUlXpvLRR7LSPBqq+Cs
R0X+r52N7X4YrPIF0qtsEHzZS74mNwcErwqJUJTA5wqT+uBIvVOowXkI/DRwOxX1D9g6PxCzzFxJ
ToyFA3NjFwkpS0aigAybYxatJE2lpZOvOaexCP2auIlgYiW1uL+5qc4VtLCet4bDngT9yA9Q4bxQ
2ZnYNo6a5dH61OKNUdK/dGXVkx/Vqk/Kzz6hmCVSa6O+x+m8RjEkhY1HpzfR3ER/WHlsh07fNg0i
oisD7RNjbdZFubt/Um7MjyFJjAjFBA5WvdwvRWwWBLChfy6MFs68FnTStyrJhwEEUvmf+2Pd2Cqo
UEJXwLOOWtSc/hHQ8NYs5BDOVewUa5qI8TNIs/ihGZtoC8b6z/8wHOtI2VQn4Zz3SiTI/cbItX0u
2ylCGTJq9L0aVc3WV4xJggcHB+Z/GVHYyQLNoE40O3wIJ7aVEiXBOVHzuFlVfhp2+zrKLHVdTVkU
4/US461zf9BbX5A6rUh3WF1ey8sv2AW6NMW0HE9SlEjyscRdM1vh9zU2W5i/xtKTfOPp4HL7QB2h
cHCFTQDyWQepkwZnzHPpItIfkbJt5bTSwxQNZXFEcekY40iywCu5nqXKqeBZ5ux/mJldzlJJq5Ds
OQ3PdqXiNQDG1Vjl1cBLrYxLx/DmWNzd4Hgp+12VvtVcifEcKsOznwXqDpCytgWO3h4Rr8gXTvzt
oeAzyAyGMMHsNqsaWx+1omJaqGnn6yGX1Q22CuaLI3v15+8y1pCr+v8NJp6uvx5guS9sqZTt4FxE
fV+6udWNjeurZiQ92lG2VNC/3iiMRvdQeCMQ3Mz57JWktI6kMbXC6fRx1fo2gj8pTt5Yltv5lwnx
kEPGdfH22ePwAaPklhGAnStenVL6gWjZhmcqtuGjkrTOGUQjTKBAypcc0m98PQoeZFow56nuzB+H
woTA1wdqeG6Z1rtTaEBPPEvIMOSJ/tl0hzeBWjCXJzeLqOVffrxSHYe06qfgPKaa/oSRlHRMml5d
9WO9lMndmhboH4s0Q9jszFWxUbBJUA6SgvMUDClnra51zLHbvvZXPAxWsHCBXT8LQnEL/gWCs0jT
zTdKxL5sVTOOzhX6C1/NPn/vA1OC69Eqb2Hftq/3N8h1gHY53CzGH808MNAyCM5ZP4EgAlGY8vj0
vfPTrs3y2fHhEL3VfQGXK+YHbe6PvjDZeUYjhbjqObUfnc0u7KgHqJ3rET19lfpqwt1ATxe2za3x
uDZ54Tn5FG/Fv//rzGeeBwmS9+/sVHZ/iJ1I+ubbVofb4Gj8qij9L1Xfbg4IbQdCnmiYzAmAeaPm
Gc9HeO5Gx/smD2p2zE2/WDX2lOwAW7efYyqh6QUZHF4afScUSECRX07Q0Vut7IDknXUKyppbw0OX
j+0YlP0ma9VsenTaUrYOfThM0Yr+3JJk8q35orUjBJoBkwMMvRy/k6zG9+jTn+1C72leFsRPo1We
0kzO/8NqLHUObh1OFKYEJllh2DnhMUmkUAtqLzwnRdW9Jn1LrUMDFbgz/SlbEpq9ORj+UKwxVWwo
35eTo0/aQb6Sg3MueXX7XDVduVPzYiy+DIASF4r01yVkIM0woKDZ8WhQEpvtVTwOlB5oa3RO6Ut5
9JzR41sNQ2gARnKmxkX/JPlpA+ZZqUFf86dpH7qtqsRPA4nYQmB84/kStCzoZ+CsrxWlsixLui4p
ODhKbhrPmu8MNNkCz9n2HjsbxZA2CB8prQGDun9FXJujsA6CJQ20TRWKp+Kr/HVmvSYNtaRt4nOU
qV60Lr1mfNdNr1qZdezors69z9+VkfJyHebFKevLjNihMZwv49R2x0YtloD64kNflFD5SaBnObhE
EKLBcPmTtCK1YEx50TlLjXRcdRFlMFfnYD/cn/uN04QpqEWLh9ybUsFsHH9AIcEAaXhW9WIgQZcR
jp+mOkEPZYRF3Za19XJ/xBvPAbciiQddIR35tlnMrsY87+jFp+fET73DONIqxZB1QvjBU6f/hKUj
vdaeUkPksq0F88IbkxUgQi5nzrJo0l8uamwGWTxMaHFqXXYua7kZV4oZllj7SRkSWubi3XzjKyId
SBla6F/R45t16Tu5o0EKoPesRmnbb/ISIqmLCIfZLGzhGzNDgoySACKoJHzzJH1IFB90YpGei1iX
fTcGjbjWq1DAHI0SN1GzXuL737o8IGBTYgJDAhZwTvxrI82oEPlKz1XoqdvKoh881pP6h+qiv2/0
LHyk+Nas6CTrxkr05YBfTtE2UqTx/f6OunFz2NT4iZ/IqgEMzI5vV6r+NPJtz0GlOhKl0ihahejy
gRyorXMoW3gmarG8uT/qfMmBw0I55OYk15Vhs85ODlrjrUW1dDyVnVLs+lyv9lHYcncWfffHih3/
s4rrYkCUJOixcUcRCM0GnKqOt4iZ0lfT7MMQ+c0u76dqcOm3tE/K4ISfjOzFgGTyon8i8sC5ggfA
ND/F70c9aYhtZ48BIgx/kBGS6nUdT0udPfGR/r7wxGD09Yj+KECDdRXL/dcdnFAZrDC4k0/eFCfR
mkJqWr9KjuUHa63MkmnhFrr19YQrk0jz6BjPQ24vywmpbGU6BUltK1uMEtPkCYEM7bvVOvbaj7Wh
Wd/fMOL7zGfIW0vRBwktnvbZ9yu7QHGGDOcTCH2TG5i0NSrZyA59R4q4yidSeHT40h+UbaaHNnTQ
t77/A+bnRCwxIgaUn0XgRHxxucSlURRFV0TKCfaHkbpqq2qvqUEzTvId/Z9OaqOvne4k3+6POr8D
/zsqeSl0EtFMmZ1Of2qNbmpG5SSXpZK5RUau5eKcoi8s740vqqMZILJQ4pkrRtKYwmAIi1A+TVav
1w9GU1fdukU+PXwII1V+69Te/KzDBHMTzQuhgUnZAl2MyxWVmhS3aCdXT6mK0cIWG0Ta8C4mP2G0
bz0qfC5luVz6cX9Fr2AlDMt6gjjATZs11WZ1BW1CvFxre+0U1VP+NZD1dC0j8JQhK1v2/GMAQlyH
tdeNerCphh6en1qZC9HjjQNLc/yj3C+oOvPdFGm10sZlq1MXtpJqVdumt5MDGlqukZhL3Ot50CBm
DPzaphEIjhYXn8uFxr9oKDGq1U6xN07OXlakcl1A322cuEK7z3Co3dSalT+VjrVUZLyxgbkgODHA
O0Bnz4WDwiJ1ChrV+qkbtTZdg8CP9I3T+EtKZjc2MG83NMMPtXhcCC7nmCVqSfai6YCFjMrB4SAK
HvCk9fRzP07RD/pjpfN4fyfdXFZBbaN1zU0/x9NXsUQvPPSYWt/740PtF6AwG2g1uutpmvTUTE6i
rLtB985JPy1BWG5ciGhaCUwylTjaC7P7CAJSRtdh4H1BFPRXAWyrehiyVI236Pr3+0Hqs3FXd07/
ajQ+yUBkILzz+VccxVAyDqqOXInzhAvqTNGBDFVOsCmi+DBK0Gxc1OAK5zmF7q88ZaqNVuL9Zb85
cWp1aDOgqwaP6/JLhz58GaRJ1VNRBWr8RfKGdF3L2NhutKTrrZUfhpMIgLPcWBv8x4InEijn+z/i
1naj8fH/f4R6+SMkFTmzSSnUUykrzTOIqvRHSnlkY2ZGjS9Cqi1M+sbrwy1B/CJEGwgZZ+9AaaGD
52O7dVIlkBi8ykmH7tyovkUNTcLNmPjjf9LBMb2Fd+HWuDwnRMfU7EH5z4L+ZkwaW+li7RTkVf0r
QBzZOwapLEnbEBxmuvXGyP6pCg7X59eXR55cXgP5R4Q4W9++Bqpe6NqJEnO9gSrrbD3QjYmrmlO4
mYxhyX7o1kQtdrHI6D8MCS4HRDKdDl1V6yc7V+qn2Om7Y27lEayVMrYxSM6yALA9Zasl37ebA/8f
aee14zbStesrIsAcTqnUwd3qtj1W2yeEPfaQxZzT1e+n+j9pUYIIfxsDGJjxACWSVatWeAMqDgAM
pZrqMnVLcCDOnbowTspQaHuB86Q/DEn95KkDrOBSBAU+opMepf/DlwWkgBAUvQvERxbHKDPHXjPD
2jjZhdE8j1M3fu6znnmPXlUogTCUHRGORZt3jc5x7eoDBiMrSKIXgNLzN61VUSEGoQJOMYB0bnG3
c9uDOprNAEy5Lof/5TmlcgRYPyocdXFyrDYNB9A+5snuovSUlMr8AnPTDfxcn0vOah0ZuyJiDHW4
vYOvPiaBmRYxk+0LkYhZT6ICnCa3gxvBetWmmfmTEF6OXENKG2dze7lr2whVBNIobnLwmzJqfqwA
cnMarTozT6ownxXFxdsauPCeV9zsU2Oej4WhTN9vr3ntEaliaTwhWUdavlhTC5U66HoyKU8d638M
pZrVPfi0dE8jrllj8V9fDHiSR8UoWQLnD4gmIK67vcO2qRTnD65RerqZhx6kqDmp7bi//Wjypy/K
DVnfAA2j9QD+b3E6wgCTcM1u7BPE1eBRL7si2xZj8VTV9ZtSxulBIyq6D0j/6n4WBOXK8le+JpEI
ZD03HG3wpdIx+CEMjJzCPjXTONoHpQ/sEB1EczjV+TjXdyh9QFwzMzGt2bNfeXD2LG7HAPEQXFoO
iYJ4cGz466xsmYOU/jW2QayL1m/L4D+SDDv2w1CnwzWMBZ4UYyFM9e9PrNSjpYsJAJJqZLGtYrTu
CzNTnVMB//PQZxouhcrIbCPyrBm5WELFnjHqmijDlSudSZUUniSzYLazWFZzGfSh7umcqsFQxa6y
jKT3tcr7T4nDTvdLezBWvvK1dy3RWzLw40uw5NBNxqzymYVz6pQh7LpNOsbRr7KLs2ir9l2g7I18
apSDZ84FTsu1o3+t+S9rIhHXnptOtgQKSmDi8iIYdX1SJ+SSTnGd1f7cDravVGNU+1YcfMYPOVqj
I1/b3B8XXORO2OS0SjoF9kntlCLetWBGPovRU/u7ALTJ1kXSNPe1OFSq3e1DfSWEUMAzKARlCLrW
WzQUa70ZxzSv+MJ5VJZYZTfo1nVAHTZm2HYr5E+ZoSwiCOBZRsrgPSVBZBGvDH1Er9oMrFOY1Gbg
Yy8tTD93+3GlL3HtoSiwAI4hiAl8ZBGpED9G9gUm9wmnz2pGeAHtw9doLHEBEqMx1ae/f4cSu4Gi
lhTwX+4WU03h3MyGdSomlGgfROQ6zSYobQafcZW7K3pzV0os2WqBDMG1BoBq8RIdM4xVQr11snO4
QlyfoJr0oVW/5Fnm/GN5nXrMpjr/jK7guBKFri4N2h7aFg2fC9EYO0/pDwy2eRq5c0GyG2pzbyZm
Ht/rAI7qBx2JLSjl0SR+K/z7Xyo0vFslAnNHpJU/8JeWh+jDfY7HRN8kbeucjAhZ6qjv4x9qX5mb
qXLqFbz35XkETIX5BtuH64aU8HwpHROOwRSafgrUsB42StGUv1Gjsad9mhpWt3NVAVdarXKmsbc3
02Xo0en98IYh4nHZLj+vq4xdO1BInPLcDreIwoXZFnExU/8i7SHuZquN+v9uL3l5XFgSPSJOpVQs
WbYuNSOrwsHqwehWWfcpVEyRbSpq2I2qiGhtunwZA0Bg476O5CuokosESfVmaPGpsE96X4h/NWfS
mn2YetWawNK194jMBeonEq9Gonv+BUe91ewQGfeT5c51vk8SR8zbeHIU62AbhbNN7GBcE0G5smuA
u9AMBcIpNaHl+fmwQd3OsRsrqb0TE1ej2jdVwVAqrmJbInWa4LF0e/cPvN9qrVV5eWtSBdNuoRyW
9jFLlSte4sRMF8xoUBSWt0HLPNwLppti7zah8TNr3Hk7DdosNooadeYW9dVkrQdx5YV//A3L0VSl
Nwhih6F4yy01OYZNK+JdUmKhunU7NMxNkv3gr0OhLP7BtsvGO94Ti2/sDm7b9aiPvXHlzNEjNkC9
samElxi+jS85WnxxWfvxlLXfgrjtVsL+ZTSUqyO1YSLnQANCvpAPX1tMVM4FHY43PbC0rxONgGBD
OmF/rVsTzM2Yxy+kqAUy/JmxEoivnFhOKxkSzX9KKXsRnoyqsdPUtJXTSDfm0VTgW2eJo3xpwQMd
bgeHa59VmmKRIcD3vxCNSSFezvmYhG+os9Q+uifhixcH07ab0y/66Flfby935QjZcqAgZTng0C5t
pcHBqPhMJcopzSOcWlH8GaddxssXOxMP9DH06wksWuiM9sos90pgkqx1lkVMkdp4kYI1XYhKox1E
b/TZJ3uf9EPoHFpHWP/DC6X5i0QlVTDtFfk7Pmyb3ijjooos8abheHvgkhlRpYSqlbpz3xyEpdBi
v/1Or31CrhRmYUxXpeDN+Yp11gsvHg3x1kJaHPYCgEB+8Kbaiu5gETj1fYY68OvtNa99R2ZDJPDM
cylbFocjSwIU6U2QwnqLXMMwq+MmUzC8sIrWe7U7q941ZrbmL3ztWND7pTvG22Uuv1hUmaGX6JUb
vkWwYEc/Jhre68LIXpsayuLtB7y6FpbuFPsA7Oizn7/UmP6cAqoI1Hw6VC9qopabAC0Zb1t0g5qv
7Jlre5O0i68H5wPU/KI/lDvoJTpICr0lepv9VLWkCA9tKqp8+/cPBUqEHJ23B/tgcYE10Vw3RpJ5
p1Q4/R4HMCfYGG0bGvfWNDfO179fja3BqAAzW9Lmxb40LGQTNEX1aAcNKmKdjXTjNVs1F7smNqLf
t1e79g4pZhmw82gAQuTffzh3Y1A6UUqmcbIY7z+jywQECFBUnexur3PtWuAifgdcETaXshuSvuUm
XRqcmHpY2Z0XOuKJQYn7NGvAWJFAc/MeJBRSgz9DKrx6ZflrqQDdEcpWurbIvC9eqqr2LsSYSjkl
s+dmvmJgXQfBvngsmh5i+uhVe16xOGB3kjS7LG/yf24//7WTL8X22KdSd+SiZxBGSRnERPCoK4On
AF7bU0LN8im35pThg81UqM6MldN4ZYKJGQQwSUQloHogLXT+dc1cw3k1EN5JC6c6eSqKOvAbjDyN
A0YuJv6BeZCFro+8mq4/Mi/LngMLk+i3HBmIP7dfgCZP43mZS4sMVDH1A+UgbcDz3xLSdu1LrwhO
WYp9il/zuu8gzZcBggxa+6D2XngItaTFYnWyDgqY4GxDWartAqZm0yZ1qmRbWfka7+baNYBZE6cN
lzewWYsgEja6NTMDDKBUFZm5HZu0Gu7LRBVQvKewu1MwhL2//SquLskRxzqancBI8PxNoM/bhXph
OqexnRFWU4yqfeLnDe7OMEeD1CzKrG+3l3znoCzePrCdd+gd8FVqqfM1S0Qy8mzobFzPS1c7RaqH
cTE7Q9H2NJnrxodjoRt+EStZvYmiPkQJ1FC/J/MYvAaeikJvUkT5vVcFY/5mKB2GLrd/4ZUAwc+S
xDZqeHKAxS0lnMILDCsMmOOUceV7U9Z5m4k6+tT2uhIPfqlb2c4yUtd6scrGWKvir3wUKb5FCwaR
ARLCxT4Y5ylxG/zM36axsZ5ov3dbu3bzjRlTOmi2Na3BIRcPDPmTbr/MVdkAaN0uIwKiOQ0IBpQU
pySqvpixXal+oqjaXeWBeN2nFTX2XeBIoWQ4Iva8v/2+ZcT7sCHk8ozbkdhF1hGxmSWAGm8qNySn
C54QgiqwotO7YNj00tmDgTGGK7dXu3xYQp6cuEskopyFnm+/SnOkF0+hP5WFyDdTl0Y7x4yyvafE
4s5yk+LeIypsYU3VK9XQMgbyoO/NEVIfg6VR8zlf2u6mJuyiWX+y2zB+rMdK0JeJ7E0be4bjg+TI
tmXZ6k9tpRp39uS2Pu4TzVqXZrG9+BWyL8U/gGfgMy2jXx6psdnFvfkpwGDj2HRIVgSCfC9Iimmj
Yxq2xuxeXDjwROnSSqypBELpcBDOH7v3KK6LqeWWzZL5T1XH3wfp2puM1GNZ2pqbeI7du9tf+WJP
yQMEzpVcCaAeyu/na4rWVUIw3PHTUCjiMexG+5fX2T+E52UrPdOL1ykBHPLBIE/xapcDpckITLUe
1ORpTooY42UtKKutkQ+TjdBN2P2AFNquHdhrT2dI3gjZrbzE5N9/SJW6sm9qxj3JUxq3+f0cdgoW
QAMYM+zbwq9//yYlLwxmOuwGYIHna/WR2zRRbCdPY4DslBtq2k8DnMYvIxf9Wmp27bmg+yD2S5OG
b7c4mwWrZ6GpJZzNEvWh2mKQ46rdPRDSeKWavPbZyNXRrCP6SLTj+WOZUc8dEGQpQaeU275Tn8QQ
xwcrxmxlF4dau+bnfHkMiDZEHNake6gtbYMNIybTbPhogjbtN0vE7jc3cJsAr7y45fQXM/IGQKvW
1K4uww47lCMI4J/2N8Ab+So+7JZJTemJug5f0Oujn7mVmLs+bYAl46bX7stpcn7YiqeJTRab8w9m
DeM3Hcfr3e19tMh7iQL8CjA3jOjoCAEkO/8VXWpZ/TQLXninji8qb96Kqt9JOPbqfe0WtU/pNBtb
DHDCDUKpa4LPF98b0Bxtedn1wy79Yo4yO7Co3XSYjmabFv0jCqtmuwPMFlcWkrFqGhLxeytwV3KJ
pZefLK6ZTaJGx6oAUt5B1R9eftuKyqxBaRydRFSu7eeVknwxjAqBpE1Vl33Rk2RF+LW0NAk/a9Kn
7bEILGgZtpLZ2mYK3Pg3RpNF6/d9MXiWD+zSGR6czEqnT04gdNOnX9L9uv21ljkyv/u9QIJpC5IF
mNSigzU4JTLRfdU9CxxEt8U0ddgmRH3hk3sZ7qZo8E10GiV4jDxN+SKSwjvEnl62mwHDFHWjmkX0
tQ3acGUXLbNHONsavVvGOCRooALdxWamve4FhdL3z72YOnw78zSNNmmr2MewFG276822/gchs6iZ
fHfE9rMtbbMhma7deAPKqxxfEwuO5kYVuhcftTFWtJWIebHTZdcRTgtQKzDqkGnPd7ooOrNQ2zh5
VqexdDeRoSN22Vnxc9ZgJL0t4qEx917Qudi3u0HdHGwEw9YQKxfRxibHwUIS6Qsw+5TV5z/CtYoB
oYK6fbYzIDkdFMpfVlypzc71cpqhRdJvc9OZT7e3zeWj0zhDCZRBGxiECzeH1urqulfs9hnkVbcf
q6C/t6d4tP0WEX9H6JvCyuKtMpXua2k7/UpMv7I6IxKoM2BkSW6WBM4isIexU73uOfRUZGvbQe32
lmMN+oGWmhr+hKnevlAYlozG+nSUylno6q401i4CzTt0FHSsRCQ4FzO4IqQJzw3QPuuKHexdJaKC
0Nzpt9towabSlfr77Vd+ZT3pbgX6AEUg4G6LA1E7NHrpfsXHhlI+9MepNsXGy5PyRcvS4o+NLFBy
uL3kZXDghmbyxRkkg+QpF/nH5MYFavJdfgxJc11/KoIpVHySSsVA460LsNO2jajm2JWZqe6yUbG7
PalvXRZ+B67rm6VDy/xkJJ0hMFU1q0gdVwKF/AlnRQXjcroc4ABBEIPrl3vlQ9ydiiHy9GoQR72Z
sux5bKYQ+FTdBd8SRMvWYOGXOw/pIt4yFwv7j3bj+WosH1vjUJVHz8knnKaVIeJP5uiwuL5Urfsd
gWPDR/rBfpgqoa4JFLx70C+eltESlRvHDkbbcihZx1kdwz6NQEyJ+Jj0o2FsIJ0X4mW0gwr442hO
3bcIQEe+dbokLp+jPjFTvyK4f2/qZAqQsrPcbwS0Otx0c+CFWKRRju1TNaMCaabJAhbslozKyjHG
VtdyCn08uIleMG6wcrLQGVSB36iFYT7n7PMnFDbj18yDpe53QuSv0FN171BZQ1dvnVHM47apkDHY
BYWRZiEYgAbXTGjRDM6bQPkSF0KPX6PQaX8F+F/MX20jBqUchh47Z0ZfgjhSJfrXVHGCb5hpecaD
PY9TvHNSJ0j/gE1pyseExr3xTy5UiF+ekdbG1orMMNhCW+qrh6w104HJoyx8wDpU5R4GuDU+lPA+
nQcja/Ln0WhKsbFGZ27uFZyAjfs+jqf6yBYC+Tj2Mw3DofBSID5K2DiwRdUyUva3z9uV3UW5iool
Q3XApRdpsYrjZZTH4mi17fAw1cX4VcfB71NAH5PTZzbVHyWprAkhU01kbLN0rRN8+QugzICzoYTj
F4DWO9/fdM87TjdZDDql3edaSaOvUZS129pRoZE2KdZrQlHNZ1OUwR5o7hq86nJ9TjGYClQO2EXe
ktOd1s6M+Lke0BQE9riPCw8Mm4doVrrR3URSorx6ts232O2qpw5BpnTrMVNNVm729473+Tmj4CLG
8jskLWE5Q00te5oLTxdHkc+z4+NLKtQvbm00n4ahb1xf07PsE/ey85Zj//qASEf6Br03dD/PXP72
KY3LMv6qBQx0vlspYuqPcdoo1pp7xeWd4FKsSaVnsk4GkItw1FTosiDOUB01nJUeJj2G2RplXE2+
Qj9NQVBNLf69vUeX7EASM5eRJyMJWtowyJZrigxfIs/r82PfzNqwU9Qh/yrcJq93RS8ZvGlkYSzu
J1oj4n/myDOyjZ4rw9OgxRWml4oRJtb327/p/cI/+1wyTeQd0HaWDP1lr8eac0Qchkx7qYs69Z7L
IOral4kiXv8UqnEzbPsm8mw/zU0vep2s0VKenKScsJRSi17iieMo/YrgXjFs1LbHb0SvlDbZ9fWU
J98wvRjKQ5tNg/d1LLsp3BWIqz/XyECNn1E8zcZ9GRihupLkvOs3Lh6KsQFKcdxr/LG88I2qS9wu
N40X7NHne3UK53/drsiNL44ehAejrbz4JKqKc+lFg/AePBQI0nuz7dqTYVdFuo0wMvxkm6lpnuo0
qj45A+2KA4Z0nfJJy5M++8ezhJg+Zw7tzk2dO9kpDXTRr7RoliRsifuCgcGBojXEDbkkRUT2kMdO
lnZHtUHdDrKoUSAaqxZF+LkfGkf42ax40V0mrAGL9rSr/BYI3pc5NENjlzDC4P8e7bZcKdkuYg2/
BdlrDBhB2kjnifNYJ6K47/KsH495VjjaHep44fMsquIhgFqxSfI0+14FhoBo6/Tj13lwxUrqcnF6
+QGsDQCbtuxlkOmDuNAHxxuPZoclo48Di/k7s2thbQYNuILaRmt488sWAVM32SwDkQdMAwGg82c2
IqbNJoZIRxVi/C916B+mOYz30o/EjynLPX90E6TVNCcoXhoK3SdaJ2sw3staWf4KWt6yVchwylu8
+XHUK6OlKDlCvkJXt6sqs90q+ag/KNCSwk2v5Np4r/bIURfoTuWPxujGYvb7KjNGKSUC53BUZiN+
suy2N7fK0MD11ryUnv1gNfDErElbM3u9DHz8avqocGGpmAmAi2RYg/UBymWildqU2ISmev+L+yOb
d0Wnz89BO//r8CMT4LG1s1MaBeGveMhflcJW/hIOzIkCfYzGEVk3kDiUWM8/oynMsCsT+QJL09lH
sfvbRB/jq4qB8HOSNqX3t7101ntXE4fwAn9z2dOZhSRzte50JJzXKPo380vZuObBFXr4Jepmy59H
j/PhdLX1dju2X9S3EsQv2a2gkOmqve/oD/k9LfuaNnZvH+emb7/1QdII9MVDzdkFzKxfjCb9T8DQ
/HZ71cujSaVFn5fRAatDIzt/wZh3jl7ZWM7RhS/V+8Dvkn3v2PP3rG3ip64S/91e76KKoX1ARi/5
elKNfwmUbZy+bgYlso7zDBgkq/Txa9fW3UZ60v912DtfavFos53UilvE1tHOMzz13KjG70UFDrKN
qmjYIwIoDomXpbvRGOMjWgBrjM/L5ArrWdqE9O0B6JHALFoWYYF6dcyE7zgiopjcm1lZNnd1UM+J
33lVfYfCM9AbO3azf/N2KCxyBnwC7tO2Mp97Jke/jLmPXyu8qLoNxqtinyfRtDY9udx3hkTwoZpO
AYxjjdwhH/adAvV/JAnVj6UyIKSujt1WtevhK5Il6JfpypweAia5xd9OGXCwkjJ7UjSKftxyhmJ7
xljHZOhHHI/VTeA65aaJTOe1oNN6R6MhvL+98d5J2mdZBpIDKNKCKsOaXc4hz5/Ta8RolnBXjhNx
VTskpBWGHySprfmlCtjlIWpVJKVd1R7vtW4AeNuGjadwI0MD2fQw+JVNLKygP2ATrR2posbhkzF3
CmZWk6n+KXXhTgenzdu7TlOnAMRYUSV+5Y5OkW0CXY23hW6k3g7M0GAdulbDf0sXSa/RRzLdxNez
fJI8FmcOt42uWMmr1VnmAU2BDuEpVRm+0BCs8x/gV/VvpjErRAbJRfJ7UQ73UdtPwUMN4OwtQ9vl
VXRNF3waKJMLv8YoHOnqfGitP7ff6uVxRncAyBXtQQYPAHjOX6rVNEVX1JpzbJmXRdsgswJll0M3
Z+rZdcEav+pdM3n5EcllaIPQhZYeS+frgQtSIAyo1lHrcHXdGIVJ9pcwmvBr1VIPTuU080GbRJf5
lP99sTN6wvU9ADjlLhKO3v4YCrDqiK3N0Bvk7HfbAczRfOFhVocESKLR1msy8rbbL+raLye5lfAM
rNm4WBZvKivhDIVD0h6DEJSfU2V6tNXnxjw6dEytr6HZKRtA4Ir+X5Z0yS5hfOW+aFWbV76do7y9
E6BMDnVJswBIbVf0ia8Cn+h+Kl5RbKDv5ekX3ng4r42XL7NHSebG3RGRECx/l+rrYSI6u8LX48iR
QG5MFJGv5o7x0BRF6dee4m3zsfrh9aj1c4f89aiVqpTN5YCqhrx+EZ2wXnLzZOja48TN+ap5QfSj
AAaLkLMwD/PU1d/qpu/X+PJyGy22GYgmIARgQkmClnex0qbKjMJwcWxGTDe2yL0FW6d0jbtybILt
6NZNe094zO6ysMDf7PZWubySKSEYCXA50nB2l4sXZmEJ10rrYwaf/k6tYHdtVDcgb6UN+ZaHavLz
9oJXbgDotlxSFhqkQG4XWxMZp8LOprg/FvAU++0YFKMmddhDbAWiYRP1ZUipkCX/3F72ykum7yFp
i7iLwLGTP+vDxdMm1Ty7UTccXQql9I0fgGmn4+D9tx3Cpmx+1/RdrKd8tvLiixNM7Ursuro+fB2d
B2TAsUxzu1rJScOK7ujiJ5EABMFyuTMm4LeTVwcpO86G5a1MaHIcCsVS1yY/1167hKjwhRllcvue
P78x4H+Zakl/jPFYqYAhxsLdm24fvBo5En/ojCp0v0dFrDQ2ruwvmWTSRSAYQVdYfG4GXV5fTh7P
PQPH0gcBqzHCYOWXHgii6RB4aynGleAHbwhIgZyZcg0vBVRyOzEqdu9wHF1HjA/5aOT/EeNTY5s4
dtI8ovmf/E7kCPGgpV7w71A7vbKtq7EPNrrS2+ajMeiJclDyWsEpNbSTkv6YY2c+8qodyFTTjRE9
74W9u71H37OC80ggGU80guiEU8Au+3SDHutFMeXzMdbE8KpDeDS2JdpizPKNoPw0hkn8EoW0pzcz
StLRTrFJcLdz37f1YxNFomAYihicX+DgAsYOe9PKnzxmwhuUrUrvroSv0PiDU5fGY64VevJWdnYy
bIp0dP5T51Y7QbPn/An60N7BKAYESYc5xC/69oNebgooMgiESJ9IiVlaFFpj6mil4SioKBhqfFdz
Kf0TUn0+ZdBOt5yKfiUduxx70sbi8EmbAElwtRfT81bDfttT6/6ouVWSzn6XjzGjYLtqet9wu6y7
JwyaCf5m7mz+iDoxPHKWIm9nobAbb/XcwuHUEpVxQnu3E6+aPdu//vadSGcp4iHNP4n1XBxQJUPF
f2zM+ah7kWb4Haao+F954qGnPt6jyoyp3+0VL0MCK0otJypdsBzLTlg9lt48KMN8bM069gcz1R/C
UfkauCUBqlA79d+cSHS4vejlp6dRIlVbuF1pRS9Z1oXbZ24N/fNY6MW0zfPE9JMRZo+bqnfD6NRf
by93mTKeL7cIPzjS4AkYDOqxn9B+h2fT/kCY+S2LJ33lgrnMXCQclr4LhS1V/TI5TVxz1NK6VI9l
NjV7px8CZ0/vyUp/NY20ckn0BnUFoG3oQhZz4iYbMSaj95fcUKocGgmoLEntAyxBlyV2JzLPmaLA
OjraVM8+s3odHGCo7hrc1laO1ZVvKTNxQjvQPEKufPkf7lQzcqsiR8Li2PTpfABSMaH6aKV489aN
fU/Nk2n725/z2opcoA7AADYQRcD5ilFQm3gmj9pRqxQooE4SHbzRHNNNmHXhdh6atWzlyv6RrSmp
tQYECCTA+YJ12GgNcC39mPfzOO/MzOrdFzU1Pbx5dD0wV+pUGfjOLwDSQMlzk3ovUp3vfDns3XSv
rz3tWAgCTKYg9HLAObHWV7rgl9mIRBMy3SARkRXOAp6iROUMaCjRj0NbdButMRkEpdawz7CJ3lBV
qffIH8VbvFbpI//1J+SEUFBJyyO0vhefsA8NY6xozR6TtEoeItSU7o0A5EkHOXOLmNEqbFQ+y/Kd
wsCAWUsSw2ZdfEJR0VzEsVDHbzk3N2MUj4fCa7pPeRpGn7Qg9jYejsWv+JzoT0jyextRd9MOAbBV
q4YrAVcq+dClAdwC0UWGkA/nhSK7yg2s7I5cyemXudaS3znZ/51J2B38XMvMeaspuqusnNNrm5ju
NFqPsu920WfshnISUkzuyNTXOHiD2wtfkRHINgJn5Rq7upYFNQMxZ/q0y5qZBpSZwNFUj1ZR9T+q
WKm/4HEIILrXrHDlAru6lsRRUOuCTVs2vAtUGiJ95LlKIxt/90GIfS41bW/+LDoX8/nbG/fa15NS
odjlqZJEt9hHWmx6c00n9YhAjneHKj6qcXHe7L1Gnb8z7IcTWc/in9uLXntEECLggd638LJxVZRm
13X1rB0FivGvGFKoD5leYXzI4IUJ6v+wmJxioF1Aw3S5P9vGLaeAQcexSOa4fFTRndwZroKqsFBS
a+V1XgnldGbAx+EtBM7qovAc3A7Ro5hQbluxt00Qf1IptD39R1UNyrZDffwv7ank3WiRbxICSD/4
hIvQM0dZZBZKahwdxa22EBWMHOayG2+l8oSv1YazZ0trK7j1K58QGBmdKy5IRgvLgdjk1N3QzSbx
R5T6d67tVPtJL6W545Izzb+FTwEswlKQERBAWaAO8sd8CDEu1YE3Tzb9VVGn90Pe/ykbGB5tSoec
/ZkYa25CV04FC0rZf44ECeziVDhuXo6CntbRNkq1+7eX8nN39CCt7sCeDmh/61iVblsU7ecVYfVr
S5N7OPj5AvDnzZ4/q0itGLmN2DgqjlK+gN7KkoNjTJl7ALSW/KBCGmDYZsP/kvfYqOUgzUjThI77
4iXbYdLmETH8OCt2sq0bJ+t2mpiDpzl0q6PapUW90tC7toekuZvUspVyJotHDbFyUo3G0I+0jZUX
gd2Ps62KPk72iT1nycqLvTKTsx15JCVaA6TGchA2aiW0MZjKL4hzhQ9u5GX21sla2ga5Mj+QoIl9
ryWolrVZ+6AYTiieo1IJH+inaJ9vx6RLsBzuWCRe1PGShwAZ4fwru0YaJjCj0xcR2nzrom8N0xf5
KD4X9Tw+cqu09008lUjq2wMMdWtEJq8c69/gJulZYzlTbCDYr2nBX2ZQ9JhpbEi5Js7ccrSk1YDh
HKutXwK4IIkvgpK0ArDWJxBA9IP1QfmSgK3yxYRn/Mq99x4bz1MaNh/VrKT8cOqWjjqg2JII266W
TV/+QR8aBH5kWZ/QuHEOkZZkn/M673etLkzf7sL6YbDifiXQXB4+V4fEzsxJssov5IdpjWNjnLvj
CwlN3G1GAQZupD3yii5F7PmuDgeyqVR9zSLm8tpgP9KcBc7EiAv2wfl2yMs27WOvHF6mwOj/zK7X
3sMJapR/gO9zBVtm6IR/fVOBMKV7RVKOgcNFx9KcMnyS2sg9ZqF2iOpE1/2mjQsobJn7OZur4Oft
LX952GUZiVsZanncAe+n80MMj2YxtAg7O7gZtMWfvu8t+qN2cBrwFf9ye6nL04WtMAAf8idpD8tW
Pn+dZhZy2eZJ/Yy51nzfmWN+31WFk+y8IQsezDQYjn3UqbuoTYx6U6F3+Y9ltFGBTLom3iJjKv4V
iVa0Kzv8og6CcQH21GBqC8YF4Nr5z9LroGqBvNTPWadXf6ARj3CdmGUUd7ef/2I3SX8o6kiUVKSK
/pLM3HoiN7Wgm55hdbjDwcwjTozZUqJbTZj/CWfb3v//rbh44UFst+aEauxzB1Oj2Siumd4FYdt8
EuBhDkLoh9vrLTeT9KlgAgTAAFA5u3hxV1V2o0BqEtlTmZvJPdey8VQYwVGLkr+mBr4vheIwIi38
QRvz/KOlVTblYZllT8IJmHGZeBwD8UuLN0C02Ja7rf1TQ0Bu2iQaoi23H3MZjuTajE4g2tPgBuup
na/dNdaoD52bPo0jMymRVjY0wMz1Q7vTSlSxXONPjvj099uryrvnQxyW7NZ3igIxnZE2kMHzVZ1G
a1V9VINTh2NE9svMy/4NtFtwV02V6j3F2MZln3EdtOwXDb0qb1PN4ZqmweLJ33+DbOuT7kn9kotu
N7OsPphn5YSWdhBtq9xTqUQqAOK/B7qZJZAruwqA7oR1ubv9+Mt76P/WhmLL+WHKzQjr/Pk1xsx6
j+r9Wzz2/c7twnhTqoG1L6JA8e4cK3H+q0jenhszrw9q3kbxbrZrZeVnXH0DH37FYt/1TTM0fYMD
4mQUzXCXGuUIulUYc/1qCzH+GWYzRp4jrs01L0v5fMvvzyCLrS6HZxesqDTI8NVKDOUE4Qvn8HIy
jdempJrg2sc28PbbXmQc7y8bWB2lGTwFWFHyNXy4FixhqVUdDtEbQOJa/azqua74o4bd7JYMJHw0
m9ZN/pCzDoe8zJu1QLIIlf+3PDmHlI5F/3PJv3NmqySvrcK3oMYM0Suz+DjnefU98cDok2Xl9krO
e+1wQcvgFmBYaHLQzp/XUCYvHAonxC9jcIftTHN/B6ItNrYtIY15rKk447aP3SnetAWEqw3dZKVa
yYWvfWJ8hZjZSQQRV9H5r5irstOKuQzfHBy47wbDC7bG1Fjbyga0ffsDX19KApaosSlr5N9/+MCK
lbL+bIVv2jgk32pdKuXoHuwfre2dtbrt2mLcfeTWkOtoOC4CpqHBjrdbDHbx8RyfaDSa6b5MqxJ3
d01Y+t/VwO+bB+N2INXc5ZQvi7fIXT7MjVsFp6iqNVAuiRFN+0FpwnkHFXdw/u6SfV8OlDr19juB
bCmOpjftGBZSZcmq0Lf8f5ydWW/cyJKFfxEB7ssra5NUlm15LfuFcLfd3Pfk+uvnS80Ao6KIIuSL
xm2gu+GoZGZGxnLinMHR031aVe7HKRpCPwymtxP/UvoniJLCHzAWLqf9KK6FWa9WyneTOM2vPAfy
vKwPiy+eGWVbQjIr98Il4/Yk3QDLWzaKzAbyTgWhxO8gR6Id65wfNMBm991c3bVT730pjNg5Gqky
pL5bIjW+cS9XTg6hIo5I5j/8bbGXFR0wAFRteBHalNy13STOXQQUgzkknvnbV2KZicqdxBi1cNoL
wPiWSlMWNRlyzE7hhS2b4r0TKs7vqCqaeM9/Xx/yIWni3ZyqVDS7eVbLXe1KkF0BNqff1231Zrk6
+YNAiTKcJttmwEWuL2kQjvmYZRpHq9KGE5MV1JDyCLLWahTdg8Y32IKHrO03e015kwEA59X3ztNY
adrIyi+m3v8XOvmc7ymyesauxffdObMSfwgY2TkEgeHeNcaW+bXtlrR7snZGSeA5g3jhlUI9N7Us
DpBkshLjZ+YOkGlHs/mrwPH/vr3bq6aorjKZr0r+S/nvX5iynbBrDa9JLl0cKcFOhcOn8KFpHSp/
VLN6I61beU8J+elBazze9LEWmaSpj8koGFG4ZHNnNJ/KysrVj3ZiV8NX6riOt5u9vs//DTStPTUW
JZin26tdeVBd3nEeVFlqpTN9vdoK4HMQZm5yqUJzAhQB0fF/5JrmF8dorf6Y22O0BXBe/cASyCZ7
IRSxF/EqDHhscKokF7Owp3Fnj5aTEbHRvfsQJKP28/YC16zJIplNmVcC0hfWAjE2xhjXKcphY5BT
mq/D2fmQ526u/xMPg/n2NwbaH1JnFfyWpGO5/p5Zl4MfUp3kUprIlfkDXrLYi7ac72qnjLZQJuuL
+39ri6Az0Jmj1sI4uRgCWo6nqZ6b4Axk2vrtimiL+2DN2LNmlhzJpNS3WJoFAN7sFbSFiyoNxKcx
yRJ3N3eI0z7pDHRbG1537WZIGDGjwPicV5gwCn2lMjVTfNEVo899q4IyRy9AL/m5QRHuFA6uVxpA
SPv2N+TAg/iLm0FrkCMjMXgoaVzvZEXXvgwrJ720beP8ap3JOWnJkB5KpTWeYsCpW8/M6veF5lIy
+iEZsGSzEKbdxTqg6cugNeq891K4A3wd8qRhl6v1Zgt01Ry1fThIwMPzhF6vr6+iXlTwUl/syGDS
tW20Od21qpPvhDs0G7JD8mMtchQ6DzLzZ8KWotIi0JsC0RYiS7KL1w1ufVaneDbOA6MdG9Hrijvz
mBSjs8k4Epu3cKeG44V9Uxv5JchHOztqsWklox8PzXS0amWeH0onM7cYT1aNQgwL7aMOycIy8BqM
yKl7KUTZjUEB/dkIZsdXunFo96JMDfuoQY67JTW5sn0oudLhhAaNovwyMQkhMrT0Wk0vitVEsMZo
FEDNhpw7qGIGZAtmb2470tVV8lYxrAayH1zb9XmZ9GYM57ZML1Y9DT+8YrybQt2odlWt5YIS9yC2
kj359iwPDe0yRjXZUYA6i7dJA4yeTBDUXOa8LD6ZM96WEu9sdzurxss+0jEH1a6qnZO//VWGXRhG
VsjaeRqXPd2ZiTQXcYXsQmk7r49WBZGMk7a58ZjNqMjvolE34s4Pq0B1d42S9+632x97bXfBJ8j0
wZMc/fLfvwhCII3roTOx84uep+Vvt/eUR7s37GDHgPp4erstqIFIGGQEAkLy2panQNsbBw3ammFt
vYu1ovhKahQEfqKKX7dNrbkBSWlBq45uB+HktSnFFIQiEN9fiiDUxn0+CSc8MNO1JS2w9vkAeIGk
Ijg2cDnXdsrG1gdTOMUljFzrH3rXLqKSXQFtR4EW7u01rdqSKHFqIpIeZ/FOQH5lI8zt5Re3tbI7
2HfKjyg7Ow6MEcbWdN2qLbwnGG0aLq/y5bCDc4+x0exSp6hf3afp0J5EgYs4aQyXf7m9sLXrpxOn
EQt7HMNlJRUugMgrLdRJ0z6xUf5QLd9lauRDOkA64nfj+KcxjfH+ttHVFQJLAXNJvA8v1vXOMY0w
l13GwW/S1nyXiaz7PVlNP+0tAR55f9vYmkujVgtRFXkaYznLrZOgLU3l5CdZkTmnpjDyyY+1BgSH
Oush8t8FM/PH20bXVkiSTt8Kqlk5FnK9Qg/OZSU2UWB11aaM/dED3loak3uuQmcL3rBqS85zQypB
TcBc2KL8Z+vBHOQXzxpoQ9vMhh1Ka0BWSjOirYbg2td8ZgFkaSBdl5c7Np3YtTMbPkcK4fkR4qEs
BwrcNActbyL3gZz4jX04mZgzpg549P9MLk6LC8C6QpKtuOQt7CTv4szof6JY1dQ7t1a7T0NN0+j2
7q0uUvJA4ZTp1iwBI0kt+nbIRHmxVXS5mDwf3wdKrCV+j577/aQlxee/MEiihBOTpEnmogllze1c
aV5eXiInyk8D2+nbdqzuurxpzzxP84Y7W13gC3uLIzNYYZ6ZYVFehppnjxWyiZQezT/E3sWvTKvc
jdqmvGTLV56yPdVGkDEgHBe+emo5LmHblBdHzZt839ijzlxc6dYboeHaXSBCkKTj0Ozw9+t7V42d
14UUcNAb7uofmWYod22Yl09i8t6Gn3w+lRJ9SwCByA7v3bWlWcgpl6IvL+gCJvohA6fxq86izRBw
baskf6Ck2kPu61UXOiySBP2a8pI4TfiUl3XwOZnb7o4pu09F3RgbQdGWucVGDaB4gYwm5aVxpQJf
nxeeXxaaUlL/18NqbzvtX6ScTEIBMZCnn71bhCbEzd7c6WZxaQAimHsncYyjHeRN/dlq9HSL523t
JFKTgDWN0XWpvnK9b5FS1GkYDSXk9JbzMVG6GEK7urI2nriVxJbQnOCSBiGeZJnnDWOfBu1kFZcO
Cvzg7OqR2p2yyq5PFZnLO2GhYrFrgqhUGQSqtkic13bxpfXFm6c6rQxXXEKj2VCfwjIN22Oea6Xn
p9AVqHuvQoHptgtb+67yg0qwqWwOLlxY0dgQECVacRm7PBlOuqIN9bHo1S3k4LodMj9m92ArXTYC
a5FT0CdVuEAOq1T/erE2VB89yj9vpGZ5vuCSmQXmY0mMutS1TZxxKue44ybUca6corx5MEdolrLC
eR+VZVD8xaPD4ZehLGkQLdbrg9lUc6CQBZYXcwz62s+GoNxPYTbfNbXo7F1keVtQr9UzCviBOQIw
g7Trri0WtZFWdauUF0UZmge3nNtdAU7rv5m24Inb2j4hF5bdjzov3+3DshZ1Wi8sL658I4rBGLK0
usxt4h6UcZjuMqXN/bQtotOMYOV3rwqU/V8YBQIqYe/Utpd+BlKdKkRSvLzAgQYPEfKCrl8NDCgn
hDJ7FTfe7dzB3HqSVg+sg7A4yiogX6xFglulQ0WnPMThuPROTkqXOu5BYt42nr7Vb/rCzmI3vVml
IpHYBC1DfWCyNf4X+UBNsk7RlD/EcJQ/pqEQ725/1LUHF1py3ieb8BMI3/UZimErA8En84c5V8ZT
AteceqyNsTLewZZqTRtuddWcAU2mrNyTsiwCF7KGthsbL73AgaIr/6Bi1aWPamdVdu/LbnHy4/by
1jYPRi+V/gsTGcCkrpcnzJG3NxIFQ0MNhTpNywgI68aztxRi1zw2/QE5kUXRFYbAa0O2Vlsl4tXZ
xUnL+B9R6uF8VzJCWBwrhqQYy7OM7u722lZNyszPhKqA8uBibbM+GerkifyCJFceffAssO3/9aUm
2odQICSxy2BRazbiiyUM7NmtskKwGAzJvpYSpYdeO2rsKAgCzqH1q51B7R6JpnLtj2b25bzPzSzT
T10P3emHbMg0BzbQRhgWHHjmEHW+UzK7dWrqNorfTQR7X29/lbUTRl4K+FoKElMEv96IVthhV0P+
ezGrcP5cMNPY+1OSTfdh7nmfb9tau7L0hYASsQvUSxanmexXFLGhZJeOWcxmr0ZRNXzWhZkEvkol
fuelyU/XnXN7w+7aqQaLxhViga8BFlAqCKIQLm3fdJn3jSFmocQ7DZ3VLdTf2hmTIRBUwnLUdFni
KsZGKEk15ZcW5qtgr8fB9B9Cyyq0vkHx02q16XT7k64tTXK+UNOAIOlVwdvJStDDU8yhVnIxPkVi
brJTU7rFsLttaO2cyMtj2BIg+wozwgtmzWlBVirSzIj8Xmvi7s5Vp649ttE0uBsv5uqHhDaSqwpK
BQzl9bHMqx45eBuEWyHG8RRD1XV2Z2TZ/FjEjrNLonEM/uZTogsum++UspbCQ00KsEzVleKiJWif
HeYyoBtiAjn/c/tLri4NNS8Z0HEml7W1NK/gBhYkv7YiYto/XYT6agw56rDTxRjZ+wQ83ZZ4noww
lgmp/JiSZF9OhSyuXp4aZTpBp3YZHeRDLDUpOj+w53bvzO7EdC79v3fA7YK7PEmrj9RVq39ur3rt
7pOGUIwlWSVTXWwoqkp4dzoGFxUx+dgPhKpVzN6KkEmmCriV2to1xJmxY3+7bXjtc4MwZuEAcnFz
i9grmRKeSZL/i1sq6oFgHV5quxeevacZ3H5tQbDNG0HC6loJuNCalMw4y5hdrSqjd4SSX0ThDMkx
9ZhWfVCUqmt+KckcQXnYCBSmfCjm0q0gd902nkBi2fAIi+9cZ5U1SCzoZTaoCIRWkjtnFEkkOsfN
ih+jG7WG3xsg6Ta6YWsOgqYCPX8GwV/PjKj21NqT0lJxT6CcRAU8bceza+P4PjE3k0RbJeo1AAuI
LmaqAD5xbZczVVUL3bKbJtTdm0H7Zo3RvTnoVN3VbgzfRU6T/mySPnpIVKf5pqcFai2Wnn/Wusl6
un3CXn9y3k+qZ3x0Ov88MNe+SovH0pkBDV6UoK3RB1ecsyvyJGIqCH5LvwJTAmLfG9uPt+2+PtnY
fSZ15rlhWmER0PSgL+LecaOL4fTVSc/MIDlwcS2xy+JulltdpRvx6AouVdpkhoXGoJwZWfgRdR4h
moLIkUxbpI7fO3N2p1MUHb56itE0Pq0l23kYY6/NjlOQ/iZNaL3Q15Ox2poafO3S+CkkACh70zR4
NQ/pOMy6W50TX5KazGZmcOVPNcRz/JDXqNQcgtEexUlBrp4MQcndnSVS0znd3oKVQ8iPgPqAaQ1K
tq8p1SkNFFZOQ99JiGAh0S7Fv4XRWX6VtvbBiZEVQF0T0BqHeLrE9sA/zEKoxslS2k2On9fRgOTd
lCws8FYCGpZ39EWHrdJnAaHoGF3m0bUhqDArLT9Sy4Nm8Pa6Vw1J+Ltsm1IWXDjVclLBLWlhdKkj
xmwhGk7j4Zg5WbOFq9kwtHw2Gr2xrTqpMWR49V1MkQIeZRglqo2NXLtLoHZgspNQdxzK9ZdzG1VN
U3eML20Kx5tPpUtVTybcXMOxthm8h6VQrbdUX2WyeP0oc2qYCWWAhhk7mDWvjda0apUi1ONLCB9I
dGaEePzH07Lw/VgWY3YCVRGNvjHM/amYajvd2MPVs8tCCAjkUKO9JKHVY6vTjLpG3bHvym+OEQ3v
+kiE1nEMqQ/5WRvBmB2WiT0fEqq1pq+N/WAXTB642p+iUkW9v32qXj8hfA8iIkN2HvlLOtoXx1eY
ahIEXpVcksEqvmXq3NBrQZPuYOfco9u21g4WJOywmFJkwqUtrkrUVlqrzUl6EYwEjY+ws+hQhTfN
6G0Vf9YtSbEKqU76GmgZwwEpopZVhaY97SuQs+I/hCGqra7K2ucjVqZ+B7SA/1/UJpJMb2tHSQH3
6Nl7dYzKH0ov/p3myQk3js7akiRtMTEsF4FKyPVGZQFEdDk6zxd+xpAdYGnt4BmnL9BuIM/WfDwk
f4iy8OAAC1k8N7kNDr6Ak/0SR5EzffLKIYt/wScVJz6ijFX8PnWjPmAmUK27U6+I8IMY7GCLVGft
gX/5KxYPvGr0SDPkdXIRolXvejeDIDAncN6LoTEfrMzSzyArun4j5VozK52DFBwCV7gEbCQ0ca2u
ipKLEw1Fug/D0LyHLkf9As4KNbq5g07iHcOr8xat+9pBglIdzJHky3nVM4i7AZX4Wk8uMfj4M2BK
4hfdQThK8s3bW5DyVWvU0Z9LEMBxFxGrF02MqQ9jcoE3LDvU0+h99uJqooQ3xp9vX/q144R3B7Ml
8fn0l67PbdkXtWlVacLcVASxI0IBlfAZAk2SXdiGlr5rHQMQbpWmWeyHjKHuVC0y3U+3f8XagiEJ
kQkJKQm4/etf0WhdN/cMxF3cABKknTrGWvVU5vHg+EZfInp729za0wZlM73r51Hy5SujMyImhown
tKLQ86e31G9DhwpCAmniVzDdyYa59dX9vznpO1448bA2J23Oc+RtbSNtDmjJOd5TNc/AK0hu461X
bO2SPJeUJGpcxjzX5vJWuHqjleHFRtwme5fratBC/YjOTXxqEk/56QT1YB0ipbGr4+0Pu7pSShQA
Ong/XpXOeAankbEo4PqWPXxCBEkqqihVtncLOB9v21rdRKaSmf+T0wmvCrPTAPa2wVZUa8MOsTPr
XFed6gPTj/aRMzpvbmDLcQsV7DazubCbLDy8YsYTbG9KeJlNsxj3UW6H3l6Zu3DDwa99Q4J3yukU
JnhPFg7eGQR4e6VLLq2o4w9J0+Sy6KKkeb0Tut7pG8ta+4yUXkAWgsAFsLW4el7e50FXE66P9J8Q
aZpN65cylcbBdYfk2zwam2/H6gKfAY0uTzKR+fX5NFKKoTYgkUuRh/0x6yOv2ilpKaAHhZxnf/uU
rBqjsSy7ajyYy0E2ZATCEuLF6BLpRpMf4D0sJ1+HYkRAXAd51G1rqx8TCBXCbVLXaInWtFt065vY
iS4DLYpHJBWqRw3E5h4UTmLtYjUmVny7RcqPIJskBz1Z7/XH1JjOmZKO/AZK3gLOHfGf1QTpU1F3
w0Eb+mjjc64t8IW55cvU2LbSlVA7X0pEq/bFPJLGQVFxID+O/5upJvz5m+XJWTgLiParBmU3MmeP
UBHbB53ib4Bwj9ZkI39XdPbkB5XV/4Wrpj1I1ZhgUYpRXn/O2g7iWqOxcOntQpt2lVJPX9pUBN6J
SN+4v724tWSHK2DJoXiIPZaVAx1mqGGgYnHJtFo96NT87ipg9mc7Uj3Fd422hFhb9fwZiZ5ft02v
7SPFTwaJGXknbl0cG8TpMhX1r/QyCeNHpoxq4tthm55NbUTTNFSz77ftrb1J1Dr5sHgYaq0Le2ma
t1ahjIxnOHb9h9KqKPZ5mRaH3i6NO8JZ784LGn0+3Da7dvspefE/SbX7amYashQm25wOIGU36vfj
QCFq19gMMRVJpeQbd2PVGGmG1GhmBn5J3yacMm5DNcpAqfXthQlobojl9N2hccxuPP7FysCikgkA
mgFCfH1QMzUuRGJlSNaEjEpAfJo/uUpGw6i1or8JKJ7xd0BmQPcvJxzzMcznHgKxy6h09XznoOLz
y66i4iMcQ5YvJlQMfL0P9a2J59VDCuEO4AvJu7XsiI6j4ySkxCSkSd38MEvXfU8gO5/mGM7Uu5zC
urNxXhYWJXiSO08dj1tBcrWEWqUEw16lRFSoxKye9dL9rplthJjF/G7Iq3Qj9l5civ+15hBTSIY2
QNmLpzdNFJAnlsgfbXVAdzaEkVn3JxR4gkOlhc2uZVjrYa5to9s4qa8NM13HoaE4y1VjjOn68NRR
kMWpOeaPSRBND2FSfu3Y2JYhm0C7i9ORsKPKxrc1m1ktlUn66MBG2FD4mK6N5sysBlYRFo+h606A
DTPDa49ZbI68I1ZgoP43tOXG67i2UAB6UFNBtwH0d7HQvg4DPeGqPOLttaORtd6daiC7FSK99rGd
7GwH+fyW0YUfeF4oXDFMk5NUES4ujIZRPzE2VBWP9WS0hz6eNfMQht38mIA32ZrjNvlqLwpm1Hlp
qBgmPWSuJmIHCz/Q1nEAmMXyDqEGokYSpweMA+fquJXxL68GhjyQ2rQWqEVxFxerqg0tyPq89Q5R
AGNLMJnmJ7TIe1+KfH0Qrig3XuJVe8SHksjZIi9d2BsSXVOGyvEOSVk5x7bgZBZkggdgQ+OOEfIN
c8tNe16ejDNkbYGa1OJ0anhQN1J075C5Vf0zVkR9qIQdnyhUb035r2wZ+DjWhRoKYeKygKu1FuOY
jYlcQl5a+zLUxa7QxRtnWzgYtGZpa8oyJkjHZU/VqockMIrRO4wImPuhWdoHM0JSQdeK/GgrsHmV
zMmfIOHRN5zo6/VhWb5MkFXw2i9JN1ErzPXA7r1Dnxje0daGDg2/cGtOacvK4uDroQdKoxPeAT+m
nenw2cfIRmng9jP7+hTKtcjzR44JiEEemxepezpoRlUYjXeACVaKLQ4mNRLoBFxLdIdYtJ5/297a
qiSqiTqIbOAtqWWYqasbE8m8Qzs7yTGeyZ8pJ+rH21bWViURxRYNK8QHllbUQK0akYfuoZld+y5l
lC/yG71w6PAbE7E86Je3rgsJIED8oN80qXa3xLmozhx0o9DS49y75aOwp/qRqetkf3tdry4xsQli
GPDf4Ko48ovdClPNFkaKGFY96/VOtXlDx6ZIDiCOtphwXimiScUv3C2vGQwlMKMtzp9iV4rS6mgK
tWGdfM3oy54sr1PmXa7pzk8z78RH/H98MFo3inxRWsEHYbf2nzBvO9SIoF41N87q8rGTv4h5DLBj
fGNI3Rerr+YMuYFgSI9e1Ob3udEWDyNR2p6GC5zy9qw9THB8b5QP1j75S6PyqL28IHFYNhWMNEfY
bJuj0JpgHygMFPQJmt1v3116BeTwkJZI9vJrU1bD11UiTJlRGcN6g/AputxiKqg/J8UW39Dawiwe
PKkBQzt1yTXZBWmnGF2G9EcbM9BNbuLa1D7d1j4C06+3aBBfXUk2TyaCkqqeDsySH71HcmQSeZEe
GYeO36swhTGbBOtLAt/DMU+cN4KXNHlYgBGxMmgXeWKlI3qxb6Aggt7UeQUms9ahJx3GA0wexb4O
icpu79sizZWmGF1glIYQTMKlFjdFj0w9LLw+OJiFE7pfe6Z18zsrjcrm3sxoJO8ypEf0DrF0C+Gf
vh7QIrv9C1b2kpRMAlQ5P7QyF4G2qgkjdJJOOejBYP0OGjvR9mNuVB8DKy7LDSe0spOU7limChwW
yNuihKCGM/NIQiWSSMsRSE0RI7kjHIm3T7ph8CAra+ZqA1T5+htzMcg8CWCANjPmdr2dRZbCSuRK
hMGQOzs9n8W+GvTuODOM85Ez2+1F2ESQl1ThxnKXliU1y/MtkX1KZvgXcZoIbJSiQNacc8Qd5pNU
lfgZe0b7nikx5vnQvWy9na3nzTlJI0gT37azsuFOziezQ2YlQV9cr7tJnNAJkAo9q7nrNjtEKOt/
UTUxDj2N3A3/Kv+sl6H2sy1gx6i00y4hK722FYPgoIwR9eew7fXo0PSQlUAlPNX3mRHrYu/VaZJ8
cu1wuBdJETrvCBm88HR7wUsnz48APwVKDgdIqrqMU41IydLUS4YzcxXlXeDp4ZOXTO6npGq9J6Ao
4mjluvfpttHlkcYSc/bkb/JwyTmd65ULfs3sVICXohqE6B+mwykfHT2Gq8RBSbRZ/CpwI9HbCvzU
4K6tyl/1wkW5aWToMDUP56FJ5vSbNjuZtR+AV1rfTZtp4h1p9fDl9kqXnkLaBLQCU4LsS5OoXttU
ldLq9TabzoXSzu4BdqO+36ONlmq+G7fDloDCyocFLEO09yw0RrZ/ba6vqKIWgzed0WCzT70lwq+p
ybvdT3pU7bopibdCpNfnB9A1zQuIE22isaUzVjTVq90ons/ajKfwLU2AD6tbod2roarYdz3PwXsB
GcFGV2MJrZC7SUAGvpOkB2TWEl2AZkJjBfE0nEWoKV/dJug6P85jR9s3c/FRd2uHgTagiB+DNrCT
Y2NG2tdAgTPmHqii2JKkfO21iNzwHBrU6hRel0MLXm+Ksuij8VwnXfiDceTwIS3VP91QKp+5VM4H
WI+TTzxXWzWt105EhoyyxwlzjJSIud7xOenytlbq4RyMxXjUYyPchyCnv4FR094VUZQ8DXTTH81g
bj8omg2j2O0DvrpwAL2Q6+HKYLO4th/0wJQth22grtV/hmPea6DO7WHPgFHDnndRGGffaqPO/oBe
LL/dNr5y+GgM0qQgQgdZvyTYiqDL7IKRxWfRrBwQoEkfG2/UmTKferEfLNEiBKg2G6n9qlWSOEkP
JDH2izdihBUJgglnOEdlFB8m05nODoIEe11Nq4YyuyhO+MwtDbAlLlAeePi6Jbe1KZ+oVyVvTY0s
gZIiQAg4+yc5dAduKy53mh15H/NgjA99OYZHK7U+KDLy05CiO/3FBwetwJNFHktidL3bNN/wmnDf
n5Uo6H95cGpFkRpR66ep+CmI4vqTUCLveNuoDB2v30kWDoxb5iFSeWdhFNIXMWvCHXnwG/ukQP1R
+dBxBr9vm1nbVsJKGr8QH/B5F9vKJLwkns5g5W7HBu/lTFDQqYpa7UY9dsKd0abahwmN4WojDlh5
I2Q50ZX+DMbg5RU2p2wM0jjnFDtVdQxyEXwc6uZL0ebFxsldu6zYsWHvoVwLjvF6+0gR1U5v+/Fc
oaDypa2n6atepu6dEmb6cHScqfsQ6o1H7sWQ8obDXlklbz1DcjDh4SqXuxjMaFxSs53OOpTsPhdo
OOt9UjYPxqxpW/riK16R6iwOgVkKalbO4qk3osydw7idzlrT6+QglbGPTKHfk2IDYorz37rqGv/Z
Y/LFNJLq3zcfpOciOMTiEN/BeXr9lW2S+LnXnPls9sEUHIkpmWDz46oOwt04dV70rujjTt07QGm3
GExWdhguX6A39MakPNYisuqMhPHHdOQ5RqVG8ZGSi+Z35jzF4KVdagtNgvC0KhS19pO4L7YmXJ9V
kxZ3FbfI6CdZNSqnyw/fmWkwZI3CLntuj6XCs5R9aDCb/Fjo8VzsBmXKymhX04cpdlCqhep9MWtJ
tacAYesQ3SZRfTAl+/xPtcji+pzGWbnv9MFR+42na8WvuDqXjt4sU+CvIohZsi3Ghj6e1WaYLq4Z
mDtHrZM3dtSl36YDzKSSwb0jDlwch97KhKVF+XSmtJA4B21W84NpwCrAdEieFKfR6tSN7G3l+DOC
IuXjaR+SmMtT8iLShdS4ShJ9ms8eZSGEGZu+fz8njvq+gNf6gxBaWKCG4Bj1fRrZw6+4UdERuX0J
Vq47PVKoSoCBUIFY9hFMpvwVYSUqP6FnfklNu/hLgChgDVdgn2VvrBrJb4znJO4F9YVa3uKJSBg6
BF+cq+fMLqfHyujQjZ4kFeZ9Eeb5Ftxr5aUgX5O8KM/WltJhiDLEWQCV29k1wuGUuOb4KYbF+Jtq
dOrd6I6933nptJG9rO0pVISE2OAUaQYvXBov5lhqeaSeEzQzdm3jmQ9tNUW+Vun5AbAdFIVAnZ8U
N64+BEYdbjzCa2uG1EdqXz0Xrxfmo8GJgA5r2pkipPNv3s3OOzpD0UNWaVq5I8KOyr09Sa2N2+dI
/rlLh0KoweWhGPG60OsqehSmTa+d7coYghjmiDnr3je81PAPBK4izJ1eOXHw322za34UFi1eDxwD
L+Xi0o6GWsS6wsWMlNTYw3pjfHYntdlpCtNjEJonh2aku2hkY7Yx5LMW59F649LSYKRgv+ziWird
jmRo53NP+SredfLqtNQFGs35knlpl/hJzzD6DwGrU/SObj0QypSJevgNA+3NAmTyDtMIpOWDRhWc
R4vqk1mYXKC+ms9R0aCnmaJCxqhT5E9qNeynoRH+oPbNCUZM775LIGIJSlP1WyPaQgqtJXwAASWx
oqxHA5m7dmpw74eJa/FLCqWvf02dXf0a01HZtW0Y38XTaOwdxS7BuXQNVfQ5nsoHT1BG0YaQG3n7
eKzcBnCCJNrAGKB4XKJcI17AxB109ggusjuLytwBbzMPezgnq/d6qjKVXxRRvXEJV04loBe83DNq
8DUoPLLLgu76dJ48pVUZYi6nfpdS2QkPpe0WFiziLYKGbjBW+8TUqBpurHvFq1ODpMdDMxpaoWW2
byhU7jpIGM/RpJrHKphrv3GZWHVzR3t7rCqVS2h3Q8iGIOTiBprl2PS0/njDEPc9T23CqBs3svIH
HN6j3iJl6rdTkuZQShhGfbq9wau3EEwB15AgjrbW4glVitJsFVVjh7U+3vXmZL3XtDQtfRdp+YdR
Kes9ow/VBys3SbFHauu+VZfMot3+HWsfXCqrku+BIgPTdX3oM7WsNauVh97UUNkrpngfVpOOQH2s
bCx5JRyilEMxRRKPExXp16YMlGg65rDUM8mW/lTbWXvQY017ur2glWfsysrCn4R1AyxDYEXYmfZd
jFlwKRzdPWqNCxuk1rmfnSLI7kF1NXsDUY7vt80vLy5zxxxR/sBn2igc9fUiiQRja3Tn6Zw2gffo
Oll9Sesx+a5OeZzwkuhe4cPjbG7EJ8tVI3CF4A+dEdIK5DaWzZ+cnk+jw/d5Brg5g4QHqeP5RlxP
pzQXVbef7Lii0FrVn2vh9s0+S6l+bYzjLI+S/A0y/GTEg2z6lc/ytKH1plRzzpOb9AxW0DM191qT
gPLI0tZ5I8iL2JNupgtNEagBKvnLXDPzoKhmatA5h0T8X/M8qXd5G+Rne/aGpwllV0b33C16+WW0
8GyUKi/fmm22l345dLukMovCPafgj3Ze5U7gyYRwPpdm2ryHCdRpD289UAxbwzMMhpvtJdi/PlB1
1bJ1UeWep4Ahb7UT3VM0qs3Z6pQ23jdKW35GP6CYN16C1+cYs8/joZTcUAddmE07q7TMLHLPYaJb
95rRIatNDOo9dVGn7/NicnZT4Ixb7mjpI/i+Emwl28JSD2EJoimNzIat3uMMVXYHzY0Ted4+t03E
cm5/1pXDiiHaA4Dx0SVY5rFm0wUihGD8nDsUYKBr7451YOn3OYPOGy5h1RTgCJwC8iCvaKbasjZj
b0jcszV30WPbWDoTcXW1G/Sw3Dgsa6Z4z0iM6R66DHZeH5aWsTKHSUvvXHVW/aip2XAEBmV9H3pn
S+Jt5SawFtn/lfgIGjzXpkgKPcj1c+/cKWH/oZkdrh+03+chCKOPbTV697c3bO1kwDoCVp3qskSB
XNsbtRJWOafRzkmcCkYN5vTfQI/6jQ+4duyBUdL0pQAlEbjXVpgUAmZCVHd2nRJJ8SlvW5AmjrDu
K8aHg5NhBcWpN2J3C54hd+ZlGiIPviT/k3iT5zLdtWEnaMGjdqlxrnShzT4CitODidbZXWspWrAD
gKifclud3nVIdSu7wMo3UbPL4O/5JyCUxKQa3EGvIC9lwdnxQls/D11tMptmOuW+ycrs2ORjD8+U
nVVECUmc+bOe0V+6vb9rX96RZIsUSIFdL8eRB9xBbZqhcXaiFp3AsWru+oILEitR83mKFddvUQLe
SP7WDpX0rHLRzP8v7wvYG4VyVqSdDYjq9zFtu39iUdY/bi/tVazHl0Xzi9KyJVGzBH3Xm6sWpRsB
1NfPReElDwVNmoMtWhTVFKEf6LE7QNuU6n0dosKeiWku923sbVE3r3xg1BBNPjFnDD4q6Tte1Gx0
C6K0Ofe082iZvRke0M9uzR2UKbm2y0djTMWhp38V6jtm7Lgju9sf4X84+47munGt21/EKuYwZThB
R8mWLcuesOQEgiQIgCTir//WeaNuW9Wq+yZ3Yt/mMYmw99orvLG6EBEOXBjD7yz/S+RFE610voXp
RRlC7igro0+E78VhgEHW3jhv2a+kWIK2LNV7qPQbRxUwhSu4j1Px+iH+/S/HfcI3N8n0QikkCicY
5Kms2aDqeUk2m4mhk7sJY/LOUfLGWQwDGnxzcGPw2PIP9k9PZBUaOCNdLIzBuj7z20coK0pIr5P8
9N/v9o3DA30Mepmr1PQKvv/7HwgDByKMEPElSMaFH/Y1NnmrVyLSDARbGGI2AxqK7MGkwUKfJJKg
z4sRlfjfdxMcS/Bx8arxof98z4iuWFEdVTGykau5qneazl1ZiNS/s5Te+J6w6MCXROwprO3/3E6l
M3G5pTS57LQivzkAqbX2mdw6spWmVoN+T8L8xta5ygkAeWIch3/AHwvIl3Bk4vGSXLQJ/etsJowB
N/+BalEewS42t36s2Dtw3Fv/SOyXENf49cF/8p3SWCukAg/JZd4QqF0anYJvBE5slKm0Q2P8Hgn8
zedhwIsVhAYc+Me/1xB83FC9apiz0jGlbdGnFvKvdWlg/TkfUcCo83+v2TfOA4AbECjjcUCSq+vv
+cdxNOEmGJUX+WXudQwjHWDGlf06DK5UHVKnI0tO/VZh2Au7+yGwBwOvzvdInm8czED9wa+qoOO9
WqddP/w/fgTsT7gY9jm/lDIthWgiFg3is2GqQImxUhneZuOoddzt1biMn0AcgXdgs8XcqXru7fRe
+fv3S0HbhNAxNDdAfv8y1LQVcj0cl/llAcI+d4Rv6mYaM92QJJ0+TPB9+lBuU/VcJsv/x/WPZ4Pe
jYESEJG/xSvKQ5SExXUxs9e2wV0Cn0mi+FQ0QciFvjXlTnUD+C0i9Qau+6//XhB/n5dY7LDfwc2E
uTd8w/79LXy884gGfXpBtjlPa78wc9TM52Mtw2R+56j6+8S8PuzqbgkiLPgU1x/zzw8/xrgJ0yW7
FAt1XTkOy2GSQ3FKzPaEAqR/rpDn9LAkw3L0So/LOyfYm4/HOwbcCc0PBLr/fjxVVGSIc0oveJ67
BSMNkzSW9R/NEMFdwvXiflCgw7ammIWt0w0d8Dvl1ptvG7bI17eAk/pPdksFr7Ki8AWu44yxTy6c
P26x4Wdq7Xsb/a0nQc6KygfUFVTvf2z01fNR5kOZXgI5nJAd0f8gNA0PqbbD/4jogR9yZUzA8hJx
J/iyfxxhuG7lAgejDFSVahOP8HmCd9cBrAFmH9mgkA7ZIp+4egGfMyQXD9ff5/99CV9TgXD5IQTy
rzAymkzjnMk8u0zeJJd13uzHcJCqHiSSpP77UX9XrteBHxjdmJlcg+6uf/6PBTy5KVFcV9klIHBd
a6AsB3Wb5Mny5b+f8/e1AKtNIDrAxXGr/3Wne0RjiFTI4oJ+eThEpf0AF2g91FMfJjXv/XtA1lur
BdgZbA5w/AHh+WNjEoG7UCo8r0+1s/W2JeiGdrMsp1wv4p0F8/e9jn8cZMhXEACX0J+T00CKQqLN
KS68nPNnyOPNeqmQ48J+utKm62ts4JRer/3O03duv7deKw4YWD5eB+mA+v/9+cpdmSyc+vyyhhiZ
12UWlI3gWdYEbB6nOuLT9//9O6JUwvmKUSn2yPXm+cd6WRMZl5yU+QXWSGI/lXMyr3W6z+RBr6wy
HeRS72Flb71dEGuwfFB2g870x6fUUpeJdkGOil/IR6kXfRoKmT9kQs0nT0m4NXNJl/dwwbfuUJxn
qIcTVBV/RdTg3JxgvogVVKypaHawItGwrtN8O1IxtlG2O9cZuN88WRX+j1ETuLaBiIAbiZwQlG64
TP/9lmOOTDA60PKy9IFqBj8HHWUDPRgZIrEPaYjvLKM3dgvkEyV8EK4+vH8V/ioO+RaFeB5A3ewM
gl55Cx8o9s0kZfQOuvvGisXquXoSXt/sX+huYdHEptIBmctF0iEVD0aMPSQhfo401EXFe8KiN58H
5BHlGdzNMJL696sc9dznRQ8Actm1hBI6qO59zsR3H7rtnk36PVr4W68SWDK80BIociB1+/fzaKGR
yx24HATLZWk3u+M2HkH8tIkL3qP3/zVqRHl3NVi81vaQ08Fl+98PGxcmtrki1QW26dlhZzT4xMoR
ca+LdIcxW9cmDZIJp2zhdBvBaZTURZ9FXwDKJu/Qpv7eLvgp14nf1QsK45c/DoacosbGHKTCdQVD
XYiPhi+LyyLdebrP5zxyyXOaSsIPcGlYXv/7UPrTWfla5kLUBRY+IinAMU3+uMXitSQxgm6ry+zj
EBLbZdlqU1Tb6xZSPdc2ZfqcVkx1Qc8DVWe8QHZhVu3p3LpUl18WpAs9FEH53j7GMfXH+oOnG4ph
tCbXvYWZ1Z/9EJFCTHwN4IIZxSAI8Wyakgbw2L43w0RYUuesD+dWO1d8WDM0+vW+OovpoUIQH3ys
zLq0WVCpz4gyzpJODeABNFWi0FclM8/WNo9gPNXDQSTrPMywksbaFBHAMMCyLXQnzj9f5zynSMxB
0JisHxPXwAc1tnszjhWschqWxnOkGgvbKqJq41k0+kZvmvb3ow+X6QumXat+JWEs6WHJUSOcoF8Z
h60WY571z4GK1z2ue5YUFoY0c+AIcn/KdTW/NL++5FPutAlyOL0yYz6l6UronUXetDoMCJwOvwJa
4O5BUL7QcyLSoHrJzFCUpz50GCLWG66ASNeV1P125NAGIu4q9qRiN2KdNWyxR5KTcx6KFIk1uuyj
x6yUYLxOQmnRDJTY3NcZdFkCHoUh3pCfJv9L0dDNqo5SP4qzW2NotypXrvS4ESPZrSuFTh8GggiB
C1KcU3qM020uYUwdw++rhtSZnaSowvm8QHFqP4OaYVmzRPPad3Hl8hT2gaubTrQE1NsliNxwNfwl
suwQrFtfdghziFiD8Q+RyIQh8fbBqCj2P2FZFCd3gckQGA0Z8Iw8rypzbL0PLKR1tS4xj3xUeT74
n1mwTvRQIiRluNsVkhoOdgrC/UNBltkfpxyO0C2k/Fc1VcQgIriA3aaJPYP+6qtmnWdbviADkttf
GGvbCB7vOTrDmzmH5/APRDIsXLRmN45mnYHeOm24RBztVkeJl/Ncl8NCBlaDnZWouLGYsV09mTk0
W59jBSM9ZEL3wc7vqtmJvkVS2U73ek44CUZ4I8FL69bnC8ZrAbe7OcUQDeGv+ZlyQRtMhPKB3vV+
L9Y7GkCChgjV3CVz1FK5RP5kMc9C6PMKPmhwT5LrwL1J9iknQyMMy+UXx20034w2T/vDkswg/HVe
BSM5ZRb2G7JDLb3CTwUwa7mbOnLSDAYaYQ9mXctWbFJWL1sv8pulKiAm9hiS8DMs97fqMRI0GfMm
Uojsvdc9IdtP0vuJNnATGbeoG3Kmtq1BGDdIP2kl8wn+zn2Ag6kyBq+4wVxigMVzxAfM61qV+Wjp
stFb3y0BGKm1VUFVvAbwP7ryEyN+t2o38rqPpr2qr3Ij9jxtgVXdLgScdir0uQC42SqmZ2AyZQDD
9n4XBy8x3IubJB7y+L7AiNO3vd7S+FZluczOrizQSrUzB4HkGLueyW89w5DgZmF56Z/MrKUdmsBt
KqpH4yfyU9BVgdYTRj2tUM+OMvRhEwdhvh0hv1/AegoKjrwc733Y46wqFRGnMZSFOkMaNs53Ntxi
97hlbtsM2K6kry52JZmvGR+L9OfEY4SV1+Fo9FjTpAqudFRdhP3PPmWBe00EF+szvEatuFlhpDh9
JJTAQQZSHAJ3L6BOKXB3GI7VsvJp9divoQpvBigq/WUM8i2OzwN3RS/qjWN40MZkh6fHgWU5+BKw
S2b5tyGRAflBlV4zMIQwuuyGWI3qOAkRykOsdExu8HFX8UPAamK9Q7pv4MI6T6cQewGuS4P5rsgy
+QOkYeU415HKtD4RA0MKXDPlHv0Avh8SUsNeMnQfg37FX0pK2k+nNXZw1JuA1pEHsUml76NBBvoc
io3ZZyyQIm8SY6Vq8jXdxFHnkZWnIdbhcHK7uC73ZbX6u+PwD/GXdScYPeV6jsbzvnOD5FxHhcYh
JQIMhGKy0uhVg8CwncdSLupg97C3r4vAhdKUICPBzTXn5dV0MyHr1RrbiHLbnn3FUxgL9zKFciMk
Qxp+gyxUZDfL4JzbD7OFvdULXKdg/2BKXArRAdcOU8dK5JXYEO8FSmc3QHCxF43w48ibsTdGnHAH
SvkJxhh8ewFTLnS8yxV8lL9Zh+WDy8JuS4EmB/wl8RBHFBEbUwkK2n2RD8A2Ib+HaTnmvnapGpiX
5vzMQkWDM55d5E/eOEM/DwS7+hyiQ7UnEcQUFPMs447Wc1rRW73n/Y7OdCvn1ywPcnNRmINcLXr3
yWXPmABM84ubhclj5Ndiz5xYBqoCx6U5bdFxkplTpnbAtPOjAuVn/wiMOeUtKnYObHIVmchFDZoa
upVKgij46IBrL90yliAe1CxjvETSKaeIZxKoou/kiCTybtJlkOw1GMuEtgyS66BZgjLfVL1blKG1
grEIPw1OrbgsJOi7Db5tDAsORtP8RJBd4utr9kp1qZaQD90En7Pha5bzyt0kuV1T09mEFeYGxPey
+qo2HdCPRFexgt3qptbktK5FX9V226EoqmeZi1i2IfYpwuKRTPFZhWAM3yqf9sFR+4XSoQNjmBYC
zpQ59a/TZsT8e1tliF/IgXRXjwiikf6Zj0M6jY1Ax+wblzJkzTU23fFNkZpW2Qe/V4k7IPkE06Xv
SeC1TBvck7Z/6mFbcEDwitxBL9vscFygS4zvCXUDv2B2BoFrC81HD2eg6PpGZjAof+JUWmy3cza3
8DWAKNPFHk7Vi/ezfBxlgE/lDLISG9BrwqwORJX9noeJPhXrOmjc3AhgulFKb6jPiFWXybr+h6Qb
pvABcvpk54YiEA3Sj7Ov2ViW9F6IpZyO81auy1EtEwrwEB4Y0DnDNegAYSeCBJXoY+ChiHyt8FtV
tNybtc8KPA1056PjWx/VQu/6Jy0V3KTLktBva9KT5zVxIWiNpNDRgTI1PyUJ6bMHO3szdiCBKLjq
THvIqyPELul0UK6Q6tZObCWnKFBgbkqKa/SGzYt5sknS20cpy6D62i9TRGtohvOPKQDk4GMA90rz
QzLEcUQ80kmDsq9/dD7D57SJzqJLGDL1c4IAbmrmVKRP286TR0Qu+7SulriSF7gWTq27CoHOIQ/h
zCEKu48ti/YclTC8OFHaIZLSNo64iB9x2pLsJOLNpoihTbYngSkAxaWA1/Rr5alcmyKCn21b5r0i
LU/F8NRrLMgmKgL2RLkUP6ey3PtjXCnuvnlWJPNP5+Er2rhiyrGaBxGFtoXhKDKCBoPJ5TcUmKr6
EEySm+c9hqcdmLvEspOHbQ7MOVkwslvUSQJI9jahmFlxmUvU670sPuB6o+GNwXAybavSpaqGgXAZ
HiiWq2d1Qsbidw/uFpqzCu3hkYC7Io5yRLXcGMf7CZwAnarHeMUI8VZFwpiXNMDYqhZcmaVD4AWp
ThPH0ABFlCfkOKqcJFkrWZxj+WSJLbo9HQpEdTlEAlURjsFbrVVIj1FKgpyivKtyXiudhR/naba/
xnBhus3wSz5NSVDtHa6wNK7zUmv34HsXVeiiUpQJyHn3rqKth7mBaLJZyqmdnIajPsbLbGhHGSHp
OihJIU4c+vLqK65PlnUjbqngiGGa9X3tw3ANWsMhCMOsumTLcUrKrb8f1ikhX6ZiLZbOiHBLjqNJ
Q964IcvWA1xrqLnb3KowURLLxl+Bmqi5C4oJVxxJcJx9laPn8fnKAaQQKRhbnUhiEv4lSXV+RF70
CuoPS5xiNZvsNHSVyal5RGdRmBY1YzmCqikjf44FhKPoFmHSPPWXkJcjwbZOxuIGJwiornW2lmve
jJNUBwIqv25zUzGBNxrvmH3HlvUtEnxM0UBqN8ijh1Brr9OSTOwLX8NEH1iYCN8WyirXTiXvka+D
oJvwbJFVl3fxvMIxdBQT5IjJlBH3yZu1CJGjN3PXLBze4yG2EEosckJf5ez+yQNFBZECDO3KgNq7
RTtTdTDmZKaXrLdFJB8DneCqNQ3yGaMYwHyOecSsy/Cm2OcobXspt9KiJR5IgQIWsvNb6XUEPy4c
RfAbTK34RfcpkRAMxs7d5QwG+PfonZf0+4AvylqFdAGsNx3t6OFIikdt1QKaaWRV/uR6sE/bUSk0
QRb2Wy8lSPLYe2uQvLg0ofYcyX7GsCYeTHKOiNrXGxEnBKlvpZuWmoZb9QSPxewzgsbdtwy1bFhb
qWFjuSgnSmhTIjd32MXJ2ky5I+UrUurCsQkUZi5QpM4e7uViSs6Jn9MPDP0WgJItquTZLQFCyWS0
JHkN4xBXtmLl215TG8DgtC8ry9rAOls2XHD9oKYINKFosGA2zGMf75eJpw7nASRi9Qh8cmxdlKxD
za9RwidLJ5I0AxfpCxCPih44LfekIUwsspGw1hHd6AU4XEk5FClicqdhqZeS5Q4BggzXnGfQyW7b
EuZ1Gu/l70pv5OsywMC8LtIh/x2uFfme+8KzxoywokqqVUT4o97dZcGVmRDOmS5Qc1Rj0IkqJXMd
C5K9GAyEfw9WM90MyAVxTV5p9m1CbjxaJ4pjoAVpnKP7EePSn/0YKqTNcjCI42SmGRifQFTaPaWo
9pFGn0Z1Aq+F75kNjKwnDJltLeFw8Slf0ZzUNLb52NlpLgIw5Ip5agzUo9DcGjWJNgj2LcBZWqgP
i2Fr1fRAMW4DDbu9WjMVbZ1MHYEXO4rMoE42d7UWT12vGh6vjNbMqyVqKJqToTF8rYoajo7Dw2JD
t9Y5rA/9UaMHecin4Uo57zOrDxDXIygbdcF+i3wtqG9tqvwLhMDo+0wvPdABaWGpTWAT8knFI+eN
KdLpB9ozDpVwsLr1ZK9771Yj0yNqIkkpAth0BSVx5bbosUz8BHuEsNKPQZpOqqXOIdJ9AV3q1sCN
5g6yiVk0FQ5I2CSSTfyOtzEPux6BVALWSgE/7gxndAu21Lg1BdIGcFla+LnWM0FbXAe2wuTUVwtc
XLd8jX8HFMHOTbTBRqXBKpvXRsNV9mOKXxZ14HqRodtDZ307UAdLvQmgRVFPVLFPYomtqUsrcDsM
Gwr6luQ0+sGS0OpW8Sga2xHAI34LGXNczSBSParEIp9ryYPhlcf7MkHWO4VBjYYWbPdMzaZFRbmT
g0dzcgeqFVBQGOpmaOgsFA8dzKtyDV/YCZKRstjzL4ajyd5LYgn63nx/xpx8yeok80mM09knFl55
IfiVZgQ1sLcbrMqqbccHHrcSBU7pB/QEUTKqHu/4WsHFyCwYWr7nP4vgKlFlsaNNPBUSmSAO+yaM
nqdhK6+dbfZd0DH6ZqfStNXqYKsT9st4rzTAFpwmfflJErfSw5rkuHAHMH5kLcG7AQbCffICe9Ro
hpQiE2jLgR2csM2WBAeljFi9mc0m9ZjItGiX2DuC/7ZhHcyZBFT+CZzqahCXBtNGnvAZbwfXRL3Z
KOqhg2MpNL2Ly1GDFsi4uBLqc1P3ctLQoZJIy7oQY0xgIMgZa6OlDO9zuu0hLucQdpSgTFdxQ/Kx
+pkmnELLhoPvhcZDRuu8L+C5WKyaf0D9s8MgO0GeaO1ypCDXMaoB8wHkxR4EAYefJbFzJZCVZIZv
6e4CFD1CSNMUdLbpQ96D0Ys3EsUHqPuBcEUszPo2owv9joohhvJGquCn4duUdXZe86cFlzJruBoE
+uuwHH6H4873DvCT+8ZirnjLFLq2eh+gTGs80la2JxCXCXsYit1u9zxM5E2hc/pEx7VUNR+i8U7h
kl4OvgTN92beJX7kooqIY7qgetGRhfUI9jT72IxWzBmK+wSTxxR1/GkCmFg0sHiHDg+C8LyvsbY8
bxgAieEAOtvMDylwJ3cAfoimhSPqtUZyqMe9znU/NCkMqveGZNDwdigu1vEyA2emXYiJSvUp1L4H
rpmbGY0ijJ+dCWjZSfhdoucXO5u6WIXjh5wGaXiOsWNMA2Hson7MQQhmNJ/XVN1GEhD/uVfQIJx6
6hFLWqEWEC1CdtcnkfgRsAtcmkCyWGIJVBhd8t5ItxXo0UWc3jlM06PaLvB4ANc6z+IjsRvSJ5xW
A/7KXqTkjFrEhk3JAm/rMIFDRoOBKWZN0YK4ppOwcIhrSppBp7MPKf50VkYL5BsZx+6CwC97q9MU
OzhGqFZ4CkeQAOkq8ukI8/VxxBgEnKMGksewatCRa1pjwD5sRybVgvarWk32UmRjoQ/FBjyomXc1
shpw6L7/ENRmGCgE6D2bkZQFa5cyg4dm7cuFllgAIY+ucPD/K5qU/+TR00wfSh+bZ9DXqGiEyPGo
ZUfwxt0wAl0/LkQFTzsQ3riWK1spJlCaF7zRPoggxuJ9/juNBS64Be4vrJa0Qgu8IFsb+x7UnqAz
6Ips4+MtPotql/K4gHbxTMC5ZI0mkHPLOOP+0GdqfV6natprh5U2tjP6PQbvEQx0Otz0gAwTvg1F
lxaseGBImMEGHsweHqZ8xmmH4150RUWDqcFowX2MZVC+hCQox5uSeBU9xlIy1DcxircO6uRtrXGr
yOTuitpKRA46788FCFkfKTQbW2u2AZTRiWFTHiKvYXCOLa1MUw3ofc8QofSPMtyJ7JTIoo+4cyvS
9ixcXjajMln7q23LhSJzNO2WVKL1qUySfJyBltJaIJP4+1QgowOJOTgEIKBWAnAEJfhDIoY4aVSe
yjMSHr1qSMrUb3z74JdS1SLqCfXAb/hdorlZ+OjnOlxTi1mEJPTqG4UZwqEaZzJ2+6Qr0o2L4WUz
F9v8gydebJ2A4wnuX+/0Pd+z5Ht6bXzqzaN9OKIZYASD4pnfLCV67daVQ9y3Rmj1lTKev+aYB/7u
I8pfSRXAEbDvgzWqQ5/GtsPlgqpq3BjAsI3BkOV2QsZTh1DCjbcT8AD8m9HV1SKb3MOst5U1++iy
D/i2hcNmTpfnVBZ8guPJcHW2HXT2zNDsRE0pvEpRvuaFavDbGD+QadHADbcS11cPk46l5qkfbKdw
Qt9dd+VnGGD1a1NCbca6HqMMf8gB9DxJW1xdEjLzeUVukW3pxLw8udiqJ/BYlqFN190/yg03XFcu
XPkLBSjsOrRZ+FwUBg5Vw3SAUVCMRD6C167TscnhhLA2ey8T0whAJEu3Ij1orysFJlmd2XlAqwZL
ZLznYclp4/fU3zN1pXsx1L4WH3WsJKCCjRZtscqyHWcN050cBowHYAkxOaThZn9EuNPzjjhGzho2
YVO7WAxHMJjb4Ilj+gHox5jy4aDSBW9wgW8tr7mkw5PiOTB1rN3lhUfWolYyuZkaBpNHUe+KL49e
UilbuIiPnzFqD2mDKbf/1Ws0Ri2Z5zVrxETLJ8ulLI7Sy/5bxYP5xgTrrm5Jng5nmg1bjvI+Mp/H
zOxxM4JZYTFa2hfXQleEvO+dDuN58rKoDmUPS+gmw+QoQGe3DzfAWsxeZxjd3sgUHPE6Xv1qGh1u
wwUspGlt5jzuRTvhorlBNyzhOFCsyd6yDSkzzepAOGnkKoYr6lbxEBoC4JqAUDXHKHci11gS6cnn
DUZNssswd0I9hkpsbCcS7E+op7mudYIEzdoMUwzBNyTnv5O+hER4irm/wz/cD3dZFgzmhjqNVj9m
GXkt4cMU1KsGCN1cg4DvEJE94uxGSPdX4Uog6CW1iFob5axe/OqCvnaslH2jgE24A4F47jm00HiG
mMp97Yc8+JySsH9FUsFWou6ZgFU7X0GoC/h1qqEQ5uHNmhCO4MtoyC4JalLdJKlbPvuV9L8tTmBX
o4meHlLoSJMauD9XtYXRatSQMAq+jjaAq/pUoQVsQKP2Yxcgjw3zvYTbuGb9Us4NU8GVoDfFgJ8m
UcHjSOdYiK3RUBF26e4pSj0nsrzOlYA7D69IQVtIyNXWlkmJYSJaY+wPO64Gk5EgW1gNyZPUrVkz
9ALhOrjkJlMyiBqtNiBEItXLY4HcLihu7Y40MdiIsZ+jrRZwknpmXwotDDm4rAp0C7xI9+eArEt8
H4A8Oh9IDrAX1zUtbmGMbWJAOIy+RAoehih8Y86AFqBPRKKDdPoQpXMEaVce4qYUOsLeKKSTqDud
pV8SgeV3KIZhlzX3y/CrlKWHfXm0U/xnSTGkbYBxKf7/LDbliaKjKQ8qG4Cg2Ygmxyod5uEYzBgu
HFexCH2/Q01a1PFiAAJi7qHRJ6+oZDsoh2TZoJodKfo3nNEH8L56c+qjXUnUIXH0abTF4I/ArlHI
bmwwU1vAu8Y+UAiCsXNmBtj2utA/Qum0wit/NmuESwIZ5jM2PILmgARW3pia5LkRR7pvcceGVO4H
LhRizJ0qxVQDQajCU57O2RecqViciKWYsPpmQ1yd5CoLcMGjKIEsfXUXMa07EEoT7K4OgFjReseU
Dzg9Ge0IF8G9rBoT5lQ28TigfqzQLM91v1Qw3eNApr/E2K19a9cYWRfcKoSHYenhfyWJphs2btWT
5wG2MyhvQB/14q8CrtSOrw4jHFQ1C2gL3UBcHJ3GaHUeVV3WvyasgiltYmfl27AIhpsC7jtf9mEA
izkqV/QJYJdUczfmZhco60G5AM8thAH3pDUNGkwWsmeIc0fdwL5g8q1ScfqySGJhbiOT8g4GjSjc
w8ist5hfcHLE0DBiN2WR9dNdwNxGPkFlJoMTyCa48iOfagz+ReS+VlRJzMQYLBcumaTj/gUrYovr
NdthnDGicgA238dmbJYy1xj4JSwZOzqIAsd9QXV5IKbHkCvIko/V2g9xZ+0S4G9POQ1hDU04CvQQ
atS7K8HO3RsAMOwZ23BgU91XJnZ38xKN7Mngzn/uSczcE+wD8cphiVWyLoHXw/d0TTZ2wM9CKChC
EfrkYduh6Ps62WiXdz1o3epo4mHrSo3q/sQXhitReFil1Oma5t8sT3bYSDNsuhOH43pyCo1YwqcU
9AXfOsfSrdvKfMWhDN8Yh2Nw9x9CyphDRKHG3Kj20TpkxwXAVVTLBQOdWyeAPNQpStYdYU8W/zsB
+fZoymH7lJ1jTNSLl7kAIQWKpUrbR2F3fFAry3gHXjpm/GnchoA1XidyvCBsrUoOAhkP1aPXuQ4O
e8616OCiyPhlKBGeVycxRqinzC+hxqg5oXvDl9Tw24HOUL1eX5K5LJXP8k8GVvX2PsIKI6hlMMzL
nny2Ia6jA/VxlWOXUjTGKCaR7HQ3WeF+LI7h3tK4dk5rGffPBrgTpEfaYhaGyXtZ1FKtq277iazf
lcbYr8NsbPrmQRAaOiS4zVWrc7dAb7wP873OcsfOJFCqARykGxkOH/6Po/NajltXougXoYoBTK8c
DicoywqWX1i2j8wEggmMX3/X3LdTdcr2aEQC3b3X3k1DPXCm1U/cNx+ZH2aHyB+GP2qZhgsnmveT
ZcGSjpKtn792PHfi0V4kze6IA4A3JvzNctjuI1i8z5qUDqLHVPeez2EZ84j0sdtMHFyJrFt9Kodc
fdhmlX5qdcowKijWX4Fco4i7SmXTf8q160ffYi879EbrT7Hs+11cp6gM2wNcDrPQahgIrjGzF33v
k0GqwE1envPei9ihuDK4yrI8+Nu7Mpcpt38kX9tg65y0oFpbk6bKa6IXrdqPvbn0nTPbyPYTorl7
x7yLuZ5sm1cHFDVlvhHqWJTF/Fc6pJuPoBGcN7IyxyHsqjlddGvW1C0jZ3+qGnKDCo+IkCOKvz5a
XkEkG/YxLwnpShBygsr7XemCMUA43Y6XPN+yP8jY3e+w2p4AzSOd1AGLIuJpiDSXp4O9Lh6FhjAT
vRMch9wwHB3ZdD4l+2LmExuV5XDwjdUYltJyR8UFW1qthEcnamNO10FRSNJamHWfLV5bSbPAwonp
Zc6W8TKWOHxpmqL6FwVC8wjpatGC+YN3HngmXbqxyYXN7PI6TJUqi3+kdfmMuunmvlzylGzas3D7
2+a4FQ5L1pXfQcEvxfP2wrzgNw1i8Lm6QHyb9GPlrYFK2d01uD/7LdTfS7fWDJstw2Q6MMX2SXJu
Tnuw3wZAnm2J+7qJhujnBgHkPlaunn8W+zBpJo3NKs6ZmlQFmDNEC8cK9Eq8e2IJkqYXvP2hcdAL
B2jik5vtQZb2VlAOD71Qi4/cV3jfRdha/4HE5mOMG9+yXjeqIuw7brlUPzZlYZ1swjn8ZgEjb062
VvVR63UsTt4SoLwOFGH3IFX1FcbKJu8kh+aQ/K4EOsY6Ho1Xt90rjyANYNestZ1axhqXQ+mzdOS4
UPz2Caak1nybrphmWByHy0Zw/ttnGx8TI82eIVviopbM99uw9jb/XB+Bj3NB56eyClkOT9diCmp0
7Y1pYXv5cgAQ0pE+KBCQOskCm50KKlop4Yfd51P5Gd2fCsDO0inaJL02PUd3M1WPY7IXdScOdmV3
n74CoomXUk7ki/R7FcbzlGfADZHLdNQl6CKiuJFcBqEogjEeYP2BwRa/Lq/5YEdrvHad9y3MrMfH
TcwUd3InJRIUhc1DNbGkf1lGZtrDKIfVsO8sB59ZQqDVZNNGiTjbqm66qn3fnPTWGTD8sniK/IWJ
e8ytK7Oj2bi94mgNWHWXd3t/RHaA/IhMFYEcyamkcBQMUm5bnSBeKugiGumtR8roWLk6XP222P1z
gOfPJMYb8u2i8loWx5IfxkvnVYYzoo+ni9jXlfdQrJV66Yp1+KShyWi4haVf88z2Ltw1xkqiferp
RHd9G9VPSlyGZs+bGKd1Wx2zctCvGzLun2rdokfZud1CHTOU/wwlJQNnFNj2kE8I+gy699k5B5tL
7QXe9lRZ2/xtibKe4xV4zo2bPmruqrYyl55BIwksaF23ytRmLXSjnG+a9gbw0HWatzZo6ioZehvp
rR5zZcdQXFZwsEOzfqmiWS/c9/sdK0UttE1Z5CrhdHrJd4v/QjpZsFQLO0xUqDZimJeCLz7ILHA2
324XL0b+2KKjCeVwdSq1fEhS4r1Dm2XteiyXTV1XlLn2SuKokiRyi8nD1NhXz06+1PPdzILGf6UG
o4xx5ZNN6yCAuaxTtoePzWn9dMTlA03Atp4w1VTUt6CrsqI1Ef0YMDKpMxWbPaIYd9aye/fCqvnm
PAQAqXNVPFuhVRxvV/2ehJMbZt8hSGAahhlCa2V7Clqkz4aPjBQMxFgK45C0/cxTSd1ozgJuckIK
nQKAiJdGSS60deOOWOWwTKxtwB0LjJEv6Qyzfx/tK/cL02o1Hkg73ssjiAeysWhno17rytZfsmFC
cVik3biX2lJG3Qdt3qBqOVPXbUlZOAUiGnzlEe3HqNPIzwlyajyviZk2aY1+z2N89Iai7BLl9xJ9
wa1oGtadFOxTTxuhH000WcslY1iESMq61r7fqtcRubw+miKv1A+V1fiZKj4utUPDj8hyIgQQ1p5a
8mzKzNT8Iki7vLKLpjUHb68l80UBpXA/5rRKCfdfbp92Yufotr1FgCw02mHe5wtlnWuge3r/jcSa
g3GIy4lNpfSUqMCY/9a6zjM+dMgKUsb84LoTzc8fP2gLJ0Ei9opDpIRrHZSVBb89byWMYUW4Tta8
x2zf1lGRBqw+v1dyGf7yrYpvq9u67tjThFpnVwcB0hkIJepUllOEsuxpmCAMq3b8A2JNxw5A7jyw
SX5/G3md2kOZifluoxZfj7aurD/kmi/3G3lbxWkRVvi6YDaRsaPUNJz9aaea9RpTOwdelEph2iWt
8OA2M8FYBoqUSVaftRQKLTFNNAhZ8LF7G2Mb48xudJZd1mXPo5J5edkAOvxDIOelIbUqcCcWFpae
k5ais7gAJvaXJv1Ori6quYqs0+b7aHyDrcbHnbig/lDb2djyhELne3FmBQtywRBF80lm65qdF2eA
eDIVK6+9LqQgqauwci80QVjZJt5278BZuQiM7Iz/0l1V7iO5oQAittOVdmKNO8NVhrFTEOfeanXU
4notPouyDMWvnQYqP7UMxdSBJ7SdbZa9dXq5cEF6cwKjyjxvBT0KEtbcQmRLsqmCdAqYeR6WxfOX
80LeT3Pwa2fnyoaSy3mmO66T1m+s3xFQ63flGUfxEbLRO9k0IcHtT3I3Vxuv4w+01Go6DCIL+ZN9
zkkNaGO9lrm/AChjgapiKdBW1mBsflYZbNkDsbl5kbqLXj/r2gzlYSkr300lvRkyDVuQp9M0DStH
QBTU9mUU3NenuiRx956teZ1I6b8CdtkiZwUnaiymmBVDPOuMh0WIpF/m4c41E0sddMY5EIY1X68Q
/X+z8v3pFJYmk1QgZb1z4Ag53Psrv7xD05fzi2mgOZkLeYMbR8MNsxfIujr1sr3Kn3blmijxJ1dO
qc8dEfxzgi74wBKbremKhhlcqygc/7i818w/GoeJXOezHCu2GNiSk9fk0Cr7oJsDxdPwYHdWdVfZ
o0xrMS8PUVfYhAtwJTy2bDJ4B5Ec/eOusDQABYaj+wDgi0wmBtd96QK554ehJ7v0ytpX+eYNffTU
yH6rE7T+hi2Rs6d/YAJ0m7sc/GNmtlxY6GNhJs5T1DNW8dfWsY4BkiM9jaw+tik3+3tTtX593vmJ
H7GE1gS5+QAxJ1E73T1+IFCXfsYhceNEqp5rG6cul7qf+wmU55LHcjGSWnf3aIwDd8RuLiTRHJCJ
skFJijLDFI0o1AOhqPk/EiKj7RTgOdqSKtqHv1CxsMAFs22DtCH3dMGLfbTLIrsSh2u64+yu5fs2
+jxrNzXzddty+nZE1Rs+nhfGOpi5LL9Wwdg39rmHAV2zX6oZg3uE6vUFFGX7D09UgM+AMTcTGiBX
0kuKumnv51LCvehllsep9KqPqbMZwyzchIkFdLvFHcrOK5zM9HedISdpDKrg2fVvq7l1QUTZbabf
3U35Gl7Hoo3eWiTjRzbDqO8xmuimxkKaa9XX3nPpzPNTO9jTT6tzI4qOaF6eej4cg/7OU59VT1G/
G29aY9MN8rvZeVPBtsh6q3OvuWv63aLuwoaXyMhaH/rGQkrkLmm8gD22w974+197YvDezTc433jN
TxPS/WyVoq5RSF5O7luHPpTr8TY4PpaT36f1qrvTbgf6u1uVezGZ51/GydLvoz3ad7kcBTKqpCXy
dFckUYvU543OAwDldKSPXl5AT/8r9JzzffBhdEUykVA2lQXJTJAsTbafVRH9xn9HxEd105+6/mQF
nXmCg/Pfby/0qXaQ9MTKx152WZ61m5tTqMP7vGMA7shNxkT5IjB7vfoC5I0e0X7TKFIvWoUO8iZ3
7aGNZFrN23iXk/WgrekXhMJ3My2gCHq7a0EUY/4vi05df70fu7F9ywaCMw9lB4mzvJedoL0i7XM6
mLCb2wRSzn8Pbzuwjl4wugdNr/ngFX4AI96Z4T/f3x0/rW0VPOyj6i/L6I85o9+hh4QPW+CRcn7E
t87TzcwA2jvU05ju7dxOx6KqN8JsOjs4+GHt/TTOLl52DKAfQ4gppGjz4akVOv9vgRentCLF4bff
SOtzoqH4JQYh37Ro7CfU7PbZGlVz7XOxjIlV1G6ac1fc2+3cHCMG0Xeo+lTJ0+Y0/1owS0Cbdi3i
UHb+cYIcQn93osfNeDfSaDZH5qzql13DRsUqsqurQi8+hTDSCGakrX/4egt/G279q4Nc+i9qII6C
RxudpIfln5hZU+f0KaTE+kBqpX7PbUMVH/b9HaMybOtNvnc/nMxYvz2cJ0fKAMTbuWdeF+3Olxgk
qOheO8dpHOR7yLtyrpe5RM6YGWSW9Y+ce/vZDlz+KjEEzp8yupkuVi+H9/O2K2euQj109AjqHpV2
irgWfET53txTIrM0mLMreLZrqT65nAOku8y5WoLQTyCILWvZSVdap3UJ1Z2lIbMBh4RGXrGb9Y8r
RfGy+vhyVFmJx0DX6+teDc4au2PvpHPnlL/EnLlf5TL0K4aLYbtQrIkZ64jMfpAd0HytxPkADduy
/B6KzOXvz7OS0Ug/O78YCJhXDEkdtMrm88ytreLvqRDInyHAWSJAjZ1HF7uRgllkhIGJY4TQmi3M
sQ3MC+9b3uKP6XRTHpe2dx+AKbs7Ax555wBwxCbQ+9NKblhxAM+zReItGhAyLDjqFH3kkVFh+xx1
9YaizwTxPcvH8qVG9AYttcTKuDlv81/TlukJvxUIkdlF+18xjXkygsaFsW+8iKbBK9lKYVfF1kMM
Su8hoox87ITBluTj//qLrgKB6Mpwf291hKc/wuGFccy/ObGuuRDOH8qrhg1b0KLmsncyuwkru1P0
Z4oSW764xiqdK90Yk6I9EmL6bpt+sWJmbNaHW/SjDzaOo/0rm4Hhz3WfL83feZLBdDL4D+tftdoa
i4YvzIYjfcvuHcJJ1G+QkJ4CTqm13RzhTFj73I+q22mmtG+TRLR3A7acdde11/LDLbVzxe5Rbxd6
DQPId9vKieeHYQMJSj22rA6nLWtqw9eh35R5F34Bb3dAwS/3tAz6LHg2bFx3HvIGOProeXl4wROz
/0c8dtkciq2ZinNBL9A+64aiIYULWlcrLQa7CffHVvh90KUjfUaVn8aAWV0Zh/3czZjxom4rf/Q9
XO7MvWf28EsjPfhHryxb8za5zQ33UG63bbgWPLjl8eQOUB0lLrqdTaLthvZwBJQNwRjMnvW4hgUo
hXWvWihGNs8hydDdtlbljB2MN+JSf1hB7dY8cRe/sB81SlN4dprRZHyfiDn9Xw45h2Hqsvf2bC5O
xsqOz2bcZ3ECRSvNFIczLK9LAZ9NrM2ywjHcRlaR0TNbaRCWS/42iYCLOZyInXwEixkmZhqja9Us
B8VC8O7batKXGaddgChC3X2VIAMRLe26LAeZOxn55wow81hC/dX3hQxMlvBzl6OFiuaE609+IwUY
vr+svycMt9bbNnBS/hoDq1npD9jWTd+Tj3ljfRGQ7ZA8s1O51i/+ZOzhsUPRdS5YqVvnRILGACkv
B8QZnoS6wxi1qqZ89Ds0PaDI0XKPEukmOKk20+af7+t6RKmBQP6BqyHTn6072ejQi+MwIXHXnnp1
Lju7fFwbXLAMztkx4xxKjEjZaV/9FZWNJo2rw7WEofBtoE+TPCTu6M6C3Mh2/B6hW6bCcUv3Z2HK
QDygeG78eodRjNtjhsQVvuFswWBg6aIl73Zvo+pZgQ4HcJDazc64KYMsJl1+2y/NhkHvaYzKMUPt
D1z6i13wjxYx31aYn0U4bet2KJmVSZ0yzW3LF9J6vOqJbR4cyHtogVRov/OYAbHBbBieRDEzColz
0dd5dDDoFp534geMgrNtBTWkMs7kSV2wsk+ox8GAlB77S5vnBDvRQXs/LRVO9m9Z+RkmkcXgWTni
LO4yJE/MULfooGyIplObUwQdOz6hYyfKjNKc3I0dm+6Fsz2kyp7KgVmRdjrX/dVZgkckGGvhCHZQ
B/TescC71c9kZ2XUr/hsvPU+m5ncxpx0ok0yfp3BBP13G4YcXKE7eAxG8pn9UVmt2z97EEPVU2aH
6OI9Q4rhH8xnk19lyF+DW6kA3Y5dZij5tTP+Mp9gGJfsN4ncy/Bv6FtvvGiHge0RyrfIeGbzrT9N
wbQ09yQtiOgUhAwuznnQ7qwQ0VmWJXYAEHqIFunKX7hOZXUkRn9Znit4JpGOTATxtGps2PEWhIzI
cCOjYBeappxpYN7vR5E7nc9D6pC6k1h1sTiJXSme/TRk4p1/UjOaXqN/i9W1rl7Ul9OScr04CAhD
GZTibhMNjKspLTEgbNekrHN9+Bq+naJnXRS9nZ6GOynnqEN0HU0lkz6QYjNMS8xm/xAr8gMqE035
D3/HJwJ8a7vzg6g3HZw8hSb0vqwNG9swNvD/b/IwXME64Pu6W8CE5huWvFUHlgT2/Rdu42q55K3t
epxyuFpbkum8CnND1JnquPGlTNs588ix/dH2LfKC47ayumuzzoITdnMLBeAYMhXun0xQVdWvzq5y
XlV6fWdXSRtglc1SCqDGMelU2W3XXTQ2o2Y4Kb6SrfvwDfP6LwvvirMxpOW1f25Db1T+u5O5+Jvj
guUMfmKXU1jSUeW9Cq+6y/W/mZMkOgg1V1Hq5WbGwAybb+2nbHXr5Z6IcqywOx3V/BzgJcXZSi7N
S7DMNg2RWzfrYVHE+vBmjK4z/mlJXrdxK3qIDH5atuwQeZqidqibAxNRUd0HXi3kV7C37AJlydGk
U915LHSIO47iwsKujgXv0vsyyu6bwLeZSShW6smrwHutji7nJQctXGN0tyEAtBfQhQkBu3d0+9A7
XV1fA+5ZxJwFsaONwQiWiIdpX+zU10xmz8pd2bSIP8Yd8k9X1Hl7ZkYZCec821vn2u8DO+m3v0Xg
tsWnrknycuFRcdCaGN1xH6GZ2F2l43msfeigysAIrWxoKI7ezHzBoY1cRnMd3YhB1XFhm1N3r42N
4YaMpDoYDyMZqeWLDhGqdazCtQU6RhJU8SaGMvo9EBo45gznRVEWhAeSmZ3KoZKLcySw33fnp9Cb
9H7BYd3pP/gjEDz4KVzx0nVMPe/tEJi6SDqR0681yzplrxi3DQsHFqYWWYxXGMC5ddiNfcfz5dZI
Rnvu5ZhFM7GeBirY/7zd781VmowwCjH7E4pJ0Efdj90qouFnIcAKJOdaHXVXBCEjGEkikLUD7g+Z
0efUfE9FUoQLcicFT+8f1jys6xPNeocNQnmN+qsIEiuefUIvmn9Qk33xz11uOz1ZZk88OYQ7MNtG
nVZaPcat3sPDiYfQTYSTNx7j2HLOP/A4qOoygam2Tz48QvGibHxX6V7JQF+WrTIUQjsJUOrilq1H
yxzgKsTiGe6ehYQMavd71oY7iag9Q+EzL2PXzKnqjKjwjptom0+FZ9l5m1QzWsEZGyeifHbb2nZn
TbWvj30z2N+bVqp+AdP3xhlGlXfv2sBzXSuHQSmlOnbgn+0UhdlfKPVpEbGaIKqTHiosCBM/64Lu
j7XW2b6dtzwPpg9Pk2eh48Ih2CnOSS0h4wVNh0F+OOe1R5SvF9Jvrc7qB0nf5POcdkiv/VczMGzH
HWnZ6yfIxawxW3D/2G8uiA03k5BlOyRagp89ds4WonpttpWfLMLBoGFktwhmSXadpVz+HKwzw3PU
qrAXSIyzQf1MlVPdwDEkUhdB3Vqdi+2sQ3XKqJemcxtQ7ldUgFUtvnZGHZCtZWlFn3JqCXA4MJ7M
zBpPgazUf5T4OeAu8bN0LR56bHa/uSboSelg2PqKBDS5hwp2m4ILDVU/5wBY20cOA0ZmheC6TtpQ
+PIv90tvnRY8ZkStZiUD7bkgEKCM3d7L+rSMSqd/xHYpymNotk7+lwVWMI8HaTVySSvSuypKEvjl
lQ+Y+8NvhlcsDZYkX1UHW0gmQjHOO7y4m6ccOO+8FOQJTCGKhrBmQ7DcqOeOJdSZHr1bzZx37yKY
V6B7byqrJjWDCYp/JuM4gxjNV7W8Yb8OtxNnPLnmNEBrTuA49aF985BhbAQWpC9x7M7Vf7ZdZ4uV
dGqmlpiGmRfE1/MWvJF7v1T3wDa4uqv5xgcMwVQ257KdLBgUdm2Q1mDG2t3epIlmeZMq/O4OWzEt
lQiqrVqpIfFx/SJbZBhOvYcP7WyiVbWGJ7kT6w8iJlDw0m4bGcxs3ozL6KSpeoqEraqOvaVigTA+
1WFOw8uvevFOjTf50JSATI6Lr2xcMwD5dssx2i2Zo7x7vvd9e5zWwu1SaeY5+oMnlRMrsUJj2I2S
l8721rH99gsaTH510l65xTrgovK+mjyGgUcwU5IZPGeyizvb0QIDGM95NcCPGGZQCYuL1H5visEZ
P6k+x/7TWbBjszOYq2q5V5QP+ZlCLBiSbcI8ri4873oMk42qClftHHCBCvqo2YRvVo3XIjz1op5y
6NGs2llMpTSZ4WEXrWPa1+NmfjhuY5YFuHQptER86KA32dkDazSeR1xilSG2aJ/aJzvgzdaM+ced
R7gbqmL9AYMviued9nn7VUOoiN8eSXPrnzpnYeOl5WAtd0hTy45+87W222kbfHgozJNrlSdW05kV
3K4PaaktFiDsf8kvw+pEsTZLhzc1iGDEEcOKUrixZwwDAJ7DfhZ9TAaGFBHqI5Q2tzcXrt/f70QY
j8ORcWPQaviGcfbdRJIb0VRnObtd9c5uhRayHNrBW/+L9nzY/jISsMxfhDvfeZ1wsAb/iqlenG9r
7ce5jhFFpXIeFCT1Mh4zS8/61FvlyPs9LtEchFxS+WK8xF5bEiUOQT90uFuUZUp1Usz7iWVw8LSf
UdtLeVrnXIcvbU4uyh0Rp715rXUXeo9DLzL9OiCxVj/7FrQrLZY96h4t1Dg/doWs2MFDf1/+9hj+
ZxcPfJp7hFvUTmaWaJcHq5CsZrSRgOT7zvzff7U2albST1x9+xvQuO/XeQvd4YZQbizsGrhCEDxb
d5bNXZZbu/r0POVFr3ja8O/TJteOTuyOE/kcZZVvn3smXPIYtJxAd4bnoj8R/uRC+nQWIcJhwX6K
ZFvxnF+3sreWW8jATg/iEcuwcihtvXSf4XJ2efZtIp9KvhR3msxpCCO4GWTvZcfJ421BeZ15wHw/
wUQQNBdkqd7ZyaGWTHamfC/FsUG88Qx3LjRZn7C9owD/ar1QDH/Ii2nUdFgwT5LOv/VilXfdYutV
JDs61v87tRU7MrxvhQ8TN/DuVVsMremK78WlHOnYLeln6wmMcikfvR7rDWuud7dIczXm3tlIRlcF
MRT0Ftdx3TF54VNvpxue6mPEfuC3Zm00xXbTgQQsee9ccGJrmepdNIbio9kJAWhxsIUP1GDafp5x
zW3DETs+4RIOJ+v0YKre12nRr5PXQZJElv+bUr0gVwwXMC3Z2PiaPhNGBr0a6kp80UB4K0808NJ6
kBK0fUxAL3PSu0uMHHN1H61FqenNdW3cL8GsSr70NQfWpViROO40LDAmQe6smaSS2raTUfthwSyx
ynV1nVBKKzKLdg4zgll6ZtzExfRFuvMHo5e58LfhNBJ5Nb4NACS38611A/+j2ejevwlOCLv3ydcK
M1fmrAH2O42E+oGhxiLJxIel/ZjbyB3Snva5/QIZ2DI4PNJKyr9LZ83dC+CjoJDDoshrDH3hzC9i
I8kYHc0u9gTcUjUvYTPdEBa7tyn/h3DCMTn7ahFBHLV91vv3RauA64ccrCPdTTVPp42Yl/IoCb3w
yGgY4C/u6zzABRzJdW1+tFJ20VNX76iPi5n4WZeQ6s1OWOo2LT+Xgq+3o/bxOHtPTcWY6aqYjddH
j+8+ig71mkfylAfh8DXewgDweEYbKMns2svvcDKkOV6Z9SE40cuR6kI9zRLB+6DDCfgrC2XJbJ4e
r6Pmd9Adqo+ddIKFig14tqaw9yE64dYyjISwEp34UmSbmjekKaPf0YzRR+N2GovlARJh2W//MCPU
dolwnjjaMNEu7Uhvw5NdDHkdHLeotRlCZ8ZlVQg4K56WWVsunvbeMdsj92aLKCUM/g5wy7Ye5wKx
vZD0BFXtjQ38sAtGUDHXKh+zSPbigCHUDL/Xbdy7M9x2Wx7y0icAIaTcgTQq84VAUHbPTJ4XxgwF
FEJLH4Xr8CALV0Xva9dGUL2yCy0Zc3wVPf2HQ1ZPzGhs9fDChD0fOcRlmpR44ML3XeO0x2pZZhxr
x9Ku2KQ0eK3BTt72gcBg5uW23pPWylQoH3PbofK41LJnd7Pft87WPcPgTIX3SmPlsruarayBfKsi
y10u66AIoGZiyxA6b7YoYM5UlW5KSJ7lvKhGl+bF25iAvxuyE+yfVogImmYElag7vMTkuc7W3IZZ
7Bde5hOtEHTh4zKZurnW5dhiEc1LyVaXU7HJhWWKg0vyfgWiuxWQtu1tYynauFM1tPaeVpX51UZT
x5dR2PZ1CSNRPuGI62gFh5ZSJtGYQvRJzB0CcQyciMkvIXQJEADlriCnoIHCKDB51ENA24qtIBv2
IwowM9QQhp8+TJS+HI5kOs3RE5Pdpjxz2qBIMe8TTvjVdlS9P7ehd5ga8u3B/WNEZCKGC9iW75PY
KJdjbOygXcQxMlxGEgosPjKtV3WZMZ/KpOKe6qtDmWvmmQFLmJxXlUEqmUOgq3z/MkRhEAzHjqgW
XgHoO+PRcqWe5mPUw5gCBhaV7RwJC4Kaa6w5HJ93VCnm/0ArEQiamMi9DLYc2JxkClWendKYpni4
xd4MRzXsGyTTSBumn2qGAlZ5mW51WUkhgSlQJ9NsWhgl2E1/CvMrQyp6v8duibArQNx7ZvpHJ4xb
8oDqcyOvtF+p9cew2ESCpWxkt/UdXf9mfe9jH/Uuq/yGwhGpI9d6YmHQ1PKN7jsaRIJfN9teVFdY
zSsBL6G/XILdlZ264jox1SMGnSptab7rb6boc8iAqAbCM9hQCRNx7OnNXvyJ9rUzy98Vgxj3Zb4v
r8wlwuBktW35X5HDo8b76k1uwNTVGkUT7xxfbiqmaP+UvBT/ZTORTWwQIl4spqV072q5Dss/ynv7
OZe6RNCcishOvAm7Egao3nlaR2ZUqRJZUV9E6Oi0UVvh4tRcx5fZvmEdgMtz8MtmpNqSNLIQKQM5
BFi5YFiufgwkDurHglu4/jPj67RsuvKomBk6OaO7vHPOBqEbW37rbx/DvFFhxLRKtkpbRnM3LNWZ
9sexw5+IY3Ef5oM92CONj5xvHYFsPbY34weCpi164CVnxWMOdw02n45c8URjBPkYvHDxWH+UKiDA
Mf2418ULivYE7UxjPhMN5vCMtnS0h6l2cMAXeMAyhj0l0rrbbLuToNnp79nRZOAHYFJvgDsuoAMx
qM7PsQlZs6FauLOzN3V9fa1C7dqkn0eNc9TjWE33JSRj/+KxEs39BMA18jNv5OQ8ZSHDjDvBjtPh
rgQ6ICVG+Y0zfDLClN6FfCx17cZ+Zdzu6yiCvSHm9RRlBUG6/LCivlQqywxQat767h9IPT1Yh6Ei
GO4CkxNUaeHueLd824rE41iqmWF3s9HxxEi+4f5R1F6zPAASEQqx/D8tnpzt4lmCipI4oUy0X6NG
+OZLcFuG5n8cndlypLgWRb+ICBAIwWvOmU6PZbvseiFcdjWjGMQovv6uvG8dFVHdbScpjs7ee23G
RZaabFXqjP8G/TfeiOUN3taEBQWpDklh6lKeQL4rz6XLrnVldhjyvGYJG2u17PngllgTkcA1gbzX
VDoutzJYS+xf4NjYkGLTTerpt8/CNMB9FrG+98reCe4Yo0L3LsWLN945xKECfKJlU46/Ayk75+LG
uPRZv8tF4IKL+8mcBDt8+eXEHTg4ChTkfB7KktRpGzflI6bTpWbi8lW596RhYGCumTlVonkNYbwA
kSnxvIcx51Tu8W/mVoNBudBL0O6jql7CQ1XEsHYEEERChAUB13aHT2T44tK8zLuIWziB0mK2vxan
KNigitkHtpRilXwQ3bw2t5BG+EQV+TTtK52m875Hgiye5mSO/Z3LGz17sJW9hRHm4k9OXuchxZpI
Is/D/rwPK2lfugKP9dV3AHLdLRyRaFqlEZeKLBMjMkMHq/JVEZl6ZklHmhNik+sfO0FyGuM5G/Mn
45fJueLII5o04pJ/5N2T95uIgyw63ewvwQbcROvxJEQEx4IxDAk4qXweHjHPlv73DF8iJTkaUPfj
4Gy1hlDX1PWYjkGlZR2g4qDCXGK2MXdsyU6sZeqloKQvjJ33tPdSUJC6XPc5GecAKO22MO4wQbJw
nJj5uvH+4zytMCd1hOh0fUlzzKzBkSBZNu48tmHrvl9sGrDWFPpvtFjR9tsl6ppPmJ4EiXM16ujW
dTg4MQ8pGwzSYgRdW4yNbTZdKGGs+NATATrluMpahZDcm8xpTuviVvYZiAdpKu7WvX2zGRZjyDR1
EdjHpin9/zrfb/6RCXXlMZZR+uAnjJj7Ih+ZqtyaOwpXZa6E2MN7GpZJheXDh8TGOh1Shq2zSnMI
0kPiVAAo1tzn/w2qwm1nrcOhPCR4WF6wxReEt0gRX0EINqTH8Wx7B34O/4WoV/3leaLMTwUfjj5U
xkh2ChAa7UYxpDgX/uXLoXDUmv9q5fL/SBfj2CVxKYTdgTzAEcSllS8ue6UQsWLOvv0qnF4VJ9y3
I4LIXvNuUOZhaNzujZ+oDz5TXfbjX5mxAmKpPZT1ycsn05yzyiCMdk2bJntEZPgoadyTS/AsYXhU
kabct9AmsKBnuR6fBZZ2e3JYTYMy8aoyvfJo1X+pQ67Cw2ry5GVkFejv2oDpeq8xRk08BUQvWRfI
LNqBQ8VandIwgpvF9K5bf9lykOmWh5upKOdq2O0FdQzl37KugEqx2Er6ioB0LUUhdq6DTLiJYnyV
JM66agpPoIlTABxRwVhImqDli2T3NI017RYlptO7ZWJH/sfJg3Y5iw5kyJPrpom9UaIoWMXK3VYK
aEPnMWCuHYbWTeH2KHCbmNxdsR/L3MGBBhZOPqRuP/xjX+fInxGy6Yfpvbz4hQyME0ShNj+gDwKO
jdZZnNHKeMunnWudE1vO6IfVU3WJHYhdpDKCrN0HSqlnPOJDcQj7GTgL+U8P9jJ4YA1AgDLpbWXA
2AFqIUyNj5a8xqNPypU1YNLlwAfK1SHFJ4dWbCek/u6N7Kg5Jiy9LSNWCV4DSGHrPiRwc4pzE0sM
xomfrvLSxXz9keG96DF1p7rZDgv6yoWN4VQxUbVg+qbGw+bY8qLZEfMcWmAEdn4QuDOnbQMCzMM2
FalfM9ex9mB4YP5zgKneSASN5Y6KN9U9xGWik2PWR+5Zt1UXXFlZkq/syxv2hatV9lqy8oH5x21B
bIGwRkeLwMh6X1YeCXCHCsP7rlbdo0tBcrWlDqz+mXlw0GQnSsRDtngUR6CvO5SWaITbjZfXXshG
BDPIrqxVSY/xFPfqxCSAMDrNpYvlDPmIbqt5NS+cBph51zzrlx0soxWvJcKzHx/t0K0PtZLt05DM
QXUMb4J4iGijjuHS9hBbY7IB+V1DZVfgH2o+qPKEDJJySeau5e07p5fKXKKWtYv37rWOHLo94cIM
KwBJE/1nHkOvuJY98d0jU5seKGANkx+LwnaXjF7UHoe5gHbnEzz4yPCFI5RyZ34P4Xpw9WN8oiMj
5D3hnBagwsPXVBGlOTJprvUuLSRHIWt5IuFpGQq+YszOwV0Kx9Ddryy67BcoFDT9v7ZraqLUbqKz
CuBgm7jUohLLjVI8El105/I3lX5FeWt506iOIwN/CCd4/uyNViNnelnupXiJmixZrMXHnKb6verj
9dT03ph+VO6agFUUAJKmQ25sbUha4NTdjXMIkKIXnudvhD/FDxB2R9SkDpfIARsumpHjOGCFIo/v
Gy5sQ5sSidOSsDSvrxV7/TKMHzn42gVKULOUOx9gWLxH94faa2YBPocn5OISxzSnie7Kh8jmatkp
bScKZbJpzL0Xqkim8mfpug4FIYlaID7AZjz/NyYqKhD2gqtRcxZGgZoa6ib+7FBe4j0rObbgedWK
8dTqgZh4lKTjhSCajL4jC/bhgzPeZlegE2a3xPjGUVPG5Zzzq2QxoiN40dgz8h9RhhRP8xaVFv2h
mx+5wy/1awVz7r9+JP9HLrmtwA8IuXJM9nVf6l2Xz3iKSQjZ9BpgBWWdU8wgP4TGpHMWQOXhnuTa
Vse5jBd5sI2p7K9cUBiKkBpH7aWDa5rhEhJJd4yMliRtW9a6m2LFUssuGP5ryUoSRePUztmCHysC
LpFipS8O+HW4bap5qZ5DJPF2lw+ibA9LJkaAKFXJuzON4nm8X9qivbQ862TN1OocdXsr0xvrzn1O
usKJ9oUvx+varR4+8JVv9l2Fs5TEdNON58Inir9LxVgSALA5ttAk8ZBAN3R/tRgNB9VfF0Lo3KBW
x1zrtCNDV08MbK/G4c14FBMXmY2yspB/9EDialOy8P/hFZs+RT0J/CPRseLZmZ0ADsJNLGLvbBaD
owkN3tnA8UCbmr1F/lHhLbHCs8LNnZQhtJWOpOnOel32ZAAU8PenKf3dUyY378hVeNUf9uyjv8EY
uD5ANRrSLdsjhd+UzR1crkpiIY+VCDD1DkSMDh6B7HYb2cn5E/bOsBBk9LjCjQVIN2L3w9/FTgS2
brgGDEkhHW40yE0PsOy5K3u0BL4tjRqAgHg+VisoxvOfkM1q/lgVbjoSWXaAG3JkajM8NcYIQu/k
jopj5obMsaMzEUeg2KtGR1ipGjFLT4xgiQFJE7fT+dE0fjved0y646kr5/TvVHAIs1l1l9fUTrO/
H+0KzilHvet2LISYaaBpu922ohHmBDh8YlufFeNrnOYyPGh/nsfDXMzddxYzaN8uxcNLXTgSQPWI
OQ/iTuhD1sFGO5MlXoPfFSb/al+W1i83S1bwEAcVL/4NN/n5I05bVe+quvaLHdCHCa2rFdGxXpuc
QGCbX3Vqq7cB5AQmybou/2A0TKu7Fhbuuyfg6NyBL/Kf0fmrdxA7K2qeSPtLFE0jCXOMOJjfVjsT
pkyW1a8esKdF/1BUU3UOwL7NF0x2TfcQh7I+j32LpxRgRPxG8Bqo+lQRq8Z4VbT2IdApEfu8RILL
pqnw94gK4x5foSUf1o0VKx1KoNobtivB3AvIKP4XTpO28yHgPj8dilaiPCQCHvehpbAg2QKhiC9l
gpFlR06xnE/l5IdnAInDEYThQPhgzmKc2zPDyQPZSu3u88Y6pLpbuiwIw2FKF9htj7mf0ZwzYLXj
5rfakrOnVG54AEy2vnlJIZz7rEGsuiHQDZlESAF8gRNw2fOQf6K/ujyytp1i9VCFReK8IE2hHkWL
NMPFDTu/Py9dWplDjhHc2RROHP9ZugQURcXEB3x3EcSxwn5J3RPpSG6/cY0g8tqVkUR0dxYlPwib
FxFvjx7DhFtCbd71o/KSBgu5LVgQ+VahG66qrvWuTSBrAx1Ph/HTEzHXjU3SZ8PbRCcYu19vMLtx
cFT+Ut3Mwpuhjp3usTR0SB2HirLCM5FQxx6HwlVgwqYO487aldxn+57dxXbFZ8fFkb4rcx2nqK6/
e4gHj/PArfuaGJCxWFDx6bOICcCEb4a+COsrG37AYnDupg7XhMvhP1sSkLtmXYvnMlDVd8LP+Ksv
uOyQ8ecXydJyml7Bgw6GhWO1ov8qC3Qf5jnyQCvxg/ttrViFp21Z73K1Ru0ptHi2ONbK2LsYFavL
0lv/XUa5fqC+GLCOh6XtPXMFRK5ACUilLDGXX5bxCf4LAfP+HtMkmnm6YOAklD56zc7LnFp9rTNt
GRfaB6PsmPfcybllshvetfDrCBE7UBHBonDcFAPRjK0IYLtuFDicN7RbPuDC1gnnQjYtw4Hpsop2
pZx8wMaNU3z0MpzfwJizQ2xBvr3jlUjKK9V2Tv8ZpoqyPHfKzIGdReU+AGCW97WP3IBSmRff1k3r
a2YqU/zrhe8aOlpYSzPoR9BOKXlAtGIeBl45TXZA4ZqDtfuYicYRZdF8bies+8XbQGlC+TYMa3cf
of7qr0gGsnvCDzX/N0DtK7aVt3p/mKba+gKj2mi8EHP5t5VO+aR7t8SgFwrIcrZ0Y4zr3mDneyFd
skTcaNicDLFrzHOcScRGxad9tVORf49+4jp/XaKyBBaVserAY5Fwl+H6Ve08ocgFIREGp6VnFXCG
djMFz+hwyn3RK5MIh69u5HJXuZmInhW5eX+Ho38pL16jh5/Ji932OM5x1dxRGFkh5eQSebKe8Z1t
uqhbJpZ3tnd3swjZLm0G6azdr6oNdPyE/1Ys/Cdr919T5nFwETIS7gd51vGlGapkvvS5nhSRCM/r
4b3izX3iblIlry35hGQ74Vtf9gY87MuCHbBBchj7c1ywc//VAOila8Mf5bGse3jgzPcQl4gnFDgj
PrGphfI+grybb6YIvyetYpQunMoY5yXJuyIuD70bYQqLkWe2AZzoPdBxKjnHPHD8JzPTMnhNrBiw
XnXluGxRwVgr6jlenjObUurF6D5MW+vn8rNcjNek2yb19LzRbaLxZ0u4d3hUuoykD0MBSEST+P+C
hpXBvYvz6jfEvcI9JggTCoqQGF7kzEtqF2aNWCkXaYvhRwJHQ+qL2czApuWXvdd8zphr+txjtbL2
jdzlBTLzNetY7Ampx+BDDd3o/42YPs89BQmsAWmpKb/9wPr9lkGnIWbANwI7RDLEF1YNHtf6VbfX
fKByckcsLoGz2nCr2mYuetYGap75rAMvQ69vjJQkiVX3Ny5rIBFmDUyOIjVg/gfnu/44ic8NAix0
8LNq0hr36TxaRK6oTNAAGq40XT8KrmpchZsNjR6Ma5B4cQ1MpnK4tdYTdDownIpnqQqq/pGuFRY2
CLep2spytpBMe3oeDeZzAymppGeEa1Zzgw5ihjphh0hYio04Jrwc/h7SUxv2W7pr644NjifemNhD
SPx+DVmsLCGz+JkcN4LX0n+exVQOHdc03xQGpJRWcKXgKE7Y023cKRmeSH2OvL15QWaAI6P5dcZm
8g3yHVpDnE+z5ergwgcj94zTWVq5nDyG42XDHoa0Zwe36bnHvopXsIKhsulwDPk7mJDjZ1auMEVL
NldUrQQ6LO7zVYHOUCQVsPXKqflYewT3m71IAZea9Uu12vHIEwOQB+aB89zhmUkY2Iru4sexS6xS
OgJacDkG//mxy1rD8f3qkNvS+Yu9HpeXNHHxOC4th1wCyqtl+1uZd5wWAGJVQRcZu1DRb8v2tjP2
CDvc4iLwQ3exv4j3VmTur15PTb1HkMZ/XY5a8ElM0/LDokS/SYKAEiQXUs1GaH+kgYfNCdkJyHsa
DFwoianq9bMpu+rvGooMmigiDWV5OiDVlgxDwuauDEM26OxWN54f6ZdsVriQqhnDLT/aFH5bmKon
PrTQbjMoHh05uDx3Dm4WtvSD25vZVpdZ+9TpVqQEPHMWDljdhmzr2xgQL42xa7X1uJ69jnXYPfHq
rAAUSk508ow1xfYhrut37c545pesWX+POsQEyDdTZ1s1hdFj7k0MCty0R4KRwrHVZvQEJlFImw28
nYSQ3SEh+RJt6XTWHjeEgg043v/2ferF+gVDoFAENnFPpwiGwOXllP13ux+DrF/d5ZdSpQTnhtmK
MY7fNzNbyu7T1tR8BM3okHOz5JRdGjUeO6EWWLvweqPNzW55pHamjsnYGsLtBduQfFvwfT7Dt4u6
i62QgzcZXAvyslmEv3Um9/I5i3LGBA8C9nkqBbpSVSfRd0WYFoZJSPD3oNowevesZnFeMcO+sOPk
H3Gy3gps8p4vpjOMrdqvjYL10UPdW/ciSqrnPPWyr3a8kQdJ3DmHmtdOtjVtz9MFDSd5CD1Nnpjp
AbGQXwRvY5vEDNMqjZdmu+S3q4iua6akSoRNum8mv2fpV+QdZgq6w95wl6K2E4S5RbFtbM6ThzVk
N2A0+OesTvqPJiAjUPIjcU5Cvf6eOAfHbdxX6mNZHJMhOuX5G+Hg+aPSUkTEwILxMQKW5G4bf4a9
N7m8tTY5V9lfce8lLHDDEXYQEjaXfr/Ass4iAhsiuapSXgrVN79jy1brkvDL+8ZGCEcEmBxX/LXM
1EVhY80PVQMdARPAMO7rMVGPobTOuO+lzq5CLxzJ/pIUGawO2T5OfR1925yvy4FARuxs6FASeg88
EoFxQqZgD436Sx1ByD10bRdEp1Eus7+T0gBZRYzyfrxMeTj6gkX2p3zsk+dS+2AxJgz+2W6BXdxs
m2aYoVKZ3A2qzewLwcPizsGFxJnzFbN+ipnBl/KB3yW6dU8l5Bnpi5+AFFA6HmranLhj9Ut71xTs
u3dR7Fv+hFX/Lz9BTOs2SDweMyOgfsLuBKnJp7AA0t7Vz5wEkEILc+t3gTtKHaIeWD9RIHYm5qky
WGM3NCrx7a3XDugEKnMa3aUyj/66wmD69hvT/TdPOA+oCGnmgeLPAbDn9+pBRgk22mtN9HCjA+BG
47FqML2xovZx8uPoqMVxhu09flRkAAxhZBoWFshEOJfol0nyE97qll0CJoZpoAnWZdT9UNKyoz9Y
bpHyBC4VSRNFDf4wSjavnC6LlhN6M6GrZjL2VFCMwGyoyozyrphMtsz87is3oYn2UeZVQJa7MPvb
cjB9EZmgsqsZmjjjhp2xtlvqgcSqYT/5E8dtuCZbnXVqaC6r8f3ozCK4JW8bY6vl12+kGYPrxItI
/6Oex3KrHXpR3yqhzO0qA8ZNc6Vo4zH+ozwMYzuWsqkkZIYkcxRtnV19je14exvmIPZXC3E0SwiA
RGdl+mK75uwcxirzyPz7yfyFJh1gPfDaerlaAOcx6HhBtzy/3EbP2IZgtk7diyRl0YUkexRdHzmj
O0HmlB3NeVyNeSvdgr9HHYVtH/OFhchGVU70FSdQrZjKyBhsajzX5dOclj2NLGVS/lWsXOPTqIbo
zTHRbPEbhsRpfN2M/3U2ICOmoUfywTigeWmJ5la/h9MXmWPcd80rtkUjNyNjL9iKWmm6clKzqLeB
hsPXGXY3ZgI/7u3JW3y41imlOvYYE6xu97KpXb0b1OA/oPmMA0cBe9doQ16r7O5mz+TD3xSZ1f3n
4FcXvCX6Ct4Owe/j7C/hUzqzcf3d5jOyc+G77XxuykgTCAed1lRblll59TWidw79rs7IGzNT2JQ4
7sYj9edcudzw5cIlrX6mcQAByI/iVNe8Xv0YMEsvkZOTopN3fYQFk1KlPCk2QyBbqqWgOvXiMUpu
Y2BLAcAKkDMLccL5ZVlgAZlnu0V2y4BzYQ3Ry751q8RA7RalPz9ytGT6n0ToNqeAxS3FHyNb/Q0U
obT+Rb69sS9eEdoXi4WVVdUyRXzBmxB6Ic9qPkOFXwvxa2X7nvEaj6fsDbZzvPzO+mJqrq43CHGf
UQXOcVcUATAF8gLJ3YiXj3ojTRxur0LiSaSPy/8LUIV5ZJNQQDxqi9LsWqq8GVUlCsuGXXvSP0aj
sfbUVY254/XOq4a83Tz9sBKj3kjiP8J0YBMMZmMtzFtqi1rdz6WM5c4d+T/+XY1FE3yQKvXUs4Lt
ym8bSzJrV0hZmIdoxhofOcQbRusWNt0erShxD/M4pkem8Vxtq1kgtPP4jc1G4+Ttv/CEswiFc4Tn
MbEzyzugPUAk02qZujfSUoAw0sgk4wOSQCP3zciO/XNc+Y5UfGZwfA94Gqr8Gd4YCkkQjtU7psku
3AydnR+zfoZwVK/TikUUnqs6+ZVslztE3U68N327TjtHGmogN+jeZLrnxPWK/xALFv9syFwMTz0F
eO1744c8JuxSWHtIHNk89D8zui5+IqWxY6xer6CJjnjtqcmcsetwKampVwBGHxCdQT5q77iRcu3S
OH2CZ9opTPTmA+si+YoVI/mMRJi5L7ANJ/Bf3HIvQGmMehhxoPTXCrn2yO6jrnHhY144Ey0B4rN6
bCX/AuOUqDkYn4VzzicnLF4ZGDHKA+avjDttdUGQ5TVSpg5eCYH54ATZwxHhwwjpbHsAFgQGiSS7
sM5hCLzmeCHCI+O+e8IaUUWviH90cnn4KvNdG1rxNOs8sycJ/OA6z6n3msQlAUSHtMC+HOv8ImuX
3RuaRQpeJdcMS/HAo79d/Km6Lt0tURKOaGfP2kFLvwzkb0j1EhchazBZ6DzYCgfnvOKJzEgxurAJ
H/0+pTnSX/vZPiAjYdWk4Tv3/5Qequ0n36lC7jF6YvngpiJ5hY8VHs4/NMdjvFSsFOhyq5SZNKX1
lo0FQ64iFbFRAe/mi2DJ1d3XDeo9ybBkuO9iJ8YR6ALhUyTSYuKpBvmeBAJY6SxGDx4wS937fty9
YnKqv7jDquQr5sf8GlXPRrMUokRJydf6P3JuJmJfVgk0pGVZsuy8NGn2jAt7TXcD+IN+O4J5hV6C
fHDPttcgzPEp5dW2E8XtOJKkubado8VOFkGnXxLb9t4hWDX31GHBuwo+ZV4t/V+uepSRltGhjGsW
BTLKUCLqaQHnkegu3gWISjx1eT43u4n3sfMuWemGH8PgvKUkbghTNM4xULwqgprf8IZiCBHd0/Cy
Tqxu/IbXuiFgJBhZ49YpHppgWQkZD2WOPGk6FLXIquU6CGqqGdNAmVPCEeuxXYkvRM19U7nmzXam
veHcVs99KtgWO/cGRHrwBDm/DI4j33ZzjCzfuPdGMF5tBg/eHNC5eCqPxSDjzyyL1L8ICzEDwRpP
P6UONWUP/diCJADo/ssMoaZ8k+6dGjtOvbxzr8XTYfPJuwY1VikavuaMYaQjqnVK2GCSvKauJDt7
rQQuhEOCGOma075wzIlgfCmMC/bXjXFgH2NMp6BOO0TdvbZ5mm9DnIXFsXK7nKpP3X1XceU23LOd
FuOkE8/+KWVYa/YSk/+1i5H1d2zW3ZmlYitmEKukvfE5l9XjZDuJggQpxX2HiAOVDlo1V8BJabFe
l7UA1uv5cTuedNi33cG6LN0x53Si2tL66jmnkuw2F3S/gNElQhyeW6oZXTaCipTTLkEGe5bMkRBF
YR/3PebVMec5tE5tfwf/b5spuiUnaiuofbvHYr+cmYSC7F6Ipv3gZqr7o/BCCRShHwG0pyLrd8S0
WlI5ENQOfljPB0dRErKhS9cuB93HJj/rHM87JBQvZuPJl4YtXzir5ZigL+kHjwlhvZMynOR+SJS4
9XzkU9GchMyCp2ScgvZT5tRIUx5i+/GImqveE0rEoLFV6J2ksiOgbIDlqSvIhTPMXJeEgHGgmKiC
sAsZt+MsDdvnwHrVOQir3AFz6/frwWM51j6F09r/i/G9ImFYG3n6rm9SuxvFjYXNdmndTQ7L+ju2
tcgbTkPA4WkCz0/xDYGLp0pEbX7wGDhuTSZNEXx0mOYJny+58+X5Lvk2lJ5A73HjjX6+nYBPVCfk
h/VlFWkXL0dBHClgwCaiL/g4Zh9l3l8d5w5LE/4QrRNGzTR00GFh6hH7NGVx4DhxnnAwtt62GYha
x7T7laHeR2Ggpm2dISngrjY+N9OxHv/YPirv5IJRaxuze4+P4eiHHfQk2D4ho6Riwt1aHRre4MQB
1JnLtLfg7Q95Ecw1uGIkkRXswIqeGWYx3tc6XErnd4YH8c6MlVq2Ibwce6BJkCLUzsE3wETJJAzY
aB1+r4SC9AErHojkYQRRhH+4eeaAc39REZKsz6ZTDHhom03NrLSQOavaG4NZSu0AQqiGD4rrMHV4
+IhwxNbJW4IT7g9ioij4DBcWGJijhH9qdKQfvS5ovpr6Rg9ZO5jJXRxb/1o4PS//YRULXKWice90
69nxr3bzuH12CTAeGJhb7vRWhvWr12qZXhRCd3VxWZQdg9w3WCqWWrjPLfIhng8vFF+Bd3tS8kjM
9P41soGD4kfEPC3ww3kfUk2SMJmMHstvz0vb3dqmUL4piqQ8CA3Bz37ZZUqCncYOoXYLn0K5v7FU
A454qjwP3KBszZt+MMWLse7kHoORAs4NHAyWLOhqgDQm4RLUYWc+OskRMTlEOOzTRMljMrXjTQzp
/fUlyMzyQ9NF+K9jJLpChcwwKAjaq4+9UdP6hpmcaUN6S/JjxjYd7o3nJE8cOBCyMC4PYMV80K0b
f2DKP/+/I+TDnS0vSDzwJhHfg0rpfnY7AiV7SOWcnLrNaufL6Un2CmHK6LHMcvlO2KNxPxFX6+hl
rjknsVLyKnQpUl5bufWkuw6f/jK5DqrRzfqwy7IuSnCDEF3ezNwAcMjrrDXnHDCvesWjE4DGQhR1
Pvs1CO5AXVkDQLDwiEvF5QiFfJQ+/HSXPwCnKgnrQLGqL7On0nkXMPJcsfr16T0fUfVJpLOkdKNv
1UTdQ9Pfjz1ITxi37TTdDV5Gqdwm83XKF5qPvP5K2QuFH0Hb94KLQ11S0cXKFa86dyI+lpHPlwkP
pFbA2aPp4Y704FwJ/4GNGQiy/IF1EEecAW4ynY2JlvpUKfy6h0Bx4F4yJjx5cn2Z3FfcJNenoF0x
ffRqXVIKQzKRnrkF48beuAiVyaW7dXE/4SlY16Oby9Z9HH0g5BpYGlYAT8O1MlU3MqXW/LTkH8tY
yOfaL83lFpJd981NIACW4T+FgKz+CcsubTfhksItTK/4jgSgdyEWHCLCNVGa9q/lNPfT9+Dovh4w
fhllX5ooq5y9mZfbgy5EyNWBSeo1FSXN0JuZB+kLRc4RnzeHg7+Hhpj4T96cj/E5brms3WutwstK
tYW84q5kKxjxFR9+s8Qcq2Nc+c6yzfp4gAZjTb8DnVIN+56lBW/T6BaD3VZhEC5fNkl6+MQ8vsuw
bmO1zm8OIG//UYL1Qn6mX5p1/661DiH4253tHle76R7YJYb9oeFSgQsjq7i4Y2gsl6/B1iOLRdPO
38XcJvZJTktHeHuYYopzOG+JtslZTs9sUjwP/93NX8UrJ3uAgak0GzgWaoj5lGpthbRz/UxhZ18d
swlBcTvTIXJx9RDSdzEPnKJlXrTNDnyferxFcrku0c8YbMLF085TTSeZ3Ui/p2pl6OAvHtyZODgE
MArhd7N00l90gAjvgsNX8WOM6aQPBozA69IB2N9CUFf0pyxThvy2TCpVB517zoUmJTwrooDKs0cK
ZZpqh8jrtgXVnqRwCqxNFHQUhactFOHUNbsVjE548Nm6/XXjwibIEXH/wDroZs6ERrtLSWOv/DYW
eH0EP5hA5mwED8bCQtcHFjBI7FDGb+QzQY/kVg2wxv2uXQxNNH4771jqNk9pQR572yU9NwUc7oZe
hFtDsPUAzm2jwZlcVL1BfqtWj83bQPJbPCL5umLbhamH9RNg4T2+w/LOQFtct2tBsIyWNF3MF4r2
in8eaKD0kII+u/OVyVO4B363vNVF52BvHmLnrqBVKbzmrr/GlzyXTQUwK1j+xaId898cZdOzjnPV
XNBqycpuFALZcxF7y41U7M5sEqMJD6lPqSVF5kvL5WJGMmUR5THmeONAgpYe62GfNFnzQQhxrR75
NOv6QoaOojabg0M7oyESKuAx9+1PwcjDO2MMe70l1ydoKhCssHe8aNDnnTaZqemuqSRioE4qSftI
ia+9JX8fbbyRbFUEONfFZJs3lwqYNAgftmEn1VFBAUuQZdZuxAtFAzqC6cuKM1CdUAnD5a0aFCGU
HnLDyQSmTLdY2W8dlBThNC9Din8njGft/IoWopUcb4h9T6wPgmenYS/wlPIboi49S1jxBARYj8op
MKm2KF5fjaZyeNPOZsRboILl6Fid36Pbi+BYcIJcZneZM6whwDgf4kCONKdwABc+2VcZ1Y8EZ91j
SKsNyMqmNv3BZhj6fyFXpq8UqdbtqS4j5zjrgTYSt4vMpYzYNz4vyJ3FFzH5Ec5dFK75jykcClHh
gvLgI5D63e8Jy8ZFOZ1LZ+ZCan3qnFRf55VU7mYxpQ/nWBGs30akntuLHaFjo4LFsjqo0Vkg7Vjq
G/iTGbKOx8+5c+h4YCsxoabRqyLTxwkE3nKB5AOQPYP2+R/wwxEvE7reC59/xs8XqVztSx8UAX6C
oRp/V1XSkKdWaIaCjmI2kOgt9Z7XoQmOA28dkjkUO3kbYytApEQtxquu0aqeXEMKit0F+WEaUf/H
0Xktx41rUfSLWAWCYHrtHJQsyUovLMn2MGeCAPn1d/V9m5oaj6VuEjhh77Xzdm/6Au4gC5CV8heM
L6mWZkzWfWIM6FyfkUx4p6CZPmUzGXbbLsvK96mOCu8QETufk66++o9L407JHp9S7+NWvEG4V1Y5
vxDRsOBgpushhyjc+AsTEsAbQCJT/9AyFA836Gq6L5h0GZOn5EY6LCjlWIzNOGicoCoI7Cto8Tb+
AibhV2wEWkIpiu5XS1UmTjQK8t0ftct6uIjMifzRZn2yAnUWGjS02LipV3FFdUTwmB26KH7Owjoa
9qssBsbCk/yPiaihvePJ+0tJbS4IRVEgC85i0CjzIP67iZ9JoCRW0bv0Qad/RfCM/K3jGOQ/qNPw
jS4Ef93o2D0ZRbqs/rpjjoJ9S2UXHUC2qORVR2N2cUFcVv/wL3nw57C/SpR8+dgDJDRM5gns9qyY
jxr+hH1TNLPib+J6fX6K0DsxFMTADDLfbV7nxEc/s6o8xf+b9mSB7liXzdMVIEYEWR470X6Fxo9V
oVHLywgIhEorzpb4kyzAEMKOBAwI2aTJHghZWHilFw/xUeaEMgdbaXOSGHO0pNckyov/xjBAYxaA
P5sYykSFi0nhlrWJeZ2iKJyH9MUO63xnFpbF25ZQ2mQrpnohMhGj2aPkrhlf/SZK2s3YT01+bGZH
gYSIbfrASo1fXA6acL3GbeU1nmACboZkxTNgULByTiF2+aHC1il/sWLuvhk0GYinsIL2cdKj0x9b
hUv/SEzBrTJ0WLSf+7ovT3ZA4b9dqnDF1Je6wxWwrP1B3VNXBEhQaT0suVbJLhvbCHaxRv++A4bo
Y0cNgB0gsifC4SSGaEmJI1AJ2XxuXSb/MS7iyIAVouMdHbPzjS6a7jFrBSjHRCldv5VLsrJm8rGu
v9DXg051QlrGLQoJtGOyCOWJCD29HIK1DbqLqTK/vaPUs/yH0vH/g7E3QawaZXhM4igi4DCo0d+m
2On7M3mCuOYWWGMJo3Q+sLdoyr1XsOsRG+IAXxVcmlTC2ygQCq64MIYT041u+kijLgyDq0eZvHw2
qx2csyWK834MaqxITBrVW4CIJdjmoyJqC4bBSgiDcdoRCWCQdYgCycIEBCDiITjy/mTqaOISdl+B
aOd1HIgnO4FAz+DRDYWWt2gDBRFWjAz0WNTRtMu5pDV0Y106mB2svtmGRLRXQ788ghKSCnVsPN76
LuzUe1l4yXyAcUBODAp8uNztLKJhQ7gsTFIuXH1HnOUNaIU6l95ksQ6QJq9Yd6wR9LCLzTK8z4ZM
J2oYBGl7Jli4D6JQ6t+wdCdyJ2kDPvXQskzuEBNzrENaEwj5ia3aJLQzMRHL4/QM0opsCnpSB9ua
kN1lGE0w3Ama4RttcQrN0RVN/8Brmq3XpZzVV+GUdO2kdIzrXVks4nskmKjbJmsX/h5N2dCV4+Un
mZSTNNvin64XFvy0A3sYjsFvmuOUHIXCc3oSRkT8YEsxRfdjZbigwWa4vzPTxw9MqsucOy+rmJM3
xtw1siUcCm7KfBhW0Gj3pcnzR+uaKN327UDWnlPoJrtw8ZSPNW0rUZBuGEf3ljErVm1v8v4roG8c
3XAp0evDkDwwBXGCC0RMy2Ehk+yJy0yYDYvswN2bNUeDmbXA5iRKGB6nvnc+sPPLP1HVE6+JU7k/
EgdU/euk0/40E+FpiJASBvF0skXRQJ1N3Sef/EoIQ0o6SDHh69EMy4UpxXZ0J3ToiTuy1k28ieTW
lunt3UyYm9zyUkOBmroVOd8m5OFddum6+HrbKag9O9c45aFlkOdt6y731C+26KXeW6Kcbiv4eUj2
6wrqG7WqU3f3FA2k/m1mEg1feGAakg+ZXtJFecn0FpQtpZgoiJXC8h2jGnVnXop9EyFK30E/wCk+
4vL9p+Qc/S4pa0lntln3A10StYi0ZtH3nWll/+6x8duHQ6V9RoYOixMY7tM7kR4AmgK0jI+iy1Ct
k9WMYge01ntNFlS8xXoBOSLntPfZVM3Txa8jK3al9FiQlOQ4Py2KYfdpLCY7nc2YR88gDZgbKKYW
MT+6JnE45zMnbwmczoaACrr8Jk7IUMQRmkWnqPdDpDwS1+WZqHDEyEDIJFF/REi+efQQzg8a4wQu
lxmGe+ubNP3lzSGaauZ2Hwh9EPz4PrbKPZOnjCV7WqlmfPfbJF7PdGt6hi/axqDVo2QVp4FPmvk3
aYDiRk3yq2eSOJbHRYe0KRmGszMet7Q+dCRmtg+suqIrJF6fhy7AtANyoYU7vZJbU11r0GzuMRn+
z2e3UQSetAWGP5GRtY/XRA3HXIH1+EKlLx+NpSjcuURi6K0cIHdRfS3ANrYIQDLCSqzpwmrYdBAH
yiM+wRkjpO+4kstLuRU5BN76a5ZeyPS3NOOvGn4bE+PJx8P15gtyAb5rEBXBNYYzC0wsDlPtdk9R
ptBU7/jbmsXhui5dRhfMPD2WoVyIBgZSVBF9vMIZ4MHOZ2b7LuKaF5AKpj0Ya6JfFJaq3U+rba7d
WIl557sK73q7UpB80BZl6ZGtwcwovJTjJfag5u0oNrx4X03B+LtZNO1BlwkDdWjJ/VMbMnPey0EG
fzEJaw5HzfWx6ZpGvhezjK6gJ4uPqCXkYkNEiyYvbwj673YQdNR9S9wCUbgoZjY+CzI6HHfynxBz
JqTlhe0Y7adhbFpMj2159hDZ6NPStlYdGc+QHEQJyeLWliitjyQ2tJ8rGZ7OhxALWesOVLyKfiaZ
T6SX2qcYky8CC6cv22/HQaa7jcEeUMMGLVJCQvgcRh/ZUHtfsGzX8jwRKHA/AlixG5ks039QLYpg
tyoPu+wa4Og+kUNhgj3Ts7a+zGa9WRcAMCFbJQUuZr2HkR2tmz/+Cd3U/8m6Hqt35EzVir2O+Ods
bvBK4FKtsnPWuM4v3O0DprQIycUd+QyJuFKfJ0ihF9kb/9gSopWeCemtdrVOkGtsIR8l9SmOAZJc
jbeAoYFHgJBNMdDe0tHU2ZXN7fIryXlIT9g5F+7mICPxc/C5QpH0wdE5UNkjj1tD0/sv2OKI7axT
nXl77EfYCBCqGgMaQ5HEBFmNziUfmZ9DRPd0lu/DqQpIz4BTtNhbC4G/BEzJsH7Eszb+2RHVmP8p
yxKLolMPkvAVcPxo+TbUjyuVPX8Ozt6BDWs5uLsCQ4e3JyaK/L2gVTS0Ne3cCggCeyDJUfyPdxir
kOwDiJj2VPvxP42MdEJ+3LMIahXtwsan7WeOM1Tpe+o1jDQfA9YwyQt5cfgsgTTGGDd5SRDCXJdq
7Lx/VCFrcZi5oP61ZOF8dhMh2uc46qFZGRY0K8IGydaEJ7CJL9grhgupBGly6frRfZnioOa1ZFvh
Hir8VOZCdoT9j1Rm8adhClTdXpgq2mO+CViCTlG37gYBoRstoTM+gGszzm85Y4VKlpwpA/PG0qNR
TnMkW0zHSv1aA5gR90nKLPtvVxIXcFyQJPKZgrFSHzyAmC+2I6Sn5JTx5cufIZiEe15y1HzMtzrr
VKcw9ESJeVWq/2iiewT8lq/oktiAJNmd46oJfaRiCvfX8QsK8Ih3j7CEZBzEGQIWhmIHKW9ychce
ykuC2xVLh0Q8yokkodEnvlBdSJIrcuttkDDK1TtpocWCToFzwibOc3yuMe1xCYkkc4L7DjAzvNGY
omefxsDX92A3guDZdXv2zthd5vwgZn7iB9TRiLPM6A/nwHEC77yGfsVMTgVYtWZIXR69jOP3h7QP
qwee04SEs5kpPdDjEgBNONXBPoeOpfhIWSbbi8gQ4TEj9qPwd43HAVBcNYQeC+JWf4i8k9892pn4
dcSdCBifBeElNqMmbTcowmfOeYeEs8UwaoVN0NzNnSKIs19rtPoQbOLTyJKKXHt38q4abLA9UmLS
bHdOFDFdxNdS7/zIKv+AxCCs3r2C1cc5M5Tkr3EGwmSjpzQL7omaQAQNVzrIURcUdZC9MJL1ad5L
BgXBceqheDParW9gitiHzwo6PWR3s1tTh551E/akmr4gsFL1wwqnKj8wSUt+mhZIKZ5F5GiHeiIj
c1u7hoUULRI5fjbs7IezzvYjC03gnDq/C9U9MzW8fEgpy90ApORvozuFnDEoPHiuo+s6mxpvt0Fb
GDBoWtEqlJtlFnjmC62t2dcE38TkWqmuOU0OOZZ7f4jIdBVAWJxzG8yDvnAzufMp8ui+nnHSzDdv
YU2rO6Uw2fOYZf1mxWlAKJkSxO1EIvG/KB44UcaGSuwoFwYWmwRBA9LaijijYx0rYuYxeII6lZNv
ntBeR9XvkLHdLUJYyyu/wOJxMiIX2ZVJDGHT82D0xlW3VJ8xRvUFwkCXz85zMDbIXHINZAWXL3qN
N4C9AShBnDso7g3ygGA/6GLMrwmZzohwHZWV16UzqvlcA3L7vvmhhuS782Ufut/NyO70hBs9jQ+t
N3oPU0T/guU7S53tXAK1uHDfrNAnKQH5O92gcZ4LWFWMZ9auX6cX04q2RP2tIQ5cNHyy4KB9RmAX
NhN6+c5kOX/cSKagZsw6M3dMErED05ApRjZunWZnXNShAwG4C1GBTuksrs4ggmhrSR/s7oJqJlkx
ZgTHADlXaWMIP+PsBGMBeS7buuUQPdy2LqiWiryGLKkBem0Q9obXQiYpGeIQbZC9kx5OT4wYCsDr
rXtp5zUsjjaqC7Un/YaXJxiBvEBO5EF4Yc4cwRZaYs528CWO2doUzRpa11hxi7VTmvzBwjLHv7qB
m/eutGvA5xPwZ+PHItDL+EoW3lD8CtDn3NQ52k2oGsjJwb3MMvPcwL0CxQeZD299seQBRCtMyYfQ
xpJ2AXJ9h6wvT5JjG2TA+jeu5XPCQpFDUV13tfUGSUB4qJp3Gl37SwRe4wKizfEhMCALLoJFkkMT
7yiE8WEpX0jfXsnqMhXgjj3WxTraSY5VHDV51x510PfhbxXndJUsI9cDNmxcDj3MnwnZN5satk+G
LX4eyvA3xytqcJzDAe/TEGriECFtfY1zKP9m4OTQFXFUwiGNGRchsxDiPWPwSiQlikGiyUXnf9m8
JLWaUoRkeLpMgiaTjiAe2CZcl0+ogEjy8tzGe+yXwCdRDdo49WI7hpxjmz6B4IPtfID3IMs4F/sF
WdMt9CTwxXEF0PrKopk9SoOmujwGjDSQgaX/j0QG2ocrRA9SXJSVcQF9PiBEYKipZFgQTiSUToNV
X6hQoJWwMcNjuETM5SGt9n51jevBP3gMKYh16avA7igdJScrWXQoy4PCsnTTGqEX508Hlx13BMNn
rudkC1Uj/ZdPoidwsZ1BS8er91fnpPClVZL/0AOBtUCD+Bd6LNkOLh7xs1czKtsQQF44P5zDSPmT
kYdwT5FI9GfluCGSsgr64F3bKnh0ytN9c8otqlhEcIDKHzLa7a+aWVWxC4eweBWderTaxtXjUFh5
F4a6tNtl8D0yYpYQjGO8OMI79YFVoD5YBzITB/uQc0Sg1XyhT5+CA7vVlTSDVVPmVNVSUInWI/UV
lL/VNNgva/pHKEUIACHYN+WvsJNzfq/lWv5x11a5+7rG2qD5zRzani39+/pTLmgIj/XqdXaLOpXo
7VTTE15cRn/jtgndots4ZdAieWhq8T7MpXnv3T7sD3Vk3Hg/FK7jXds0Tj54Jub+CMfUT9/nCiD3
NnRGBuRhuAT39UJPsYvQ+xETbbuUmKc+kQs3bCJf48gQTtfF0zq/Db0BwWliX9y1JJzUO0AlJIMy
+PLsrnVV9tYsAueVV4LJwGrEfjHe2Ri93VbYcazv8Za0VLRNg2pncRdxFYtPWHWH8xQ4RpRqgdqt
qKn9XgXOP/E8Y8HKrwSkdc0XY/MJLvSQYZVaeBJtUj3T+aYf4PcYrmHFYqalwyRVWz8VDl7EtEbt
W+9GYgYQ2bUBHLntkLXOdLc2oe62C31P/jL7/cAhZkM/3sVIzDASzoz5wJrhSbHIjIc+qRSHuhZ4
40ZH8zPeNCaYUhiwgoLiAZ/dMT027Yj7tavqLoaZDpupY43RpwWzs6LDv9N3huFkkwcaoa9xIhd5
ODY8mopq9NxWHDMCTcx6j+s4YyHbO9jthyfZ5b17oPPq2relESvJXZ7XTfGhzJMRH3mQ4VEeAzzO
z3WnNB8sZDmgE4iMNW5LltnxchlWZIwHS1xOfd9HTRDcFfnE+Xh1U9WSrIJSO5rB2XHOKbgHna+P
rOW1/mEPZf2PhA1p8TZkNVpmIlBgJWzdkVDbXTF0a3MnGNajJquZ4IIJi5IJXFQf4o6fGaFXR7fh
j79kFX4nEGusKhDqdtp3LoVmTn1cRZ3lT32FVnNDw9/zH9XGZEDsUvIC0LzPw93k2sp+FmkrCWBz
FkVMg6iabdyp8UoWjVpfBJw579LNFXAox13m8KxphO0mpwQlPpQ8CmYMTbBQ7qoeDNPRsD74Q/9j
8AaUoYvIjCISJRWXdAMFKAUbRCcFPfQysFLV20R7cqU/Bqm9cyF8QkIIhGl2U4uGeBdLR1fPoiDz
b9j0AeG598PCxYXcawLYdM/6IdDPhfTG5p5CahnffEP3y2yzTNOd71hcgx5CXNglQTv9mXxvzR5w
zcu7xtXDKzJvUZ+8XkIHCzCDCAYGLXE2i0clWDWSWVDrNoJNUN5Pd4XVcJArk1i0Jv18I4K1gKI+
mwJ1LDagMvopeb/MHrBoUBHJQsm5mTJAYkhRRQwBnS9GhUevj1F156B4g9MSryPrNhIzqy2KLcJQ
QTXjRoopAwmQDYH2sWo3pru3raRNb3pg0kTtWrSDJaEr8bmclI4+XMa27y3KXzQviHDus6rI1wdn
nkX9BWJkyJ8aDJeQdsDErMjBhyoOXzR9Wr+DtWC+29GhZG99KpMTevjkA21wd4ZWhuoeXZzgpaed
upvrHhXjdCvUiHVk4vTKwqEPrwB18RUIxJfu1vTWtSeNrkDu+9qdgqeMhxdDWAXh48HRZDrsLNfe
TzQgpz/KwNcZDkiGi5vBjYJi5zZdFV94okmngPB3y2cw3SebkWrY+QG9ACSRcblYvm+xNT6D5bse
XQGqDdiz03XounTVJ1+vbv139aPFufA3hPVL7vb2ieRXK+4cKfx3KkNVV6Q32wLcJnQGtCXbrhgj
993Wyi7lke+iTFlEYx/0mSwScfrVZZ5ODpUXFm85q1Ri1kpePmx7N4D6CwvLOGP9HTfT76RI0wGL
vRwwUYLCq9yDT4VW3bN+TpIvXt7VA4bLQh/tQp+lYkeHefPtT7UhLhl/0xDWYABkUXxPJcDO21lJ
B1T4Ut5YJ6Ufyp2MKgZ7ukpGNJQ6z1X/YvjH6lz6nMKcoUye1Wu7TvaSxQUIhp67hXSbosWi3AUw
44EE+7dHrSyCb9owNb7XGEsvPGEGFf0c4cySXUAjSKK6gvKbAiH+wYflq1MYFWTUZ5Dtu/eKzUlH
4hTfOmb+xUVo1oMYPEhU4u8+cfEPSBmICoR1NZoDSWNyQmSRdJZRSFhPjKgi9QYiMiCyrZod7zca
fdUeDcIj91zeCECUU2QYPQc+fh5tprk6VcDPs33hux2+T8RxV5N1aUyUEi6Lvefi/KN0cZKz6Cwe
o3Etyh9e8uHLYHOHJhsI74P9Ebl0C1TE+JgFktBmtmjdRxMmLhG285i+rX2tn8BMMblucTsgbyNY
GodHq+bmh6osNv9Kx+N+6XxiMXepHnJ7wVxSPzexjv7LwI8YMtmliRDDRpCximxqyi3ScLu+hVbJ
87jgldw6HlvL7cREtmOFw1V0ZKGaIAVuNJSUvPHVSxsNS4nbCiLV4Fa3iqlza4/FxS1SHc15YRkX
EjN6jqYZWU3dzXV9yCcbDDtDZUYUJER2EoURGpP3azvWxlmctkhkhpzZJXhKxIzUZu5AQomWB01M
ubMvfd+/l6Wj0XysXvHI9cImfo6lhCU/hD6L+9YGfbjNHU6nAykqNjomNryxwYFrF9N7Ut5oQ9UQ
pQO6HYERc0zN+F26Odi1CIAQhl/SEGb8ByNzU+nVrw3CHN5zCjm1MRhVoMZij5bjs9ExcoANWvtV
3s9Yif9bc1Dh28Eop9zWC7MciAhk4dRQ3dIXV3o4q3jmlzc2e1TQMADpxplDjPBJc7dFwhsa599Y
9PlV1W1cXto17bKTE6TNfVMSnI3pr59nubH56pHdrZjq7GYMZZ8Wh1x6yQOIfG9UDsVVi6Epbhba
uL03JEeIP4svSZ7Cp5uA3HHk8MFjA5c7xaTQb5kf++CNgiJ981zMNce+ligtz4C9a/s54w1Avmr9
uDpqJmfPEAKjvzMyPnT4c+2qT5NM2t4T80OUJ/pYgM2w+FtCwCZM+Jsokx2bRrf5g8siuicqFwGD
h8vjJTSS/GE0E0o8Rg5Dr/7srmJlvwmART80rj+RGyOG2n3yV5t7R5/bKEYK7qhy6A56LivTI0In
NUEDD0NASAXf+JFYrjGVXwiSzA3VvIEIXTo0K6zwWRf2IvqLKypS/BDkP5/Q48whccdIczd1PjJ+
wM9owOGIccEunbsjIPtmCaBIKbolHHc1bhcqT3sXdyRzH5QR0QWyRPIzhyA1d7pyve6DOnIuyLTn
rPiWQDLewJhoYkHS5l84zObYKOu9YckI/2XcyERduHQEeMRJ5iLo/CFGW2B2soeFhzHFtv/RX8/L
yYoCXF9HAMgbmmwOfQx13MZ9ItiEhL1kSpOZwE+uYILXL1Qp6ze2TO8LrDG/jIxY6zDBw1J3CJEQ
3aJ0MN3lhLmsp1VTMmzxk2BdiikFP4iIdlc++Ti2J5I49M0pSHP+yNy4CJ5QTzUCmQsVV3/v5zJY
76AVOssOt2CIn5wIFdh/7o27NTR0SbzbIWDAAV1V/dN3gRnPHYAm2AahV1TXBJ6VA5CZWJRnX/Cn
ik2CKpNhMFp7jk+QEe49ANcSW+E8hM9rN5GygUw/J8Fa42vjbSAROecK/e11wvmLEd71TiF8MvHL
ZlPC7Y2agNAUfGntbvDquni4qdt/85aQJzMW1bIFg1NIVrFLeZJuX4KsLhPiuf7gZUH8OSVSnTSx
KCxIC2XvgrgY1bkglBMmGzU/NHssR6Sr5DFr+/bNqYqaRiynaybLFkP83ptrwnaUnuUEdy0z3Zcd
5BDuvN6d1iOL23K5RMy12L1DXG7+oiOO+SAK3u/2sw4ACR7xFXjmcAsHWt780pmnbVHe2J/ALUgT
Ya3VJ/GzV/CeU7mqAM8Y9n4gSxEYg6HsSKvdFGhVNqJ1yM5NU8qpSxDXYw+IF815crhd58BgKpK0
pJpu6lbPla8N67KMLegyNluPoHW5XQnonF8qKvnsAEdLPLcp6M2NuH3LDDbrKT9i7yljRhwtJ2qV
TgYlkanFnRBRfSJ2kqwKWqS1PwHuQShQUNp/FkuImSHmpD3NqFz5fZGfPQGkCZIf2GM53pk06Cl5
koE8QNZLyz37C5Irksx3YF/OPqSuiCP3t5ELojutXPalNvAGSI2Ts+yF9HrvKVvmldsGJz9iIPTT
r1MmF5yIa97fz4LrOZadiQ+ZcplMsZBtVpS+lSLvFs3H8Ew/MWDixUf0L6p7r7+SMWDIKrC5vuO9
r0N0uaJ7RZhB8Dd6DvqXwSlNApBw0dlet77/WLAnXOFnYhjNh379aXnfU7orDdeYsbzv4tpk0QcI
BaZtAjUB5ytRBeEJzw07cEAyMPd62j8kV14si6PHqdOcR7qweT9AWm70geVJLvd8ry5m98xE7JYq
7a37nvlOPO6Glk1LcETVMXE+ihwkpfssy4Iurx98xzlOrbcMR1+OfAoyZ5fAo5iiDymcRfzWyjcV
zZaDEqETzJx2Is+T8J+F75KQAkVqB0KzHnBeAwcbjZWxI68Yk9XqGeHisjwUHfYqnmUwtq2eOy5T
khLuWYZqBqKa0+0IIMH/ZskhEcLSV0/HvgE5f0YyicIqLyEqbH2cGq83I1jG/ez02CSaebwvHApc
sh0XdjuOlROz4XSiapwqidiPkIMUpxB6huliHC6MHSYYjk7y1pr0EpB/C6x+jNJHpuowgAw+HbMP
I7Xa33MxkZlC2ZCBp0tJpfyISlHdxykcAxKZcc5g2EYKPnlqy7CU4zxx+uhHISiBiNej4d2NzMsZ
MTSZ/rWmIwknTB6iC8kbpC92ZZJe3dKJ4rdeaH2qyAApN0E0I40gCWxBTcZY/qYNMMOqRHOE2SnN
HdvXLHwGfgTBlyl99FC7gqCqFm/av5WUy2mHgNKorbjZFE5BnVmYRn5MF+4gXTXoqjx16rIFiqv2
SRugAGqi6ED9os1jRyrSvqJBD/cpIA7vboziod8PBJmozazBERzKQlJxzeSpFWcLFu1fn1oUdtgR
AW2SC/jfsJIfd8qCEKw3xBYSVU4sn/L13M8GIGFeULDzJiuC1cFkDelxYnPDSjfsuaIfOvQkoce3
MXbzqSzH8Wss7OSjaCLv+ZbyDc6Be3vQY97d4Z3to/kUkMY3XkohKxcdD9fph9t3uA9qA3MISVZf
89UYadls9ngWtwjdATgOtDHffdiVM4qDpV9mhJngXT4TUbVHcGK1eFOIwctn+B3J8GABYa2c+9QW
xsJcDG5BqXmCzU6yema2uEJaQK+GZ3jTM2grXoI6RH0QkqsdsbjPqIgLand8SmU6Bg94JsgBYgNw
Y7SshAst21aObBnKch5vvpW6JNMuLxkourEf/FpycgdOYRZxZm2Citk5SXYTUTeodDn+2YxXC6vZ
ZK+qqKGN4qlUSXGQGSGX8Fk0uOHnshZufAOwOKN9jpHoI7Po/a6eNiURlkt6oMGoVL9blzb+8p2q
zHa966zj747ktnJXoUh+wHJmX3InKcwGvyuDHksXH21HyMX3DQPJ53qgUGY3OZqLF3moNH2M+8+p
k+Z0M4aQ9gOhmcU5RDS9HDtIterToVsvyGhB/VNsZ6dIwfuteQWXcpzH9XNVBiHulpe7AqQrpOlQ
z8Ih+5lyXd/yr2IT9A8e4y3uQwagaNgjv6wS1qVISpdpUycdehYR5vDYVMaI+EGHyEuuERQ5NoJ1
gj5yx13nqwMZ3U5EmgXx5O0DB2CiEHWmPvtHjPSAtbYDx5IiXzxMIcsApoIGuqN/a7XcSBaOkNvR
seXVn8hDhcZpybmMDp+sLQBqJdGNSBKpAzLnzumtXO51k/rdX4aBlulN4ooA83orc/fYgD9CpVdh
aMcgD/l5jaY98vsy/W7dKJZ7ZTObXiWoFU2ypWuzZP2wXFd/M9RwljJqFNUvwl3wI+w6FCKWYnes
3Icij2/eKZrft6HGp/fM3tFTH503OUA8pJrd/K4V6+DvrQXnskcuXOp/ih5CJSxVM9gYw8zl6z+w
t/VrtIxtAseWSsfLHiPi0V0UTXkxYLarlnl4wM05l3vOwap5BBCl0BKCuEvvch/pxtPg0mD/JHaE
+7R3R2UTlsfIOjO88ixpgj8+5YS8SX+T6sPjZsPjoZliXWIBc/ljwZqHBL4eO5Gzd2vZFRnDaq/b
SUzb8Z4iH/YN/0dww9+x1WuQvirsDSwVWbHk4bFltTz/jCpyB5y5WeccTDsE7jHqJ2rmFSxgBoko
JGNjN6IIiwm/ihIjME3XlFhb6ZChwp47C9s7VOBxSrhavioWLqha5vQ8uoMv4Hb1gVl+WmKDw+Os
AlakEHlxJn+WBXUzwkuZpbtZtd2CuNLE9Z0te9mSm57RQc8JDJAf1/hwbAyjqAnhA5dA8gjzg9sB
z57LKivOBNTdppuxn445KMtw7oC6AGaOOnlci3WwDzBoQ8XEDUIOgh9h49+WkUe1H+t4CY8aj814
6NBmF3Zb+1NN4j2kG/FCdhDJmgyn5HAWXjeSK5yrsuLMw9LjATBpk5nBM6hJJyQ53NKbYaZYZQ5I
EDEQmvyY+gYaLjyGA1TBvilPNZAH1WLA4DAkPW0OXd5aooMKsVnYjXef5TRNwWvQI5Qlb2kIiCUy
IamX27YwmTdiJaejZX/MJCzudmGBtYR/ybbip9FL2Wxx241mY9NEqM8yyoYiu/LehB626BJdfouX
AGT+hrgQTmlGwoIMv1QMCdSyAETcJir6AArmoMhrYB1mATzBK8JbQMfc8csMXNwfltmHd8e+ohT/
ggZlPVJc64AvRiytIsIkSqahUItJMw8EsnmwjaE6eV2qPSSGCyuFSx0waT0ZFeU3t6PwONWJCiHz
CvMMGryJmf/WR8rxVVHHzX/RNzD2I8JIRpo0lB5KioLQMnLlGeM8T4Rg0FUpw0Ov3D4IAvzf7NXv
Q9Dj6inyIOhomLoAnXCCtpl+1pRffXxhmj0Citvi+szB7zTYfav8IYQYZIoH4IStiQ4tkLW+3+P7
lTWIxUaEItqCzccnvZB9YFCvR8U6H8qmCKvPhDpgvkY8edPRNAPZFHUa54Y1ejPGp9m6kzl2wiWB
zxkVuCLGFhhdjbsspCvdKKNnxv3TjAw4Q8c5jLUED2aiiET1FNrXvtaBPVf0VqhB+ZDqXY1ejUUy
agUGZkWVP6OU7Znz+3NJslFP27Bd8EF0u6ah5t85Jp4ojZhf0K1lDel0KKflZvSWKTsxsPGXU8jm
T+xYaYlXyQMUnwShyj+c8gwZ6yJQd603EWIrh/W9r4TUe1GXjcEWPuLeUphFmCn5CSoC3AbMRTub
zWciopJ/Y+sRp9z5STT+Qx7i+9+0Nm7HV4ICbhsgY/FPhCv35hfqOWJvtPWgK7TFWIcH5nowkMt+
dLYt0Wqs+7zZmVnmcSKNuw5Pn8Foskbqp4xMe0UbUgDUK1e6KJeqnYKo8i0mj1RiZotAkmIY78v8
Oo5DG1+BLswtbuYKHVtKiL3cs5qiVAvTlMiS/5F2JsuRK9m1/ZWyGgsmdwAOOGTSG0Qf7LtkBHMC
I5mZ6PseX6+Fevbs3aTRmKYrDTRQlgoMNO7Hz9l7bTeOeLFco4hRbxajmlkUITci5dXh2WiLaD5k
IBsb3m2Z+5esAsik2l637yFTxyeRipGRL44zlPKyoB7ObeQf9KaoE2iKc2Bb6UQXajVilwMqMTl8
AwbIU+KVPMf7LoEEqLvJohDZUt04CFA4oIQXpMu4/S1S8Tg6Np5qxaU7ppPakgwRfmt6W2vUv5wB
r+GXV8+xRlz56uQBXblcgdPa+Iq5wK5MpPE90Cr92eIoz3kasvnWGfOEpYrMv2w9oPR6AxaDxZ8c
XkYIpb/kb/aOqB6wJGfmcSa57T0NnLIA5QRhHD1fOUckBgaDyZgvHi4b6Js/2x4NGDRSz5vvyc0K
bwuIT9PezzJVrZnwLuE1hXCLrUuaMyEztZsfUBmH9kaWhVfRA0XkeN+azJp2bU0s1e3c0tl/ZFpF
Cgf3JyxYbolHWjEwUHuOSNDywiZ5BqFg/VJFFB+QVIO5x7gVPdlVF1QXsWOBviBnBy66ow1xMwU9
zl+iRbOHXth9scucSWoSljybKD1Qt9XKdqLmscrHhOY0i9EuRtyc73VUBLfaZrR96C26XcTupB62
1J6oyK3RVA7wKDv0xcpyaUDfhnk2OKDGOxtzQ9NqGjJBbKwdGWFBIAPAdo/0WMaja0ic3t3g2hwT
8gBzDxnQ1Q1cXuJ2DMfFcSoRDxFSizWGGArPMfZ57ZOKkaAUSOg+2zVRPXXEHJpgUeOu0CNQQrg2
sbVClBagysTptKzWmNp2lcNn/OoHGNk2rm+oB3RHQOu7fAjuq0zEP2wjFlc5bXIacf+CdBmeQraf
zPOyIOK9R5SYTS0M9jamlQaON79SYCrQh7WNWHTSo++RgQTOLFmghe0lrAEXuVkzs9s4STa8S0kN
7JJkAGXDLaJjTxTB0mfC/YcUsLfJ5jLmrN0Ip6ymS7TtQXmFOA1LxBiHL1R9k0OIVxk8dXg91MWg
QhKvcDYkp9xoy7eY8PgfMZRNebEkOT8ZNZLLNVPG/KLiJ0WbECs57RpJ3sZTIRvvOWAdfVBjUqbo
v1h8BRr8WjxlIHXLI2k8/Y65H3dZ+y5BhFaphrWL+LyhuAEcOwJ/9t9oW1nIOaCUpXuhYss8iEpH
77MQ8w/NcInExW6O9x4EW1x5Rir0gVJvYkzp8etJqBYBVlU+HY9DrhjcTYb4g2ivQDVXLSBBm+k4
bwp9k0JB7rQTemYkMM0XQ9e78LcQ2l8jtWqDI0/QAtos0T5vcqESBh2lx4luNBIfSHebNvKyxcMY
rTprxFfFzpvfTHU09NgTBgmVyJT5xpqh61zNc109dzrpzvgcwel4hk6SrRtQR667Vi4nxCgov1c0
g2CeRDTZXnKjb37Us8B477UDYUiIRWJHX6Zm7vRvOO9ozwIfdt6CYeKj7Ey7GlcM98RPYk+nn0xa
8+6qmn3kmCsn94N3iYQngVM3N9ZBRyR9rwqAO6ymqOHNHTJynV93lVb5ruFYZ60tt1L1o535DMKJ
tfN2yAM7Mj6Icl0+2rp9GgIoLFvGqAtKEBEFAUnU7SSowX/htBvnoYXjCKHbemhtDBNBGJovDuNg
ddWQBjY+5bingdpYYUZsL6IlzM5GD9bH8g151J2XEueS1JTFTuur/BJZGRmhACeK99iY6UZHFPaP
urCTM06y4M2Hgzds84m9GzWHx8m07V2c7ZFd3/olVeI6CHuo6UVbBy+gtbEfgW1yGM0VfkUzKGCI
h+hRAfZB19htlGuRhUVQVZqtExuXPwH37hJKaBv2A+IfBo5ORBDzSDy3vsukY/0AGNADOrdr6zUN
0ZMcsFtwIrYKxD6EfU3u1iHOKL+1sI0k7N+RSG6kwKh3M0S1Wiio8A8wUWnc5ZtU6fkIdX0EUZiN
IBNF5pXWJholfpdySBqbar7qQGOiL2wPVV+MgM2gaci99FAI8ldlhBe1oEg2IbZiscLdobv7oebI
s9I1VtWLolHxIe84JVxOVVgBCK/pAKxmDkBqGxpd7O5Yu6cjRwobMTBRro5xM9jYMNyD8Dn0bDGY
Wv2JtmgobrOSOcIvbDX4tLedWwIb3fWIqaPgmuEfIdJ7Bg1W025jF08p5w+zVzH3OQkejVGoCBiT
53f1Vd4p6xuLuOtuVRjGzXpy0+ClwTHR/Jgn/NX2ll5uK9fOgHebwG7byl6rMHUuuxb7APYSpAQZ
IVBojDfJZHfVNUK8qdl1w1QgKEQSY4wbRSXm87abBi7Iyqd198CMF0eEgpVbrZIpNT0YDa5Znxw4
r8UeF25Z3Ew4Qw1skz685zUIrjy8I/krMul8zzRtUN1MiIcZnEJ1wF9OIg7UMSddJ4Y9D5cDC2N0
mFmg0XkRGxjgQUZkdEQ/0nKYtN1+CRpwPBYNLG/pelZi/BbOXm3j9m2yeoesSGZbiSLxQQWYzDZu
Rn4Q7RQj/RaTEGBe+6VD8UpDArkpnf3a/kZXrvvp8QFTK2vVEwk4OmzLeH8cwTSQ4No1b82y/LtF
le2dUvXuoZS0lplqgbA5MNwxgx/EeyGGBFdoO7uiDBF6uxh8wwMJOpPF4NyuRX6pwq7tfrDBm9E1
UAjuV4xhb4HoFPajudTrDyghAv8RytQyUZxmGzhBOvFa7xbHeLgbZlBf7HGBNg+2ChBdUsV2J3cK
p2gfBJj+V1UzYirjRI5knbO8oLESSg4vDiUjZBon1dk61tS86xyFknxQHOqZLWREqce3ocagyg4A
QiqZITtTFEF9BN6gtdKAicrpjqrHJBdAQ4W6Bu6ofjYAOqYr2hi6eeqlIPSNnniFgMg13GOWAEm6
HyJK33OJY8I5WAHNISRU+YD1PJz71RQoozuFodLFRTEgqF3TWS0F8VZV7d1axdiILY1Kwd5APGXx
y5SMBHfI1xSM0zAPaYFacDwf0bf36bEPB1pm9GM8pE8B0k773kKA+tLhB7Oua1KL2530KTBgKJjY
faaEx7XrSW5faBH1OFRrzH0hCdp1jejknQ4Jvm9SAuwrxICjBBZPlAGyVMMvw6cy09MrdcXU31ce
Ac5EFA1S7VHAmViGjNLW2QqteV5eB0HexJekNbjxTVkw/Nl4AAwZWeP1yGnuAO22MGxiAwTAb1rQ
VWmAazhM6LHKyiMqALdac1WgfGnr+zFTfvzUJX2Evp/HwqI1xQzj2WY837iLHOnW9RMnjYHo0UAG
GRMoY24Joqhsv3VOJQaVEYhFh2edf9GWd2q1NzU/Yo9j9AEjVKcOvVYyOrHlSeOOjvngP9hBXDUH
yhiSBYfRtfCMW5ItJVONnd+NaLPD7TLzkQeh8LxtnQjlFmdqxtnMmgQZJL6N3dzPFMUpZU5DzCyk
C6NGdGTv6E0PVNgmYUb6ogww3GwdFTXZO0ACuBZj6Ebnyh6C42hjY6GhZJKLhWik/2Y6dDoQzVXD
eJR9jCfMDgbn3SdvvVnXNKZJH0oMNlHX680bWuFEkSQx7+pm2cGcpevqnDwTtBANbzhRDAALsDTI
hIBv5o2sD3MvuoVWVWGoEh5yT0Y2U1ICFdCgSOtczxe+i5WJntcIM7LqtagABA7k8TT0hYJ10iJQ
qVM9fjfyKL2fQi8MMU6FCsUmUmzIzTDxTmPJ/oglsg6+iRDmC935wbg2MDngVGr4oNYI8qjmEa3Z
/RLBGz2jt25/RUOJGslAgs9EuYwU/y8QMmioGxHIcgrAHxivsSAr1MQ+M2S8fhvld1ghkX8jTc6H
WZ8SJ4mLTYXc/oyun+Fe5IwDObP4DF/Q1JgEBpGlcnQU8XXbnsb4czsvM57GzKabmpf0GqYhjc00
KXR3Aiuavs6z2SxItcE31qHbWfeggoaHwfTbFzIr819mYydvPnmzF6Y5dEAcS4T5q5HNHJsb0qJX
mqMor+qpqsttDYfB2HpZGp+9LgeBJ9E/v0T41B4NtPEh8mbkJ5sBy+JNFhKYtfLqAv0VELf6vUmo
Vpizm8k9Vlrr2ROW+SuJon+lNXWdu551VqPO7pxKQL6UCdGAqI+Z3gW53DjSZF0ckZ4mG6bI2aVG
mQn5iJjjaoWCEabyAK40Z9Gr8C9OdkV6EfZIBhmxz7pGKgqDo0w7mIRMO2a9neMJG0UVIl5b6UZw
IuC0Z6Q4+uziV22XjbMmTbP+SZ1VRFtzyN2IAiaH2hnnpnvZIjoUOKlsJuG6KPmtFeE2EccK10sv
HCttMRaxXnWERSFc1QKNCnrF2O/3LAbZz6Gv7DdjYL1dgOCZcdGVTvXuMuLz0PBlOcmvHg35bWBA
vtp2s13dtJbUj+w5gXMgiY/4hgndLDCMnPu06lhXOb0ZkVsfa1qg4P36IH2sq4ZQSpP9mkTfgqHt
VjJy+WU3nfE0oAg+zFVp3sJUXug6YJkaZmZJiOCErX09eLGZ7SM/wIQ2ham+rNPZ+5ZDwejWHRwH
1I1FgW0kMilSUIFg7/WYCN4ZiGaq45Bp86Hv2/C+8iV7YWAToAV0IBhvZNPngDmQklurEDjZJaa+
+U30VOfr0CLreuWMnMKZsEoctXY/js+DmOBkchhl7snMukadbeX0hEMvOyrETv26q1V7z1iteoqD
qbiOc+KxVmhmaJypxm3uU6iPtGkCd/wlkxjtCJMwZ28lbVrsWkE++c4wSKBfozsnwFJX4/wd+1T1
qOs+QEQiFm9w28s821E3kWjOd1/0a2FQTm1zFc3Deog0eCvEdGJFjy+5ixMRvmF7cukRDYWKNngY
4wePg61L1ehnr51luO9e3PbxhjeBjKySI9mDB+2HP0Pi49kyRKguvcWmsJ6DzKDTNpfJt9qb0Klk
xqCuglLm5s6jcqpWbhOzgAY1jSRig1hXVx5wsnM9ji7mY4fnT9Xg82qwoSEQYm2Azd6VkbwjC5F1
CiCXfA2YE/FSFZ29b6Y2PavOTM+AW/KXtrUQVkox2VcMHOInP3dgQbc57fpjn8XZPh2h/W1G5tov
yHA4IfluhZR/mBFBUTvElL2uWUDeNFGbhwcoDwzHG+yt/dHOOT5rH8E3eKeJOVfNxwieqSwpBwi2
QWQlXQHNmLMjeZLJ7L6T5V4PYMxUfc44bT5ajkHoMgYQjR2osu4n3ELj1sCJ9T0Nw/520Jj0KK9N
RdHWZ/a8CLHogoGUS78ZAqXXCuuoQBMZBN6wodvTxFuBCAghZ0MfeNV03oJfZ9pCN6dw5bPm+2Wg
7uQJ6PGBw+4qqIOuXdMc6kvm4igBtggn4D2Ta5ycFMFfYjUnA7HmSd1osHJ9SDJE1fgcwQKwYfYu
Y6m80e4cXCKMKccN/Ps4eImb0PoVIXVyVmi4GtrraYsJIwuL1whUw6WIhgX+P0joxJw6Ak2wypSf
4P7K6ZZmbQ39A8XWdTiOZnaU8QjJBGhHBqrIrCB7xhxcikNex4vwEgYF3KeqFsHWAL3cX4KqZJho
1yg8aVZIddNXmfGzQ4y9V8ufDq81GLDOkWj67kyZRP3eLQJ2q1eL5DWpYRJ6cVk9JmPmvnl1M7CL
sgbiU4UFsp2EaUNVohV6ZXc2mE0OaKB6NNC0dE/qIdw49slqWNWmmY1EHwCQQx6KjRCOTpXuSSwu
cAhVgR8eVFlAGtED1fs2hD+mWNTV8MsiwSjYSo5CLVPsxlhMCWVzxMopzwDWmeGODjvROqJfzTzX
AIMOjLR3cxoeQvkrdjRGI8C+mD50kfYekKqxdWNbC66ZCTPGEqLnbCfkkJ9SwnFj6PqF/4xQH1un
HwzWvmwZXPJw8JNLcgmXzMxRL/7qnLObWWYvdZrl4SUFhH3L869QhZdx+IYFufiW6Yz2c+nbQXYR
QNigMW8IOgQRo6RmV/e6ePRJyKF8TgJ1beNyAr8zOsNLELTs0sw47HoTSjNwt71Djv1KmFmJroeO
9WZg0qVXfYxDEqF+U99aHHzx5iujeuNLJw/Dcfzi14jrhzxZJBYIVe0uftUeDmqr4yS5y0UIBwpn
XnvvETdEqzEu8iMC9rKn/+QSO7YUnTQ73NE8pUDmmYcwK168zMTQgKvU+TENwqX93yToBTtMwuQV
MH9lN6pC1LaWNfKWEjCT34wAt98DOEWE3cxVVK3DNgmeG+SkIx9u3t7oIhsNhhh8rCsz6XCvpFbd
knDg+T95wWnnQBrOaa7H4pGVMXsM5rzON6ptpu8S68U9A4dWrWmvV6C+4WHd+HO7vDFk1p1cdxqO
JNXaYj03nlh4VD7wDBn0SQCYZJzPEqnzNW5AjBWiA6TB7RO03VzVl+j0CZseoIqGMB65GZz2p1HC
7hIMVilaEkMVm9QzrGtJAUZWS5TpS9K/sSrxOM1iY9UWo8NptCjGWgImxdoYapMZNtUJViA5e8O2
Tgyn3iLS5u6zDLnPqR3Rsw0R99D3qErrwPvPTyszWZ0cU3N8y8aePkaL4Pl+yharFMWt3uTg9eOl
0YMttqKkxTeU2hzLOkwDhxrXDYEtUd9/I9Qwf+Tg3b+NYZxgK2qIyTFoNZTrnJ5ltgqJFBfrYM7k
3mwJO6ReXcy7tZUnz0jW6+cG8l7M5rg4GSJjYmLtAfOGxxAT6GX1kfuLRUW7G7wnsd4OaTu8hlCx
TnPJ/HXlWHRxt8TFRc6h0hjL9gE1622jO45eqMNjtF9DGj1bNu4FUJwE01+EjZE/oCsM0epgkMen
5efjS1hSa63DnE7lBlajPLJycaBvEKGkGwO5wHDAShDcYOZiqmXR+YDKGLHtkEyWqXiN19Dx8OBH
AXsAo24g6UExvGUpE58dzqhmK4kOYEpYIbah3VnXxoYpfh8+0F8OKLfKwtiMOCHFTTvGctx4eYrO
bNKMaY8tCaNP+HmbA8BAwXhwRu7IuJYRKyNsM+62cTf7oBd4JawNJB7rpTNauJE1CZTtMdSY2XfL
66K4vXxFW6bZMDc4gEKrRDdYk8lluE61M7A9c4AiDnyCJUjq+FhUlFeptmFDaJtwA0RK5L4yWW0E
CESvGPZaDlW3pvhk68CmXD24ZJUFu0o64/cmGhfiS21iGGbkaqNgQO5BbFfbFa/0Wm2wBSY2lJWB
3PhbDNAGSowkQ29V5YgvN3aSwOIRIkIcUkPUBlMXFfK1LYFMr1nCzdsZ3hAyGTWQHdWj2SKItbUn
hvnegpVtwmSYj3KMo2aXZ0560tMUqlUJZQsBBvVCemib0iNFGiefvyeri2MI3UNQpTVHm19xF+OB
NFvUXMfMcBtohZQy9B7twfYPAa0SrO0j+dfwhtLreeptg+0l6PMnxyX+ZINtwvduYtbn7104hMyK
ikrLTZX7A8dX8nzfaAzAGunGpqSpxCzPuocNU9Yb/JbxXZTU1oCsgX/cYFie+S6wkpC5rSlyNpYy
wvNsZ6i+g8gK7tI+t9ot6U72vncFmUqjSrpr6r0x2pscKaOVzUYk+Po7aDqNkch3AE/xq+xgvazr
0sjrJzjt+j4THZPFYTZrsVcdylB0yzWHO2YIEfxuCFT0eMwqfsV2mv/EXC6LdSp8PBtET8p5a9hO
aODowt3Bsh4Z9FQ4p0Dao7gLSb3sN2yYNZUMZK9zn2hAfXXXOq+2M+sab4wlEWIG4ZJO7XT9we+U
jRCSCLt8p6l4f1o0IINNjI6cAhNbyx12ITZcVTC2w4TV/tS0aGpaEqYLTAlXnL/vBa57sBQqe0Yx
xOiubFp7S0MFRQgdPQ5yKaSFJ/pt5VVFUw6PVVrnw1MG0NBdIchh2oI2h1RlZMwmbcnYjRdcP9Gj
QaaiQyNU5vIWZxPQe9qt3Y8ZZVW8bWokFhuJXuOcsLr/yFmOHicQtNE6V8681Rw54eMXgXq2uji/
FA1JJhu7sJiiW6r4nrkWMhoYUuUdYLPwdra0jdGgS6dfdGnHnwI7ywvlZHmh6bfGmxLEH9Qqu822
KbTR55AH/MCQCqVQ0tHaj8ICcH3l5Taa8mzptHll14wMcTJipzDzJDd8YTCNqHX7oQT5TrRz94Pi
ix4qH2UZp/eIZkIHjaouepNWBMvzRoZTxyIiTNV7jx5etHzXhr3jrkw5DQl2m1q4fr/KNHPobj3L
cWqvosQsmC8jtGq+kwPAbXITZsw0uJtIWMcATn/H6KaYKpRHtJWZs+ezScdrLY2MCXDE+7nEaLRW
tG+JCxyZdU+CL6WSgZfY7HpoYY8LpsMi9b0CH9ImnjXemchm8FIoVrDqzjddk+ENbAGH/LXYSbvg
2XSkyPS645njAK1iBfgfRhYYy8eYUGgg+UPpdpdE13n2zu6mWO0dAg3zdzytpgsvwiybAQZjWThb
wA5AEi8sDzIr9X8gO6DzYSodXLw0Pcf2OtSd2+QH7ZG55Fzi12cAsY1CHXFDRquEuLNtEtwR9hYU
4QhGJSS3biXo74vl9MAJH0/fSKnmGfNdCqc/2yP5ZnQHwpNFMrNbNnx2qMa9iMkPNNajzAtSJxA7
EbiK0WphgQ2A2mPSx2eAOSQDr8MQyzrIBZPlB/dPeIo9CGOruEaXSmUR5RIPraMszufUehubyNIb
hbSevPsaqUjasD6t8F8b32sabr8c266f6eXWzToGNUBBlRHUsm4jX50YapPg0xWmRIOnCD3fRAUG
mo0IdGqt+96pfy2SYTIABjtesCe1woePlJ2s88QCOQqA3OY4Nk6/tIPRmiDsbGQihKyfygdLQ7LF
hyUOSApNRQuirK/LzlDTCtq39+amw7SD9E53nkiNFuVR19JFc20LVdzQtdHLiET/e0BQXrQdcyun
78RhjcQx5mLqwN/B7F1zaJgPGKao8gEEU5SVYwXCPZhVZ/O/DX1tZyXgb851LiKgucVxODpUq2sI
oH69hXhEQHyhSBWJ+tw701lHvoIVNnMuHEb4SCqbBAGk12bGg3Bs+jPKiqtfIU3YaZ3NSnWXOq7N
R2o+lFuBR2G8mgXJodvBRvOyUgqwki2EFR/JPsFPUuYMVNaYH1EfRaYmw92yDbe6aJdXZBNjmzH2
YhjnCIKURLzr+7EbrAkwi0F+yFl/czjRMkxFR2GSndebGMHQfpIlUiWkqQ8T+rCRMRY1nEnTpywx
gLM8kH/GIRiBNzSCnOCQLqy1c2jqvL2I/SZwNlFvDv1aK59mBPgV/tNwddQqzgv/DSVRc/JQhVKk
YrL4qWRl/QAQ1vOaOBNvdmm2wOJHuLWrqAVeusHaZp88Qfd3l9OlvkcwRn+J35YcOjT29yCWxjeV
W+W16RBou4uY4fhbompsb9sQwsaOaS1oI6tmbr2xTYzHa1XxgMlncOp0TaoGXTVYrp5YQdqCWaB7
f2JYGsc/8jQnmzVvcuMGqFMK+80V9UWe5PCVXUdX+ywiwPHoYbm/FG2dnN2QBZmMUECCG3gHaBBR
N6Nfkq1juyt/jrITGg+Jzw8Y11sYJdP7AMGY8zVqk2alpiCKVjSGOftwHAY6y+1g52/oiX5zQnN4
Mee2uPMVD4r+Yk4jIjfg1hMhZoHLnQbxGmcqZ0zfRQ+JXDqsUWZNPZB1zftmkzmH/W6ka8NpDxMB
xSuGADcY4ldRAG2VSdTjWTAAOeB7mqOTN0nX2YRoCb1dyYC6XFEQMCkAqqww6Uk2awDnQwgogoAt
nL/Y50huc4d3Dn8TMcnV2F7yHLENxdKPllMX3bhVx1IEzLI0lV6YCu6L8uzFljxn0Gg4e+XI4cij
uOWINXJiNyLVHehM1tW6c6S6A+MzvuJfrF9jTizvzHKDjgPfPJ5TvMUPzD/bM9ju+nGEUQ5lKJTg
daTl8IuBQHIj/g3nG+pLKv1tBZ+0PFTCDQFr1F5PBldXMgi6iND1E0/l4CMwt//8x7//n/98H/8j
+FncFenEmP0feZfdFVHeNv/1T/uf/2CqsPxfjz/+65+upYSwle2hqnRpeKJB5d/fXx+iPOA/LP8t
FFHY1A2D5tLK2useFH7ph/3d1xdxf7+I4oAgPNvT0rSVZzmO/v0is46UBhaRnJtCTHesRiR2GlVw
X/vaXlvTjH4fLky4//qqy3/rX37a/72qY5HcYjGCktaHq3J073UHtvTsuW57n6rYebSs3DC2ZINF
OLomRHs6dcSe2hEn9dcXdz67uGtBZjZdnor94b4iKqEBgZr0HDf1dLX4y/Q9ZZV/BbnVz49lXQ9Y
mb6+5qe3WZscZyDNu5a7/E1/eZYyI+fXaUV6JkMLq/RM/+8HI9XopZ8xpk2hHHb5IIm/+fqyn9xn
KbgkydPC84hn//2yPUKzUlVRcnaq8SHzaSz3OkGlQ8XHBH/kTHpK5CJDQk6beuuvL/7h/V0eMhfX
DDU1Rj1pyd8vPpkTY8a8Sc6pWVGIFjhcLpBgp93h6+t8cm+lsB28Ia7JD3W836/j1Bw3uQw/0iDj
xjBC1nU2JBorQ98+DxAe9zmRCy9fX1Xx3/rhFZZIPinWHNe2cWL8flXNtHn0czc+85Iv2FFMmRPR
AWWM7LBoy/D668t9ejP5XHhlbbwZ7vLn/OUFwuRAQI9RJmeUQ0w/ZaxOoRXCvvr6Mp98G1J4wkFp
rh3HVR9fGDk3I0SL9OwXI35P8nRqAtWZnblsN+inqtD0d19f8rPHJwWvJ2p9FLdq+fe//DIS7y1F
tGpyjgbbjB4GnVDNGVxp2gZDaRffdRWIHoInh+OLry/92U0lZYkPhCXWRTnx+6WDBhI9YGx+bTnR
p4/B7lagboP+b7yhf73OhzdU98msZaRwiCC4w+BdBY9I3qot+WdYDcIIvm4RRG9/48fR7DIdEMsm
O8jvP06WeqZbbKVn1yva/jZJKrO/d5Aybf7OdSzPQbGquY8fbiIOPDcbMf6eR45fgL8bMQcPRY3+
8Q8vyqdPy5FMN7QFKO3jD2I2j6ioy7MzAuQl9F6NwRagKfGLX/+gT19IzxQMQoV0tfnhaaWp8mm3
hfnZwUX1jQIilFtLWB4cvrhxOeEpq5Go6GKq1a+v/NnXh5nm/13ZEr8/MtYw/Bho4s7Aw8WtdFPY
iiw9EtMJYOC3pqXP9fUVP/utpjCB96BeN/kMfr8iQKuYDMkmP8cdol6fkuO6rcfsXgA2BtxYMMyk
ZZT84aqfrZ0mryTDf8fBDfzhqlFlz+XQ5PmZSBWPAYuYyzcYhOXZJbfh/etf+Nk9/eu1PryejHaL
EZMbTzOy2mfPaBeoVkUy8YiB+L7Hb/7wv7vgh9fHQ0ovrD7Oz5lOa36c4UT5Fm9R+Sgb036pchyt
f+O9YfUCQkzDgoPlh/sZkiFplkTdnYshtfeMzlR7rWOC7dZzqhX0NDd2qsuvf+ZnX6Oppc22a0pl
f/xKkIZjf6279MwwuKnWtU+47HZkeP2H2/npG/r/r/Pxm1B5XMlYpylc0vCVSeyEzSG07iOdKP1E
BOwQHYnwdf9UsH36iv7lsh9WzxbWR9i7TXruYVVJuieZjy6pYui3J5Pejv6wtn12ObY/rT1XmjzK
Dy9N2ILUmKMoQ7wn/F2CT+pIZRgAmM6ip68f3Gc31JJ87crRjiAA5PdPnu2wDLC5Uv6a9vi+eA8u
cgvpwSrVwZ7T6oFzdveHh/jZR8jyooTif0y0Eb9f08lo4KuQDXBgGuSugR+VR1xO7iVZXQENxLyq
r77+lXJZKz/WZ5aFVxENi+mZ2vz9khO4wtYxbLYl3YavLrqDuu+PRl8gykBJtbSHMK7SDxqZGhq6
bHdqWII1v/4zPn2uDqItmJmeq9Xy738pbmavrVVm6fhsBGAxVuAzukvoOlixOXHQc/36ap8+Wk0x
rCQjPZ7t71dTsUEg4RTGZx9p8hFTcIm4HpPxg5PRASzTSp9GT9h/WGE/WwksiKJL/WZbGKx/v6oN
Mm3pxi6VcCgwE0x9s2noJI6br3/dZ/eSQoYKWOOIUvLDi5vi8kZn0idnmzCgy270y243JnMlUSZU
/h+Wt88vpvgatWku5fDvP6ovBuIuvCk+QzO1X8FAGxeiCBxQraLbfv27Pvs4bMsRnPOZAHj2h0u1
1oTGyrB4alJoMuQZ/KzHsJruyPtATo9BsPrDE/vsPaGdZSsoB1pY4sPnWGWFyFzsueeurYE1h8U4
vE2NQ5ulszATE+BXj/WefgxM5q9/62e3lc8BZ73N0VuIDxWObvyKDVFS7NOxJ+czKuV2zpU1bDS0
hz9cTH56NWUSwU3IM2/oh9/JjujnE8qvM/LWel3SJH8ypQvjw62svYGZasMi0OH4dqbh0QaiDAUy
dPRdg0nwkrmhgnhExBqjLXq9z4lROcevb4dc/oKPqxR15tKEocFDCf37a0byapESeJqe8c8j1PYd
stOMev6ZYFBHvyYTRLvKuu898iqhf8qWiBLOfeYuJA3j67/ls8+Y47Pn8nE59Mc+PJp2GISEYB6f
04IYR4CCAjBJMYgm/Bt73V8v9PGpxObYJGXBUTYTzfe5hNKyMXsp5bErUJ7/4etaVp+Pd9jl1XUR
LZgKW/3vd1g0Co2mruhCMBcq1ghlDbRHteMy9oH3RnOOWE9E2tENIKJm/fU9/ezi4IOWLW853prL
h/iX5d+x6JCQM6VPLuwolNMx/vQ70h1s4xG07hTvKyae8TXM1aR9Cl1Ebfuv/4BPvgDKe95/ek+4
Y+SHX9+VQ1g3/F0nZUKogjqbds7BblX+jIQqtP7nP5fln+E+Ox1tkY/n6bSH70ALzcOL09WPQC9B
r8kKwshOofiPNm7eQLjJg6G+MmrUen9j/zNdagwKDSa0NMh/v93miIEwqWzvJFHZ66VjzdJKA7/y
7idJZo1vo2J+UKT85X/Ymz5baqDRmLbjouJhyPXhQ17UYVXM5OPk9A5ztr4zJUtMMHt3ZYbIeEfP
OMgfcA+hOdTeYJyonrFMCILztobvAe222n4YrwKIPSSNlFNnXU8jXobz1y/E53+oXlZfvnNWuw+v
pMWoEI+p6Z88iEvFng4d2dRC9dMdPA8B3mRiKCZ7zQRNt+PcHX2xSD/CKBqZnJe98vdBxXZFiLWX
uHveBr2XqYj/UL999uLSDfLYfU2+XvXhftYYEwe/FPo0GLg2SbrvriIiKN4BqHTz/7xsMimFeSL/
WoM/9tYSiJiBIEn7ZPUgkBmDzcwMy2qQl0afBxVk0WYI7XXZSS+6/fpxLD/jw+q0fJ2KL9OyOQh/
+JmENYwmFYh3Qs8OVaFryZsYUsmJ387RwNw2tSp+4fZPvzelTB9GuOPx4es/4ZNigOaQ4l5jrgFo
8GE5JpJeYRD3vRPqNma0MGPwFpeF/a3zZ2wxZh/r73C7E3X8+rqflD1UxSCtlGXx0XwsVknO7rD4
Sf+EN2ZAa8Kemy8IOdjXwZxEe2DB0X9zdmY7chvBtv0iAkxOSb6ypp6lbrVUJb0Qkmxznmd+/V3U
wT2ni01UoWXYMGABzkoymRkZsWPt7Mpc5+1u+bghDQvBUWBTeViEWpMRQ3spPO8Yg1UO74qOGlsU
55qD4x/tsHQ1thX1JXqoIbAF3ffLM15b09jpUQRwyFILczE6bLRM0COmHKNU0cYtHXYJglrNLvXo
pjOaarxy9In5f7iYLhgfnrKlW2yI9uJb7ztWD2brHqniWtQoCWx5O3lxLr750aC+dGU+fomaccb1
hyWqukGLbmwlA3+YYibMo8lydafYnnolmb0W9hDxkGJWha6/P5RxKsF0qtCVowlz45tfTd1jzLOh
tAq+Mdp2dZeC6GssgIRZQpMpZW/ncxLAbwJtND+uyy9mZSlyEKtyvrwIsjOLc8OTpKlwolSOiUfJ
gEuhGRn/TkmIVo6sVLUlcB+0K8t/ZSlyCxc6jBlKULSHnp9VqbRUHBh959iWUr/LsY3H2haTa3vr
WGWMTA2rq/pA8sP3EH6Gifft8pxXwj2mSx6VzLcqDGNerG9CE5HgXIcgQx6VPk5xI3UKeo7HDr3U
5XHWni1VCxNUFXVxXVtsLwLlXklrhHNMwhTdVDYK9UEGHb4cNWhU0P951z1fHnJlR9PZU8jeMC65
78XUBtE5eYCjwREtVX0f9XofHJpQi5HDYTi4QTxFiTn3e3adywOvzvVP7YTOfnaX+Z2/eaZmi4TF
6XvnWAOZvksLr0QWpUEslqqUXzvhgx74ixFJvbOd6UJY9mIVdZSvR5gW3hH2sXOnhJr/nTZaOmhI
2sIixvRU7C+PuLKJcVJxBZ/rXhwai/dZtTmiXa9xjjGb6d4HOn0fa+FrXA3t18sjra1QIkl2Lj5J
zfwTybx5mtTny4YIzj6OlRFu6UTCV0Tpx0n7i7dGmyoaX5VK5btdEownefZUsY9GWTcHtTHKYENv
gfWiK3Ba91muiB+XZ7b2DPkgEEX8Kcouj1xrEG1I9wDrZCbj0exDDXGjILOig63DUOrjuQzdFA6P
kfzinIk6X5ZDEIQR5tokfxC1IabMJ5REQQ/gRLVpSbk8t7W3xoluoccgyiSgOB8sAtcMBzt0jjaL
cWdSpJnFR8Ao/+KtvR1HOx9H78pBT7rJOUJz6l8SB8u7fa7TgAKiZ+Yn2FqT/nN5aiuvba622I7J
cxTEbOdDitHusB3R7aOiaT8NL3aOkz4dq7i0ni8PtJa8ZCRbcgvl5IaQfz5Smg1gPMB0Hx0bK8m0
qdRH3J98Cde3yg7AUbB7NR0abXMltI9mj65eq4vk38s/Y2U7M8gGEK2YBKFymaxpuMrh9TSwbhpw
9Hpkia89bo4bxkufBP6nV6a98ny5JJMoJVOj0s232MxybFHD1nOUI0R9AvDJ9p9jLxDgbDSn/fgy
neNO0+QCji+fuhjLiUsvzTTDOypTBkkd+68Rx9xwzph++CGa2NEJEm0EnOQhzl8lED/MxyKhHA27
Rn0LUR5NZ5WaSn2DrV5WfxUR8usr14qV4IItY/7cddQClPbOB6XZx/OrZvIpCGFQ9SXIfHsntAGv
ErOHWL/FtkQLHovAD/GnHsprC2ctvmN8ieqDojBS4MX6xXHTqsrB8080vIhur7GQHHoDutmKAK3f
szB97Za0RIgWM8MMKB6S7DtN0GClaQvH4uHj74CfQuHYIVBUjcWHa6EO0TKp+CfaTugYFPBjKapm
0CditPOROYnXywNqK58O+heUykQDHJPG/Odvzi7kbwU0KckLsBVIwORFzFPKJai8GXsRSKCDWEr6
n5Fw6niJF0VknLqk6yZs03BY2quwN6MbHy8ViAT2JMInCKdAaHuqYdXesQzgTSI1fMj+E6d/fxw4
QR8ju1bEJ7ue2604WdQY6WbSI0v1CkPuCiQd/gNAsKb6dXm2a6uNVJZK5gDSBSf1+WR98Fd1b7TK
EVtyT8YoMktn+JSKMXsdukw+p0Kmt0NiyYcOo6Td5cHXNg2uN3AO4fqx4BZLraxRm4dO5J/AwNff
vBB4D5ZuWe3GZDmvjDX/vxb3KZRMktBOkuHi8nI+USAQdPGbo3cEIsEVEdKCV4GigFwEgLl/xK2Q
NneT9uAaOHiv9i44eCO6sphXolsqvOxa7F4a6fhFnlbX6rYam/lSB6QMB1esrvwvXhaoL2zkSb9t
aUp/HBtzSP/7+JPmTJ8LMDwA0onns/dlSneObLyjB+VtZ9U00GLrSi+aGpjT4fJYayegKR20SCTu
0R0vEyNlaSIvpmuGGD6YQDUUqfegKognAe5Ew2eR4wS1t+1GgzFm0hKFSSG6Zbokq6G4kopau0ab
NhkSSk4UZ9+JojKMUgVOXdzbLTt8aLFn+6wVjnWwR4EzoadkXyQGDVhqWJBdUlP/ZiVYktaVMvHp
wdZyw8HPnSvnytoy4GVYZA2obxJInr+N1iFh0Ha2dyy0FEC2heBZvcmxbVddbBUK4apwEGHqSPkX
6882HJOEPDGssRRv+NIpRYHh8jFMbNr3ZD20n9Rg9mjzSd9vJgW11Q7naWycL6+JtT3VRgFn4ihr
oh1ZnKRB0Js+fEDnqMeQHW2wRK7aJuGnLBK34NX7K699dTiIo8RhM75nef1Qp5wu5yZguTtV+tUa
SIC6RaRom0FCMLnj5Au7p8szXNtf2ECJnCniItxafNpQFvrCiVreaYd1sxt6Fi6pkCHip4JSHB11
pZHSDBa3ydfKqLO9ETT2l8s/YW07ZbZwc4lVIHfP4f2bgyunIauuBss5hlg+3HQESQ0oU/lPGwVd
fiWEXzs35uOCAIH8gLlMu4QxmXRrYLomXJQb2vjoy+EQHP5JVWQsAt9r5dmaGpjUdoHK8y+2GIuk
j2mRI0CDbC1uEKOSwzhvOTn6iuxOgCXui+VbRrQzcBw0dlbc8+00o3cadXvvB4jg92aOtvP2w0+c
hCSaD7KSFofY4kOuBQKFCir5sZlbwwatkOXB7JufnVKW4ZUnvvJ2uXWqpJzIP5L+WbzdNJ5AY2Eb
cJrSKryNYeFAnMRqc2+aRl9e2aFWPqC5ykDkQdWNbOv852+WUtupA7Y2YXjqaL1/niVo7uilyWNH
ZxzGXvm1OvrK1/OnkIragu6ad4oP+uEi+jHL8NTqsU6jcxQOEKmrpkoeLH/8Q9MbrV9qOhl3dAEE
wf2gthjafvxtzsmYOWcBI/6dGhLf8BgPDnQDylxaR/yWv/YIPk9GrepXdqg/9axFPGK9HWyxdJqO
1qB20MITVD3nd4gmWT2kkWgP1Qg2n1Ab+oNLKAFAxOQO/qXJO8jx7kBzF50W9OWQfdZN66et5JO2
oUV3rK6sgbUFR/1mPqYQbTiWfr4G9NhA1h/wC0fVGMAsVYFtHFK9gRtOEhyK0uWnv7rk0Lqr7KCU
IfXFcPjjmQjtHIaraI3eJxr2U/sBJDXUSIQ+wYNhtb8uD7n+EhwLOLekgELIfz5FLwh8HxWKf8o0
B2WVS7eY9YIpzghXADx1ftOpYHxuGzBDD1nqWFjjODKWgdsCb71ViV1Ia5UxYiR8q4p/7NboxRWd
89pbIBczH5wk7UgUnv/EjPljvYpWPQC8EIHkMnBzwHXgRqmA81x5B6uDzfVflJ2zEmnxPEA+y7S2
lPAk8Of0P9WT0jT7CbvT5jCBdPvv8uOfd6zlJzAXEPQ5EkZitggKys4cJUYD0SktsyDZmjV6xRdo
cdPV40JbG4lFjJTEFOhmFiOhSjfBqqSQPksFBmdMqvsn0Ab6xzSMj8sNiieoDxqiWZLN0XDr6VGx
Q8+aY8holjcA5bv95bmvrXYT0TUnJ9kirtvnrzVpijbQezU62T+isOruzEwpn4QXhB4GEUZ9bT9f
i8k5KxGx/c945iK9XRu1r8OpCE+GEYnuFr+tNt23+kDXt2oF9yVZFu8z/hb+xrIa/IG4AdGJngZl
HvzFLmuhPSXNj9KN938+8/ksIYICUKZlaTm62NhG2ynr9H9MCqibjz9lDk3DInWqEgsu1vPU9M5E
o2hE644J/r8eZIpPZIusz1W7EsMCQjP1SmyyEhmRQOUU0UkazVvL+fwGTLg0kafhKeVumz063hA3
BwHy8BFOqh/vw7L3x0NbAL3ELmXIYM9fnvTaWcoHTPaRqrCDeff5DyggABMSEBspdTNnK9KuAI9E
gWfT6AqtomrAz94NJB2/YsQSulLJjL+Q4NKPxuzJg5IE1eeN5k38oChW66l83Sc9V7pvfTFi0pw4
nFNpl54uT3dtzyIFQ7xpEoqKZS26IrpHSVgHpwAeWHRngeHb4SGh79Msb9Wby4OtZccQx3CPoQON
bMKf7+zNxPqhaGm/IiWISwNOClUqflbkHfSDSHNOjUxXp7ugSQArAFoJnV8t0Qsc6Mhp+C81k7gS
R6ztI6xvnaZgNHl4iZw/6FBvM5l7ow/uT5F3/kSU1JaGDHfFCPxjSx0m/Xz5Eczrd7lrk67hayLy
ZejF8jKH2oginTMz9RpoxZqndcYdRE0r3xWK6W9Kxe5gI0AY9a/sHOsjUxz8n5H/JO7ePHvVi1WM
Qm0iYNtu9R2VXbN7oZHZQcI+KPIxdVKEWg4BUbb7iznb0iTsRiOFsuX8KRu4vigcLv5ppJHpGcWh
d2fX0Dd/dvyR26H7se/kpJb/fnzYPxrPOUDRpFy8XIFykURkE6DOFc2+gwbmhmzjNwEUjG9d0Q8N
YIUonv5itjYlQr4nuvK05d0O1q3ZDj4p1xzy/xcPB5svNQ57d6UKF20fp/gfuX6i4Jd3ebpryRo2
C075ectG5jR/6m9eMDQjk9M3VI4tmK7x3gY8fgvkAbSNrzYSt0aa4RM7rOQ9ElssjKXcKiWLYSOq
dgIQoBba1wZptf8XMRiVHErhrHuNG+f579KhGM36MP/UDAGddHhH9D9AEDb/2HHjfb/8ENY+aNKD
ukTNM28yi7EsEC6sYsM/+QmwuE3eyaHblhXdQ7IT7TYBuPQ3r9tgXZM1oAnbmsO0N0+dpBd9S2oS
nmYPnJdhwn7WDovhPy2NOyC+ZBW2qnK11rg6T4OMLOLKefterG24CiHM6iA4RVM4najntOrn3in1
6cVD1lRtDZCy1yru8/pZbl1Et+SDSFxwNC6eLcAhAMJmF55AjNTfq6ieaZOTXWykntrtlWN4bbfi
5sxQBpEnh8X5Y821NAsrWgdpoQ1q2B7Ypzxza8DnIR/0KtknMgb/UYU5KKuPL6FZCkwmiFQBqc/z
kfUpariwcfgG4H5+dnFgP8Cn6oCpa8GPcqSIcCXMWnuuJHs5EWedKq/zfEBPSTRgCnpwwhwB3bWG
94x6F9dm0ezAxkThFQnSSoRFQRN+PpdEqgfLChUEsWIG9HB15ppeP9TYVBVsBv4I7iyd6vGpbWMM
QmQys45C7FCL/eUHvDJfieRwbjCkLEVJ/Hy+OrDmfMI66wSBTNsWWsHdoTHtf0ZUjl8uD7XymXA3
YgnNqm66YRYnD5ZFsI+MNDoNRoZD7DQZorhTyAVhLWgPyD97JxvLKwtoZemSWbCcuYmS9PTy27Ra
jESy2gi5LnVi6zhV4IBIFPI/eG/mfeUnycET6FyvLKN5o1l8nlyFTJsLAH+Ruz1/rBLsTqdgvXpE
WDs7kalhVzynbUkv1eWHujo/Pn9myH2IRtHzgUbL0yy/GtA6Gxi8b5JE4jsRk072tjac6+S5znWr
3lCvR91/eei198l3Obc2kXIQ9mKzNQINg5cxQWLh9/kDEDBj30VFA9jf0LaNUMYru9DaM0U+Mnfd
cNnkozmfKn1aZYJNFkKDDsTvrTBjRLKySPorOpW1VAqABAQWlJh0rrWLax3sr0xxYOEd0SP2txF4
dPB5Sn87ylHZAOCJX7UUHNLBr3IAxr3yD6keYDO+1Vjw8kwLqtckmxIPV727sq7W9gv6HHV0EATY
74oPZTrBl29r+4hayFHvSgxC/RtNNn37GuHMoLilYrQvCCn08mBQnfJvP/7OiRrIxtFoxb8X71x2
nQl2D7UsJi94vwT1uB2R7O3HwTI3mKz8RWOwRP6DKpKdQ6Pec/7OuZMEOvZi3rGmu/yXWuhajhGX
hRXDNiwmJXSthuzx/TDhif18eapryw3NAsf6fPIgGzwf2gMXTYUiVY6eRJG10ZWy7cDdy/r3X4zD
GUfj2qwCWcpxPSyLUkig1JOmcLiJi0omG4ME3TUFyNpOT50XaAN5KimWCcIcoC+MDeSI8AebDTis
9B7VLia1bR5+vTyl9aFIRBJmcr9c1qyytFEALzOUrsTxTZeqv2Kv6r8WNWfpX4yErgEZFOEsaZjz
l6TBq8JpN/SOaRg02zjL8actOvWBNexdOarXJkXGjUzE/KregQzK2OymlHLzUYSwwce0TrF2D7Gs
df3C6a+clWvbOlEIalVuprTHzj/mTSALn7rW4RArRyvwcZgK1R7Pd1l0E0YIeJ/fOpQdpztHn/Ir
r27+oJYHlzPv545K+GwsMy56Qj7WRBB84mpS/eT7KL4kUv1VtJrzIKLAA9BuzWz8sCgfmriproQj
K/O2VeIRoB9kAt7V2xWPftjG77iepE72RanTYdyMnVPca2aX/LBKJ/xSOeAfr2yrK0cZlzUOlrmK
zVG6SATE4AlH346DUyLt7Pt8TiO9rGExW0psvBA1RFc2l9UBWbLzFs6NeLluG1jlXWFGxLVY5XyD
ge19Hmr/i0jbWHCQJP6VCb7fzNBBkaScle6MuJR5lzNYNweMdRwBqr1AXeS8IgjTf17+HN+9PlpH
eHPoQcjPUk6dp/1m2eqRmmYKjrWnGljZFycTduN2gywCV456A3BOt0MomeaHWRmLcRehAZSOaBB4
SZzo7+ZQ8KT5DMYwP+B732OxFKqA3kfvo2fhPCj5GyEctgMU9OeTTQYWZoCtyanjbW65+hnbuAK1
i6OV9gLkMv/oXsd4XC8pEtMvO+/h5+MJeiDJlIKnsOhh7+iTKHTVxf61UD6FCI6Sj36K83BzXpDU
mM3JuwhhMcvINdnHJeB0GxxN0OdbnH6ym7gyq0NeGNYGA1955bt4v4D4/Lm9sz+j+UQpdD7HcciL
1DCH/DSnT24HzbmPvRDysNWT7U7LiMxj0FdXZIrvdnadQblFW1z72G3NxartvbwKILfmJ4GJk9wG
ZKhekjFSx23ZXL0FrQ6GaJdXSacHxfbzGcaFOUL7SIpTSbzzrc3z4lkWVPjBfqvDRyPmeWJvxlpE
a11oV702ZsUpGbFx2cEuB8OL2BBW6eXv/t12Ng80CxgI1OY66+IWqU1FRFmqh5xSFPZzH0NjxX06
3njS14CA2u2VEH1tmdCFbpPT4zKACPr8IQ6cBhWSxezU0HJ927A4bkG/j72Lv6h5L/NaeS7DZnd5
ku9ibyb5dtDFMhFmiJGmHuWntMqnB1aGguFrOGDbbWP38q0tE/9XgE2m22HXdGVjXVs1IIfQNiIy
1C25eMDYwtgDvIYcUUFWo+dK7G47dBC0t5S2h+Plib47LOaJEm7D4ptJGUummGcnEgV7k5/A8pfP
MVbN0NDzLLuWBF99oHTg04kv6cJafuyaoktlqtvsNI2UJ50Uaynfmf6tVO/XkEt1hNFqBpTViiy5
snW/i3L+zPD/j0w97Xz9lFOn+djrZSfo8va3wiZ5Zk0IXrXWx0qj7ZzXSS8GLOyw5PJmsbTyevkR
r30wQvKAUYoKmACLfc5owa8XuCGeEEXca1phPGlYT2N5gIlhN2jZj8vDrXwv6GxAObKnUkBcppkK
h02bbx/SUW40ZCOGFKNMm6Qkm0f8CibUfugxZdhfHnVlkvTVcQNgbNpnl2nDGJpJ5rR2dkKuL+9D
NfcONNdldzQ9YnkYgwQpPxrmIF/iIEZdjepCcoYs3mvRV/UcOZ6yool3Q1Bp5U0F+7b58FF8Ps5i
/8lhtAyAXbMTEGoPWx76zA9d22kST2mSH5cf48pi5bLNe+NloCxexoptGhIQhHl6qvWiFPR0O+2t
aKv696ykPpVxRGsytgFcxtxqdnp5ibCQdA6Xf8TquzRpgyL64HReJmKrthQhyV/eJWB1UkvxdPAb
z74hIJkOU4Nu/vJ4KxseOjRboMhjzHfBTisUup07PTsVMVYgSsMu59aUXW+mycmyK8tmdXJoiiEa
qjSwLSM5zSyxVfX8nI0obDGfyqcXaurqbVUH4gn3S//K57g6OW5Ysx6NL2QJBRLSx2t2YnJ53FUP
Q2sotVu0fZBtlXBw9Cuf4drHD3uS9CCFH4rK8+zfBOVWockqqcP8xNeBM26EA8vkSfVZ2G37mUN9
2nl6Lf/7+PuD+ocaBpYHyZtF9Ohbahbj0s4XYgj70SkEbV6Q839kMr1GDFl7e/RU0DtPjUllozmf
n8gBU/cjDj9NA9/8IdWjULnLcfMaH4mRB++H2irUFq+smdWnStcq+i6SkfxzPirof9LVdO+cokJV
X1GS2fqhUYf4lyg1+7X04sdcDUBEX36sK0emgMbLPv4nt7JM98rGQDKp1+lJ9erwq4Mbqdu0WmFv
7T4UOJJmphO4wWhr+U2AgXVwJc5bnTTdYGACZrDTUqtKrSf3hAK0K0ngoHueF7idU3q2qzSV2LXB
BOw66aBbX5712hs2aZz50xbJ3rPY1gEXNAHuumwGfZWiaLKnDWdkcROVM2AdvcxfTHNurEDOxXbH
Pfb83dLRpmd4EwLrE1ryHduKclvRn/x5Upvu1mxQlG5izS+uyK7X3i1reKY/UKegKnM+Ki5Lno5S
FVSY5sG1HuECEQb5R6Fiqjj0rbJrdaP5HTdB/OXy8117rYTRNtk6i3+pi7WMNww+kTWQsrJr5CPI
cnzdMCFI3aIoxq1WpcXWMYtrbLSVc43dZVYDMCpFW3E+36pTAXiEPvMl2Lsxdat/6XHp3WYjHZXb
sC4wYolxScbVy/HMl6Dq5K/L857XzVmya6bLIgpAqsmCpuJ3/gumuBOqV/ILMm2yo7uwS4NP1E/s
YX95nJX9nnHmewpVC/FOaaNFgVGVEtRQiUEJZmjJ2La31VTFOY5t+BLc/MVwdDCSTp7xBktBHjkY
jXS8FZ3AXrCScvq3tAfLM7yJXrM8Aej38V2Jdft/Ay42+6mfLO7L0LtbdloMf6QyuK3i1Mei4hKI
lRt2b0OY/YrLfroi4VnZGhgaIQ1l1LkdaPGpyirX4ljCVdJ97IJcq8Vcfo9rR/utdHrnnxjC/JVF
s/KxMOIsqoakh2R+MSKU8qExMDI9VWUVfFL1QCLSGnA/xaep+g+3egcjLwt/m8svde1reTvs4hm3
Hf5+wlDik+NXP/Mil/eZ0cR4yeRd+bPwqnuERJ/wFWvv8ErNy93l0VcfM+loZBWAzAiUzr+UOhsR
RzW84akr/BPaw/sy9cefjWqMB6OR/cfja64LyHa4ovH3cgWD7I6VqI+Tk9U2v+oqxxtK98VJ6YR5
DTW9susi6yOhD2wMNNfykiLa1sscNYABn6h3Xlmkd3rlDa1bK357CJuwwRg48GaH4o/roeft583Q
i1eKFWAcwl9OTqKKaKuRpSN3jmKYx4Yw8MoTXVu1nJMow5FxsOMtjlD06NT+YyM65WnbYYoyaU13
p5VJh6WfIp1trGgYmHUlnk83l5fO2uZHoosyHv0Q6EgXSydrfadJFFTfqFvH+8GkHc2mMeC30dbt
lThhdShiQG6BfyRfi6E8qOCtCJTohAS5urXLqb7tcjo/E2jiL38xK8qoTIm2LE6w8w9CyUczHvHm
PGGKGx1szAHdIW6Np1BykPzFUHgpz4xEkvjL5gU5sXDF7I1QTSVmiV08GnsrMHCGChKZD1f2mbXv
AejL/462WCjNGA/gH0EjahjU4dhWIO16FF5vbMIEj4AS1yPPBSEsD4VZZ1dCoPfabj4JxIGARKAb
sF4Wj3VCfKn6HaOnLQEhZuh9AsVT03p4CrSJSTTWg/ZAGs78kuLijUUHKv+7BLfvaz0ca2sJMBlb
Hp1Z3GEWsYFWtiOmjFF6Svu633dBLO8pzFc7y8QV2v34G0bPDiKG7mW+lMVGgKE03VZCSThSsHwI
0zYSmyKsEVWXDaXny4OtPWN0OMbMooT3SQHjfOkmZl0oY5ZHJ+qmzYjOV8T9blSndtclFUa8uiXa
flPj/zreCZzWnhzM1Yotqq/y+fJPWdmUuB+y92KAgWvCUiDoO1Ew1AlwuTBP5EMW9rqzkUrvmt5v
L43nd55q19b3yklG8Rv7QNgxs5Zt8ayphFn4zyLwKtGc/jKR5om9xCtXfu+jqgQMENpZ/PHTkyof
ChlI1XOEvwgZGi2HujoN4clus+jOm4Ycn2mnH25oM1Wf/E5VPoziRuEzX01NhpspOYudEKSDiomn
B/B3VKRL07B9ixFn8pnWVXtjRX5/bcCVUBrNDC+SEAF0xrI4pfdNrsqOASMRWZu20YZ8F4teqFce
5dqSgUzNBZhLNwfaYvHWwrcGX9g8yk6Jn7Woxvs7zY3ev+8pcfqHsrDJLXowJoaPjswXQ2lq1q+R
JkLVcP7ZhCFqCU3Q4pP1Dhfrjrx5AL5JLxKEvLEPjwQdbbUxnUz+88HPZF43HGtc0YA7AnQ4Hxn4
kApq2GlPvqA8vpHYY7VUpq2Alu7QGvSNyKZmP3bi2lbxbg9k4DlrhCgFiSLZlfOBo8y2w3xIe4D4
TfWY592d38Ihxgo+7T+aEpuDypnIS5FDUGxcLFhcnrCadgJ5io16POIXObyEmEptnG6UH91t56Eo
CbPjIHDgKzmfVVn15tCJSJ5aSp/9LlfQA+z0wBzu0wwbuMvv7t12M0+LLBhRM7obdFPngxWRTkQV
Gcl3my71nV/7039Gb43HoFbzr/M6uxbPvvtA5slpJNXI9tPquES4T4We1FUTZ9/7wEx3RlVXAc5Z
TnqfOMX0AwjZcAtq0/mLaXKPR5aGixItUYvX53mNlQ00qH8vncraZpmqqC69JygfHSu9wQW3EX81
ooldCm8J0OmihFPwJUYUw5PvaTH17kCP72MqW/8xwORwX+R2f2W8d3ERz5W42Z6JGzNCdzHDUbeK
Xhns9PtAP9BubENl16jm8JVqS7vHujUo3TQeIi4OjvdBCyMODG7xdNiiR2Zff3flTLMowDp5jL4U
osIGc9o018yLls1AhDjEXKQoOBZpLCToOV+n4ESU1qp18VMM5bjPq6L5TqqP1oBJpUFZD74XQ63s
Y7oEvpJ3qB+itn5GDtW8Xv5c/iCB3qRk+B3I/f7wCGeBI/vt+e/I8galiDqVP0wtsZTC1ZVk6O7x
WG5hrbcOoCk3p6cg3MHCUOmTiCNfr12JTX3/aUqMybjxWztvfzcNTI5t2jj2N4lz3i8ZI+yivwVb
cPD7YY6QAW2r0z1VvVX/i1bXPGJgrNauMNLuSS+sNvx9ZWrzvnI+NazNUMbQTDdvdct9p7Gavgg9
Ef4YeuTOTygdmh8Y22ITTdiLtn6Uqr+LoUSbN6FeGvqutAY10XdZmCXT/agWQnyWoRIk7hTIPtiO
WeSPdHqGU3FQxjz2ngSS6vw28kl6YFgJY+e2SLVUPMcxfyitTjevKCcWuxtnPcIJPvi50XwmVs5J
izelhQlBnydlOf5Eapy/aK0Ttq4jsFZoNMffW1l3pUWM5tXlQwRcinACqR8JUoLH5X4a9pmS0In3
w0zCwjwo9chFzEUYX1p3UzpIf1d2oK43ElmMeKxaGsccGEfjzvRykWGjLY10X0W+/UMNAkVsPWdM
Ixf5V2dvytAqApzqgyp7SbG/jN0+n/xPZkvvx4NpNzr28Y3TZ4fALkV2rA3P8+8rqEZT+WkamqJs
HrGFTQ+GTo3lZYqASt7EeYs5JLYESoHDr1EN3YFqTHWnRllaY/k7iPDzJPz+MbMqzaaBsY1+WXWA
6WFuVNOrkcHg2dZKxzeZyKTcR+M4dDe4csbeIY86rd4MiZ9jH5eUUbRvC2do7wZ7qsjA9froWU95
lya/Y9JinSs1ryp3UsdJ8OdojADl6ziR0SZJY9N3B1icRrS3kt4Lv9AHknx3Rh7ZfUahXG5KM02i
x6KE192SLDAozbuNWZrKvV568ockPAp2eukkn8pqahsQC9iQH0wQav6udsbEuB1wfi22jYZucjd1
VV/scJxNGrdJBucFvKpWuGpv1s4BpV7suaNJq/pm8GsdI+FCH5s9PT1teFsp5GkgG0zKS81h5t3k
kAdSF/nVELw6ZV/Yu0xYgb2tW9StD5mqFgnIbSt1uh1kDzXcoMUd5H1n5EJSPIAutylLL6I9aBzs
bzppUutejppTvnJ7MtonMzczAw3AFN9pLRyBL0XAN/tQZdXwpJpV27qJGYQOrNqp8m/LThscDsCq
NHeGnov0oLSOjB7VWIutpyJsLNS9oPWnmzq0I8dt7AAVezplNOgbg3IfthTkNp0a9dkPHzJauxk4
5n/ZVi3HTWnlxWe2z/mpRYY/YO6tBeO9DlsieZJ5P/3jT00AK7vJZYG5MBgV4A+JWnlSc4su7O0N
Z5Y1HnzMY9KnqVcVkbh6zOZabJUUhMCjQWDivWJ1I9rbsvQd8WiolZLdevhSD/lGb8ssfcXLXvH3
A+zD4KforDL7VKsyafJt3SSetus9rYBFJdNQjb55StAGmtuLWubaJu3D1PyiIj207tMcidWtLHM/
p2jE7WHDp9c2r6qtaJm/1yZdL/CpDxXZuX1qGd5d31sDbiVV6McV3d1dYkeNi50ImMfK0+Jgq1mj
R2YdY6VTMQa++jXwK/VlojjouxX7QnQbsjWLPch/7V8Pz7B7Q0AK2NItju+o1lWq/joFytj/FHqh
I0fp1Db62hed+WQoelA+mC1nk8sOBTjZtn38VUuvd4aNb2pNte0cC3FOr+Wp+oJvcfRvi9TVfFJV
7kUjmT3LHZQonTa4tZqHCcyzcNVKWr+sKdOPJTgMwfIOcM62xgnnYa/Q+4QmUFnXbg7lyN9opY85
aSnrvIa4ZYOWMNJiQHA0hQJs7tT+tjHGTjd1rKSfa4SLthtYuT3cZBRbRrerfQ9rXpnl6V2JJVW9
V4MmuJ30RBfbqsHJ3HXGZmwg4SlRq+4IqvJ0C6HW/tQpk1K6tWFlYmt4Zh4cdCPSDKyOTVyI9xUd
o/FtR+dSjRYBE0fzO2CS9LfXGXzXSZvUwRYobWd8oh+vae+SCh7tA0T6qEv3kToZ1l1YecHRTKKx
3iaTbgbA+jU8w2Xpm6+0oUf9VplGiUks3Mcu993S5h690eBmf/KN2GtOiYNyaUOZSItwCFTn2eVF
p2yp7WvFnigASFfRskU9553W3ah9pnFpq+gl2aRDkE73dZ947Sf6rwEmJHToniqKR/9xvBn+Vz8b
x/0goFv9bqTlaxuznpB6QfpP6oNZTNln1Ykdc5NbVWTu9MFoi/1IyanbFFZpDHuF4iYK7hgnTHeM
UT7eJFRJgm3mGfKIO2s43vfN3G1sJ6bR3raNM9ug5mHu9lPTZA9VjOZrV1jhYN1momc906WtWS51
xLx6McIsLA5omTpr56kZmvS6kIp46Dp4Q2Jbg6wSv8YUTNWTSpsprfTmECXagz8nUlED+DxPusCH
duNxmymObdQXeXigTx2P5m1SBFO6uRwNLcoZFP5mPyTkLOS8yEYtYfcUz73WGePpZ+SbdXeT+03y
WkKZbj95usc3bnOM4GrNFId93jR64aZZa38QkzP/CjJ8/4+0M+2JG2nD9S+y5KW8fXVvNJAESEhC
vlhAwOV9X3/9ucycI6XdCIvzajSjSDOj6irX8iz3QtxCtQSpliXbD68DDXNqS3v0jQQvYy7931rj
xhkUkzUxyrNQiaHI3amAw9YkoxanoRLkhUgGTaE/citmv+uxCa5sGVZ/mmIau0Oh2fGawckiY2Fy
FjVSIMEIMZLHL8sGMVJZMYGtfHITIU1PsYv+q9al2nWjIJMWFDgK2HmBg8LQaMXK511UDua+LtVF
ihVvOaG5BNhlZk9nqFKip6YphnITj1b4kFKS2lpDkqzlDPPSnQTWDkDht54cQCHY1ouSXl0Fjkl/
KnoMZKPcRXCimi+8HXm+1eAzOFszoJB7yMzOdL+lKfTvXak2ZbergomgLDYimAVwysqjDyj/hwAN
3FHmbdzu1e+lk4stVP02/NkrUlX38ExS9Ri6Vf23zCwr4d500vxqAuTYXRDrZcYK1vVs40DWR2KE
1IzDSLK7qDt10WDVSEqZjxPRcjW/5lpwE+uyuuqVrmLTlm1erdS6zj4fY8709Zk5OQvPLbKwqs2c
Uafg+zi/Wq0HP6IPL1uF0omXu0G7poJrLlMjFofSyFz3hwXL1lnMMeiRG51kqD4OEU5o+6LQsvZm
UGqcyk0SmX5nVtoEq4evZ24zPXH+gM7o9A3NGdhSI9IfQ+JFMDqT77JEhM86wCSdqq96kbXaBWbX
lns34e5d4Fc+uytnXmEYsngJx8I3Cc872AmDlyP0Ed4XvGTBzkeHI/3qOkmabnSgi/FOb3XtAY3J
XvMsUZZgJwu6aCQ5RVRf5qmc5A9RFWZ1E2R63uKlbgxtvgXlrQYbBTdvxdkg1+lHx1QAKvXy0Ncx
PIa0qexsPTajbtNYnWbvUQPGgXwziNpGO4fLggL5Lu3MbjYXz5uMJpofFV19JyaesF+uH6TZky0r
s/5k7Yq7aiYKkt6p0GKoXS2uLFSIo7Cv+vGBfkGwC6cMxyIZOl/tyXjC4lFZ6XMtnwQL9hsJMlwu
Cqk6La3TG7Kp5KD1slEflJxcYW+NcbAflVi/URMzCQ6qM3Vb3UmMyIsloh1ebeWxWNn4y8PGb0CZ
lyuaEgjttqWqaR+oSpC4mf4QWIGxsZ04/pH1ufSo4AtCDqhsK8XIs8LL24gcbNAT6AdQGTiddVxo
rVlGtf5gC6KKsIG8n8gq3Pe573tKb00H1Dm0TRY2P5VQia60VgQbp0zWBPXfmTkrz6FHsIJCk76o
p6WmTDngifHgN2F4VGFe7URXjbcAr9Srtmn7i48DgDff+H9vbSY+k1h5oGZ1VV6L04lXo932Zm+J
hzFy6792k1hfXfIe6wo6ja16YRs57rZp4ik5YP+lkOJWSrVr9a6Ytn4PPm0P1sJfKWgsqqc0S/hR
aMrCY6BeK5bEggALnhaqm3gABiQ3OlpLOycvW9Wbuqz/k+ZoEeynyvDVXyurMS/vcjXoYEK34dU8
lzOt4xF8Gzfjg5SO/xOMSZVuEdcsLkrZGO5O5nKctrEfyYfYzatfdE+jHcRbVfvkazMvAMQ/bmGA
xhA55pfhn4qOcMM8MvvBfGjrzrmJKt3e+K60GoLA0ibodPK4PXw893fWHMcfKv9UdGZK7eLypxup
KhOqtQ9FGL5GvcivVJHjPpVCu9pSrmt+4kSkfw43NH9oBEJgFAuUhGcRjdN5dholCTVtrYdu6NUL
oUp8OfppGu4ocAvPMeNgjYzzzvWGiNW8qIg9AGtZrKxLjJ10RWY+ZFU9VbtsrKYr/F7syUOW2/8K
PquJN0Zkdv0GPlC+UStjXGmvLyPCedJMlQI2jYFZ3PV00q1RNmpSM2kVNYBDA/jjkhg93wwkWVs1
hnqYhka2HQdzzfHorG43Dw1uFIQW+FW8j+br55991RoU2LAvdB7CwY/7L1HGjriTiTBBg8Sm3u7Q
D4urr1C9jc1otY6x68jg+02ETvnXHMk7eUyjXrnoLL+dXjGf19vQU+k6hPu6trXheRB900Y45Ujt
boJe4WwKyFzXUIPq4tOPBBVIWlXo6dM9AqB+OpeyyhGoyhOWseAJj8y2iTw5iAS0hBvHXzUQRSvh
9PneYUTAbfSRHHoQSyF9KxC+1lCjfuh6SEeTUJrfg9KM+0am6aWLfdVFbajjoeBpOyQ8pCuXwrw1
Ty8nvh4Xo02QNp+XxRuFI2EjyI2tB7eT7UF38mYbSHdAjXaY9h9fBu+8h1y+HEk0aAFK0vA4XVxJ
NXX0h8J6sPoKRbcW/aZj42qt9PLSEs22c9qEKlarfcFQPnMvGo7bTqevBewuLPLg05cTP4dnCgi7
6szd9NOfgyiS6JJRsx7KUe9upeWXO1mMyd6WheZNMEsPdiI+KVfK5cSgLDg0LCTeEZ87HXRwFNiX
RWM9ECLaBytX+6fItgGF1PB3Ptd4/b9joeFBAR/hvGXyRInYqKsoth60XI9+9qgpehmq/8c6z7OV
b3t+/czzQlhjfvHBjy/u3NIFlqXw5R8Sq8PeihfY6wK92oxxfgzNQNkEE0qOuhmEK/v3/YFR4QI4
D69tOUdpUBMSnWk9KH3tboewyy7wpsAFKnMR027zXddXj76ppSv37VJJhMVFVIdBScCJKZE8Pf2Q
ZteGppBl8kcMKJX8AF/sap7hBBqt31ZNvNyk27MfU6MX+zIVpb1lb8Ua5jhFn14JqTVs+L6gilx3
RrQzcFxZM8t858DRUyTCnzG0EJqXnb8wb/I4TwfjjyyaP76fxHuzi+TGSBJ9GwdYEILFFBtRT4VX
BkOyqYfAPUSU7rYfn/zzSwarKlCYGHUgeGAtA9AmVOtWys55QKxLAjzqhpu67JTHsTeVterTecgB
AhK1CDJrQXd/CakDYF6kFhnYQ0wH4srXjOroSzMCdK8qPyetidHXrNZO9XxqT29R+kTg3an90Jsn
CDjdDNEU2MlkdeGfSjdoXtCEf2jxqahJqkSL/mI7/P14Rd8bEP252SZhLjst/Z0oS/QyEGr0p6vN
8RcA3nrnVrp6gNAw/m4b9enj4d6C4+UEiS+gpsxubrSsTycI99YuWtsO/pShU1jf8zTWiw31tFq9
SqQaekpBaRSBrb/1IP2rysBa0RvtRjsUxLy7zqpjkJR92CZ7s8eJ/ncB1XVlSd758AiZudzjxCCQ
LxcR0OgOoxH6tfPgV6LY5iaBVzQ0CdWwuH8Waet4lYx4YD5emXe2NoKt8MvILaB8LenRSp2UE/ba
jIrGC3ClWL+e3MH8rSpRvSZXen7XsbfeZCWJNglO5t/yT6ClJGaUSHTT/qh2GG3KOu8OaVUnXkb4
fmVJtb0btbbYBDGkks/OktEgUgA8w03xjHZQYFJQ961M/iApZhseKKVs09c4gnhxKtakd9/ZbIwG
mg5oJhRl9JAX88Rvqx37Ov6Dbaaqb7KmHHAuFAjx3igRxo470eTmuA0S1L52Sdw79iNU7eFbQQ/W
90zdV19VhBDtq7HoynGHDqUT/Yibmn36yWUhlwJbbWOCRKH5rH4XYouJW0kjn8KRR2eTYze6JUoe
/R3C1Gv4ibOvP0cqyHqSwpLBAuY4XZUpTitsnlz5lOp+fN1ZcXJw0pQ+Ocvjdbli3FdWeG3UXbXy
xJ7dNXOZiAIC8SnyVDAyTgeW2UCljMLeY8T78EiJbrrqumK4LZJyeIQasmb/8f54gLiIw6lOnRWL
MtvIxRDrj36dZhd6gl1XN2TJLkMwr/QCVJlXqlPvDUgGg3Y8zRmeysUEbT/pw9AfxCNADOdx6gbr
Jkvojqn4Hm6NTqxaOZ/VRLmesG3iDL9lbfbyU2qqrFpTV56dtGqtbd6XDRmPLmmB+26YXRmVTLqn
RBttUzlKCM/5HYjopvmeGWMZ7ENj6srqItWGsV751sTjfM2Tm37mAMOV4BG1tfO4plaDqGpQY34G
FSARD9bdWhJJgeUN7U0/ZI7pXzvUbg6B4iTTN1HRDaItWJPcKZEp3a9FoKdbRGgyeztoZtp/bYoW
aZjMFmp9UWV2nx0HJUBoKIFojQAjoCjzYqpDEV5UWHd2+17tUuV347fAHylUGsnOaRv5bBArSGx6
GqLzvtPC7C5OkIGXGxig2RjtrMKoytLL6Bzf079Vxt+ubOwHwyQx/qKJUDwQm0fJ8yS6oN1FbpbI
DYCF5Ek2jR16RWZju1fgGHpwgxKV/b4bRnlT6hWliqYw+F83pkoygvoeXdD+mAeWGd7ZUdTeoVXp
DxdK5qffBXim0VNmHNN2jGzagEo8FFej3ug/JrdutD9jOmG5lcdxGn3raAFcWWhCht5ERzGZLUGs
9L4Wg6oenaEG6+ZNNbjpbW0Z0bUL5dW5FIFjtJ4dKBXGKUkV46AcFm5zpFMiy5c6pXK0qUutoiMz
6fldBB9Z0KQP4+QaPyFD5fO5/r1pt/i71Fo+Wp5pxQL5oF4q2zCHGnBAqlm59tN0cDdhb+fVD6sc
pdrvWlEWcbazfDR5JV5AgXT2A5D235MSqeI5ll3U78OUKu/eLRXjVYT+lKcQmRyXgrnVA4nqVx7g
s2txLmfNgG/iW3iry7Ke5gZqmBbq+MwV0Rxk0rf7UDTBfs6qvQr8HeK7WG6rYR+vpABnI9uQxADR
0kel5MIzcHov5hbSAOnYib9Wr6YVAhPwirYg6LRb+kv5fQU6B/sJqp+5e2iwjadx8PHzc1Y6IPBA
lAWlKXCDM1Hu9AeM6RCaaZoFrw0afcGt4TTOb6XXJgKxtPoG5zyKrqbSr3aRbNN7XqdxJa4/C7nA
2VI7oBVJ5kW3eRGQ0G7TMhKX+InwXjuEeNoE2yIbM8NDv+SrgqGcQzPdLdZAk8sLm2oilUwCbkLu
Oehe5F6JUzZDUanW04iE+76cxvJY6E5xSFAfRSGxxAHj45UWi0uRNjaqE8g00P0Ef7v0cmyTAL1h
e3CfUGyzJzBEXeIp8xu9AoJbRpMz6h2kLa8Qeh4WJcXTL6oqSjHxyrpPVIpCTwx198PMg/QF0I35
SWE05J8QKJjjSaIXffaCOh1LH4U/hnrvP6m4Ql1E9dRc1mGpoouLPEvZrUopvwXg/74sbwMCS4L8
x2EhjDkdEEnsJAnd3KVpbcpbu3O7b74DCblT++Y4YvwWeH5BzSCtCnE0yuJRbwrl4uMPeZYSv/0I
OF3EUexcsAGnP6LqtILGduI+pWWrV1vfmhwvJMK7l003XvajI3bSiuLnfgj8F11O/bfEzNTUM1PV
2X/8W5b3x38/hVI1/SFqxkuSdJK16jA1nftUuE5rHd2uyyqvazEl9dweFZutoZUT7cc8utXaMbj9
ePTzLc3nR0fl/42+WAiEuITZIvf5VPZZuLVqZww2hlx36z0/q4zjEFZBQacGsSRbjYY+9G5Ts+CJ
Hn8XLpwca2rMA09jf2WF7rTS5nlvPLAr8J+xBAKSu7iT8s6xRtcdnaehNw3UXAfszsex3+CQI/40
ZRWuvD/vHVnIG0TGHFrg8fM6/5OUdTOSd0gD9ykJKvNGH6rgIZPOcJxElKyRyd6bG510Sg0z2Yjo
8XSsuCIirHA+fsKo3h4OeWslV7kROpOnJIqLbW9iGvef3iZgBTSyG8o2iBktllNoWe8oUe4/Kb7W
Bpua7lWwV2Oe8pUr9p3TMNsW8NHoVNKoXSR9Bd4fIw4F/lOtFvkmz3wXVESh7CwMey/0akw2Ze5X
P6Koqg8fT/GdLzhnGdD3oRpQl158Qb1BgFOUlfukYePuHiZ1inCtEmLaqQPwu5WoYflmcuqRoySB
R0QRxa8lq90K9UZJtEB5SoQi6rkgOyZerVvy2S+UhCiiSb3AcP3fH0/yna3DJY8ABJUxdulZ3Rk3
FSrMJsvrVwFCE3l3Qao4HBWMDHZm3K7Zu7w3HlwViDGkcIw5xy7/HAuagVWiqaPyNOMjLhVYOdsu
h0W1U5wwuhaswlq7/b3POOtgEQfNFBl98RlpO0Wuj4TJU4DmZrCFVetvFN2Ksk0mI39lt75zezIW
mRJH/63/dTq9xOxlXcjOf8pE0eo0kgXwMm2Y1JXb5b3dQtxBvk/3nu2yOPFuV5VGPNn+k50G7XHS
+3EXJ3F4Sd/av7bLKTlW4+SvPJLvDTobkFPUhocHZuN0ckPu525ct8GzQqawEUnV7/CRxtBDauVF
W7TiS6GH0copPB8UvTSKmToNVNQ0lnyD3u/U0Fet4LkNJfTY1Cw7OkSQ0vbOEJTXmV65hQcLXGw/
PhjnX5Jx5wiIuhY0oKUxDxXragikzZmIG6PySj4EIQklo9ePxznfnlygaDSxnOBt6NOeLiquaFZa
5618HnrbvTbGdPSi3rbuhK64u88PNbMowHuQG/CDT4dKgzCOMB4MGapPr0dFj37gLQm2GSmLT18r
bwaMsF94c2dYzelQQVnLGloHs3KN7Euq1MpxGDWOQievHVnn+49n9s4mQZuDx4E7dBazWdwqwi/s
tA3h79RqbW5De2h+u4qRHFM3CsHMGToKtPmaMPsyzWIR6aCgE07rgjLfco7gW6pMZHn4rKp9fzD0
yN8auKR64RgbX6kwN/AMB/0nII9h58aqtXLVvLdxCC3mUtjM3lpq8fthOdqloYTPVOe6I89ktBF2
ltzZUxceP17e80ubrIBKNtLonAV26+nXNHOnMyerTJ/rITHKnZqGeXzjIJmv31Oham6DAtL1mvDU
e4NSC+OgkUwS2iy+aVrEMRD2PH/Weki+Kj7Gt9SFjOtxyOQFIhvDyu32znjUCUicMfAklVsGGplr
TRXwp/zZqGzTA8ocoi3a1822H3vxGlEmXnnxzz/g/ArSkEJjj6Lmsp4JMCjKgnZIntVRn/ZOHtj3
XWhgDKR10ye9Y/h8kOyQLKYbAUqXavHpFySMyGXfF/Gz4tMp+DHGFem/7/qpcsyhC/z4eL+czWzO
42C/z8JWtH+XS4nKZFD0Rtg8zzJPfxq0jzyNAJXHVzG6/4+xyMxASMylDophpzMDPVZY6hS2z4aa
m6AEkLXa8SZC8KiVcK0FcXbPkIRTm51zI2ZGnng6WCfgLJe+Pjy7Q11fG35obcqiN78NXXTs3GgX
6lm8cvbO3iHQcoCBwafpHAN3icjMC8fPkiDSn9VYJXzBE69Udzq1wpW87/ybzaQ+zMbp1FOlM+bj
8U9g5sZd3ZGn6c8NPQrYtXiMXMrB75pNorprUeC8TicpP99rxtrBP0V/mR7w6WBabcJ5ad3kb2K2
BuDHzLyHFxptpiGxAYCG2QYim7sLYj37+/HWPKs2IBOKxMKsco3+rApC6XRoY7CMtK266pWSqfUY
InR2RWY13pURbKOkCvq/BeKBPyKhDZe4TTo/9XTsV9Z6aRU2451tA61SCunENfx9+iPCTBn8fDKb
F8MA272brMivPDNsg5K62NgibxKqaB8h9i/uFZFKQHGjoV2kvVnF1IxT/bGJQb8fE1XL1f3KCi13
3EzR4DlDqJYsGQGLxY8zQgREmsTUXxArMu464RuPCkir31S8KxzMNOhsA9WjXUkmelVGWWdvXFPR
Zk5jPgcTovtZTfHwCxZGu6bIcAYhnX8cANLZYY2dCnz4dOW0ykmaTpv0F7Vq3C8hnaffGj6QpafX
jvGthyPYe26DrJLXU65PPboTUm67qugvGiGh0EpRSnPley6fjvlHkQgTCZDVzGzt0x9ld8SJXWxp
L9OYDC9mqeWvZkJVVfDV7hArW/M8e2f/cECpUc9WmGTfYhmJQyxKpTbYL1FeqbhR9FmDKqKdNl4p
6+BbXheZem3LUfVEErXONuepvvMz0XnwA9O/2Ug8s5d6k0bbjzfP+UpQ+p2TdRIgMN3LvMRJcnQl
Ws3/G7fmoxJbPu3+rOuvfRvtxjSqXj4ebnkfU+mltw43n61GQrKsVfpuW0OF0IOXgEfAm1Q8Ymql
VK6qom6OvZF1l6J35O7jQZeX19ugeHdR4Qe3S+X39GtDl5NwzBg0n4CsNoYUB1peLoTAXLtp0T09
DGjMHOsARu/HI7+zutzR1LUpdM9g5cVn7ydZmmarBC/oFPUPRePkWxmFxpVoh3g7OPLi4+HOVhcG
EZqj3NK8dmiQLCZKpKSGYRRFLxycOvUMhLWeB6MdayQ60t6jroVCrym6tTxz+RQhBcKqzgURQAXn
BWEN15oW14j4pUo4OlBu8m3gVr6J1y/v3md3LIPR2oRZTig2a1effs2isvXOydr4BWhFOHolnFZl
lxhUP8DfKzuEO6rik5E786OOD/XMABdELLG4wyBJRjTKu/TFDILsovId5wo2sH+cQiCsH3/Cd5aS
oQDg8tAgYrPk3E2QuotYLdIXmejhLnU1ZT9IXc+gJVIgWJnX2fac54XjyJxhYo6x1CGhChlpCrZj
L6AX5SaMB+OipRl1GMdOuUnxnPv/GQ+hGocgE2Du0jFHbUA1RVqYv4SRGaAIUeRlc1T1wbwKqixX
vKIQxgp08uzsz1PkNMzXDfjQ5aeLJT15JbbTFyuKhls/KotdlUeWV7UxgBu11pvrUpizTXLRrwVN
73xLnhd0kNg7c+I3//t/IrTRJGEIoHq+yHbIoTN1ZX5Rl30U0ulOrZuPN84735LBSEu4x4nll1SN
LDPCNDHq/GXKYmOX416/A1I4HDpUGTc91LuVu+bd8Xg5aZ3OWLLlwqa63soiHfKXtoqsCwoSMW6B
VXrDw5Vd1DzzK+2A88VEXUmjrgs+ejYfWixmOaR20Kda/DLZvXpXBm25pcA83lDIX8OOn4ecBFFw
m0ic33TP1MU9qhXgOwmWkpfAKQtMeCY9QXPBsX65tR7d4hgPZyxSS5BTnfHNgnO4r7upXGkhni8w
P4IGAa8HOiRUtk53D1XJUY3GnMNpT9HBjPMIuYnM+GsPRXxRu/ln0TqMhEcXcFiKBpSalvVsdI27
olGm7KUexWPdls1FYPBwFZO9DUmV9h9v1/PPCTSMTixlydm6fClbBUWojQ1faV+MWPhfQ3VCuCZy
w6MwupfPjwSSkLCD5j7t7UWsF7rYZDZK1b34vV5cT7ord30XhHvM5qvDx0Mt3l9gXUhago4FwqAh
A7a04xmnGqkOJdVfgywX8IVrfUdVLfhZBLV1TB0z2PpSrddIK++OOkPKuOcMAux5I/1zzfQANftG
NtorhAchdo1T6j8b0bQHEDrGs1Hoya8WkRXtc5f5PFmKIbR4SOZ5/pf5J51ZENFao7+O+qjhwpX5
xl2AJvetTGtf86K46lZe/vmZ/ScJ/W9ERPpoPc93wLIcag34x+hBZrzKgS5S0ObTTz2ylZUqz+Lc
/TfKPCtiDCi9S3he2lCYzDLNeG3A8RwRXAEm2StQP/M4w2Vy1PEN/RxujSHfqvM8UaSYxNuLu80Z
2sFVUmG8ljku27v5n+mhHEMoHGELSGoi4Ph4py6O338jcnvDXaBKSG57umeKMkMlUE/EKxDEcFe7
kXUMJWqlSieU3cdDna8nyRZ9ANpk/EVb7nSotnfD2ZlLBp4ajNUIQmwKt2ad+4iIqynUCaN9+vSI
KKuREBsC6AZ/n46oBU7emyBnAk9EtXvZOu5tRNbrbqNKQPStMXBb2ZnnRxDJMdaRZ54HHw7D6Yij
jwFpLJDu8FoNXbUvLUQUhECU8bVOBmeH31nwaICGyx4/nun8EJ2eCMabVQfJYaFmL4HEbmxKy00q
hFVBfapfgqGVR1TCHM8oi+BXkMbaDVo3OJ7YtbiyRtVec50+30foVsJ14qVEaIIlOJ14o7ud1ah5
FHixKQCfYOn4jVWGwi3yNYbI2fGfdVCBucxjUfZamn0WWd4rSm13Af0W9FNAbKPi0xVpUHz2azIQ
JBv2DzQqzuP8tf+5UO2+HMaqUwd2rJ9O8c5Fd1/fJg0iXrcZV6LlgahrgstWR4Fj5fZ5A+GefFIG
J46bK4f0KbjnTgf3S0v2xWSwlXzoS+N+ooqoX8mkCG7C1ECILHHsRgUbDthwOyql6l5qPtJksJCm
fFNGgZV5ZZaPjafHfUoWOGjEKpGHMEIobvIUXbUNUguN8EDKWpjjovIRPppRmyu3VlXI7NKMlE6F
aI9ZnmdY6khcrA2IJRWeDzc0HDbCCJwnlIqy3zKVqDFak10Z7c6fKsfItxSBJvhCFWodvz/e7Wen
jMdm9kYimqZsjMzy6dJQUS6NZDC0wLPctD5mtZ9+MUSZbqQssj8kgsPv2nGqNWbAIoWga4RKBncY
J5z0mjTidNjORGhG1KkeeBIKUX3sy3ysNn2HEt9VUnR2cglXqr9C0a1IdyVNkLU84uwGhQIzKw7P
nTm4qUvkjQXNC3pPb0iUqHR39AC+NtSxwfKrm9zN2idLBObKrX02acZE2hLNDiKnuex7OmmQ4gjp
dOgpecLM/+ZYuX3L0Cencdu7l/owiIMJun9vDZO1cgLemS1RN2bVPL0zHWNxl5IexaYbo6XojVV4
YTdBGV8Euj4Fd01o1OI6JwpOV2Lts51Fj5xi1CwACtEK0snpbLVAtFFLoTACgSuE16BE2Gy0ytRS
L+2DYqMUivulAsDir1w1b/W1k+NORgMGcmb2gSSB8ns6MmJJuZsaBhSTRu2a7HIgnayrTdEaWvKr
gesPwli0WnPh4AgYNhvbAb5zPVhh1n6xs54nfE9GjcZFhe7jt7adFOlplQ4MPVXSttg6biMOkmAV
Hl9Rox9NkI3gmweVN7D/yjix2q0gPFaPtkGyitgSPTv/ym04zbqnZLYW4pel1NNOpKkafrViiixb
9KmrYpsAcvykpDfRHXceLvBkPehcUsg/XY+Y+Fkl79F/9W67NfV7N5FeOn7/3EWyHGSx6HHbN8ak
Sf2X8R25DMUbRi/85q7sqeU+Xg6ySCIbifu3qQT6L1I3z9A2gXJZhUdnTf93uXUXwxiL28myoWQX
yttcggv7Tv0+HtdmsowylkMsMqg8ME2SCL4JQgPyWms8Zdxaz8GP5l6/+/jDLG+d5UiLW6eEQm6r
FSNp3+JLVLjMnflFXmLH8vEwa2u2eEh0sP45vDv9l/8l20Zb9TtO9Tf/2xCLWyzsReMrfqj/4qLe
iK3vyZ2y/3iINxeTf++O5Wotgq8QCyKjKJlG+Vh+LQ/7ENaB19534PT/hooX/naPwVY5IhVnrlVE
l1oBy3O6zP7SUCnjpmd+UXCoxEXtb8b0Rq0br1LMS0330IP5ajq7wDhqhuIpZgkg56ioV1O95zdv
ezQ7rB+Is9UQjD9elmVIulyVxQ2iAt6PkoE9JO2ntL+ts4e2Wrk/3j0QPBdz/ZneyZK0qUsiPzQ4
2D+x9yO91P64f4JtsM8vPp7Ju9v0n2EWpyEfo9CVMcPkr/FF/jz+Vo7j4X8bYnESFKtojJR25a92
F+zmbTp6n42m377HP7NYnITGgE4+JfMQl8V1cKkfy2O8dhLmG+jsJPwzxuIkVFIUdiUYQ/uWuV53
DSYL17Xqqai81tjEf9Wn/23ZFvFCHbiq0qTs/vx1ulJ+GpfZYe3jL3np/52wf+a02Md2rMlCQVT6
l/+nuNYP+R/rpufdvuyqffNT3ovJa37LFXOWtR23eBibOB8qGTLmOG6UX1a5VYqN+8O6/99Wb/Ey
ZkWQoPDI6vW74eK/TWccPx7i3ceXoinxMuJdHNPTMAKHnQmQXqz/sqvLXPnuiO9mP3lG//C/DbPY
22oe+Ek0MUwhd655iOLLotiEYuWQvrWj/93epPjQjUh9LLwFwAItHuDGhndeJer04NaOzDwtHNpb
H3hjB00cYvo+z3KUCVHCCi8UzDqybYxW42sYV4KwAyuElarDcnEBZIC7mkGsQF1oHS/upbEfKiNq
fO3BiRPs39Qh+1YRIROulYZHGjqsRFLzKp5OfxbDocONGBBF1SU7CaU1fk7syj+BmbrC86MwwdXZ
t9fCwuXLQfRP0kMeAG4V4MxSrr4dfGS5he4/dLXulHID1q1VL0mMJ0fb0KyqP+nYBaAGmBwxLkj5
mev+9sj+U2hIgKuGQZUUf4wyNTecu0zdOApuVrY5YQEcNcWaaODygJM382TNdWJELwzcZU7PRUOd
CuyVET7WuhJeTTIOv1l4Gn5B0Nj5NuVTfp0A2F8pNp59v9kfTHNYVIRpaK0sDmNqJOqgILyMgqcO
CoWqwwFjAH3z8Vk8+3qo4s+ddoDc1OBAe51OTSkcBNdTLXuslNItNkhw59/d2VL5AMQkXXlxzqcE
E2b22AR/SJq6FCV1CuqBGN+kj4WVtdcVto23WWmuLdz8NU42PgD4GUamISgEpWEJNVZ8pIpEbFn3
ocy7faFY5pfODrWLKEh/9k5nXSjYVhSeomjdZmq7fiUTX/bBAIbQSHTIS+HgcPiWDtimmsSlIgPn
vpQ8C1BdB6d6tAcV4HiWyxZlW6cKQ7DWEyzeHyhSZrrrWUEQKy9xwn+2suhvAMvFelD3R4MPiCl/
WEK8eQ59hNlF8LNR0D5GCiSu7exgtk0X3KZId9hXVZMJbUsHuqo3AULIrqcKdt/3CrWF4gUP33b0
NzXqeXHjWRCyrdJzk9qqL1O9Nost6W7TpZsxoLh1MYo6Ep+0NmJJ6YvAdQQRxf5hTU93aZm42Br0
sbgfO0v5CkoYUeGO7uyvykm1bo8ITg4I6uOTcXboHZp6lKY4gjSJAD6djlmxgaVjpc59obFoFD19
DykM+xKNeePogxP+InK7XHmBz/cuZx5YEbMlkwePfzqor/ddMhW1fy9rSeOrikSd4KRZG3DE28ax
D0lvaOMxTDs1gxmgZ/5W7+Ewr9wKy4zyzXEYbi9gEE4kOMnTn9HNaZiAYn1vTUE9fUVRJai2OJBb
xlGCOiu3U0U9b0eFpiARjFLfXAl2zq6lWVVk7rBQTYOEsSwtqVEhzFDV859TPIY9TYFoGPZm6Y/S
y1orWLuYzoZjrcHbsblAAAF4XVzwTlDZuG3Y8c9kShJqPnUGA16JoJV7Mev+4+Oddba6M6GFFxOw
Mm8z8NDT1e1jSGSmbJV77KbG26Q12k2RGNmhiIPecyZqS2MSDVsKds7Knj6/m94KhHjnzH8B5Vts
aqpUJvowSfXTkJXytUpd91p0kfs1H1tzw6TFlRGn+q3mC/lVaPJV15p0JS47O1e8aDNfcCYM8ocl
Y9A101goQUk0zmMTzbp88a7Q+/hv35vZpSiDhxDdst3nlhxtb9r0YKCIgzDvXmJ2TNHPEUVr/qyK
PLup6YLe9mkvulukw6fX/v9Qdl7LdSNZ1n6VjrpHD7yZmO4L4BgaURJJiVLVDUJiqeBdImGffr4k
OX/rgBU8vyI6mkWRPAmk2bnN2muZnnR3lbN2+fs4XeNz9Z7tgpN+pr7NxqK/hut2q8QJM3pXjP40
P7iN57+LS9KQ3/vWDMoos3JB1QA0T3VcbDkdmwVS3F9d9af0N9chRQD+/xXKJR4TUp9utjxMBEdG
lOamf1UX/lBcWSMiNGEDdv193Zvtfd717lU9Ltl3q4ln54x127rA6jmA5tNcoZCMpKpPN77mGFOw
DJ3+0PUyXkKchFYcJ1OWAiK8JAFZNFTtGQTM6zEBHkMTwLDPBbfTMYe5QuUBqv6HAGmUnbTH4MPa
BVCPFNoOlM85wuft7gYXhtIPvCYEHTqkcxtLUjhyNfu+FQ/5CmFIOsrpBnKP9aAFQWKGHRsdjt+q
//Pt7b11rCy6ELihoFdld3HXb451UjhWC2LeebAGZKUVzWX+xbEX69yd+HfjcHhgDWQw6kmbe6Ea
Jj8T8P5gJ0ctu1pjrfSiyhTCPrNltwaZFwKRiS0GGaLaYtTPf/Lxe7kE0LQNxkNSzH1YGHGznyDu
DlM9Pidh+PpwMhRePQ0BQF2Bm54OFQy0TiKyZDxAcN68s1bhXQ+THVOaZYvSjZDvZNqs38sRiqO3
V+311qTjTunQAYBhzbYoYqMPPDhLTf0B8TTvUJfC0686PA4/7HBfP1kDMkq/PCKt/5SC2aI4hFvI
xFTUetGPevLgpUV/iF1PHgKjDvY+9CahR0PlGYjGq9MA4JTOLTgYQb0g87WZ26Smer/Uw/qQN2Z5
FAtppRp4b6RzRi6TSnf3bTN8ffsdX+1RMMMKv2Cr61xxbZ6upzEWNKCLen0omkD7UJSWfbD6pTlz
ofztKD5oLBrRaZDbNhTHCaoGA5KBD4Exy93SlTaSQ+l8xmDy6Dztz847hFMKU4caLxqJdK1sokBn
rNcBqozsc6wJDUI/sSBY6lpNV3yf3S7r9TAt6I5wQoBoXZCHVp6l9ddVjE6lGOFBUP8JzqJfLtyp
9JFZkWWKym1eozYTlYCugu+UQrylCAPIGOKvVpDHYxdpqTuJIARwPWhc0bPrrpG1TnH1obeagXbi
eu6le6TwPZDoyulAMaJpEalT7GKEXZcZ4l2vra6TNkY3IKQyT+b32PdskjTK5Wq5ZNt9JIMuUXYB
yx/Sm136gD9ENVKPt0q7HZ2LARFgRDqWxuwMN0xBSBcemUmYJ8NxoknjXZCjUPOeHg5LTDsIheau
2Dtd7xfX8JKlzdcsN5vmHn64NMsvEXiz6YaeXD1GVWmp5yVJw9YwkfEJU6hsOi00zbZEnMawmpE4
R5Mu9cDJ6bpLMhtG/mXNTTTtwzSGscIM16lN3YFIiXzFRaU7y/pB9lAhHYnq/OIvcF4B4hN2AtPj
h9hZBtKeSBbmB4EwVvZIT1Vd7zPUYghM0S8EY6IDOh+vJm6Q+EDw7eZ/NbMs9EMHq88UOd06ug8W
5EldaDmFWR3mrFn1j35ip/KdmZROhoqN1Q5FEpZWqmjicomcaOjZxVC+l0ZcAniZB7SdL2ih9rSL
JLHkeGeDg6ngLsbe74M5KJ2PhUCj5XddJ9EyR0ZeQcMR0bVkW4JNUjfJpWFqzQ9Ys1vFXGvO2T4u
rck5OAkKL8cgqDV9t5j93N+jK9jXxwVXNz225OWXy9Rty3HXzlac78Y6Tfqd52uJHU3xVE7XQ2IJ
+4hMSzBForOQXbLjsRVXSE26/n3ha4P/dYmXQKxRPgJ32c9a2SRRJobUOULeUqV0J7j+eMAfo2fB
8XtEdsvVF2O48NnZbjTApxRRkKFYAsEMMGdvCU138gvBZkdCaw+hRYc4H0qHcvmopZq2XlGRSuSH
aRzM7PfR7G3nOMWgST6vY2mhFp+U8xRW8PCt35Icjb09WihDVePU9UrAjeRbr3+iHQf4tOdaqevv
ba+FhxN2Uts6uC6S8zcALW3V2OqOELeESe/0ek1Py0K7eOgP0EiFVhn34hOP4E+XM1FreZF3Y6Dv
B9uaq7sGCGr7oyPMLxDYgdrk4+IbnaNHGaxYQOHMCYovk+2H6E632ksTtYXnLHWkl4bo4anHK652
LJ2VoQS3Ip7yvrVTDw3lMovH+I+OR0KYR0NaLXZ2ZW9DwjF1dTx/s8d5jmnNsRJIm6saQ3CTF3GV
XNLemflu1LQyl0pFSq+NT36VwpNpgxjADcrqJF+dkC7UgZvVqBPNuBhHIO1/1oAnMnlRmDnzsTM7
IqI/6ZXws31NB1Lw/e374tUtDOXGs8An0RjZ0o1Pw8vkSLyV2iej7GswYDqQwqgUYr5xywyDo9dt
duZa3Ho3tCoDq8VsEwPSPrpNZ4DyAR4ktOr3PPU6uYsTMxCHQcus+RE6Fcf76+033Ho4tvILgWTh
dIPTAEx4eiPWOcIIgSgEw01BEA1xK9IftC3U/nUhRmyOWeTeWLPwq+yPqenMxu9vP8GrFwbxpMTP
A4C2dK5v0SlA+tsWw1N+aZFt+xKkVvrnrPv9rWl3yPn98lhPzD6KrxF47/ZmtnqEDBfp5V8GWFsv
mtaZzR15aTmGadX53Rkf7tXcoupBLE3a24YbC9qq07k17UVDuW0ovhhTg1oaoLfgDn1a+XHKquqI
IKH5O25uYe5ar2y+vP2mryocIMFJJMDdALQfRoBtPJXZjoZ4ciW/wCcff2rdnPTFoU/mtkU/Wavt
YV8mSNtHaGiaj41Ykpn2JvoPBi8yV3s2bkcv1uYzeeunwsLPLgvMiYQGTAcNMmy37ZT0VUaHZCL0
BzjnRis7pjBIwRtf+3gmH7FZ81weJOBnm4ROvnrkEvNU+F+T2quA4vVj2TfQgeso30RBV/vJBQnB
2k12SLBhY6x2OsuA+Wp7EhOT1YeaS7G7AlY7XcRAa5bEimvz6wwhoHusvK4wL6Y2wBPCQ0rPRRyv
sjCKaR7PEa8YKL/qcTkdL+vYidni6F+rfLWt96TfzXkX+1bfHrK5q8BPTQnm4WiamsyN0MMEJR+T
1pmsg3A81Cff3kev9jCQX5xlwJMQR6tHOn2cudPNRNpe9rXvY29vlMUMZA52XSc3+p25puMhXp0u
mrWiPlOjej3xiguE/0EHBHDU2Xi3LL6WtdwKXwnL8DetNYU+uY0DG0pX+rerX8wFwN+MG636J1zV
X7QNzis59WuF6/vVW73ikn6y7NLtA+0uS2V+6Q5m+YtwFsaD+MvA3D8pj2zFpmrNEDIu5/6rIZsY
qSN3rB5kVsViJ7vGFGG/OnTdWVVsn6lBvJ5XQiDFta/OH+D4TRZiooyrTP381ckQnrnq8kCrb9Ks
XvOdV0PXfWZe/2ZDqysNAny63GEd35JY1BTIqmmcxFeNxif9U5b3+O1959coniyJnV+RIYBWr0F+
o9qBApbzLoUlMov8JivOJSm2FzqhnyJr5lEgTwb5rCbnp9xBVVR+WoxT+lXBU3eL48aXvfVeeFaU
kNO6ePvsvJ5pogvaAMkc47cw4ulgc2zC8N0vwVcfyoTPtCAYH/PWhWdbh/3y7u2xnipHJ5ZVEazj
u9J9AAMiuN7TwWK3loE7CO1rJeuEuAp+XK/PIuhnAyqhTVtWy22Db1+9g9JK11B/hXzgoe0o571r
LS1JJMUfJXKBDIyY4s963s1KdhrBWP9CyLE3boqlTcurCugaROqIhDmf09mf7t9+kVeTBuQfh4Bs
KNQgVKnVCv60QjJBUdardeMLhRwvvWJvdL/7BIUpHAWFq+1+dTSoLOAdhar6qZaxmTWrEjo8uZX7
xdYK5wuCtsDKXM3Zd23rnzkI6lydLJBizYDXjC4bxZi5rYUvcLghSes6CoNqqGgs2WXd2l9U0KTv
KKXYYc6yXnLt5vtktZtf9SsVobIiYkcLAhzwtvI5OKCGiqzzv8TEIxkVo6AuDmWClsp1kuiBdsb3
eXXQaK9TNMl0Malxt60FA9ynpHx0eJydQUb2uFpRPiTJFVPQA+mu8zM4m+147BoAztSqKcKTzN0C
yIoMSetg0s3vo+l+9P0xuRKFO3yamuoLEdE5Re5Xo1GaUBl7eqWhygFrfLpJ236SBTWF+ZHGAWrv
q9DRwfWaIDuaXpu1+wV24nMZwW22B7iKq7x01RCDRd3295WjFNNQrPpjEMT1R9os6ush97ozB+Jv
3ozstKI/UTc+Ic/pmyG3mtW23+iP2hCPD87ozHukDMpds0DaGJpa9+PXDiC6TDpAbRLw5PyBb2zG
G9ALxyWNi0ekzPWwC9JyP45LFY55t55xKF6/GlUWFo3jTvoYd+701UhEMbeilI/17Iqj3q7TkaDk
psWBvIFRafzFWOMJ/Q6eR/U5qK63zXA4sXm3uOsC2+aklDV8eUjspIzcxj2nM6U+6mfT4uDkk59W
ZwDTCZ3o6ZvNucI0eHDy9N7QoNNerZcZ7AzvUmSSH95er1eTyEIhPwC1GZcoEePGPYWF1l2s1Rke
FxmUX314WvzEy1p0H2V6IRL3zLWm3MvTN1PHi+wm+Wgu0u2md/QVfAIdMo+J13pfnVx3yKHN+oSw
9eDN9R6eDSCvCnqU/KK9pAgJLQFlMY4c19G2GmpPrb6sfl09Bg23XIgXF4crUXA0j6hCn9krr2cV
e0Itm0oz1ovNebqAwu1GhGOdBXviBhdJU4x/eXQefPFLqudD0pyzX6/AxrS/UGdV7BIgUsAubaIa
UlxpSZOT9h2CG3/+7gJxWy81L89iI/JLEdd95K1L0Zr7FRmN6bKdM4Qm6i5r0ssldmAkDMeMzRi2
gy+rnRyzvJaIgk11Lq9z7gUzNPRM1wbUhqy4MsIBIiEvKnNojjWUR8VAAQUamvYcF9Z2JhUWBG4j
bgBK2HTSbaIGvTeqanEh/l5iY7lryGBelMHS7SFzKn53jGU6s3Lbo0cHESmLJ+Ue7Bhx2+nK6UOr
xWYnrD8gM8ojcCFziM59cSyofp0Lnrc3gCJs4upWODMsCs1sp2M1GWfAJhT+DtXj6P5o9SCHVixZ
kkErdwM6O80hWTvSyGbucBtGYwYIcg6zTjWLRoFUUhER7Wq5le96MF02eiy2GELML3oFZybmVQLC
hbYEaAyBvmrGBW51+rTcnOlYxm35ONiBnH6YHUKzNKiOxYRON7lcbW+lvV78GBMNzflZwkx/m6BQ
XEeJX2e0KOVUwLrmjF+yMSgkYxQ7Dz1JHG4kgrZ+wkBktGqaLu+8BkfEtMbgQLsHeTbdT/YFVEnH
vm2q/dtGcxsDPY1KE2vg0R2MxNk2iVAlIo/d0pF3kIKBzcmn9KKsg+6qMUl+CGcar3EgxoON1Y5c
2vQ+IIN6Dpi+ORnqGQAr4XgCHeSEbBnpBn8VTWwH3V07FW0ewXFm+FE1LP7RE73/XiZZeq7P728m
m6yeYkEAlkXUtdmw4Hindm6M7q4YFutjPc3tUUON5muaBHLn+5icNbbN49uT/beDgoqk8gag4RWb
qJYBEJLVJO4qpHguU2oVR93oshso1eKIZsYx1Jp8OrPCGzPwNLlQhjlsKjJcQKNON3vn+C3ZF9nf
0dJOr1kuMHIWEGZ6KX+Vp/15LJd0ItUjFIO3fkyZa4Iqhynu0kZz68uBBIKOtkdjx9fr2vfJoaax
jNqO6efGnTBye9mlsSny0PY1U9LLZiTdr12W8Hpg/PAGFJYQhNQW1rjS6DZTFWnupiG36HvzywsZ
6BRT4rk4c4A3RvB5KOUMMCL5sS2JB7Q60pz0GtmXMktutMAY90OTnnO2N8Ha0yi0f2Nsuf9xADbX
iDQyYo2ure/mZklvhqZ/XCttvgfrlkLE5Ii9BZ0HCl55dwGE8o+3d/B2M6nZJG9sKxoIGlS3UNhc
S7x8TOzsTluD/JZbWouCZh2vYMdrzhyWv5lNhSZUjgCREyig031LAWouNadq7rQRFsKkn+UHFACK
b2+/0N/MpkKFkJsA8YpS2sZpLKsiRjBIa+8Kg249VNFElMexu7OC1NuPg91djItNmbpTuuYIsJ8j
i9uaPsWGQvc5FxLIXxXWnL5l2RWT5Q0TRl8X6Qc9bqlS61amlzs4+Ns/aieJz93V6sD/5LiygRQ8
lJgbGjjFrKWs1E9pDFAdbZF25nCHdilkbL2hmzuzXpHpAfdTJ7uS2un7OpbDY9DJ6goUi3wcgrR6
NCD0+17yHi+KXP/1OP83PGsfnwfv//0/fP/YtHTyJqncfPvvm+xRNH3zl/wf9Wf/79dO/+jfH9of
9b0UP37Im2/t9jdP/pDPfxl/901+O/lmX0N7u9wOP8Ry96MfSvk0CE+qfvP/94f/+PH0KZ+W9se/
fntEP16qT0uypv7t5UeXf/7rN0WI/V8/f/zLz95/q/iz6Fv97U827PNH/d/v//jWy3/9pjnmPwni
VQMI9BYkRUy25vTj6UekZn/7R90Imf7rN9/6J5RBOHqoJuCoc7X89g8YqdWPbOOfKmUMXwMsNfzA
+e3/nuRkSf6zRP+oh+pjk9Wy54/VjfifbaNuSdUeDl0sJUBCni3thd+uutZ4U3IPd+ZK7NhDnZza
O0CnYyc/Q3gDwDX0unkqtLBsBqOtP+aI0lIoLPOEtMRhBOCzUK4zxzzvo4pk72Rf2gkmRT9KF0P9
raQnqc+OazbJtvkQjLZIzAtLb42ARnyROTkUAAkeYR35q4du4a1rrn52ry+GzTBOoUFgdB/Xgw1I
SAymMN7nE3RvKd6/x93yPhnTuciil8fqlz7o8oOdG9AX0N+sBULc+xBvm0U0d0PXlDuj7nN9CUUd
9GgqhLER+7m3z1d/NeyQW5uU0blkkQpvfppmRYOP2aP0CZk6ZJrbfpuK09OS5ki+GK7q5gGE0o+u
vucc+14dwTcAK12oDVPcfddmZ51t1UqCKNehaNshexgzd2rMcHIy5HZ2sjJiUteDxJlr9gmLky+X
oyYh7AtByTsVytpy8AMRFT7UYeaFWxU9K0C6p/PKkMzsZCFNmHiNDhdFMnRdgiwRmIcgTCAI5LkS
bTKRX+iT3HKbMOiq2ByvqjluC3DW+N/erTVVie9FxWKM3p+iKYzms8088nQgLtQHuqLRGXpOE7SX
wsWVkF5EDoV7aV5ofRF795oFpwmYiy6W6Kuv1loP3rGINRADB2XW2+omqdu8/VMQxQ7TYZVTM3u7
3EbO04u6mJybedF1mTaO7/y5rJmEQsqY7+y8yRmtc+ya1+5aQ+cRRNfNtnYs58zQusgddPX82TBk
vDYgVKf7/tOhfzlqPx+t0zuIlLhSmIcRAG+U5BlRyalBFoV03DKfxMNqwWrvXXLzxut0pefT6Dq7
Lm1cme7NBEw5+mUQIbHJkW9CkfPCAMLuFmdqA+rKO9mBMLvAf8EFT3oD2OTmcTIHNyYAHvG5J+Zj
a8y5nqCIZrjTolX71p3VVFGoqNr0VjPL1h3fzdlQJ+c0WjYtz8wLHLJ0M+Cio7hBsXpzN69Ij+ZD
23ufPQRxner9KLA1+VGIInPt24AFid0wGdiPhIhmsXaNCLVuNNha2eLb00IBcFBfxokEbLqDIsGR
xgc8mMXSPlRzOfrfG0sOSXGDeoJV3ICuNdzbtxf39IJX9Q4oYPG7SYRhi72tLCZhKLbJaZfPM90A
qRO65JuZRnug8L4cU6vvrPGKOlffzE349tDPdEsnS4kDRVoR1AZJFUrum0C3EoY9pKuVfHYrl2aY
T8NYFV53kL3bsYaxVarBvWxUZ8BuREWflq71Y9Dd1KvT19b71lxnTkSaJeqkjqOBtlI49I2h9kWi
pYSnIjW8PPjQDLAEOkd3qJU5mca04TNd0S2eGdIT7GGFm3Edg9/jqsjn9q6tg5xTbKeirKswgDjV
Dg4WNwCHrMcLcrvDYjaOOrh9X/KYy7x4fHIAVgy7s5Cn4Ymq3lenUssyZZNABbgsvkLM8ptinAvZ
R5nnp8KLWsQ3eBPCT4BYkf/8KcCm1EfrMs94r9nulWGZ27TiH/26TtTrQWjPz+jO5tzPtAUyOIUn
A/WEmNbEabnurTme2pDcqd59x4jWzDBCuVjq/ar3qdnu4hI5kp3RZnrKBSiCKreKEJQbCfnLJZnw
Tm/zNiPEP9YtXMXxbYvsnKt9o39PTXvpJR2LN3eynNvfR+if+UdrqZnvL3rhU2t/B2ED2oQXeWw2
+SzCVeM0YGDXUfKrE5qfPLWPEAPvBaB81O5hlVFWrXp+TurZk3Zft726RxvHS9I8MhdgjcZhKScy
V2GGapEThEAihl7fc51b3Xc3lxrL9PJRiXK63A/Os0WdZdLMd7CI9NMeXcZ+TI5OVs7S/DQ0nVrc
zHERZ/wix8n3CzirJiOPr4q0Vi88yYGC4bWpLxAj3taxmTClb5+Np1ry6dGgOxLYFDBYckHPCNaf
vGCE4/V+XX350ABUA3UXryuwjejF5mmdmJkydyxWNg2pQ4MvTd1NPN3Lr1hZ1nfdzsorqd3SkKQu
a4vyOKsoJ09M96OI9arfDYg9squC1FSnrBU0Uh2dKk/6LpwLSzj2fW7MTgawTw9I8Dj3yOSacr3T
57xP7qY5d2b3XUfKE6ql0DHbzhuurecL1LR6p7hpdC9hgOdvYNNT+7t53u3GuCi/J/dzZbMde9TI
MsJOPbIPxALmVPvYGk2pt25Y92Mj0y8vt50xmwtvrCVtPgRRpwX6BLy2XWrWg+sRtyoUtLPGksa7
PNH1Q41aoem9Swaa8R51R5s4uIZ0TO5Yy1hJRe60UqouDaewE8jjq8pY6/lYOWgRugdiDHWonVZb
zV9sI8Flpd2WzAf2j0gSS7wxgi3AOGySU9x7LrVL/VDF44IXaNZsTjN6cQ1j267gapVASbs8BDab
Gs61tVgTVnltOui0ziQLtrcbuH3KgqCjA50W1teO3pq1ppMtmfjskDXg5dexUV9ILALGupEgids7
jK/fYK+l3s/TY1AGXrscZ1Npfj4uuqSF7QYg92C5R9rpxs6P6rgcuV2quZb5HHYizm3vRvNz174U
SY5zfSaYPM1oERSYVECo69CHoGSAXuEInEkbWrMz7w1wBIkWZeO8JlkeFvi2+NZ1nDuddWlqk5za
owAYapuf3j7IG2+FJ+AcG1TOSE2ow7x1EoQw6PbvpvukqQGHfpkAajkLjStGxZYvPKsYFwrnQrLW
JOXU6npeZS3nuO9fPwedAiS+FQM4LITbmSg6E5rfrmvvn20j3GHKIHPyufYPMqYputpPJRR6HAhO
Pe4I9W3l9749HRt3g2CR7DHdedBbwT7/qmiZF4MUqWv1LEivNRWEUgZaO0M4E8Ga/l+uzKu+uKbV
FVn4M6HLqxlgYDwdgGhsBWZh4zeuSyOKpljb+1TLXKI/jIWCiY5xoPHlxfhY9SCW5tJKKaU+IPzl
lGe5NFTE+7MDS68cLQecKjCjJDrwqk/9aToGmr6ogvaetuUZ82c9H7A0r1m9i1JKzPnRLxrBcXtx
YqjM1NP4LgXvNCGPXjuEowejSJXJLjQd3xD9Iq68VDrqQrBb5+mdnj/YwpFMiVDLJe6hX05nR/jg
/ltNzp8yTaPz4IOMK9loex2uscC89G2Y9Nxrsx6VozHFttt9dzS0l7uD8JZGE7vStJNM3CWBr3Zx
q4shX66IkMoRzWMNbQz9kKe6yaNkz+GYDESlHCEX8Shuqmfzn4/svu+9WJWT0wdTl/fvKJtbWXws
DF1dGoaZJZYb0mUE5/vBHPu1+VzPNBMN10a92tzxzzdgowvAqXA0QQTEz4q6BG14sBuoCyZSuypM
POgGkHPji+Y4ZUH+qJHGfBPT5cB1JHP6s7uDY0limneirVaRhXKJYz07xH4cj0E42UU7djswk3M+
hn45uIuM1tzV2s/MS8NNu2ZqsQ/EkwWPsDoOKORD8+yzTKIyHViQVomuApyFdcbPVlOqdMLU2Oq+
asdV51GyYUU85Kb0nZUw0PVFyoc5iEbzK+ZzqKpxuvjNlz8wONZslJo7l2ASn01NcGwtCR+N95/h
I6L2gEs1SlslEvR8tOfqgoteeYD1hLuAL9rOAV/M5x3V165ytOTsltynJVhfBjBoceUPcAjUXW3M
msZwNnzwQhzWjLlKD1ZVLwng/Lqyi3L8OntmsSTXwwDsfIgg7fLibk8iFn9El4GzFod+rOX0Vxd7
T967IRfmCF1IigyhD95dB1tWQy9o32ow7RY3rpXlZEG956OxkpTBPsm1sFp0/2LUyHztHa33IoN6
KumXTh93mZb76V8V8YA5hgo1FfS3dinX2bsS9A6yCvSprV5yUfnUAXoZAp/Ddjygw7uO3ZWWcy0Z
iIrrOU62mHsLIgEU5JP12m2SImvfV/EyB8s9JwbGim4H6DAO0qNeuplyX027g2BWiwllq0vj+Tzp
npTMJ1ShlTPu8tFqeE/cNLo7dwttuwzkJdS15e4lunlZb4PeGdyj+tmdIvmtPuXlVtYGTVnuwFsg
ebt4dqHfNtyvrCeQI6CIgK9wVegw3hitruyMCb2y9O75/iBjgGuHRkY13zrTDEkJbRaTikSAg6XE
kY03crbffoZXlwdlEq4NqnHIAwBwU8/4k0/cZV6Tj0Ibb3VzKOfbVG/c4mapCSYetNoi1jnUoGC4
1t4e9undfvLFSdEoehkPJDpUHiopfTouGnvkqwJJ2QislJ8cjSrI0GsyE7OdEXmwZ3QbbwwargI9
Moy085o9Z7FYnOugiAE+fA5STQwJ2OeV1d5XXen57cFIUAMILnrTsVjrdM0NvD6sWizzSDPKbrxL
FkeQtIQyNc1B3LS2KIwDPC0tzAkmoZ5RHjNMV2vtSiu20nNaPvZpNYVrmmQq6nR0FkD3QQlgs+aG
201T4pbDXVCvriG+5bMt8PMgThhYb6sxGBTajWnAINTZAkguyht7NcQu47z5n+Sc2PwbWRwVqRp6
z0K1xFz8QtOiWAjJwUJjW0EMDOqt2ufPH2xrKYKsV3IwZnvaB5ogwRq6hc75ula1kirbpzLBf7l0
ga7hvlRj3zHZSMqp2wiOtyKzaduhhcC5NtaMJ0nadk7Frs9IsUxXczstRbnXtULYPoTa3EJx1Kam
MbdV2MV6MGS3cwtjTXtBhB+M2gF2yxFgRtcHg4GSssN9MxQ1XI2LWuUWgsqnd5f02B84uxW8t2/v
wa0jSwBIRY36D0VhSEe2ade8nwFYLkNwa9nZOLZfieiL+XZNrYSzpnwWrHdK9xazMZu2yiK/Pf72
6JEJBR5CqgtqZXLsW/ex6bC1CxDgWxLM5frgPJ/1xSo9toCZliMj4sBjE355XPqI6CNQSGBQWhun
zWknF/rC1b7VbY1x7bZXedzJbJR97GeLVLpXgo87m5tSha2fzzwQLZJT6o0VZAT46OmZL4F1z2Ja
19sRvgfBO8qusrLoxV3FQKVmg4w2YEBtvxCNt87HriRmy0KRp0vVE+IC2xEI5M2dQTccyPES3Hjp
T9NwpoK+YWfjnNJ8RDKbsi4YHh8zffqswaxDE29b6S2qZANRol+kaiPYwu39P/AB8iTYmdCJiM/5
2JOzgZJimfNH4r8BX/clFInbKVjbKM1kmdc7C5XkbtoJKopM9Ntruskn87jEQUjqKkwtmN6tI953
eu7PdeV8dJZlxpC4Wap20WxbC9+1TxdHNtF2u3PMAQG1o07FjpulMK2YuOTth3m1sU0TaBGUV2pX
00212WDKTZANufbb2kUj1gn1Ady/iCynh8Fp1/srF1xfT9n68Pa4G9S5WjSAPURDdHFztF6F/UEy
Jyv4fSwN7RryshajSr/W9dzFRWRKR6UP16YZRl/5nmlT3L74XElvqQsDbGmMO0D/vnKsHXh3eeyX
jFzVdi74Jt+YVSLUHME5Ze+NJAWFt/PmqsFxsJupcLK/3n6pJz3Bk1OjSCjAMnBPKn9he1wDe0lX
Z8zH25eMbNA2gfthMLoFIa3MW922vRhJZq71ri7crkgustrsZRu5eqlKcUk/dbyNFEDwtHAkbgGZ
ZQvSVXdra9NWFZGVdS0t0mVP6Bpa9hyYxaGjv6/UQq+iVXq49KTtFtYRJmGc38+jRT+btn92FsyJ
/n2cbBuqerxekjpPXwiG+9/TFdJrcpNeDyRj7y067DFHV8tsZwkRKtbHel8WKRCzq6EbpXa/wu9h
y+8vy7EuYG/LcB1g4iAH19eNRfhiGw2MzW5SGqU4jM95aTJsFbv5JZdcopjBiw8UiRqf2KnlTnlX
Wo16vi5wnWU6EueBS4WDrfDtWlMN/m0DB1wx4w1H3mhkqfjV24ZyLAhOEruOgnBsL37XSYHRe4W8
HWtLndC1IfOKPnwccE5JBas59Iwylpc9BNlnje+ryw6KcyqeiOuoUJlY/dSe4WtlOWn+9vYllWnD
Rcf9Ugw+nb4h7eekutFJsngKxC1Z9DOv/0S4cbKNaWJSuGNV+lLNlZsHSGlpz421Gz8mbqKiqrzE
fyNHaiVQc0fOFK+w/fM49Jdfd6QcWEA6/9gjey3ooK86vMRmmjmpvOGAQeYfkWJXafz6uSbw4s4v
TcBeintH6PQI18k4QI8PqoJRX3ZWZZeqxiESRNydC0i662oMA12i/byTxuLRV02MitXIaCuu0+pc
o8crcw2tHMgPEiaqTG9sXY+5dAuzp3j78cVEEY7YLPlLsRqRSaP7Xiz09V+6bm2xWxbIzGaIgMTZ
AGDrkMLxoxp7KRkBwQKRsrmUY2MunQSVxE9VLbXECbFljDHRiY+pDpAevXzbnm0EIx1akCBGA7tA
/pPGV+6I052oaT4lzwrJ4HpaWt++TK1aIm0akEkIUAuMncHzj6tpCwM+lXVIAQNHyLyS6A1dWY3C
fFc85WWkTnxZfGiXfpjaj28/pKmuqP/sVvjpgVcg4wgsNOA/XyW2lqEERNOO1vHluCyBRsJmfikK
iFxlF3R/bkvtQHKhTWGWj2fw6fezHNu2PTYwFPc0sldi0O5Fk2k0/+tNymUZVuCCLKqBz9UYGizL
kuxSVmp1GQ6OQE8kTEU8Wum+ImjH8D1n+R1Ee7X7t19zgwRFa85T3hj9hapiCYhtsxaT5rh0mg0J
Xf9wTVsRdFYEz6GxkEnEfW/SYPw22R48HBIepO5/OTuv3bqRbV0/EQHmcMsZlGXJQe72DWH18ipm
FlMxPP35apLeaMuAvPe5MiRLmgwVRv1pIAhg3ynnQ2GCF3UxbRlG/nn/on5TnUCgMhx1bQ5P83v5
QEvrYWmaKv0sIqFX9cUpHEqvAj6To8hWLJNoQREhsYUMN9Vs6mJVWzRZPAN29gcvXSZdBYEXMaT9
1QPpQPKlZ9K2aVXCqdaXIKffl7xa0TbaH9spQQqARa3S1Pd2GGg5x7Ai9v7CyWDnGGlSoJccv6r4
uBIvV17Faa8WpBCVD2kay8BMgvs2qgeMhMIIpHfsMSaxzLYBHWXt63rMKk7UamovmFMX6bMFeQwW
lxeOhj74zxuQ+v6TfVuXsQAz5RBHYDzBx/q25/SIjtCM4Gw+7af8qgsGdW4yUyVnYIIlz2NPstT+
qTjVS/u/JpOm3FC+WqjMtBDtt3rQlksWJkEzPy2Gib/mR53AhJUvEFXVn7R9YN+/fhhjhl7XiJK1
WtLS2Pyvy4s7r9gGKW+e0qZB0qL71iiH7BlPyq4+eikxEM11ZQ8aOyw8k/EjhLRywlS8Uf8jy6Th
BxM4Zt6YY3az8WkDf5TlLPrnLmSqlyCs8Q5I7tAQ8ZaROX/z7dHhezkrPidvoGF9lh8HN0rSO5eD
Qe7cDpMzo70bVaT/FGXKymWEUBXGJ6uHJOuIMRlH9TJZWb7OJ5WvpMSikgdmTOJsu1CDZE5uLJht
/cuJMIPyMSX9ApQZoTEo+VGuK3wc8V3rNJvxPDt9xGduJGwNydQlZ68TUVR+qbcHMXFCnZev1YwQ
zD3Y1jCazgdYdJUtt1Xe+/54HqLZc9s7f+4hkJ8F0DM3ULtt27vIeYqUZ5b1lZaL0I0iLUkxbtWa
zdc0e9BFheIs5VfX3twT1wHr58N0HnQsQpmdsAUorjq1k3Ys7gWMKy9s1UCreZNSkq3JU+n6mZWf
G+WWyYpafNUoOmkzALTPCcy0/y0pQ30pmVN7cGkFkBXlwf4OirUAZYwpd0kC+bjPYxTBPgB1XUx9
Kk+t46yO8ziaQyhx89MNBgGaU1grig2jE/r6VhBTNFFWVE5VwuFi0K/cmPUtA6FOOaE2JoCzc0z7
QjdWYdvVRV3j0ddoH0IGVSsvxq6taDROybC4S3VsICq7lHwpt+UhupbsGaFoGB3E2kWykDNy3Mmk
uTMtM7nNcO4E8zWiCti1I36LoBcPprJRL8RdQr6OfUUWpRqDR2m285x+RnBd9d0LphOPT5dA5jwN
ScjgREAno27MbzLZ6vFehq7+P+UskXsYMjlY9z93QNVRvj7MQ956qIyjWZyE7fZ+9iFv04JrJOxI
8qvvL1m88LfzmdABuHpqZ7I/OFPqnfpfACWfjmRoLpsnRVXmdscVFRMt27rKE+2lExJpULEz+DAd
h02xsUs7wk3ERaaP5VXgxo2txSe2L0UbvBhIWELxF2E+GvuwHN+g9tjRaxQk8PWtuZRVcuhIHeub
I6dNeqXEpZsiALkhksrk6SrIQc019a3eEHaRXGSmIKizl7ANkT+nFXbrJuvz+BP8XKp6nP+xlZBk
1J5StzOMKpaw5uJKTEYBowrbE3EM5QznwFeEyVLya5WhNLReDr3mGHaWn2bfJYx83HRgrODuWS11
LgKXIoe7km5bVfTzFxe7bI3wkAyM2Aq/tQqW9hgOROy05Om6Q1jFq0VHwa97SS0cqSp5nh2vUnPc
GIx61DZbuZ3ahQYPNrpoV+fYIXaO7uCtXdJ9WGWBoi0Ok0KiYqnzqE25SmejQpo+zZrqrtMrMf32
/EUX8ns9368iMWiDQ28bjW+ydlaN+OBT+HWMTnIuBoicvZbflSO517tr+5S7q2e118XSaybLbmmd
RdqZKZ0uOWIcbczsCrhm4dd3AQwJtvog0dazw0vcWb5dhmRLyiX2fRMeRR6cNEHBFw9m6+d/9xbo
cH0iTngtm5u6oIAJDju5EDHkFgf9poG44Q+mhl8PcJfGejqBLyAVGe0gjrJf50Gnq/RCROujKGkX
VVxvmI5ZjlQmITfPMN4xyyA1/wxW/npi0e2LAEgZrgF0BSFEbzEdpYy5qdxwfrRrXDscrltaLaXk
LF0OLizn2fwsMnLyKINqkju4mirQBM//Buh5W54DJHJuQs+OqRtIxHlbyQCLBwUobc5rc+lo/FBy
MJin9pg1M5Llw1j1DqYaJZuGuRJNAyeaNJN6BHPo1CLhfbRCxyVB/gRWBuVHtlrVM12jpNA8YX7h
gEVwYVdHg2H5fWxCUamPtADTW9pOw2ZswD5ZWizcy58OS5sZ4V+1E1k5dFPW6znUNtTB2wqdxDSf
gnugO5do4JdPlCNkVZwpRRj2px44kLcA3ax3mrWEXXzcl3CMopJU3qVnB6tuyLsvvDyW5jiO90Pi
GTWZil7O7zJdZuTNjqLxAFG76frSo9Oh3oYRAXoey0wrUonM05+geeX5OXCRhqGUiir9PVoCao4K
g7F+3bIhNsQ99AZHhwU3BZA/0rux03/EHyUoUVz0qQXYQLP79aVyq0JPQjYPoME6DDQ0kgM8ISbQ
ae+MNDRzDvUxfZU1emhMJkgsMNZFlgjSwTXmJkv8B5ZHFBhxDVC13GPWQSp9F9L9mg28VOVF/DgL
ZxkPxA4l2RgXs+KMex5tqYF20+tBQPDzgLY9O9D0xSc5IZu+2Wr/uSq0qCPT0iU9tFFxreexExXu
vF20XgyID7MDp7QePcHMa5B322FFuqa+fW82tEAmrDo/a27VxH7XHDuaRs7PdJcM02mOzRVAcbwT
a6VPNH1OFFB38AufvcSlGTLf80uT2hEpwwWO3smCrlUFS0JvlcIPbnK/1SeYYSbwoDoFc1unRzik
Mrquo4Qc59vc6i7Y73bBQWuFXNbQhVqg3aOi5TNN0jf1g7PJ2XHjqi6J/7uu02ZJ3IOXFqNhx03u
CDF+IC4NFfdVOJl5aZ/tNnVhbwhA1+RTFpBhV1wv28Mb60hRrhX0IRf0d0CdmhlnOysXTXU1wQJu
PrCaMQNzMU6ReM7UJEV3Y+eNn96kaNYp7OQ6jnwAg3LmkZoGHUCzK3Z8rWrdDulKMpfN5pCZwui6
l84HIbBZyi/C5tBRdVvcLUFSc2FWw6ZqX+8PE8mSu3ancLTkOpxZ0kMW+G7F9rT8hAFsc9TJdA7/
6WaHCiq++ZAEHaKPqLQ114j/XnJdc1hpJnmYNclzmAf8Nx+XTKdTHreTa0AiHQ+ITZIhtn/RlGvP
74I36bc+uJicEUJexF07k1lYRijMa3o/rMMcj4slZXpWJMuYnyRoNtldqWd32hDh21rb0hhNWzt3
nrDqdDiwYuqVe5+MZlYHKohlKyxyOpvF1PNFbC9s9gkfXq42KCiSELPFdTeWmjiI+22sjWp1b6Yl
76vwjmYsvqJbZVOISzWyVwmlmjSFZw3ois+qBP6QZ5iWjICmPs2d5BMMojURJAvFs/gnQyJkaY77
HXtTJ/Fwz+OMLvaxaWq9JIEAFIN9aPxxrF/LyzIyMS1ZD9j75Tw/UYgFwVjG7NFrEtK9kaplvgpo
cbCgFCF1kQYutuG29LbDgKCix4FDKGNyUJ5+X0SeEBX5PG0IrbEQiMn09hiL4GIhVgpEZhOv6cUc
Vqvw08NOliplatZn1xXa6+KxsLJxaZ7HYkGB58Vfq1fqBWKXd7yr08mv1GuPUWCyQW3PPXIR+9Nb
acrHLQvZmuMNQfvhExodTxzUVOvLwUipqZXpUmdWCeQEQGkwjRYFJvnKtnlqrBL1L8ptsCRBFdhl
NcEPWFVz+SkQvDLzVFBnLPWpGLFrj7c/qSPgea47CQ09I4ukk3pCb+xgm6R6YXLqks6lWeXP0Xe3
6GxWJ7vA6RsP/tIKFed9T/sWyJVU+So/7NNsMqbEcLw4m7oVvDee8y6zyifJj4FDxNY2l1WY+Wgc
M6yrjGAHus0LbrI51DeIsNpEDt3ZHN3Mn6JcErJM/DuxV6Yd35UqyvTQz012onOQgXGIiIjLLB1v
Wm9Erx0Ws6YoiqWtWAoEd8sSssE5XaYiWdzR8r1o66ckWvWC1Voy4YpmDsz8316O76yp4ZsFDSUa
Zedl+LKAfA43KfU7b2i/nmrb0+wLUz/TrEA6H/f3BciosR6aNrici4EBDL1gp0gCtKEmx8gwnKcq
BZh92GWEpXBavUxu2kIlUz1Ap7qjzP3YRG1reOesRdb8Q0wmNU+SafY4VQ414nzBjtNOaCXJtEFP
Pap5xjTL8+Uhs/TzVZiT8DDdV8TNd/m1nDnnmicV+CCAB6/HtDJdkVGkJ53E0s9oENqL9VqCB7Sv
S7Q2YYKK+DJN9hscQghfRo1ZXUS4hDsw6HuQ1/Z1X2JgkJgARPpqBHrfLpNy0p+MmMzl6e8rdjVO
Pre8iVWKjTVpZahnkZ0ZJpevfKTHpPe5dc4mqJpKTztrYzvL0tGfI+daH9rHbYPs6ka/BWRwl3J1
k45kXaIJQbGmWjC8IwZtITWw49VKs4QCYwlfNT6FA9M8r/TuP4a93gZ2Lr/YVsD1At53FxBx2eQF
qzteRl0QLGj329GBKTvbRjiwOHh4Q/nQvZrPbZEyPovZBfC0N1lQNc/6U/J20FO0LFPJth/4pWKm
Vq6nf9tHXrO+ZHMCoH7Ts2qa862N/gtF037f+yDaH8Y+sz230ZKTfuOowzmoGVn77e+LcBQwDZ14
oBDz86OYINIoYyzk7KTI20gMb2xV8vzO01b81aO3snEvHkBpczcP0gjKe6+rimnEA9Im0w/oEBbL
Y5kkAzWt3beB/83lm9SyG4bWEn/v9KcC21QSxPVA2LUR09NVwx/ktC0gUdrrqxfdsQz5tWTUr8YW
sB7fes2vtvFadR7/qDCY+BBGdQdY4TYJQWUPU9bmGr+qHaJtjp1X6n8iN0PeCPDtEh7rKOTN37To
mBtzwllP1I5omvIRqpjLHRxagpdHhFRla8d+bhfySzlmGqdzulDjdP0665G7wUYUED1f7ECR2GBA
2Um98Y9ZprHJwU00ZPw+nKLBz3+fJtA0QMNB+HBo4jT31vqcEhZb10PjPE4Z20wT00JkzoejU/Bo
XvEn6ZHT29PaZOgwFckcd9u4e/8qfjtLIrkh4gzuCyYQUvANFRiYqeHTqsd+CJ2K4bJPnSJlNHDs
uGgV8lnpCqTeJmy1qRTSrTJ6/2J+BcU52CKYgGugFbeFU+s3/itHtNr2RMg8pN6sxfizospihbmc
B9Ypu0xFOvowB9//4N/ehaeDD6HB4Dt0V4Q3wJY9hPjYInd8oHu83nCDDjituNvp9NFt0ZbstYDK
MGO7P8RWt79/GW/vX+tcWN0DPHeg878pR8bJUr2opvIBi9KGWqY+rwEIm9STO479OA+O+1n+/U9+
k8kCDa7FNej/ocVhBX7LAGlVJhD+JgbJUL0+QpYB2Tz+Kcxb2Q3x0LIEvyII1bQIDdv1WXMMW70e
A0XoVd1NApF8tmSeI3p//9reDlHcGTwLD6AiIgPJewt3+P2KJCNIzPv9hO1tCsxhjKjXtyE60YRm
ft7ZoMr39Sbi/W+gl7eMKc8p0nlyJDFBnKObfAv9EB4WIvzv7gtVuETX7c8EXaYyPy5iaN3xOFpD
YH4vC1/vbJbT1db3dsQeIUimxS0DDC3Iw8yvPVWmjv0HtdQbggcvlU5EDaCQ6ZiKJePNhG79drG8
PM2uiYTknSGj1NjQ0ESc899/L28sNPDl9L9A5qOD/NCskkz9KwxmkrarDILB7ye6T6zpV8frBlnc
QNW7tIFk52DpDPCXV3/ZvAvQHzr3RJRTg5gnI3qcA7eaplMNjEOO/W5rmspGb+EoSMPwG1Wh09+s
OtCpQQJE6P5wfv8e3k58ul67Hn0VyYXitf0mLWN9VnggouDhp89wm9bSoOYAywnJRn4JM4+qGt8v
YjxrrTxe6vsXcQms/fdW4Nsw8WYYsPCh5ftNjMceSmcCv1ke8q4hYuus2r4Ju4dIRWXyIubZ8HmD
xoIz8nndzJW7XzzzkeOXcQFf6j4OgbfI4kqurdn8VyaDKL6nBu3Wcyf2e0shEgpHalvs5YuhtRyN
CJHNT5YtwOIAguG9XMSGjM+97G0rcDysjmagdfw7ttyIWQ1YEWoQ8fYVBQ8Sg59Kox3XY0g0/Mlx
wvw6xUaovKmgKGiwhR/J0rbTCdIaj/vK7AlDyrd9afUvtLrALJalB7ySQadOIPJOH9YxBIt2u6pi
0W4+UxG3L7gDumlUV4XTaJGOCHs970s7TVPzFHgUgfJoekR7D7ddm6KzPAEfpObL+2/vTac8pgHu
K1YoE+U2ch4Obb9OgyBkP5jgVR92TF1ut0/NxEnyFkDSTEKstVMZwXl2UGh4ADd1+w5etpvLt8hH
DdCZa6HNEKtLNxvEbReP4X7bFSRe88WcbWFOx7YN/YR0i//Jv3jahty/rfBvRAjcC3QtpLQPw0Pu
uv1Waung4gcuN7t7TlHSq/8h7gBNyBlvFceK3da6z9S1NrTyAncs57htg0hVoLV371/Tr6IY8G30
ST4uM/L2CPH034qV1IJqLYDUuw9Wg6BLUNSkcui1PQO2kJny/1OH0DouYBGFtyaTi2X0zcIGO9Ny
EPSq+5263MvGdisKiTXIqFBZaQ1o3vdv9i2zwBJAgJHuu4rO0PmtKCxUqyUik7zP0jxgoak48fnf
fn5+GfSO/xREveb4EkvhWb/+P36+blZK/1sN5xO9+baDXl0u6UATiPRud2pMLAj6IPeLiayyPCQW
N62NUflP2rTfHgCvGZkbc4pMBpPl+dfJ5INZ+iQs9HQa8y+rh3s52e3brCA7Vq/LHnABhtou64Ov
7z8A/Wr/vRTTEQsnABoJ9oTo9w2hmCcXZ6xY7nIWl/VzGI59eE57PwFZ4KI7oz/7Nt7lPwzyN7GL
RMUC7xCljv6MGpQx9+a+acWlnLVqujuMTmk7PgaubJaXqOry9Wan7WuyO5yvg9Vp/px5o89Y+/ae
JXauQdc2Hzkt9QHyzPWAcwec6dzZlYZYdl0ATMoFxxZ1xRjCF2ZS2iuHraWLaRuJ/wz+Vmsv3n+s
b2s45MAMbKTFKC45Z7wliciFJO7NtvI78rudy45l6y4ZpBR0RXsa60J5+U8rmreAzb+OePqUqQ92
yFj/8JLfLinkLHPCIJ6Rq4JEe3vomUr6xjnDkt8FF+FQJpAggjTqGnLDnt6/+d8/jpULyghfJlLo
3yLg8szzYEtX75aUlAB0Jrc1xOiWilJ5cNs/E4Q0PHszjNl0OUaxiJEkoiPD3gwnIvnnNqIavd1l
3/lFpjeLSq4vYz9pgkfb+lV5ly4Dxr5DV/u9Kx/tcVhlecaznZjdnStRZNDhfYM0d3+XJ/AqcKCP
OlC8uUyANnYNU5PQqI8gC4xmT946DmUS+/xVXbstKEAw6iWL5k3k1OvTDbu8Lk1Lv9KMTJqg6sMT
hoAEKOriwqCt7aXwG+lEmB6DrNKU/ZCKjh8PN21WU0/6LJKjEwUPbJISYCbbari6aBsINFVpV1ml
bCq5wMp0WceA0jMi7VS2mocyaeGVDri60B9lG9ujajrvQeIFtb5Q/EwaC+uw6vEh+/GjEbUHFqbk
qG9Jh1b8dGz1ua9R4R2+SbxVT7gmCVeKky4pNV61nV1Kfdh8XUTl9+ewM1wxxFNndIt/1Vf4sKIb
ko7xv2+IgGlOE/edA8yvDl2TcPw/bQ9rPxbty3G+WZ53tGZHqBvatqwvO1sNmKbPkfYFaNgASRAd
DU5elMdm7ZlLfpVgVlyswybO28+cZOLphxm0NIOzr3cCrnEnHTmSXZDNfyv69pLard3MfS5DRhLO
FmA1l6oG7Ez+l+oyzGMyUfP5++BOOTY3T5TZEAseN3ayKuUuAeSyy3CtLZsHaIy29meiROjqs2Ra
RT79hOUU3WVj0I+fcyIrcCYCantrdNzKEkxgNUWMmVR9BQmH0lSQOd65LuhU67rVdyRWtF0cQPn9
9qRMqWFZkWGTfRmXIYUmBWo3BBYK5Lj0+LI80LRTUxYYsWK+BWw2FLnpXXWi1mReDXgRlTHKldn7
a92g9NI3BueDKHxsyscd+d2lAvbG1u7YZzIigHytSlfp05NuX/zYme1UpId2JeT7y9QtXJfTGtb0
o0IvSnpHmq+p9zLzd2hf11MS/wNsYrkvMLFq/EBaTyXts0HX+OUlcNfZGD5gJtTxN97qaq6ywMHf
I5zMV4s8734jH3dYmrADrfTESHahOGihzNwPAEkZrJzKfYuTm8wbKIQAsms97ww0qyFrwdVaRX6n
ngO6qBkQHhusy8qrUZ1uWwX2Ai5aaFf3tQpdK3/ehvXoz0zZ4jJxlQmwK46rCu2+OanB1MNwY8gT
A5D9Who2+aEHtWmINlCgwKPKwNzUo7lN9C0x4gExG+tRtokHME1+mAbNdx+fnxeT6E4m/eFHcMOS
JGR8q8h/H4PCEROSsl05Ws8pm+1+p9sQCxcf859ZQqDiFJ2dlSiaDcLbpnpBxKLxVXmdck7IzfQ5
ZSecaHVS6+XvYvYcLopZ82L/3B/THmHQ5aU2BxVsVXz2BtWDL4KA7GhxGZqsxLtI1kUzDnRMuo4w
X2gH5zkQNnsIgxDt8ElWdpCeGsdTFbjxhqxvtIgfzhp7H6eVdOQrcCH9hNYZdw2UOE8mEseNullt
swHjdjerXNWOWhkVgZrz81qQ2L7uuUPDBJ3oHTsUVSzw9N9mmAbgu1D8qaWR/dZKvfTByxp/Jf5m
WyiJZA1ZRKu58ZiMBXLtIj/UkUESSBwZLtKIdpts0/b3LhB75yxL+IXIMt5unOQL/QFjHNwWqZL7
EXN7NT/H9mXV63kKLPIBjgge2bZSYs/h8ui4roVPbLJ6F8iHVBMtG2e8M9mbLsOtO71PiVnTkWr0
L5vbBlLtBK9zOT/ty8MGZ465paegS3IF79Xf9Agd2hnGZd32uu/eQcqMdxq1xG9jk605AI+HmhBp
RjUNK7WTelvEsWa7VOkEL+jjV7qdg386bi+U7/8Mtovta1rWnnmv6kL/vLMd+kmx0w+g3gAjUZqM
rf0FmeasAQN7LdM1+5j3S45AZd/m3GCgppnCVe9rO25SNMOFv9l0Scvq6KGhXAHr8OBQZsCQFFti
0rCtK9Iq0QyeR017GifUj57ZQK0PmmCjTodF+ksmo2bM8QIsukzYvrI2AdS8ffpWuyFi0QeHXQBV
kFPBOCpYULm5ZKSPzQtOZK1iCTZPFifOivZzRriY961/4XfkIMNvHZ669KuA0azjEYjB+FHmfrgb
v8tS6V19Z8Ikmi82xB08n8jyhx66eMdrWluwfCpbMWJ3010ELWRg/sN+CSSYCNptOGfDR23YHNxN
LN+7JJIB1MhJ7yeg024ZHjBgJaI++kCNY38aTZNsoNOwSeS3YRttsQh7JbBv9+Q3sQLcZESOojkk
tm6to4NoG8zu8HSVY6znkgaVvF/eEBe+L8h74bgPdPA6zQ4Ui1be7KRg3bFxP+8nxNKrFk1YblqY
iA6O/EHqR71n7zXuuBVVu7AIY5bWuEST0EsmTlM9YqBpmHdebXsUWkQK6nXWyYeRAYMeIyVmF9KT
Bo/ZZtXqNiFJYnOaa+Lcgm0jrcMRVXrcBQ8oj3RV6e5/kfqQv8iOrlHYKh20sHAXJMlWceoIN+mI
yVbAVfUQo8z8bT+K7Ah1kIH6GAHbtjptxVO3lYdIEvRqsdONYiN3SZJCcLHRjfvwXLOLmrKddOLD
VpBuIE+/VbYonH3C/FRqVTZSLmQwPEkWeTCjm7zivmD7DboHRQ/baB4FAlQED9ucy7WUuo0hURxU
pF2PYCm4CYe6bbJzZia++1ptL7vxUbW/DDkhDQQrpAjbnh3f1Cyvo4To1edEqNprcD/o/AEyIbUG
iSOAZrk3GYmRX+gAb+NBQWiqEvUaz9Qm88Slmj7sxO/Se6VCsJXg+ksPY+9qbmm3OOWb8ImWo3rS
tn3ptc2TOWWOhdQpg7RAZlWg3YVOvKzW+xxDoL92I0nh2VrSDnaLlTDENBTWQZCTkfpxm6sL2Mwu
WdSHQbEYTYfFhD2EGt6UdE7pMV715/AH4mARZTmwTl3Y6r16LWZDj0WLLZmRsz/k3XjKDo0L+qA1
Tun82G+6FWzI9RCeOITMjTziJRJ9/vf758m3GAVZjKSNwtmQ0Ei8zluQbvX8uclETcOlUiIDR/K9
1fOrJimJ0dfV1W5o+T99MJ4kjvDAM0DmeMd+S/YpC2dow2ZNb/MybcPXhZNCgJ2ArqAjwRg0Zazq
U81WwTL//geTKPXrgRaG1KKBCZJ6IjoxTr49sptoGHgeyj4PXroaIdu1qF1i4yJ4DZLcBsITWsKW
MurNw0p/30SciPVNmw/2FqXmO1R5nFmCzjJerZGBTDbTBQDfk+F2tTGYGlrDuApQOadHk5RdYzik
6dp0Dx3608U8VEGaujkOXVO7GuqpHAMSdwl84TQxEQxMSh/VMo1qdpwUnYgWu7pKKt0iFn2+zYai
16XXPRqnKWXdGgfERKulriSpMrTnSvPekw8NpUdRXQE09vZ3MjbRG58Wr3KCl2JNPOy8gWuMfXFK
1Ir08a61E2q5q3UkTeER2clSUTQjSZBlXHtF1uRX5RLVyYOlT3oIDL3ImLojSgQZLY8LYf+OxHid
6ZOqZ4SrQC+oyPxcbsweZ9d8dKYkM4rTvr97fR/OxtdlIUGH5otORzhp3GBpNj67k2l6JPc1UbeU
54IIGDu4oq1syfoyLUjdsXSvw1KKU6b6HrbooguuNgQ8wccT/EPiTJpfCcreFqCoqLGeHbt2mPDk
rVsW5c5+TIg5czzlxoJk96jmPmjFYXAWTo8HZiPytpuK5J6x+4xAYsX4Y7YRsRnPnEbyrCUwqAnM
nsTbURbfx3SezFcqLju8GWVnWeJQzEk5wkcgU4bp2AMst0I9C9ORF9IVybgU94qkf20HuAQ37ame
+/5j8ErZmrazAr2qtZV6KKSu4BQ2l7Gncpq8sYptqgr1n22pE3kNP5MG/oSI3l8I/uqOE02mSXLL
QyN/+cMUI3Di1zkG7gjwyHJC4LULIf6WyMCQVsOSS+9GNWnmqBjJnmjyzxb6MaIhsYkm1wHp0x5s
VNnUZdRJEkLsJLieStJAj7M1Z2AwA969oyQh6H6aBgkeNFric1mOhE5HbiWmBzuo+v6Qzq5/a/IM
RiYza7QoblH1gR0VhzIaevM4dvxfelXZhdF8yAtCq28NSfDT1YjoPzumTaa+Jz39Yc+Ol014vGyr
+0jgQtacWjmY5aFbQ29BBO3b042PWK08N04SyWNLG/bhkA0zyrujNRSzdUcPY/loBEugYhMvC/3C
q3Q6TpxA1pi+8PIIItBEt8LDL0JidR3cE09QR6cJ2WTIzRbBp7IerYexcxVNt1fH/mb5UXZbzl7v
xyAT+WNXReOxGzLrZa5mERdD991P0/bFoHndY+kasxWvg4vEIYbdSSpF4lVKNuc9EAnc5XH23DWL
DrnTVb15j8PE+E+khHNFxF91XFB9nxBwikPg9eE192qdTCNlDWo4c3/2iW+Je+QNZFVF6z2dwl0R
R2WwfDFLdz3DWbvNQVll/0FlrXxKHNk9CFwl52IZvI9DaDhXSWQ2pyaXOsyPA+sdHG99ZVKtHi3w
Qh1iEzyQ6y2uJZmen03peX8vdph+Sfqhe15gU+8FCVw3Zd/Rwxq5lXtsssZij57Wkz/nLk6FNZ9v
TGcY7xr8Cx8au7dO69TlpyJ3bZK7lBQxZozlPzKcik/t6E5PlWsOt+R0pY9TYFYFfoK8PZVVt9I+
sow+ETxV3loi8Z5CZKA00SPQNEYWG96ZqPy+lN7YfYlIdrtCT2IcOJsn1143SnYTgJ4Dm6jhAtSF
7jUtdepPcpjq5qDFxmdnUcZ3YWfNfdRITtkcVD4hQbXRE3fO1RQ09oPtCOM4rWr9UXRJ8yr8jBSg
JTGOjaJpeL8m1qtFiNh10CzFtZN5y4eVrq0PvujllZUqdZNOOSadZF0QzmZhTrfyxn0irDecT0T9
1nyKlZwMzkt3UroLDQLDLjiHZZH8F0nlS+Q346vF9naFICuKCyIlsDB5rIdZYX52WYBPxlyEHzwR
BNfOmjUkdPXcAFCk9zmkgMSkP+EiPTZhU38fq9zL6MGQN/cMTUrTSE7ME7vGukQuF+brwroXRNl8
nzPXQEPc4W2ixL7xWE6em4YW8+yZ9QtpNmtMu4r8e1oXWXmY7BqZMJ2hOJ0nFpZd0tCQQyoHl+VU
1q8sqJUT2/yTx2w8BXgGhrN4odfcX4sRjGcPR+ZNMdJImdYRa/FMSt/wPLHZwJ7SQn4kRD4OgT4/
+ajK7DipGqsoDkamUk5lYLazos9h1f9tBUP9mHL2OBkTYoRjogIziwVw0Al348uUE4k3j83XdLWH
G0Ld/1G98+KDNRN/XcxnYwyKwxrZ7ZliWxo31tAW0T34UHXNjZXOAe+4fKSiSKMzdFqi4G5ttuTU
AFPAmCVZXmvEfjEEifkdxns+TJFHMwJXGn8bYrA5gnSZS+dOMyv/46+1d52nhnvXrEv7DVOWcVtQ
RjO53PlBuM50O2Z9DkPve9WRDI3274m9485aPP8LSW3tc5W0pnus02I4+8vkv9hWX3VHuol0t8Hg
BQTWI3L5YaRVuuBjkgNJIjYx/afU67OHdnZG4nOSXh5l4QV1HAV4asO/0HKEB7vvFvLxeMK3o6rs
o9lMaHBXn+435JidRhthypmTs/lRgD6ruA6rhBtqWEtQLX7EbG48W8Sg/WicheUnypx7RPd5FvPg
zduJbgOn0Bmrz5gPQXbmNfyeOI34UkBB93GjJQUxT0F+sqLcO+ezRTB5lnTllWjC7Jvrj/11YCzp
q9sjK3GTISB7ZeJE4q92Gc9JnTA1MZSeybhrbzM7q4/EeYG8uEVyzDOZ/SeUaXsgFSB87kBvaL7g
iusyXGcOkf2Ag8AWd9Wq5B19mh+58H/y3q/+aVerJiOFoLymcFi7W2c4oUOkUXUJL3RbuEP0iDvD
PS2Z152ddhJV7E2ZPOae4d27cvbjQJrfSPFx7+ZixuFWOsPVFNHgLjaYu8esk+Vfq2unxF97TY9W
Yoiupau6zz5pR2S2FUX2aAg6SLEJNx/rblbXfmSsNyar2dW0LMm1y2fT5Ve5xsc0VIp8O7C28kz/
wKy+KkSY5j82GTHIlJZOrllIJkWxWjqdJFtbDf5s3hi5Uqhlh4yQbapIuu9lGFP2I8qWYbGdtPeA
k12z1U9aT/Jxl+wWLCicITaoLRyKFLAKAxIZoaeBALwyOsylmNbsJcAWSh2b0waBH/G29CyKK30Q
2jiklWSasY5NOeIQiTm4wgnN2SDar4kXVbP6ebhfa+QElP3Yb26i2qvdf3a8D7icNMxDXxHselxG
pdYH1BCiu+4SIHVysIRcZMys8+vHvBoHRd+1yBvy00irjPRk9J3THQ2j5hBtJPUS/jBJHU1uSW23
KtwaBSWeQcT/dG6hfOtnd2qT/K/BE80gCUrpm+wjeZaJZQEGFqVt3kE0zp5/hblftFk8kqpK3u9E
hvxyGtDvhYTrtEUTE2sgMKQkU87GFRMtoX0f/QzLs7NqeVTiRRotKp3jhlJEl8y1dl3lEqGyyKrh
B5m7xYj8D+W195+fcXe2DIuH/0fdmSzJjVxr+lVktUc15qHtSgvElJFzMjlvYJlkEjMc8/T0/Xk4
KLFK3dLVohfXrCQzkpGREYDD/ZzzTxOYZny96C6PmO+J+hTlEcAus558dV8oyLz0MGTToJ3gUuTV
42ZMX67AsYLbEYNHqcl8AGHJpwdJuIxeMhrdD2glktqhL5NsF2aiiPgTBHOUtfeqNCY/UI5utpE2
9GV0byFynKZ72szqNulKENmF6x4ii8OvvaeWYkI7baoNNay3BnMts93qa90Sn/ASq/mdCszSVswK
z2omJQfvOGVd5vMbExZ2mmRnss4lpQePOqmhU2PwRP3dBgFsChMxmdKWO9EnCUIqtajqIzbet1L0
jUrx0qSVHOvQBclxqT5By8eUSJH9N9xCfZrc8rm3laLlbhOrDU0YDYnWoIyLKnJaeeFsnBNvdEbt
DL5kpfjseFwaIdNOl9Z8iEbREhEUuF6b3dAXo7kJR1BHvb5eY1Ioxp2J4q2Gro8VOw+5im2ocCvv
YIQRhimFIb4AikXPpdtyXB55sB4YlEaGhiN2a46wADD9ztG+nTZ6vGh8KTtrkokR4wa7qRmRq/tc
9E0r1ZtlAgwcm3QH/cFPMYt8w8M8FsBkkV85HqvHlSOtCy9Uot+Jf6ZZx20zFIRmILpfpxVbkZMh
2mHBa15N9xrbnGeIBp42mhjwXSaWo5I0jiY59vabJnJGhmFlURMhTFJM/21waanZfyVqiXv8ZKiq
2/RzFAhAytCuJAcSGGRMAnlDIwqWwrkln7Vm5rRNurwLB3vTDNJZyFGVOyfGnJ3KCWEptU+UtwvV
IAaUfBSCpgqusVEBP4GtdhqgCyI6uRwbibi/LsorcVgZ0gukE1MSl9JOpbE/YDooHSp7OBt6sksz
OgdkNc7sD1hEXpRFG/a5qZsIIh3pUWY7SPQ6LHBwmz8SA952r5tejYxjpJEbmt8hW075FFPXLB12
HhcMPEiXYNnjMbnMXzO2Bf29joltze4cJFl5REM3jl/p2tKXShrtTmC0gZG/05NiwHV3tlpmw13b
ZPbHZI2z4jZ18Tc/tvRj7pPaS3oXNBkQ5zLLJTAcnbDmoI5LQjDDv09v1UO3QVubeHpU+p9yTOUV
NYuejWJTdG5i0vHCgSYLiiVZ1YPEiDEpQLwDQF+6WM4onmjLU+t8nbzZCL6JhFL6NXd62ei3ii61
PbQXQbOaAnWRLpkEaIsl+NDXqHHflYuIypfaxAxtCKFFzoseLjaewulO7Ueb0Y7ideDiKz8OSt1x
PS2lDwsj8iq7ph+8OEjVwQTRQF2iNs/rUg6I/SViLdA+zp8VGmd0IuZK2coefb0YUqqZtTqxc8g9
bFzVbMvTXkZp8mksBir85RTpEqlQHBq1R2/H/OIBEtRBvlhvnQNXoETPijn+0ybSRAIhuRUKejAX
T3rqF3jAmvM+hgzrvFdbGd68UkK0IbAK6+zUAEXHiBFIe1Ks9LLv5AuHy3g9IrcGJpFSFTP3kh/R
mBf5pNYjPnbDw2Yt05aI3AW2URdOIYMfKY5Sy4SxmTx+RFPLL6/ceDH9l8fPpkgQlTkLBvCjWc6E
fqiN2AWi5mlHCympJrDJpZo9HTGaSPYBLFRul1ovvYJ6snSSgLlF/tT60R0X7NzP8wLEgu9oDuu0
pJ4XeeZ6hw1paeYMKcF5dAu5EzAalDWPQu2WOpDa/woAWjShUYiUnX5jxSvHx5+OrkskscQRuSAH
2aTAfXXfNuOC7WYrBZPA7533bdpYbjfuFMnjOVV6AU94lyH0BfVCJj6w41XYCWo4sqPcCyh+Lxr2
9qJat9d8HNqrKK06azhgiSKK4prxp98Q4twR+AQGGrjzjDemW7L4T3hT5TryPPilEMjzMpHyqhET
UyjRAyg4ZjlhbhXIFa82HGZjjVt2KzEEeKxytaJFtpJ6V1RF3X/rCkMM5rPV2qWd7h19XLzpaBiL
NLjSMaHkyijcVoyBVDr85G1RwEvEtqB8fHIvR45WdPKgVfL0mAZUar8uvNhNvEVJLN8V30N5AVGB
ywqgviAwEdQ3rpWufDnV4QUy46ITtaRwEPBK2QOOYq08XB5wKBD1FRwCbOuuBR7CfLT1QsOye32V
os4SsLPYjxot5R6omxiie2IhaE33sZXMXr7fogE2/4XAR6Bvfshw8ikCqJ6XJ3lbxuqBrpKxt6K7
ONXmFR4K5p+i+doZ8HcOgjyUcdkD2dp8i63SIQ9U3v+01DyrfyX047K8LhSpOBaCpZ0H0FvKg+t1
KddKJ4yZB2ITa26KZ+VjkSrUHfMPSQLaLmDeZpKe5UyFJKWIoZVPaBYlEsxJZ08es3V78RvtsJbj
ErZahhEMnpcd+Y4uDj8sl+Ri5zvYwYSudIPmN+xzo6YAtkmQ11Qg8yZz3+zMtA6HU8Q4ylV144LU
ML25zZat07o85TmGTNa9oOgjH67KYLKjfuQI5udiUa6YSeVZMTCin7Hll6WBHsWATD0kPS5R5WI3
RIZHT3WEF9mMplLbrTlEIibOMOFKkpYuZfRGZ0PNRqDOedSs1OuIIlV+beRBcScMlbDUULTwwZSs
QZ2IY4CsyLnRoMnzCTZ1qNOVEiBdiMMB+8oWOzfblzx3LsJqVdoyhGm5gYoFKNqlY5Fta6atTQn+
QiCRZi591GIgf/KDCIzhlCI+uqhgK8oxqjL52Cjikl/o8iHbrism4/JJAdCWj+Ec9fLp1Se2EycM
OvwK9P3c1lNZ7tTZxihd4vsLw8jp4Fn6WgmoclaGA+u2ZrbOA7/7SwPS4Td53rb9VBlvbsQ+ohWk
onBrkxYMgztjX6GiBP9QHWksOsmJ6rNESkTVIb8900Siqe9OT5wdG2UntxgeCSyccRH2Fkclf942
bE0Ja/nyUii9BWiVCvjeGCKegtT9xZK77obr2QvJNi36QN5RHsLSpBIxoTxyti0b9ovc2wcdhzJo
g0r9WmT4Nzh75WAJiG7XJ4g+1mSc60v1vTHStNoiPOgmSQ12vsOAHxdfRl1oteQCWHFcI/VXpqKi
KHMLUwmLf95NxdaL207efN2emTeFkI4podYOiTw640GaxxDxyFG9MMUbNDdc1gC2YKjjUlbVYQyy
xRifkZOOpZaibqr7YPW+vOmKT9P6sfTdUYzeWJXc20Ee0DvxqwKlNd/+xPhA3qKNFwRhUx7QRuck
PqkDvh07aPjVQ9F0KF2y408zcsUawLFELtdKqX8TRTlt8W2ngoIrqPH7fjK31Efu65kRwEbyU9S1
BAcQbtHGL1K0EYz+5VJX54CrBhrMKC+xVusqSTKd1chrry+z1MXLiylJEkoGC3dNbrUB1Hqud2wK
2YltOW6j4ck5Cm5W0kRgbVGPY+TKeAOz4nGY5c1Y2KJ5M8EEm3fZbM830fzW9K4OCD0fQkmzByUr
Hsja4D1luyY/y6WG2arFMZggiO2lfTBkrD6a4g6ahyL20n/BpSBTRW7+/aViU0Ob2PKZYO4cpoMe
oaYcN9wbmlEptN503KXGskU+fnGdnGZTskdUsbsd3cRTUmXaSm/TJEQoUYYpMiP8Zar7hqkGC8a9
jEYU921zi1BVVHdhpJaq0o/tWtLvMrVT5Nkw1sxGKW8i7dpQSVbYutH/bGyM7VwAartMy9Ra366d
lliz3Nsu45btiVO15gwNge+x6dI3BgIsAwnoq/Ipwg+JJz1vaPk9NjJ5e9W4S0/ry5hMGR5siQN6
nY+kjo95p60ddprJkN/jyaGv067R58Cg6pHtjMhaSZJSpTaYgqR6bEola/XrRfoP6XitQDeVpyk2
TLKMNaBUy5NJzeccK5M1cR4ZLHPFi+MgX6SDdEws0cfNUGDTr8NFlPu7agV8tctvlxruvjzOE6ZY
3HXPvRDIvTlKzPnOZ5zo2jtXhTgaJrW8s9/cQDYW3kZL3DYgQhVkXaLmX6oB0maIA3fEvBgOM+LB
moS/HSJlZ0qd7U/5/a+xDhClLg+dIsLBbZGXqLNyBHMV+B5UyeqAYbkUKP9UoSryCr2YrPW3Bl9q
fnnJT26J4sDxmNIlquWwjTBJNFzwyyGQAM1heeFZbSOXOs56zzzO5qwfE1eT5+HGGVMLWdlWk2XW
c/FwmpH3RKm3qBMdaNqW1nWbm0yLnri7K9m+BbqHsVweigYPeT9ULMm1bSVhc5OYbKejikTZohg2
d6q0oU0xDnDn1na8NuqSWuWIwqodCYXRYkk13PY9bxKS17ZZ8jTKi+knl/JSo8Xo43jKt3mKoKmT
ZWU7ykd1a5Usd5Jlg1BZKNtmtfn2bPz6SlVuwvGl9VGC8y8Flan3UuhPNJXldxykaJrqE5QF+Ylw
lJKUdsPxk37GMiLKmTFtn7YLUpTGDxtFE2RZfqHYXWa9PZEi4BvLnhmddPAuDM/iuVRMUlc2/1w+
5SRE8hSrjtkYt9rCk45vxUMs0z0UoVuNBTaGoHqIvIzRP01pY8syo9Vd6WSCgly+q1dWwDv7jVrb
NGxlHNTdRdixaaWYl658XWdt5VLYCpNReWKsqpKC+CmJq9IHQb6n7g/8QKfKmo3yrxGe6YGI9RmO
vDslRYhWLIbMq8npPUrHrZfceMyqPjAuLf4wQGGLD0lj2H3+zHYnC3McheUF93Vb3lJjARhhGEqO
ph/B8vBQNW77eFIgCOGFPXIxphJKmL9pcW1bFtF1ThCbCKFYyc19oz5vD4UXY1j2GjDT5enbSLaR
MsPrlOSmrZLF48nMrY55+TaAUHZBG6c5mLt4OJR+j84M3OlSim4j543pLcWU3MJEVX2+suiY1PCw
UkS/TR8/wZi39Z2Yqm4ZP2oJQ146Sr8yjPl6NQiQIdbCLYthvauhms/OPRIlPLbkrHSN6iJ5mzGW
CZajl1dm9q7PYde4p8R0R8dHVmPEg37qPQyDQ4cp8jDsMrdfmrfYrMU471HNrfk9rbZR7N2alN3h
U4fFoO3vTUQWmKU662p5hzpiOHRaR69293IaZdx1Gf5FN2MDKSo5BQWd+OOSjIN1rpZKFB8rltEP
RwPW/Vi4QzAecZJdwTWzcnEZx0OduhZTM3zW66YV9yixovIUjXw+WFQWLGLBc4e1kXNA4m+fmPkl
w+PcsraOpRkt+qkW+rTemNhf7HORmbC4helRF8Rsv9BN7EAsYY8qd9jr0wz/y+qS6bp1RlcwqaG/
M26rtaomREV15h5x8QiwOTHXSdz4abHq7dHugr4HLPGJAEuPdjFp5MilQhvuNC+fi2UHHxQWeZgC
Ac5a6FTRlFtEfemV5YHWapih7Ya1nRaoTn7WjeRyQSyz551IyRTKwpTUdjjDCfuDu9d5DCwE0Lbu
3EZQW00Rakk+esE1ljhp74bWaOjzuh/BrKaHQrhl+yKcClZLMCbOdINycRBHbGrNijC2Qr9KMVvA
txiFxUNNmmx9bph42ndB0QntxhEY/n3z2ZTrb7XuuhkzUA1N8ddyhe+UH5JhHu0x7KA210yGUae/
usUE5oS99iekD8BXobN5C10YtSwRSeN2OLiTnlmju6bhNHiW+OqslFdSVjUzbdviedTg0DPiWLuF
GWO6j5BkuDJhaweLsEjCyMGiCBUAhEqX0rGvYunluYQlCkbU9mpb1iCxsK9uhOOtUFYlvmK+p8gF
xk8+k3aaA1UiiVjK0E7KMtJUIU7KdVwxeGdMDfI7RWFVb5Ip/JLdT+oy1LsYxurxnUhvAtXZsIys
tCafJ4znIFr2ihi7HThq5Kkg0giLm8vejJEQi9WDva3vBgwY+CYexh5E0pjr6nyIxqbV/YfZXivN
P+S9AXiRpp5skVYDpt9bRx6VgLp6KUT/3rPJ4mg2Gna3Dr6/eN/XflS9pn3uRt8nQtIR5emjXj71
RW/jA9BJPZ36tss2d7r8lWJ0p8uUMmF2Cr03AYO64qPHSbYcBNPFwcfPTotna4/pqpxP5MoBJr1U
JTFf0oTDQTxzWt06Q1b7p2XuoWZGukno3ENjDHGBthQ0mtydwaGd6EjoNaaOkgLF54NrVdH6eaDw
MKF2QKQcd6iRmBccrD5HjfBiFmZmaCfRFSk2WO+8jrf3miuoPkYw3iTtwPanod9bEhFg9ZymMbmN
u6Ye8V6eS92pD0PbtE0IacrUkE+RyHlfz0ED+WmZ4owSwPHzIw4/7dHpp6Q4Bf0CPQkNuhdAlk7M
51zXGv2+Q9WzH51mBjIqii85gsmPWFPnV8L0h28cPn2991Z9OUSBE6EXWRJ+aeEl/Q1DRPzc27Ge
3saUGdwVfZ14lzDFvC+z0br2s3E8DFPAg9gzX7a/1wT4VvuObMb2lIzF/K21oZSF/mpO6W7qhvq1
iWvcRxY4QHuPYcpzi0D2BsNH+xbTBasK1ylLlqPplM2968zZKxTl5oHdreAuZ3bCUK60PiR1q115
Efs8KsVlvDILY0L/S5OtfyUzgl2tqEX/iVo+vu64+UUbRmKwvH0M1/NsMv3+Dtt/vsZ1MoH10QZo
JIAguHh53ZmvQBC5c2fS5lVYW0+ZsUsAtJuwbVMm5IY7uqfYo9ILU2At9+w4a5ojrPDjDDKY2b2u
VQkDKcZ5AVso8Dt4FAWmEYuJ+MfM9OaOYADQ4sorzHyf0SCB2zXi7JWptc8Ma7rNotj47OvC+4qn
TvotTfLhGuaj9TDNBqsscKNjUJs6/KXCvjanLvd3PXP7OTT1qL3GGkF84WzjZBgRynzRDLs6JjHP
Ha3ehwG29+eIfohA5il7rPSgPPZmH5wcR5+PFp7yX83STD5GqePunCBPj5O2Ru+SDO6ON5kFSOxg
zjssOJr7yrbYUlMtGfcw7MrmZJVe+n0WmvHc+V0yH/JRb7/BfZ29PcxGBoB2oo11WOcxO0uEXd+u
adHekfKE322h5fW9389td9AHsyz3Y1BZEE31dDwhTZ5esoBebF/Fnb4z7WiEGDLbNxkOtHcOZ/zN
Gg/wBpPFeTaqpjgOWUR2Oj70Z3y9YjiR/TRFZ7ibQ3xgXxLP/rDEt7hadv6hpoJ7muJ0+m7WfUz3
Nvog8lZWd+2eL2I9WzL481GfCUACic58fVdj/XrHr0UoGUfrsRn78luh4aX7PvNHQq/5iaMv8YEf
KWfmS6XpVXSla6M7fAgWyEzOnT/NHio22u81cN87PndoznfyJWl8wh4cQi9pHgCoCGu0ITEH5jUi
MqzDujAKRtvXl/MDGpy8vzMnZAtn6Dm1cWaOlhuvy4LLfrbzg8l3PsZw+7Mh9AyeNvYWk5Fxv59J
kC4fdN0s8QKCMYohfbnPF80NVgvZGWF92UOK3T1Mop6OhnrwGrMWzveiXaZ9WUWDdzfrmQ4SLXRd
v52WGGi3GtFOnswlXR8FdhdeqOdO95hmAbpqTPrNJGghKEJJCzMdgP1qQcIlSEoAK9qT5NEj0hji
Rj+zDArrMRsKZ92CE//Xt/l/x29iswnp/vZf/PmbqJnWxEn/pz/+7b0o+e+/5M/8/TV//Im/3aXf
WtHBF/iXrzq9ifuX8q3784v+8M789u3T7V/6lz/84VDJYPun4a1d3r3hxN9fPgXfQ77yv/uPf3m7
vMv7pX7762/fyGLu5bvFqah+2/7p/P2vvzEQ+IVTLd9/+0f5Bf76252o+u6tbV/6f/qht5eu/+tv
mmv+bthYS3jSoknH4AMGNjS+7Z9MC0WC7xqYimNzhYNCJdo+4de6v2NUAGigG+RFuTJFoxMICS7/
gmGLDtvXBevDkMr87ee3/8Nd/Mdd/YP5y59MAxwyxMkHsW3dwgLE9ANp4vCLvf/INIDtN5/3AwnW
ZOnV65ckn0+DTb27K+3JuJ60yXoqG1e8zVjoPabaOl9XVqZd07QMX9w4N2+wFB5uzMKOUeWYxTus
o4otUv4/Wn//vcX1ML6hiWzf/nL3Und/OQ7V95eem/o/YK35XPy/O/f801I7JS8V1j5q1cqlKV+u
FpnxO0NjDkbdJFMTqyTWxM81Zv1uIhgycJfBNxorCtv4xxrjx2RcIfsMpiuMJfmpbZHZv2OI4pss
Po93s+H3/yeLDArKH1UGnksgHf/D1M3hk3rOn+ySnLzG9ix4SWpgKCA/HfayC6qLh4OVah/axiTk
mKRZjy10riP0qAR5hEvQOHGIw2Z9LhPLmVD2e9mya2vd+oJAIMuu2qS0m2sDn1RtlwEc0NUtpGUT
1wG7+TEqG4cMbvyjayT72QCTxerTrLqBLTDnt+y8kOlwo87HmwjFebqv3aFHZihEsBuCmnezqizT
zwU2iky4QQt28Iqz/j0p0cZTkrgWappefzPduo5vtaUfjB0ZTQhYgrlvPuWZNchSBqLxjZkwlb9a
ORqdlwKcX79fm9Wsr3yQuC50iU2u6W2tQewy0xh/+ASnNYcgS0f9DDO+s66GiAuz9wjgI1CCMUB+
bgc7Ocl52LiHbGWf0L+PA9RljwqmKaq2u8q6pEIRVRS1GdbGACPbjEf3dk4nqwudMXLeKqOiaUSL
boZaAdS0Y2DbMFPX6VSQ9tlmuHZGfc2oEkK5j7OvuHLyBuLUOCTN19VNyxc9w20Uo6+G8i7S6LWJ
SSjfBbCuWoY0hATTlNv5BwbF2Zsdl5QiGvz5u1r3yyeP1N8az3XdJlNdd5L2lnJZa45xtURvQxOh
jyo6V/ugRRiA8G4+kp1g0lvWjVl4zikRTerQx1I3a65BjnAVBcRxuz0DaDuzI+oNkXnPupEhvtBT
rOT2UQzRfxcIc4TP6pVedDUuOP+HFhMf6uKuskM7ttvXnujqnsCasu7hs2r5l2UV5dfao2oL4fLq
Wgjd19qBo84yvpoyOCzjNmGuhsn6sWLWd45AeJc9cTj2sE/zSnug51i13ZymiU5RmWW4tMdsl6Ge
pMk5r+0UzzZAmTgkKJCrZyQaLu+YCI4FwWtE2gAEk8W6i/0heVzXIHu1xjTtzrFteG+jH9jrDo/X
/tWNlupza0F8JrkPQvd+0pMoP8xJM93USENeSyKnrUNfpeJJR2bg7ZjGpG+DW7v3Fur3Alvqcq53
ZkmW034Z/Xbc2/AJv2u9DHqHMWF23Ayc1naWNXkfPJJWCCaDDZ3sotzvBWOI3vhUOMQiCWpdZriG
PVc74PaBij8a8ue67ZwxTBMXDqk1RDdMtLpXhvIYXsS5HX3Ws3hyCUdxlxWX6jqFT9K31g/A4qwK
fT3BOhDsl8ZgDhwzQ+qQIRqa9LT9ngbgHiFMOTJTuqWIJA7S9x4mEV1ch4Y7xD9aPdcKBKMmYoth
Lbmhqd41txGENf1EY7cmjINyAku7RkTcEsKSF3BEM3BOoh3bZxlg2oc4FZn+MRptRANN7/b5ARJs
hNYkSL8TNusiBbTzSRxbWvUC3wdSn1tGal04Qdi9Nuyp+hHFKfW4xnDve+QBWz/jjTP9kBy6Hwk2
m1IAp4lpj3AL/QWYPt0N2MNnZ5hGsYMJ6X9s03Z0DhMBVF9tJxOPrmjnhG7QyH7gJcZAPlrN4GVx
+wpqNFouJmGeHaA4ieI3qcmf30XQzeqQtFq0U9BIyuuy0dcVHjOTr0jjtpxNXCUAzXEhx6kG7eDX
VXO0pxpbmOVjTCLJZ8R+hNKvY+vuyspOMpycIxfRjBdP1q7vgyQ9FcE8l1dVWbvtu55M+OVLMUZ5
c40hKqxILYhS4qe9kdZJCAu5PdOqT15k4iRseYPuHbUi8n8wnefLVUMvBV79at0xW9EIPoCr9WqY
k18dY5f0iDBop/bBQMZGbHGQkbOR1DnZOmNroRawEvY0JM4eBHYBbLssWv+IkwDmMB42yczyHOYB
xHLCw8JHMPfnq0628vtu9mg3xByhmuqb+AFaF9oHa47ad5VWLF64to2zQhTVRAk1p7Cf6qyag3DE
SJLQux6+c5g5XeXtU18n0wY6ksnzMtGy7TKG8TRAXh4wD+5yGyK2Ed8XTkT/z30Xt4PrdylLqWy+
cxh4OCUzPS65Whn8dubIeYdnYOWsR8ewl+FQwyUjcLb28GsBTUncfaCJiCfaQrwdFgYT3s/MYBt2
SaSk/R35EFNyjlmf07mrxcrjJqDy7/IGT+s9eUf2xybSTEYr2WTmN5O9jJ8g61nDLhn1wj/mBMQX
YaHX2TdENzEar8jkcbsdo7lD+paXGZaxpUgBfDE/XZ/IP8uQGXHANHtE2f0n4l7m6VQGYp3ikOQ8
bQ49zOrr0CIk4DYG87ZDkpySr1mJ+JJvUJtPcT8tP2Y/L8G6EsrTiL69Kb/CEQXSYbg63FcY4uSf
Zz6W9b4wtDVnVeiOta+ceWDahTn1W1PPJAtMcOtTFGlP7uqtpCahyuz2PGu35aeqt2wo6pUxvO+8
hU3FYkmkty17br0PigZPjKj3I7w0jXX+ge6Hj25nE4wpOVogUJIyKzj7UJCKnVFFySehx8Ur8Qtw
wRPtq+cv1SNW2F591WRF+xwRMaPdarUhtzwIzp+beJpXsVsIVwmsvRF1w/QjA7L+EliN870k/wRZ
WGO7tzGuBTpBIUGK0NhuI0OZuf3/qL/rt+q5b9/eegrw/wlVNw3Z/7vqPhIN8e3tD2U3r1dld/A7
unSMgdHGU36DUFPWbq2d8zumfuyBOLIx7MVmmiz2rbVzjN8xDsVxj1rYQfkgbf9+lt3G76isPNKB
KZYtG+fL/6Ts/pN8nmfXxqPUkj6aumNjnvvH1g6oMWqjutJDN8Fv7mqWs2Y7d4LrCj3pbZ7jJvJv
HP/+6Tc6tmUaNBIkQOpcGtls/tJM6qVW953oUBFXbUVsl+NhIzRNgIhibtv66EBTf/rlbvzf3Eu5
+r+aN+KMiTOBYTvcCvmfx4X+9XeKBg+hSM+HcHaxmA8z6ZgSdnMEcX41V283x7UH5xDa+KEANfw8
2AKN5xLbPyCXF69TbXKaxozwPgU9o/7jv/54f2qv+XQBPF8aMwdnTY8oqT9+OksMLqa8VoubEf47
4VjBF91H+Jo8OKRyoHErJp8NSSzD/l//YkN+719MLVk8ps0awpuWlcb4Vl63X+4FCVEe7rl4zC+w
LsVO6L6FsN6isCRWdtDPqSBLJ0xds30Y4ro10K9B9NgVdqfhDBg3bh4u2LAV7xwDI6/w33y6PzWE
8tNRtxikk/GQ8HTwDPz66ezZFuXkCjjZkZjpPrBlfWztDisBiA8c3E2ZelewDX3sc13pjod1lfgh
sArTd3mpdV8Hp0+fSiAF7Q4GPcLbhQjB+t9+zMv84x+XkbGba5F9gGGvh6uiBaL+xw9akoZC8CYX
I3MIciCsEaTCMvHlzwHjPL39LopsPQBLth+TeLJfmyqL29AuvP6h9avidsli54sLdS6l5h+7J232
8KFbitwEgWwb99yMsfOZLrgB204TeAXd6Bgv0FspQ6CIFjto9HlyauIA8d3sQ916nJYAAo8dpMbr
ir+KfVWb0YAwsB6g1D2umQkWogXCsp6yoFzNg9X2FscCYewZelMa3KAJ+xhF4JGIwjV7TDi1Z6bz
Fc57EQV4t+/Z3CAeYH7o9c9e69QGN2r2Xz1t0ElZSBsw06HAmRtKNsLkfqwxYyDaEGydfrdGDg/k
tdPWXrQ0qsADD3hKRAu23p4XhbrAdS8sWqCKneuNWstIb5pfYrQ8FGpVwMPgJoad3iJQZFRurXl+
YMPhHdd60SFV6iOHcoSf2VML2L8vMDujioJXfGeTJdzeVSnTVeb6M/+vzYUZU2W78bSDlJTnod7a
XErcQ6Lm1NCqAyKupmjxi0yz+URGro5226EmBTbmhbFTDjua6Jbedoqb6xqcwT7CoEuK92PXdzc+
2JoW4taXLQ8DY5YsNATxusxeOn8Pou9/p+X3QFFbK9mVxjDPuzJYvVcd840CmWfmF4RpFPOja/fs
0yvSkBtt7OcSwDUxHaTWHVsaoxP9m9/C9zpChI7u/Ni3kfLWC9lC8WjZMBcrf9+JYN2tiADGw7zA
drUJTWUNmqDvUz9XKw5pA4biRFZ9T8U00Z2nLm6MODeFEHuMJ9h5fXsdYYXUE3HkBPP7wR4FHEyL
LOpjmfhY7QRV8+jQR5ObYvbVJ42dZbyC3O4+18QXz2dHG7EhyrB9eKKISpdwJIXMCI02SB3yN0Zc
hB0iujXQz2ur8F/wY0VVDcU5f8ENQTO/1W7UHjvM376TLOI0IT5ZbFUYvWFx4MCJQn9QDTfL6t5M
NALfjYI5SzP03clKzfGbQ9Dond5m+nuPiPKVmYYJxDyuc3/VT60FOdkpzzHt8SeU/+CcfRQTMm+Q
AzvbyS7pegEyOPL9F1xkuPE+Qatd0pQh3dh4DDDFyDBWsVm7dt0bx7nsQT06P2Mfnzrj2xr7bRr2
uPN+IvUrgr1DkBJy8DFDPorhyIA8zvKP2Pi/uX2cvdcyO/jRaPCCdj0/H0i8kTE8Qy7GVb6XQhSY
td2S+x6OVlYNt6ernzNbg37Q9FX2CZ+VfJ+2/hgfJkzA2Ga43Qx8CKvUDzqy1BD0hv1rxQDu2lsG
59leM+c1pcF5aKGU7dymidC0V965SXtxK4TrklGrO+Kmdkx2FdG41rgTuF0iHc8qgNNisOvj0hja
m8Bs8a7xZjpGoya3F6gluaY/SKzQF0P+AysKkkwiCx+/BRALVwKSnaB7xH5wmj1BMHfaru9wBCGm
LPPtmxzjpN2ckV54t/TaENyQmZrje1cYI1DU7EJ+1ttDPaVdsKt0Ti5dXx/yQCMEve776XNteSzW
yI2tO7NLvGOH4OcRwg3Zo3mu4xYBW+8ArmMiMMR3kCtjXXmdb2NYIpyPTVATvJIuaZDiUoxHWoB2
0QhT0xTHocl8FPgxqv9hstPrZWggNzeF09+KuLDPVqXDP0iECUQJpWBHAvPwzMlfvBKjbN1lRjse
y3KOoqfeWGGV4gfeMkpazeZdiZqpvdJg8DwtlpvoOx3i1o0zQoi+GWndD+Myr49aNRMPjksW2lu9
YC9LumbHKl6/WnFnDyiFbPe4YnzH6RML23/KB1FqTyUrvT4Tpr0GVxzIWnRGzQxmNXVzcmxYsTzb
2I12Hni8pO0eRlw8odEnGv4b2bDXOqe7ngvnEaTgbFv+e8gXJkEYywLE2Z/M3Dw1nvENjOtdrQdv
jAvfoZI/uDmIcBw/tOt0xMQE1KC3z07bNQ82AgG8ZDo0h9YQs6cmxnNRu3e9oafHDtGSMxfT9Vxi
uurkFkm5XmWFdjQZB2Sc6wd4HvOxQZN0rOogY3oHUR/vLOvMSefttTjN3oBIk4Otxc2JNegdsF/t
X0f4XzdQbVKwNVY4WnyuI9mdzUd4sJG+Z6J3lSzr3B31llSh0LGYj0ErWgYGzkVQ30DMB/Br9aLe
tQJjMPhlwwtevUdjrvT0zi3zYdobWqITeTa1sB64oFH8otFrDjufMLdnxljxkf05ic8pMgVKLbTT
zlVEgLh/NwGe+0TdJd17obOpmllNwtuUky62NkP0rmqsdW/HViRzjmNJ3jGi+LqsOpNat3duESqu
R69P5+5EqTHtgnZ2cDJNp/k+n7JgCv1gmNpba6lnhM465AzgBChWQTM2IMeGPV7hfOncY3BP+b7Q
9Ho7IUC9d8DQ6BAJ3FvfZRHXnG3QsQzZcztfmgGp7eH/kHdeO5Yja3Z+FT2AOKAJukvRbJ/e5w1R
mVlJb4Jk0D29vt0jSHMwwAi6Fg7QwEFXdZpNRvxmrW/h0c3CjbmRERRVak6IlHXnhXdWXgjIXmfw
lWSwBf3UOFGx1h3DyyupwdLQz5J9U/146Whdf0duvPag6iMLsboIoNcVzy61PaOMGZ11uOLMMvfe
rIkHV8sTvFl++QsAR3uRqstVXFZ5cxyyNE1jjCHIkl2XeTH7qZfFsbz3zBS1OsmWyX5YjLkgxi3H
XxDIaZ33yKDlQTRTEy1T6kcN8ta7FoJUht6jqO48zV8+WK93j6Kw+9Na697DxL++QZ70NqECO7ml
MG9aq0pfzXWu8eibo/Fp0waeWeT5hzSpjN+C2c1LqljV94xBv/nN2h+jkeDvH/OrTqbm3ouIiYM+
lld2/+ZI2CWBs2xWvGqqwsLVfy1mu8QbvVxYWqo7DCbeYAQY9RLx7lMFQBWy5gMqHOOzQ7QSwFpH
aybxZwfexPdZohdpdqWYRt57hEZbC+N1tZbl5NTDtMdDWeJ4aacY4XT+VrhUfgjZvJNep9II3W7h
k1RYdHZCsxXFlVHOl8mxznlaTCfIW06AUpR/6LP7tcLcCT1gTLFK1DGxinQvPNSWMWfXfNsa1hkR
XfvIunpmdo0N6jgvxJpLrfPuEZoaz7hgmnM9GvJ2dTtkiF0tGMpXjb9jtNrEyVXIuunLUQOA90lr
moWDP19tplJDbOppSezWYrvLLJIsGQPhTbYtOiJ6RvnToIa41MZknJE8Dy8k5xgHXE/yVGN0QRvQ
pvdSJ56wGO7cLWku3YpILaIBOKWudmyKvnx3knb+YyeqRR+Szvuqch5QBO8p4laG+u2wF5ouISVM
1aVX9hB2ej0E2KzNHVIudYNS143szSy40Kp511a1vat6f4wLXaNhlHX3bM306K1nVfu1WRngeVkW
5HlpAPDoLm7VGTGWd3Xrl24Tzk6dnU23IrpUel5gWMtwZ5VlcpwdhSwDc955Hbrx1E2z9kzJZUS9
zfpngo/G0JSPm89d9kUks8yN1l6Yr2sqq71nddt5vioqCZL7ynCLUIcoGc8+vKq6RGYCBOKvRLXm
72BVEzqbiOQsNZSQWTYAxstW807D2/xsZENzg2ICYJxIc5eNhEU1vTIx21Q577yreGol+C5cSL48
lK6Go09T67kWzfAM6ucXWcbwU89+GaXT4rdBRsBc4OYQM3M1J3tk8tUeURv2U7S2fsQ+8FJn9Q9i
TvRYVtbALWYb4ZpIlkZLWp+llawhNK+Uc2cYbhE2a8EVZM8z5QDjgwMdOA2VR7LRqU9OwUecl3sc
H9uD8kbz2WXafVjk1Owg2ZKlANHPvwG3Aj9M9Vs4FJLnwMLPp3PufvtUhn/dHnaGAngBmTwxEdYk
2g0r2nK/DsJ7YdJP7zSO1XzWqg6T7FS9elvKmWvbdZBUzZXDZPZvRjui702KExFPHvgky6G1Miau
fsT8NY3LzD6S1cC1KsatK5ftgu7L2GEQeOIzWYLMQjWVZMmwU/786iVQoqDwVriP9fuBMIzY0rik
jbYBMFy7+2zNm9jKMSmitOMRQWy7RrppcLzUK+uuOec4KmljDO6W5zzPrYNGKXX0qC9o6BrrG9dw
vSM88tFC87ZyF/jZm55r91WabzvAe39JSTJPfNpG7HG1HP2c8CEw+yxNxtu1WuYzZwGt26zVqKTE
doCgU4WZaXKXMo81FQ6WoGEdUYOHdFXsy6sMUUNoxHpQj1Jeb5DnfrKjOP6o8T3tfZKu3urC9W/k
OlFZteBD7WZTO0JcOUdK/wtyzZNJmnFI/GgPisVQoYGxmiyQ9aDxAgXNLKwLSK3ih3zm+e2aiAVS
iOymozf3ATSj5r4qKgb8swssLlm7bjeNbq0Cp0ZMTOUDfGzb3nPolrtBWIpmDLtlwAVWx3LqqnCz
PEcdvcVZAKMqxWa3HCc+QrmxaRQuXZOQtAjIrik+dOhZydi+Vcvi/SANK878xfrOHVTmHBOp7BuR
spMIsr4X76lqxcmZ2ulWq+z1T6kZ/f1MhO8Q4EJBbmnbf0SnO2PoeH13MyGP/FMJvbt3ECCd8KKJ
G4iW1r1ghh9eKeYBkjv9gYbSPiUemLgOhtQJnmtXA/bP0Ff1lTpp+FJvxrzHfEQS4q3Mff4vasBA
Kc16QpilMdoQ8yfqR+Ornsc6gket+r0NEd8ltrxcD34JODlAKoBADSMx/6ATGOAnxZKy7qVDkvlD
xusGcN1bf9CwDnsEn8uud9vZCIbMqM6AUSA/aqrbLxVNUEzcPMgwhqkG5lpW/ditl4VleT8gmnRN
a1YxTHGKzm3039qtMq6KXt3+y+ZejaFKpHwYuqp4RdWHLh9cnnpIIE6dlh6yYFWW/TeiAP/AksR6
b9u5JRHE/tHyqjmJ1R9CzbHcZ8r2J+wr+UWC7tkChyXJzHLsLXMoZbNuUQdd17OvUnjl367rON9M
hzKrH/dtpQ+nqd78y9g31EgQJp+9SXoPuts3ccFDc/ALEJkztljoZ8VErulo7ts11R7NuXlY8P9F
wlYPCkjLdzUsKQb4dr7BcvcBxqCyuLDAnkJT0bovXxeTvudEItsCp9YIkFGzcXIQc3qolda9L70t
I/a42jmFrD9ef+EkIOvpTW0MLvZ5rZEBCnbnZJGXgGCurhnkUMUKcmAqnvdxUQTmWcI7jGu/Jo9I
3PDdTKhttd3WL8u+M1fnrzs7WyyNucA30T5BVlrabyw8gkX5ZCKef0hrF/toy1jjbirZo8WzLWcj
xE5hnAzVww1z1WZ6cc/BIuIUSWT2Kpk+QYoAGvllQGtZd+Tfqk+fwqvEiyT9fTIqjafQ3cyzw0D6
Aagf4yVvrZmdrUKAaw3SzhQO5sUVhNbBwl+X7ZjgUR3Xa+V4Z5sc1RnlbLl6B8gU/nhsYKSYF3aw
jNJaDRVKYEg22hEQUi3CnE+XZcxVuufmW/OgnX11z3HalH/kSIJoMBB3wCaJh9Z+nzNaoVu8BZXz
ywSu7ODErhM+Qn7huPVsFB6EWO2smpKbjXnfGXfCqVhw12oaIBpRtfxMhlU/mzQEhJ5V6hGixJKc
XTFXr2PdV690T7KitKvF59aXjtrnjWdvtzp8n3yf210W2/YsbhVvGe05uNksQg6T1zGC8+0mbddl
ONbMElcmF8lw35tJ0pxc4mck6DEzjzTR1BcwDdpKpgAOotBtq6XZN16WU2pO6UNmJy7aVsWMmEcr
R6TQNF3160MH7SOEdI79gpJ5rPYti3HqD9yKVZyaJK1SOkHoi4cZOWswasJqb/FdNMToub3DGJ7B
JExGif0CZovJn282YG3XTBb2J9sgl/tpu9punNQR02OGutO8WwYQegGemqxhwT9Uz0nH47kzJh3Z
Ank3cx+X22iM4ZZmYgrdpGeMl009xQQe+A1rhuHouxZIRYGgRVtucNK45ONh+Xhj4TEfpjKr7Een
1UhcQ7ArcQ1j/ODe4LV6shvLu6Eqz27SlAVEaKkFqlfLdlkPh6uqK8ypPt2wAGlYhq4SxRYYoNr1
gKRopuiTjxoV00G5qahaxrwLRyqwyG/BeD1sVi7A/HlJ7hxRmVgMNTprviehReM300jULg5qlNAp
Rv0KVWTcH1z33c9FJlyq5M2BNsoWmgtkEvniHLdmRiWfmAAMsqXtfjLRGzU2mmX4INE3uwe90fyM
bqVeHXP2mYF3w50YdNbVZutWyAO2JQmKhnDCvbISnCPY9YzhmFXO4h3bHpQEASuI4a/6/uEyyMoI
MsqqezSWqx2qqaleUWOZb6u5bLd+6/pABGTnW1yorf1i6+uVHesvCEsolt0/5Az7O41JObf00ngY
m5BX1W/52CQU9PXg5r9AFBjZG2hRysMwC0p+5s9NvWMMM/iXlPt279t91gU5ieXLju/c+jNNvg3h
U4MYwWLezonAdnn6rNLEwrRs+bsJc/oZTfN4a/RlumfOwCOje47rRSP1I16Cq6vrvK2lPodtl+Ze
1GLUqaJc1LzKxYZsaQ8miMJKAzJ7b0u3ts4rYgNSpxzbrLCh5I0KtUm6XNyooRJEZcRMhplR+2ds
kYzqvVXjYBvLoQorYLCQJUerPmFFtJuYXo2Hey6o9yPHVvpnbl/Lzlyv5ycx4nALM1ClfaDTuPPO
qVo7rsPEUT8j2Poj1oRfZZvDy+5owZ14yJyBcjVZ+vqw9TV+NW/0zTtycnWTgYRBadWtWORCzRX8
CCAwtil0OjxNgfnP867jOPu7ECzhxII275ZEMtOKuoktpzcYbRouqm8/B/sqeZOzY2CtHMbqiXmu
9yfH6PNJuEG27HFBVK8mRWfHy1par0jSwJKqZmGlTpZpyXRxme48Xr+ClsBd3oy1HBCF+AxXjmAc
GhrrQeM7dPG1OHHWVqMN8wDQUgAVVr8VfWN/JROD53rEbhuqdOSjA/KlZ3vkB3BB84mym6/o11pk
iaRh0r1a3a70WqpXVCX1hR3miuYALe+t8CU/Gp5ufY8wSmO/SZBWrLtWiiMGBQEGtckAY6eb5jDv
GyLklr1uA4wJhj5juwLfW1RxO+NxCQkfmdu44seBvrBulRsr4o3uGt/nzOMSVhFzjiXZ0eDUzQUF
yHwZxObRJ8IX294dUbffq+vaQ8Q1bq5nm/4IaB7SQ8rTejZluA4b2vfea+XLfPUrhrJu2XOsGpr/
x3+2WGtt1PVR33JhBQ1LsK92mP3bqfD6dTcsJlGgOnckW1u/S59KoEvm4Xp4xg4vm4uhTvmvpVih
D9bozx79nLnJ0eth98a5n/4dfBNcRptS07W58I+YGRGEbqM3vtp2si1Rr3oLSG1JLELYSq46VKFi
viTS9LtdB/N5DxidIf/IlL85TDjGl33mVCnxL01zSQyzSc6E/dTOD3FU2Xpf+CiEbntn5OUlkXQb
L/oySd5ABiXmeSiJvTi009X0RP9sVUfbH5Mtkj1oST6guv/tWwiwrM+08rWzpL6e56U0kw9zczbp
ByZw8qM1GP34R891bPYmXC+aAGN2vdguJ9+NPWYU8kkQh4Mtwyjjzhh9FTqtl4mICVAOwwanSTAl
kjuDJQoCRJ/fEu3lDFgXFK/LTfEFjD3fUODNfY1HsxiKAR14br5sCoFWPEjfWnZ6O6SkvxMPZN8p
Tauo5tI88ib9XBLe9ajSptz1jAbf3KrcvlPiKG7srTVof237jAthexN2m1NhD8Ojm27toVs9G02T
wzZndLwDFJryTpp5H5mdoXcR9jH3QjHHVzI7XUVsZd0nYTnjdwl9icfHz4mKzTJ5zx67+mt0/fQ7
bPiOeKvWBDD+JB/zoiv886xq7+x00gHVWUI3CDXT98M5TdY3V1/yAzjdeAQ8mEdltrmfi/CTj0F3
/ReN0jdyRx4FMC0yKvDj/62vBjnQNa55M63FeHSnRr/LsAS4hwztgnmak9VAI9V2fQSSfzxwGNgH
2ip46oxK2q8u6xwOcDVry27V8XQ5SmZ/gLwUB61CR0bcg392LLGcbNQboWNo/mnNQMqnS+newhc0
Y2cdRw+h1ZaUkYAdjoKPS3JfQx18ynINs3g6NLoIiCLJbrxNLIeKCeEfc0S4iQ68vOMN6rTIzSqK
Sjcb1Pds+RVzQ1ZRLL2n4jIKEjTDkjGKZC2dNz75u3O/m3zpl3Hr1tndxrwVqW43sFpFCdwEwuim
NCAvrX4ChZH9ssvmsDMmOras1nW8L53fWWFfZ6jkpgxuKeQhEVPXNqcZPOwQyTK/xvGplo/VKMNi
ypPj6s/VlX+N/wDjbKSk6i/4K9Oj0VYsx4zkzfYYbh1XO9GK0DXa1o63Yu7f1tn49XJR3HZqenFt
Y+UqbMt4ZaJ1YX+63mF6LjFqiT5/hGoPaKL3UJwx9SzI8RvsE9Qx1i6Wpp6zVXh/1mpuLwYSi3uG
qTz40FoInbN7UEW25NlAhWgGJI7lW8i3Ro4W0uPkWKHTt8Jk0uadi+y2jfxal9kX/mjtxOIt9Ka+
w2pW5BgCt3kY0UdoKhLeXDjBTHdMPoH9pENUuKAkwVGs61hUOU/FweR3xraaRv9eqBVXaWfP7Q1u
cv9Ig1y9snGoo7HEFbVoDfY6kIC5FYrZ989Fo9rPJb/6/uY1a1/mznNvc6R5H34nzdj3WDIVDOjf
0NXNTHRHrlTwrAwsrFLPs52aGWQFfV2RlshNvjamk+5S3STAQOt+NdecDnbTjVV0lQiF/z2bjZWP
OimCTfOZiyoxmjG/dncN7bynZkuT9gQVvjoOZpFim5+b+L8WofyrNgdph4fUlH4ARYJ5TXG7qpn+
g0Km57zUYclx5haSk9rDoHPeEjV9z7bJvk2v3Tv0jlSW//WX/VeR1D9f1kZPgvSLkE4HpNW/ftlG
5Yu9rTD/+0aDu1FXq0giMI6sP4baozlwwRL/X76moV/lPv+iY/E9XOemixUDnMd/yiMlFMgfQQ0o
LiGwCsFUIEQ85jqHV4CCaOx3hGCoZ6BbLHENamrEEF5xYOlPxzeVhLTF2eroX2s1AH8ftVynecWc
270hObe1o6MxMcfV5wNY+2LdTA3d2aL4rcsKf1s7kS9zsPWG+mAtjPHb9VtWQMom5Z2b2W/qg026
xEPBWAPTbrVZt5PRqRePLncO65Gy9qHtcVHtTR02+SHDQKziEX39Gpf48mQEuor1HI4HAwAEdnkU
JFpXcory0jEq83Xj2c8VG1RZjNpRT9ZSY6s0yy50AcscbatxHheruNqR6RW+5mXmrgNuewUVas7O
gt8D+T4VlriCpzfKQq1OBmZwju5EfUaCzdHL9Qmc0tCsR4cgNT9YbJvpByKf7kRSgGRvQn+NojSX
MMZtssXqBqItbE0cjfsryuzDqcis2ufFBKtfJMb6Dfo/10OtX5QMSlJOINFOC8IACV89ghpaXhtN
EqEDjemYFupYTuSxqseupJspGRz7bt+f/a3kmvFwCVcoiECDBKlLBkHUdT7hVZkG7hsiPoK51rGs
OgYjoSaGDVnFWMAofY5vZDN2sFaqPwmj0v2dXNbtCJpCX/b/vBz/TzLT/x9thrC5/sMp8p+8X09X
799/+x+/ff79Lxawf/7av4tRLe/fdN2yEGZhDuQNN5HU/bsYFS+h4N0ADmcanosS738JUTUTa6Lp
mti8bIt1GIK8/61E1YTzb1cGpO0yWLxiQfjP/b/YDG39quj7PwcQ4U34HD1D90xb98E5XX/e/3ja
inzgSqZyR3IIISZKdcI1aUivEGnhjurDJBsGmQ4ZeO4lA+ZXMu6QC/BLCDhDd2sZzBQugEFlHXE5
kj1kCcGVF1qUN7dCQOl6mKWF3OoaMpQmj6UQ/XRpCr2SMRZfFBZb7ZD7YYs0xf5NRcy6olGZH+WO
mKcnZ9PNpAb22lhD6EJrUBFZyuvwB40cFu6gAmtjkMmSXENhkV0sGDMQJn7qQzl2fshE2kz3hON5
th1c2RLLnUV93LGgbLBdx9TQ5fgyg1lxQ2kKfwkXj27rrm7rqt+XDZjyJ93U7PKRWqGrvwZtcB9I
/HX0B1uhojw5rRyWyFpa5P+msdTISSYM8Idq6ifvWa2oaYYon7y2jHwSgKuvOh274jBiZt5EZI5J
Wx8LJ5/8G9JQezOyps111xskRnaxRWPN0p54BWgf6a3hSeXlaAjWdv2wR1IDTqBWxu6v5f1zH4xT
O+R/qqwtZeRv9cz4XGwGsMfAXlEkHKiKjfIBFUbRf6IBzofb3NE8LbCcbtaOdWcV3q+nhlEdDMWQ
9u9aUqExnQaCJ/TgOi7QzKjSPaNC2+eMpIaGGUy3bIlGFnjboUj5SH4X4obsKG82Q9slLT3uQGOJ
CnfBb4T74+66nfEcVAOF4/ADYrvBPuLxzeb8IvIqUdc/j1LjrlJTy4Xjw6J9R3OEKiBkAQDv48gs
1Rg+xWIMyftmZot8Ze7atveubOK58uV+G/JnzJMIl2arfE3ZuB/TGbXFWLrvYnW6H6MtE8rJaXpn
UoGzHlTgPw/uAzo+kh+dJWWGTrpzUMtUQ4KYpvi/lmWpgPy1rvUGQChRH9IsWQnaZj+iAELUoaOb
0rUi8FQnlBe5zLdsQBXQaZ+rpUXFWYii3RXTtj0k2tjt+FC1iT5ZZ57BWpXH2MI4GJD/zLezGDmR
lH5eOB/Qrg2iEKi/fMy/PpiQ23Ipe/0ecEiSJljPHK1nSZLnbHwMMmjUBbVUru9zjbnal0PhPSax
vZS2eVsW2DnuKhNgE14eKnUqATNmdZQrxGRrbWFerKYdb1jywR81mcEo5oy0GLLkpuV/QG2ynrwo
I8eQqev9ND5q3UbSZ5CNmYnDWG9LXtyxbIX2nqMEmoBQQOf+8QSru6Pu1JrNHrKaCTABa2ri/NLL
dmdoKk9ODljFIs70lZJow8pSodfF+zIeNm2oH7nnEbRCU8JHkfUS/s+2okwTaugR1U0utB/BQBAt
GLOyD23KGAUWQHWYOSuOjtsu4Z0xmO2JYPP5pUIK0rwFF1npHVyG/i6Zya4WI4KWuBGxbPpx6rU2
VkNVybBXWnEpV0LKEA8OpXVOtrHeDqNxdSxRFuPmArnlmTE1V/0+sVYdgpX7/qyBX7snaEyrIost
C+KqTiAsqSy7eUe9sv1NGJicDYduZIIa8wPLZIrTdnYeUXa+Ey63PtLjCOuY80MbQUnts5vNodzX
JfOlRN8m+gawyie+EaAvm6sD4JC5sd/aaY5zJ+c7Q5w9fCz+4oDlhcX+DZlHe2vElN6N/DejkoFf
XME1faTdqvbsGK29TNR6aUxkj2lRzw8DKz7zlLjDL8XVCIUkb8QOQUH30W1++1K4LENCfTTM38k0
6E97m85ZW2mB+i135xgrp/GcWoBxWehO6a+OmvkdbIhTMQ0UaGvWBQHYWBfVSTm9GyZk1L2C/1q2
PRlNMqCrplA0W7O8jBNhAtFkJvIuQ2UYw7/2SoRoEIACMBXLX9VPL2PvTPjr5ql5F40uSZxjRx8Y
QrsOeGqtPCoSHX+8aiLyhfCYiM40xRdqrjdVPySfM0mDxqWi24wnVSEK9My5uHNl4T7wa16OTu2X
n0On/lnIe2o3efxQQZMCUI6IQ56IZCBpL2ykYXQowZ3+beayT6NuMR25dychHiuNzmyEBfre6O50
k4L42euJIZ4hRfUfvT6rHa2Ks4OtkT92whpiokH1w+Rqp5XlC3KB7lkvF3k7X8nJd+ugQfcrSIq3
unqewhmd3JlhDf5hivPrboRRYtLLA4kL+gkNi/3SG/mXkF1zMpb0Uma+bbCGsMdXVKOCp14XN65Q
dyzGqudu27CdGhMc235D8t62LBHy5DK2JgZBRbaYYhhAUXstBazOrD/yZHBPJq3D4zxQ1o5N297p
BLEQd6+lH34+9XvJRjCWuq39Vhu68BCCGxo+FkPiYUH6VR67tUUHRQeLxhQJ2E7Ti/xSbeoXReGd
7+bHBpnsB7O+e3cuhychpRbTn4s3SfmM0I6sp2q86Q2pjkXW5VqgtbX+C+gbI2ifnUUPf8WQInvV
NN1EfT9EC3KFo5+i0tiG4SR9jaZCnzhYLAHcQy49EVD+NifPSF3sHTffD5aynPE3tXvQ1WrvlwUa
3bnZNU1fSIKJiBY6dszLUAZ3OuPrfLxjJrucKXK8AweqfwFAre2JN7JfKYM051PiaE1/Fmc1fAxp
jXzE1QDypqvkFvm51uBuK5LxrcgxE5z6sV2ebQ/fHpzxRHX40VPkSgE7wFIe6pSi5NHY9Nn9qHxj
+sq82umiYc1WoGWqiWZyZiOsbb9dqvJ1xyFX/71mMt96ynkjP7L4IH2T47mVW5i7OtshPLvybHVT
fkhGuKUTYedEQrD++lgUTobGhQpULQiEbSfvdi5YN7IJcfbXzBDfeTO0NS40C9uuReDLNaQy3bWU
mq8L+FnSUMh1uobhpCiOlJGrcef26/oNxIVMRn/K2/FOCCwCad/Jb7ZAZsxWcQ03FrKfE5N9cm90
B4aPwyYt6Bke7ljfDTEasi5mE3hnFgXScSxaCWJJJoYakhSUL2D9L8nIVKiF6gkbcLvg85Tpru6Y
Ja+JvQQ+oL09DvUWkabmGjvM5MjxyqsbnMq5ksHVpj4FzpzOu2UzVTxM4I+sxEOkwk5UBD0rvx+/
KJsnIteaDw/qGtlpk3gHqDo+4pnGoZm6m9yxqfTevH4YD9NUNjvizn42SNh4EfuKrQO61A76EWC2
GcIlpHjEV6a1V6XQD1k5E7frq56D0qrv+knPcOogGB7SIX+cyG4Ih0wzCCOq6xcQFdvJNtFKZm73
UuV6RYns6fu22Ka/pJJ2ZDu5fwmrKfcTJLuQ9TMS9AwO8FROj5QJA5cpKy7YTb4dOoP07pm5Z8di
c9ObHt0jhd3CfmBjuly2w1/UkxAheP79CF+WfOz5NK0TMvg6GpSq34TFlqVt9Go/tVX2NVNJov71
eOEG0yhfBrup9khbGjjuSnwiNayehwI7PKDFbiGAa9FcVH4d5anbrNmdmPGGVEYBUhJGkF2GDYaU
sKR5g9cFcu9qhzF/G8Q9x2qjvkCyq7vxzK4IkWoOLw+l88jlX5IrG5vd7BzBZlI0YKKjZtBMceyt
mlTEpvZYiMqUFKqT50GTCPHkqP0wJuZLXWTYhzejgz6KHCgh2swU75rZ27+2s1ZfplTzTe6PVIub
6Fl7NWa0IT/DSV7obLXGoen+WKZXgzZmJecwCFtAqwuGxhZIKKn1cnqoAZyxL3C2lJJuuK9Mtv1T
vfR7Qy/9uGbw8OiSF3E7glwYQyYhNukU7cQUmMyNQJlKktWmEFYT2qYjVtN7nkR0EriiF1hL5Y3E
qRKqjgE3QQNI7XuNNCIvq0s7EleKVuJm20XYrqsD5iFOMGpWggcjdzXICNTRSN8Kntj51ied73nZ
Zj2JyH5LuvNiF0zipWc9Sk1fD7ItRXGamDYm0Qj2gWGnTusxF4vBukpcV8aukaGtzkpjeVPDepU7
tUlgaGWFOKzSs8PKsjOmhLHvLQa5+LOE822bMzmEVdmqe3S31VGsZXFhIJ9+uYz2QDXAm0WQ3rZ9
PAub3UzJhnwMCOkFIewXC3gEXMAbAAWbZRXQffwm7Jc/2JRRBFYOabaIDnYuymzKFNfWf4U3kqhA
ostR45R7S5Wdf02Fkcckg0/voJqaOyU4nwynB/9hOTVH1Zhpd2pT6R0uIT0JO4I4XhHn9ohnroLI
Xq7ZrSh9Rl8EBMWFnbUexYOl3+YWqwafPJc/BiVlvEpHfE9EPaKWKGw9Caoi6e8qDsVjn0hxweXa
PDee33xcKW9l2ImxZpTejd1jR1oJ7oOqOuPn0j8dfB9xUyTOUWedSdKQ3JIf3DXM9epkfvKsfn7Y
GoUtA071LPdthttGRyG8RwDz7etL+lpOLR4T0hZuRiYRLXPopIhWaQ2PgNy2w5QT+klz7xYXmXve
iRn0vEdoIoJZb+yTdNAlA8YWb5lhJMd+nNYnkjsLLDpFFa6+pc6y5VFU+ph8X5dTIEiH7NYBgvFo
cChy8SBBDaDNlw+Z6Vc8YMvwB6m5/5AnerIzF3+IHcNDr6arS+XUKcknNqYojx8fEUslnzw2+J/j
KOsbs+tpuME6XrKameIVGLreIhbsNNM+VCQWcoDkVrGEeW1bn3aS1GdHG7pLYaVGLK32iX0XG5zF
MNqdbxW5s+P8Xj1Gn2u+n0kNOYGOxY6ucrunokXYIzYsbCEsfZ0DrWohDdMTcn7XxoOfmsNbI93B
YX3I9gTCPQ7BEPfBxt+YHf8hTcF4cNF2mwswB+1mwfSEohrSVrAwlD6M1w1pMGKR9VmnLNMfwLDi
XS3D/NIZW22HLKtsM0Zf7r1eg5SRqBUA6EZldz4uL5kXX+wbff9QIHYM0B2X1lGA92X5SI8H2FoW
P9VwjfDUh/l+apDOBCjgfnVIix8D0NThTGqkKu5aw2aeBEGO+e1YYaBCxP012OjKnosJWWEFw7pB
eD2nb36yOgdYnMMTg49kL9GwENZNSq99tGxZuqFOIM5hRu8mAr22yZK9unjqyCQmJ/ZYkzQnzRZt
E8zkbwBDbfSChAHIgPt+s6ydn2ANzNGh/zipLsnRIy00Rig2EPdGNYVgFFYNmBL9r7NdDY6tbsaL
79ZzOGBDKXe0pxtAESDA4tg58wSYzjPXC4OdkX1iKjGQcV1WYUPsGwgl/B2YJjv5svxP9s5kOW6k
zbIv1CjD4Ji2MZIMMoIUSUmpDUxTYp5nPH2fyL+6knSRDCtf91aZ5gE68Pl477mNiL1V0aGO5mb8
nJwQ5z/7zrAhPuII6F3nMeYGhBvxUfuptzm+jpmD73yxpkdghuKWBaoF+TrHV52b+pErquSBxM1i
b44Wnq+mcO96TUyPhKumR/5SNmJcBnGwrTftpgpnYkXbHD0F1mWuiDwt2hLdi6kNWG+4IrcF6wZK
3ru6w7GAlZRRhSDVGLJ42SQooQJSy1pSqLmMEKAc2XJl944Ww78AzGHrd8RWczIIv2bG/a1PlnvT
L9Gif8LCM3DuVpM+fuC0IyR7MDZBlcRTj4uBBQT606YiC+teC6qefRtf1oiQ2iQEzvkt8qUvfvQh
kbi71G7q8x0Wslhsyk69lJ9j4EfeVZ9iAO2RTJEd/rWzMffqfIUIM/ZmTvasv6nYt4MoTNzUvm/Z
jIvrwEUjyYXmyEam80c/OEQmKVBbT4/51aiz3Vt7qry/x6RL/G+T1wbEq+sdg9O2bC2nAbCRu/fs
HETynGLe6lZihhZ1LTD6ejtIGYF3F7CvDR7swArKXcauYbxewMeQbNFhMMDOkNu/CvbK9QZJRwLF
4hynGlsFpFLuhNnZTih1BI6YGS+gsQ1cl/8+WJxCPeCDrLIrbFFav+W3MQe6i29sw37oDmKMung3
5kwzn+rRHZZdnJp5sNepJvtuQOWzHOBOz1wK4R6Irjgfyt1DVgqj31vTwonkCpGBEXzSPJsfbzVd
8zYef2i456RwHq7hZOfdPfCWnOtHtAp472AhaDv0bVwmda2pafekt/r5fmH9AsVnbs0SA9zkBLcZ
wj8WyWyj9GfO0h2G3SLpkQ40iRgRBLJLvPeXid9dyKyf1v8H8odX6xPOZaiE8602kp4RJuK7j7r1
ptUDLLdz5IfLxgva8paQ5mlZwxWaPaTi7K3W2ggdDbJM7ty3U46wpHc4Yg5Mzv5qypPdSXa1iGDv
jFrDAqnDf5a2S763uMZbd6nPuiPPnR9x24XbodGDZ44xEBbpjXvdc3p4naemcYCV1FxjA09R2bGL
J2FK20Zm89PpUL94ff81LKFzNbFZ33H+6j7ZudechozlBTIQdyCgg63baeqKX3UwPXO33PFbZ7oP
Mp5k8W+4078xuw7MipNycu8P5ZZVF5eDWC1WOGXg6qRmso46TrSiLPrSAMThmrFyV6iXWtzHWrPr
BP6QGtD0PppaYLRDw1aY28+u6FA4pCPpCq6z7bwadR7O712Qk95t+F2PuTk17u22DtaDGXJHFQ9V
FFzb7QDYNzZxwHqYBdm/C397tnt+b63I29kTo2yatsbsk6I5WPrd0izJVZS5+Kvb8CqxynwrwE1j
KMw+tZ79PXYyZI85Q/xD6KGdGPQwvXZGgdJwrswneMvV3zN87SPiEiT+DITZfbZ4zF2oHRAJlv2d
0ff1X0JH9qm36O1Y4+vJquLnvo1CZ9+EbnND2I84oEea/vYKricLu6WwiQsf9ngXnR8kLdxi0sw+
Z0MXfhkqjbs+NJY/rSDBNZ7HHFnSsV/dlnXHgA72cZ6BHZFPNxwNI8MzwRUR6qGq2ObWwFETssM1
UOcGsQ6ecb2KvjilPyd7jFXQq5p6ZOVEaO8nDQbYVevEv0VaONdxPZ8sDhS5eHSfsTJXGyPVGKpr
biQFmbgrfwr+FgMCOCPKvR/kLiTrnMPx2sRyU1kOZ8yi2gC9/tITyrQyXGFsopHVutbVwWFwm+oe
B8N3lvRoSjMgHOfjmVVpp+F97M1IbQ2OYzeu2z+wBvuRU7QwCIDgLFNyj/MJCaoRk922RMXXpUwR
u2fC6LZVXNWPyFpGIjqSKfu0lPOD0S8Bm7aekB9tBCbYg4sQWQFsItCNzYz5e11Y6WMS5Uhmar8h
F5uS3adg1L8Pqf5p6axPczc/n7XoGIK47ejKr3iOy0OSO1exoYdXdcp3lVjjX1yeL3dxP9+QK0jM
PVI+sjoqsQ+MojsMU1PigPKmG8PmuGdkXXtdmxr7ngo1lhHbxt5fivAYj90urD3jd+13LOcAzZyP
gD3sSDV+EHT/P+OG66uaQ64bt3ZrksLKq5IQ4DVM4myn16y3sJXv2TaKTZuG82Y44w/M1vnKGDr8
1VfjjQDBdR2nzbC2+sSBSF0Ll9uBpL3q/PJmzkxtY0dVxuliTt7pKjDI5uzMwTp5pHmJTWR10MLg
3hc37NwAuhvUCwapwIkPVhCAknP4bCtE1Fe+lZOWMWRfKoIe+d4C41nPjJy7vjnfcL2EBjwicXvO
yfeu7eK5CZ2vYcOXmcbdtMksrDLQOb7k5oK/IYvPO7YEo0qczZyGxS354OxgvxiZ8RM0f70hmJMt
mnCIHSCHYTvEBYHaRa/9QmaqrcA8w5YfSUbFQ/NMVBJgHORD3trgHA+ZUWtii0k8zljq8AvJa6z9
pr7dxTDvGeCSeg21Lv8LmZyxbbSZwMohJ0oG2EHHxjGxH6wWxWUXnwdyK6zOE8Ec/mIjylrDRJQ8
IX+KGAcrvmNSpG8w30HL8hBWpkH92WhwG6GCAxUGPXDNrIPGDBYUc4SrTVs9tB2snf2e3Qx6v6jr
SHR3cNhucWDd9rnT33A4yBge9Wu07e3DnCRkdWCL/Y3nHz1uSjwkbo3oWfR9e4scIH2KiCYTeAOm
gj8NvNbqfDj8t9axnC5bnI3mrMebXqQehyZnRx5qsnG96BbWlxkdkLhrKj7Za1fY3ybOkK+BsJTw
2AUchS26hmTlR1AnvKY3Hx0uDze5Mf2ITM1fNr0GBmwbDCNWtD7VCJgldM8p9yOem5spabovBCZU
B/LN2nXsRdUDt9sI7TUs3On5KA2b/OivLJRt3znAYBGtpXu2PMadaXXZ84L2cWchO8cNSYb7bIcb
DqUejMJ/6LQUeyQrRWdNJuWywcUdbgxyadZjKnzwXVE3rJoR9QhHzOTZV95PLBQaknc00Ns2duqQ
1VKTVqtaZGDSzKrCTIuhBuUEpmubmzRWtbl5Aso4cgBEnM8Q95wKTRbSGfAK3DI31bibFzICsUzj
mK5mnB4w+PSrQnjc5PlIF/uluEncKePkHQVo3BraifHa2c8zUzOLVQ1JbaA/OcLqcHqMw90LgcH9
f27mX5KBJUIPOmlX4LRxMD7pwhAyV6nG0apZBZkeKcItdmi7dO4NLnhB3X38Q6+VSWi4LeRppmGg
WYKCDDnqtTAgGG3cXQFx3I1VnO23TmxOh9leDP2CCOrMu/pXgUDEBioIyzUE9nTdhq0l8bAQyY5J
lRfx1uI21d2WAxpOrHjIOgfSMbSNT6cuLNP86MkIHXv4j7TlFUD7ZYdKRKZ/fh8FqWVapos3zZKJ
TGNNHmLp+PE2LjSIpwHHsGJlxwgXRORaxc7TXL/6in4iGe70PjPudZzXaIxqO9hwoa5Ft6Ff6T4x
Fn1r/4fc9f91Nxfw3oLP/n3425ow2Vd6m/P//t/IZQtGskOonokVAWP9v+w31/ovWwdpZYP91oWJ
j/R/FDc2/wmVjaHrvm0awhP/Cm4M+78ElGbPF/Z/C27+N3qb1zWl0fY5BwLFxuta6hZmI4dd9L1e
jOPOKlL3qhy7+X9Vsf+2fv7VF4JJwwUoN2Gvvg+Ic1mTXQiTkpuC3YsufmPgee/ZJZAbG5YpDwbD
O6XkeWNYIjq+D0R1pdb6WZ704tlDcBwO50niVBHAeBYw3qEZdv9TRe+W+HuPLlHeorxvKzTj9slu
/WfL9p5Z9/3vhsl/O10CkHkJ/rRamOIEZWM/WSXUYGOj0ieMTa/7ZGmsMbUTS5wQED9xjghJN5/a
C40b5wf8d9j9fw9u+tJwS8iHn7jED53QXqRfuJ3obxrQJt84rnV3MA3sbQbtdXdmmFyx10gwIjnJ
hUns7RcChvH1X4Z3yjFq2xUnTsDjNYnxV0gXfqr1mjRf5YFftcHEC7Gn8RSiN1mVOseKao1LBQya
WKsce7RORNeDdVqQMWUsRNQaP/fWixrgWHb2JiMzT/bs/Kzq5dnJrN9qTUvF2xmN67pBYZ4W8ixI
QB/vqtE0lUYG05dqt+xpNCYL8tQlldiVhqZfmV4SKRUvNMLXvaI7fRaKLjFP/ojnbAwfosZT7HCp
dtEUNFlRefk9MpAG6WAouAno/QsLi3c+8nMcwMvXaVtAFTpLy+5ntGjYYeyyve9n/HhqTy/zQ22r
HgaOaKL7ZO7g2cas/Ky2ev74g5FWRf8zPHhSiZLhWtjQMML7wk6ezLTmRHrMbS5kE5MzH60YdgSz
Gb8dny3LkJBi6Xuds52TfHrsONjf2FoFG+/jh3mvJ6WSJqQO/B7HEqfASPZNhP3cLKr8Wq1xqaT7
gR3U4kb1qcuCR4Dh5ZrLVbVJ0/Skkg5NLFNJV3knu/b1FTfpP6bIOKg9uFTT5KVwCl951Sk2Xf35
nLocT2lw4f2/1+VSTfdLzBEImPlTgZYwRj8a+Ofwbs4S1R5equraGoHF5nl1ctM+vklymB6otKwn
tdalwvbr2KkQiJanAq0zPCQx3tmTNX/9uPXzl/HGzOlKhW2NHB15JJ6fRryZGwzi59A9biltXFKb
j3/ine53pcnZCuohQqPsnZzR3gYCrJBvKb5aV6psIpoDJDPCOfWOH+0tP63A9hWa2nAtbxfL2TJr
y5jMU43Xzgmy2zpMv6l1ilSpheNC/ER1iXSndiCHAmP5AkG5Vhuv3fO7eDH9emOW1Ugg3ZPFFbOn
PU2du/34wd/7YKRKDURc1DoQ+lMsIoFUyHc+k8oRIertjeePf8I8j4VvfZRSwSLgrgKrab0T3lAu
KXwDzVrYPVad262J7o6dzaSFxWeoomtA7H8vSYiwE6fT82wBqdPnyth3YYWuJ4EDd2PEEQo47KdA
orgzD9v2h25z1x1U8MDO5KB48tcojLvrps5N/2aKzc8f/yHvfPmy/UqkVQrJSDdOo8sWyU4yZ4eL
LbnwJt5p3ZWGHdSVYVNrQXHqgLSvuZjpNgUZZrdKz+5Kw85Ycu1Rm4t5ivvk54ATOx3MB6Wmz5vW
lx8nmvssInvFPwHe/2I5E5C+4pda09JYkxVFXhCf4kPrNM/XVtUpcH21PanpSINNPp8jJyYaD233
ABDWyC/Mfuene+N7d6Q1QdB7ptfR6Ml1M/2IRb/dhjoWfd6vucUFUH/nTBLns2aI08f99E4VO+d/
fzE+WFi08zCt3JOwjPm2DrL0xl/QhYXdZG8+/ol3Pk/5CAp89mDXeuKfSspqVfnZnTtkansuRxqE
kI3ZHG43/gnPZfI0EUH5lZv0Yaf25NLwQzYwS3SLOdEjN6Q2y2+VGV140+/1u1Sz1tzkIgtz79QY
WXy0LXwYWqRx5eL1w4VJy3jvN6TKTaOq9wpwXmcekftXOqN/rhxTW0Uk+Dx1AOAfXK8ZrvK8D7wt
18rLPo0DbYv00DjHRhn3+YwaKidKfAvEqfip1Knn/LmXXxy3+Foegvo9TRZcGDQ1e8Opvqi1LVV9
GjtOY3PTfHL89MrTi5BbEtyOao1LVV9AiLIwCLDESBtzJ0qdPO7B/6rWuFSHCHyjedQHg+1my9Vt
o/tfBi8M1AZa+1yaL6t8MNBxBbF56jl82aZziMCr1BfFjpGKsIgm0wX94ZzCNOuITWuesSn1atOP
LdVgEnIP1MBAOaF4/OTgh1th1Fb8XKQiJMAiGYHlQVWqpkPiA3pI6quP36fxzqhnS8U3DCjPShIN
Tug7skPjjeEPAbn20QlEs076xLXQR/rdJ5GBAgdP4z6Wi/vTD4v8qYgxjBhAhr5ENXpHtbckpLrz
iBeaLGLcTkQPVGR0o7t9AADjqL0nIZWeHs6+n4MTPdUE2zDp/lgcrm4+7sx3+lJIlWfUKWGDgMNO
IVrK3QhPZiX0bFJsXZ50/YDQM8/NTrHmOnceN95lKFq1Cep8lv+y8ozEaAGDi+xETNUjiRn7KMw3
ar0iFbXmVLYbdDTNQvgWjbaDok6tZamgU1E76DKN7OTr2Y8FWGZrpIqfiVTO+ZLnbefOywlLyo+i
QdjVdIgN1Z5bqufUQ1bezGZ2mqDWI6w2ATF6tVD8TqSKbjOPXHLLC04BcZEbLSmhaZMPrPbsllSe
bu8YsxHHC3lRrn81ZSRyhYl36SbiXClvLCzPF0cvP0M9cnRwKITAB0L/Tep1h5W0LD7VriivrB4d
bgt051rpLVhStaJSGAS38N5p7ovwUJqARScraxVbl6oVmbWWwRNJTwVhcGe2/pOOfETtyaVi7VHa
ukXLAQUh8+616ZNiDizt0iX3uS7fegdSvUYDak2sVelJC7J2n3MDr4eGfqFb3nvBUsmipTYczKzB
ybXxfWA3zPo7ux8zscLjp+crq4q980KLEDC1vpIKGbLXCBRv5q9x2BTis4BketardWu19qVa9rHB
VkKYyQkCJimpot4hdjC2ao1LpazBJMSo3UMfCit0hd05YrKzpwuf0Xu3UKZUy3okAFuUGocu5Btt
YxeE8rIYOFrRbZJn0nY39eDPLLlBLpWNL353Jfl4ai/GlEq9AfGcBsJITvmZxA4okKCHo1K3mVJl
p3WtI0nt0lPowT+KxO8paL+oNS2Vda5FpM4Z7XIScNRxEZprPFOKI7cp1XW0aJMwgI2cPIS3+HND
wOXmhcJ7p6pNqapNXh0y9CA4kpL8S8PWD83NVtxymFJVQ4AaKuay6YTRt8VEEB6dCemXWpdLFcyA
D2qwTBLuviPwc1zukwwwo7hTaR45z+spp23GwM8tvTgOvYtsl8zSTRx7SssIbFKvGw8TPLx2ahfH
WOt+uFF4wC1yoXrffqEYKF43ndvJAM16ro5+FFn7sYfvZkLiVFpaEYD+uvVYw73STWZxNPAMruIQ
qn9dKZWnLk+8pFCPxB2MxVGrNpkQNiJ1K1AaVXSZW4W632vRIJeAd4ufWdRexzPDi9KXYknl2QJR
NYgLqY6JhVc1CEiCUxMy6JZUnVE8LI5m5+Wxb93P9jlaOviq9tBSaaYx3wnhanwmjokWfe0iNFPs
D6kwwfGHRRXH2dHzaLPqiPEcxYXrhnOf/rkIAaL3+vsjQSA1AbzwjYR4mpDe9tPfuNTq1dgt45Na
10jFCdGWdVRDErOIu2yreclpssdaaerW5bm1shZMK77IjmhN95oIrvtgVJqD9D9mzmjB2Qmt4wiI
8saa4YO79a+Pu+SdbpdnTvBXPhcRc3msIMFfdwLha9L0/rVwF8WHlyZQ0Gr9VI8BiOmxNbeG7Ym7
pKpatVcqz6AE+uq5F5jlETLhTuCZ3wHIjdVGXHkKNWZyH4gSq45FaGOu3CD7V5qcdXn+7BstDTVQ
jke2bjCoixZwS6w22p7RVy+3VH2BWrMn5+qo1TMWrNo9oZZVm95MqUrjbkiE0TAikib+FfjTXdw0
nz/+Es8j3xsDgCkVZ5uacHPnrDp6cK/72ftkN/EPpaYNaea0Bs8ie7GsjouDmNkn8whp/YUeOc+P
bzy2Ic2bVgVQPK/y6lgDZIWFGVm4vvVk7zn47WEkj1zs6WD8YPjsP/5r/hlR3vpJ9/ULtoclj7FB
lMcMC99XPMBEuEQ4fLc9aI5DHiPb8AaDBBbiMTO8v376yV/07OiQe/Qlabzpk1N0xFVrPpARI8j3
aZbMTzpxQhuSaD5hfs5INKjIbPF9qC8dJqA0rfoNSCBvHxN5sm9GsmGTOfgG/gJ4yjzpajIb/Z+d
y4sDYSzYYEgBIh1tx3nIfP+nERhKJ15Y2V53m2f3IRFEBfQ0vYNpkREx0hRYBz5+K+98vv/cdbx4
cJ9AsybG+3vsWgLqdbKzMdQ2F175e42f//1F4wOASAiVaXV0oJ5PGSq+2U7TjdqTSwuGLClCM3DT
4jiTN+POJrGnJHCoLbYNaTAq0ZWDUp6yo5Gzw9ds79634t9qDy4NRm5ijH2JkfAYGvVXx/avZrNS
O5RGovy6x70aQp1HtODRTcKfuHZ/mKOntlDQpREDr27tw5PIjolhd7uU6KehzHdKXaJLQ0PskqA2
tG54TEuzvDb1Mrs1Br+98I2/M9bpUgU5rjYg2yjzYwJqaj+TV3YFge5UIegiX05oGzIr7NWI2VLt
u5cV3BpYi2gYl+zYDOYQbfveCtd2DgxV7dPXpboi3CCvdFAzDAnm3nJJ0yWpabjQW+dG3himdamu
8IY4XZCzFRzi+FkTI/DmaFGTOxKp/fr7nIkyNzlRTo5CbywkgTpRaLZQ7HapsJYlMwPdjNJjrUeY
AFOMrUJ3H9Q+UWmex6GDWy/PymOp1V/jSZgrn1hPlT6H8SmVLYfFmjVFYXnENRqwrb9dRDVd+FjO
NfTH+6RtqW5b8iRMMwqLY0GGhdjobR+vE22s13XjmNcC2fuhDAul5RC/9kclp/0sMAYexRg/wpEQ
jv5F4QXQslTFab84KZCO/DiPRQqkwjlHHeSfPm783MhbnXTeZ7yYqbjOLebcNfOjP/u7yAc5lHh7
kpP+Mgib+/gn3pYP8AdIVQs6KLa6RfAHdJ4+YbePfxV2Ed+TEpecwA8aTyAenQOA0k7g19XTWys9
B4rlvVXfi8DlSSpjjGe4HdH0c2iNLFd9NKnmMQAbvT5yihIb5OSshorZNAuD6jYuDBglOWlS+o40
wfiqYp+yj9zGuhVI0b8Wc2zhXk0JUxuz6K50XWfj4P1WmYbpMvP1a4HGGucDuRnHxZ1taKJQ59O2
uFAYbw50NC4NF50OjDYRzMO95fs7G0o4kJilVHx0abyoiF3XurItj7U3RHuNj3YTDH6s1rosG68b
07H6ouLYwaix3y9hv5papX2Hg5/pda9jk8IXTAwy6Uqju3K4dMdTa6n1uiwZh/jVz46r50ei1tYE
n/0dmMQofVxi77xRTxoikCxxKEBK5REiMZ9KISBAduLCjunNIwd6RRoi9KFqNKcsymMQYltYIlK3
i9nyDlOWtxcOk957/vO/vxiFsiIYZkEQ3zHvPG8D3fJmgMx64ZN57/mt141rJqbXdBryY5qTAg0j
cVmntWFRzLWrslWhi6RyjYni9d0yyUkgtttnmK33ltYVn9VerlSuaRE2uQ5W42hPnbHKO/9zCA9Z
8cuRqnVconkiHpUnh4wPhvk287R7peeWheDRJEBwBLkG5XByVomeBCvXa3983Pg7k7sjdYqJN9ps
DTA9WQcPhRzUVN9hoE0+l3Vv3IICmm+n3sq2H//aO9+nrEkJyMwCbmOmx2Du4fjpzVObuWrdJGtS
5jMOLFmW9NiTW0E8ieWvO5sYRbUnl0eGMi+cORmpLKFbj6PPiQLXTJdUk++8BVmID1XcdYuG0kIh
uw2y5uC1xVVpeVswqqRZRSpLUMeXNflz1ZAIF1ABaRh8BZJ+6xfkpyp1kKzIxxBnjkgbz20PvwVo
vNC3nz5u+p211Rle/3JUG4aI+MaizjjYI4zpzKEtrvXe1/dF2vtfQuIwHz/+ofNq+Y1FnKzNP6NE
MXD62dEPbVRHGbR1gmThcHZQca6LmfSGQkxlA99JT8/UieHS/fc/5wJv/LQsS/LtooiY7nNO0avh
bhpn/ZPbCaKrhrDYdZ3WY/5ADB+TSb4PzgF8ZpHET6SQxeBcSZD5uAPerk9L1n/7OtgHmFbDIbe8
L2E1wungdEephCzZeR8FPnTbyW4PtWX/xnQKYzL7W+25pU1DmbAAhTU1HOraAzhnFUP2o27RvSg+
ulT98AVR4/rueDAzxExhELV39lBeUB6/1+nS510kFUzQoG1J6l0BlYp/NVmg/1TrmPNvvlgQuJEf
QQb3m0OulbBT4oemxLeh1ra0HrAADOamN5cHQL7ACEP7uk7NC2f5b564EMpjvn7uqAOFl9R2eQgD
GEoWkeZ6QV5NBSwxtccTxM5lZ2e94l8iTYIB+BQbCH57ICeekDiDnFTHU7tN4W+RlgZkQuRZas/9
gVOc8pubNzC1DStUWjJZsnrbmmFwGQVvoXXN5oT+J9gbw3TJIfb20Itp/fV7mHQYT5pv9IdOzLBv
SvKI10BwxnBlsNsjIQ71utLXZEslLOzWAxIMpXHoRg8EHQBQM5iLC7PT22tXS/b7QFvRhrRcmoPu
zMEjC3vvkFWFsSNcF9LKx3/B27OHZUt1rJVa0S9eOB78KQMg6xLOCGBXuxvNPtmkfgR3ekRk7I0s
HMgzCS+dTr4zfsha8skNdZBkrXFjT0G1Xeai2Wpwgz7+o95rXCryZhhMguMH40YLI2sVLDYMT6hN
ao1LVY4YLnJMm8azKIOzE9yCD1ObEWyppJ2GmBHLoGnfOeczd0W+AgGk+NxSReNjGoDFmAP4+TEm
ytWNtQM40Elpowjf73XRsWNzQtQL9SEDGRms6rYE+lK41iGfPEtpKYhT4vVvpBq5iTC9hsPkxH8L
4GEoAy4dRhrnTv5zMQPl4nXjiJeMQoRtc4hwUcDZqMV8DqbTvke5SLciREUbhGlzPWLkXp933Dt9
yIMtIL78t9KXJaQJ200zIJe8pQNSk1Xted+doP6u1rRU5qk5gUec2+GgGdOd539K3FBFigQcRJqs
IVCxgxEdq5g8vZ/cozX0aksMIVXxaDcFOY013WFrD7PvfhdkxKp1h1TDeREFWRk21IIe/w14LF61
XvpDrW2piIuBQFCKrT64y/i9nR5MTU3iRF9LJZxlY9F3XmTc5H7Ogm7aWrl/rfTUsl4tMKwpK+aQ
oSfnEMmtRpIViy9qbctl67dLJALaJj0BcmFbtGsyaNW+P1lStoRuYhllnB76ovgLZ8ohtvRUbciU
JWXEbmsVhk/9htO7R19ozyBHL6wV31mjyJKyuHTGoug0/Sa06v6KvFyyxKrKO+a9bm9qy1qe1Ppe
KiILGAuOoEC/EdhdgjQ44uB6VmtaKqI2bZ3E6HitgV/8TlpYexYH6GptS0WUaNNsO4TB3Ezp/Ft3
3a9zEyixZIgFlKoITLJD+Axdgj7uiEWbpFTSNrdKDy4LyyhPvkPAWzd1XgEDrbNt57eO2rD1h7Qs
CMqkDmz9xh+bU2j1V/2sdEXpwHl7Pfv5AQlcpG3oN8Q2riEcfQ8dYg7U+kSa10piXyvRCh6b3NXA
L39qbJMU25YnNqvyiJK39BvHS584hvjslcWFFc15BntjQSALyuLRJJus4bGtxbgeYpikra22/5EV
Zc1gaS5oLHok+l42840HV0Ctr6Wi1PMCfAKJBzcm2cBeBwI13qm1LJUkBF+tZuV7HknSz2R3r+Zq
vjAYvtfTUkWaOOH9JqY7muQfahQY7+xK6allNVk495EtqiY/tFxlrDwizTdL1CZqBSnryRZCVMc+
Tcwb5LBPEddda2OZFTeXhlSSUYQjQId6feP35MwNPmk4k9qMLKureq8eIXqeq6YOjhBY106hq33a
srQqJ3e3HUY+E1QzCetk0LRAuhX7+/wBvTgZIoUa17FOhFYTV/FV6AGk7hPr0l74nc/wH97Ty9bD
SehablDwfv8XYdL41ftJbZySpVVk3sRJmS7pwW8sbwXc+Ec1Tmprt392NC+eO4lNWP1hbtzM5Hx0
Q79fRiUClAN99HWHk2ZBxNygJQcTZygXi1P7l1JdypIt1yyhl040PAJnt7h/zntPbV0iS7Zsz8kD
YkCXm8EeyKV3mukQ6WGrNivIoq1Jwxdlc+d6GPrkzkiyn7VTq138W7JkC8Z86sZBUhwooKxc6QJu
xGpO/E7tQ5EVWpk+DmOqt9lhSKPlCkdxvnEG1SMdWZ81hWnr220KWjypvjVW9bNxRyXjiGPJ8qxM
C4homorlJsMYvprNQV+ZsVBbs8nyrIV8HDNx8+Umt6oNWTbPlgVVSu07l2bN2svxEjtaQcBl+lew
NOmqJfpGbTjUperUW88ry7I3b/qO3NW13SQuvKJksJTO0f6gbAbAui3PaLJDoNnftKm45R5XbYX/
B2NzyjS9IcCuOCSEdF0vVTvtrNi/5IM+L//+XLv9QdEcW7KNa9svD3NVld+BYxOkUvbxYzj41l7l
zQLLfT00epXHAdViFYdlnL9lCeFHsX4Bp/P2RGT60qK2McHjG1NfHPwyj+8EgNbr1K77C5/7P96C
tzpHmkXJeUumacyKQxb3+cad8npnlWLehRjR12QdDeuwLgnFMuKue17Il9qPfMPfR23svnItEH41
md+DTd6DmE+HyPk+NRxxOEYTFft0Krp1piVGsDV1m5jPuHV2C7F0Sp+86cv72ajXOp9+v+HyaTNr
brpqJgI81F6ptHierXi2xWhHB69HEJ5X+7QzLpSSdW7jrU6XBoJkETNJkGV5iDWG4HUcWO5GC8ve
JYfGbat1p7mevdaTujmNiJqu3MDSqrWmkcE8+KHYtqngVNDuEm1jZp6RrID4tU9WZuiHgCRViBCD
vkkTy9kT/+Z87QmcOiKJAMAX+z6xEMbMizHOqxoQNMbnsQ+iHbmGDfFwfrLFozBdu8S/HYK6vnR/
8c5nLMu1gjYmdaClO538VzP6B73vFWtPGvjcpfLRgbUlyxKhP9RDNyF58l2Vg0dC5qVX5ZEbVs2w
i6FtRHt+ab24pcqDn/PrXw8a1ZKldeiJ+KS7M2GqOacTEFxiNQm2Ke92XKIqsjkPoaz9E9/e+Y/9
RDy5QnW4RBa8fnajSdIoJJrqVKX2ZyRJxAIY06zYuPu68SrSFqhR4XRaWq/dmjP5CAUIbZVRg0eX
xuqowpC8wPE/ZW4ifk1u2qDtG7zPah0jDde+Zs+ibnUiw6Pmt2HWJ3++5JV/cx7jwaWh2hSFQfrZ
0J2iuY3vg2bsV5UdZ88srdRMeaa86/Ezp/e4S+lOrpMmD1odEoKU5+KLWt9IQ2ozlWY+2257iqAT
XTV55d1BMvIuLGjP7++PQZXukSqVMa/VXL1uT25UiO+O5WcbruCr/RwG/b4m7u/SMdP5M3zrh6S6
dcbYDrqmbE41ybmrtGrc725eVp8nbw4/daKuwlXZi1Dl0MI15c0RSQxVSLq8dzRrexf72lqLFeE2
8ubISlBARmSZnfR+jrF2c5Fc24PSBMqDS1WcpKOXsBH1cLTUt6XxaNSJyrkWLUsV7JCvNoa18I5L
0vfrdpz2CxcUaoOPvC+KSfocCGPisS3B/Xfq5qtsDtT8YKa8LxJFQLq1ZWlHjYiVsm3XkPHUxjV5
W1RY/qSNuqkdE7e8MhftftSXCwuWNydvOlwq3LgPwqmEsndOCkXZYKz8MNkrjQm6VLWaZ7ojAek0
3RePegn1G7nPhcXte48tFapOHlRURrp2jDTbWkeRy4lIXl4aBt5u3ZAdK5lpxU6T2toxLkmmTVLN
WMX9pRv09xqX5le79x3htr12NCq0FkRs7gOROEqv05AdKuSoxWE5Cw0jz/is6fE6TEOl5ZIhb4TM
MEHADR0FzX+51YV9nfxfzq6kSU6bDf8iqoRAErrSi2embWa8TLxcqCT+wiYQIMT267+nc7IVt7tK
lxySlJrR9i56lrbz6RKJ0C2EuDUh7xJ8temaczj9YYgX8hMjXxfhh57ZHFrJ5mQLMkJaONaN5954
lfwY2ilR5oSN247sPQMK//088mMiJr8cLHSpISGxjZ0NPnsthnerXU+q5//4nMrQJYYUNJo2LacA
grFJcWiZ/coAz/Eb2zmVTA5bO+O5M9MxS9J9WV9ial+9xnarDLVugVoMth9sHD7ASQw6t7BH8ooM
oUsK4SwqGk5WbMBBpJaRh2rzaq6I0KWE8Hwc4TopZbbOG4U7NGoNG8Nu1G9WnHjZtNEw2GrBRtHr
A2fBETqKfleJSwkxzRhVQUzyDFzz0wh1dCjJ+zwEYU6cU4kIRg2T+OpyhoN9+DFY/TQc4Nz183lf
mqWwI9zOs63WDBgEc4gT6oUTwGc7sbKdDa5tI2QWD9trOMY7TAFs7zndTrSEO/uCNlA9PO/UwgTQ
Rq9hwO9BJX9dX4SJczAhJwJn33Afn5urG3DN1HkT+wc4PQVe8Th0eSBmnIzs1xY/0AP7UVEG93eO
/Mprl7sUBNbDNC+MOXweyrJI6y5MOwiLeQ7uJLOsWsJ9rkT/XCc2OoCIo9JNLX5B02UeNMnVdCHa
8eXMqlMpx+QxTsg9Uc/rKf9vuQJ3q593u4KGybK3MO4Aj9F+Y1LRg957+0CbhqUKlnHkzua8sX9c
8kGvxQp9vQFeFVEzIyOCeuBpCiL5iXOOM/b7Vb71I87ZzWe1b2Te+mcDlNZLvAtxSeCs3lU7u5OR
XlOsX82Xe4D7JoBUKYO8exwbPC+AB3Dci7jO6n4PPwyjCo6DZMl57cjuhccUoau3D6PYWQRjcI2J
0adcQoeiC8a/fz9jN1JJV22/EvWwJPnQPVNY+j3YgTfnCeQiv2juEi5EzYJo33NUHcUqL/G4Pw71
5iftGrqEix7NJZTaxRUHUJbv+jiHiW1Y7z6v0yJ0NfcpL/IAptczmh31J/Avvi6WtXe26Y1Jd2X3
C/gZtUBAGdhMNC9DXbzMvE/87iJXYH/pphru4KN5ZnDITfumP5N6/+a1WVxl/WmkSzzUrXkmhf0b
UgIvoVKeQzsn11r0MWaqzDP8WIu30NIYjnAdsHfaJDfuBZdvoc0sWRkk83OXzF2BhzXUHxWZpzSZ
J4iV+s2OE351H6oNVsHoeibA6PEuvoTGfvAb24m+YRjQiW4wqyaheApy8RVKUN+9hnYZFgEiClum
NsngVs5TA1okN9E9W9IbO90lWLABQKBwrkooO291GnfNB9jK+W0Zl1IxwTJlnpd8geK5fWn2/JuY
aO+3li6hYh2sKOo1kNk4wLU9pOY9g+X60W/GnZg7VbutbN/KDLa+fbpN3XisoFvk+enXpfihXkWy
UJtp7KZnvMe9Jcn2Nq/HT34f7hzSrpjp2kWBfhYadwsoM2mETqffpegK7w9zHgAfIcfnksmvRQxJ
GPBwBr8ix+VLRDFDisb3Dqr+w0uFXmld3juaNzIoV3hfYzWbsEYEJQv/H0g3xcHm/KudDH/QwrNf
GrqkCSZXxvMtwK8IvHzUEz/Dc3nxC9MuW6IL+QIftLx+5t08PciwOsxt293JmG5cAS5bolazgVY/
JDwawaM3VZCwtC2Zn4Q2Mvifd3trorJe5rJ+pqWA4yb0lQ//9gm9NrxLW221TspOTxVEoeWnoKBl
mhA/2XL46P785T1jsI2mpHpe9+rNzvK/92BY/O4AlxABSzg17nNSPdOufA/l0H/Ypv3EjcOY/vzd
tAnxKCbm6tnkVryT1dR9jcsouBOpb+0WJ4jKtmoDyO9Wz7wOPpB2+T51sxfNFR7ZThAVeGUOokpX
z3roA0Q66EIZVfmpK4UuL8JEwI6WESmfVUI+Jyz+wyrjJZYCp0an4Wv5JOB4PBTPzQZLo6WoHuIh
99Nyg3v4zwtKTBiLGWzX5y6o8kOyFmXKtfzD6wS5pAv4RdC6Y/hyUq36kLB2TuuVN34xw6VdqH0q
zZzMeSbtXB1GmcgTaACe/RSXeSFAKt6C1qDvVstvNLFPQ9i++E2LE0mDwuwK4n/oA1X8zRCNnwQ0
ofwO/7+4kh8SgHnm29ybKsmCmpFTvU7FUY+dF2MSW9E5oHFctU24aYH2mPyMHtyxn/mr36Q457O3
phxyWggosCwa+krAR1eN54y7dAtgBmSs1yDPdBeYB6gdQXNI+T3Dhi7doo87GAaYhmexWJNva73x
f1aOLrPfirqUC92TsF/KOs62fkjOo43Dk23kP16z/q8X4g/bBWR/qJ1Na5ThTfZVbP1l72e/DN1V
8aU7jCb5wmlWjLJP9YHW3DNBdykX1pA6gPHAkgUq7k5zuKbcln5yi6FLuoDKSk40qM4QaUsuQXwN
RJFfN89V8R1k3cVzES4Z24h8HveIDGdVTOKe0saN+OkikjaQQTXsGKas2psGbzPVclCT8bvMXUwS
nPuI2odoyqLAdCmoZ/+TG/Hbhi4gaWjyCaLJ0IMJND1B64+kokk8r0QXkDQA6DpDm3zKlnZ62G3w
web30v8bE+5yLxhgMP2KXnIGlGeZhntUpIAoffI6m/9BI0VJvI5STVnRdVDAll9kGXg+Prr0C6i7
TCsoiybjddweKFdnWAd7plouGkmGkd2bQphsiuLXxjYvYm79LhUXhdQs49i3OjcZq2MJoYbEho/b
xJhfAurSL+rKcrhUJNfhy+8tQbOVL9IzeLoopB2OI8tcMZMNUbkeWKLEYdjNR7/N4oTPMJmbGg1F
na1wlz8koDMd6Fh4HiEXaQQBix3nv4a821UBzKoj8mu/CtFFGtVJOY0srDSwEvTY2z8pqluvKXFR
Rla2LZsmjGz4WpzbYu2PhYg8B+c/582S0XiY6rXLVpm3b1uIb9YH26iyPfl9vNMmstKWdt4hOkkh
6jEcaxqb7Q0shnc/4A5x4QeDAsadkH3Kul09sd1Gx1IufrNDXPzBRoJpUTTsM7Ln7LDXzXs4QHz/
/cxcZ+C/jzDEBSCAFLqNKJ0xNouSp3yKor+vKRiUkRbtGUhdLNaeGLJFQ9RB+LsEg8dAHtYLtA/V
eCf5x1uOmRmHgrCKQIZOQ8BXRQqneO13EbiALLoWkQrY0GYQFAJfKhrX7p+QiOjD72f/RsRzQVnh
bnO40i06Y2rWf4D3ztM5aKlfguQyVaJ2MLIMCyjNtuYTuAzfbTx89vlw4mKy9kGJfutrmw3bt86Q
v+NYeMUk4moIg7WQB6rByNMSHti+p91GvHJ/4sKx8I5o43GpbDaTcYA+GznUxehXWBAXkFVzUSy0
y6cst6z7Gw2j/RVVklfyQlxIVlLAWRrMDojmJrDELqLtI9/ZHTjvr/cgcUFZkNAFlzuPu6zfBnlq
jVof8Ghxz9zu1uhOJIXnS9JU8TJm4cj7Ks3nBXLolTZs++K1E10kUt7CDdWM+5glRcD6tMc0nbYg
jr77De+0i7YIMOqlgJ3HzotnNffdcW1rPzwccdFI2pZbIurdZHU1vKNr8Aweog9jUhBXnzZpWWsh
x43ca64/yXl8w9joda0QF4rElN7xutjgGq8DcUDh+KnlwV9+033dRj9U0GU9zUNHqyGb4wDYkj16
XM3g95xDXDjSbou9DKJiyJohWt/DE2c/bHV/z3Tk2uP7RSR18UiC7RMc4APYW3RE6qPUc/JNV+Va
QkBWWPAErTrULVeeKUfidI92sw55NbRDFqxhfMgVHqtOCYCx4/H3S/Fv1+JXf5BzdMd6TkicmzHr
G2HFn3s4kPldMuUdqGhxYl9bPsxJA69WEArf2L2obA23e9L/sRAIzD3FQkftoQoD0z+hy13DUSYa
7ZZOfVMjuwij/TDJGk5QSTMHn/KhKVRmR/JpNaNcHpd8Ey1oW1Nk38xduaVFVaw0HYJIeAnxCuKi
pCwVeutX2mel6N8A0/1lXO9V9/9StX8xdy5GKsmTOSqDfsg6cKL50yo1Sb6yoEL5k+hplMeab+ZV
661ZHnsLxdLzmBu7pIs2kVfOC9uun4+SKZo1MsBlZ00+ntG0/AvWpX4x2n3SLTQ8nwwPh2xvzDGR
+hyWy52a8UY+6grP1km35GOyD5moYLJ1grLLSo4TePwDypkg8cMBERcJRrQOe9NEQ5bs8VGGnTg2
fJB3Ts71svrV4jvVxhBQ8OobOmQb6e2HUInhVNrC+K2ri/6iPOxY3UxDZuty+NS1bXSuAtv4JXbC
Sai5gJdIJHG5RxsUr8HgP3HYJR9+f6Xcmhj685ZcEpDwJot9A5bwmkZ58qRE4LcnXWTXPgfbTqcN
k67A3oS2tkrhXKy8ClTiYrsIZ7YcunVAh4eZlELBVEAm9fezcmPLu8gum0/tnM/5kOW7AhkVbalH
UYnyTdSu+Z0d+W937hdb0gV4UaViQneCYAEVsz+bzvwDGb3uAVc8jGb3Yv0awtDkAuKrPq4r2VLT
tBA6ksScw8GW7yH/Vx4n1ePlc62FeSxzmjyVcHEe0xD/6c5E3NgeLsKlk9BhND3OTVE2/4xKQTc5
X9c3v5/lG4O7IDQupraB72aTzVH1fo+G8shmwMv9Bnf6F62QQb0InEmxqv+VxfbYD9Ivv3VBaFE0
t1CMV2MWM3myvLnA/Pu731dfp+qHZEsELM+Z0UNGdTK8xcaTD9a009FvdPcm2UON3iJuclMv74h4
yVngw9QXxIWgNSvXubZyyOQQfhK25M+BqDevip+4Mvcge67A8cIfp4pW1Ctb0h3g6P7Jb06clCq3
JVx7GzTRZKebQ1ImKrUJDtHvRxe/jjsu/KyEW8EYFMWYgfMdPgYtm9/VG+meDGPqqY0j/QcyK3uH
NXDj1nI1bIsibkbNRhRG0Ak5aAtH0i2AL+4GqLBfuHDlageRhGJc+z6Lw+AJdembcdz9yiPmbM6o
bLteEiRHlZjZHw16Du9X3k9+d42Lv4qZLiFEj2XOwzo46AqdbxiY+cV/F3+lxqZalwCntpoDfVbL
JlJRJH71l4vAQps0rsocprvhKL7HxQLxob6t/L7cBV4tusg30qD+4mOwHiFAXaXDzDzrIRd5BVZP
MNDGwuY4qC47mO2gfaJc//3Rul6Jv4ifLvJqJ62yC2R2Mr2XX3ok00bNfreZC7vKkRNJmKXAfHII
piejJYwE4tFvn7uoq6LPV8iywEoMuinHrk8+N536w29KrlP1Q/TYS41XowRDc8DFjpUq/ta79HtR
Iy7qalimIbdNj+KF0Om48uKb2alnfu7CriJNRLBUuLr0ZJoHGgcvSa79jBFiNzgRvcb5trX7xZh8
QOhY1Bsj4vq9x6Tz2I1OfMmDRObTdhEIU5c8but0K6l98hvdCU/k6gXUt4xdIIOzP0LIpDqoar8n
D/TLM8SRrvy8YWqZQyOlaMQlYDNAOhBJKWUe+MQKDO706QSBjV3J4GlW1REMFvkG/5uCeYEAMfo1
4v6w16e2QseY2+0yRstwXkzZnJe89+mnYXAneRxZgC4I4EGXhYmvRVedY9N7USkx9jV6//DhNbF9
2bEmuuhxPG/ytcu1T0WEkZ3jH+4FfJ26hF4iaeRRlGN0gHS0z52IwZ3wPEdGhbvc6CWo7SW3kGMn
ePy5kybd2ofUmZOO512kOb1Ufb4djRTxsY789LNjNzoniZC6HAy97EM4HlY9qTSPYCLldUDd8Azc
fLmHc75edFyqL/DUWMxDuZPS6/kYPpPOKQp4XoVRrKKLKN8mFWrDltxV87gx7S42shQ66GO0ji8V
71E2LhqWzMoLMYoPd85QnMyKb12/XqC2B+WE0ojjuDeL3+XiJi7rTJe1LUd6acKiStGofFIJ++C1
pG7aUiyjrpFC4zLXVZ9CmPEBbdZXv7Gda0vC4g2kuohegJGIz11AlhSSBF6UZB67iUuyRI3e8mm9
1NNGDw2dHvPAeME7MLhzcYFmyNGvF/TCD2qLwAEq8GTnNyvOzQWPS/TqYUJ1gfToA5nZu6hB8eI3
tnNxyQ1FSzNwflFAuS9Tfl4heuA5Nv353prbXjRFt4hLWEYvI98/sk34Bf7YeUvoo06NdSfXC+pH
VRzGmlZwgYfCktdLF5bTySx4uIWoKGKcoEi/m3r2ubbqs9eUu8BlorqCVzkCkciRfsIZi6cq4F41
Cy4WZ7PUPGkhdqDXC6O8OhfELC/Vut4j0926E53tUvc0ijqNTE4DyAADAJBda/HBb16c7VIoPL0G
xtKLXedLOC0P27771LeYFGe7DDvjm9xmejGYmXMQW/k8JIsf+w/DO5tFTqtZgxBz3m8rO+g8qj8l
wo8WwWMXvTzsMgK8uFsvagJ+KUHKe2ra1c8ZIXbhy6GpWhO2w3aZyjBOu6pY0o40yu8KcNHLU93V
VJfVemn5Ul8gDD4+dF1b/Om1Y1z48hSLSS2lji6ElJldZkgbw5bCb2znPpcj0RSSrMuFzURCgX2b
H3i4xj6SNVhT55S2c9VzSDMuFzx5s6epKdWriEd29Pt255RCx6aPJa8jBIzkyHNygkSwT32OD3cO
qVlEFVem3S51z4c0aPV2KIH2OPl9uHNOUbXwwWz4cDkO9FEmW3vK+1zfeaq7cXm5EOYIjzh1EWPS
YYlWPYaVHS85HAbvzMx1Y/yn48JjF8QsYNMXKVRwuASK6XzFXH1Xkrcfo82Od/6Aa3L4q59wsl0y
QWJAaBZeRtElz0VSjUfFR35a2yRADIk6v2rGxTXLge5qWER4Ebr8CtW/lzyPXr1W2EU1q2AOzNDF
4aVcG/IMN+UuLSbO7/R4b6ywi2ueaYyyrrqOvoj3RAZtigf6v/y+3DmyY8V6OU7LeonM0Ly2qlye
4XmW36uUrmv4q7V1zqzYLBGmXRbYGfbbxz40hU0LMvQn1dDguEft+FKNBVxy27Js//j9n3RNq//7
m5F04la5IlSJsbAXrUL2ZgtQulZBcCZ9GH4eynF7mcIBIMXf/9ittXFujm2K9NaMMS5UNn+4OmYJ
Wfllgy60euDlwvoOUaZbkoPV5q8CEqqen+3MUS0hexDvcBODbGR5mPv5pZLJ7HffucBqJhRZ1w3m
VbTh9pEWwXxCreknFB+72GrQTntwHZL5Mo0hLFUWiMWbxPMgu/DqSEF6GPoJy0UxDee/EP8o1jv7
8sZWcWUcGc37NRhCfHi4BMdVTcFxhLnkwWsjujqONYA1SQcVi0tbaPG8BHNqybK+9xvcvSXWZR1U
re0FBWz9UIkgTy2IOXeESW4EABc9vBrVT0kPeaE5r/pPE60Tkap67A/hVMJt/Sr/4bftXRxxMAVb
zjiWt9rpV5hNAwjpRyfgsQsiNhtZmq7j82WuDEsnEzQpBI+/+C2Ac157zQDRqJYZIaDo0jWWVwE8
r7gYuSDiGWcJUP/BXiSezU9dPGq0KMV3nw+PXBxxa7VqyWyXy1jE5o3p1yQdp5B53TSRCyWOiVq4
iIblMhSQ7iU7ZJgAlBw9R7/u1x+6tjqf62ma7HzZq8GmsPyyaSv1PSYHuxGmrv/+h9GtsVIrWq8X
NHDjM8GN/LaIdfKw8bzxiiCRiym2+14uM3xLL0sQZV1E/1lC7kWa55FLtYAqRM2HBtud9vV0YhZo
Fca4F4MbozthdWrllE95PoGruOmM9t380ExM3Mk4f30TRy7bQsoSOD21L5dtBMUC5KKPdcU+em14
Fwh9Ddg8n+r5ssQEaqDf5mLzO6euHmMSN5QzQpeLXjZ92KadpntkvWCYPHJB0ESHURsumJOIqPlE
tqk64kGAe7UqIhcHHTYzDQaJi5fQrb50FtbN1Rj6Pa9ELhR6sRFsBOYGo29DcK52Mx6GxHiV4+An
/nxOZYNnYYjGwuQzCV+XtsjETvz2oYuExha3XVNjziEU3p3qLn/pSLCd/Taic4TirmqXmkTTpapW
eyjI2B2G7s7YN+4uF/QMgdQmWDppL9ASWg9tP6o3Kx5xj9VS+/XkIledkcVxWRVTNcEjJSFng67r
m0oxv7Q9ckHHXdFBB3xPpkui8v1tEOyfw7nTd6gcN2bHRR3vc4SSVpD1go5o0zxoVqj3DRnqR1NQ
fu9HbtxhLkJXWN31qNenC62nhy6MP2+i9Mr2IheVa7c2VhosuosOxygFmGlMG7LdGfzXFSF6/D8f
p6qaK8JoifuxYuLtOs7ytKxWnNe4TT6GEzzKaV+Qw5Cv92rQWzPlHGDoddB+32AtPPYjPVhO1IkU
e3X0OmYuUpcubAtrSsZLXZm3K0teovqeAvStfeSc4CpWoNFMaBvzjsaPwTIER2tpfxyqebyTIdz6
ifDn1SCQ3ZzAIUMSUtL1f5rADmWxOHXp2Ml7adSNetwF7SZysppOqGPlUNu/AZcmJ2sifayrLXws
IM32AOUA5ZUoR+7zZmCxxmovmsu26+9dPdQnTlBo+ay1dNc6IPCAWniisi6kXyrVfGt6v1c8KZy1
XjsLdeUmVtDbaM9NC/WHboy9Iph0Mdl4wB+03jH2Hmzv62iK0n7Rfl5W0l3dIdzXqqyqJrMCBjoF
q49Jxac7cebXR1e6mOyOMz0jE2kza1tyaOz0JwBDPPVaTReMnUBXdWzHpM6qkgJjzyGeGFX9nb7p
rS+/HoYfs/uwLhtdFE1WBdvfSzhOh31pfL/cKUzA96FBOM1tVk/0PE/BX1M1+5XI0gU6s7IcFr5i
PSVJYmg+6i+mYF6NTEj6/zwp86yXXg1bkxUric55ztkB+t+VV44pudNrDCT8XUSt22wzY/ARHjdP
Opx3r7Reuniyfg2BJouXJou3vXzQMlGPfXPX4u/X17DkTnmvrmCVAdzprCRxdWIcmvwhZ8Vpa7SX
EweXLuwrEqLY56uHNzy3v7FVfQAj0e9+cUFfPeusSda5yoaw/7SOzV+b9XvckC7iC9ZyCx2WscnM
KsrTbLQ9gPdZnLxuABfytXSVDjggwRkyEJ5WsXxSBOw5v8Gva/3DDXD19YUfFWszGmu0VgjarHBY
8xzcOUkknw3t8dSbsYrRVJI6JZZKz8Gdg0SKTc8D8rHMGsHeJlTJlOjgHnD6ekn9tz0PTYmf52UI
m0EMgjXQ/g/TYGafJ7jZkbF9rWXtBxSULvxrK2O10T5ush06CmMFk5Wm8nrjlC72CxRMOg29xDmq
u1co3XeHWZF7ZM8bUcNFODEG9pQspiZrh7pPwWRZUzRB7NFrR7r6jKGKg9VYcG/aMD6OLHrdqN/L
r3SBwnOsKTUJrke+z1/McG4X4Xe5uCjhJaRl00K6NqvX4VEt9adGLfcgiFfI6y+2oou3GdfETDMd
a7iVtLDJHnohXouoK4+66yBlTeoS6oE8QjtXdCX9a7U2v9PyvrXQzoWfRMFKTb228NaIQT4xsAbY
uf3Ha51d3cYhjiBkKSNsUU7FG82b+M2kZz/8k3TBie0gFVzN1iYLAvowjzk8rqVvZuOm73xahyW2
BGlTM0efGqrjIzXzfCdDuBFmIydvAniNoUdZKjDPV/nAy614wWsq+wcw18bveUq6OKgkNitMumf8
BaMyaWeVQBK1+t3MLgyqMywe4xH5cM/K/8HpOVsg1Xvw2zXOrT8vxVhVo2mybVMg0PVv6ob74fHk
fwQcdbLzEYar2VgE/Ylyeg5F7BnFXRjUMu89rVrkCGOCTkVAi5eh2706dNLFQAk7q2UpcJQWNkIH
DfI59Z+DHb3cwLh0QVAwnq3GuB5URsHtP+CBQeq0pqLw3C8uDAr4sNC0cd9mFY8/kmpRqeLSS/Mf
H++UOAJRthqqDtl8HzaHmAZdyorB3NnqN86qi4KqVWIHe838KJSWHst92h+CpqUHBuDA2WvHu2KO
0URZvalJZSQuB7zYHTS525K+9flOglZQURbGoowKyai61LBmPA0wCH5flf18p3lznehfhC9X1LEk
uQJxa2yziOz9KbkCrW0XWiRr2ECLEF9sMXi5WGGxnayNbejs1hHoUbIg4nkrk/YxqWLP4sTVeASK
tlOqRSk+q/6Nrv+Eb/3Jb42dQDvvTVDyhdWQ7WP2NMdAhARD/uo1uAuOisaFwX8LZVs+CX3gtEiO
a7h68VGkq/AooZE0tHh2z3JK2wMRU3cMIuvVJpMuFqprNyWTfK+zNeZ/t/22QOdRejlhcumiocgw
TU3LJzRWID3yoOJ8eopV59dYccFQIw9Y3NWLynqTA0c/yb/KyHiup3Noty1MFipIndlkko8rXHGO
GylXv+vGlXms1SjEiHfHjLL1w0CX+gSvQy9NB8y5cz7FSPYxIShLINdXPJV8bF9MKY3npztt4g0e
h70hHGHQ6O8JBfEluWeoc829fnGJ/Svd8kOZbBfNSR3V2ObA503ptEtyHvcQXp5CJOah0yG/k3P/
24/4xU+5uKRqX3cS8FVBm0KplFdFnjbQbHqYzWQf2QhbjKlY/xf10rSHWAUxaDfCpGhYm4cWhnJv
R0H5GeaD9E0+1skhZKR8ibiNj0C52fcSsnoQMsrDBxi/8LOeSH3O0flGyDIwrzjSbV9OBTCH50X2
wFnIOSdpNUzxg7ALBDMm+C6c4n17LYOuPY/1quNzuOp+PQCykQ/wPF+gI1vgTeBTU9E2OaxT0M7H
ss2DdzTfoQILC54TIVe2bQV52DftVPdDupS7SNKkZOoRjJ+wg9vewPMvsQ3bj3Bqm9QhRP/zj4Sa
7QX6CfRRJEh0CBH9C0TCuzuh6ka944K2yp3rrW0QaiH3k1G6H7uxu5Oi3Yi0LmQLbD3Dg3BUWQDg
zZmD5g1zUiVOLJiLOw96t77+und/2KM0MuPaVNijNNm3dBzIZ91P69EriLjArQCsVIGVQt4thDzs
a6RPzdL2XqAB6Yo+tgMkkAaUmlkL/fT0lcTUS2yDSxe1NSc7VLY2NBRNs0UPgEzDfBK7068acZFa
5dYnGq7Z6ODMpjskkAw+LYnRflmBi9Uqxrnuo76vs5jq7hBZ9mygSXInc721W5yUgwVC1GiyIvUL
igcuu/KAfotfRp+4YK2QKvTmWg39lM2co3p+W7XwEPbZiYmL1SJAUDSMNdiJxQYr6IAUr3Iu4k+/
H/3fOPff6zdxwVpkalnUdxSVcVwIwExG9T/4skXHNe7XdN9y8kfTmu0w9US/iXAZnruFROVhCDf+
WHfLWuH/xP/ltcES992KqaAmYBVVGde6fhvn9C8zNvOdC+PXQS1xVSh5mEdzDL2JrA2CAi/ayUah
po0Xp+MwsWRM6QDLTM9Vu96LP1xOSdQuHOVFnSVl/laz8iVZid/TeeICyGSkFnq10cmWYm+QbLUo
T3Xnh95L/gMhQ5+HoACrs64wa5okJk6rbvV6a0pcBFnZr5YVQlSQfosIDEYAm8QDjlc+lLgAsqpc
Fjyb43bSUoeHvBOIoutyr9a6eVKcG0TAYVCqcUCLPN7Mx6peAWMfwugkyGSu+Ek9v93g5veuXVuY
1rRKvXQJiGtQr8jHQ8+UfV7HJbqzl399nVEXdlZNM5LsgpWXvQ4zvnxpPMHW1IWcySrK9w3Sx5ec
F0cQNL8mAfMDuFMXcKYbFgLqGzSXYR0/yjL/Hs+5V/CgLtqsEQFVIDqWl75emnRK0A0aSk9CP3Xh
Zi1dRderXkE7ZYjerUKvpzbMe69kg7qIM0CpmMxLWV14LTIOK1TL1dff3++39olTgeRkjVq1i+oC
7OZfeTC+7mHsVQpTF27WI1rvQVVVF0z9iwhIk4p29Yt61AWatXWl47y31aWoao07gnVpX9ReeS91
cWZAy4ciaJfgKa6Db80UmRRcHr86m7o4s2Jqg61AFvYUbdVnWuhLrPzQd9RFl1WqjJtC1/RpGk39
bu2qx6GN+IvXTnHxZQY2NRzSlSVgySaDtScMlEx/r294Yxu6+DKbrywWcV9cOlquR7zPkbQrvPSq
8Hhy/dEfYm3UFXHBgTZ9UmGVn8DT3A6wlbtTn976cqcB30ULhzYDLy6tCtaTpnmSgrH20W/OndO5
T32yrzhFT7CvnB5Zsu/HdoS8v9/obn9AJ4uyZZg8TXs8vGuXzj6QVvpB7NCA+XnW23KDR2uzJ09j
vM4HXbMoteXs1wWm/8EY6TFslg2jm1A2BxPux3X4P2ffsVy3zjX7RKwCCBIgpww7KQfLlicoHVkG
wQAQYObT39Y3+3VPqPLQQdIWidCrV6/u6s8AVPhVY7QhMIQKviWXAMF7WQ179rgfxz976l+9FAcP
zyGKYdiLDlh1KwP2M+Cj+7PV+DXRNxlp6xICawNe1U/SsqVs4/2/JsT+vmaHbP3/vtGkauEhxyS/
YPAzOoiIVZdex66wPZv/CKKFX7VGrqdBs1aEX8Z1ogV14facInnm5d8X/P9Gmv//Yib8KjYCQgOs
rFpx8WIIxc+ICvG0tCnJql3Ty1jBrJWzBb1RJxHbbTybsbS2J/RM5odxidWvcXBze4jiSRWybdkh
roflUYSS3EUuEQeN8OdvtEub48z3NJ8Cq88YWzCZ3Ic/a9qHX8U1cTXTaHZNfIlZ19+i7GI3g+Ww
m/n3Z/QP59lXyVRAgtAE0HhdokX+cMiCoIP9M0Dw1X+LgjRhn1jmErR0u+yJW3OFSvs/9tU/rc4v
541J0lUIt8YXOIh0GE11fEeakKePFDK7PwMGX+VYaD3pFbr8+DKNantNYD9ZirYa/oMk//vOUPhV
kWUJgT94l+4Xzbr0sXFqPdc4PFXupnRgOek9DJEwB/9fbM3f17vhVyEVXOin2e4uviwILCwwd7sd
EaDZFJD46IMBTHn/jyX1+Qr+Ztt9NdIidG/GejH8ErYTnZ9slNSoeDyCjJPWd7ntFsQPs9g+qS4m
UTGucYgxPGonvMHBQzqafmqDQx9HZ97U0Xcdr+q5abb0wQZmsFnkZob92JFbNu/LJVmDuvgEtQ8J
aau7egzUES5hy3ML05fzZHw1wJzZ8Cuxdt/2Gi1tW9nmCEpm822WsJke081syEMMzLeW2eDatnxc
sliwOrOtHr6rsP4zCXH41QrMjDAV1E7uF4MuYBlTs5ZC/1cV+E9vmP3fE5v52euBN/xSY1cfYZZQ
H+IusmXX+P5x0Fv9H2zuP9S+4Vd5WLUNSB5Oe1wNQduTc98trkD9pmgG/k+XemzNd9gpuHcMcMRl
E1YfNGyijKKjlWmv++OANIc/4hDCr4KpOoJYTemKwg5y/zXAOSeTHR7tf6zlv1/KXyVTgbOfilIf
XqKJ/1y7rB3G/6jE/uFdfZVMsUA1NW8B3kkA5clstM8JWSBi2qMk9yT9I6tPHn6VTzVo8mmKtg1e
VcPyQI5HI+gf5a3x8KuEjw/KLXsj6AV7SfzuRSIPEKeQv/794Sd///C/qvimaYOF2ESjS9ym6Qt4
lfXCat5dg4u35aCUPSx9sl1ElCz/oT36h9vwq7TPk3njc+OiS91E5BJhqRYJJgX/rKT6al9GK7dB
ItFFF4e+8UUbQzOvafr070/rnz77F6XHZjkjW8zYxeyrMZmHw2iuliT89u/fniX/kxH8zbn+1cRs
74e+1aEmF0t4paK8qndIYyDIYEEEfSvMWMjjvsx8+KXj1KYGmST1CjeEsF4CGB4hjyeWPtsb3Ad9
JsPB1PxepUBdbe4HOs1VPiYcPa5st8MGtUogWBu9jP/bgtm4bor8VpNLoZsgQzLttzVvYvUOw4UG
1NSqZsdo1u9djegyqGhKv6XhUW1RHJQDsbgs1nnSJxCxIikrzJv+GKXzxyj112Gz1TpTZpMZUmti
kkeICi/QtIJ5Ha1wAacjxvRODiHi1y38Dx+oJjIqyA6OMZtkUx10Sn8rHey/5KcNUDuNdeZIOn6X
YkX0q2r5a5eu052rDDlUgu+HZZdd/XsbNo/I2ZW38s7D4uNHlyQkOMIutm3vxDRgeWQD0F+HRa7r
IGsYdXepbnwxQPiYwUEG73hr5qTwU9yh1mXuWqNV+EsjazprePuEKK7oOsXv0KG9OK55O1BZ8KCp
c+RGdQ/wjBZVFnonDj1e5z2BDc58myIWwOYyNvFdGyt5F0ihT+3U0SCbNIV/3d7K4bQ3a9g/BVBn
26xCSGRQw3YuEYqHBevCb5HS5F1G4W8Ogfylr7V/idNEWUi4W6LzYAf0SNc2Lrp+GAofjdOhTtTQ
IJglkPokBEwP/Tz0L/3QhkkettWqr3yVhtMJ7dKQ3KXB2shjNS9uOdVeruybs70TZWANvn6C/HHN
5zQyTT4L3p2c5vSMF2DxKU0tmD33i4J5Tb+A/RkzLeAt+iIVxAVXYmjSrSpxbNp6zAPTJuaafkay
Y/bEzvnuFbnXSCWN8hZTXwepbAf18gRRZFCMA7ybzyMsras7s07+oLHer9vNL4eJ9cP1YkUvCjNo
lsUoSkxh2s73D0gdbckhHpwgB5OGjB/qeE29LPpuByeQjXVg+zsjgim5iZ101YtxjpM7m9B95JkE
ciS5qUzj0AKYXBscQR6Gu8m1WZrowiOIHA/hNiz+gCFfxd7mcdb7fSBNoo+aw/nlRzgjYYVeM8vC
xWVhlOxz1vTzbK7DkLTset36Xr/rXVF9TfWA/9rhmcQPSJQmQbbhZcSHSseGH9CKTZPTYpBOkhuC
hNUp62GsjEGSYUuTG1DxqXqFtpD5g9xjeAclFl9Q7J1FIyZb1miUD3KGacChEStfDpXrI/3RcDPU
dYbibFZ3PcNCPCYTYqcv1vZ1D0Kwg8v3oVfTVN+M+17P900yqbL2gcQMiFNuFtmQLgv/3jLG+le3
xU3/kERIqy01SbA90W/v2Wk3iFP+XYdVMGMidNHu2kRroM6sg11EQau6rs4jr/rxg6W+ZjcJQcTI
a+PTNTkxFuvgm4KcDwDSDohlLte+ZlGeiKWXL/gqM933Lt6JyBYWJEgpE2SYjrCF5FMZdQMxz62I
1ulGUKxrWBd3gSgdohj775yiFEGl2VZYxxi1So99A2f/G2S/jtUprevO/SA7Qs9utqgfFM1nNMEn
lTk+Mn4WsEkwv7yskbyWW7qEx5rCP+XUrt2mrnpjdwqxbQrknrlkbffzmnaQm+ZoNlpdjGSFtV3W
TzSYvxsIBcZDP7meXYc4jba4tNrK+tJATiu/zxHncCniBgM6mUFGTaQyjPs5edvirOjOK36n+sFX
o7WlTOUQo3Eo4/bVyG0Ql2qe44P2kEIc2wX/vzD7bmUJx9LEPcjQwqE7qylExyfAmG3pitjMpD1h
KFKv5rCnyWCuoZuCXjzgSFAZM9VMHT/iIhLrNU21Hs+LnRbzIRoe8lNoMb6ZaZhrqGzw3PsCWTct
/bX7OZiOHYXBXp15L+Yt41UcFGqgOoDSq7NuerOhWMm9aU1j6gwnjVbwwqLEKdBUHDTS0KY12TOk
O+CCSuNOy78wbbwEj8JROl0M3IPWY9S1IrmmDZ2T99qGlH4boZ40h5qzUf5g1C/hTSeQ+fkY1Vik
v+cwmMW5wtSNI1kfhDT6C3kloz+xPQrI1WDmFRrPDf/8IeYZoqCMzSHz30WoB3qwMK1db5qR8PV6
Qc6kr7J2VknzNo2TTG8T2g7V64qNMFdZJJZBfks2LYNDLRfoakKxrepaM9sFuWMbjauiCyMGe8Bg
CY6Nn1x8tTQu1m/gjsLWwbp2pvVQSB2m4FkILhPyvlcT0QV+UNc0xefmQD9Zwh0Y+rbQhJ4IaI9p
3FzrkO5G5ztcQ+ZfOwIam7cacT7jGyKOAoHybKu3bxAgNNUzs/PSfEytZpstoDDmU3zgmoFPKsex
p8k1XO46/xDWARmqUwfPvmTJMe86uhOyalamTn0q9fbRtYvB9aBjFskSw6lph8iXlvcxcr73Tscc
5s2YjI6yMeyD+TpMHIQsJkWQJm5bKQeY9XI/+piWOt14MhQVM7GNjpAoj9ProGH2Ex+X3WHAGuEP
xOuf9RS7ccv5NLup7NA5j6Ys2YyaORTpNEjmbKR6Pco2sUNzlIxzRQvN0yQwF9DzE3sIZxgcLjlb
U+7e6s5MfZ+xhlb6YqtP46s80rTt9qxNFtFc4nXud14k82hElafpZMixNkHTN3DUY3V8hhHm1pxE
YOj8OyY9F8cl1EF/rEA9JUUMifiSD6KrAZhWPVSxPlArpGrRlJm5KXk979ux5UsTvgayMkO5Tkn0
u96FoR8CAYTNCWN66MiFUYiIcG3uw2CNScYbWkfHFnAjuUpVSBCsGMTJup3inbJLAmduBMUsS9cc
pA9m8s2wRu0lTwMZ10cVrk1wvQ3BTN+TLiSnKKJRfUxi3N8lXMKHeM5TqEzVja4IDW/susHPKAdL
FxZ8dou8V50ymGzv5tm9DSvbzsHkTamWCZa6/QQXxhk+B8cUMMr/nEzf0Qt+ZTYkZ9+ki0uzyqyp
KBOW1OmY7dD4mfMCZIlTQyPaOUvh0vmQxDQ1LgOqWiJz3JoxDB/pjoTg4MAEceulgy6qfgjoENOr
KA5DwDVsXQofEcFMWv2lAub8KdHiQpPInqsQJlg4YVP7uvQpHNTcsDe6qMUWJueYDj7Bvw0mGLIA
LJz+q9mkXMt9RmjSBciasx+jx811V1tIth9lv5PmPI8JFiBfm8/GxljHY3dcfeDwSZIGQrQT3t/a
PEBzOVyiodO/0HTCZVjL/aRsvPwWYqimIVtmM/dQ3UkzXYu+2uo7tgV1fLetIHefNrb126mf0Bev
srmtYlhoI5FvO1jZDPYjpTSIP8PpkQIXTZDdPcUIVE6epOq8fK/xWYF3GiH26icUvQEn+YrUH363
d2ltLQibdiT4zQg3WUVafaXZEG3Yv36YV5qDsdVbZkkk1DkBv32AhM8h8F3OvT6GzSwGnBVrU99J
PqkAiLIlR8eDPtdp50ddzkkS+ueYEzfTnGCiIXiarNP9UqIxIeP+1LZ1e0xFgqt6FDJJq9ynJmAA
Z3ssfknYxDGX8xlzgbd8XmJ9Dtc9tlkIL+7j3kX1k6g71QPqC9RxB1vbCJKwhUyku4kSb/oqa+oE
SYahbFpLs4lvE8f9HPhwwIsLVL3fwFW1mmxe99uW4e+DmeVtXE0PAy4IHH9uWaVfMzVoU7ANoTG/
YrkFD3yPUL1/qimvDGD6uONEC/0Ovg7xks9YtfBoFbDeXM5DAhCdkbnbyC0dXYJmrMQsq7rmPDER
IMNsk6nEN25PDcwW1meEBqbLeuNS2rv7xSKusGintiUPAAqalPvWbKM6BB3h4nFKgVYOxvMpefBp
Xy1HTMPJ6ygZBzStY3UE5FJNn0WkSbuj14AldztgYAehLtaVLT0sNgd3nmMb9w6I+pPfq+gc3CBz
0c2/h6UexV8L7CBeFh4mHyhOcZgd0q2DGfIcynUq+sjHvzaeIlMLrcTDOMAPR+Y+kSoyOQ4fNm9l
vUD35o7RBEbUnVXXW1eiwE+bpIgmqH2eq75Sy1igIzs6VQTRnjCkFUw+nO7jdFjC+4hXwat2S4II
NoXKIMnZZnSTvKAyhucJEj2UgYPQEkFymNcBNNVwtgK1GsVFFZkRBmNjOt5UKyNvA+Ou6vO1DupQ
FuHcB1RkXR376IejUbBAkw7vgiZr9kXON25dasQ1jRJIdkK7i7RhOaxK9j8T3SdL2WBHxI+fkqXp
kjqxxG2Ols9Y1A5KwiwaEttmHUZy97w3cO4NUe727fxmWUzpcUtCid6ZWAMfvOCQ7bhH7Ro0W7lX
FI6GWerDNYoz18P88cibKq5uttUzdlqmNJk+5gS2LxU0vh3aLcOOzkT8NCDDz193sO4MUzgVTrhJ
JWGZ8I3F9QiO4MLbtslRAfW0TJYpLgxTLCx8Q9ZXvSTBUYRhdGemLQiKYMWfwb2zD9eJsD+MsJ+4
wVrhV1HSpGhCjVuQj3PPzh3b5ucaAVpPEyZh1wyeaynKNRCZY0bRLdoyAksjmz7Dw3tFG8L0HwjW
ZguodUhOnF/3bFUpf0gQHHcEJIFVHkVZeNQ4aWXR7ZHOhqW5H5jHCb/KnV207fwVdtdAc7uvDYju
dD83sP/I+QjZdQ+f4VNMRgCU1cdZsCVdLgPlj3U/q4LG+4A04lgehZLLpdY4oBI627zvbHxDKQgb
WvU1ANvG35JIejj076QUg6cZfAMRsYUsrzxWgz3Oc9S/DvOAQwvuZ0UtBS3hl8UBEYzIWLJ8hw67
QVkWATiNKLn3diAlAmn3DNLhPW9GvmSJjVLQ/CA8xpq/sArODaNka46DQpYB+JMQzyCQh7EhHhWT
Hc9bsL6PUc+BGqH6xuvB59G2WSHbGiSevwrpkEOg7K4SQARUAdH02zlOv/Utjo9IB/Nra4cld5Hn
99z39Tdo1uW5U15e6sQZnCeYfGKB45hPpxjc1wwOM5R3qjQ1srOQseKC04LYxWJzNSAdQjvGn9NW
J1kv0/qqhk7kGdHp6DZxpg4Ixe1OTQ8QmNXdukd5HHQSxoIom5GrmBzdPPIrqE1sn8U4Go7Kzpxk
grGxKlcZJR0stuL1r8h5AGAUt9G9a6xG+Y+5vg9EkJPTEAXbY1TJ9miVmJucmx0PTem4ULUjZctc
/27mJbmaOB+e1NqHWPmhRjMF0zRZhcVwcLGCN3jdR6e4Vl0JQ28sdN+ZU6v9hkzfdFwOXeCaKiNO
Vh+qhVitTpn6YT+dMEIkrHclq6h9aY1cN5ie1AO/aGKbg+5GPhUUQyNPsVL9Qx+18Zukvf49qzW4
9wsHMEuT5Ntug4DdMJ5Ud7M38ryEVRpkq62XooV/VJVtSKI6YkS+eRtxDroT30FzFXWl5LGOEcqU
R32Lyfxdy+0kU6qq0pIgWDJBmpoWvbUxyK1h3jyoo3oyRYPrq5S73Ojr0K24lzPdbuSKRmIfX8J4
XMRVGs+BLlvUMUOJaj2KsgGBTLdsF+qGUd5M5QIiDyRSt70TsnWvHHqDGx7AkA7vDiUiysoZfALu
yaAcReKf4PQGH1I/IY7lt9R10+cEGOpW1eHKC6XHqMpEsw/3igJijns9XbYpbH1maOLULbphEJcj
01KpshkjdQcvdpMWu3Kf5UgLfJEnuOrfOF/FGTo/ewh54H/LkfgdnOciL33CKoFRVgSi51gdtcpb
Yqc6D0Md3TGxYBstc0f6QtAYs26tD5b4EK6x8JkXaQrz2kH0XYHZSYYRboHbr0Rcqvs0TkcWeYCQ
7IcqdAO/CfyY/CJCQzLNGw9ASzEi/Ur6SGAVowNASghiAFME3qot22QbfwLjDd/lnsoP6zyLM5oE
Ksz5EgEaV5OZw8u0osrMtznFBDSgK/mhLdL3cCjQN++q5cOjLXe/JNMGlwPSYE0Gyz7eLEvKL0ul
qnfejvFfgGziuyGdQE2mzBxcbXBo/11J4LcMRgNbXSjgpNt5H6o9j1aWXlE1hDjMxyF8bEagt4xg
/VfZPrfqKgQCgbC5NuFwkOuwm4MaotmeObIaL45+UiACPyzN8C3MCNzZgdRoXdXmDPpv8V0nKmoL
FcOpKQvjoYnzaXGzvR1j5Lp1mehJs9/DMQMnWxLh/Lvf90kGP1agukvs17FsYMDHi52sYFzhz9Sk
JQQe4xOsHOH0T6I1iRGXI1X6sKPXegLjgdoMhyKRIIaQNXbtRkJcLswWnIR0OC8q63j4vVJ9ereH
q322FM5nxS5GCFIjpBL5Akliwz7hOlgH99TyaH8fR5jFrQSy3zLYOvPIxij4GdgOI+s+GfXV5Bjg
X+yiZjhti9YvfNdsLgjq2YcFhp8f9d60zQkSu33K/Qpq78C7DlHYW9h2r+0WiLt0mM1tL6ROSok0
QF+Cs+BzblCDqAskwdt0wleklxASI3NkgvK6iLi3eE9EO5WvCfF9yXnYJnlFRIWaA5qPsRh9xB7S
ZcMLxffG8KiozH5HOtgQZhaXBQJH2Iory8LQ01wtql7edDwMPnNbi34Gd1FyJJEfQaBsG0B4NCwR
fZl1swiQs6oqqnAL9hLZl8pe9A4tcNZAqhGe8dwUL2M21meEWIeXxYyUnEM8urdgWkC9twAmN5hj
Bu6UpB+2s2gaG51NGokffsJc+r3gOjTZ1OwGGwI3G3dnkAdVU3oBguy0B+vM82jqkitZrRuBVl3g
GoKx7UzvgL22EVXCPFZ5Mq9Eo4Sr56WQjn3ev6G0aXpSo2q+R5pUPWaiaBU8iI2GWw6AbtcjYsjh
I99sgt5Ps6nfmnFHIR3rDXSmAUxCb4VG9L2tBBAInB4HVdKxdyYn3rPpJiJRPKKmnclaYPhY3PV1
MP/lx0nDRayxaYkKD8QK4of6FmFVVfsGmxtWiH2qMYiVbMjPNRzIwKMws4ckXaqjh1GLyBodB+8w
yBE3YCQSftyY287ogXT1O+s9eZy96lALedld92Tq3L2oGDmDgryvMAF6RxXZL3Cvw5O1cE/pMx9K
AbLRdBU7GlgCNAihmNRrn7YbvFqQ1nv+nJCM8lCv6riHcNn/MSI0oSRu8AD4drnuozpClb6sxhXx
GityDATtv7t+QAIfUK+3JfKzpv7otrnBlYzQSJv1TZiUFkRlmnWW1uJxjqr+JqRJPWYDkGWXRawb
HyvTWpCS4dIdLW33XxWb0BVuK5jQ3vbh7McyTWcDYZDD0Q+WNwG6iLUZFPBTALBGQgcD/WyMdVQh
FnC3cxlGaVqfGk4SnoMdZXAxi6puKQzhOs0XReKCDwtHz2Pjm8X0HRibjJIFJyqLTHobJ8GaB1Gi
31fWNDNqDE3mQ028xSgXnDqOjmzqwEOT1lmQIq8FlQOMAjNV2W4876bfXGEsBpMzJBbbrugcJGyw
me+bs5gYvwNvHRd1y9RtIiOsk1CLFz6G4KsSlLmw0NGye1HBCLOPZk1bQL06/V90WFQ3RYx24+ev
AhFItqQYq84WysYjM2YnWTewtlzjuHtFsOx4CJcJRX81dOizzKl/nLzdfsZkiuNCdGgg5IsH5C4n
rXESQF2ekPsKDvjP7Y4Y92yQffMYNIiMunUJIm9QrMN/oLBoTWwl8lFXsKOQKGNKegWLm2PjCUyX
93C4z9BK2x6tcttUgNPHPRBO4P8yzNP045moVryptGrM7531CBRFeQm2gPQWD8nYWV1Jz+owNyYy
0OPKKtjvHWYMmqO3weyAkMf0Glr98V5OSlYlNzpJMGc4oBBdRdrsuZdOPa71Hs35tgv5jM6a/+ip
2BDsUtP6FLe0PuKex82kXHfpwIutB4aq8bOzMFd3esGayrza2vgKHmTVcNm04D0aauAZTpNKu7Vs
MS7y5kB2l8pK/WOJ+PwK29rt14bC5gICHquObevz2tKQAaome3JopIvuJpQ2Z2wtvRQbi1ybG48o
TlQ3rWCXFlql4ZnaaORH3tm2P39K5LcczYHl1kTQBVyhgWXSn9u6U3TjPNA3DgzfffS93979XoXq
sJCZPtcK3TGlHT1DucCvpoXKXyh44uG47lIDoaMZ8zFyj1WgkpVCPsN6gcYwd6h7pd2uYw7ib5aD
fk6W5S6UcVR0cdTMJwCET2uIrQKmcOOv1K7DfKMkeoSl4Wq/ahCBeU4c89fj0sXHiiR7n4OWq2Jw
vkh8Kpzs1rPFiwZBCq/fcycGXHBAc3rIujXyoB1AlyJoEoMSR8jrw1+VQ1MlmwM0Z0YMlP6eG/DF
OOrnJrNKy5etdavA8hqELVTgZxw8ixtv4mDVv7soBQiOayJi5D1E6LIIpZebfjTOnuyYNE9rAK+z
nEXJtxVXGy7jYdcgMNcIjWCXmIvsUvq4BQwujlVAyrkPbUkJemWwJSE46BiQIUsqUbKQqMveT+aw
MPx4SsbqMGgLzi9tcMl0aPJkRiTVAbRwr+CLMGsHH03rHpsmRSUGK1C03j2RN722gLxzs45vc924
QsIuBrdK0HZZn4T7QephuELPSiFoeU7D0yLM/CLgCtTmo8cZgokTcbN0oj+xTZoIvR3N71CBod+N
pllu2tiDBJCKvQ6tng9jp9QDlANJMXKxFGsfL9+nYNiKEC3nRyeC9q5DpEsOmtOeKiGDF+x2yEUJ
fP4zsGH0OElPSuThrpgj1urYsqnBDtISZUmC0La86zT2ZbcbQLgN8x58qd4odQbRn4lF6aanW99B
75lI4N6corV1CgdwAMQrfTMxE2agRFeUnONwE69wnsmQwgVfaPg/FVvnHmeoQoqQmTGPVxGfkDO+
niKKZqwx23aNYmPDuHQb3M9xoE+QJMXntrXJAXPL+5Er016PLdLUjavfDaumHF86AiZ4qbPJNnTJ
Nqu3wqZret/UMXlZtA0LNCbJHUhdGADojr5jsbNijyqbMzZLWayWoMuhQpVZVpFMml2WsoHVHVPg
DFlH1GnQtCrghjfgFA+CN8jNJAhN/YY5w+6IaNfkMCfQY2FdRL8EkXSqyp2BHixqLtqHSujxAEYa
bVG5rgXzYjqKcRNBpuX81zQHoGbqaT87G/0C4P5wauGPLuZbMXFDbtcaPasFPP0zgZHGEW3fsNDB
mp6T1Ae3w+LeeG/7snEVuitKpkghRWsPJUiN27IW0TOYhQHWPL65kFhWB4gOHS7yrf4Io9GewEPy
h9aPz4No9UtLOKLjJmAATCgNMttl01zB3TV5pK0Wxe7BRxwCOMJkTeVh/2AxpJ1toyCFNPRdQJWD
5znHxZ76DvqVauOiNLtvfA4li8nSJZ6XvIJ6osJlj9GFwjWQNbl1VPdroF/DuvP0rVoMW5sLFcTw
qFTIn8ynaq86dlzGCRdhwwP0Y+7dVhN13U1DyILDxjFaBVZqHNUeYwMgQ/37vKerOQG2besTqNTa
olm1+Sj99v84OrPlRpEtin4REUzJ8ApCsmTJc7tcfiFcEzMkSUICX3+X71tHVHe1LUHmOWevvU85
Lf5v0WxD+UhYQzhmg8My93/kqe66SVY8rfJQTuXo3vaYyOevqBrt4cLHXbe/hQtJgMytZPnoEmfv
XXfVNQe/WDr3x+Y5+3hxG6dDbvS0KceXGEuZ4tpbHG5Jux0d8188q3L8G1kmGLekl5WjwHn5A6oN
u69MQkL2XKazXxfMdDcn/sRzTw3th1HxgPzZOJla+pwHf2nrzA21fivNXHWJmSJlZfky1lvKUDek
tPQ16Dg3IotwYUjl4JZf29j4aF655QftA4kG4zsNpaRGajluurRq9+3dJr9cPcdVZMqjx9Vop3E7
yhtDFRecockb+W+B3uvfZC22/sVhKYFK44qLf2VDiVF1UvGy1tdhkmOXxo6/V/SdyFh+wrXc94+9
1thD14I4vDZpNgbWaWschdTg+SAzlzj2/O0aO0NefGhr2KJHqi27et+M2GWyz74071U/8jC5LtKT
k3mbcX8ivEbOU8OQpfhXRrr/N4eQ2Jk3AKpXh0XYEd3swIThPKjZ8VImTbv1ROmji2yKSustNjwl
VaL8phxtwIQqbPKkGAVha4U1Vz1b53TF3FiLhbTDNCqjeX3VJeLMoZqgnqwkHAB9YWkHvXbIvnZu
z/8cIyH4MvS8wRfXlbiNOZmCHPSBe1+rjP3K1vzRCKs3f2NGSpGbbJZaVU89Vsblmo5c68yUuZ4q
xL9plcUPr7ZQxFNdeJF17mQ5Rd2hluBmlxaDet4gxrMQ4RZvonPu4H3UdibjdOqGQzh15BFPq1rj
U1jWkRzPrLgqKItYDLx/+svcFSk+apy7BRnDMYVxF4fmv5LRlve8srZBjod1CucgTzRhQpS/gbOL
B5aNxDOitQuhYft8QksicoABmeBoXq+T44Ved09PSreb9G6/FX/EJoTAlL4E1Q7+Uw6MLO5ZxVQM
6rhWCzOw2S6C9jaih7W/EbD6/cfEgSX+1Y62ESaDqjWVfWdjA/U7aoUQVg5tq+F3P2i3qyIn252g
7+mdSm1pU4A/WEwbTh1fZtGeOU9o4FjFN7j7h10soTx4k46q5gWxYDNsX7fdsLMPEfs89l+BUwTr
VxvOZYPCvQXtr5WJwDweK88ryqOMqnWU6eSKfbwVOwI2mdjBYh9WxgPdaS+W2HuRO/sQEeAXPabo
oQWd0c6vgCm0xp+QGJCyf8z7mzDj7Wuj5RDpTd2g0tv+5ghas+HIXRpGbCeeBf3J5nFO8El3rfzF
y1z7N1u71ZiMxjOkgdS65O1vWCObLg5O4HXS8b+itKuvhfpn1ehcpYimlO2ecVecpF/s7UseTFzX
u82qLQ6ToD4jbnXitYmqOX80drvomyWhUy91LfXRySfVHWDWRVbzuFGbLGP0p4zrJk5Wrx55RQvK
CkrGUVvvHWf2kPH7t3NWgUa3B7AkL3MCe58fcp+Bzpco9kB+Qny5f0Zv3SNGCwiojLVN5F8FIjU9
B9KGd8oDBXDlDHH7EskqZsvZGthBcCBe01U3Ro3tRwlkMz/GtBdbijAajrdyYD3ycfN4fzMZIwIn
3rySB5eOpRuKdzNo42WxY69TQv+wP27DYPYhWTB47GldM399sqBexBGJmeUxtbeJjYJkHe9Hd5zX
NM/bnLjfnRFWYpcbO314eXBzDi4RPoVl/B+2Cez1y2YFt0MODA05w9Fle19dZ1EUx0L1PxcnHk7a
QKx5RRCeY08z9hOwpanbtCwhilybV4lBRs2LXhHCksRYplKs5dF+GAYogETsZUjMPw+A+5Y3gimR
bK2WlPy6fZr8aAweJ6pdipZSzytqYd1dmqYK93OwtOoMvh78FvFqlxnAhv3hBuHyWvDNTmlpxo3U
gC6ABg1t9aJgBMI/AbP5X3nO23K3Nr3pD7gNmAyGNqXgOUR99y9ACcuzX/kbQ/6uj1gIJezlwTRW
3dzXTTlQbXjd/OXL2Fsf7DWWn2h5658uD7smjWVe+skw+z6qXoFPxIJeTU2cL1FaL3XZcXGw7YUx
I/84UwkjNfFlFUm1W+1NtlGQ9UW3nEQUrjV5+IYxhP39Ig9ujBqySfVZGr3juUJO565YZBEyCnWb
d3dahr8tQuGfwRTD/rr7YvzcLGwHzzXrmvJ7pRpLsUjEWuJjjkKuMsDJXR7ifuooTIxX9g9iqwyP
bcUQ5Yjnq7ZeAvgOzF57o34hyX1zxt/jeiz56zAz0V+JI0D0LmyVo8QUtZeaaoaAE5tH4l/kRF7D
hSrs/JEBLl6vBN61mf6x/6pwshKUhWLLjue4OfRi65yTJZXlfthDPozvvFUh8V3dxoDLjCw5fYwZ
Y6uEL64L/06xbH5VzjA6PEP7XB7D3cjgHoaMq7qa8H0FMYG86W457h2AUk3gUclgQU+DfF4Cd2S4
qUAVqqeCMM7ihUFV8MIItin+BBM9BXnJy8fQa+sZi+napw4paB2WqXni7Lfm1nopOLue/XwtQhKd
FhFlwVo2YKfhaPnVvWml1/5ofNlzXBalJe4MDVh4F0eMjI5hwHjkCOFVzYfCNiAq3Rbh3SFnEMYn
bGt7ex3501Ul7MTxOZdCv4+2KWNDglAHryCs6a1bGe6up9btdu/QYNx7KjSbDjIfKonnau9Ml5Ys
0mU8a9wYcCURyxAOj+XWlPlnK9paXBkILXmUBjKP/IQh0j5m3hiE4hYVlMaP7M9S526oPB8RWo2c
S3MdTxcdbeZNTvvIQmThTmUSjx2qw4DEeeq2uTiHHSf93bLNk2FhJAAfAgfn0L3cJja0g4/azSsp
8j1Qe+9v/HqFZFD5IfZ58DNipHx+jMUs6mD2it8iqLr4HMx5/xqvJnyzCdT/QdTIEqesnLOtf9sq
S/5Z9PlfV3vqM7KXcDiuKFhLUrKdrsjandFxalGWBb9dzj6rTOa4nK2XyARiz5aunMZ3H2e/dWzX
Xud/esqM8McuxfKsCre9tyh1XiYZjTAojeL7anOxoTHMc5jYll+TkRWF28RTP7f9WD75Y9/aj4sD
h3ptc21dZQfRws3Zbw/SoqyCzq6JpBl1iaYC+YnhqivbNhOhVZID0OpdoJY7hffWw82dB0cHxVPf
qTI1dAmJpJleEiOC+E718J1Lb40frDia4qQt3PJROq1lPwlOxfKw13r4SWdSAACMPlXXwBCnvzVd
q8jrYutSC7fU1GVKMv7KIda7cZ7APLqcUVG5/yRtc0jBlqf5G5d3n9ppsovnbqnV8BqxdLQ+q7Id
v2t/XhUSbzzGS9viiZc10BXstQvgdyqp/judhPm2w74wq3ylI4mHbFTuQlxRL26FzMdzTL0AaEFg
l/cC0bL6B5qtaXrfWxe8MjRB175VMrf7rCpWiB0HDYaJoMmn4sFmZ+Zj49gEuVReMzXHwuRddNfL
RVRXIL6aAfEy6vwfkkKtfxL4K4e3nD3WIqGQ0nwDezfdcgay/hEGXkeMHpeZP5z0MJ4UoHzJRYTG
dBcPejHnFrL3pZ7dxj1KV+btAWmY6F1nz5G6SwsY8zvvmpkmey/ozRNvcG3zslszj71sCq1xSXDz
iRsCN79EX7mAijVvFU55MQVJT/rZePOWtezu/GYvdwQWDcvJjHw/TYPVHVsYn/NoOCqSGr/FklKo
6oeJvdwXFU0wQcNQPMfhNFz04rIBOLYCaCBrg55SaC0iE2xgvRXoX+kwW2z7HFXueR9UFFuQhpY/
eGd/F/u/WvIWvZm9rW7t6o6fE5aTgsgctrCltOtmu2nNyoXE4urQRKaS9X2Sm+3U9zPqkMk6coHO
RlUQCHocwieR7xYV9+zNZNbJ6peKA3kKV23jT9Leat+B8At1jM0e1ikcB0GR/feU58Isk8g4Oy/3
k8/S1eVvFAsRpv5inD6dK92fwRDUyzhYfkm9uflbfBADV1cKBmbKp2XeoRB4EzWtWmj/A53o0k4P
bpPxPx995IYx8O690ZLxeepG1R6wg7GDL2/owX/zVM+fxb7pDM4LO4If5IPKpNPR2/tt5y5Ht5gk
BaG1PopxiY51UTdbusyzYjzpcFgdhtHWp3Enb5AKq8kW0Zir8J3uiGNyPqyUd9e5YK454Dn4NPFQ
80DK5jLnuxwO/qS7J6fOZXdqq615RBrp7kpn7R5Hq/IyzjIXzXHdlqOiFkrqeI/vhKy3Jz5lPWeU
hASZCfY06JQOF7rUk8VxLtALniWXDSnDmKv8V3tlj5Efy/kAUsEu0rWYgVV9FUN0D02oGAvuhvti
mnw0kUHdfLEXP4X0V/e/Wjna8U8GF5H7oVRdmXvy79urO9ni1S2D6EcO+VakeIzyJYksROIQ8+qU
qK52/67QUXtix4u5lWIwd63XAMF0OwJtr77HBk3b3bfdHBV89sr77Q1NMBwRV/EOIG+3Xbr07VKe
ix1+onPcQt7ZuYg9SgJXU8EW/pVvjDJgVaRsUlqOl5xwuYec7cy8XtK39FHgznlcy03f+Es+wLYI
NiGIYH/Fe4iptYlUQzZSOdt3u4A2IrqwsYZUwcvtp5Ags/ton4pzYaw1kbRfd+Dj0+vQKC9nphQs
20sY9Qwa9qDwhqRRobU9AMzChVP0Wf8Fi4ccbtTyfdfvw8nBBa1PCF3bmvVcifZfm5UIJskhnZqU
wQSMofG8dj9o+tztkbkwsBoHyyhkZu1OZx662eGu2DH2DKfV7n3rMKKOli+IS+x2mq2YxiJB3Bsp
LGs7tuJLTkK8AvZp6Y5iiCNxH+oZhXTjgr7jGATM0r3MaTDNsDzRz/tfsZwCLEf+Uq4st/aL9wC4
7WKH1vgkZkv7RECqwXmg3JzzgzOAyP+wq8ZiLGhbURaalWqZhza6G3kmqNsosMtU0D4iiznsNDtg
6pq3pAuDQT3tvSlzhnmrMzL5noocogO29pVKZZn5b6sCS0Y79G9EhYbWxUg6vmyKnfE/3x/WAwdK
8aYWfDqMBmfWKFTVHgeskUOSKhM4bQ4Cxomc4jYiwIMXORRdqPJLxnfsfNk0Jlk5+0IcuSphFQqw
ITSvhko6UaaBPDEbhO1toWANUm7Tdbr2QBX10QEC2Z6ceZwcRJNujo/f53C0J8iSdpSIFoohxUvi
lFmx10HwZFa84YkM5Bo8xp0I90dAvtKc4SL8Ldls3qpbzavaXZZQTP7dVsiK3s9ejX+Kh9wp/7pY
DlxqlIpRR4ngahK7yaOf8RD5wRObgEknCwardHEaDW1xCEqbtXrzmjcBkXUYRFIlNTaTZIR9G583
zd3L0V+0QFhp2/E8pRMXCGLEnGtoznTzgG2v8TyyiQESvOqs//h3F/+8Yjtmea8XXTs1DPmNJWxt
npl+Ld69uS+/sIcx7vZLYcKDUptgfBv7fjS/o8b6/X1nQkQfxpRgm+CsI1y2N05HadNBJwuWKZe5
KgzAoYGOZ1g0Tf+5mHbksZvCyj71Ubj8LUoZH8tgn+Sd9ugXEpa3bscQ6rNAnZnnh3HQc3fcly1S
Lz0Z9BbQS1WUcZKXUrGoJe6b3xYi/vTQl0U0Zb4fb6cgtMyWmKEtraT+dhlQL3fFccurCvMIZuU0
WIPoD5yZ/zLmsrqWQ4gCymoyOtvIVMAm+663o6KUWFNcMrZ8Q7flo7eK0GYK3/VunRTt4uV38yC7
/MGzdvvb7al7D6CcJSbWzd/N1v8czFQ99n0fbiwyDsSbkKxIpUe3o/rqClyTNzMhTvwtmhCf196X
4av6xrgQ6NCQLz4T7e7o1mJHjrLW/caD5FBJN2a/myaRP7U7aOVrR8P+5HPpwhDgqzvkYlr3q1tX
TXiMkLk/Kba0k7o9p2iVwDnvP2wtYoUXUEFeR5u3MOqfKz9p3F3w4Azjzyke+4NC+fkbFPZGqRKj
2liLKX+UZurfeJsRLkXu3s2ovL/HSuyv6yqCq9tP+6+NENMjmUj1NbTD4CvIYRpQHwAMK1X/JuiC
dSatKzZM12K9WoB5UzqrcUX1K9RHh6GB1lTO4UOHM5QbgrvTIa0WZ2LDiDx0tfwZV4GFnNbu70CM
6+OO+nhurRDvYJfHVVavm7i31qF6cNqFznjPLaZf4Ug0Dq2YG0KYF/NxdNzlBDqiP+HKrEdTVijs
kJj3GEvHOMPQ1v8BjbJTHDNM6ydjvUWlUS/DJtevAIvH1cGs8rSG66XhQTpRK42v9jJyd9mhmk/A
58UlWpQ6D5YLXW011JjEf9mZI5bfzCVw40xlfYUKwwXmrs616GPxE3BYkuKzxt8XYweUw3KW4bwX
wr5zTb/dQk5hgJNu+DEUQLUW38jvcqmGf30bYGZZtfW2Qg29kGdgrs2yzmcfCOTqebX6Q4iqdWbY
Z878VXQ2lNXlLQqa+Fos30TflDstJKGDzVNRF7eLVAdOsojBo9MXiGH2lqGZokICZAvGYyvMTVyj
TeKixwVTzIF8IZNpXUDAImtMaD27Z9cFcBTG6jNXV+ajWzpGrgy3yviwLaq8m8pV0xYrRH1V0/Qt
nl8dZNi5XKk20CnLcycybwQT7rRo2SXPyEvNMIDhWNwmawRFUPnQpnbjfE1NaJ2LsM4vebSGP1fL
9xjKReKGBqJ/bbU1A23Y9btxQlSX2bhXBBZztpZ9vscI0x/yWEVZ4cb1Rc5WdbBqVrMji/bXOrLX
RFP5frsPnZNH8xrt3nrEIPUVwtfekSq93NHMel/RKPX9tIvhmaEh01dvotYmuS61ZLi0yC22z5FX
WSfY2AZrgh0fV0yYVRLk++/dwWlWYwb/Eehe/Spw0DwjjWN4NgiV0mqXU2cNmhuSxwj6WM0HBlju
lG59uL/z/AKtjEP0X46+1RzcxS7+bU1vZQgB9Kxo1kTG4vhLojm3NVWp3d+mrRFOKjzfeS0sMa5I
83Z32YpG0kjXq3ujC7MvEsGTy2a10Hw5jw59D88MV1CJ93Jj91wzzkWV9Ew/scobKgh3nw6NOwMB
MVXZXrU1y+joN1v7Iwp8prCM4DL6IVi5cJnqJ5gwpjoMCqzzJuPubvDQAKNqwDjEGd0nVP7NAc/d
/Dvog+oDf8aE6BEagsb85iaLsnuJpy0YnjsfF0FZyu5j6tmlm8QbaS1Jqf2IBgdfNI66FqLIZQWS
bDwQLsCyUyvq+jJ3OWPv3NMrGuC6XSrp2/c4tNXJQnvpMmrf5m2lKIT/w+WGGcNqURgNxYIrvR9E
5n72UTDiO9bz98qdoLYvLiEpCJOB56aOAa6+qzcFpFvOLgo0ru0DVcVyCJgpgA/N3cmvN/HlAuU9
THhJDm7Uc9PytQbcIoYWqESbSKmKm5SnbH23gcxmEs359DGv+cSu2Ssw+TjRoZdWXx0NNAS+dvSG
8IIf0nseTKCei33f7kanaxbU5XKGahqdf6wJ7i5Y1G14/s6CO4x9GjCgrDH+OzJZLZLt2/qXOh4r
c11/bm4k4OjwHnG3FljzaQ3vQNQ36CbYojqh2OnzxGBKu6MUjG5jqfKMYTA4iZJe2knV/cLXhpAM
CaYzexr1fzkeTOcHUQbxM+vwADWKsZrbOgk8gwcQM8p8DDvtnDsFqoPlcz5uxAfD4Y5dPqeLrcPL
2Bak8pGa2q8Xh2wCSjPt9Cc9rY5iwif3JxFQtDexXJZDGLT7jzxgCVNXKjc+NcTxfBZDMP2lqBAs
SveH4y5aO8M+M7y5e+S87d7i/JUD7hUxRzn30o7kZ7y2+CzV4pbgPa5/LbteZw77u0iFqBvRJB7O
PQZwpkW9qyznAnFhmENq61PHmPEYMIfNf6Pp/HOnK+uLEYPf3204oO8xl7H1sumqs7FHdROF1QN5
xsN4bVhtlrRb4TyUG79bLKhteaMYSXlUrXiYJhMnTL/Wf35QTRmOA8HPZIs30xZYaJC80eWgd1/J
AMtvNvDKQ0F88olxm8SPNG5HzfjAT6xikWVG/N7wugwjzVrdMoopa2942Kp++NVXVv9kxYF1J8Jx
fxuhv/B/MozaUx3PssbrUjOpDIL46M5N+7zvxjuyCFwwfBjivwH+JAIMdvsbxmaZsSbFiPWtOn7y
VFRdm3wz799IzIOLsv9fGPrLR1tSfeCn2v8oZwIW1wu9Q0ID214YoW2pp+bpYsH/P3+bDLG9WDwU
6Rjby21lWw1qsrv/Lm3PewlBrc+5F3VPtbvPvzzlGQ/zRtAMnPZIDZC+TFmJWWsQAWjqJiwQDgeh
H8750V/z5QGSj5BDYtX6OvWnmmE2cEQAGVVEw3/Rgmc246bZHgs91302yd55DWyuiQZ/K/u+fNCi
NUaIfrDxYtVfVe6gMzkblHjM7OSfDWmY+Wpu978VUWTHSftz9BgtDlyRttr5qgp8F5fZtuz3aWJM
lZWCRdCp0TKsz2UBYzIwFGbj2yGfahicqiYa74TzOupeiVqJnWzayuEGKWz950qG0Me498fyOIQo
2GkD71gcMROJP7LMg4GUYJwySRlxfxOG5Hb2e+MEgXNSS8ckdWv5EgjUWJZdBVB/Pa7sdbbyy7Qt
azymkmuA3LpNOPmW0vCZ8Qplt/WMGRV2KsZJ9SLw/JTzRg+KSfroz5ZXMw8As1mPSmtxtsJtdD87
BPlUt7mzvHAJhvrNmKgoz/vgGv+ZaLV9TZrR4s2lmfPuw+3/ePmUb4+gX1F7ZaVBS5obhXQ9PYhp
rFcWEgNjHEnqAAlfVeVHB0uOizUcPRGMByB0t0aoCG0p+VeLgY0Mh60MbfMTOP9bLqTTtbAcySEi
1oSQmGtL/p733qMnxW9os83Aydg22w9ZMoGtbjKYPJiGfjROZndECW6nad/od5FlG3EjLcU1KdOd
ETYy/g5lf1l1QxvUBMAvXW777G2ohT+pGzJaFOE26YQq4MhC6Dv2JPVqv5dz7PUvu4K8e7QDG/g7
xW64qycvom+HchYifrN7W2minf15vTJt277EEAODsOSnmY+sDS2ZaSr2TIwU1KEIliRnp0VDaIFW
B2CK4TkHwME2JO31M1gj/BkMCFcvRT+rXjpqlA90wvHCVzi9xqLJGSNYPmaNUPi/RvTuzwLTymUe
fSh9xxDhMPQdU6UYxewXrwuDcUVSDd2meiwdXaVsO28SESkQFKMD3BQY+H72nu7pE+P2xiKR6I1b
IT75UnMxVQ13rxtNpx1ulR6BGfiBjtn/GbS2J/E1EK+WQDI4aa2+qRjGjl3aRjRah4qZyf3SDP0x
aEHZp6luBXPTvPUPEEjuU9MW4l6rZbhAtg0voPS/HBlX2Pbq6SdlY32c3KDOtoJXI/Y759WOpH6K
m6Z9W+clf54IDhApFLF9C1SI/96epiV/bb7H52lgLcVyGHeLmwbdcjg680bgwT4WzYfPug7zbvIq
lKeYddcrSSWc9kSyqYJrz3f8BUrTJ/0hMvDNB26Npca1tPblqRScxFTklZLHoF65WJccXpEEg4gx
+/8no6xENc4dKnz0zPdRt9m+Rk78MNSRRzCHBus/NG1UDn9Kwj7yY0VyS/AAM9Rt6dzUqruF/VrV
R7fcx/EkEK45GdbQurW4V2CzsK5+BvOO13ccqq/JBYPLQC+8JzsfV+rLYOB7Qtjz4p/ELKFKuwA2
8jg2M6/yGpPScw7ycNdntDvmDkb105cBtK/OWKtaC4PbOjSZg5+WbReqhlUkpV23lz6Q5ms04QJu
ASrhM48YIzvx2GyzwK6Xqrlbup5jAcRicp/2eM7npyAqan1Swt3CtxDa7erqTVbZthEEcsfwaEG8
n+ZGp6AtussKUbh7xm7QqntxmSrQdAM4YaAA6hg+mo418dexx2p+WMp6po4Wg+MkHRAgTQ61gLxu
3kDJFNqIYlnDFCFdTbcuT70d8lM2tbT6g8yHXRxlKBYJRtNMe4KBzKW5qefgn9d2XClcMeH77Mrp
TrNq+TNiWiO+x3QLp3YQn23uFpEncL/BjAG1EfktXLBW/BztGPeOvSJcvEzCdusri2hqO2HhLiNd
YIhletpKFP6qq5zXycfAdsDFvJ00FioFoNpHMnFzmBaGW/jOsmG1ujB116J3QYiZeBwZ0lhRYvPF
ApkUNlIw9NhaP+JCkZ/BJAl0XKQ/UwqRcbgmhoAHlLNCcdJMS9h/87HL/tbvdfFZN5PheAx75owQ
QAEpOE4lcZ7j7FmvZd2GH5spfZE2MrSrM9vS6qx21966+rJpppP+TiA5QVi2MiHIsVhPDqNP6y/B
6EudTlWhvvmcuC5+t7xsZkqCxd2gzx2CWb8sEUvYVeJ4+uZli/OOV2nWDXEDc+6X/p+lqsfun+5C
FH4G+0173gguoETJV8JxStWWyyF2VQ98F0UKR8detlVxv5VTMXziXA5DboewF/Il7u3SL1Of9mm5
tL4x4Qkn7zxhYBomcfIqE6o74gb6F5SU+EVJZ3nTRq5upvhSugP38drdLN3N5p6ZSf3cx0b92Jdg
a1OWzZvq6AWdyY8tQTV3g/TlPUv3mL/S9iO4EEHhXFaeu7Rsxui90grHiU/B+rty8y2/eAPVxc+a
QKAAZwSxo3B62/bFVnWYJaHM9AXsTYTaMlNi3gsV5+GJgbPIsxFU9VY0TvW1YkZ69azN/6GpfRDI
wV04lERZ+ZeZUAV24sjZJgKJSjd6RT0w42udDykwCOOmjntURvF9TrZAFtUz7rYIW8aakbEGzQ9e
ol8GxrdHV+/2w0YowQ0hUUCCWIUmz5FEI3LPGLX8B8BQA6g2RX78hqrgv2rQHfozUaXdLOYz25fE
nBjjghnZbf9ZtN/Dy32JzBdj6Pq1nNf277qieaa8YRBzmiLowAHW3TG6yY+54zU9/upcvs/EkZ2W
sAzuu5wACT92LXbfce3MktnzqXCMAa21UOI6/uaHWEehe2p3PT1M5FJh0Zzy8LoGUDN1zP6drMyp
LtPGbpq3eLacjz7uPFJ+3dk508nWNOtFvWbGKwb7wJxeoD+B9HNF7FYNtcOA7eTnnjjEkYOeLrdw
IIIDE0qyy87BDNVpK0eeVRVjvBp/RzMRTqDG0EY127ezwHhICM7o7yyvgjYgd3j5GkNpsNo3Ojbn
Od5Ctk6V7VGoun+EhyKIB8ylvQz12l9R+MxD2zXflUJePvRDnQPUaO+/sLOc5lK3Hd7uGY3iIdJj
fPLq2DooET9vtu9cfDJ4kOfyJr7QC8s/GsXkLqzXKXjqxzyeboiV/xW0L1kdusNh3FaypWKr5GRC
MOO1Hvdnfgpx21waAgb3E6GyRhMVBrhAFEt3wbfqU5/24jzR6OnHlpAZTGvkBBdEE0RwwHlVdn8t
0prvh3VsLhjOTLoHOe6+Zip+g47qj6jqFdwfJn3iBCYiRYKIj1cQyJc4C0NppAaFp9XzyubK865P
LWkeWdvOE/0CftHvzuBbwDGzwu4ZQDkfct8T/AQ2BCDejR+kVIg08OSfzpXOg+4J1uOEwWhcLt2p
j3fxNlf29LtbI4WioeOzqhrvdYBtId+YprLgVXBgbCI2RenIkSfPYijGYAZdPuvgmtcUt2OQkGqw
3Xv/4+w8duNW2i36QpcAc5HTzmqJLdmSnCaEfWwz58ynv6s9sutXAGpygONBiV1kxW/vtbt5Ys/B
zm3DGCPymS2d3SOoLNuQS8GCy6W6yrh8ddc4QEvqnQtiv/l/EInrFi9n+WlujHofwm+5i2vb+07i
ffejAlNE/MiVSeMuqKAoJJ+w8xkIviiPnDsXNIgw7ehiT7n7kZV13BUGN6ugMJxHTinanZtPw11j
xHm/s3n75RkBoHF2bevKxfRAilTYU68ygMH/VKKvN7Yza3JyZ+d5/b1pWxLWYo9uddAU7CO7T08F
gNjbLBymq5W7n05jlJQ31IOHXRj15g+2B8uTHpqUur25qVquqqJmj+3VPUzTgh8zTf2TmaJ80ZEn
sOUC3/21cxo0+w32oY2DkvjIrSnDMSQYbdnbHFajk1dlzZPXGtMn0igIh7VLDQJejVpgNvkwkSnw
ApHK1JuxG9n+dJiFV7aCHyElkqtu/NFJTGbDnktjUqVca9abotfLC1u5Ht2Zw0VAuKIkz+O2OS15
VwZO7If7nkjF2zmlsI66NzzbjaY/t9wfthS6NKwL1ZUFt+ka/WfdcLybcrwghmvEH1nUs3vXjZtd
ZLr1Jz0b8hMSBTegkNodFnNmDqi55z2mTe/vuEvLzkxslGvcOCm/Wkhtxn1frC7USnYdIeq6azmI
sUr5+atuLM7nqRu0gzbbacCpCbO0MeR7YSG/jCqPoCoTStLPDMv3j/U63y7CzO45qxnLzkuKOTCG
Ci/msPbpHlCEgfel4pwGSQtm50TWQgIx1b7JTRBUy8EnIiEFspDARv+RppVZ36UsajFupMlpOrJq
kNjnG6Bh7Jg3rSac8KLHbNq4Pe99MXxEZJnYKZviuuDeM4WEA4XRin2vQOsJLQztE4qg4sHlnO7A
cQnjnom1cOu1u3DtzfmCo0tfZPesw7ibN5Wbo7EMKK+HqXZYQYxEv5YC4PTBW1G7fdSQmFW/3mam
voZkvbLL/0qi6KMJEY6IjDO7uYuPpLLBz67WtIQ/h+NQiGmpzTOd87Xp5nPZ6mpZQnIyedLZhsjz
0jhjkcQSduzyXjGVR44l1wzUKRnb6PPcLxzdVnfT6VOtxmq2JABupIXcfbSZeY664Z7jzmeWvneA
16+8SOsKcf7rRS4hkxiyPPMM5g6zdvSoZQi+ld6knEXuTjpaERObRFWEP+x++Sb41BXbvv6ev56b
KgM6F0sMZyg2OXO1cZNoitkTlgwbt7Blmtx6n2M09TsrMS0QNF6r+DJN6ckbUGqODgqBLSUmp+yA
+EmN6i9HkRdNDZghceozVOBN9cVKl3d6+zqsX+AjyznkLQtozJmsPrtoL7Rtjg4O+QwinASArGLO
ipxGbgsH40XV8keM7LdVF/d4gXdKX6IcRD5zOcAaX9ZnYoe/ZW31wE3Gb7Wm5bHZWH1WiGw5s6De
6/Yej+s7KQqvDE05gnxuhpaCUrKcdUD03vzgLJkaWN6UZm+gcwlO6Wg5Rz5Wddu4pqtwuFD7wP9k
lvw1NEVt6I3ZaTPD3rPuUUs0NyguB8VXKQ3OuENb3HnDdHan8bYzoqNepR/UXqU0MnmTawOffjyX
Zr8nvulrJ3rFHpcSijwLAGBvdOM57LJmj9DG2YtmMRV7XFoy4WHhdke8czYIAL60M0dcsPWJ2qop
x4xnwBsax0Kr2l194vXg/gpDtQxG6gr/Toapj45haiHGOjGVf1+rOCwUtloUqmlIY7PVijosiHWG
Kil6BNncKYWxofZK5Zhxz+/iDGppQf6LQKwf3bV2pbYFkkPGtajzsjFqmzMyCiT2ObbqxgDopfSZ
G9f55q/xaUezA4IacjkTOJAILXpO53RSW4L+5Gr81XiCTtt0sqE+h4ZxtaMJNrMZKCW1R5dGqGcg
JVlFVZ2jcvUAZYwXLuXVMszBEf/bLyUMpNRIeHTMINkGMsjBwOS6VXtyaYgOeZcUw8jiluj5E3QX
ajHlkL7TLc6fhfiFBVr3/312LFy6taQOHYNH9snU0mNlD5+oIkJMq8lZhEtTXQXL4qYW63mu2u3S
leud4/nFeoAnEX3C0JjdpA55NiLsfM46bbW9HnQo03Y/nRmFCxKu4Uqcb7eUuj+ELaddGA2oSTS8
pe2CJnFAZegspnNuFvDu0/ifmEGj4l7ccBngPUyln93nOupFlGvzBTdGchbApDZxrN3kg/2YtP59
SkLVMI2f5yWe9/OacUnGMW8t+bO1KLXpySvL7NC7erRHVuMfsta/VlXrDxn2kn0eDQZ64Hi8MRAI
OkgUYKcvt/MsosNaOUP3TADAycrbqdpg69J+ggAW3Bw4IwoIaLwjUBREPNaxpsZ+hxO14hIqBSQb
J/d+E4b38DD3etSNX9PFxOHYu7tFhNYePf+t4bVfVsq1N/aQ32vlSPEhbrQn0Vbz99lnZ+Dqt0WZ
QZIJa3EyNIA8eCqBEnjJlfQrjBGwwzwiwNTIozWsEgEKXt0Sgw5Z8KTrJtGAYLO6Ner8hkNr+Th7
YXh0NODXLjL2C+gyrG0LEr8RIqBtPoyO9TB6znTgEFhgGhUzbi4M4dsy1Pq9lU7D1k39/HOaIKtK
eu1oIBF5yABcwWC7UKwqd0WVPpPs7m3ZnZXLYa21E7ySp1pbJq5FsFCy39z5VMSWHXzlBxsXzhZR
KLCjdl5OcANA2WexR8Ix/oLUWO40vJZ435ytQRj91uPtN5rlCLz77nwMIYueXMvAZFCKA/qr7hO3
jMgRRirKMP+5rRSF60OryVExbk3gW1vAJvrBnTTT3eKsxYvmmu2tZ0Goh2ZjNxCWqdv1Vufc1M3S
34V+f6n4GK9w2j2Rw3Fy9Fp2WXB0JmdbjMtp6N27KSqfp345Gpk3lPtqxNxk+27+saNSf7c4epBC
otx30IK3sfCxLBmgM0c4s7e4m/pt3+jPBoqQgw4Fmw8t9Yut4xXZWawUYwW6etfD6WtHR4D51B67
a13Xo0Pr4befecuuEPixBZdPNwOWqF1jY5CMyIsm0WKFCzzov1Z7/dD3xE49+JHowJh3LWwhY76D
fLfAcy4Zwu7FM1HRUHiZg4UwNFgoS7Pij6RehF2wH61zRE7FF3sYcEG2nv4IlsK9c6YKIwHs2uLz
BO2FTrCnLYFX/vIIvCZwuNcwn8NqIOigusksV79LQLp+6ZpOPwym/9BoaX1aJ6pDIt6BMbpxLer6
/jweumutGXubsW+cdjPY3F96aLCOXhLBx4FXAC+Bb3p7tfbggZk/ZJCADsWUnPvMuoVj9kNEo3cx
UhN6U98yspe1Xr+sSZ6DRUgS5wj639xWE3emYxOfC92i5lV0C4gJELekTPgIyF1HEO/djIl155gi
jXbmMOsHeM2Bk/imt4M9jjANGtceVUWo7cqlvu6svsUxoRZQTvKtk7rVLyMsNS7Os+ZTklDyNrqy
3cf4Pe/GNfyUJ+7VH7aOxb3N1c/BLKozNXjGBvBdf7jeYVWksveI5jdwc5hmQvuEy+A7Bknjk69x
iEOyTiIs1dNmp3HDiQYQ+Sz/P+r3DqCL/TwtGnX4+ipuEq2m7T3cMM8xbqm917Vi52UtrBwRtbyL
GHPdkujlXbfk9whrwoDYhnuNKZxI9AZ4iYY4Gw0NWSITiDGmAwOE+FfDrU9l1p74wLT7CMvOIRQx
0GMKDN6MTqtqC9QBTgNFC6Mfwzls1p91iTAq66zsEQGXiZpwir4Ymj89prrtfmnLQQv0CuXjdhp6
3/9GcXz4TwO+20LVKZunsB1+IVzTbmHfoZVceJUoXIdzpIGkW3ijhJiL9SObivXQF3G97pAAIwGg
SvbfaLecp0eXPDYNA4pe4ABa7PwbF+MLkaZjhnmuNvf+2ja72G9LiO3tQz9hxMt6ovYsu4/QmbQz
b8auXB80uP+NK8XopPdN8hlJQF+dR80el22PAu8unUZfbC2//9p26EAtQOLnsZiQ02Wdt1DIcfvv
A/qHben3K7IM23nyrauYpMeAGFI42IE3wVEGoxj3BwgaA3TItgPrdPLH2juuWRXdUTgB+Wy0Z3zA
Md7qxn5AYlHsLMqNN5qvU3Iw673lAJPeLkX0wL0jAUWrPUwTKB8rpqQ6/6Z864pbDWp4801Q3tlm
cxsdnVqA8/LbpzHOjc86rxRdX4HbChxFZddO/Qy7aR12XtNW1s5LTfElH30qbY2ue5emWE/wmJeT
7aD9mYl/ODbpislVs7PvURa7xY6L9BLBmfUbrIb3sWqpmPZ58tPSKdWhqjOqL8NS6rf16EdfxmuF
vMHfu8uZkOFMVLFIN+xp8m2cDD22jwTuRZob47024KcewgI6leg96wao+xMOLeMmQi2IzVTEz6Kp
l3stLezjtcyBItiejb1vYkIDQEeVCdjffdqP64Otrxw8LOfMhBaBTMwh0B/qLhcpKRaIOraCOm6z
LfS8ZcmqLLTYvkHRo6jL7hY1IbgqgpmGDxOmx6cqHbs7T4zlM2apYd87VvQJWWrNBgE9fH8gFWg5
Uf2fq3NmkAIEiS92SJvqKNMNcckclObVZqo5PGurjYHDjrUdwvV9Ejaw9N3F2k2VHUyAcjdYppnV
pvzZ7sKJqILwQ4OG28C81OZHk5WUfR2sGmvgL2R/vCVJ8xyyEduiJSsflijlzRVCU8vE1KWTXF8h
aQMVZp/7ym6ybWo2Dsr2DhXNO4fcV2LldOkwh9W0BzKwWDBLUP5ugCTQ8yY4HGDiJgDnZZrUTna6
dCeaxvjbY3Y5Z1YYdpFDh4WT61cAF2+fBa7XLP+7Wfc8abM+2SiYVm6kLiO3UV0MVYpil7ZDlNrd
v/0XXu4rz5NexgjeQvNJsLig6lu2ugUtKbZQM258z4G2HFe1pXSY9DzprUSzEbKR8tOL6a53Iz8N
pq/1zq+4Hkhf6qd/38PbPfFaG9d38Nd5VNSV2y5lnF48d8I3OUG89rLhqNa4dJJ2hmQs/cHkRU6h
iyQTeIfItOe3GzeuR8OXfr500wX0lhqsq6UXozMmuBSYKLeINbo9pVjz0mAiP3H2QQC9CjxmTWS3
WBksT+kgT/bDvx1nDiMH1jpJL6Vjfk+jjMwiUynb2fPkg7a1eAh+rfSS28MHAbVkS/1O7YqAULl/
nztvyOrOkWNeWFXTjdX3z+i93HcO2n/uvF54J0IauvE0Lkuo1emlWggO2yIfcB87WCQJjrK1XNEj
OdV/uci6cBtORQiiEk47et9V709GvdpHpwekF40Z44REqZ0ZWuZ5WYH12DpG9sbNmh9taOpKk7In
h4vrjjFRdtSSC7QdcFNUSkQUPbz9fb4ysuRscQGFHD3oGl1GyxLsGxYEgusXtbalWYVobogzlhvT
zQBtluoZpa9i0/9OKv9XzyAEcmz+FyqnVzNuk2I0m8RJ7cGl6cbrpgaSeqgFsV9aD/3s9D+4vcvU
5hshTeuTWZutBrWffJXhyUsJ0YCnZivdUHlC6nOwE9zBoly4NMk2wQ+xcWCGvDNuXvlWhNTpYvHt
KS369IKtatnPpgkCoY3emShfa1zuc0hvBJtmycUpCsJNht8hoaqKDy7N8EZoEfIEPvKCjMLYIPe8
73X9g9K3IqT5fZjsdSZcLrmQaHYTskgBWFUcnEKavR3Tb0kozZNLKOoIuYSxFc00KX4p0vwtRlgX
0eAnlzHqUOim44ZQknGv1Cuu1ONYxiHKNzZ6YMd9jPBeVH7zUa1pqcOzDFCca880nZcwPSxSvzrL
U5xXpB732oFQwMjVAj8tCKwpjvXc9WodLufNW7WDvcBqtWDUGkjmhIhu7Lp+r7j7yvhxpRUTmwKH
Qa6HAj/vjTuHUfSUDmDZlDrdkVZMBxBVCOAwvgCK3ceArEjRVmtZmg2z1WK1jNv4YnvNsYFCsdjT
D7WmpbnQLhorGs0JoeFKohMuWQRCxD2p7WsdaTasimYtdIMHz9a221w1KVssJULtY3Gk6RB+Q16b
Oa+Tmwf9brJTnfwbN1TbFsop72nbGDqINC1owWAf66xGpLboagPUkQZoJCjTRb0IgyyqH7RyuAUY
qPiVO9L4jNc5hj8eM4YyPHJcWxPUW7eKH7k0I87DarrzWMUkc5onx6gID5r9WG1PIYeFeyhzyyqp
kwtGpXyf6om3dXBB7pQ+dTkYHLUVRLOJ1rvpfvG/g11Sa1canZoxJHFLyvnFiuaT6w5BQzLk202/
djKypeFZj6JAT6ixPcw6+4NT4pfNcCPumirzbqfR/R1lZRmQ+jNetGEYtwPWe7UtmC2NXWAjVkyx
N77MlbtuoGSN+2guU8WXIY3dhWDMeenc6EK2Eeb3BR/+EKnNOra0sFKhmOrG9mIwpAloDo0yoKVH
ig8ujVwX/inCIFS3HgRm/BlbIL3vvO3r871w5LKlgesPk5gnQr4ITnC5DyzXr1bcKElsPFsatxhd
Bh/7f3TJWvfOT5rfFfHVavOwLS2rGJniDCwK1tTman7HxHKa2JWpfYeylJFoPzLCqbZdzH4CzY36
uwyHRe3RZTFjRrx6ZA5gHcjEwnmUau526M1Y7YXKakaYubi7kdhf1rb4BKX12e9JLXp7anjlY5Hl
jBHg2QadNlu8yhhPdlg+xzZpV2qNS6PTM8p2KlBeXzLTOokBYFFSKF05kv3w761FxQbJrCEPB0i+
IlTeq7khE6pW7BXr39axe5Kl0UfRBYgVDtrJYhMZY/l6u1uuP/+FAWpJA9TD4OPpua8FqYYKf0yu
OUNkh+xWcM2KPS+N0yKHQpsZphb0lBAouUUHuGCKZzxZ3Ohp1Eb6PI8uFGPK7Wolj53R/Hi7b175
HmVNI/YaFFm56QcxG5klHU9YJdVeqqxpzEgUSKtV18ASptGlNPzh1IvJVrs5MqUlFto1udNgSQON
sNMtIH0q9OHyrNYr0iIq+sSmPEMdEOftPkzm21aU7/TKtYkXPkZZ2ggZZml1aErBHDXlwe6qCVeW
1d+Mbu984aYqPSj9BLncoaVomqOx9QOs8CRvYjph36GmW/NkBSV4X+HBFg8DMmqGc1qF3Wkipkrp
yU1pMvBILiygzYRBSDF13zd5d4RKar3T/38+v5degDQbDOQMJvnAUOWCN93pOlkH2ZK62ykbv89T
y/Sjm3NQ1zgBJxy0wm7vcxxrQDmtCCh99DGeXPc4k7m9HZuCAHsoyZVFUmvTOPpxyOPPBOxGj5BH
TuDu77uUpFTdoZ7qiDG+M4wCF43wPqn1lTTvTPMSUUdZwyDmB1EGJMXKbZ7U2pb2B66JNN4jBz1Y
EpNqdBg/uDOpiUqNy5rNNc3LZB4WTlJ2cefNggwaPs933vErk5os2qxK3DkpNvQAHdMd7JyHplzV
ZgZZsdmXWqwVaJKCHNhGt8lnnYDq2u6K96Ryrz27NPX4/pS2AN38YMxB+E2D/y0pRrXJXpZtWsaA
klWMXmBHJA3s+jGZkq2BC/CdHfwrC60s3DRam2LhxJycZVG7DR1C5yZnSEmoIzBe7buRJgdEz2YC
ocQPWlcPKBMT7uUViocEQ5oaFifB4J4PYRAZnouRtorN5ASaPbLVLidkBWfqg2wmBMjHA+XCxeCa
71BqpXej1jfSgIXiMpDqqvlBNMwfW03/stiO2oPL8s1pHZkj15oRZaL9Kvd6HSuuU9I6vq6hWVl1
xYCy7YNDLfpSO8Z7Bdo/qt4XJnu5Um7lsG/GNOWNjkO6m5PBA2qxEmUczvXZrOJsxxqZf6dUpBOm
3bpE5Ipa2zfCz49pzno5Fs5714F/pp+XHuY6bP4q9YauQYxIbQErqPXuXHsZyS8Tl21Q+xGLklNC
VFGcRu0nFOcheVN6a8EensaOfAHDTc7U65JdZolm2AxGuhARt/aHawmWQMc4yZDBYb97+1N6eSQL
X5qFOCQT60QIZFD2VgmkuCf4p5zdJyvWhNLyInypNxDRI0GbLC8g6f2/yMS52rj97u3Hf3kSFf71
3//u6bTACEx0FziVyt7qFZHd4+wq7fWFL01BICrRE3SZF0SV+ex0JhQWvf6q9uDSDOT6fg8c3hOB
13buPs7Xo2O3nVKveLrUK7NGlkA0eH6g29qt3w1H4og/qjy3p0t9wpYNK7lgt9ms5nPZEqvYETj9
zsf48tv0dKlT4oKRQMy5H5D+8hEq7k3BYFV7bmn/NIK2wxXRM2WG3gNWjO/k1qnNxro0G7up2Vmd
QdOkj53T0PutpUKpaSSh/37ewK0dQ78OHQKAs61DJtZG6yqlk77wpXvROGm6asw9L/BdSIjhMNw4
AAGUlm/hS7O9bZGySKC6F8we3CKwxus2qoXSRyh86WX6UzRZ5DV5AeT84RiuMBdbx358+0u5znz/
O3kLX3qd9mjOMyVoj/OmOx4nkn3AqIXrLp+gw+qp4b9zrr32xAt/R9ZeFZw+zA5KGrv5KyZhyiKg
oZCj650LAgtu1VhurRg20Ns/6+WxJWQh1qz5DTrqWgRNrX/zy/TeNYyjWtPSu/ZE2ZoxRImgpOC4
ccDbrE72oNa2tD65vqf3BW6boHXmR8Ijv/tFp7TVEZ60Lrkixm2SmqxLXRV+HXD2P6+dYylNOMKT
5mDXtP11znhwbwnhY7Xm58YRhmLj0iy8piPxESGNZw3uozvfRkz2dn9fB/9LX6X574wzWXZsxuQ7
Bk1q2bdWaqdnuK7jEXIB5harSQ6ZAdig1KP6nfH2yjiQxQcZXrjZmxrypslZnsjv3CRF9FvMViCo
3OzMfHx6+6e9NgKkWSNPfI9z6CCCpc4cMlU6YwuPWU2lJmS1FwndQxS7owhWIazd3MCKCGdNbR2Q
xV5XcCoSrtTlhi0n7x4P174bi49K/SJreXAUtS0sTTdASHEHyYXghPCnWtPSzOAkMUJ3fDKB5SU+
sTL+Q0X40juf6ivvU5byAJZq0Ja7MAhtZmtOiPEj+pvonYLMK6U9IaTpAaG/CX234nPxbUzsEG67
z7HvWBd/7r5WRoOMP7tyLFN3QAI89rdstnK1yVpcf/Jf29rB00HWrJZDNKUW7YC24yUwc1ttbZYl
OcNYmREsSCcgp9di0dft+5UoyfeOFK8soEIeZ2bc6nYo3MBvY+guIJ53gtglkDGtPn9YKRWp7ReF
kJbqmBQBwi50J3ANu/vouCjKSRSs31mgX/m+ZMliEhlQI1LbvaJmvH0L/g5c3UFpYPyPZLGPjAVP
ihOMZYtT0voZDfaTWtPSmMt1HExGbzoB1oZhD/HHuumcqd6ptS6txxmf/KBDf6bLSX0gaczeAQVS
m+ZcaciRsO02GRSxYJwmAgZTXbsBwbIqti4Nqqgt63Y0+FqEUeUHVPTGkQvo/9T6RVqRkxGCmZb6
TEaa9hRWZkDVL1Kb6FxpTR78Nb+aWJygczN9U6/DoS3IdlJ7cGm0tuSJ1WO1kqbVacQd5yEegNHL
FD8XaYQ6zVwtCey3QEzJbzG607aOFl2tcVnQVRGxxNVNwbeYA87a6j0qUbBIjlDrGkc6IEFXAlat
5/Q7GTw693eb3rYV94eONEyXciTdJiPFjLyP8KZv659rDV9c6aXKui4oTVSekMsH5It1N4RJVoek
7Uq1exFZ1wWqKumhLZmcpY1vYO3u5qb7+vaDX0f6C9vP/xF1dTCpCfs0AzvLzA8lYTE3xKC3pwjA
nNq0Lku72CIQDun7NnW5WtsWqSCrCXzk289/nUteen5pqNp6phtOodmBZVzDlZ3q4KSWGmlIONJQ
tdrVK0gpoPFk6kkMMIHgrGrnLFnapZncu2hOfP3W9W7XTNy35zm2PqVukaVd6K/gUaa0HnviWBX5
FkWq2oPb0iAdHIdPxq3AKurarzZNv2am86j21NIQxbhmWOBPncDKvPt1To+j0X1Sa1paRvs1jMmX
S8zAyitnN09NvQF1q6YjELa0jpLUO4nUrk2io8OvYOF2nW7/VntwaREFSktqOPR3DgtjvPd93NtV
ZK9qM7otraLjaK4ogPEVkoXw2XeIh/cRualN57J8qx4yxxk53gaUA8Cup5AKE89WHPmygMvx+npy
tNEOAJLC1dPCH+tcfFHrdGkVXRus050/2UFViN/w+H57jfOs1LSs3moTOPAJNuWgbnUMn7Fu559w
pI5qd4z/ox+A6g07uTEDYMEOTmb9NvN7teEpa8Na03NJFeB9gl3YuWWmb/MYSohav0hjn7hsaKdR
aQVOmP+0KbnkudoI+h9hGKlphl1bRqCv9oPR9reYeBV3ijLnzhynNIwg9Qc96V57cny41428UG3d
l6VhZeMnPqGORpDl+ZYU3meC0t8pKL+yblrSwK8QHJAk0NC07fzyo/hjUdkHtTcpLcmlSaEPcb4Z
kKRIETzRftWD4s2njLnz2hZ0A+DUgER6wK6Vdxj9WLVxadRrhR+lZGRbAWk6z9ZKSNCY9p+VOkVW
g9VW62ojuIGg6gDdzq37gLd8UBs7sh5sAWrS+l5uBqJyyx8WQaiPEbmCak8uDcy1ycWSVoMZtOSW
nqwp+1D1s2LVQgbdhcRV6NFoGMHSaMvB6hpt501q/hMhC8JsC9hS2jAX9nX5NIoGLnAfKXa5NH5i
yDLcsfRGMEYEUkVZBGDXQJqh1ufSEIrWsEj7mkMt6SC/52hiBIFHU2tb2tSOvV+4a2rqQZIWzlFo
Rb+1PBxuaq1LYyjqIsIYjVoPirXc9bl5R/L2D6WmZWFT7IiuNsnsZjZcyZ71PsHbUDJxCFnWNLVm
04BGW4NsJnxhi1PWfu5J2Hx6+8lfOWTJ0qYCarJnT7oeDFMfFztBLDdXmKFFplTclO9s+f9oaV44
CslUOoSyY16ukR5YReKEWxuW6Uc4KCUYckAa3jqQZWCXy7QRjmcAZ0F/vZs1ptFVi5b/HOJn9m//
3JfXFirr/16m6kVW+41Nuqon4BF5mvu1Gbzx+Hbjr/Xl9d//uqmtVju2Bj9cgjqFA7HtCPnJCCQw
SNfpQ6+c1RYxWXBVz5YrOt1fg3Ip5+PSTO62UN52y6g8gnn7+prKFBTL9NtHgbK1s/idlcZ9+UQs
S63K0YenPxtrAAsGFHpq5l/jITL3i14456GtUkdtqMuSK53+iBJTrNySOctXkThQUnzTeK8ccJ2P
XvqcpZmkXscm8dJkDXzLH/cYWNJfSeO5/2mo+G5cMcFYgjbaQuhajZ3rWP7WFgbpkuOaWmofgazN
isw27kYgesFq/xRMxZtWByj29nf88iARsoo4IpOzoniiB8ZcAR9r6ouVZO07D25eO+mFzpOJKZNm
iBqz7hosnR6d1hwAxuwkzl0fL9UuTL0EABDGwGkuym1or8Ym91MyIoyqJDiGYBy3CytK/CYwfK/V
LGJtcmqp8eiuxP9C7Upr3SrIjSFERKU7qDL/O6wnokvNLs/mYAY3ShA0de1VX9S26SQE/Nt6ndTu
1YVO6yWUJyrz40HY3qT47NeR+NeUpGstsVtzPl9VNPg5l5wcNPLx1DpGmu9yExlyt3pTQOpctCuJ
0jAI7lF6cmKK/n1yFLd+1i3MQyRp3PVheqr4j9KDC116cH9Z+zjxKzK27eVbkydkyHrOg0qnCFlv
VdquN0VGuQZRH34fH9Ys/U+tYWlb12M2aQmHZ2Iui8bc+C7X0Rui5mbFDjf/7fBcJ8vIIf8qsM3C
u/Wmut4S4he9szbatPLSqJe2dkM4lnVNZkbg2tDXFleU+8Ws3lMqvNa6NCFnfQMZvaF13SQiiigH
fQN5S2kH5sq6Qg0fAPFR7hI0feQ8QexeHtyu05S+RVcWFhLpYxem5i1BGVc5KVz4UX2o9Eq7ddeX
XipRQ3ZF6MsYtLbxwzTadFclhho91pWlVxG5aXbVzPgmimv01JSHR3SL0TsLxXV6/d8vxpW1V+xo
LLOMe/IvXJLB5zC38p2f6OKO6C8CpYXZnuGnoiTw+17xF8k6rNCzpnq0kyGYYyabpsXrrS9KNyau
LLriMiNpbHK8A7QKAwGehnFwMArvVWYHsm7+Hb3WNVeGTLw+MFsIx2SziqNBjVqxdWkynmpjQb7h
dkFW2qe8f0QeryS8cmXhVWf5BFxVdhd0WfhTT34no6nmV3Jl1ZVdzGIMOZkFpbMe4gwXC1H2v9W6
W5qMid/GbQL6DVXtrcggFCK+es9afH1lL3z4MuNqKdvUwaLXBX7dtgenXvo9gg/rZPVGeC7H0PwO
bvQ91/rLM6crU6/y0eBQHPNDLPDJG6fwxw8zfMFvat0kzcu539fz2lstnpxhvUHfDh+VNPWPSq3L
SiiisyN8WEUbZPH4awr1wMEvrda0tOcjHs/oKgFWFrfMJ0ebvyU+AYBqbUtDtc9GfzRKPvmy66og
JXNod5121IaqrISqHM0KNW1sAxJ6CXjU9Y0/wxFWe3Rp41SmMekPGJ9A0jbpLVDYepeDd1XaI7iy
0snqMm2O+glgXLqmu0UfMELM/Qe1R5dGLGK5avWXsA5IdjtoepFvfFGrec9cWUUlOOq73eg2wZwK
7dQBVj4STKU4RmURFfjMKHTNpAlIsH/EhLAt5vn7273yys2MK8umZmxOvMqmCSwSr07hDGt3Glk6
KlLlqwfNcPatL7660RSfyXRPb+0S8dMyF+/VEV5Z5WVhFTh1rnymuQk8I18IiItz+9g1nvlfGcfz
XTmZkbGZcmv6npDirPYpyIKrxV+JP/b8OiiNrrurCHfZl6XdPr3dpa/MqK40vAf6LfPY6gY6Ku7d
qPWf61ztDOC60jqsT0NqEA9VBx0xdFxwbKqunNTGtiy4EpVjNuRoVwHxiLvW6HFGvHfv81qXXP/9
r1PoMpOVmRkZXTJ5j+Soe49qXS2N6bYW3pKSZgm52d4aK+haW7PVzKqurLSqrU7zHXeuA6a55iCg
le4tww63ao8unYcypwr/bM6DQYTGpo6KTYvHVLFxadnNYKyRRWxUwbS9QtWJIC0VFy9ZZ4VWoWd/
YpG+Huvlndu0451ZqflsXVlkVZhNFxM7UARdYtysY/9MivA7V9CvfIKyxIow8iIlgLkMUtf7hg0N
wP+UqO1DZIVV5hYhapClCmwP4rM236UOe3Cl70TWV1WoWvWEulyg2S6c9aJOoztAAonaVChrrPx5
IBLWdPPAm4dmm+Tpsp31RXFZlOVVsVctYWn6ZUD493ctCa9hw53a2JfJWWZqxknsWTnfSmfsV0vr
dqTyKl3iuLK6qgp7G9Pjtddb/cQR5dM1P/jtF3rdKr2wu5fFVYllJ6nhLHmA08H9Unmas3NW6gRd
GLpKBXQiIP6dbuH7LFYYVszktvbUCgI6LV9TO6/JEitNWGY6u2se2PPo7TTRRkhESzWkoCsjtPTC
HYzIiMrAK6HZi6I5r0b53nnw/zn7tiVLcWTLXzlW7/RBQgJp7HQ/ADuu7MjIe0W+YFmZkSCuAiFA
fP2sXd0zU0lVVIxhVi9ZEaGtLcldLvfla72w8nuSLD6VIWS0e30GlYN5OzG6pFEuhvsmB2r/0Obu
wVaQHd/QU6j6M91gTpuZqiQc+vKkVn87BFkM94RZupi3RUwVbCrsz7ObbqDa8ErG5QUfuUdclb2/
4YVct+eVturs+jk/VWuwvrI2L41Ofz6VFVTGdb4afW5BRlzrXMYeXz4dW/fdbSpUAA4hr2/Ppd9u
t1A6FZnWa55CCOK1osglfPsLu90TZy0gAfFnnrdn4mn/vQehaxUHkP69V5UA3tirwpMrafiKl3hh
sejuC5lKm3EAoRwEUtybUP1mtmPwy/D3sswfYjGwMkC5ddXtedw4FD36t0EdHLtj9/gxHyo7wKaJ
/mwi05ymMdsGiFT+/Q6/sCB7gJfXyMYhL424o++juK2gKkfygw+sPffXpPx5kEvQnqe+BAOEB4GS
YvCOpRL2GC+B+hrpQAVz5uSHE0AbzgqSx8dWZfceh5SKNnRR+ly7HOktSetbY2f+yswvr4q/OPJ7
jNdEo8BAv7Q5T4DAiDtGeVklQE0uXeygFvTccH2MIyPcY75GANVmp7sGJLj+dTTN7/Wcfzy2Rju/
A1lGWgf90p3rtv6KbNqv2gMF0N+P/cKVssd89QsA0rpHEFLKshmSJqzcByinoz2yAivmsWh+zwTW
2qa+yNY159UscyKa7WEK8teYkV6wqz34C5EI2mAcbc4kYBJ62LY9aTGGr6zPC05zj/5iyuOynaDQ
LeQw3C8LtOihpA7dLlTjqxlC0ZG+dm1DXnFAL2zHnh6Mm95ftmHuUHsjPUQPFgqYHJoYSaOe/37D
X1qu3QOcFZw06FHFFenVsaDQrqC8OMZLEO5BYb3JjbU5BoeaCstaYq+HsHqNJ+altbl8oz/4/W6B
ROnka5gB2FxOshy+t2xSdzWlzSub/dLaBD9/QiujoF0Mac8NXRKTQ32Are2HY+u+M+JJLk55rWnO
c1g8Qwnlo/GGVwKqF87oHrtlB89AdHZpzwNfpnchYJafB3R7FnFd8zHu1dA9+EwcwxKHezjX3M75
iMI5toErch2ug0plzspjrmKP5ppFt4VIuMNVVOZZUXNDwBJ97K7ZY7jmcK305nSDjHXZpWsZvAnr
qTsd2l9yObV/OJ1r16BrrsbEoXEtUhnq6FSDbeWVi+yFk7lHTFkFQRIqbXPma/UQ4M0Sy3H6emzm
u1NvS0ZKgFiac7+Gt70Jy7iQxcH30B4wpbrNj/pc1+eFifvVX+7ayR57+e8hUtbZCqEJqc7dUILS
bOgh7mhe0xJ6acF3CSiPSmbraKnOkPRpE6B9vKQg27En6B76hHTcOtmNqPPY5Z9qvBO3Znpl6Bd8
wR755E250gbtiedwWn1ko5XOb5kep7sF0uiP0Hojz23e1E+Hjs4eCSXBwNTlzqpzL6y8oVAtSZDP
zF+x1xcc/h5AU5qiCXm9qbOd8v7L4qbxqqDE3U2l173iOl/Y5j2OhueVK9Q6qXOncrTnmGpLmoGw
9NjyXD71Dz5hyqG4trQFRufudu7X8rQOoTn2wNpzFzmzrNq0YYGejvmN5vYmN9sxsZ9wT11EwnXK
WRMU5wqIx6QpoPfqKXYMgB36u6dhjc7Zbo5ccV6k/bUu2yvoWb4/tuI7s41sYyMK5B+w3fxjbsaH
Nuh+PTI03wNvc1boSagGQy/ixjb9Z9p4344NvavVjuGWz6YYirOyBvw8DMK+LjwGz+N/gucF66Dz
3vOyqDHp0prbmejPx+a9iyWpt/jIoWHonNCPEFDVceVBEu3Y4LsLdcBdPYeVKs4eUnanFYBkUC6o
Y7Ai/idIlDfbXlHpZdzvHhVbz7kVhyIBvsdDFR26w4qVeplQOnozuT56U9j80KXH93AoCtHPdtJl
cbZ9ML8RJVtOgxTsUN6V7/FQzosW4npeAA9FLt3nCjyxPnklzvjrq4nv4VClgv20AaaurPLKWHps
eMPB49yB7p9O1xYV7ZRI77WX7V/XZaG4/bPzBfRyFsQuXlYPnuLJ6vUq7Ytw+iEayLMj2dZdOT14
ycZ4ecglg/Xx548kHmTrVKS8zG22/+EJb0rxoMgPdR/yPUCKrDMpVmPxhYj+asriMQLJ2SFbEztD
LvOet6AOxl0S/gC9fp8qyukrl+BL+7CzYxYYhCKdV5w7ASKmNtT6aiNTfQep6QYcTNLGLdr671Cr
PZZgBvzw520Icyu7aTJe1q04xaKC6ncNOdtjS7WLlksmZ5xe5NYIZNFB0fmox+KV2O0yvz9nq/ge
NgUF7aACDlFmdnYf26V62Cp3KM5BC8rPS1LOi/I6tCycWe6iWC/u85Tzg4dnd+f6iwO1XIc7l/nu
LojCH1C+PQZn5HuAFKWrUSHYpzLbmdvG5W1MCfGP3TB7qijLwIXMiyXP6rq9bQx7cuhfPXRK9qJv
poyCaS4CLwNm8jvRi76mZDrGFML3ACnIybXDuK0ym/z2R0mAFx6RT0uOzXxvrg3ONs1HXAEQ1o1F
M3+JfHusFsz/hI+SelDj0snMVe4JQjNvZ738emzeO7tk06Ty1ed5pjbQhG7B/NWNvHjF9f5ek/0L
09zDo5qBs7DARZKBbKc7OxJNUAEW9qGoLCS0FR4R1wNa5uO8i/LrqODeI1xcd+sgTQltyNEuvxI5
FY+UQMQoBqERS6Z1kiLWcz19Z2iD+RD1Qf2tCjdWxLSsw7e26qIi7toQeZxCBvaHAj7w18BnwDZ5
Q90A6bjQU1OIJpmEb7+WQm9XKDCgKXhp2zdlSTwbr9W0QJgVgXCsPTnZuMSROfch2xLnUZqEhejA
p9T4CxSRSxTnlzG6B/CielqFV4KeU8yQWF+2Oitar7n2QKZ7Gy6LxpQWeQw0B9rAn32TZiV0IYIg
z6A6pOKtMijlH1N25HtwmOMGOP1R5hmHiEu/hH1sKZzI3x+5v64u8D3yS0ddWdvLxDV63n+MeOzd
Qpb0WUVt8VDQfrr5+4954VrYg73Mqkc+sDDPyOBf56J5vyCkf+UrvDT2JVb7wwtVhQ3ob+ZRZLmP
uo7XuBNnwzHRGL7HejWtCDdAJvIstEGmcv4R/ITHAtU91CufkZ9ppBEZZMXzOPDee4S81np38XR/
Yet7pUTRR70P45FZXqMFfgpccd0aS5LObMcEjnm4c1ZhOxvbDmWeTSGE3EPmzhX0bw/uKf15T5cN
4NzaC0WGpMwt2SqS9DOpjl0Pe8lEOgMHHdWbyCY+u/QifZUMdT8cezrtJROLXk1eCb72bDD5d9WT
b1B6fff3VvTC62MP++LbBIIqf8qzcmZtqgo6n6IA+tqVgHSP7LztdgN5/isf9oJZ7WFgDdIyK9jS
82zVFUUSrnvkbXQoFcz3ODA0l7OxVPA6bpImGeR6KpboGGSQ74FgM2dGdNxg4rnfXGlfPxQmP8a2
x/dIMLSmUAgxY3fnTjBQEYjqxMNWpH+/wS+t+eX//8GV8XYNwRqAqMiYME88MlSx3Kg+ZlR7IJjR
EWQfIy4zplH2gwbIHG+s+nhs6juLLSqiLvLXMgs7CxkW/7ti+TFHuceB2XIda9diVcBmfCOGmz4a
jr1W9jAwXUA9ztuIzCD0dEaLLQg9+Hgsy7HHf0Xe2Fm2XGYdosHaz+skEt6xFgC+B4CJmmzdUG0y
66E7U2pvjRk0DY6dkz3+C8euCPKOyWzt5UPX2jEt/UodO+J7/JdygQGnQBFlq+quuyqYk0qUB01/
j/wyoiqbWhVhplZ1H7T5rVgPhv17xNdaqrAPeRlmwVKMcUeWazrKL4dsZw/50qQkUDaowqw2nybW
van7+ZgT3zNsteDR9qNKhVmjYO2Shrc+6w7BM/meX6uFZyLCaYgjTl7mzV+Cent/bD12r/E1J23n
k8tae6GfEa/ybtYR6bZDo+8BUk0L7bLRtWGGXB4HMcCyJrUgrwS6vxes/yLy2kOkbNuskHoA9A1k
xTB311k/WauwuIWMC8J3Lr9LLypjJ1Z+7/M2/Apbbm+cge8p8yFQcVH7yykMJo4yo4fmggIX2ptV
05KgRt3kiasGcsyx7oEhQSSCcJENz1YSXw61uTq0wnsESFjYnlcNxvXDcAGPSe/HXfXKM/aFK3KP
EsupwQOPBhHssL5Hr2UQ0yg6pl7O9yixRXeSl8SFGdId30K/fbKwxkNrsicC6yBVHhIqeeY6f0mV
Py5XAd9eS1C+tCq7wKEuq96QouDZMLP3vNZVDNDPsTzQHhW2SgKxHuBkMtXKBPHlN7luxxIee3lI
z0JCm3uMZxKPZ9DQzMjW1OLgJbnHhUlZIDIzILUAnd7zLMDpxoJjWr98Dwfbmhp84zNAfoppD4Q5
Qw/WiFdRHi80hPE9IKyhwdg3M07LBYQUzxchiiiEbFFMcL8lXSGCxyKn4wc/h2Bqkk9yVDF0reR1
56YlIdPgjh3bP/FvmWH2PZnTi1Dcg7fpDJ1Vhzr6+R5opRTSC6OzLDNlkLW6z0heHBx6Zw5CORt2
WgSZPwPr5kHwOZiq1+B0L9jaXiQRPk35tgtoppVNg7C5Jtt87GVKd0H0pLk2AEfSDIXUk+Llfbny
V4Z+ISPwJywzUygoSKx02OsOMqnuR2D4kG41bY49fPeY5oGqrpmYRzME0rcbMXeHrW2PDuurpfJB
kkWzqcWahP5b3chjR2UPBSMIBOQ6O5IFIrdx5Kl7shXH3NseCOZzpbUmxMG9DVUqSxvFYLDpjlXq
9lAwL9AU7Uiln+mVfnfjgLqIemXiLxyWPRCM2oi5yG5bpkrp7nV7OeTTXMWzZAejsD0ajDfrVlpN
t6wPhzaWef6kK/naO/qFrOaePmscx04VYthQPdPzh44V1dtmGconvqrihg3VePBVsIeGbUg+Msnd
imKAfI/+SmBFp2OBzh4altMWeMiFL5mYG3fjFX2fRDY61gcCzaqfMw2+RBGD9BhdBlE6CTNcNcpn
x07mHhs2RW6ri9lgVWy7xN4k3wxI570Svr9wNvfosK2x9bjhEZkpOJukJV1zY5Qorueypq/4yhc8
/B4Sht59K0WHzueiB5YFxF7J2NPXXtcvzX9Xp/Z8r6Ha+UsWuQiq20S3GVhV1Js5Z/pY/L1HhOVl
PUCEwyxZUA7DjfFAY10hk50eimT33Eogl+lBkY3VCQBHiBtKn4LIHos194CwoekrSH01K5pWKpAa
yCgeIdv0ysl5aVt3t2tF7TBCtmfNfN7PVwEUcK79Fn3Lx5ZlVwJqfUmErsWchaJLRzW+WTrzijt+
aeI7Y52HQOa6tXPWee5RNKVIaGHNocPO9pgwpOvMxLQ/Zs3kpbb7Bl2YQ0V1tqdso4yHc7OtJmOS
QO2z60/LXB8rILM9JGwe2LRS540Z8/oiYYV461XlMalbttfgHCLWisrvTVbKj7XfWjx76qPrffEL
f8jxenL20cCAsS3rn1Rh3qG79ZBlsj0grKl1PTRlZYDr8FQMOs8hmJpDxsP2iLCyDZD+4oXBCxPo
iJL6iRcO4tCFwfaIMLd2bTHOl4mX85boPr8Lp4CejhgmztrPC77WPXhBoOqTQWTsXPvRVyer98eG
3hnmNoAudUW7XZaD3iWugulRyWP3P9tjv+xgcY2Kdsxs6z/nc/jBb5anQ9PeY7yQOR7rZcLQuWke
cnftT+bQc5Ht8V2W56WWkInOSmKLtNGKJNBseK1Y/dd+kO0hXg1ElQcNKdXMoAp2DjoSXl1S+Mcc
4Z4EC0m6vuGFpzMn1w+0I+dS1x+OLfjlC/3B5plfQWKjL3QWunC7alr/u7dFx5pZmAh+Hnzb9FBX
6ALMpmL9jQKYYqdXg62XVnx3ZUa5lN3mVJ+t0XIOR524ZT2U9GZ7OFfFyxq8+2uXWUgc3stQzrc+
aY8RQLK9+J8G3sMyYJYyhLYqQfdhylYI9R3azj2iK2iUIhSJ+qwDM/JJs96eIjGQx2Oji5/3M18a
KDSsdMick7ecZ8EcvhKi/HX9mO0RXd3MaIUaRpfJvPam0zD3QPYY3/bfIgjbviVzKW6ipdn0MYva
g7yiWkLSk0xYJxb6pzyyMqnN+PXYMu3uUcpb8PiGUZNFo/dt6KI2FkPeHrsz9iCvHH2jZPNkmxVj
/5FAoFhJciiYY3t1zbDwt0FNfZt5kQ1urOFpk2/yUOTP9hgv7pSk+TS1meHAJE8emoSFj4zhsSXf
3aTwj0L3tmoz3vo67ecR3Zeg5z84+u4ynVddtuDU7rKtiL62vctyC7bAv5/578m5P5dl2B7nBPyR
kGhC7TKsjr0Jc1128dCNLrWsbR/A7KWu+EC2x3GJ7HmqjDu1pCe3vPMq+L5ogh6Yatr04gxlvLAm
NwmoGIf7vLIzOfERqC86tA6rDTbqpGEIB/qqmM9QnD0G9weD7c9+wbcQbBoUrDdw0feZkevBukO5
BrZnyyppVDkC9bbMDHnca4hrcsuOpeHZHkLVsm0dSIU8UkNzKHANb/L6oD4522OoVCDmAL7M3c99
e9NAB/dHufTl978/NC9cfnsQldzqZbak2u49NX9vjUwXKo9hMdgePWVZPiBLXW/3pR+AdooYcFqh
O+mY5CTb1zj7tRarUHl4DxDCA3CUS1z11acjy0L32YVw2ua20pzcmYBu7jGHUsxaxRNapuXNsU+4
bMgfwqWmr6UdG+ffdWqe7P0oCynvwLlED36DXcRUB8wFgePBXcRP3agHed/oYclfyWFcLqA/uxq6
bzzDW5cFMP3trrCLmW4Dr85R2pUUlUpN1XwoBqH7BrShsSiy8iK4mwXrP4Vjt37OAzEeiuOpv/PF
ERlBqxoCC2+hCzemntcs6HwFkveQryf7pIOuyqDti97d1aNnTWzNKsp49HR96ASRfeoBoIcAYdNI
7zYxrnFZ+ZG8AjRknA/ds2SffUChfinYUtK7xpAoKfugg2ih6w+yk5J9AqKsxzHoOrHe+ZunnkCS
NmVyLuSh6AaamT/bl9dGo29MSe6CtgW0sh2iMZ1U5Y5RKJB9HsJ3Ua7ZMK534EIBQQ/4ltGNU0au
f+U2/2vHTPa5iCLyps2R0b8jbWW6pG0NqLvKqjWH4Ilgwfh5fdDuI/JlgAU3PuMn1JABrXLltrw9
4t7IPiFhupXhpdMvd7KuySNd6j5Pe3Rqi4PGtTfeZh5LS2d3x5vcfu2QSbnZau6/OzT7fV5CLEYH
1pTLnSn85b7sFeYtRDsdQ1yTfXKCovQt2wWrwzcj+2TIif+O4pn/fGz6l7fRH++WIWCjE269a9ql
Sf06gkyIxWceI2gg+xzFzMMJ1LzBcpdvonhfzYF1pxokFv/Rwfjvb+v/Kp77x39fJOZf/4N/f+u1
G0EAPe3++a8PfYv//ufyN//3d37+i39dP/cPX9tns/+ln/4G4/7nc9Ov09ef/nHqJjW5t/Z5dO+e
jW2m38fHDC+/+f/7w/96/n2UD04///OXb73tUNd/9wxa6O6X//zo9vs/f6GX+uh//3H8//zw8gX+
+ct7/VX9+fefv5rpn7+wfwTomRJSCD+ICEJsxMbL8+UnHhH/IJEvBSwV3DkEv/bLf3X9OJX4q+Af
URQwAucfEZjhBcFmenv5EY3+EUJZDAzuPCR+AKbIX/7PxH7amv+3Vf/V2faxV91k/vnLDgzGwwg0
ygH3EfwjJQZV9F3AsQg7QshJdTFv5hZAq8JbtpvI68IgsaiuXm9FbfwE9CpkjCNwV9oU7WibTYsL
o9RpsjkeQiiM4P/QnMvxxJq2MCfbKjFeYAIRS3o3AuPc+1GrU5hPKV6xdoLv/lM8gy8RsIBEDCI5
lEbC3+MeULMyqm7mH5YTMb/Fh846gQYmWsLQBmSgGtVupIxD57YT8YItyxXfrsVC2TOCn6Z4yrvc
Btfh2AaQKRebqz8X0QBpHkO7tkxr1AwTMgeB/WolQ0flOEByIBkD14cJ19G4JnPDbXhF1EbH99oD
dV2F/n7QI0dQhb1eWxXOJ7sybq63GUC5eN0GH8xA4eA3Sbe1YZvIxkPEV6F1IVXtJkC1SfTw6FGo
yScl0Hok9ZEanaG5Wa0Tunhyy9Ih197HMnRDlxStysdrgAa7H0EH0MoUh7QaHhRRwxPorUJyP61O
XufluJokRItYG0dTA2mtOa90GVurNntSJgLXj+49n54wSIY2NYYeqG5x7xZft2gEWbV78mjvF+lq
Zuu934air68qPsvwzq3L4k5NXakPioT6VISNWq7LrnBB3AuIkKejV3dlaqZ1WL/gr3+vA6zz8qGU
fei9lcOqIVaec18lPqgG31XtQKDurooW6nqTWep03qQHXlaTD0+TT6hNvNl0iGDdPH4f2jKP3kP9
EArKPud6uxHWn9ekWtbliXeqaa5K4UiR6LUot0cLAcn6SgxevcR4XRdFvCkioWU1kfKOL4jtY9tF
0UPhB0PwLgJplIL2kMK3mCqqn3o7lPK2XnL6diGC90kPH3mnp20rTmyey/XKSTeyZCjmdXiYykDr
OF8Mc6ko5NCeAj77w20Thn0fB6AkvIvooIK49RvxqzWMynSeWd6kAbfl5xJdb4BnMF2zE89Ru7v1
CrMuoK6C0MvTotrqR6/Lpoh7wAnI956P62M0lVuV2Ln38NynHftKBoFNEpQv+VVuJlBsTcIpdzLG
VkM6wqbKk4/e9PKj5vXyG+0rS+Oe+hMsqdn8LVV1rqeE57mlb7YRceFdsRIMxlRvHIlH18HuBwVB
IejD4YthdectzO97CH77ycAWQa46KdfHTg4+SYdomb33DZsEuxUegbFN0PKe475FS/eVdaQpUzKu
6+NK/dqx5N+mOE0Q0SzjqpoxhOadWb+sfc7ZTem5rarivgxW1NymADx9UGINmm0B651dvTH2atX3
Vax5KeWntYSKKEuhNo8P3uSqnxBJTfRNU4N/6erfx3WjQ85/tcRi01uvhmv496Ebl7KVV0LP/pxS
s3VdVtZLAOsIm3pKKiO+RgzI2BTkZgMO/VzwX+ko+vC2g44TjQsXBYnmlXmLNQGoVpWOPYFYps54
E01vQrJACKypSvbb6i1siru8/17VjX9Dwax6XxbwurOh/NaaHqbc6alJC0Hnm6LtfhR2HdOto2Fx
FXpt/RA1SJ9An81X5VWFWpOL53wKDOSp+HLqqtz/jK53C9df0xMo9d3TqkX00Ed+91HOor5cBwWo
YRofz1CnVIC2xq5cEltbmtgub1OQLTaf/FzLW5BjgcHQOmj0tYWuHoNl0haIYBHcFMQXUby6qPzY
rPw9KA5BEd+XSqE46s/T9FbQxdpUYoQwHouoolgfEzl8hEWVJoRSckr7RhapyanaklpCuy12fBhS
TSL3DlU0r0ypm/ljiOA1Q7EbexB49oNdJWT2csPvICtXJWIUto/1tPC04KN653RZr1hD4d5snR2y
YunrkwBpAtzx9LGOpurBUffDr5bxsyB9z08bByt3ApWSzruF7Ff+GVLz7+02FrfTYEekxRG4zcLa
p1UuTQzKqvy2lkud6Mb217rG0Z0nEIenkaq6u43BoNVcTgCirAJ9ZFrqAMx3ApZbkXlYTluNrlGf
N+UP27v2PTw2hF3BjBp2MQhAh2tfQr0z1lFbvlnkIOvTMgxQBClMK+Evwm1IStwJNKmGtso2yYoy
EaWx30TZqCpGnUd7KQTF8q+QPghuAG2nX2w79iVo0qPhN6WAcT9B59S9H5YhvPYVSC/jBpDQOo3c
NIlEQqLvBNaH8GFrmvrWN624hiexWbvUETr6WHFHGdpimi7avswONMCFpba9GkoNzpsCtaffcDVW
I9RRJnWDPNB00/Z6TIutJE08iY7RO4XwJbpp2srr49lix+IVChnfvX5lz2E5/8j9bTwXKGGlE6Kp
jw5U0k9ILEdfPLEuKmVG/zZ1SwfyFKfyZPRz0cZFNJNU4Vzgo2oZ3UObuJL3fjMP7xhzeSqIWFU6
ykU/O1Qgf4DkYHiEhx+GWMD2HgDPnr4RMkXvbTnbdESrThODijtCIz3bdAoGtyYJcireauqQMR7d
8LbyQvUODrM9GVVsn2uy8PtJlATeRudn0dTbN+Nv5LNFxHVFjZneosFbJlB3kXHnQ/oO3A7F/AQG
qg7+I5KjeWihxvVha3VQJYB3XMIxM+r5pg44l08QjiZodka3cXmq6gtLMlGjGGO/mt257PPwqa43
GDvdZhlvAe+Wk8cIHRNZ2OaHmBage6tFm09ge8TdD3eAXmilNsjY0HyD+rea6FVXtrNNUHDCZVyh
NTKIu7ALoqtFVet6hdug/lyH0xxeTUBQ3zMOYqJU+7K5NpMRZTJEM++Sfugn/63rhblBfYA/t1XR
320lnHvMg2ANkwbkltt1SSJSJht1qj1JBGMMDdjYA/FxlsSBiAJRsF/FTdTDzRUVF7/SAZMGXTmv
eNryNWQ3OWWQXPDMXJoTgqA67RmMKyWk0zLt8857pmhE868WUag8LRon54R7dEhncCNeLWtebEmp
Z+TZR6fhu4kXyTn2LW19hCXSZpr3VqV1PhqbmoGG3rslUsSgICGj4iRwb5q4DUlDvvSKkS82iNz6
aKXzk9Yxpq+5QiiEO8Cf0ZewzEN5GrdZ28fQ6lUBhbyifKovfC53BbdyxU5MQZ3JSppflWP6LW5k
Md8xtfRznCPqqNB0rHBzuVHr79ZNvLn2+0jS63pltr+KVqAw0kYSiAdVoNK6ruYJDEkllE+SeRNA
VALmBzJaE/iIWlleheRtM7CGxErO8yNfwMAd19DMvbZBLe9bDXDaiSLAM4DrLP6Nu7w74ExUeA9l
Fe4nCiK1N0FeVO+oXXGvMs34DwRHDyGyPQPWkA7RHQGELgeofAN7ptTSrDiSIHe88vK1ukdKIrhv
jdDs2re5rUGfZWp237crzr/nC1DzSm8B5rxEnPEUadBtx9A3Hx5q3KE8mdf+LcvLtkp968syDrSP
oGOdg3VKcw+hWNx5SMEmonYw9n8nWQqDYH1DGPB17IrpfVNtuJY3M9bnkdjwuSCRuXJe6ZIcQkAK
XEqh91A3rf4iSSHxOiob/H0+2JBAuU0vbawAWK3jGg04JjZ4YdM4B1zTxaXhOKRd16MhaoFYuLiw
EHT1VYu63HBNowKJWrtxL/O7SgAgbblH7vDwmcIEiQ/1SQKnwpNCduLXpQXxuuLMjfFSKvFpCHww
F28GvieZQqlvq7kM7qgWQieyjWC+Y9hhmmXQ009CVyjEdivW36HbB+2BtoqycL687wrfso/BVPdP
rNHzdT3J6gtTAYJ50vTrdzqR4a0Y+trhG5c5u7VeGNx2NDDLrd/4XZ1wa/0vOcjnTLz8/ggoG7LS
zNX1p6oA0hl6MtuwXYHFvBc3E2QGg4toR+nhqZIvPF5I/iPgi7r3lb/e4v4XtyQQyEGarq+SwWus
Ttsy2ILUygtbFqI/1MM2GmyfSzJunywBrv8EHtvtfTSPkTmVsg3uG16r7zTI+/9N3Zktx41c6/qJ
cgemxHB5ANTAojhIpCRKNwhKopAAElNixtPvr2Sf427Z2x2OODc7fNF2W92iqoDMtf5xjOmrCx+X
kCcsbrRnJ9b1sJC2cZ2k9ebhbBDVPDF+z7Hg9Y/DbSnOXXZdCFWblzEffHUXOWF7MyhhDl0QqBvV
qR9X8CW29mK94aVb7ESH+RxXxqr5kkfhn1WRVUcRduq9V8jyzXi195OkZvGhjgrzNVpV9JRvWX4I
uF9Th+prkchmD8vYMk3w6PP6vmXLihOtY2V5Gae86ZJW7cpNm2LR/ak3W/DFNsRapf5gbbG47l/h
Yvv87zbElIHnXyWOasdjWAWNF0e6NbFeZ1ElbuPO59nxmss2FisFquVCgpp9G2roR3qAUKbEvrU+
WkwepzIyn2mXyz/awvFvHXoFCbm64nz1emZ62x480TsvEgHEHtf9om7tdtjdA8OJOfmb0zw6wjUG
6xSjzWn11ulmpSrpqDZ7/rhqOyD/gwG+t9xjW8v5YRidScUZPXHvdh38aFdcs3GVKYtXNNrr27Ap
yvM477wjWT5VZRIVTngp2tW54fZ5U0ue//BFP583ZbsHchbXJo1a4b+zysC4aRT4RZuMsozsZCTZ
9wOnpL6rQ2KQl47Y0Fh3PJ3c9aT/xK4bRcdlK6ltKKI8mYa8TN3OZrS13DCpWfySvpzNY10UzUG5
y3y37PpNjvxTBPWLG+O7+tYrhXOeMz8puNC8Q2+L+i0sO/dQBEP/EOkBmY7MWyOPpalneVJVM957
7TC8b7KsOgWdLS5G5LmmiTZjspwChVR1zi1Jjs3VR6yj3T1qUTNfI7JSmFzb8oJ1f37vDM3rnnfr
hfFiPFebj/JyCqw4dIlAc+pBU1uu5v6whqbgbuai/7yU63ZSMhsYL5xxTOCyC+xjuuBZ4vm8yTpT
uOe1WaJvXlO0H5rBGvnyXaLZO6P0eGvTCinipeit6DCS+fxTm57FxWaq4ZyMKriXrqhOi/C3bwHs
9sOAcWG6SF/Oj0MgeImUs3Pci700P6xVGQbmatwZZkf3sxnZCSkptZtTFQTrt6xqKLErmTp4e7e8
FXEtWFB4jHdmcuPlVrysxfTkhbW4YRgfykQRepO4Xd4u3IiWPHRuo7zDMHnzsc+cL17f27dN2RZJ
3dgjRP1S+sdViK/WagUnZw6axC7L9VZlIr9Z2T/iahTdgRmFu9WU44yrzM5u+o2ykhg9ynY2gWt/
XMegIHlGENB58Ed+5tW37c9d2GQj0TbRChwVVY/52vZfZY6Lm+18aJ83Wt/p1xwf9OoH5mYxghcn
qLypfDbNXBOtHU3WmEx+uRDKN4vsYZNzmMxmjj41ljaH0LeW0zbk1X5c88Xz2VasLe3XUn9gHtxp
ZnKdPg5sab5VsjGvU5UbELN+/r4uY2XSyd0P5DDr01xT08XkCesURot3Wee+Owz1LO65APtvky2q
RyXzPjEZwZ2Jvy/OncPq354EaOHNovVy07Ikva9n6o4DHe5pkG/6216M3UZxehXd2Kq+rVwcebbJ
FDnGNQfFtKtzgBTkZWFYn5LGn8I3s1jbkBDzhKMW+f/EDOALM55Wy9/fB/s8vfRy287t5Azj44ad
/9iq8SvXcf1U0sl+CKtaP9abupn4054mMfGio7md3rzFX+RlL8fduuRBOBAVWK/i606czAukwz3Z
FPWhBb9NVjcoXoq8sT4YU9aJxNkEgGYVX6Jq6PBPTOCFgXhqM2+NS6Cy7czMHG3AGIJpmz0ZB9/i
1+/maa9uWCebk2sy/6uoCzutclfdlXxLY0ueYzr62QyruMvmBqxnTJfB2W7IIBYfhpKbiJlH8iq4
H+xgIlhpn/JEcU0djRDeXeaN2ztIE6EOzj42PYGtLuwVvY8U/gRyKu4tE9lfsonJbhlakx2mSrS3
UTuvYHNd8zVQLjOc3n7SLLocewi2T/RSTgxWWZGOkSwva6RoY8x3/94J9MddMP03c/MjaEPrWQ4D
b9BQD82DjkhMWtbhajlXxTsRNuOnwZPi0jfh+CWkcLdgNaha57Fkjli/NjLMAWGDydLpmE3llLIP
+cBdS0GscNzVHn9GoL6mfyz2GjA10Nw8ZAf0w3NQ+0yArmF9iZFXdl8yr7D6k3JngMseBYRKo7G1
RFxoYX3cem9K+1l1Os6JOrml/JdfwGLvP27eUj9z48Lk+g2NEXG7tLmMW50DD8wsI3Vqd6bvbqmj
zVTaKoYq2rarpTjIlbi7d0wmUZn2o+GYWb2ApYvvNAR8UnX1V00W/woxlx4hIb5nwW78LqvpWy9b
HDd6IzRwu4T1ZMnztnuqSraWcGpkg3Sok1O23QeV6F7+QI78nYP4I+cQ/RNa74doCnwCMH0rCH93
h4X+PPR2u7+GlNPdFYRvnfLNLlMstlNa2P10bl09fRBZ5dVJOQnrL4jxf6Y8Qtzj/ASee724/qlE
SAWS6iYfJHnHya8OtdUEAIhRUWzfs9qT83MXerbFyR/xFazCsr6VZekN5OiCbh4WM4HPMPNjA9lk
sVY32SQ2fTu12F5PUjm1SL1q6NfHdoeDi4ngJKju33+Cvyxo/xBwQHgwd3jkoYRhJPnL77EMQhEc
v9lIJB07q/yTMgocHDMp2vd5Bp07jJVta0alCk5HNSFkTK7tK1Uj1uWTN1R1fdqNWOfU/sXaiF74
+i9Eov/qhwztyJJMPTxj/Jx/5jPRsUwyyHod+50p51NGZEJ7W+MYPgVc3O9HtRRvUTXC1ZTVzof8
i0WK2ohFzulzxz+oMi+AewKjNuBDuf+V2+aXy/GPH2NouxJJf0hio4PwLvxNzQOwrbqsrzAoTzqa
P/ztpRucoVxPdgdGdc+5IYejX4DXp0FrNv+GjNBd30dYsFYd99tosx2vFeOD7hsel2F1eVKyfrW3
25oIgCWnVHj0w7+Qyf7y5P/5JyeCy5W8RY60vH9SwXSl3DUdDVXseJqn1602HX7VeU9NrNh4sV/r
nu87XYTyqrvcubZkclyq8j6nFVfdyoAgiLPWHdkvhqI0fYQCG/J0kYO3x9IoDs3yygaBBCiZLOPm
fJIy8w3B+Jog4nAoK+/YMzevaV2zajBLY7kQYUsxqOEV+MnGVH5wLSIgU1qngXTXPRSvnVrC5f0y
KP85Wl2pY3ccsVf/+7fjl/P7zx+OF/ACeBYJ6fy33zOcdoiJOoDUiWe+JnUvipDVZhqLHSEbM1N7
aGTruXeDGVmoDG7v7XaPCCC8kFbMf/dY2h5A/4fiFDVQtEljS687c4hW5a3lb6F3rH1LChSVnjOk
fTVB3YR1zj/qrCGFEHHQWNGShoYI/dfOr6v9BtSlfAHgt7bnf/+H/fNhGjiW74BGUvPFw2BxLP32
CCsShTevooy8DpfmOkHnSVWs+qa26u7iFwY8wGp9ZglvdA4buuHhL5Quzp+lLvwEfMg+HnnLjXxS
+n4Xf+4YwbemHMCTVTG0Rz+3PYbIPQRT+Bulw8cceDfXFouXQrTjGmtlriernTvfpZJdk+hOFl7q
AM5miaPBKo+1u0xfm5JLkO0zy27EvGT9gdhw7ySnSndpz7JbxDR3CzqjaycTROsBVP6F6+dXmsE/
HqXAgWF3EXoQb+eTOeK7v+ltSNXJrcwff7CZ9HcgLY1OnEnz04MQRFQ6OFMWF3bgXrKgUq+d1QAn
BoGpsoMVhpl7WLC223Fr+dHDBjKazltZPjnrOm5wSrZ8iqatvPWnhjPFymRTJrA3jUkta7HvijUM
EiBhYHMK+8oq7ZpmwufAkXSo6f7+4GUsQ3+hzPll3v3tT4xUwXcCJNo2Icu/SXS0aAMtW/2DzFN4
NRfWgx0CsylzM6qEJgmBnuYjz1h7pzEDFCfZgrsyk7PWjL2r1r9Qgv1G7l+/gpDwEdt1oPd94lP8
P18jteeh47G360HKdX7TTp14KssIWVs+2Vmfrq6/fZyx8cLkjjorDovcwuwd9pCiAG0ahyleIKrL
2M5l9LNRYTkeytry7wOazezj1FX1T1NIqErZ9fXdNDe9frKWcGW/uhKcHDTdF4f0g2c5gdfHm2WB
3v36u2KWHWC9NYsg2fIZBWUuwkofh0zwiLRjn8fWPLC+0TxUubHsaobFjfDvLlmgsfMk292iONUt
tXdMlQ1onWYoV/wrF29Lak6R8SVqWv5l+hcD6dSem5+bYOrPru/ZR4S0hkVSZlN2aEM2WmjOrF0P
bklhR4rzIPJumq28Uu3Cqd5turM/DtEGIixbdp+4Kk2g47mO7rTV+YQwOraODu5YM75KrQn07Ph0
RbzZE3TTr5Pr/7dM6K74btqh/Tn+L9AJcTT+zyqh/6PzN1O8/lFXxK//m0rItv8rov6IplCsYzJA
xfL/VELhf/lofbCoWmRg8RpcR/W/q4Tc4L+sEC8l/3E93pKreOfvKiG0RZzENrIi+MqQ4A/vP1EJ
/S3U+4+nAlUjfmTLSHIueMxLv52DSMAyU1fFpYWdzqtnRJqedzdbq6xmwInNATZJ4bFs6hQtEtr6
8pQjUl+T/PrHxeTdRYsY3XsHquNLvS25i8ACQmsCdpkHlqwX1o41CoABi83qIan4e+aVOnnbeg+Y
yKAe19NWLM5XCac7N18AeqIrFyicdVm5eqTyPoKZLEGq7WJan9yhQdi21BOT27ovcoZ9icgoAEPp
b0flAI2Vtp7VcaPV8mmjTMhN3Ujl95QWdaT8elWN/sGFRE3mdlY/gKZBUduytNSNB7DBukbYis+h
6KDh2IdSipSoNFGcA1CaMu4jex5pZ0SfLBLPa2RffsEX3K0qyZXZ/TOYu19+8lqnt4aDnqkGeBLd
toYn6AyqQXCDL8/6Sn+cPTFW0WNfLJF1oF15JZOCiQCWaiRK5lyHncWVP48cRA3DDberLSc0H92O
VmassYZQZiA9aJ2tO68duD650/XexF2LkOlkb16Yp13gNvMJeanvJ2IFeKqPIQl103wcDcYoOx56
FHjToWYKyfcLmf9ElcYlgkLrotmCbkJfMM4ZxwYaqmxEAn0dDDWCkFoBOsQj0K/qAQZ9YJx0I0/W
DJfc8UptcEh7zfq0dVaQP0KVCvuY5QIoJIhIJHFiyQ3Iw8WxXN9bUdFyEXTGWY614CCL6RGqujp2
7ckSZ3qWA2B7SrSAWx0BTb4IGI5zbbtgr45vofmp/DXYD1FbzlVSDH00p/s29MsFUGK4J5xgEBBL
q1edZv4965nhXYbvbSLlEDdpbc9pls89qoIZfIVTvJZ2Ejlb89HHQPke93T5pasiuHHlh85Hf7dW
6Pcq6B53ocMebUQ7vhOZMXebcsMwDorMDQBavK2MJ9n5U7o7FPZew5SaT2M4K+/GUl3+M1B+2ZxI
xl7D2GS5Z73LSgfjt4ZnbVNLDdo/++HGZ6uyOorS4RePKNoexqRcUFEIw5V5kZ1WL/R0kW09FrWx
CGn1Q7gfry24pOiAy45WvQ7fq13mdrLPoq14XGvxaHdyRGaGuR+Klel2OK6lsB0mvM7/akc1TFbv
5xFKQdRlTZwLF8yICajnHikl31mQFxNIcq18lWA/8vi5FEGUxHza/uvA7/kyr6wNFbezH7ulnRep
xQKyxKqmSjXJx3ExMeWhIj/2eVN+iNoazUhFl677rl1X9QXcOIBg63dSpqwV0OzgQke+CixSfYrw
zO2PwnBiwtO35sSkn9EAOE/6k2yrwKYHfWiKhLd1v238oX9lynFyTZoiS0bHb8yDuxwstXvzpSqQ
7x2qBn69j0FN/P7oO2s5nXbYgyy2ItL7CAznVr1QHVfPSANoh+IvHu/aAoAAhv+MNKu0HrJuGfR7
MnIlSHAVZE2dRtE81u3BhHrKXpd5mdcsybNRTFVcuLlSP9aeU4IXC5YsUUPXyJw+NBHtkr4S+FUv
ldpYqG6m3Kk+A/CHzTmCw/YYDdAHPK0grPKgsjkrbgOKNKqvqkKls8Xd2o39U6XcQKNaKvX1yPXm
vs5veD85vTkvkEaGhzUCqQW/ZPGgb4zfRLdg50MxqSQYOL8PBHSK4NJFWNk+ZeXse6cQVV2EGrEZ
63R2YBQ3ZE9du73Ui3Sb92HG9g36HVXLFIuMeetmJdA/+BwUzuicr0dvDdgYiqLM43IOwvxHLXi1
4Db3TZTxBrDsx0I5q3tUpumaQxF6CFAgqkyVuksNkm0tfdvdjDgXXseycL7MiyPE0zzLfeU4nTxY
YX9aHre1tl/VLqow3RcEO4dpRiJ1cCvbUS92bVtQvQsSuGRxcKPGSlgTOOIkF30fdmJbTpOPMuE5
QlYbHrzW91cseUv+5DuT/awte7sivNsQJuu0ou3hd0CghUN3RQPjuDkc8Bhk73SGdAURmKjz1COG
heukc2AcrYYRlReyRbdjvL5633mOqkGD9+XjTPCJOUar1xc3mK4Vog4Udiaewr7IDpBk65B6TjUH
bPwmCAAjJV6Rm0y3EXn1yljdjFOqA981ugnP5SykOOU9b0+iC92b07Dllr6KbzKKRVB/gROQdL/H
C9LQ9jgRsOsANQHVx0q1+sNVYkR1uVeYowWWm58WzdWR4GzMmWAVxMlNULX2s0Sn4qV2L1z/Dq/Z
5MX23IXuyUW89xOirfdjmRn7K89xgcpjKJw8JZNB5Q/YG8FsyYPPyku09PR223r7KPSK9lDzOVb3
dNSApWYB+/9ITrSyoXuVx2dtWYWOLnttwmPe921zcorSbJyAWnXJmrsMSE9N5UjUVaWyzEPjj56V
+LWn+FqseX4q/RK2a+k9++cUkmBDqKFe3NTyfPyZbGkr4hmkbI+6nOFouzqS1bFf8/l5q4fcTeHC
mieET/5X1cNfxL301ZqM5bbiFtkbvqNg7ezskGPPc67Tja8OeMOsD11jqpFkm7rmfAvN+m13siY8
OiJz34MhT+5l6pqwPdhMVf5hdmhavmWuWs1DVO9c5ClyH9u79Khti1cd9cNQHeCXMmLeS9THy8cV
sVt5qrBcft9bgbLVKob8ebSjzb7Ng71o7gHs+ul7i+3+p4cDIk9maq11ggBMqFRPEHPx5FHXAA+H
+y8pZS/PhRlldxpqM/ppV7qNIXuhtvX7zNsqcabqsgiQi7ZMfnuDdvTBzt16Pg56WYOYDPf+CEeO
qCQraiflHTZw0kuzWvFUbAVtz60Gj6/qhU71NvTzV7ueLdYfrErmjE1aBDdj5FVfyPTaxgdbd0H3
wakpvHsSSgzmZLut+QmzuvcHr3EyNvplwuJXLRSSHbvaafBRUazhH/ANAKVs0aDLSxGWW4QvYEVL
TYq93T5i+kZHWQgww5fGrQb96IRWOT3Jkum5KK7SAMLtxEHUHaOAOqnQdO06nXw0Q9vAuysQcdi8
hZYqC1QX8567AypsVf7MhYSzzzGLqZMDWK65m42zxwLp1H1nrB2qQiOCi0UZBBnL6coqOUaIu2LI
/328KJdkUib0stBnM/jeHTesoqZi6BH2iN1Xn8mNrN4zXVHUF+TuZMcZ0hkLj2Dm+ghztg1JkO94
X9CBhSZZZetkSWX5HTM4NFaVDBOqyw7REUGZ7ei1iQ2/Cqq/1QIZiZTLXTDP5oGmGTo4ssyeX5la
tvVYKKVlsm9e/zXAbPKM8L6ykmzq8/eVXpw1bf2s2WOUnYCspmz3L5yIREvPkbLqAyQ9euZZcBPX
Lp/r0cXN9YLiwWLr7zyPlPJhETKeXKv86a7e3J26uR5qLNCe+bSuLpLdFTWAihXpu84xzE3xU0VM
CseJbKM5BjUOwzPodpenO2DYN5CiBQB0yjbYy7zZnoA8MWHpcnJ/XPW2LEA5cvmEUExTJOgS+yG2
AiQ/5Nii34Rv83fEunNuUJ7STXKqLGEX3CGVednI8moSy2n9ISakG7BpUr33Ohar9VZmmYZTKoLJ
HEpdMqZ6Yp6mWLf+7MdE7P/fFOL/aEH/H7fvPxl7Hrq35mk0b2/j3Wv3v2BPB0T9N3t6k7f6T2s6
v/xva7rjsXAHPoM5tAHo7tWr/zczDwu8HziBH0mwUH7N1Xv29y1dYAHy6FaKIueK2QMlsjz/fU2/
eoDQfliWdXW1XP8v9z/Z0/0rpfKPNT20QrgWyBZAMqB165/Mny2yFxebzBEN9WidjN6jmtqZbiom
fQpdbT2yIcmnbbhezSVFwDeriKRInD7afuTCD+DMVVi/9piQA6yv1fpidrVcZQLi61iw6qbOopbP
pgx6JPljudx7o6/CWz2Npk4o7/K5vmtSL2ZPKMgCUSJSnOoGYLPH4IJusgSDSnQ1RU+lXCc8RZyR
a4JReJsPM2yXe8pQX0afLRq1gnhnMntuZWWZo1ep7CcJ1HkN512v28HW0xIl1gDLvG1l33LyFvwO
iJrL54BdJkgiIWWbtqxtVrxm01Sms7HWMgW1CL1Euk7bJ2GHFQetjT1+8mCL0b7Ar6PRHQKoJ+wt
MuI8xNqS34nKwFxZDYKFdNnoA6rZLp2yOFwFuM3PPzxy/4Ij/TOozhcJoA6yjysLUN2F4fsz6Ll0
HUJX378pICcfSIZaPmfZGv0V2Pv74xKFURA6If4yfGSu9bvXOdLNOM2O/UD4meumovX6+mxaLJTn
Od+L4i8IQd+7Ysd/eDxtS/Js8lTyGwIlRb/HHjeMIFlWTN/AmoxOe7fSL00U1K9FFA3teYcdUJeo
bZz+EAy+07CxKyRW67ab5aDWorul+dFt4h3q8Etp0Kemii+tH96AJhDov+T5FjWnTtv541pN7RSP
Oe1NrB9bFt5yR6O09wcuHaxXGc9evkbGjTH4aPYRvCYX16wNF19NUlnMjNndRbYS46NLW/zn0Nuu
NM88uku6e0F4wOuDPFCLfo3SCYQJWTmLdvicLW6HXcd4bn3Yg91l/g3RtHtTMewxO5bpztq4y3YJ
0L53qehqUGhZttMPpATBy8azhUrShOUeN5s3KzIkLf+MyQD4pi+kCE9SavmGdlxeFnR0Kl2qqdrj
sgKUicjOGdZ93VKnZ6FDnN06dEAmJaDQgwk2kGCzU/vG5rHX36p+3z1yL8ACYC59fBae263BKbJI
O1qbZoguBeTnErs7HwGjcFV9G/M5b47cOUWIGDsgNS+QwPCJ9FrEwBlSv1dbkQ+KSwSlRYLWpvBi
tJBZfdRb1Tgf9h3YMiErMFj4ONrpfnDrQb7zx3oeUFsu2WWQWR5xIU9oio2jQyfBuzB9Vm5UV/Fm
AhgjRPNrcPE6Fy5e8va/2xcu8JsSz/6zAZDKY5FHnnNkqnE/78zBIfWm8PSJU4b+eFD4stsEgYG6
/qmuTpcVDGi8jCLko0C5sD6hHHYKxtSrztuaRstDC4vt/bTaCDSR55bkrPRhf5Xzmi0PLm5TBe/a
UddNqlCtixs1VqXCytAV3ansfRYLGq0wt5VLbzUH0jtQq/fgLp8IJO3flnyr3pQXTns8C4ygvI27
31+63NQ3xhHIlqpw6PyUo28/j5YM3qG0m5d4N3gIh13eOyWzw6UrTAktAFt02XvM3Mmw7fKzG+7r
R6Cw7lJby3jo1nF5WwEgPxd8ik4aeKbsEra5ok3zhSE21ns91bhwPA9s0kGy6COIDhNW3qZBOb+V
TmxPoFPp6MjwYbR377vPZ/xZC5HL27CLsNI5xq7CZNu2WeAiNUpgtJtGmWQkC4asMEUYpFbRGtAV
p1meNtwj07FzgYhir9qKCa62adLMmhaDWnYrquO4oPYdsbX81BwweGDaZsFJNkrzEXJ5tQ9EX5tn
G1PPmyS6y4kX1x9uENeI/ISOAi504z5841usgjTb8mWII5aW7hBu5E2l/eZn71ut3PJc7t1Mh2q9
iwH/KoHAce4XpE3MTht+g9nUd2LbVvt22rvwJ0S2/7BYefemdtwrB9Hjpkgto7Xg3TII+6h/b/bE
d93qo9oncxd0+/pzqjn0ALDr7KWrZ/p0eDyKMM1tDEpcfIvzFGFe+bB1G7+Ml8jFzTFFxZZuBcW3
uVWxCOucSrmjHjHsHim8yL83udd9dlWFvHAM9pFdXzg6SvfQBRaTc8bzt4d1cR5c9sAjuFT0IUNP
hew9KCw+sHlFTUuandWnTWb1HzOuxwrkyMve/F36Jb5S1/HjNtLWlnh6pqnKcWnC+o5anFFakCZd
xxmPK79mwQ70jt2wfW/RsoYiv197c47ImJsw/+S7157cli17v82c/YqYTuMVSodZny89kUJA2eBW
IsVwJJ2Y4yEIYq/GrlPpbRcgh6Z772zd0iQux8Ccho1TPOyBXLrEb2lEXak3Dg5dJP2vVY7Q+oxM
p3krfNZ7WGq1fTS9yBDohKJxEpax4jw2A4Vhrl+VDWW2pROaUzO43X20zVOQsogWICBm2+yTrvKu
Zv9v/Y7dilkgJdoWD9KSFcDukwqtT8sw2m+GMJ0fspZ8quOWqwdYfPGyzqXDQ56J4meJPXaPM1/3
02WpgAnA0HryjfpwoGvQCSc5JTVSsZ+N4wCT5KLAthHWHtiXtwF7xjpz1v6gvR6aMyyKngD1PdvR
1uOyhfLUvudg+vMzrH9RxOlfbHvzDKIsvgMIe1+ifRwfWP+Cz60x1neodoKQImBFph53R12pHXCX
lCyRZUzItcDXiMC8J02Kz31I2L7Kz2gXkUD7US6xW83z0iYsW5kVAxPK/lB4nvtN+bUDku9sCyPc
hoa0F9b4QCltC6isR2YsT5WedSvrVn7KrbF4GnneqQ/YZPXeVA7nfqet7AE7t17Q4yH0pDJ9FXaq
WBK/YIyS7EpiV20KPLdjLKm7+iJX3i4EqMrLUy7B6nEph4lLZ4taiRVFjY82adBArjhyvlNl3pnY
Zkz62c9T81LNefYjrCx8Cn6Zhy/hjLowthth+VeMPR+RqLf+D63kwBSJM9qL3WhsMExXq/+8I5N5
HcFgv9QjLx0FJiNYkoUuDJGwBYkUO5jc1gS0wELoHJJens4wDi91k/kvhBTs8gi/FQWo2XXVr/q2
ohhyaX+pQRkPwDd+1vZ2Ba69wblfecu+tpA432WwjFcETqCwxkKj8rSs3b5Ka00x/LsuDLThTl+U
eRyIHQN0R+kZo7AuIUl26ANv6SeQuVlh1Vj7+SogxmWjDxH5wTteSrwBgMdh1eF2Iekndrpit99J
d91R5o9ajLfRjirh80ZRk5eg0RDoqvDizEm+LM2TJMHauV/EsPZnI/bxquHwnNWwbbQ7+tdklt5o
z0nnG2l/azIM1FgcnHxDKYrUDGQk9vutkdOp6ktn6wnIQJ7S8WNAS32uCkbKSw/PTt3fOoQ58vEm
X+RynJqZdSGuCeguvpFLoLzzlmt3Tdo2y+Q7eHHfWZj58MvCL+VzVj+iOF8QGwvGCCdxtSSdMAbk
qsoFrTdfjJvgcHfEI23UNHjiHBAQ+qs17OqHY6QWx7rxyuCxMqB3P8id4M8TZmgSvIPeOBlv8CpZ
URPbaq2sKdnxozmJE6EfOnb0Z5CY0K/8KWSBwyS4EnxbcBog/gsIfABBnZZ9WE6f9q3f24+A77Vz
1ISPZs+k4EkXuZeLp+jIKOKAgUVD2ePzBe903hfqqv6I7UAa/0Px3+ydx5LkSJJt/+WtH1oMBr4F
cRru4cHJBhKRUQnOOb5+Dmq6Zap75L2W2c+uKqmnu8NMVe+9R0n+EVVIYhZ4YyRILW5RfIRcdZja
srhmHG9W3Qure4ctShubRGrIe6xWwORP7y5KXIF9K5t2nC6d1Vg9jgEsEFbqxjON7zHU20bcD43O
PKtQDW16qOsxlE+yq23zQkgpl96iLeOro2zzfDULmdWzUo3yxp7WwlPDVNfepnhefndIhoUnICVt
shnu4kMZadN7p9aYH1CFx3NjLontdhnWVlfVWm7DEjnvWaG2nlnzI1YzSEKCZhR4vYzuUpB+m+F/
WYVXoT3sC1VqZCvtSb6TGKqJxXeDrh6aWM/XwK5Woz6yhMeRJxViP5l2hoJoSBpvPt+v0OSM6q2O
plVfsG2Td6mG+6bPCdb3yCBZwCKEegbvoOj1KdWKKAlSB2mvwkPJ5NwuHfLrZdc+CqNIVvYuGYUM
9FBQ2pOG728zbtZJVud0LCKdq9sK+YcoY0KbgDefBptYm+Yzuc4fJxTgXzJ1tJ+Vvjd6V0STvOes
0n6IqjLM3KhiMa5rah3oinWcpx8pRpneQuKQmKxkbDFNK7Em8U8HIEpgkdubcWv3R8tXgpwCMbeD
3a6bgaS1DZoJseR03jbkgeMYW8PLrGv9q8EtiDizNiVD8zExLaZX3fRgVxVmMX02hdzHnZbbnkK3
y3gUdeNeTS2kF3LN0bPAzvWxUi4x3eKGUHx0Sy0nO4ynMcjjaP1erdQm/oyQ0rhVFzJHwJGQ6Edp
pPavJrSiB+CJc+in9YriZLZZQV/maIJLKS0Yk2L/Idb5Z+P+v0OzP9Ex/++pGW6mbvoq/2lutjmv
/z44c/6mWYzNmIExZjCszany98GZg/OFk9sxLegtmNH5mX8MzlTrbxbzCQjqOMuEMDZi0T8GZ9L8
myMsAboeX5hh2Gwc/Z9gcDQdG81fZhNYqjEPWqouyW7jc5Hav05c7D4SbV/UuF9XfNGt1nbZtxJn
JCAIvE7C080swq4SGpp9ryyYKh3XMTp7uE1M1RPfaDZKS6VGKUAG3gRx4UlHtHWiKQp3I2MRVNdC
5sMdVUHmkLjqctIx89j1L9bsmIza4Qi8JYM6dwcToSK8OFOUf4lpxbtQjrHquIzS7S9tQ6O5sTPc
wtnWv6yUAyYjgPWeWBWF7WTGbpPF2YfOgqHSN8Li23Emyv6Z5oLrP73SGSfvIavsSPKAyDF4JN6U
0sg/ky4vAx2jx63Nk9KzSFcHupgpvsiR4tVt0/hGqxQm9FEORc1iKqQQCcOg9TBaACOj6M9yrpv7
tqDfxxJdRQ/DHNlnQozGfjXX+WqV1Ui/mkJ/T4eOayQetSvFZTd6qKDmD5GMDwe7ssekrYeZ0qq3
jg2slWtNqIyVvpbBEqb0CfrQzHs6nGL0ekhcJ4HVj1AZYcb7zgqTb7UUjHKs/Nmoy/iIETh6dqIa
nUhp7Aj33GQHC9fFSzIKfl9bdKxLtcPfrV1/EOEkCMFMBwkhHU6dauretMykRGLHOCpUi3uGQ9mL
qU07Zar8uNJpJbU1oqPC7uPHZmnsKiSMM1Yi5FmNSAB7QbqXrGdBXhxi7ayyF0zlGU2B3Tq+ZPkL
N3kbnqkrKdircCx+2jFOfIUZ7kHVCiguClr+xZxAMLnSbFm5kmLdi3ltXIoAd+67bpxPncWnNefb
WAecBIGfsFVcKhjlyTHH2HO6TWvV0yyoS7PaO3G8cqAim6F3Gacwlz3y9AhvByGLI9vh7+uuZkT/
O2hIn9Au9hEJw2OnLRaWHO1Stqvim5mzLRIyr0ZTameBt4ClHouCO6GV+z6X0SWUU/282XmvYdWn
P6u+spBsYUvzMe+TcT9rC7YBPW5ezTIXjywQxVHu2PGvrisan3houicVTX6rFOmVZXV8ARXJaGhO
bqSku2NH3ebFytqcyiVLdm1R3K1ZUVMgECpnppIKZnNcXFhmUKAzWfMh4BB3bYnQkhrLEJjwa3im
4u5ZN2z1sVEmuU/TiNR1srxI0pyuzsFBJ1DFi5/b5WnA+HNeGR74eCY/J01Pj32hRY9hCivLjXQ0
rao2M3/K6/meHFkcaAwWfIFl1MsdsV9XUdz3BKB2tP7aJVQV576LyvVaYrDzaFG785oI2hy0Y/2n
inTgK4IQNcGS5Axr19oRQXlXWzUKqiaz3cVayk3U6z0sPa+RtM35HEVOHnmTk/b2buajP0VCYZrl
NEt9XCL9mfIaTjKRLGtHlTC/92sVwkECMLw0fOREkvNPewZlEab8tr7FmKzqc+9VK4Y8/NsZ05nN
dYIjjW5q8kuy0aRsS8Y7Ckm3Y9iajW+GUf42mSjTzaTq52wmUKzitjtV6NvCan/kmH1Du7JuzUIh
VSgGUPR6MSKXRHf3OhfpuuytuBHhLtKxhAmXj/YAPjqKSHdnyjR8d2oWj3tT5YtKzRbNZ2sqQ9Un
CH91holBbxMZKiHgufrK9CXy2AXmkMTVzUs4jrnw01xoCIBJoz7iYMHuQyNFtRBgllDvcEJx+hBg
1zsXxs4cP8xdhAtLjSAukeRGZx6RHavhMm+z2krUB6r3I53CvbIOuRvy9TvQwOC0ozzLkuWVbvXU
4J0y+TvuRDIGTmh9Q384pXq8qy19l/ZCQkxaDiKPWXWPB36s8qdewzo/h6tX5Y0viNXws/tOFTuA
Sfx/dcgxm9jW8ktPngQeDcU2PoCYYWcQO7Ud99UoL7Zsd2W6Mn2FQVVsIGj7XKcwKfT8PJKDD+dq
XyEZhWu7x693XNKaGq282q10rRbMyOgERaTtcH/cU7YH5TR4zhauWEbpKeSR1J5hFYPnGmGmO6G/
NFTiVI+ZEj5q5GBFLA8ZFxH18h00eR/Ywq3HpTIzYH3mgHNUYvUj9noz3vAjkhyxVWasmrMGc3nQ
iklzw4EwtCzihwanGZpRec+GxjvGNU9Zke3avN23Str6TSHkwRC5fmXdZ/yjSLwqwBIm9UFtuWxj
Jev80g7NF3xerRNkavZiEdZnNj9xCBLCRWcwlx6027ruWihbOwNIG8GqmqFaBKyN3PZviSmRsCu+
t7VUYclHv2qTI8WsMKaM4A+8ke7w6MzTN+yK/kIsvcP502rHDDjCvTlXJSAsrfVKrTrNtlN6M7nV
AGmI7j/VTxyLYOumRrpJ3U2MFGufjZeHqHbuK6slwN3jPspI3aClRKSKQ6sJUM94kvvxB0jLRd14
A3Y2fK9kD9rKuS+0VR7CyWl5mKonQ4R05AXx2EbBFmVGLhaFBuc3NAMHAiBnKGzaZjelylWdxXoh
Kb14aT49jNyLDglwby45TPI5ekvHESzcaJ2GBWdn2D2ISLtrJskhOebA2CBk2eAO3qaiws25jNOh
b7Ly0pQAciY2lZ1wo5T7sA87dEN2luy0bbww9YP6ESPj1yaHeKclEQsNMDi6BSYhWsJa3plFUQRG
k2TvOE2Vj8laL9wkwF0HWio3xN70B/aKE3gLuVGayoAzcPJKg3wQIbvPcJT2RrUAlT6xx8QdrLzc
Qyn8UOfI8BQrfJpynE1pyumH6qqjQIzINhVBa6xdVXHD2lVtCsEu1biYknp9C8Eceihc9xn2qBqI
w2e/dpyBGm6sVrsbpzWFztsex0n5UJNkZ4tmYAAJ5GBucghi2oOxFvJapCyfHFBPCqkqpKlXTgqp
/O7qSb9E6/S4iuxxMOB+T7XK95dgaW7ulKHygUVkv1PBlaGsiumH4DrcKFmhuzjVIRth8MSUqa4z
LlgtW/hCfSOWly5hU2iWU4jVizK5vap92Grx28BouoMfZR+Wuj6bVu14U9G8mVhUvGismN6Tp3eH
sGh3mEG0xB91us0dm7PrSx3O+WnNZwK36/QsJSUUHqqv0FZnF9luPWY0bDjAG0h+6mPc2fdpamh0
so263LWx1RHxt9pd1sdqQEWMZBgq5j6zs+onIvWfe6pgjKuK3pk8E1vsl9GVrTvaOTNVuIEdOCKF
SDNxm4eKd8x1Er1hO9AsXiVqqmvYWLbSVa7HRRn5/2FqVuWgZk6BkSbSswOEKMXvh8qqg4TPVLh5
M2IMyhlBeQ1Zjgj2bkNIIi0r7YFJcf6pKxF/oVzt+zDN2ktPcMxtAAddI1Bzt77OV+1QlM06gQQz
y0vHLPRTzFO8zQPVY2aJgdtoHo/MF/iigdR0qQzsOwXxHJkEOfFiEQTZY/pudhTe1mkmV5YW/QiV
CYjevht19cy+Xf29WxoKHjIcYBSMZjcnRRdgEL2B1oKhP8/f8zSohwz/cHnDXcvWBPyD9viqzraS
7msyWxzaijmd1rbt5r0Y0+rKTtTlPKiqwnhfnRcxRl5XlRbQj5mw688MF/egOAyTLmqvMictKvuR
OHUxHZwkXwo00Ll9YSrAA4OdWP0anSZ+zbWQLaXY9oy72oqViSH/2DOMsaKo/QFRbpruxE4QXON4
MPMATTTVTgLCqHmpqqosz5zVLesNJZAgX0mQIVBLEOJYZK33m1GqZ57sikWE/b419VTsJDN2gtmJ
2Thv5cyo/ZFEGh8JYLpZeZy7FIlWhx2dde6MpjDwsJsm2Iuow9e6Dkkt3zPsefqhNu1E8VojtAx/
AFj1Oc+13YEbLZLWz0Z8X0eLa0feRn3tOVxxmpcDzRT9mdusZjoEKznGmgc2Yp4UZobxrYuweG6k
0o5HHOXj+ERunIkpjSbXtNWY2XRXLpijXMdasmbkmm3Hr3KoSuw/QEGTB+CEJP+0GO/ecW3xCB7G
BGDTuozJfMrGrB7OU0i5rbUF/y4NQzTKMnsutaiP/LZUaGTAWfyxlGN01FjX850zvfWZh40PodIb
R3spzVtc2MzMhjUhVW8qXmrhaGURVDy7SoX73AZEc5vlmD+z69LPrdjja3m0DWX1s3g13VTphJ9Z
ykuZK/eb009mqnkMtc46NEhzWtpV91wbNbYmutkibt9T9nsE5tA0Ab5vjiln2Fmd2jwOCQtLyKs7
VzYikCKp7K+w6+yDbo6v5aw1XqFAEGefGTRrgERPoTCf8oLX2dbFC0mrKihAamRhc3KKCLPiMN3w
ufj4L1TCCspZzXBnpor23EnVS3WSBmqXv05mXe8Wst/B6jQggiodfJn20eL4pksIPcLnwlXqai+z
/o++MoO5Wl6nybkCh3kLB1BfbjPAcQWJ8MpH/dE38S2ukE8UpfnKQTD3Gfs9+l8sejsU5nK3roVx
AO70YaZ8ALPjwbT29djCkTexH71ujmlTb0q28iqhTDSd2MWjej84BDf6ojyFzvQHtnQTOJBTXaXS
PTHRZJotilukT4/Z2lzURs6EGpTWQ/q8zGF3Di1562di8pXofzuSwUiTnbJwXu40DetgBf0gI2qW
KJLCuBkf1ip/Xxz7k+58IpAcHs1GWzzLpEPiMTRFvd8uwTI5FM3vNERlN8NbbnOVaVqAf2PH4Tt6
kzA/857dE0M+k6EhbbF2OuSvdL9ui/py+7tfeD+MBbyF9rE4zPfHKflYYihh4ZQclzX8yO30l46L
5KyK8pP5x5HBK97JoveLJVoDZKnXOZIigOGyH1i6poQxULgVTaY1gdeMYtq0/gp9YuIN669WrQOS
HeX61et8HZMy5XWPqH/lAN9qRsprCAINJsypquMly03d6coPsqWVu9C4urad/7SJsqv6WBBVUdiS
qKbnORd3tqUwnlThtKEkl26hjqhE2uNkpS9lZjx05OYbw2gfEpRnfOK8y7Z5tJzkKKlu7RXdgB/P
at3C5JKDHgahh0u6tso98uWToHQXc3RNs/l1bqbwJYdblIO2s+R61ZzsRYNhSlrhFI/iiKl8n6zt
wSKc1LYNIQAkxdnKA3TyEqzjdB778NCG8CKGnt4+e8HQDQszD1Q9OpZO+STtumNkk5/UNvHVUU/u
HKGe+loFHakftU55Cauh9LCj/THrnR5gP9H2Qu9P4VIGkXQetSXsDvHCA84937gWg95GzQyXB9/L
l/Zmr4p9P5rNPXOUIyOb97RLfkIKw5Ur2rexpl8TTR/uxEQqjVv8A3KAdnZqWR6EtPw25sRIx1L1
03iZfMwizg1Rqt5IusyRRWcG9FG4QlXN08mj4gOGbKKFffHAvFkyLqjPScv12/Y4hpAG79Gyn0iL
BHaquKnZXchjPhuZsVsnx3kcopi5hQK7g2yTN6sNcw5nX4yaZzHlOa21flKtCC0vC3SoQAcGPAJc
iAykbjz1K99bvfa42yKfoP15bcid44so9ow9HkJtIHLMuT4zoTwQO6MzVBhrjwejLMp9I6ydnIiN
9pXxDdfjvVOck5WR0F1sHpQE3VDPyquWal4rgLcCPqIf6nE5WCdrEzsAiKYllDjbCSI7P+izUC5K
e22rBrYn2IFpoafbJE1dtf3McbxSD39Kou+itl08RDbVRO+nIcpOG8H9bqK3rtL4xnb7jiu7ome0
DP3Gee0iHsEdSH2rp44v4LZe8N0/hqGzy0szWPpH/NrHtrFfhFxBQBePkjdcd9rjIOnWSmp0lZJU
Zjvsi4MrVlYEWZXmoHobOr35Ou1owStqiObLZg1ntETP7UQrnuSgmtRIQRdTkDM70RzGSv5RFsph
Vdff+AE8HEjsTmzhK0kBns2ELen28/icWOMlUnnpHekELTcfY5zLLsnogNQhM0HRN+QSmp+xKVH1
p0+MQJecKHGvzj4oy7e2zj9UBxkXpDI3EShlUVbo19PNjjToBP15KZvLRM1hDQW5G/11XvFlZ2ry
lhbZ/agSmhu6c9no1yRVrItRcHYYIUOMNiP0ZoE1MBfjAwL1fWa013KRs6tKB/VD5DC6evVIIfFK
nmdHMAmDZvXBPO04E58PhwQnfRgRDAmnO3JeyFwmo17CdOjBg3yJAMP0RYSszh/jmtl8SVeWh2MS
eLJFgTtcd3zsyrtu6kAzJaLwwJGeeqNUd6qMNJxQxVeugrE1RparzMMAvy9OGa2q+oc+U1CCKJt2
uc6Im7xHS7NVtycAPrwtcRl7jPe+Bz4CP3Emaz+Z3YF68CPrFOGpcRvgowjJvgGkGDvnoUjzF8ju
zvTu0EZRyib6guEBUxiGHLxVRQIGlSST1fBhHiA4KLl4Krq4yBFBMZgtg+JZSYsmOGx6+A7njKx9
WSMi7yZFDR87kOLaLkGzreC2oZfuc/TKF4juiAPgMgwrgBKlPmNMjwuWKOWglZLQsH6vqjVydXLC
drRcU/hTWeFEqj7rjd+A/K3Hah2nx0bYGXkQB2uTO1M9WS5UQs6IKNcHJpy1snaBGbX1x6RFKpBh
spMVnRS0JKAcU3ZNzBptwRnlC5Wzo3tYrjq4bEu8vM9WvdA4RqGS76xiAF7Jilo95jXayYucNzET
brJWE22YLNOL5nIND1nT8DE6c1ryjYDc2Tb7Ml6t7phCcAfzh+I7w4TqBgb6pa3s56UqPmWq9w8T
auG9OmcAiEuVmvc/oQX/K7r9Hw2Z6v8jurUDhqW/Jsq3X/+PSLnxt804rJnbkgjMxJh//+FVx8Zu
GXh/pQpJyNz2mPxdcjP+JnQDbgo/DOsXzBE/9XfFjd+DpRytTrVBN2FwNf5ngts/yW04gDGoS+R0
bePvaLb+L3IbX14R6+pUHEFicoZGLwrotSAKSSebDsUyCD7XSe+y8ViLIjtaw5gc1rW+siH332z5
3PgR/2VK/vsrwQktTcxX27+bn//L2hXczlmBK7k41tl0DKG4QlXSkw8GK+q/QaWoaJn/7a/iPURc
lJbOrGjzY//lr2q6dMOwonr0InyL9TKQkE952MDvUpvg+whnN4vIEioq5qc1qRaEiTzdrVImB3Xo
/u2Wpe1L8K+vSOdjwNggDcoK819z/Wpn9InhKAzjFH9KFuqj8IBhnHQa0LGAbu2cDX3qt4QNMg9u
AXcqsDbBVtSp2WOFLc4LlSV1bhc9OrHxFXVwK5rjZhxSu27XMd4OnfRr6SFLuJUZd8wlG9307QJk
ZL3c6f1e2rI/DI0MERQLah0TBnZhBisFuzEUp0RhXjW8DB0moaZU5muYFy39h7yguTg4mn+rcrJu
YAuGbynRBNCISCOSGOgU6Q/Reidm8dE04UdVpCDhz0RRI4E5G+r3UbHTp7WkHWd6gEU4X6/VOBxN
qw+/q5URwpiPTyougbNeKc2Nsog/f1FpgJs2vSwmwDQx4kGIV9wiIm6X73hd8zdSOoExYsgz8GHi
c1zuFMgijbleysgCuxqP/rIU73A7pD9OBAThJLmdZV7wu+9hsWNvYP6HhhMQ9ULnteqXSaMYNpZ2
YUBoiclLMcTGhNxjSMldhwhRYENr8XUFRjzbXjk44dlqgfhxDlAd1k62YiRsTM9G8dgx1P5Mwwjr
xtiE5WEiIuUpE7YZR3anchDLQ9Wrb5XEJzewzKrV6638W3/g0UVXVmhVQRQ7P1ZLYFUxtqu6qVNv
ljzJ6aLO+wLU5x4dzD6ZebwtKsHmZwMl9YsIS3CcsKytdhp5rKoR4LvW3nc5I9WmrPbz1vU69VUr
eDBW42VZ1VMpaB5kgoGmKD41S7y2cf8Oc5YEyrrgRFww+QoTDG+JPADuqGFgowyoc3k+0hvxuSJh
bDBqlmAaQMYgYSUgE1q7uVDClmTNumd24FAdGQpbT+SaPlZaJF/6XHW+pzhSbg7XKdOXfl3cTpns
E4ZptMlQdvfpPFgXURtRSz8rtE+Qr845atL8xH+YBN7Djf+r8LVPWcj7pjY6OkjZhbE3VcbyXS6Y
9zTsgPeOaA3kNGk8Jrng1i9MhTfNyqTz5LBPxHBpkRnZMny7lLVmfDsgKUuc3LI85mU93rRVmY+O
OZd7IN/1qVc7rNIW05wpUqbHXu+wqDLTag4rq3K+ynRZfzdZFB6mGqsrzvZfBJTNNyH09ssY8vI2
4ls4YrM0H8nuTpcCLtglwdN8KzJlvAxFhM11YsRxhjHo3HW1VcF86m3sUy28tauNY+zAXp7lpWax
yQ2dYrwY6SKeON5+ZZ3JwImo3PRHLrWLOZTx01qrSgNGDJ1iVQ/EVwl8uM7c6oqrGXX/qzHED3JH
/VWK/suY63tY3wlO8yCGY0pVST69KcYEdiFNudF9lhNnl9dp+H/jYTNjvWaFTvuqDvMbJrdTP0rr
tpZv5vbr65V2fgCGqeTnOqfEduvuRSNdjJhhH1giGWDaujD2fNcj9oi4S2JQi+lYQ+Q4Nb6tfyK/
in2vNz+8JRop2CXADTjgy8UTXTM6n+RAN5mRSe3bnUQwzfvT2MzgLkm84oQd14MGA3F04GEIvpPV
2ruD8hyK+iyLvYE1jJOWwe2of+chaNOenqfq6LLnHfSF0U1SebKt4rRm6ltNb0NKpkiiN1iejEXG
4zCNGJq1czKvO1z9Z9gL/lrtpvqtGc/sRcIUvnimpNi0ZO/LxLphIBsmElgYxfZrozw3HCWqupuQ
76yVnoeXNw4XQNSM7E9SYzaTbg126zUG7AMRVAM6lSjjgzRr8wDw0W1izUvnnpgYnMJjjIgKVB0Z
s6lJ+A+HVXtiO5fHBNLtxt8KvvxgMWuPcApKJig3MZwjUBUggOlfw9ugA3FA0drHpN5jC/fsqtCq
cJL3Ba+kTChaaQNYr4HLrvBYC7AJkS4pNFAYdPbiIYoRBMAzB+Z206zrPl+eLQ60Ib1Pa/0MLR7X
2nMeJ9+a/QeGcpPpv54TH01qzN7ptZ0vSrg8KXNjBaaj5PhllFsMEG6tV/syd4rLlAlLX8gONKCm
HsogTcGkXdtSPXOA/GcN/E9L1/5K1QT799/vcnvjLMIQMgS4MtxXf60utvUII4G37JhgERmrhNIp
uk7bGqGGo6NujdeyDFvIT0oA666OWe7U6/a7XLp4X8x7KsZdN5pO4KgV+0ymPdYMrABFmV3jCjsA
0Wi83w3ESJZRTEKpHokzqrehJODaKfq3kcb3jPBiRGX1PQR57fcC8IdUD3E8vmSr3uw6s3tJidgA
qRx4pkClQiGwN10m/BC6Pj6YbE0xyKyx/2SF7CXta5guMmC9TvXa9jpCMniuD9kp12VIq9Oixc9i
GVh5ko5vyqgTVk/Bc6BMtVI+qUToXMeOYjhtzsWZdQLoLCcKoUkWkTGhYGQndVB2tjrBO1DxV9Uz
N1MbUQR2VBzcXdsApZiYOYfqE9+Vsx6V2f2UGUGr4amgSedWWLGYtChbOV6OaXQeMVADQ0EeITWd
cybQ28JTpLuPP/BH3yW6SkvXspGCWgUr+rWlabKT+kVMBQrmZOI1YFwp9lVHpmYi56Ak4QGQRXUc
qrr2IwEzeO4crAbyQKH6PpJpTzL5R5YSumoNbD32MhOxrpaNT8BEhNQ2bqnhUJdchemkvURc0a3o
vhl88rA1FS8Oo8c2i4kaG8m1YVK7On7BgIV3inq4NSM2a2MkBRMu9iN7U2CJZ+mGRcHJaetP7TYM
YPxz7ZgWuUAXRMDBEQWiC2/SWGnjdX5BZb5abHJ3nYUxpEgK+xWCURcQUPuUFR7YIgQtmZXYPZya
onfVep93fhNccToRZpdo5IbpofuDEB+/6s7SX6q2+J6F2uyWYvNEax1WuSGwnRFXuzVzqgBORyRe
MJtOSslpI+agZF5uNb90wj1DtjzkqggUtDxOEZYFxzFJyLg/wd5QXS6vc6wyHLRCQYhmegwV+dCJ
AYdApZyyooLaR3ahYt5Dc++zzUj6jkrur08eV/aXLnOCbD/npF7kq1yTx1kzL7QHdOlcWHP6Zpct
ct2TdMpjNP9EsbzLmcPXc77Px6Ae2MCOrtOX30JffWNsj2x5udDcBHUEvQi3lhkjMVVPEFqCatKD
0oTKQdzdZiY6W+/aUPqkcMCphicYvx7jBiAWpNQCbD1kjI6obg9Z47yi5gw1z2FU3ZJyp5XqXjf+
IDC102ZfKhfbwHY/7DU9u1Ib3AFXDswYb02Onr3fpHwIJAE7wkTP7TV/Rt1+gP8AGPNuaO6zetxV
rLpdm0/DXr50MInDjwKTe5hWTyH2lP70ighy9RapLyDqfQW8npC3UnT+XLP8Q6kPJiHH6AcJ3mvj
30QNkLN3df/DfJbWwF8L5dzLcUe+bS4eS/YrhY4awEsZoROw5MzXzf5aFJw/au/PLcP2jMAP9wZ4
1UBxeOo+c2TobVov2xMOBLYCYZWbAcLyiFKqJNO1rjLaA97hHgBTJX1SJVel8Sspzjr3ZsgmZafR
T4lwfIX6K6Wgz+AHOWOxwxLjJRSqhfmgNb+MAkb6n+nqvbLy5+DlJvJ2L8fRS0s8iSxMlKbXtwMG
k9BnUOW3/ezJnkdx2zKjs6sZJBjhWOwS8Pt2VMqPBnJmGz1RhOGHsX3Uqf0kYIxr8a4B1lgvWC5x
K5XhOyGPYFiRrdJgQ/owevKHeTqAtGBYJ/2spTKHY2rKLwAFuzTB1OmIu3G1TxHrIFoGy+2rGeYe
q5kuMs3uhToGs2G4hrhbinajt5+3bYlDVvkQIQ/rqAcrxkrdfESjcxkZARg3T6O9+KZ5NmNjOz0u
pZG4pn6fyk8VB0VRqL65lA/awKHdfk3lfVQSiIt+GcwrswksJsYdMrcsCqR5Cj0rvPb5sGcHj+F2
Kzz6gjfPawcJ/gxv654ZSuYidG6laX3N2pqlp5rYQ7N7KFv7gZjmcxKmNYwKrdtFA32EiCKTP0Vd
MHwuOwwTl6lYW1gM1KYLRdBcVK9EF343RX+BNI+tKJ+eZj1yzqHas+2QLXKneiSFD+4ltH9rcry1
qk/Se6/o6KFQpM8bUHzu2ZZVrnyzqRVGJf8jXDlpEJ+vfSIbz0xt/VUF0BGERrH/v51pJKuFHfnY
gA+7IhcB4CS4/95g8kLtIUnmshWkODJmZKY3NtGu6BPn2JGAvWnss/pk0YB9zhoj3RML6//NSnFV
bqOC/5qjMMMhhgeaDEChzl2pbmyEv5YfdUPYailldKx7Rjb+ZDXzI70h3KhUtfnBoT6xkL3cr3a5
HGGWjLdcDcsj/yq2YVRbTxNu3U2x9Tnhny2PvXU/5Z+NEBY9miJl64/CrVNCxo/vq617mrc+Sv+z
paqbTHlUrC5+U+u5+8HHkBy569hgEdltfurazjmzLVH/7Cwq1W3kbF1sNe7vS3S9XxnYw5OmUDMY
iUG7RyBOuRlpFn5Hay9fhl5JH+uiTu6AjRBXUof/YO9MluNG0mz9KmW9uSvI4A7HtOhNjJxJcZBI
bWCkRGGeHHBMz9VvcF/sfkhldZHKqlTnsq61lZVZWVaSwYgA4P9wznfuc5sWLW9KfRl4JauwtbdE
1jkD7Fkh0HKVGIWToMefGhtbEa7Fj6DtzVfic4a7ygk/Kyh1G1wXlGfqMQ4luqY+vsl7cTG5BeqV
YnhGJiA2GEHZF9aT3vpDdL2siPYy288LE3+Zu0fbwA+FiAjIYBX29DLhKdpXu77zP08FONnBGR7z
ahi4OGN8Jqd4uM1jMncDtOap8PfLVCMpKGd06RiGhY/5D1nmPrCwvA1Ajs0+kS4qopmUue5jyeV0
160tXb02d/Xa5vlrw1f/1vthKaMP1GtLCIE+vBixxZ6zM6BjhBE0XAJUKm6KtaEc1tayX5tMs7ab
am08l7UFFWszWq1tKbkCwPxpVMu1ZYVckT8jpW9P3oxNb35cpW+LZ8aab67d32aAPiNABpyesm35
M8PYD616Dm27OI3qkY2XGz6OuGT3ulGniQdTEsQLXmfbe/jzl/0n07d3L/vTLcNOxRFzOxenGEkR
AbLo3Yi8IwMwCD7++Sv9kyHn21fyf6L6knq0ZsyL4jRJxhcrTo84klBtLf63Iv3VuxLvG5H1SSBJ
4fV++ywZc9o/va1/PKmSNjPnxfrE4VYPztX6FOrX5xGhzOEp4oX4QFBucYCcVJ6udLd5M8edOObr
c80eJdyf3z6Gv7QouK9/GU39P6Pe/BsFWK8P43+9Rti35rmvYdMWfzuatHp9Z+JZf/TvG4UPPNnZ
KQDCDgPfsbmcf2wU3A/IlKSHu8dmnv8uyZog6/Xf5v/yJasD32a8/vtGwRIflMd1wkpBsFsQLBz+
ykrB+eluYqFA2ysxoMPa4TVxBL07gNIpVE1X4dhsKgpU+t7BA3qzIHtJyrR6tIyVfWFTBfSFwRRW
sMm01TqrFL2+LJrYH3clXbW7ISN3Wctn0qv3iJryxwqKGijpkUKecsgyX1OO72eKLpu4JihWzWZx
7JrGX7qW2WtLBfd2NRPhFCIlQReaJvo6UjkqUleSAATmkbRlqyBi4IDpYTpVjSOrC4OltEU1pLQ5
ffNt/vrpxqLB42tzcLZBMGfc/9PNH6tlchsX1ySBUGcgF8yjECwhsIkkF0AGxTELMxf5WFnHn//8
ld8/CbhEeGWeql7gYe/iG14fS28WHokwyuF9cVdTURnWkVdQE5pfhCGweXr39Hag3nPRuVyZKwuf
5vL9q8xjO2vDfrozGCC2jt+O4yZdkM9A1ppz59TNumo493sETB8tYnvJ4gS1QBtuGZPvu3Hx0KtM
gMDrErzI6rLuAFZc0B+mISU2yD5iFGOn3BhYGM2BqMYe/ywUbrVJCHXmMHZb/0GEwyoPoIMp6Nmn
SW3V5A7FzvRj7x56ZlwoXWd1l7PP/zY3K6DbToDkrPorv7g1o5ieYJgmV3mSyO+6nrx09drPyxkr
NPvZsX1grIkk7JqZCiGlbR1AWp3ntnnBcl28NtXQLFuexk57hhNFZTtrnqxsj4PIzi4nzwnRjDHN
qLdIBqt436LTfcLNrNr90gX6NfCYJGyx/QZyny8RWo4662i8/ZiJIxQM49knqi26GfGJXd+EccHW
uJD1kO1VI8Wj7Ejo28J+AByaogx+ZX6wTCcMSCdWLOj7j2UTUtcCn0qAOmQiDRlmkEBxnq82zS1Z
aAMk0UBTdzeqRm+zUDRN2MxflEsWJ+bopOv2f36B/rSSC2DIhqw5cXfj/8NO6P10hVpLTYBi960O
kvrMbbX1cZhAFWLHRaoxAlxb2gaTOW/4aUzyaVMEzlWJR2mHCKbZwEiNf1Qif+mE+p8dP/9u0DWW
zW++m91z//y3V875fr56Ll//8z/g5D0X7/Hov/3Ej7PH5azgGcayCpumxzVMBffj7FH2B44XgTcD
P7nr83j77232SlUPAna6PPQ8AFcrOv0fZ4/nEZ7B2QO3jf144P+Vs+fn55zDcFXZPGU54oJA/bxG
9epwBPMfYJJJZv2SjmRsZwac04/y5V/OeH+q4oii4GUch0MOhhZ7+rUFe/M4BVLaRdGCQdADAEgs
Vhef4lYRuwH4zD7xZ//uzTfwTw4O/LfvHq2BEJylrKpd2j2242r92N++YkSU3oiFEIkjxGybjFTa
A7ibdlXiCEvK2eqtjc/GDf7iWDak7QVdk7QQJnwYEVsFgrJF8lF6/UetqjI4U2JS4YFRL3G/CPkx
08OQDquc9nrorciig0kznpe7NAjjHkGsShw72k3+HGE2YaKixxC/g2UGfexTQfWIwRyT/rDVHDTs
Vv3GTf3xXEPaHL8K0QyYidClEKRAnAL+sQGPuDMNktTbevaX7RiEnPpPuiqhy+/a1Faxv51s2yLY
w+2K0EOGqDAhCB4/KftfsgyLGLIKsYtO9OjO0DY++S3RSlhhOkQPJz2BMkGJyKqzY8SNLdGcG/In
fTChVe7UJJcNAJQmfLc+qd/4pEjVjQmLqP2cIbvrTgXjO3ukzy8WsP47WzseVJGENm2sNjIlyZgS
JUyhRQSWckDNq0QbtcvzVgYp85TC0h8Rr9kJI78B9D7TCFtFrIMYlZ7jWizoOouWJKMshG+MN17U
RKa6vojZXtolwKQwmFlc+LqU9fc56/U9YYqsbKzMg2KKM1Dq3UzSBxNfV4DgwwMVyHslumbaxFVc
GaicXpphWsw8IJe25dtHPnNrtQyqQCNzYCf3dczRhbxWNevxVUq4CIZcWeWU532LQha/rOS23jgg
MoOXHLFKfmjSuU8OStKmkpMhodYQCrs4orxK1bj6I3zocucTKrLytlksqz7z/ApZyYY0iwauWxsT
D3vhTJUx0L207VH1sb24ndlZW9ioity+KkZ7dM5rBhyUE24K6ABYoYTvuSwWtrMyAKsLjwEYM4O4
khFUfUjJ2WSW1cetdz3FSWPEtiMSqT6HOxFKUuBdt+9PKUSYW+AmK2u1x3rhAYpScTqwkCgy2TB5
LlqWVIdYEzD1FA6OJFRVk91o35bsS3MmgjCtL8FxZ+GNU7eSxUHcNxaC+yAv76wUDMUVXmxH3CsA
ryVijYCQeitaypPZs0mZ9XDuJALN5r5CmhvXGMuiorpKBzrdyyGdY48PfYZx0U5+GbeXA9LwNV8Z
gWjL3GGEfXQMgqWZT4HeO95Z5rEPv1pT4wJMU40nGDWzE0QnHi8LiuqlJQxTHBG5pf5JIyC6PIXw
hseP8YA9kVFaqKvhTueTKpKNDck2Mxtk3/mX2kWrfW4NeR48QN7x/NUsIXCG7TiHWxzcs4eRF8eU
UWW73MKscjuMVp2Z4FrcEZxr6eZuDnsnDa94ZhFUiDACmLvBwED6gTlvG6YVwcvSgw5bTis0FPre
UJVZ811LrDx64BSCG7m4SDOJiRj8ONsj3gDEv6tD3XZ7PyNCE8FGNoCCHUHakwMhmpEKkaQFEV5j
IUawvZm5+NjcWjCrui1sFjaepeU08WHRzPCOftf79nXoZ1Z2tlgAXPdO1wfRDqRGZJ1MfYzPU2dW
OvPp2KY59XhwiAc2o617rIqU0swEfqTOcvIQzitinvJdrvg6Nr4lsmhbKCXnYDdHS88WGO1UFaqT
2sniIWQj1U0xpBJ8xTp7iq1h1uH5MIeEs30kPlqP0WWM7yRB/T9i3zC/2FW+Py45VQLHlxziPiwI
4QXOTwW7h6emh4pK/LZBOcGO0dSQprwl/Uvtx++vE7CGZKojpfuz3opz3+7JcGYlmTfMtxoSq++y
Wv8qR+79sfz7IUkuCg0Ip6Vv/3RI+lkatNBYQFK1VuidIjY4b+32tNOMu1WiBnn482N5/X1vJq18
fPBiwX15ocO2Nwh/er2o9nHkeyznnIVNL+NTRMKLW6+BP2TNx2WMjFzN9nMeNeMvvrn3rdb6idrU
BDxF4Abx1Xk/fXO1PQ8ewYzspNyo2GcjYUd9W9sH29bj7s/f5R8vEt4knA7W2QEH9AoGeVt6cFi7
5eDyUvTnJNUm5BdFJoh/8Yb++Fmub0Q6oSJdClHj+obflFSGyIwO0hk4tnHp4JIxqT1gwULpoQi8
CGocNOAOAaI6Rfnja/zfUv8/OB7ffNd/KPW3//e/+te/ffs/p4gQ9Otb+epvP/ij4rfkB4KNAupP
T9iCmY7D7/xR8ltkItnr5R9yA6xK0oA78ncFq7A/+Nzstm2jsSTUcR0+/reClcqZZw4/ylDC8ylm
/wIyhqrn3W3o+khqmdcol4sTfAzzh/eXTgY+LCpwgpoyivv7CWZpn27NUnvmfn2yY6+fG/CnT56d
VekXk8IXv+1iI2d9asctNdVupMbNAhI9SO2KDknTuPU3rAmhASYAlvFxiTR5fuQ8NugGqknftb32
wVqQNn4zSAqjuBuKF6JMks9B4rOWG1BBhqcmHWd0FCTaov4pVpFeIwBOkkoTYYguWkBmnRI4ZlTO
RPYCDOoIOaBio0HCcAb7qRVsnpexnIiBH+v8I3gEjZiEeg3ywzDvE02bsuNDEfn1bAP0v6+FJfJH
0n+oQuI6FCcIRcsvblK2HhqKPiwh/vfj/D2phPxIsgOGjCUwyRfVWmTNKzseLgJrJFLIC3v+3ijP
JdGZeUKawAV2aRfZCQhSG7F+6i4fZzzk7qYnqFpu/T4w4pPECNhcpJCYa0Emu4SJI2q/DA6enEg7
U4AyP5s0U/n5nCeq2dtwsj8VrY+1A2RPvq4roFpsxxigLg/wfExO6TWt/tIJrLZ/IbItY53upAJz
FQSqhhGiTrydi8wJ4RmTkxBCvQIk4jhkEoKXJDVpKxpyOYmZcuNyO5d2UO3AALXfAFOZ9GCcorko
XUxr2wXD7lXodTn1buEUIY4Wp78HQVKWWwcKLNJ+pDTLlaUyJEpqAq0TTZOtvvpyitXWSQakGyHU
4xhta8IKF3LYku+Mzhji+LJNMOiaji3oohD+oWM0GZ+5K/jFdp+Ya770kajq3IY0QRNC0E6LxIHw
G1UJb58JUz3poGDl7LN19NCbygbMmp2TGk4geYoujITGkcAveKeWHyuM1CaIti39PctyaBv5UQou
iq2bdFQUnm8F3zDVc9EV6N186NuJmXdaGfo3gjsi/1zhTooPyl/Cmygel+dmGrsOAAp7/c1YJziV
6pQec4OHavoSkAF2C5vSf6YDYalNAgR9ypDLKD6MxgYUO0NepfYG6/eciRA5imeS8BO5pBhEAznh
IVIxv6NtBixlVll9RHASs7uru/w1gzTHnr8c0xfSDtXdPAaMF8dBTyfFgO4JEUyYcfu4yjlS6cbL
CZ9O833MNLERKVPZByvJyk/8m/5NY6c62fuD6cnZSZ2LMsxYbWfCSUD/ZRV6Dta9ZbWdlIrJsM7C
4SlzPPRKi9A0V2YsKK/HpJHfsWvWKB24ube6U6ALwcThRZrzsf9MxCuID7fr3exQiLzg+5hbNOWT
Bptksn6Nd6LwLDrcXjRyyBdWyIV3NU4Z1hvd5rYNUaerFJol3W8j7UfP5TJl1l5nhpSUVvXZuRQl
IHdr6pAHzTrFtb0weiS+M87mte+an2wAqC/OxOicTatRV4vqGV1WwUI3YecJAqwB8OzDIlDbbTqi
V4JTHN/9Ba5z+6UIK5aViGsJb7LtuvzIi6qMZqSy8I7Xwr+WoN4+yygghzUWfXuOBNV7qec2qzam
5edgwyTzp86g0+jaqLlrwzxpN/T81QMNSH9L5eywUm0LuSEaEXITGQ3M5okre8SwHkDVi9F3nSGa
artD2XXuU5H1PlAboLHk2sG3+gjh2qJrjcu53jht0EY8G+z2EstFQy1mF9ZVS4A6TGXyse4YmEzj
TnIionNsNKJkty/Ped+1RhGQLMGWlwrRWoXCykjZbHV56UJzejI6qD61VskIouyG0d6Fo2ePe0r1
dty7IksvGsyC+ZZM+qTfxh7p2RunppFHVS7jF8spKqqbLvF94GWW/pprVqkXPmN5BD86K16nMnFx
XSxRdFXaLc9SEEDMYYwZb6CKeGjuav5qoFM1SPIpSZKv0p+yAUfd0JMu3cyV2XqmFaxBYuPJnQwb
398T2xocZRdpQE8jeH7QIjL/LhvPPDmZhTQmomsjXSymvdzWnuvcK4pBDwFWjJ/MagZ52UEuHbZF
UM/wNygFHjB4OrdcKQxRbJJGvoWsawmLRmYK+r1w7svJHrE3KrhBRTrn8BS6CFpWPuFXyvI2esG7
iJFZdk75NBYuRE2BOP+35DUuqyn1zCfN1wS+avE9Yl1mHKh81Xnwte+Sikx4byUXRhnk6pjYuQla
kSIih1OBOJ6s0Xis+N9sWhg3NrARMj1wHXXleFYTvZscaebkDU162u4iZbG8V60bXVdOSmpy1wJt
3Wnecwl4wQaPwrgo3IUwx5KNKQkV2VgganErNpyGk0sM+bbnKdoxwoKOvYsCZzxvPNrdTbAEzIgq
NHxI5EssWpgWCxvFMlZ04PVD4T36ndZnJIy53wXLD1zUAufaSaMi/mVHRTWWVmj57aG0x3LY5bT6
0zGoil4ce8Iqu0tTK8SRVdg4DwLx9WtXLdk9hBPE0UsI8hINwlTSIispuP1VVI1bpDHQwUQR+9VG
sS9MYHpB5yzLgZthQr7HR1UVDAbGJgHRT/B79MWSpRw2YL3d5wiYSoM8gl+AYD2XL3Gj/RFP24iy
ic9cEibUiu+Vn2W3ok/9V91UE0Y4kLXfk3pkZJTVJNDQBC7TeSOM/u43jvka2EuAnRW8zA0IEIml
0RcLFKwl00DPAGt0O7YOy0XcyfxroBDxbwenc/fCACUGjFXq8IB2YTZbuILZVV+z7uHTRBCCATUo
viq2euPeSK8fcfson+NJJM0zc5AJTZvTh19HAo0vWBo5n9bQquyc659wyrhc+kvo831zLAihKM9D
Eyhz1Hk14aYLl28hONT7oQnLdJdWhXftyIaKqa40UuNYk06PwbZTr02olYf8KZmuBevRaefy9Au4
tBs8nGQKMqNOxDwie/Yy+44YBbc+M4lo8KFYfX+e2nZMitdc6OtCayyD4BYAA4FCFFdZxT0K/hfH
qSl9mqfSQ3K7YaCE1WdORlIScQf2TzKSwbkmcPEBcPkI7tOv8EWXC+yoiiuGYnTwmxudU0AAtdUV
wxS/Gc87I82TxZOy5akZj+eSygIHkFeFnN8joNwtijVCEWMvlJ/LcebWMKGxLrJJWstWzXP9rEPe
1JmuBIFyue08+73Wt3E1rbabnhkYRUwX3LXuHDPMriV2U4ZADHPIGpxBvk+NOow+ECs0+Pn4ILQK
v4dzpSsEy0wc9s405+aolMG2WkX+8MXNDOMp5i0pR0HUyzNfBONTPM9A+Fq7qe5bnjZ3jAMXEEiV
AqjvFCSZFGAGTwo0kGDcfcN4y/JO7V4Wr8yKcCzlkWWf5E5vfZ7Ij/kcMfs797qh0VscKkwJOdHh
TNqxN9qbvliIsjQKDE5tYiwDU+ZTT8aB9Zo1HhVC0xbgPPIAaAnLiiJJAEGl+ph4JFMBc+qS+BCO
AjKhW/vmlpw1TA4VYXsXwajjCZV9BLoDwy6ax9AsNrJnLyLaAU6fPjhJ23sHso4bF9GXzG+0XFV4
mEEHn9U36HI0kumEkXmIoYaUbcDJ8Vsj+Zd66n+7xRiN5b8WZ2xeyYJ72yOjkvhdkOF8oPsUPCtZ
h4UeSklGKD86ZJpg38NPwJqIERvIwrV5/XuHLD84wLuQZHhCshjzaZ5/75C9D2x5WGKxwWLO47v+
X+qQndUt+mZQxWqVoZiPJo/e2V6zidYRz5vhipzzaECFx+OVCiM9Di4zbIjXTiuqwzJL79BNMJcI
kKN2JVIb02ewH6Kxfh2tBbZBPnbTV1UKnk7s2SFOOg3pNFt3iiDzdAEgC+JXsqrYjVULUKBdWoky
PwhyZjalmKydrAJx30+ud5U4LLH2+RgvBeQlsj3P9aSBeYwoAKrLHICyglwBQX1rj/zKkyXB5YDk
o1hzGdxirM9rt04ndPQ6NqfUtDK54dzjuGv6LC8BscSklmG3YaPT+XbyWSYxI+qO5VJw1o0jdKlG
dyuGABA44SRooifREIIzcXcQmzKp+Ry+0MAEWXoZhESQst9bP81uTebOHiKFUaGYbiVBIEgaM4S9
jmrvadDgf7VKRw9R0qVsDNyJFqktXEXB1unujkiqxiKcvGciwPPfYqvV1ONz2mqQfnBTtbNn24WQ
gCgYzt5UdQLBKhoUlMSGpEJ3IUr8mFilqve0ADE1izFTcF1WQ6a2ZEgGdCQRD74DBXj7EubUhiy6
OmSUGHoJqrMa03xip1Ni7jOCYLRCsVnYu8tQX4F+z4JtDFTbZdM38NiOx4AwBr+Yo3kvddfJowxW
pKdjMbDAeh75XyCZIwLOpHkd7EoW567OWhwQ7A9g60ldGL4Gt5hPiYn28ZWyYekPDk1tuiZaAKSG
kL3Wk4Z96U4YzM7HijS373NkTfKI4ls8wt3qXZArSckuwiVgCBk32mwIIa0/PYxTlxcb5gFOeuxl
z4BmSX3Sl/O0i7ItHjTdbXB9lDfuhNJnn9Rh9sTF3sHjzxHQEg4xjC5NdO98qefGf86YT7rHaXHa
G4QKA7kJvYcaJwsDiGXADjmnW4hn5a5MB+8iGNym2NndEK8xkHmhAUwqOtqwzWt/S3u9UimN70TX
rnF7AKoxYfZxZN9VfEA+v3tIHpgMmTszOHV4IGsohstd5oyQi2kKvmVDpz5nIwDDraTxSzdRMycv
Nj6ZK1j8EQG/kELzjTMMk9yGg6geh0U6j9D4YZgVrRXYl1YzOSe9SKPv8IuTczLu4m9VO8vbnirt
uR8cLB2gG6OX3qqc7ylc8idphvasS7V6iCKverKduSPhPhtWC4YmTehQu61EysL65sz2OguIJ4xE
8oaYHLHj6OnXuTC5IUdwl3X6RDLDbB2AvGGZS7VkcROw2qw39Wo82lhjGeYb387wl0UdWambwCLa
FvpJa4YtGvSGJjcEfYn0hWAjpFX+LmNxepPqyhmo2pwy2TXCS15qYn4fnSDtH8B8xHcJ+Sw4mBMt
uaWD2bx6v33XvWi7q7gc5Q1fLx4UbAinZdLoF53RA+4oC/WLlbW8Kc3yW3BtOOxo9GhZ5CR1vvtK
SAhq3kTX3OFJA8qVEzQVX3qn7jE+dMQ7JMRA2NskiCOfPzj2w0POIZ5uR5go96ndM9nxrM6JLpgi
sq/rMGqFO0Hkp97yzCJHhFlXP18H/eSUywE2tC72BlBwQrlLFFp6U63zDTaa+XVneymNMkIgwJAg
fvGmkJmHD7jpFKlFYO8OSxyXl9RiyrvA5geVRDUahLJXiew2RUlA3tVMyivJl0iwTp124fFY1o1w
9tncSkpXU9T5tFfIttodDL3goOHT5/soFt5DKZqayIIhE177wDShtHcM9hP0oyt4ru0Ihjxi+g0w
tUWzFp8bC7nUV8hU8slptd3sZcHj7SRUChFTTaDqJseM7m9r9AfLNid26jppSM7Y5OCwGk4FgiAo
gWTrYE0b+mc6VlntF7fFYxmNEQUOB3hig0nKm4cU/vmXOMqiT5LC6IZLnZslYljyffTn5IozNwVJ
ByZTXEjceld/vfr5/1M8tFIZ/nWNtE2ev70tkdZ/+8cWQTorXh4V0GpDtgP5BjzvfGCcgBiS/QH6
ufVHfi+Q+BmG+iwe4GLb644Lmc3vBZL/QSmBaoh/FnrQPlk8/IUVAj/6U4G0/lmITvilIf8Jfvv/
3xRIRHwZmlbvzFh5y7VGEG85nlKphA1Or0RscUCUFtjJoC/zeyesk49ptGZL4D5iKBAxwCU9ZAnv
QxG76gT0bOMd0tKZ8/PFENhwXldZeyv9Bbihh3AgRG7NxIF4r8XqWSvnZdocOl1JqIzChEyPrFRI
VBxDljq7uIldGHxQReccd7ABcuNmmkHsqTsyK95mzqJJZfDs4YReKlJyW7R5D6+ITD4EdHV1k6QN
CUrkPTFcUTbjUchxx9HC+AgKyNvQpuADyjFYibK246tJW5V9RZamoAHmr7IvMH/kj1QKYXmSM3zw
HplBJM/oHpadNaGq2dhtJW8wOHb7kBV2ra8a3112uogeMJXPjKnLyNedC17NFdZnh1+xcgdn53Y0
WHquWix81qPWHgwO6pD4NiuhV+stf2gz5VviEdviwmaR4LJJiUvnuuLpmdza1rx6I7NIVM23KXWz
15ZAo8wFrpArmiQbEvAdhITevXVxG1dPyE3q+TAvWKAbZxq/CTsQDjBEXb8krT9/hyemWpJ+DPpj
XAe082ou7JMuajIAwE5UpgcmkOYyKJmzXFNFkOBndVJet12KVmCVwiS7LK7E/BDU9viaSZE3H4vI
S5C/xP1IXKGM4+a+TcPoTFuU0vYceCe2GjBBLWN+MvI83rg9oWZUNh1ookgmDrPusrObje+rkqBe
httrkkcTesyVSPks8We1SYgCqeJAJUoFWGZHfFRSTCXbA1pHW51D4ho5VBkyxfUWCkg7iw0OAt0M
m3BBBzQhbnD6pd/5VdTw+cbYODfGVZhSJlUzOOjjMRE7R9FsY+Zx/G5P/epZ5yb1yuIIPCWA7Nh7
5owJdZacETrPHLbFIz/sMPHito8C3xQnvs7b6rSrR/eTN0JYT62FaOF66o5Dz7KQnVfjD3u78RqM
bCXevrLsDhw90F3BKJZXhnB2zIDRYkFxhikJQsOZ7+BxZHqPA0mfUGoMeMqb+TrzwIHKHPHtVdC1
5uNYVwJNWScrYpiozz4Jy6pOJMBHPquKW2LfzSVxvoNhEK6IX7+TNcCqTdJD4G5aqT5O0m+ekVZ5
TxGXlt5CDSTwhXhsoI+zvSwg5avYYk1Q1E5z6jpVme8C+CCwE5wQT1na5TmDEZP3n73ITe4npv5X
Qc4nzbnaRl1/OsuEFv6hN2OWTt8SOWXRwsHVA5ksmV1QqUHMI41nbPvhK08FZN17EpBbP8TFCtm+
i3dNORmuT3JcctyuR9Q9UyCOKHb6yd8ngtbrixSygwiddMru78gkGgQjjDDx7C2BZJlc9tGkl7o8
zUM4qfX3Ro/OgDOP7SjW3B35gClMsqnKGri40MsGXe2rsB/ZMDDfJB3yHNJbK9YNUDtRHKKo7tVB
V9pG/DE5ozo04ViFxXby+fCZ09j5fRTb/JmXzti54/gJyQtEry0qNV+g1m+Swj6mTCkl4Z6NijHl
DTJyUP6Qx/FQk1wG/7iSxGk9qzDuqk8kk1Xe01KoOr8PJPHlByNMrS/DvE/1pRd1S0qSFutTWDij
qcyNTuiA8fyhSmFhMZYw9MXok1Xpes+mdeGk2Xnrn5CfoY49UBJ0gnb5JeHLpRiZrA07G2dHGhTE
16Gw7oCzTkT4FuyevTKDWAeIdTdLl92f5BddUrXosyD3gtukaglFG4hE0qlDuMcUBMY6hsauToi7
7Z4cZ5RbRvYM2yxnMbthRP+QmiEMNlAlxXEqw+JTMrskEfYzSyy7tkPQmgyHnJ6OgiRTdQr307pG
6TZuR2b/J1T23pG5I9FXDVG7m3ae3C/DbHzmbRTUJX7gHcQ5ImhZaF6EPM7xSLbLfJ9rmDbbsHD7
fZm5zi4aSkDd4KTpDvFmrFF4ElEp+SRH+nLx4Obl7WITg1bHpTlrjP3dU5a4Z97rO+RbICmpNAz2
MGmqT8VM7P05RF33GDn+C8DbVn9JEIs5ZwaLFNvawulqxpw1yVh55vOFY3Ugl0AOSbalLXPmJ3g2
IOB2kD4r+mMXzsjlpAsVf6MlzJ5dhMjWozeZPL7QVV4FhyjLrGjHDSJ3zsgls+li6Q/bME6Zjqq0
qz6id21QztlgJmvjVVdejup2pypFnoUM2K4dUhWlw0bYcXBZpEtX7chAgJhKqv0xkzCYWo3hforD
DCoGrJgblG5qYSljMCjTwGbhqdcCh4ZgOwfOwSqxPlgiIYg9HNpj4TTBF5fx3q4dadGZLVrZRwBD
/gVUa++214vvImgLod44qppeCmbcF2SvNc/jBEh1a1L64chiJkudPOd3E2Iv/B9R0j8P7K7S+KRK
OGZYs6T58rVLyGO7iiDD+Lj4+zY4Rmk6n8NVlBdl47r+JotZUcxMV74jN4znY7cw5l4fkMaUN/9b
Qvfz6bf//I81dvxfl9BXte6TV1397fIZI1j1/DeMwc/Vt+5tWb3+hh9lNeKbD9j7QuqUAAEmove/
Tx6FUh/4Rx5KHqhuvuf+Q5oj7Q8urbKDAMfGoOWsg8zf62qhPmD/QoWFMNBT6yjzr9TVyPrfjB1X
cZznwr9FrYbzSCqFBOjt2FFYeVXjG5lucks7RK6IL35OXjnYwpUgRhJrwprtFzqyn9RqvKYvGbii
8V9he0gO379m03FXwk0Yb5bBDAdiu5ddAiL+9M138k8E+T81DOtb8x0VYHQLcCeH/Pf9y4iG8IVS
itVQTu4ewgImldm0KzAF7DKLzWXSEbeTj/npVAV3Hra24y/+gj98uBL1KoFdvkAE6NIDvf8LOHXN
vJBVdBPUPYV/k4eHkZv0YIcDTUbn5mdwCiSEnBgrfzsgG89z1uMkxp7kQkMK8DQM+cTJV0Z8fB4P
TfzieEPyi09qvZjeXwQry499CMUpXwjj7Pd/J9E5KkOSU91kTpUcvApvgkuRdBwrWNqLXAbCf2FL
b7FLXaHzTnb20jyJhId6qZZvfRonXxFkOCiINX6qqJguE7J9Tgrpm0PPCOjIQZYdgiCEFW+bm5G0
yEfhEH0TuCHz6g5LQt4DoPay6e4XX8H7rpGLgEubjx9hJDo3GtGfvgKsCtY8OKq4ccNcncHknFDm
uCnY47hbcyd4ACs9XimayX1SzfaBmmfa/fkf8cePF4slbkKcU1Liu/vpHqs7bySULctvxqqX50Ss
fM5ixiLO6JnD7F+HhGGxEdXJry6/P7x3dhk8PVZTIWFtvvzpa+0pEAaPbPabdZ4Ctkp8LhIzbZOM
pIYoA4uT9skdIW0Z5BoSXuDoW5s/f+eroej9lcUkweON40bijv8DupKRO201a8hrP6s7ZoQWhLt2
8VkspuMe4FtxFPP/Y+9MliNHrm37K7I7hwx9Mw1EQzLZN8lmAksmScDRuTtaB77+LrD0dEvSeybT
9NmtQQ0yq5KREQjAzz57r/3g5+UNIvgMABxruuiyIxvjdS/RqX9Uni6OcPiWOyB0Z+DwOMZY7Z4B
94W2rHTAU4Tz6Q9t6P+ZHfqXGxQVe9yQbTyRfGboG//4faigJ/FwdpObTiTRwxLMEzBonf27PN32
/v/Jm0yC7tvQvd3CcVfj8vvHH+MaKXMZxesNFYvnJudMSU+Uf4HCthsrDEmYec0vT/nvgkZlXEdg
UXCx/5ub8fdV8E+vgh+N7Mjn4/F12a7eP+kqVtUV7SRXF29FZl8DC7q0V1O/MurFt0OmWI5or0KC
AwYBstCe3oOAhvb9qCJgjA1S+msQXBU95sd0qOwEoFDQuedtgLSfRaU/nRUDDAjNLPa2UumCx/Xv
T97/213+X+6xxKlJFWE3iHmQ2duG7s8vP5d+GBAdsG+KJrjsLJG/0nwzE6vx/SUlHwkkfhqT8qrU
HE0j4dNlacyUnUdTYHtHv6hcjsSF8xYASL4iAwmjaPKW/IoFyPrvvpDba/nHt3rbGUb2twyOY/ef
HnxuYiq8YtNw45UNWlMQDKeZ7s0+zTFVUQdPudPURj+oCTJPaLy8gY2D2x+XALdazbqBBuNWAcAA
FXJjRZ4+Fi11wX98af+jvfD/p8qo96eL61+s1vefanyvxe+/yK+/cL77S8oIIv98pvP53/92psNV
DS2YKP72JbaJ+/39TOf8FRRKtJ3oPM5okf8/Zzri/Yig3JCpQ9kOcNuB5G9nOmuDCduuAy7Ao8Vz
y+P/B1opMYp/utBim4BuBAyWP5Ld9nf8/0/faQjkTlh26hiGi9l7ueR6TtyF6i9mRN1eTp1FZQ6A
ecqqZxqSzYWhV/ql8EcB9Mpzif2zkYj9dMXtUlLUPo7lPl8DeNrcKkK5H8tlSdIqkc0DZqQAYWPB
tnao+kUg5o8E3eq8wa0h3blo9l5VZF9tQKjruOBufGTpK6HCFNF4xVomk+lqe3T9jARavVOEy2w6
UJ0XsXiM1nzemyQ3P7UgFXg+Tr2zPMdRp5cLZxmsbj9ZkjCWFjTM4Julwm8KCIOniqg+c/zaZW/+
IFa1n4lL5bsSAA3Wu7WTVMIJmU87EzRFg7QUiKvEojl7F7qj6jCRAqDhxmFV703kRm82Yga9BF6w
4CHp4uTnKkrxouElLcfcJMN1FbeK1i6cxV9yGOgLXaJO0mzly/B8NjONNoDPa5pLnFgePOXKOMWx
4orD6sNTYSFCvehOSIFfMlhj9ShK03X8lcTi70OPXeHOH6r1YcbKa6dtG2THdSbGcpg7/jJ7x6mt
EI+NGMEkKUBjovWGN4DCNWTosI1uEW1h24+kifZ0SdH0TrNaQii7n9m8+7byrZ0gKIsLCNePxBQM
vVUMIcibep4WKqki75J93jqe7JWVdDo6goncKWLOEx4uI+eIp5h+N5fGSZIhcYizzHTTEN6vjQYT
RXPo1J8voxWpc9ADmvMuXtrikCfOuO6XduPKNQm1VDtXTS2pQNVX5CE7KyDsOrlGnYIQIv0hyIeV
fq+ANd1lVSfjcClCXMjHIgzpi8afZ1Pc6nqYUfsKJYGYoFW+xwtj/qHgdej9aMHL2+G21s7Wl0EN
YV56utzj389BAWtvlTSsIIyljefZ4yV5FtKjqPE6IfBSM6VrhR3izAIOsICOKjFQTHAuaTggI5db
jxLFNTjmjqrqdFmsvrzoqtl6Fg3a3rEQPIp3XciQvhnwnehejLofn4LaLQsIbsMyvzacBlRa1NMg
HiHazeVV1Wb9hZmjqfkhxOBO17nBEX5DG9kwn2t27PFRre1YcL1WBG0Hl6PuF6/bAixMbauz77mA
gmO/LI7YR5CK1R1Hmhbvm7244lggLomDWTDX7VVBkvjcKWPaezpZ8NnQqYMhOuiaKL6pqTCl67I1
lndBhauE35YFtnMqkiX4ioJ2mIlJiLY62EFj1ziX6WdDM2tqedQ0HiEKBahXZ8aDO31KvLqQaUwC
rLvKM/YAac0Gv7nGp8+di/Xl4H7IsjUYGe1sHG4TRwSc1ungKo6BtsucqvCFZaq2a9BSBYUgwzk+
vLA4KKpP84PryUqceb4PThp5sS/PZrvrqfRxuPNsEnRdnGMtrNVZPbRgMF2uIwT/YpriU7uqmQ6j
PmAUjkanyyijdGimDbwCgV32viFVK2ss7j5KMfhEAb9i35sl/uknFS+HT5//qaXr6SIz22aWHU/5
iuGj+9ILTtKlwtKyb/tFPtv0/ATYlT1+wSomTOPGzmyPr1jDIjj2MwW/Qtj87hS63G4KBCM+CV8n
B41rsj76rHdu3GBgK8GaILouptX+UJht9RnxX0VjSFaC8JJzJD4dV0fX1cL7iiNilM8Fwc2vgSKQ
7Kz3/e4LIT74YiNCG2CFCQJnrNP7fFmLWj7HcJJdkKi9/Miky+VTB9Q7cDOy2bCMmQIW6DFaITev
y2sy2y0TtgztJeX7SzqmNFvdM5EUHAO2N8bxuTva1AfVIujEOVYkfDFrm5mfs00n4aXTiOpRDbKo
TnPAfv986oThiOlJS9Ez43svgR1UnnWWuxIlhR6zzQveoIVfjuSHXUiQBtsvBWgDy367mViGE8oR
s080JqSw/X7Ch4klxGAXTvNstB+LIgjOQ1hk+phLK0vOyGlnVxNR/49uhC5It3yIA7qjuBO0eVaa
BWsyhm+SrPVw6WLMblMnWZr2SD2fvCbZgUc2CBYiP4TxIbl6LgWCLSqMC9i36VDsMkGXidcsdx3p
KWRrkYyUw+sM9DfBd7wUjiEl80NnSVFhOrHdR82Pr1Cs26A4ruPi/shyM2GjDRO4O7RlU+ZoW836
qBzR38W1CZ83JzX5x6SL6JoUDU3R3lSAOIPxe9Cdyd9c7uV83uiwHC1nHdJElegVy6s31I+rTfNq
aGsGeKsr6d/y4vxqxvcI+7LOqmu96PZZDc38TEGZ+2LZBu47C87mdgx1n6fwHhweN3rMIvxq+aQP
ruiaJ2fQpUfYgZh/2sVYYvdYN4vzriylZr+zWLYFFGYqgaq5EfMGN1l3yQ+Kdi8Hj3UJ91EjaHy4
WUuk0szhRBCl7R9VGVBStFWwEJ4pVNkgYs/xDYeAoTuz+4Lu1bzVPN5UTAcJJS8OPh3HHaPr0eDT
3tEe3d0PbibfK/xOGElCE/Ng9jz2x8i9KCOqkXiX/DIyZodzx3n257b7XbfbR+l3vrhFtLOqUz5I
hDNSfeYemcp+p9ZWPNUiof68jYVmuWmEmg7Yk13vBCtDXsva453F297vlcugsMt00L3FYDLf1zGo
H91cBj+cwng/EYjGau+bWn4Qem3sXVOLAtecNFCRXP5gfQyTmpVA3QX+s+Y+DHi7zbcPGTES9Jzd
WekYuz2Gmu3BAUJ46n8LtHoqT4xMRGq3KiFyVMahf8b4qpfDEPo1bUH2YAjQkxpLCXmWE1a0crrV
LmG6A9dT/hmAvl0u6mUqXtucxfEOooFLTSYnKQ6CyxLT/j6ECNKjvXVWT6TTdgUYqNthNjaXfi5Z
kCSWrqiQ8QwTpjP55ZDaeU3pOPv7lTAcD6MLqVgM7swMP3rvEOc+OFpl/llWJ+WtVINLL47mK5sS
LeQasNsAOiru6/lV0Nj6Yyxdj7V5YsHS6daljE/drGmQsiJZmiM96SbbeRnswmPQ4RzbexjJrqy8
ldWRFMR87yctZV9LVWW3DUs5NurtSpYrlmG/pe8EJaw8a/MXZjrvq7ML05DMKQ0gd6vk5ZjcIszj
W/NNy7Fg2vXVsFwlxOR8zOYkHHYszlgfU5jpName1rY+9ooynI0iklvYvOb2l6hH3YAB9ICq0yAB
GZoW8OiNGlH/ZwkfAMJugd+TfYBsx71hj3xIilbW21q1mtN+6FlPdaCXP0s2mRSojiMW0VAs9zKo
+99E6+iUX6SZXiLZ8/hAYW3cdEkEJmcOzZxTRegavTMKuvQ+AqNw2/WWwPffBK9OXBoSDZwZgG1w
g+WcndulOqA0F/2Oy993f5At7+7ypqlWcCiazfjI5sNPa0+HdzkRnFfwTVi7tB0WH/SfRMmeCXh9
osZUPq303Pt7Nn+s/IGKQTO1s06xQ2J9jVQz8xCCMIX10NQkMSlaGD2473G1vJUNnbU4Llpf8mwT
YXYIaAG7z0cea5Ck7Yl8VWRX1wZ4Z8kPL2gGxfxar3QnNBzoszz3fytDmHGXB3J6GTROsd1SOuo3
dtWs2wE7ohu4G1y5HjoecNRJWuO8pdWwWQE5VmTWso46DMRP23qW/pCF933QF+8dcPq3ZZ3z23hY
qvUuCHto9VgO4FwXtMFZexZSI8d1+kDvYDbQLlWLVjk83TpalQPIJZe0ebZQb8fQviDnMVUnSmIw
1I/YT8Y9Akp+RwcODNo5l3WZOvNc/hbK2J+wsmpE3sSEOUpTbi4HixwNF+YMmztbPNCTcejWRzII
/UMZLuK3aOnm2y1ZPf+EzzE+G7It7+5kLNrdeDr/lCPOvtQeh+qhlzVusQRfoyb7NVXPJYwrjL0l
l046clC989vEvV5IIb82VWj6lIg7Pk93iKfXCIfOvNvCZ/meRAkG00lzcEFFxHTCmrJ4TyQzw84S
I3W4+UJP5I4o/PCr6YV4tyiSf+/7hBIMmqhwZFgOrJ0xCspLp9v8n/xye9/ElXpjvAEK2sbzeBN0
fv+SlCWlffs24avxQqUOJlLhMb4Rxmo6Nr1+Uz1VJgmf7FZa70j6nsKBKIKX1Y1ziwHY5bJfTLyW
xAaK8b6TFV4fYBTBFV6R5mudjXmmxWt9j0xfZwcm+v5zLAI9H7mwmouoJZODPXkCCxuXWVfs8t6P
ynTu7emlxhn4huAdRERXBjoRhVOM8ZESYmI7XVDXnJpRufLDWrXh0+B6aNxJGWHiLFWdxBekdUS/
X3Ajf80I+tDHheV8CAfWWrpuQLS7YqVMJgVZFmw3MHpHC+w0AWickF9o5zhn9HRr59qgmjccGAb5
7Acjp3XlZEl+6G0v/91Xk9OdfFqDbjgUu+71OEAapERE2N4BXpJcH/yZaQqYNqEe7j5DxxUCZJ9g
HLftFo/nyhe3CFVGllhGzviDh2p4yPQaA04bv5sMNQfFAyFemV0la9t7sLRB9d/jIOu3/8gU9qvB
esxZyupHCtPTfKhrYEZdLLODt665+yxw3N/mCpQPZJwAX9blt470v4raf20xir/Ltf+iqO0/G/m7
+zWgqf17cY0/6Q9xzXP+Ci+TWi0Pjwvbi40Q9kdUw3H/6mw5DXQgtqUsVf7HiBj8FeEM3YxNQxSy
8dlk7P8jrjmbSZEtyFbf5fyh1v0H6prjJtvC5k86rgP01vP56ds/rAf+ebNIa9xkWYasoVgMVPAk
X6pm149iUfJL2tB+dz1fpJa5AHoUIODZyfZ257qvMA6ocnKAuUIQ5qgy7BChq4wnWVico7i3/Y5K
YijEWbOu4sQ6K7qFfKR/hTSuPBRb3PdAbtCKDnPGdIMURefGrsswbqJaK/s8CPBdpAJTD44Bh/Er
XSX70T2BJ3HJngX4/pSQwSLmbNxni+yTx5xf1089J6/8ID2koDTMQN2k3mRW67hYa1dsnSgDLSYF
XzNSs2v4uygy88qbPsQ/ZBVWmE84WnwQf66G4yRlcTXaJbaVoaIYgqk06i6g6ZBJ5MFHqqSLEU8O
FPqQiZo7nT1BZGp/k81Zx7MpiAWnJ8HYgHuGAQQfWga6yUfb4t5ntW+jvy5bFaHjnkh+YV0xi2qP
HYohN5JgmB8sGqeXHSSFSO/aaNbPmuFHgaMvtU0nsR3wbwKWm4BAXgY4fLAsJ9msSBbuwHlmp5lv
XubW5ajj0/o9IZUKWh8gQsKPw+rfYeme/K+FIPlNQ3IHAaDy83tTW6tPqWyivojtWxzLKzGZcw1g
qz2zMlusx2TReYveOcZUIeCqNiTSusAFjGXRVNC65fiAaQsfoR1aNsNMFbxRoMndvKyG+GcwFf10
cmXJ45Xq5t+VH4fDzo5wr9LwXn56XT79nHD/0V3R0QaMSTZ07wrp+x/ROGlqB0VuU1SbYFbnRjeB
+B+Vt5QHbKNM7+44gixwJhCQoN4zTcYPG42VnZPxZtRPKzGL4apCaYGy3WCch/Ws7S2GFNtHqN7K
O01NYL2hdC3XJAaiNTs5ii7Ks7BT+bKDjYka5uUJPesTJePDFQ9KAUF0XHNyrkRssa/w1GQLAkIL
oxWHlz6+y/pIY4wHc9DZl7oxhH1TmgaC7JpTFlu5CXJcxiClEZ9bDpXesZ4C+ukQOyvfJlyIOvW2
uD5/z8TvHAG9gYvxx4rHl11XgUv4PMNAZR+Vq62RV6whnSZ1S0ZE68qVFyq2WL2UE0ExVlwWsypY
/4rwRrsE7gvYNRysKwf2IM3wKOP26Yij7LHw1PbThHFoTacNnPVWg6Jrfo6aqpJru6Cx58dYWWXw
0krC7D9aCnRXd6dGrRj48lKV9/XmnTuahDvQvd1w2k6LWWX6ZBszU7Ogxmj6oarWJeNcjRGB+Cyx
LO4EYzx7B1Jgs/3ga441aFslefSWU8RNyYfIj3GisSSwMnhk9a15zQ8jJBPKAnoRvjd+o9jxeyv+
vJzJEiG+nGnytnDvpVbSGQG7AmF27ZolvqRSDFdeNCDONXNNXMNp++HTn6omvgLNhxMUM7Dvpxh4
jXWTWNh5d3Q1AfvtyKWPv5bCXx+yklxQyn23hC5bJ0pQso037BBOuunv7ZYu97SWsX8XzTDcjjhp
p7vQuG7N515wU8LcMIPCHwK8VVk4z1+5S3mpm018mymvZaYUHh/pDsWUk3sWWO4Dy5+yeQgIj92L
qqNJpGKGw9wLe4TqDAAYQKpwgmVH9jbBHauN/vcq4vHFrwrFrFza1HAHZn6vclwIcAvnrsEADsDY
vKJMbAXBpm9K2r1Deo6IJXYzuWHBK+H8EcGHmEXdAxATLCTwn1c418d2yNJhEbxZFpMDKhQdCQ3f
Qb3QeYYQdxKjj2sOg05zVbhou3srJDacMtpH7Z6OEXkzYKmgs2GndLJAECiaCp5JTJExrnO67qa4
bhgmpYjVaZrs+qJSJd0YvJ9+dl21Q/XEKb/tDiZ0uekmVMDf1hVdvpxbjSewx1meneaFEAw+k/da
R4vL74WOevXDMgwO89IqVh1h3et7hid1GawhjeaO04SGD9AFlLFi7U72NV/nn45GhztQc7ONKKTT
kQzK6AENtyNJ7pXOcuVQ3nItVJN90eCFu62N8xU1bejnk3a48M5Cb2q2XFcByCuA1IxJNWLepdaJ
Y2XHMydhE+OYKIV7SWsLh3x58jT+fbpUtpcK0LYWWCLobzqCziVSnLUJlxI4IyAuRaboloGkUNeH
qYmXO/pul1fdc6M+FFVJiw7nXpQE4Vt2fhF7WUF+vOmVTnMP0h7FKWP0RLXIqFJ3iSbi/Ri4C9oP
XO9MWn3C49lwP0ORG6HKFOUy8G9L2iiD9hCR0kpamJGu6MlZs8wKz5jHaE8Uyp7aPalwi27qqac2
Hu0uOhmsUNF+KFX86ErkNCAoS3JfYyAmxlCK8r3mydwCD942yU22ytveBUeTMr16T5NavZgYad3T
QlPaRAeDvt/HgCTxZPBuvHOiCSwy3oN5rTGxv7OWjwqeyC6U0YX1yHYZe9YjhuXiZaUo5wPhBAon
R4CKhhAv50UEepEDs0Jj89gs4vMS0wutEDVBi0usQ3yEWIDpAI/skKx9Es8r171p8Nljq2kPDRJv
8BDznaEoqHXAL1g5kTd0d903l8z1sIO6xrE+q7wP5VENc+kf88FS52sez/iBfQe0djw7ycuUlPJm
NFXQkBvp2XoCO+9uAB8ivJY8rsUBW/fWJpnp4WSUJ0UK65ioN02QLeZdQZs5iFXuTd0gM33wCjl6
sCichhXTROfvwVce/3km1pihUo709AitOKdUxhTZMSc7dUkwP1Zn/SY07meUl/W05mvWXjN5La9T
5zXTKZim9cvrIgRuvxexOTAeZs1lb+LQbNfeehl2nvpgfrGeK/JVj1R2A3GPhzl5V8hV/o575PLZ
4Gug+4cL8zUzVtIc59XyLjvaHCcUJ1TLHb8oziZ4mr+8boyhptYWsO4u8yyu0RgqF0daW/0cnWjr
aHf76LrGgz+mNMzw3sw1yyN0vK784Rk9uActqFGyg0l7SMzTQHBiFR9z3ijkENE3D31X67dkMuVH
PpikonUjQuswkyfe9EyrK3Nm1z6NzJafkvbl23IWgLXj1U4euyipLvQ8j784vmZ8fs4MqIWYwZ1U
Ia0fE8QbqCSdKn+KQDhfLnyCB9i669mMdZdXrC33bUIjv2caJNHGIshf0NpwBvhQPziX9Xnyztyd
Py9RHfyKxhxB1ACFeldr19UU9izJ5QDbFIW2yIoKtaJDuOBKuTIsiyglKkqUdGqNKPDD103iFOG+
HrftTHyJF4vqkyUvjd7j2p4bJMpIvYcQQLuUdQ2266Eb1WNu0TXUFIZMXJub+LZjazDuZrcbSXKu
a/LA0jQQaUSv57nDLZ/ldlwhwoNBh/JDkwlBPG7c9DSugHVYXfeTPMAADroDArH17Fa4SnY6FHV1
iJoOdA1hHgrZAVcMn4o89JtvlfAxwhm5+zAXbIN2vgtYIQNW8jtksfNYcsdgUznAcNgJDvlPC4FG
lK61HOUxGcKVFuLM47BQbyFEj+oemOeDCVnjBsRQd5Ui9LTLMruTZwrPdbJzZ+j3cGFAdxxaqxqS
s6HsPA7MLAuKHZU+Angxtmru9dKnRjVb/Bh4SK2of+yzgdSF5VMo1XkZhoHSYnfAOctC+27BDjnV
1hiP0rD4V6bOWszzyRoGO0i3M8fLcAqf8dH1zs4jtEHzLAledjZDo1xSjy0P96kp5SfmIXr/spnz
7t6NO58j65LwZLGAF/8auEoIdXmGh48aJvvNWMTid1Oh+pC7Q0O6CtPbAL/I5ocexGy8Fz5ndetU
InjtYsvL03FEqyHOWr9AxRjBZK/JEB+QNIqfBazZ+BitIJB+MFuSc2YC89e0rbL5E3J95vOSHLtM
Va+H/MjXZTzLyMcEh4wNKJkXZHBJnsx2e56NNuSl2PgMkGREljalyj1mLajrEHKwmZtlP2WawbJ3
G/Y4FnY7dRbbDW2MMhhs+tSqNrKIuHOvOfZBDQzPFbnhoylykhR14DTq1C8GKqTj0ABYlj6JqSAc
IM2wIyBVHPuWdtlDYgu7toKhx0xPpOFqAya5R2i2jky1sTJwSJCfqv0wLuTl68k4EOFaYokU/Dh1
f6jCjNwOQTARPtQeot3es3JG0mhecc9LT/KYIvs0EL6X4VSemrUiq435blupek3Yng9xHbMNbwnh
H8oJtXNnY3bhLL5myQh8ukZTDYAhtycOM/0jyyVZUdBk098Hma7illHB7N3XSnGXnfIguE5Win/2
bECse9NwtD31HTI5uJKxSq7GRS4mdfKYv1o1J8lH2QE5SHW0zcOO7arsqJg26rRAAl4uqszR4ox6
1OlJ1xUuQRUqTF8yIdR24RZ2kj/BhRrsgxLVrHfhUlOM2hXkD3dLzRaQdZnNdmjtF/Awkel8Nlk5
jyEkaZHIk665tI5dOFFgVk/AtI45pBVGv+9dd19jLdkzEupsPwXYAdNunMgiTWR/41PjoFxeEGki
DdE3dcUuXUdlce5GRR6d5TyY5XU21115tsa5Yg/fEFc44/kvICt/7+qBGy3Dufre4fff+/xBb787
fO/5YQPzMbuB1Q+3HLMhCLthot0P4idKHVUIW/0aQX5tU5s0v0aM9HhSOnWzlqfy22ugvn0HvMBK
HqsuB+GwfnsThjEYOgxLxAZhjmFfKO2ZbrBoe7zvB2kl3gXGD84+wyqD+GZkVgcLB/ds3ZtV444g
/8faOgkWf9zn3w4KC3KBOPrfzoqJGLO66zENiX1VV1lwVHEZOXsrsTOqnuwsi8Z9gkkHDcnVXXyc
vLGfz2cjo/lmoXNluiYwNQKl4R4BZ1iqTjxmkYYjN4hsml+nIOd6RPZdcdPiy8mKSwwVmEuWuerN
cVq4xS9q6sqL+RstMbub8dyjPTSD3/ztVwHlQF0WvbKYCjQjbseYjnJy4ILC7AI3A+MLzcnreFkN
34aYP8wx30YZZnhV7jWw+uLMLX2aYd16wFiT0JOiCRMKpz+E+H7Ldyo8rJc4olLwQsl+29a5sTT7
hbe4OcaiHYbLzuuXgSeqWKzTsOTeclj1OBN59xqmTJANJWrUty3IdaKEiJ4PaukwQ4Ra2V/inDmw
zVIiJckWqnNRNWN/zgN+5EoLui68155fAAeJWqxJHv6D5hRhKyZYPwvsS9MfVqZvW5P8tjh5ifFo
DDCAFlkbY4JS34aoCRX9vtxcUnObg9JTvQKgQaUqR9/u21RF/giDVajq/jreXFe2Yb+1oxh9fIsH
lPDV9JhL3G+zFuk9jFstr1ge5ObnysnZ2enc+suDcOyMPcNaGp9EWq35ZDZPWGjLBPv27GAVQ35s
l0OJIEj1VhW1cSq+rWW+WOtb5AH2KwHL/3OkN7ZWGD7CPF36snmNjZEZWAc8a4L84HK0GHRfRIen
jSLQBXfct9UtQ1x/c4RfvS/fVjhdxsTusm+LXD2J6QJwLKC7yuV95m65Geq2djcF9G4z2vkdVqm9
2yTJW20RFMNQRycfc+Bm0QOODwGrY6/4wZcfE18SbYa+6dvc130b/ZbN80diacLKF3b4YDjBG46i
1TSPxMrKvBrLK75MG2BqoYZkvoZPL8b6BLm/5yAlbSZnPDRtgTswtBpRg7JQlAOUp2x08G8NXCUz
UBWrzB9ZZnK0ICYCD/C6tyinoX59bPxKHaukUcPRDscArdYK8l49ENmk7T5AUAoPARmv+fcYr+6W
pMRyk3egJ2yLgzulMIyR7Wjs9tGRTQAlzjPhuIfe44s9W8mWPLlcOjvDauePNJvt+sJVvnX0Q9jN
aTEVkzhierFGngBJHZ7VkErq/aRlqC6YBaf14MOOQaXwRlTxEzSWIO5O5RCtzi8M88l0XwPyiM+g
zwU+H3aYR/dtZS/ms59ofMLIUo9MlT9mTGkU4TLRMMI0Og948jAgF9wuKjXH42+oetNMc3vHZNd5
kT2B3ZAOLh10uiZ3vd08uy4VtyykF/2eld2SvQ0ujMXHKiPdDAjNzpgSYCOGG6ellf1QglZtoTGR
J6+L/hEMflymq+vGxYcrrLlgQ8nZN3yIVMLhO8ElACzMHxIBM01gC7nJuTTkPQ8kOm/AJZa0/fKY
HA7+WmsaRfPlqStg/5ym2JMDVRsYPGwygihh5CQgePgrKfleYx11LThBfHANhXYAZOELjAMFdoUh
Mg94rv60l0x/KimcnyzaUHrErG3SG9rneCiwpqh0ZlhUOD4qTHyJ067W+WaDa/edNUSXkRo654Io
uIFopOIMCKHjs6A2XhsDCvSwru7Im3NOdpjDuYtZannoaX5udphB5gGn3Qi6ht14wRlWV8DcNDmW
Zg+1CvN6vzi9m6oENQl5yNYvCV1ZH1ZZBwlaUmU9qEImkmWAatzDgsLEJrbii33eGlncTi5/ErXn
0HuRieAmznqGdTnLQRwQNE1w27oSbAfyP8XiXe5lBtLwXH9QqGR+9msyW3tRx8ADJot4LveVXq18
tTPx5aCC8leICotWCVhLiAAuwW4AnlEO9Ydw1G/tDT7ZVtejezbOBseBaTJ3L6ywseDG9eTe029i
KL4eFuc3Y1p+hORf3cP1K8jJxgWFz8MGNpGYKqBJB9G0H2C8MDu4227FmeYy3tsqhm3bD1mBuSlm
GjeAhTGDqDV6k2YOyOznbvc5RWM47LU9VXcLLpf8EK8Rl9lE1Oms4vq/z9oo7g8LEvu9z4Ai9wx5
xefAEfEeOWSrXR+6+WGgsBkx0OoA90xWH9ySSFAtL85k3HVpyExSTg8llbxdPC67sBWbscuS83MT
2CEzhqLrMYkEoIfOrBwwLZVxEl2nkqmRWiXt7xsef9WBKibkjgoz8i9LJKA8pa2ary1n/Tl5OYxL
RCKItdwoLjFp4mfFdQXgs0CIXihtWOiOb9h7v/qchhcKsnLU/tla5kd8TElxntQW1mtgCibeu44u
59S3ovnKJBYp/6H0y0/mKBHw7sr4sqEayzqQmAj25YRPgGZ6ZZlzV/ixTuEWi6+ghYSTlkPLugYo
J/qK75Wck0H40IVcKjvinlJXFHEJP9T+gU4w7KIdd7/iohtzyREZVzXdBEnNgGlXGNo090abzinS
ygBNYUHJElfwMaF3hH5hbkv+TlkY3nbswrCkotCwDgppe2FF3VkIHwy94UM2e/bPeMiS9disXnHn
dbbmKipXnF5YYMRHxc0dOWSOB4WOMzGOI2P4kBKV0r8To82TwzfJh2Dp9NdqbDA9RKG07nBRQFYm
BL3gFOkHtl40omWPne9ksBxzz1lSOGsM8zphCXLNkTC+U0bSTmMwlm7SfJ/QbY7uG52tYRPa+xEa
+UuiMQ9BzvLCszXzZ0WqDmU4tV2tkXLCBdDmMJU01jH7uQ9MbtEFlhUgYr1fBmZvZ4o2v86wl9u5
YIHWlHTWGqaeJhH+2q9y+Cr11IBIbOrpI/KB5d6HQz8ke9feBGBkGBZBcSzHe8AiifUDfLF3PSTw
u0CrDeULoAn7bmb+Gk4+2SFx2fP6LnEPJtFuHrP1p8/aCe5b8d/sndmO3Ei6pF+l0PcUSCfpTgJz
BjixR0buUm66IXLlvu98+vlIVXVJmlpOXczFAA00qlElZUQGg4u7/WafAf9B78mKDwuaeAtKTmC4
rzW9GlamMoLbLq3zZ5INAJtGvazvMTz4ADCKJH/9z3D+W4rZ0Glo+PPp/OH9uXr75Vt2+Rfyy79c
vG7y7Dn57b/V32dfltf6Np9XBFnmOKNOgMl0EBT+PZ9X4hNBRibiELwp2luG8L+CgjRbfHLnICZl
mMSfiJnyU78N6G2Tub4Fc8iwhA5/EVfBPxjQ/xS35K0tdoGKpgFlkTv8OREmLb+HepBS6GO3KfeD
SG5l7j2xzbGZkXjmrrXHO8ZAd98dvD9Ios0UpO9dAYynoUSaFnZgi4tSOBz875NobsMaPQfxctbF
dXVd6DWP3az38gdbuvS5ZYF2i+RA7TgZs+bYWAPkaNI7Bkhx2AJ48xDo2EmdIpZz/lq3DOMUBiQj
dqRU80fCAn5A8bpTvJtti1exLYboYmzD7iOQvf6FqUr5oUUwVoH2tmvPYLISGXF7IQvDf82w3HLr
QbBNJwBuiLCkI0Z07uvEDYELtwg/bLfaVSd6Jv22XsJpD5hZX6kkjL4dqf/YYf7lkE788wtu//yS
/4Annf/6b5CAT7bgXu7S20f7pyuIjX3zvDikxoSwXIp5XKVg4P/ueQFOSrrcIoKm65Zpzimv364o
UF6QjRR5MuJk0jYd459cUfOZ+7vfRZlUkyo5+2eIOpFK/LnZzkocxYRFIfCX0Y2VU99ahBI3Zy3M
v0ne/vhOxCvNGXngGjacMa4h96c0Z1NQXpeOJsYF9vOqzAhrwkzcFtRObb879H90uf7wmX59JwJ6
tK1yoADD/ni1OiHIgcHGKxmgbCFhNDwVCcv99Zv8wceR3PBAHUA8MLjD/fgmPhuyknkFLemqPPg8
wa5qur93DkCjaPU3b+WQRvzuW+ITWUT9UE8I81LUScnjj2/mmUXQ+jYrHRjSJputpsQRt7jjCC45
7I/sCMuSP9Vym/joTScqZfDVlYvHrvWIFKwnttJiU2Q++3Nn8eSZ/eLPW7x6gJZm397IYGodLX4+
P6ix9vWmoGFwNvyVi/cPDzg+QC1X+YNre7gD/X7IjEsNWw2xHL+UH+HiJawXX6E5WwwptsdtyEvg
PBzTEjOgMRsSibagBVokEim073vbXseLfdFbrIztYmvUZ4dj23S8tqlPNI2SN5hNkFWjXtXs0yZ/
4uGQHFg7klmM1fg0zBZKBpW4Kd3FWVl9c1kujstGmelZt/gwvdmSmYEa8raJPowvlLYODyjj6QeG
e/uiXBydsOnbW3Cg+DzjxfOpkSPQ1sQx7EeHBrtiPc0G0bql99abTaO4FPCPAqXBSypaA19punhM
nW+GUyNIm8d0tqFOTs6RzmZzKtVP2a1YHKuCseZ5uvhYe1o/QrpdsLfi+YxfcG+EL1w17XOw+GAj
CnbMNWEd/LG6KepnZdQsRCmtJ3a0eGnZQ6T+xlk8tqIp+ycGrThvGXWP9ZrQn/PkQ6K/xM/g3lRs
fSIOJtCilZhtvINwZkdvPFwRlyLLNc1m32zx/WZxat0bixuYB1H5Erpu80AFUH9fxhraVjhbiO3Z
TFyzX0h26ED9RbW4jYdBkjONZxOys/iRDVKM9czy1N/12bDcLd5lsfiY9a7yb4QvynYDIa/WcDV9
cz1Hxlm5eKEpGtLOE5EQ82BPjluatCbO6Z6Zwk2z+KkZ0Jn05VWjQDrOfWJLzjSl080wW7GBI3df
Y3axLz5RGXXL/sF/xMeh2IA0ASGoqlx83YvHu1z83sw/8X53iw+cPSGe8GG2h9eLUxyxpX1kL44L
RajefI3zBt4/KgIOc+kNuM0blSswQpEWX8IHwo+ek5fICf9M6W1mOsH53CkGTxb1BFaIQ2nBPPkb
v8IhtECMl6Sc0BZszO/sHHHs0n6HKd6Y/fFGMFvltcU2n7UaFvoAzvJdNfvqY2777qaa3fatlTDT
D2YPPq0S8kZUZJnXeaIw6fPLYNifbVY3OpUI4kSaDUt/EwPR2xJQwvOsF0DvNtgJiAC4cxqgXnIB
c0IA8DxhgZGRLpzgmhHnOox0XHZUOxMuMKUXEL2dMwcT8coG8UCvXwdOoFszEo+srXC/x3NaoZ5z
C04Xcia1hKWw5S/RBjf2nG28BB6cYqbHxksQopwzEdWcjqg8jaCEvYQmuOGg+bgMj57DJVZRAw8k
SOCPFY7tvIbBZy4xjGCJEXlLPKOGZHeRL6ENfc5vEMdI78wl1MHcjYAH9zTCHr4fmB/TnAAZ0JKR
xZdgyAB/0MRJMwdGwmRMbgRTpmQr5kSJzweId12sT2unkN1GLrkTa8mg1NLqvZWPzDHsTAJ2bERh
ETv7rrYj9OslyyIBHp9IrPdPxpJ1MZbci+04ZGCKYs7DeHBir22PCelBzIEZF4HA2VgJEOCVPkdq
sEXrIIBz+nM28GHxCZZD3BDI4P6sPMY/ZkmC12GE0hkKH1O9JHaMsbSvqyXH400VM/Ql3aMEeN9N
EqAqbqKY9AUK25wGgvobPEHaCcczqoT899AYbWvr24SIrCVPREaQbJEzx4zaJXEEgpr0UbokkeKM
hMLKHOaEUmiOOGniObjkdR4ZpgD5kohRUnDzrdGcD9D8SDyFxCvLTaEq64GOJh+VVSETBaGmv7d0
dzAwMSydGbKSB9MZ8e+wCCL5YE2NedAmUR5BLjiINoYMyM0jTLaED4GgEcjSSSC/0DBZfTWcgfiE
pdV+vemrxr+wUSEuG0as5h7eaN5t8yXzBbyL/FdaJeGdpgr9pZ/jYRYGBhz0S2oMaTS8Tr9lyUZR
vRZxbzz4QcfktOk1cmdeN2fQSMJUxBgkFHGde9uWWRxZtXaOrWV4MW5IeJkbixqcax4L6rIuKr2n
gEjshKbUa8/rjxhh5zBcL5u2OsRzRm7sJdkkz6/Q78slRtfPiTqvToNblyrdcVfNibvY8gjfGcxb
jY2qBNZBU3H/WrG7qM7oViWS4EulM27odZ4+FSmOYd0YQXXEbqu9lByNhn0PkwAsy2o6KBFiPkj9
GTru1vbVYGRhvg3aWj/YmcEV2QVu+dnvlILEXgIf9ibU6MKSFYIajgR7azbwU3j21nvgcri29DCa
HkiTGc+5W5JsnwaDB0hELLTZm0bH6cTcEFnaKaIG3HjsIzGMIcGqsOpqbBOuNVwpOpTS83y0USUq
McJvx1FXPjEF5jJVU57cjOC+PgLdLC5bHhScR1x9FNB1fvhVNPP1EQF+lITTfGq7lDSzB8U4E8ZR
DTFz6mztYAGN3YVm6s3sHZCL6wFbHmACoks4PagxuPP7GheOTtMFOdnRwhKWVkNb7BRMVZKN0cjn
6llNuowp/ep8rLC3zb2pIYi6WupUzCGI8lTeds3kUkLs93p3g2+EnjqjtJLuVBtYXM0jor91IxSu
mhXeAL47c+mPt5cuee7w5UuHwQR7M8XEjgNVZTVMcwM9+XkSdD1UmfhECVUvj1WA7Ysbdw6guunD
7hrUkcj3LWXA2mkY5xgrSXYNL0/pMwugq7z6Qi9KhxGaH6ENKC4asoA08Wyd1KkORSaGeDuksq5X
ox3hQ6LAmW/eMuLhJaP3TW5G0E9nkVZSP4BAmoZri3YnE8YKKUseJJq4EbXADpF30Vit6kFF4prx
BGuiuhx5dukEds4rJEhYZA0uRuCwurQuA1Uk42bEEhXt2sGQyWVayuEZ/CSmBZvnYkIPsqlgyUZO
91YJC3KMEzTDTGowG7EKrJTxqqBjh86X0XfworsMo9f+1HRn1sDwq50Y0+KIoIhmFft4x9bUppD7
Q4qt+zWZro5EYi0lrP6Ge7Cej/qxT+is3qS9SpyVFthFeYODsK4vms6M3K1beyY4cxvMcNKl4HfZ
wxddvEk6OliwYUjzRfVGrbaYCWNrS1pS1Mj1dh2ZVyEGj13ramI6pmMXc2FQdLKxprDJzkxq2zTG
5S109B0j5NDgliM68pYSX1+xwTFFPYky/SndUDnXymeyB7hGPY9NCCZJ3c/kC6UH5pCsAuXwOOj8
2LUuSiwg/F5eUjwaXuQb21GvI/2edomheKbd3C2vgbWX6roQ8/RDhw1ssWHJZfy+7J7+I0n8y7DY
lP65JnEevr8GzftsyQ5/0CaWn/smTrifJFEcx1VMIJDwgBj+Jk64cMG5awHlFmyhdTT1f5PBLfVJ
IPVZukXshs2v+l3v44/IGDoEeAyBdgHV+x+JEz9ushUEQwMBxLFwSwppWfa8L/4OdsOam5xMVdLX
I9Jq08qxPk2NdZXHUQz6oGl3vp2Yl4FdtavGKoetybR3Y2YjrkO9lV/wAjD3yaz2YsqxWMdTRwqE
LjgrZPvmV7hPUmudSvvKxYROSn0uEYrPO6D3Gr7xh1iyVq4SRxzx7vFMiYqRtokq6rcYQF16Q0KC
FFjg848ZPbuxclqyhjTxoCq30x2ORC54uBBHaIUk7pUtsfs5GbJ+Yl2NJR1qDkr4JtKDa1ra2Zro
TJVjo+/AFUfhvsmgYTByDPZeGalbq2R+8M+vjC95yv/+13w1vbI2Z4sTNItA+/u//c+AUfv3/PI5
fa9/fqkfXrn+38sf++/5HCj74V/I6ITNeNO+V+Pte90m336LX//m//QPf3lfXuXLWLz/179ec1z1
86v57Aa/F7xnEuafXzZrPgUVkP/XT/yq5slPaN+E0BQaNI/23y8Yh6JeB9KaRCUWnP8mJ+uvCjkp
NZJYJhtsKGaWJQW/wK9ynvGJtNvcC2RwqYGcEv9IH//pejHZ6QsbH5RBJg750Jj//LvrJY9rA60I
J4HeksyBs3wqTQh3Ef6l3XfH5A80tlmt+0E3XN6JN+JoCBcu1o/v1BjMXz06h5KMNco6KCmrp4Uk
jHep0l8k95P4b0SwH6V/hEreUFommh70Kxvc1o9viA2qDyw32gRBHO6rZmDsGRFG+hgdorcJaMFk
hbvFArVD9v/+rz/sHx1WlFaQX4Q5OLw/HVavN8I8kCxi9VBPNjXDr3FvGTVlJOy2/ORvDu0fvZvD
Cs5k4MA4xeXu+v2XiIe8yZicbQo8mwT5vCrDVNLPg/ieBFF3/def7Y+OK4NEPhrgVu7pP91i2aUF
fZ7km0pF6d5iUrdpYkUSJrIxTSg82PQaX8eCf/z1+84nyE8nEKLmPMZB2ZR8vz9+yk6yHMTwAPmG
pfVESR7hXMnI0nwF/U7JrTb5//wMgsSL4i5dQg3S/um4iswhvVWlGwN3xoS9TrkHyjCLi1hNNZ7W
2DhnYI3tjN3sxV9/VlZcP3/ab5MjuHHMj8DH/XQG8TTNrSEWu67RAMzgnJ0g6lBYC+R/ZtD0SngX
wQKmUQukxmgCeQy8Vv+iLRCbXs1Am9KW4+2oiYTsOlrQu9FMHTVGMwanYINDE+aCx0lmUo5J5xG5
PlqLX/pKSRehQljXmiurYT+I2kjvrARCC4XXfU2otUYr2NpOCedGDl5HIy78syurj7rbAOf8sAHi
k920nBYkOarERjb1i+JMo8nV3MRRAhZNDxX22sSCdb0dqtoTmylWrViTAyzqNRnFPD85PqjraDdU
xGF2bPDsAGwVNUSjsaYTMOoAo1sSNIuZ6rg5cAsTy4AlT26k69O3JqmGRxy1odyHRhjfYiyv5U3n
Fvaut6oyg3GFBWsT9NNcwpG55Qa4C4YE0ofYooMxxAhZ4GacOS1Zck+ndQz6JlHT1y63w2DeqGOK
7qPCfOJZHuW7wNMSfN1VHn/1JTnbVWVxgm1cTDp3fQFWd+/WNe3OsSYBeUROQiiiFhg4yYH6zaVN
EhfsRe1YR52w1DsRzwbciuNGb+AGEMooHYimrYCyeiYRSrxDlFuddW8GfobnavDj7EilRIE/HvfN
+BTlIWb3fuxs45FGVBximG1qlV7axGLGFSglYyQJMNRZcA9lhjIRMiI2+s7QFH5xw8Rf1050Ayc2
XsMWy6C3ijsrLh+1hTqOLwwCeZcLjZWQlrVljI2O7oDyKhYEuVaUn1nRLmhSzCFJiAV9beSD7LkX
Ljz1UW+c+Fa3EZjOKEzFih9AsCdihPrIpjW0SXKwxNej1AcBVdjaI+wBqPkrnbrqOan2jR/vjIY9
PgkfGe0cHKAgTFOahMKahUNfgo6lKzwgVeezvZFsjjK+IL6XSwMWvP+qt1pufLacgWkw3XiQ5QjM
aVRRQAMc+sdJB+a0KlxWlRthV5b3xPWFZs/+R9AEoBqaQtImVx9tYolyXg/G7no0Jva/gUsV3Jrw
VgxoQPbdl1SVeF5032SkYgKRIL4nrfEx6Nz+yzgMNt0UxNv6tSomyqZCL9M+E1bqHzGElbetxZN6
bUw1e/fK7SCCOpiJLxJVySfyFB5edqqr1pTGYNwctQg3FWUD1qVe1C2BwnwICG1M2NDoG80RsDBR
5lx90Wh8DiggvUvNZHzVjMF4dqs4eTJBYb1SmYmRq+R3arY5/KVrn8aml6p23Ld49MDWC8/u1npS
0RU3OBTHEVwcPciQqdRuZBl45ipnjvnqM80UkGwyi5lAUJSAWlyOJ8aa/t4b5vsOACI0Wo/CjQ9T
sJel7s4hb0Nixl9jsM1rwm36mH4tEZVomlA2lvvs2FHM/mRQgMArArR+A5Pl0+tHjzelhbkXbtzA
in3SnCjPk1vmlB22MQpJakeetp4GUkyFbmO/kQ3/N8vcXrbpyRjeoxyH6CnYc0HqUH7sg7qTdNn5
bNln4Ic34bs1KStdOQI+L7ZEgc159Mz8rIeWM8etjfCLZme4nD0L4zT8is5+LJzY0FduoLCiIkB7
nOylq27BZg8kDKnC5ny3rPRr3cFk3uqY89KdFeV+y3Yg0JqtbU54AQHHpvnJo/QrvQAa5WGt04LW
A+HjjxdodNCBdaH8W+JkCPQpH+voYJIPrkI6lPttWrsBGQp+LkEThSM3XhdVi4OdvnF0uyGFuEzn
/aD6sznmLvdzrk/uBtoavE3eFcQ1Km32VIkyCS9M2qW9L27vatOOHSAibxwRrfychhb8sayUlc5f
H/FqpX1t+hsr6qtxraGfJNswgM6y7RPNISNb42r0392i8907v1C+fx7o8F52U0A18l6p3G5PTZRA
DgBrlQRv5HO66pyZy5iuVEg74REBq6CmwRx7tIKiKawT91wVciHmBdY1v537kGKtLl7dsYjPZ2Ok
tvVYD/bQAjTqHE+jVaTWBZ9rmh7r1iHB0vieP/I4seywuY0jrxVXncL8u3XCGhs3K5Wqo1ZW6ONZ
oFP6uCs1N2zB+PZm6b/gMu6MLTcCqy7ItoOPPnY9DYIb6KU0EBcEsD/ndCmbh4JbH8OPTtz5kFc/
giIIbnsQnydQBiFx4VzT3mjFqQ+GA80FpZpk2T4aAkutjVHOVx4NGMiola9GwtO8FdqPjX/Tdfzq
lDskHRB9mEGSyQK9uCbPQ4kP4y961LGAqtfOKYuSGkC33htho9kIbXbzBBTRug9l5gVrDUzKaz1m
OfefsC5fGPOF5pbOmdJcWb7hpwdfdyiOYcDr3UuqKEHF5z7VMrs+8oZHU5owbAx4aCcTf+n8ffdT
QtwjKOqrcUqmM57+YUEAVnrOsIFZ2567oJimiz7KDOOzOQTOPbV4zK2dAlL2lpmUU69hInUCq2+E
Y7O3wz7/DMzZco6TRc3qxg8HMoplbCjmuMrq0gtKhUhe0VvSpA9h5U/ykZs3PcCxltMdZBQeNVb9
4Ko3H8j0Yzk17rPdSO3Sh3LHN9lI45KUP4EsZnrjwdbDgmEnuTS5JaGTm7vGz/tmNcgBvMZE7r2i
PpOKvXXOg2lam1oT0FOuGzb4e+7y1D1x+fQ0EI3zYSVo0K1rWYpojTTuf6XTa7wgvIbJvOtY/BBZ
CLSvopCUvCcGttbSDizGAVAMMiBlcnrDpVef5zF0jgtmv2EPJTpQ2k7azZCutdR3qoceU7O2I+hq
ypfBGd1sT7OXlxwIeElCFy2BQhJsddmc1Q41fGeD5nDjZIFRersgHmt/p9FvREaQIiP7VFbka7+E
NvjXcyIjXXDS8Ymi4mNdL8xt2hKlWkUBS4m1b/lcGARq2BrhoiQguCHNZD0iKPkejKImctcmGl+C
y49pw7YnUBSwUKv9s9neYq4bqmde6BkfGSsoMbIgdceLaeycalt5PIpY6aT0KgDyGOnFaWJuw9EQ
EiFcDa1J9q9ovFa+Ea81StJWuVVRmYpQ6X1EGA+qvZDkszZ6GITRQ+piRCZ3zOFzXqmtjhiscIrd
S1vlLxpgKT6OGMFTCF3lc+xT6M+5r4/TGfKaCjfUeoqPbkjCy6Y3hqe6BCw2Bcw2+9uQPGu+EWRe
3HWdheyfmr6xd7BMx/2kHKkd1DwXyMI4+irnWYFtKMYG4TJCwOPFU9uZJwtkHYS/9qwkwDQ+zx7o
InI+5DyPcDWYsztizBX8gXlggTuBKKhcBhmkZMarYBlvcP9l1DEuY4+4GLjca4thiFgGI+EyJOmq
HBINS2OGJ0lei2dox9NDsgxXKEQL3xwGUAD/slLwHep2fxEsk5k8Lp3ndh7XuFap2Su+ep120zzK
tw0IsOswxQbMA7/SD5MOfYHUqN8363qeCwW9XR67IiPhMiyDI439PUOkMU6e27p1r62eHJi1BpbZ
QYjkWR4czTp2auzJM0RSX4CSZFIg6xEQL7ckx+HkSDYXhLXwADObmamUnj4DKiOvNh/zmVrJKDp7
sGaSJSsyoJYsRP0Lr4qqp1HBjd/hz4/P7ZmESfJson7P6u1xDZ2ZAIUo3GXCqPlfuV2B03RNyJq9
Z6TNSsy8zXBBb9bCkw9G1NY3dT9NX5oF0gnUuyHZ4A8dvQczx9NekJ5FNeM9gygwvwAuYVpSEI7P
TlEwWGojFzBovUBCywUY6vEgv0kWjKhl8WRMBVLtujUX0OgCHbVm/mjTzyhSjDHFpb4ASo0FVpot
3FLpZDBYFpzpsqP9j6j+L1SBP9cG/xt50W+fF0vt6rl6ad+evxcW+dlvKiEQ9k9oGsrk/oHegCOW
Df8309/8R/TGMCsFx+fMJeO/C+uG+oS5FLF7tq1JHdD87zqhpMET4cA1eC2sbfY/qtwUP+oRKPQS
LU3xDwPpx8XYi17xnVDYiiJD2KlGxkep+gxSoz5rRoeub5VP+ovJyd+yeIm9Xa8b7QWr3hTqUj8y
U2cuqI5icMsbe6i84xhO1oPjYCKi1nDmXYQgh19i4SV7SgLxnioaeP7GSWj+KD7y2zti7k4SBGOw
VhrGbNf97rfX9MnTx9zuNwF+X8q2TPE5lvaI69wFIhq4boVBCbYNcMIwXo2p2MiQPhaM6NA/0E2P
FVupEH7pnEPuLeYlKyCm5p0/c6wBKlyi/47XbWP2jyYTUXLkk6lddwOUJ5V7E3cetkirKNWyx8lH
FbzyAauAq8zAiIBHx8dDyeGRKk74I31qAdVBmCkp/tQ7sfru/PsDHfZHsfDboWBGYgi+RWHZcyfB
94fCaFkEJZLUJWKwty6aAPr+oONRK6ga++u3+lGx+/ZWCJIUIFi6FMzYf3wrBs8WybuYtZwaq22S
FYAoNfZdwu2clao9tffb7Ob/2X2me6/wM7zT3FXUv5ASfwNOl2f/H4wjbL7TP7/lrBlpVM/JL//9
gcPmOfs3be/7+878Ct9uPEJ9QlXly8FCLueLhJvLr4A96xMnMqM0XP2mMaPyfh9PGJ/myQNFUdyq
KFyZS3F+HU+IT0IwtpgdZzb9MZRc/JN5HsLVjycRdzdgsgwUbZeBI3NC+dNJhOiEaFLNYU7cicRa
ehv3wKEpWB9q2kwkrvSvsjYLug7c9qs16fWmxMhyVaAhPRiqG64qf0Y/oyVlM0TJvSdz+WKWOUz2
qWAAR9hd7hXDzg0yR5iRjdLtd2VG45nN3pehN684lOGw0drkZYyFsRnrBnGrUg7M9AF45nGkieWo
Y8K/9+2iOS8xM95afWWfS2MkC+nk9BFoEUjyqayiq7yY5J0XBOP90EWUOLb1mzXiiVnVtgBDb0fq
AC/CvOgltbehwc+S08y2rpdkF0lWb2ovaa5oP4qvQrt9i6KG20+ScpUlpjgSn9IPZlK/pb5H00CW
NlcsbRRUZ3ye2kD0kSVftm8DrWO0H4K6bor6g7XJS5fOqyh+Uut5RT027S8YGd/KyhtP7PkTBCN+
5b7nzYeZDF9qoTqEYawO2F1flM8BxCQaXxH1m8z18jGCDCdVAe7+YfktHfLoV6ST1CUNh299yE/F
KOnkHY1NWLf1Jh9seci4kWx8rbE/rEjHNYzFg+Y5oghXrZHiA5oJorbrARaAf70h4crXo+wPvtWh
XBmUQB91DUYAwoph7DHKxHemzmGO0gAwXdP1FD3zsZGV1aER/L6jV3lbMrfxVY+SzDOAM+5ykoJP
ovHr23izTi2L13g9yiQGCgrK7QDyYNhm1P1lxDBVD4Q+EG9py2v21C6YK2kDc2NkwJdXjkS0q1zF
+/ngRgH9wdOAL2dVzPD/SCUvZZbwjmb/RnYVcU0Ta1Ha+XE+rFABFJXrfOQMdNXGLFNwcNQjdATw
Nqrw5YfjjNWHDRjyCJhIHZKRQoPIrN9MMBeXlh2PlyNVyl9FDhktcLrLGC7aNeVmKADs7SHT1PdU
DFwbiZfjxChzcVROqAGF7Mvkc1U2ahsFvbrSwjI+GY0X7hHW5y14azj36FMVU/BKv7JZDGwL1svn
qUse35cu82k2O/nOUFLbaFy2lzTOt1u9GLyThHRJk4WbbvAGVk9hPFCBx1Pv6FIPsyZ0gClPNcTr
NFCUbxOJ0UOmssHb2CL3DgqD25upz4T2BvuowAXU5NsUAvTGzCfsL8wZ1k7uNO9RbyeAQVw/goLj
UgBQgYFRjlNf9ZzwzuytHV3KF1bE/WzaZmJ5U+q9+VAAzbuNLJVvK59MwAqjJ+3ZHRfCNMnq5MAz
QesY+9vRV9ElZ337UAWasc0Gq6S+jpnbBhiif1kDQztTU6/vsGD2K6y7tbnyDVnOZTjiUqNH7NYF
ScKp1bjXLdNQuNaxvZZ6KS4gC02XfjEQxfQEDr4YqxwpRx1udBcF66rqcvC1Lp1aut6XoMp8Zx+a
U7RVfSQvaXY2r/TM6z/rOZvo0mn1NaFYn/Bxym4FoUFe9FSEvKS87W4cEvvYAnBtlaxvDW6VbES6
wT5LaPQBaO5eytDUYJjMgPyy/kInhNlveyiM+Ow9k5gBJLIZyrgzaZlbmbpLk3MorKNGxJTkfdqf
dZp1nxPcuw5aw7iMZB7exYC6z6hws15qRqTw1wQkGQ1AiUH0vKEQscaZtXXJxx+NwririY0+uImy
H9pCkoQGcDE1ffBFhVm+lVrjcMKh1k5GOh7CibKiVZ8FzRlWcO/eFlqwDkGrHzyGU9etDNpDlZIH
p1bLJkxrYm5ljBOfiHVrF5LQ8i1AT3dNRrIr15WO586WPcyIGjFmV7QTik7hhMkbmBeWGfQ+BNpw
MAODOZicws8tG7NDS3pbXzMMUg2Pnwh64IAiIYJKPtRRJo5Gk6Wwh4f4UA2B2iLTV5cc/3bVooFQ
m5RGV4yg8H+UTon9j6JzORj2WcCY5tr3Bw0kXeNswPoPT9RDhKdg8myu6tbd1vGMwBtAnDJDTLaB
KFEQK2Zjei4qtfKV/zwxR1zZFWoU0JFmo0/aYzx5E37xKte4VPA2nk3OlNJ9DG1bVEIcQROiWodg
CKssg13bGx29I+ngbu2W7hyr4PL26Lnu8M9UkTNgEJ+FcM0+JZR+bNw66Y66HN0DZvQB119u56ck
TamFacfqgo4Rvg580oiuRWcap2BwqxMF27NwWQlOKMMubwO9CA4sSvp1SgoDBr3XHyu9kw9Vp6db
rXf6Vw2DHWuA4kvdZeGxyov0ri7c6Z5Qk3Magc/Pl4R5CZYGXEFBB/JZg3phr6QvGxLCvWbfhGGN
tjdp9nGACHLujfl0YKHbbQX7lI0E6LFpNUosxGQkl9CjfNx+IIuYQcqtBqtu3ek5FwTbs2PVqbN6
Ks0z2XnuFVu1ZjvQDbQidxwced5FR0Hj5o3m+7dJ246Xvt27J9Ay8VvbG9SJgGNCd8m+INZzfzZE
vy5Mkb77xphdyBQLNHhhzuLIyndVC8YvTerPKf0SLuRFT+3SGQcFCzZ1Vw7FXMDtmPMeXC8VJydj
SKOnMvLYzBTqTPKG+A278sotYv0Nl7U61TNqCl3sSRtr66QzSIRjZ7XZzrXD9CZB+jsffW5qMi/n
4SSo08qGxUC3oOWvK4MOLUFZwVWTlzcDSck9FMoLDJXlTahQLEsPDPcKcuvB5vV3tkZRiDZkm7DL
us+MmedRgtbvvSC9KgL7Pob5dK3pXrepmo5hUel364AsMYMxJltmesG1Oq599l7wy6yzXlWgDYsi
vQIpcl2bPADCVHyhCWEj0+mFFSydLUMY7HLX/up6Bqdp45hb/NEaFy1UBgNwxrpQyWczVCQvK1JF
uT3oZ/SI0scaKW2tu02NQzGgpy9osq3Rm8aO2DZjjyLuXnCy5l+Jw4O78JywuppsYzhSLGRd1ZnG
DMsa3NsQqMW+ptQc4H4wfZClOKsw5n427Nq7KuFfXNqZQwdaKfxdBw5nk5Y852TvmPuopD7MDiHC
iBxDZqcl5jbozXEXjdLcFX1rvZqhk22TQI3ldgRCuUqa+k7ycLtIQc6BWxsN8BSiZWBILEn0XDXC
XjupLDFBZ/qdg9f2dTSGZIdDjrofVYPXcUFMjtAC9+3YlLvQUQQR8oEgW0cfJdPHdNPFA8Aku8Gr
wCV9ZtrNRTD15rprE7nFimyf4YNN93meXiRUJK1KprJ7t6szUGfcJxisyDsTeT6qRL+dqCnaNsrS
jjJtqP6yB7AfwZhunUTSTZyYFQl421tJrb8BMYVIR63KiofDTNVS8UYrucXRljId8kwbd5OVAqwa
G9qUCK4Qqu3CE2RCEjxW3x4co3H2xYiZTrNK/W0MYrlnEMc4rYZExGfymCi008lGy78eWBRkcVm+
+jKF3BdWX2sXcocFXPhmYr2yhx1kYRu3WA13zmVhB1eEeKgFglixiupM/zzqxhUlVfSqk4Rb5+3o
7HkwMF8clei2navVUAUm6ynh6fbqkeM6ZkXH2ZXrk3HMAO8bO5AxBfdx3McXDBKA7xnsy6GedW1/
csH0HJWVmNdcscXRmCz7wilwl69KowkfdVWjZlKhcUloAtrsONrDF/wm5XMIpXpTiDw4uJSsXLe1
YTC576KLNOmnk+OkE7NGYp/Mr8AErNrOKG9tq8puUpjDT4YJ9mYN1d3b9+ZMGuSpAnXQYtB43fml
dttyiRL/yE3v/7B3Hs2RY2cW/SsT2qMDDx7bBNJnMmmTZG0QZJGEdw8ev34OuqVQVUnTHZq1tl1d
lQ54+My9576jPg921ITN1QzUJaZnQRgqcWM80aqbl9i1WmLfzXprWnaSAZvIWtThlePcDgwsdrai
kmgvi7a+6yP8fStsQ2OyIlez288LSlG3cvuDB8W8N+O+1/zWCqNbZF/zti258iLhdNusHuzrMKLS
RM0woCyGGnkO3SzfFwEJMrFegPjS+kbFoeToyTlKzbNQYI1aABcPUV5HEe0OrEbE5Etwm5vdK9C0
RUthBQPawa6Wv6VJFfp50/RHZ0RgYket9EbLhQCMc2k1hebL2MSThyDjKV/Y0oWNjpz/tA5zlZqx
nDikeU6fOhxfa/Jo00s+V826tp03WFvzQtbsdiGJZZDd1ezUh+1b2uWCX7pTNmNPNR4qFOsBF+1H
34J9A5pzb8/V1klRUvBerxMphZ42pIews4Z137GdcKJawTTflThvzfOYNPEZwReYY+BgN1k0GV/C
rcQdBPv45GrgmrsCwcaMf2I96mq+o/y5s4vp2yTgz+lxH8Ja1CVr/25YkzdhHWxhhoeibpV1irjJ
JwDvNC5gRJWm1JehUW4r+IY3bKfTHcxccYXWLFmFTwi/FJBnptae+nT64OwEK1VEzi63jU0pI2Ln
QIplinsNZP6YjtND3pr5Bj9S6iXx9FiUSPFks2RYDk8j2TTE+iXGK9ZFaIp5Yt/qU1A8KWMdoNrX
r3PXv4LhL247E4DgZInAA6I4n6uKIKK6+4grk8TLXLyPOVaWsXN7v3PYe6nS6hjosRVOSF15UpUy
PyV8tn1Jvbup5+SBEcPejtg/GoSPv+Cvx8M1zhcmCLo/xvJ9itX3YqmlYkV/xJXcbNwg9YHpRock
T9nXmuk3ctsTrxUmABPlizUSVLryUqrjazmU/cYah9vcRFZDAt10CgJLOVitQ2akpfuZDvdwDiI+
fgEKphPKM6AcDhhlPg0diUtpn9ocNzW49CbVznpS9et6NspDGlJNtmplHpTUYWBhVNnWCRPiCLGF
JKrBWiUZg7XKCn8NMg3srrawldvupJt9+X0s7Ymda6dCZzXFDP7OgbTijuOjEtrO0Zl795vruo3f
O2a47rPwUKsa3b6rf1d5ch0GLA+wJxDslGfAvQiy66LfJtTCHmOgr6m1u/0AiXjVKuClgDlpmyCA
wTB27E8s9xuqqYdZYvS2XO0cx+4RjNkX3Nrvemhtijo9aLYJf5GaIm5N91QWwTEueW4yybkBkL3N
GAMpgOMTbHEenrEcA7xT4hmZrkSfHRU3eWriajgb1aTcV0HikCtWflmoxzqpfZjKvA9dJ/JTQSfX
mulN11XLcLoC+4oVa90K8Vyr7nNMfeu1Wr3rCxO6O485pwN6VzrNgYDEVZORNREPivXQ85BMuSBW
lJavqYPlWrK63IYImAjf8xeL8KqnLUSGhHoFZNpK6cptYNiXEpLZCtYWu+Uk7wjTRsDhaDCEaidu
aennLy5w6MrJhPioVLdBPl7xKuV3umt0W8UtDg67RwYA2ZMqwm2eKQlwZgO0X31VWvdUddl40NTu
k/kcYP9qghhtYM6NGv0R3dhzrivzHZDp17KRHFdD8yKU+q40xSfo+efadd/hwH4lhnNi8bAK9Y5u
3P0KM7F3KupuLdM0FPVwxaGX3uM6fovKejiyW+Nqq/RuA358H7aWfCEkDNC3EOkFe7pOragGJzsv
k7WJc8fPQsIFA5IjQTRaGr7Y2t3xxMNB3uTo1TJgXjiS1LrrPUQj277KD2Ojb2VpHHIs8itNsXa4
mD4KLDgeb6dZpfV8TIL6lS/zoS2iXZmXN4UTjeso6zednvFY7fZxKGFhRQoTgVRmu4WYuCFtwLoU
3RIbZEPyHcQDStyQOVO/QW1QrGZVhRYXu+zAq/uU2jzEWsfMk7Yps29Zrm5LNz84PQasuFxZdBUr
F4Ia4a9oe6L4uiholMXsxG7+zUqgMttETDr5sGXYFDzZLTZRVLibYGBb2vd2taOOv8PvdeZ+2PKv
3FtzctFi2azn2bwxgmTfjnLwJicjzL6574lXi4PyaKrLWgE3dpnMT9VM6MOE1dIPU6YZgMHvcp5b
qzidrtoYHdQsuBg4N4NQV7cZkC3IZO4+CtPAc+JuZ1lV+Ei4LAY4q3tFqH6kHwamW+DHsEoR7SqO
MmSq6AiqxubqjSJGwmWlBiT8ZvabxHq4SlMEBi1xHI2npFp131T9E0NCsW2IgjpEYaZ6LRukbVo0
dbYOiqS5gv+W8BOikgGGC4WYQj4hXM/mVESONZ9Ldk77roQ11RPMzsChtn2NKTLOVEZDa1czxcGC
XfyZab2zDxAO+cixxve2JFWzjfPyYLhNf6ZSLT6m1MieZzeU+0bM8aG1mQwzI8ACD44iLx5sGUXf
UXeJV0Zsxg7RrnZLSkLzJJuE5ZLEnai1iUpb3gaHjLSFA4Hofuc2v7+l8kplgvmQuE9UF7R7ZHxi
aSvbz1ko2ZHb1tyQmsgXPIXTJnCs8dYBk7mcE819o0TL0Ki1aOUiITcolvo1qoT5ks5VcJ7YNAP9
dKNb0NAzwhbhvqRdZ3mxahHb1kf11e6j4rGJsvSNgJx6Ozplu4kynkqQsbWDihL1Dugs7z6C1QkW
k1DhlV4lzWsio8AHFOwgOoMWSikNIgBXpnpQu3bYZtLuT3TrDBwaiJM1NxxaBaYOVU/0DkhRMgZj
M3iw2c/77lALz87Hekeaa7ZhMWnu6iQ37pxp/gTDHZz5SME+KZt+E5RkCVgqEI2VCNV4j46gPfBE
aY5F5tRbNEM4Fmzc8C9WMvRnmo5iHS15tBM8RZ98DMYkepjek4c7PURlGe5tkK0fXdfa95HZvAB/
IQvC7pRzTjPoQ4A08NvW8wGX4x1+1sgrYAP7iN25uWsmGpI39BbEzvRQmQ0BJS04UUZd45Yypnud
mRscrdKZiAjI5c6ol1TH1qFwhfNwlKGSPSHLoB8WnNhVgf4zKjP11PH8OzWWYvgGAptDmE77BH/f
quzMZk+MdbdPpXQ80zWUS6Qm31BNU61aMRkntC15VV/aTA1PlVqxyHCKx9hotXuA+hqz5qKMVl2b
E1IBg5fhl2q2fqANwEiNpNhnLFT9Kp3Tk7QQviVDm+1sckd80JmEhOZR0aMNq8rvc9p3R2RqEx1D
p6y7cPlhZZHIQwh+mL0K3wNX5joMLHFekINoO4aHMNfbdZeoNU9zAhxxx5r7ws5hykH7XyN+zgBP
yxB1nCCyIe8K3yB/7RAnmXjDIix46spkHS6nitZa1XkceVWaSrDiTmivkcEmm6Do2m3sapK0Bx43
4WiaF9IuYepO0z0I2wj5mzruy6mA4AvlxbOz4K6dTGdjTli2CeSdDzWYeZ/AgXxNGAtdKOLdrbMM
V1Gxjx6ZHZE3J1F8z5XbfgCA0laWVYfIdtmZsLCx/VgjcNvOuoegq/qHFjvkemZ542XRUDynbtLB
3h3tA6wF9s3TgE/XxtMv7QjTj67VW2YtrE0sxbwRcO6h/Cf1nYI8/RyMgGh5P+cSUS5zREs/o+vM
T/h7vxlyiDaEBWT7DhP6Fr8sAxR6rhyLOaejaxy4f7XbXkAu6UGDe1qFHC4yhxQJUJRtzLB77SxE
/kNqOSdkwcUuRqu6JUPrvQeD6pdTBs01xlF+bDE03LR92n+ECeA6SIWzOEz9UGwjQ5WHEmH2mVVU
sqFA3TDjWvd9TdyL0Qnq7QJ7RlYIHxWOs1FIqlkXA4I9C9D8dmQKcWRoqa5FZMSbxEw/+zjX0ZhG
414fq2FNTqV4J4PJWUvM3n4UNoZXmAKitsV8FuUiKXtzPR6QKqWeNSD1bTkbNiMJ3Gj5as51gvjO
zGDsp143MqKtK430+aZZV+yC0IQ397LKUq/OZfOYDkm7dtta8QrgxRAMHXmYJty23D5dtk/M7I1l
YwajWx3OPf+3p6uZglXL1siNUM1Hou2dFeCGYIOg5xTlBqX9bJJ7HKY1AMoQoSBgH+50W2n4kL1l
rMjvUT2eT3A9HN0ix7pqCHSvyJ156EGiEoRlIhG3wYJFFnxveBxVcWenBpsoXbeeRM/WTDTuDB3B
bb+rbVfd1OY8fCodm0yh9OCORqADu4CN4XmqZiQNY0Ybxkzldo5xO+L5Vpj8xtwDotD3VjnrL2Je
xqtNll8ds8+ZuxrZ1aLz8eHuWD5v072d4iW2mzSjQ26zLZzdvn/q6/4jjvPwJm+oZZjrW8O16pXx
pkKw5qlz8+FiUGeLyz/SWYXiE/QLkbu0euMFdGh1q052wHEn5AvCZfdWVww4JHAsEVYHnDKU5nqq
PhNJobEPtvrXfEBn7FXlgiLqjCHkgkhKcguWSPEwcr5GiiLmrTHv3MmL0W9E1R6IWh+vACyxcVIQ
fkOUrzxXEFV3pNm0h85y+ldEafmdaMmlXIV4A2/0yvkaChMdq8Iu/jUnzPBsu71xsSuhHsC6hVD7
8XwhM1M532zGHJIt5FmG5DD2KLKvLOe+XMnGV05TQLvJgtMY+QZwIGArmkC7efMwglhCLsJqBtz3
ygyT99pxh7taL4Y9yjLGX4qhbmvoPBei4YgxQo90m8oh2IcoJqkmY9l9YRZtEh9ZHjDd0aW8glWU
rbJCKfxsZqIRceloDlt3ExAN8hNBYy0n/oM39XxFYzQlvpo3/O2kCGGttvUtokkk164R7IXNPLXj
TN7rqjReak2ma+48vtlZr0ZaHz6v27PnnkUnX4qApeiqIxQPGXLWKP4I7rrGEgd7ftaACvgAHfJF
MZ2993CUfHZCsATsKPcI+vkwwXH45O8t5Ji+rPas2atDOSiqlxhduAvtXL9wqLq3BaYQZmkBeCZN
yvJ9Miu9/eisvK6UO16mPWIb4SwPY9W5CrjPfsnSulvp+kwWwPKtFHzW26Dh7PKrnD+Pe53JbptN
M0JHh52c/l4TUE1sO5jfbotlqzEBB8fGjlkfmGa9JqJrHh2xRtLKpa5n76AVhT77NdwdAtrZKLtF
BtodyakoXlmzS/M+xkE/nmVW2BXlOgl2ed/BNoGkUgN5b8nVCbKIFw3ENMgbd6yST6Ja83FjJsDO
L4SHKP7glDaQwkXTtZ7pJKN7LbO1S0VmfQOTQBUCukoO8gRzh9nwNJkz+mXOBWPezHM3XqFAzcGD
xDXW+YoT3iexo4FTYntqlX4+KDyRtEl+aEJUbGS5g0Za+HyWN0TFphAVmka+qHCn62XynV1nuh6e
pgDYn3OQEvZzYRlJvknRJQzUun16JHeKamPKK4glmgvigcdV4r4MZqrJM2uap07jT2b4KtVbHjbF
fGP0wnS2Y+l0BycuEWSiIlbFlQB6EpfI+1PrPZKzcPKHDDa9yc/yREwALbOAQry2oRy9qGZjvvVm
394oQ6/ouzwONVBgJgRfTDFhZq9Q9UbMIerizglD1WPXJFCFQxTqtJ3NFXUMken4MJvYxTkOa09/
meltIODumlo5zqoVrIYM9vom6uiLWEFChonwsGynLHduGW5zRphTk9PLDC37ZuoM52AYGCmehyYY
060xpGoOqSxKSHhh/ZF1W0YfBQvRsq1PIGUlw0qI93XspdgBJZs7YWR+BGpK9x1UC8OqzKMcx1vR
9Ri5urql/iWVB+CWcFrPjCzrMyCdmvH9UNLILeQR3FFE1b1nJqR7r9S0+iMybUu/aCnsLc/SourL
nENxUWoCjVc2L3bvThY9MrCYmU0YmvR7nMtkHiY53LIj29PKYtJTxZeKJD5j3Q2K2x8K3jXtFpJ9
r1BbCtckgJVmuGV0Z/Sa7UcGl/uKcJDQ8fJQVzI8eRzMZB4D3vB6e7aR95BENOzz2s0VtiXp3PFv
VYpL3MnIquMLDlHiFZJ9tU2UgM/957kBMGUFAfBenydgxIpqXZiINFsFztdJkAO1wUAXegwHtnNU
tY9UyTpfWpt80p4guh6boCMKeFpT2llgyLPsSo12npkbSJI/gxXktL0Bwd5XsIx7EMtBK9Vjcce3
uZBDphelnBzfDqY7u+xVj/A7tmaV1hIpp39nH0n5W7bPNU/iE6nEu2iKjE1iKd+6cjbZrYu7lgHG
h+w4LCqOzhaC11YMDcIFyF0424cjvBHd7wcrOFWW/pBL4EWAnvdGiJkzNemQzKJgLlESm4MtJSKP
gF4aqrGNk0qloqpbb2KUJlOa7BBbKaXKZq46F8F1gQdMqK43G3TX/H7642zykMXz90i+eo1WhYl6
GeKTUzjG2E+t7bFv1+BFnGe89UXh1dCrMACowks6QmHKSVs3MiXHowQE4xUxUyBZzsVNHMv4GSsX
34dWNdmpqov60exNgvWm8CmvKQ7tqbq6TGiHwHPNATwhtjIMlFUymfkNMT4O0aaaCbNbrRe+IPvq
apU2JB3NaWmujVKMtwwN+sNcsoqk/IHWAKwoIodvZYrsaHfDnZnnfpWYtwaQcSbGe/xI5bo2EO83
qnLLcAxfSkl9kefyLggwUjmpDazKbcfSQ6pPJqKEPp6xzSUAftPqQClYmJ5UB0CWEolLpzLPdQuL
IAMDU11BTgFLr/R9Thp7UxCx8gDvvF5V1QgJKpi0Les+1WMSfEQfmm4LuOoY9mn8V1ZL6YiInvy0
aKYipwVS/XBCP9uFYXJbu4w8I9luQ7VK7hCbHsNaYCDRpn0osjUBDMa+xGKBz80f2jrcMQZkokW8
XnZwE4cJn+jKK7vS4U2LS4ZoLQR4zYmflSoCLaSn3yARRySsaq8juByvbXBxuQORFFCmmq0loVC5
/aaqZ20/Oaa10kqeTmpwL8UwrlVMqrvG6OctPvXu07WDD5FGTKQKQo7qnMVgplfXdLHgDsSm36BK
ZAiHU+eUFamyLBwrX2/Cfabo4+J3I57aZMPoCm3+4GSKGQSjrrDqUpxILFE3GeMXyZBnFdYx8OFo
fCFB8NqNUXkylIxJR/hGH/USNC355wIZimkMT6YpyPdsgW/hbgGFrdrOxYhZOLfG9OaMNM0YjmgA
EuNT13KY/HpZXBwxs7h2onLDz0owdoOwpB9HYl2c5M3OSStgHcvOS0NkjYkSWwL1nWc7xgNrow9Q
QhQVsCsZMiatb08zsZKFs68m+0kx7JEHPjJCNDisIlRYkGWq2VtDZ4sxmTumH4pXjsY30gSjbSwV
2ocvwkhPsnC/Ox1SFUub8TpySkP3KuRj0rFUwiG5c4WyJn1906ktU2/lMOXWrebyqzeak+2nUtdu
pii4y7X+PUkeSiu5pNiR1jVUQcZsR9I2bwy97f0pUW61sFJ2eQtkvdPzd1viI6rCc9OUwUvVl88p
gYpTDFO8Hli316rtNzIIvkNI38RkZDxKU2MfOd1Lx2Gs5dgHIeUNgaLluugyT7HTbzTCvlNFX2qb
4KCwGdvAf1gPkvGbkyrAkIbDlOkmxZbubnXDpEK3ykuCsXeDOmU6iByQoEP65rpJnJfRqPCmLzR+
TE8GlEcjX6nGeBqlynvs3Y01oJJpbC3EtKKZZ5OmJO/G4aJZ8cUysycndPZRQoKIUsF4ZyBFG9LT
a/XvboIF3M0jd10qyQ15XAyobflUttEBv7IfpNWbTvGX1gq4xqb43phi2xMXsMrwoLDvKaJL0GKJ
15JraNdbTLWoCNs7Vy2PjSgudjzsZgiRTEt2etzeJKTtHRu1IWIQiQmVT0/sZiIyPyzig5Ej1CPG
wesXGqItGWEUZfkUOQDYCiO4kxlxl+WkbObGOLRd+pn02k1a1kdaHLGkrSV+omDoVwuu+gwUYeaA
JoR/+C7GlKqBcfYa2635DfioyqwxivFE4UZAgZR5SbIk9+ZA6tjXaRtJwBrjPHu4d7tQx4opmI2L
FrmjqHNEQ71tFn6tGSera8VNY/Dc0rgCAizIQTdMnmh/BxBgYIVGYP+BJuh+5xRoOTeaGxloYdTJ
NXCHFnsRBReJyOYyZCkdDwIRN+WNAdQEmswjBvDbPRiJq0O570VodXcOHYhCLipPJZRInJ7GXONw
NTwkVbxHLISKJ0gU9OwiYIYadXv2l/3FkDpmKFrp264jhqwpBjZ7aeXZnVmfitxxTiSykUCaDneg
Zrczq3B6Cex3atoZW0Y4zqEjF2E7NOOx1eVNLMwrj7ajWhCzqklqpThTDUSswtoBKeUiGIz8DreD
flv3OVHH2Oc8Jw1OC7arJmuJ5oTVJJMhEEnbqCbudqzeGU6za0ha4aml4xmzQ1yIKfetPZyUVjIF
Cs8YYfdlm115EqFXG31y7Z6qbEDh2w1MbcgBD1dTEDgfhEkAniClQ+vWSGXMz8HQ4zMRqcmJ7aR7
DlmHHiKgb8mqpyb0g940PiydOo40ja/U5XGJ8iT38yKmcrcb5w6GAOOoiQB2dLmuz0PHuRlYmZ1y
yLt/GCP+a4b6m4l8/0+sCW/V5/9cP+XH509mBP7O311QmvabZTm27eKEEpbjLryyv7ugNPM3/E9g
qE1LszRN5S/9A5Zkkxhg0ShopgEs/Hcq+j9gScZvbB814QJf0jQbD/9/4kb4heqPx5AEAQ1mk2Zh
N8X48IsJKswtbTCxo5LhiTQwNchCxMHoWq9EKRqHPp31b4x+Qw5OqS+gcqrb2E11fYM2N38rRXKA
0IL6F3oXofXJ0gsRkZFdrKo13gyn1I6doxIu6cQD644A4ui8QjXjvAQ8Ji9Jl9JZpFOZP6N67E4K
gmjyQQjb6DWh76RwleeuLjlLknLaRp1hvrOIV94MIOqsxcSwNtC0eqaFPi7L+mkPMwmImaXFTz/8
qP/GYqQt38M/UT18TxhNAY/rhgt/SUCy+dn4A5glq9NC/zKhPqC+ZzjaZPU4bM1OBp4RZmxWiBpC
MmoWdbyKrO67Obm0l5lhI3lECjk+KHECKIGApv6qWilmMtmT55oo0Rn2UJUx9lSJeWmlZOMnuo6E
Iqra0//jc2CTMrB4MTsjf+Hnz6H3TUg3V34xX4nu8yD4jPR02mYVz3skWTznCaOR1WhwHIf6Nuwj
CzgqqtR2YsE92UsoaRuK9yAL+kNgtsxbc/XUJ4O2d8JIHtOiN271Ikqoi8v48Odv/hfL2/IbQNly
GAtw27Ay+QV/JRkO47ELv4qcjOACZN6JyQLdVttrp8Uk+wcaDsobRLV/85uLXwyCvB5OQzBi/Kb8
qrb4haE/DxliBc3+ZLMNHcZ8AmIt1iZU1R27zuwYDAMcoBJ/DfN3rv0x3/z559UXI9DPF52Ll0Bl
42lA8decX36sPGlGKF/lJ6F3qkCvYDIExj1Uf5RBoX3NWVCrXtD0e7R0ZryuoYm85wYTBm+OF0+g
qNFd5GjCT9moXczCxi/dESD2rWdosZ5ppSKfThS7ARhRNIPwB4s18cLKtYyVdW+pqUlYZhuR9S71
e+JwlG6XZzJ8LooivIdzjuaiA71//POPrf2M4+JewxvqOCZULFeAqVJ/+dgGHoswitrvei/7elVq
1nSYMIe8yLFmnzSrcbkp9ViFTjtqPVLZkUFKJYLmJkNACfklYhwyYm+h1BrKCTsQaqMVwb/ds6Wo
7U1kETC8GU3njk2zeR1B4tzwnyQLdoZXHEMlmsRIngXz0kcM6HdgWOz9n3/Gf7mUaZ64gsm+cDWB
A/XXYxcOVNhL872qUZeZQTavs1SJqONEQQcOMuXPX+5XtyhfqWBipwkOMLFczr9YzupEtTUdUH2H
IOnFDEJzPaVYM4qszRNcEq72pqeuvetpjSOIp5OXBs29Rn4RbWrPeQTOoD+R0qlQ7tJw7yiZ05Am
0FC2bD1tOnun1j2wX21HgDTtOWGhzV0MP+dRszVNgSYfDo9irHA3We1RBKp9VEtbl+gdqMqlovdk
0KIURm7afXH3i4tp9TpZitK1/uLL+NfLC3KhYWHgdF2E2UtKyY920dyIjXHM5+8D+z0/DSU5Ynxj
UOxldAQztGp4uvzFS/KM//lGXiIycKiaHGHAPBcs4o8vCRXbbs1q/A5WyNm76RLsmdmhb5KX9leH
1r+cGdwzHJL8zFgWuXl++XQ8qpkEyeY7AYkvlixZrFZtk4FND0h+d+E6WOFAOCDGRJbEjp19i0mc
Pk8GndlfvBWwjb9+6t8vONXUoJMYaOt//tSES9pOpLnvYN/UV4ZUYAM615C3WiIx44w9gnIgVjTj
STCgCFWMEBxW0QwvWmIxisyG+jLqXZkBme5mrtKx+DSdwHRWJIP3CJ/gou8YmckG0YIsjloQ6xVS
qihhb4QokJfMbfkXv+RSrv3yU+riDzuoCwyRa/fnD6XGs1NnivWWpVqJuJcQ0g+1YUUhudUvqLBb
UpGcgioHnoRYV9w9n6N03FUTGwaDyxAOSi1FiuImBi1GGkC7FiybHN8sRPE2ULt/LewbpujKjGk6
mrUHrDPNTRpOLPVYEF7rMtAunMX4qBOxS4M6vmOrVJIIzdYJ8Vzp8AUQ8WdDXwnKYqfBXwBKr2jG
ulKUhyyd7QPod5NFcdmdRGYvqgskmuDxTExMuLkwbwhLZ6HnokMv/uIb1P71CtUFnZtq8AUQ7KEu
l80PznW9b5uhCbU3Sbjzq9FJC/14ZAyQqqMc4GFTTNL2hTvmiD+skd0esxaAeRnqUBkmPlpwlZ0X
q7Ysz55trTXva4RbkKEYg3tVpWOUHEOL/JcxpMNU2qa8+/00/W+v87cltez/7nX8JH4vuzb+sdNZ
/sYfnY6hY65GbKgaBt5qkyfNPxodQ/xmA1ZeyjeKNxOiwD8bHe03Gx+2jjMFxzaVNSfjPxod9TeC
kqi6QDPAy+dQ+48anZ9uW1un96KWQuLKv0QN/zsM4oeLzi2VsGPfCbBYDOEOu1PrJ3bubn/4Pv5N
yfjziff3V3F0niqCp7rz6+FbJzGRoTgdmJ0Z0ylk/H/NGHH8xR1EqfDLpzH4PBxCy7NcW9DVyyH1
w6fJ4NLr2gATLe1aQ1vh3Z6Ej2/PQeAGi559qm34ZKkC8htBEXlhhTjCd42+va1cqwGZ2HfFYzEN
zG8B3IjyzOZE0w91qhKyoodyZH7OinFYY0SMl9hREiSXNdjI3MLUur2RiCDezfPYbYU9GyhvGE9M
Hf4bFiG8lb6pUKOToHIf4y2u2fVVegAqKmHwsqyx7jiYzGKndr3NYDYuLLHG5qB/N9y5cXbG2C5Z
5TqACZLr5YRiL00uAatg4Hs8qI6DrZv3JoS0+KKWo3qdMLGRsWol6VPfY9ddw54rb2CLthn0qhpz
F2oH2GB1G6BrHrpl5I/wibWpdJcHYcowxfETqD02yxBHrdaSfF2jXsUjx9huDKLgWgxtj2wMJhN+
GqitFSEnxOFtu9ySGVb2uOiPikk8N5NNaiSvKKZwL7Vhbk+DmRt0w6WJPdhCHVVcC2lUR5nMRr3D
SzndBrFKBynkoJNx406Y9myN/NGVDIv6LQGV89aQsPtUOLL66nMsIPxJm30LUQ5+i9XO/I7YW/8i
tdAsXhU7mBFxZCOYNlGomrNzIybh2LuWzHAxi2GAvzlUCRxQRbJ+tFrkrfh/etQZtdPUR6JepLPK
Kdcg5Aur0761UjEKv9RGkklbrTXCtSFoKraqWyMqotNlFD8Do8NRpdIJ7aUVEO9MBazanh4mrYoy
PhTDiwMlDSihmRbVrq4YfbML7f/ocf97PP9N2ByP//f5fBOHn/LHw/n3//+P01mYsHMIUAObQ//M
mUsz+8cYSv1tGUtRCzPh4Ewh4Pqfx7Om/0aTIlC30QqzoV/GQ/84nqH7uMv4ilAUeNQc7f/J8Wwv
uI4f6ipmYwyhQGuQjEdrr5tLtuePR1pMRHoc1jirQnTFx5xsL8JVCDzLvAF74AdRnQks0Y7GYYcH
GQdz2dStemCcGihbCg6yXqMU8dZtwHo8OwRkqxofkTPF9S3OQuVGBdiGHD6p0M8ZQx08ZxXpQQvV
rvhujm303oyJc3ZboMIr0m+qyLOgAB4wMJfh+6CJKjwpmpgPjtaWW7j/AaJ2GMHHSS3UbMNKXB0H
6iVpo5BwVWTZ+4l7XJ6nFizZzoyb9kmyTOf2JjILDWtCjbiGfJrmHvQKfJLTzF7qZPUTGhBk3dXO
STCIrSvHtfEeWYkykCQMGE3dThDVFhCy2aufRZ3hE9l0btZjywJ67JBLMQ+EvOzyyW5JKQFUGHxz
Wg1qbgYsS7+xyk4XJO10yRJMY2EIXM291DF7KWaAmrfsnut0GqZVjWGoXk1OoW66vkfQNKDlup/s
cIDJWk9GyAk/RLdp17Bi0DHcnsrSiKU/LtKKFYH1UHdbQggqMtoaNuJJpd1XckIsR2LvEdppEDNX
yl4mgV0Bg46b3LST4qAVmaz8ewmVd/Ba9McP4H9ZspFwhxJcar2fG2byLWeFgx8+I7bPZ9YEx1et
pNwHtVITHO1qEYr5SV1oFmVg3KTksJP7BNpcgOvsXjkEW4DMznxBFzGs06kd4bFo+kZGmoU2wKi+
GxoGoZUEtcsgQRQvEzrP3cz9hflktOfrDEngAxGbK7wiGqxyHTuqkm10wJGdJ5IgXTsi0h5yvevV
gbzAcg52g8aAEK9r0KboDc2wfMz6lvUrz3m7+xbWOOdPbNQG51QY7eJ56cBd6+w3EFbqb1AjUTut
VPG/7J1Hk93IlYX/yoT2qYBPYDGbh2fLsliGZoNgsdjwJpEJ++vng6SZIdkdZGjWo4UW6qbAB5N5
895zvoMc6A7UYklmkQFrDEQh4MGSbWJX23dRtkeLSc/TSqTMNbrpiJNmcDO28y2axj8GFI+7qGNa
SfI7gSVVfkkZFsaNIE0ak/Cwt9Rm6YZ+WGlaXNBBmtfC75+Wvu8Pm5hnP3QWnp1Zhl+nHkyCi0th
F6mC+ec4+ucS2eix9+cTkqB+l2EOORfpvCL9FS9oq6HVJO6p9Yw+rhM63GrBaGWp4QY1/96e4Ocb
fvN5qbqTo+ULwqsDKRJnHUrcALjN0QCgR9iilA/lar3pGQLVErySWIOhKTisc5AevckLv62V9yYI
noPS/04sHKSanu3Im1bNIank20/qA9oRrKULSpeloIqpJiiZFvK6YIHmnSHt3gezhe6jUyf4IPdI
YwsYBUIzGqZTjmoJygzP+3pOolMA1Bl06IYR8J0PTZt+MG16FUVAL5V8nAovI2C6+oy2Jtkrj+Hc
KIY7tFrpJ0TRDw62i7UY3XOBtTCuhv5qlVUXm07cpxlU7KT6kKUCsXC6YneIoJ1AaE2eS7sOsH10
z343fRK1uZ9WkOfasImn1dlvh9sZ3f8zq7qKQ6gifwSFLY7Y6NLYySE/8hTn5WrqgvfFhISvGnG3
ZukcUGAo2tcV7qAeDDRcgBobat74ekdoPFVcAGudwSzNm67Kj2HQ4jx0hu6Mn/WzC4kd9XHwFhZ9
eatWq7proh7U8jjt7dEVZOIE0Y3uR+6IdCqijzSyhCbo4w5lTq/tDxWEkQJR5jaALB9MZM5F4aAk
av2LtiL43skn+nivGCMIgCsia1958wczAy+uQbId09XyD4Grs1uYk7EqTXLwA6s4p+OIU8h390Ov
+iu/0x53wb11c7gMKYzSq0HiiJGZ0x2CEmMrCY5y0O862NN3ZZdn+0GuBDuG72vIDfAPqv400Zms
CJp87Ft3jqtpVvvJqtQ+N45zthNzduxxvgv7yt2nMqcdY1n73FU3ZvYOxqlbyBai+JRPOK+89LXG
4/40Tt49oZCoKgcwHA6vaaHs6FxvbYLMjN3Zn/pnPQ9vYK9vyzK/bjB4s1wPL3XrftIkIDNuTcTd
bBYMPHlVxUZ0D2R6InRw5mdjzfORFtsVtNrbdlvoJ2DEQ+LEtl6Q9wQ4gfiiUEknJ7oWp3Kw23OQ
6aNpxzH23PZEJbuvFsHbqWDCDeNba9VXS6ruXFtd9GqJy9h4D6xv9R0RnunOhFS0Re4EO9/v3pZm
fvat5g9HL1eBlx2WTfY0t+3NSL/9BGyuOq4NEfPWmO5k1POtzwKZmnfFscK8ZiPZM1j24rpFO2U7
kKq9qpIosdRXLBXQIhgXceD5KlPcQCFD6Guvz8UunCCkGu0coabjqotcZqTBvh6jN4E71ZjKe2gL
/yqY5O1qh8Xa78IEkfOZrb3MgdHQsQu/Njg+FGIJq3wygACg4qVVa3m7gt47UqTJ9SAH0KvYtTTb
8YTaM/TgPpOujqPMrPaLl9VYkVJpbINV2+GdOmrUiPNXeqGrJsXDOHbfgAioO4xEqXSHbh+tIbji
nT2FJBU/hUNZTjemVmA2QF4ys2nM4Oeb3r0mEO5oCXac9g/HHmRbE30mCmc9DDiZgm1YUIx2nGcp
2uCCv6ymcnL05FznnIrXz56lzCwPpG2gvD0hkYoqB0WDmPzixEDcmZuTNmYWJ2wDzTnqURo+8/Cc
drxD14l9ackiGAJqftBw/l6VxXfEsZQaMqZ+8LP5sZc+6jFM7hmOxLoe3aPqFUafD9h/q4CjQjnb
sAM83qGHCtmsI5B7uJNlOHG2KYx5dl6kUbj16qLbC4uMufojyi7X2ocoMCy7hrx9n1vQnO3LEJbW
p5k+4mj2WWHCeGXj851mxZ+yDJ6n5hto7WFNEGauMu89nfqEaEi/nvHViVQVJ5wMfprxHCZ9cqIC
xTJYXLvCU8rhdLmtMYEqR0PV8Gu1r2oYztxed218d5dknbQPYes2NSyDGgmNDivJukArK6vuSHzu
9TudWAgJaApHIbnA2NVjV6v6NBtyImPstDr/1Nj9Z8NGkD/bqW7l42wXJr3AQeza19zjRT1QQr3r
xVCwn6xOIvtj0hPRmGnBRKyO+nGSbDvrlGGlLbIOE9KJCAYalLlTpYY8ph4hyLdxspb83YTP1nw0
bT3Xl2S0mMZmsL8LUii46Z4HGm0vWqJan0IS9YLjiES2uF9DMPvhIcdVJY9misZdk49JdiJYmGy4
QtJa/NDUjn4PlyjF7wpCqj8EqquQzY6RIopuRDqGHmPJp1MzV1aHLLMw+sqlz3pOokrJU5ZYhcXn
jdae8BvO8IJQ4RAwUkQ+LBSaMp4yKpo9X/qmOXQjgapZBE6EjxXdqVE11EtMlct9v6SNPCZWXVYg
mBrHe0E9jEalmUi4QKy+AqmfJe42btrIyDp1IfHDO6lYX1cDr0oE/UeCR+gxb/ED8KRxbBhHH8Fw
mlOPUeaDQ6rBp6EqBmo1t0XDuCnofOc0wVqHBS5I0ewg0u/dbDaXqED5zulA3MyRbC9BUHo32MNQ
I9GguEALU+9bUHixv4jB32k97Q23+ypYV3mzziFa6srHaxqybPErUQ1mmjZzH2xWLbIHzkB12cfW
tITxNZDDmVQa6C98axyiSLEsFEX0MrxbMXbVF1PI4arIRPFSzNK6EfjJ/mgWRZUoqfG/kTIc/NF3
6wwGQDrilWYTbgPkRICag6o42LXjb31tVPolItmjjcKcuid3jhk+tWPpagsvQV6JXc0yci4WiwOI
Mneg7/ptX3ntwiDcEYyVxKJVaLztoHzlzJodmDxBBifz7DzPbYZ+lL0SL7CFdD9bXgUc1EvPSP3s
91FBeCrBOQiC5+KQpyyMIi2DSxp61nFRtHAGp/nItoMjeJm7j94ypoeoFNCXuiQjOwHsYFiZ62jQ
hrhV+hqm7DieyCGwj9HAegNgwR0/kEXY7/slR2rNESoOl8A7z8p80yQ/HrWftQ/TpMg6HeubNOe1
XydXxmXIXl6uVRHbtSw5kDF5w1yrvOc5H56Tycsum76BbMjg6GGgRQwMfintLPvKTmG2FCrPv9b9
dpDF543N0sbKOdgFUCFdPaq05+w4YYqavLH7wC+hRF2iYcT0NMIs4EB5kYm93k217rC59ZIfPs4n
1yEZnl9iyn8OsP+/E/M32ty/6sRcvn6rvjRvP/Ritj/xL00QWWh04mzLslCxBGxONDv+WxPk/d13
mYnQrI7I92CS9z+98gBREJx/l8klfwr8Lv/oX82YwP27Q+iapM9GQxgwsvNvNWN+aMX4dPQ8h/+w
LYdIRLyfwchLv/hWMmBxkW12T0xcelgKNZ9USPc3ItYgZonWv+lp/zQQ55pB6PqokNg/o5CAqB/b
P0PgZwlbpj70UudfRgIXjvZkPzRhOL5jb/J/c7kfu03bT0RT4YYgbJyAwcM/ZlTfNdCNRUpEifP5
0ND7Ommvgy7hrNXeKrpg/92T/4uZwF9eKsIXRNsN7KvcVCbfXSoZqs5CBa0PqS1Qwcoo83cekTLR
zmq98vDri22SlO8UI//8XRGtLdRKzGJ+vo26RtBY260+tC48m4wO+ikvK/czDMb60YgJ2F3ldNPO
CYb+FpGQ95vr/9VjpGPIjDsIGI+69Au//7GjZSXBjO4aXGZYX3cDyllEmf2NWYdiPykQob/+vX95
Pdh4iNK3zubPvxfRGOf32u0Pa5Ko9zhX1W3AjPTamsLwOmKj+b9cjlGUhRyIkMFNWvDds1T1EE1+
6vWHTgq5jwTlnMEJEkMJ9c9TFFbnf/96AUN8lwGY5Mvffv5314ODh6N0gjS9ALekbRbY7yw6XhSe
qbqfHMbdv77ez++qZyEIpE1sbSuQS+DBj9er/HBYvXLuDw2jiXclzqmjdgCFVF2Tf/r1pf4BKP/+
Vf35Wj9pIiLmV5ivVX8YIC9eymBo4rTSfWyVOYiGNB3u0tR5NxOv9RAmW6NkAj2WMAr53Tjtr340
LywKfxJeGaZt8+rvbvJULCOTZP4iC8UkWhABMAtf7fU4qOn11z96ez9++s3woNF1suj7LLM//ebQ
p43sA0QBy8VuntN12PmrPT8CfcV9rc30lSmcX9OAIZjk15f+eWXwLNQgNqI4jEJMAqKflqEOyYFa
VFof6pf8IJiNxcNHAfBuvz7+mxdipWNz47fQxmcF2WaX393O1DNwJEVIWhWnCc7Bth+bRCqS5XAX
HOoolZcQd8oBI6T+2BlMeb++/p/uMcNnj+XAxZwkHXR7P14f9LWbixbHDAHg+bXLsfeMZXy+CSGv
xCq138jQNBeaaPI3a9+f7vAWX8p82eddQlD7c0ImYWkNINmsgu3U9Gcu0rPYh8XVohY6PqEGcdyK
8aTGBst3mqjfrBV/vrxDYYDIiy2NTVRu//y7+66Ay9B03nCGq78eHc4txOegs3c7An5AmQR2HLqL
Dz7HmPDcUl60v1k9/nznkSky+2f7kXxN8qc7r6smtzKjOk47neK4W7zlHlMcFWTNyYbtu1dgd4+T
bfW/ebf/+sKhZUkOvMi6ti/8u5/e5QME4rajZ1fY9TGK2uhQiqo5rZbb3KXFQHm9jO/DDG/8r9+1
7Rf98D0jYOGC28yMURj7+48XtmgS2/mCeUcWJLWIeemOVljr2Kqdaj83vP9dS1P11xf9i1+LcIZv
WPqowBHR/HjRKRCFGXtCDsGApDdTFvlHHTigRRDixbN27PdTqMPHBp7pb97wP195y5miOowkIHw+
7h+v7E6TnLWFt8WtfUCj5Et9Sq3ypYMHic/Dcy+rrW+r1PJ/E3bx8y6/6UpCBBy+71oSpfxPL9bk
KFEh4EgPviI1iJaNfbBW370OF/eBc5G4/PoG239xPfKLUSuyIXiBH/10vRx3OdMM/PVuYa9fxjy3
99LJTEcm22SdiVXE2iHwyuw6sNU36Rrlt1II99UMxDapHGDI6C3epZs6/SS8fjznTjT95ln86dXj
G0fGwjZiuxGGgJ/W8xLbV1Yk5H8EKLnxnwfE0OEYPAdeVZzFDG2KtcicfnNn0Ij//Mpz3qYd9Y+a
iyoz+ukdkGGClLMiRSAh1QRGqD/262fbbd3qDw87mrqTUdvMN/WcC+s6NTkGmSIp1uBE/8+tTt1K
AMlpxpVXPWqskOgSsL5a3iYWcfLPQzJY1l3kep79mGQIU2Ov16gTCDfw3auSYaA+J55q/M8jA00E
JCm4HdILlq0/UECRtg41SBrGtMSnVmcGncxJFiywBgVIVdV37uSGXzSwzuBDYnSW3nbeCDwmad0F
F3iKa25XCGNerTmAoiyydHxZFwYtcSd6oMQNr3oeW7gY3qfujGE6I56RJgYTWxiWLoMS3BNt8g78
aoWxt6U4PDaRvVhPQzh538qunc8IX5aPCwqVnq5B30DaAOf+zInFyiE5gb8mj3AKwdZEonm3Zu40
XESmGHF0VR3AHVg7caNYBLbQslp/QdXjdsfM76dTHVFW0PIt4A0066iH0yqz5eNQe9ZDryTGhH71
k88LnYkR1JCYgaHNvSRlaxbpfuIsVDPuTfzuVEZJhwcbhne3yzxXtPs2rEgSsEb+3cOcO+WpR6AC
BjZ39Jemr3v7AITFvIRDrxkJFRg0YixQ6XwpdDF/mUOAQUMrg+k4CZOM9+M4Y13Phy7DqpjXtogX
uxtghwahuJBO69/YK3b7jP8/FTsheI9mzdo/EA6Y5uTQMPUvC7L3IeZ35wjeoVymZ5DEsP6Tfm1u
UEBky36Ara3AoFniQMMvEqfe9016xFVKt75xclBrvqFzQ3BlGhA5EW3std4oME6BbQM7C5Ggk6Xr
SKzXWRY6xwnyUHmVe9jC4mwjPLPpu8kBN61KT25dIwIgTboF1qkXvOTEw2UHoYrUXAJNMwg/LN7r
XUVZO1wiYqryo7PAW48igQhdWxaJ3hEEkgOShTSKiWUen1xm5hjju45CvJ42eH9pRFLvkwAHaFV6
Tn7wenjf+4zVrDni1yvhyqU5j6HHAA5+MTFHaE6mfe8MhUBOa5y0eLAg2R4cv0RnScZbXp9qhx45
XGuIExeXM+TdNOHJvlaUW49z4AoAhy1o/4O1WEn42Jmmv6EVSNov2Z+gz9x+wpmPzmyArFvTZd01
qNT6E9K06WQ1gEVOg+8l77yq1/WZCoJxMb6Tkc9JafQCft2BzmzY9mq+qsKwwdB9e4bFk7ywnxVM
WzMrTHZulETvhjlpYJmZgLlIXVWuGwedQyZskS7ta5Bq9igqVOHt5BQt+bGxCjW+y+yksB6crKph
R/dL9eA5KfGAbotV2yEqsz5UxNgxOV0sAtmWLlDROw4+EWIqjbT4dpJyfmw7AtmucL0MN3lPxMnB
AZjxdUZNv4kVhpFEBzJFYavNKFJmSjaCVHNb8j+XDlPyEScHDFJfAUPE8j63ezIjhuUAZBUuEScO
vNENi/lbYRxrPaRr6NyKCv/fHmlhdh4XOjY7s4bWvenx4mC7fwfRBO19nvjZntWEwxOcJAn0rmr8
KB7qwu4/pMRFI9zqoAgfR2JECbtQ0mT3Q2fnOWZlxgJXZT115tK2E5951uIWOwL5IqQ2xWY6Hf2l
sxmy1pF/N0QsaM9gVL2REiTluSKslMF7z1f+uPcqrMQbeDn8BjseomeOvAxtBH1omOrAmRDa67GO
UT2sjwbnc7kLGns+rqUWzW6e8PwyE5osAqWRMTXIgUmDhWiSddbFKYqC1JCuYVBfRSm0GssbXqTV
S+ucokV5YNaePSX0Yj/WKCUWzAUaIC6nouRc2hVGVQgR2CxITu5QZFMY5nukhJ46BHKeYKjMzRrs
SY2xZ/QxIKPZd6apjgMiC57LFG79gQTj4l3QF7AOW5Xhyw5rI+kHqLB+BKhCbusCS/dR4pD5qqOR
2A4KRPpmAf6TbwgXcJK0hGYsFxRCZYqLLlrKE4zPUV9wb4bHqc2IQQl0PrAd4av+VsOP6GMCVfMU
+aItnyP47oamMY4nFkasoztZJ8ziCX0Ai9lVy2nWpgF9nzQEM7eJeezmFkW4zsR0jSEZjMOCmECz
DMzpeloYbNZx00rxsdfrirnKpW9uFzBjzsOagNHVAwT1vMkIDK6XfkaE0U11fuSVYllKnbW4XSOw
UHSeE/HNznwDBrNeussyJt3Bd6F1o1Onr77zigIvXCYs58pbXW/c5yXBP+hgEghjSbFRJojTJZeb
Vgg70dC0y4h/38amFE498NoscBt4RjW6iV2aU3TwfSwOqa2VvrEyHb36KAvVEWZhFO7wOKnj0vVz
wWwZctgOW8r6mtojY2somuW8T+GbAY8jEgcsPdMd0CHBCN/GKuHYpsHSGU6uwHygmWoiKtq3lOgA
kkFkK+9cV+onAkjLL9Cbsisa/o0FY6clI4DqpHn1R1JJKMu89JZdUGM0GReJE0JhkIyU3YXxPDg5
pJSIsPjdUtZAwOeVgeVNbpSvD8XS61vPztenVM7qU0XizsBUXof94yInxCao1wIVS0Jq3xjThMFJ
DMiNnrfhwH1LYOYEM9BB6SL8CmYJJP3y69ISKNwH6QBJIUgAn45tGj0R2bN4+6qwfJ/x+NZ8WUt8
1EjVyq8J6Lx6B9IqQ5cfBuV01Y7zVue6lD54bICwTZRw14vEpX0h5U1Xx2mNyivLkBA6dYtz7sIy
BJ9MFA4APx4407mlabCXAR18Tmc5HjFKLd1hyhL7W2IsLOmtMKCDaa4xTGYcu4muRpsmVGUBjYbb
iYinayS4Qyqm8AoGvgH21VvpQ+dVPC0d2j3vkL329m1gB1ofq6EL+Vm9S9wBMptiQDFgNylJxxtu
cEZt3V0Lm+BSFtnR+dL6ZaXiep5Zvaqgb7yzcsi5hxcdYdB01nHJjs6QdssV0//oZWpB6ibhK9Wk
h5TE9kHUrhltKteAU8hXK4v9ufsw2nP+0ng5FocUTWFJ51BqvNzGm5+FNbQHb8zDp2YtVL+PVLJM
Vxn199tEIUpDKMicp0aM6dMyNbqlwK/qDyugtu7NohF8ijyzusdIY2y6bRKiXXdjNKXYsCpnBo7Q
pnDW9ZoVNwNoke5+9Ht1VSTh2B07qDSsYqJzp8saToXE0bnU51XUQFpJPF3IChq3mOPFJwfnql9b
knMD2dFZEBPEFNBJeQWjKTGivutHa8yOodDZGk+Bht/eTQoVmwLrnJ3BkU6EsWxp4BfUl2sNsX2q
QNmAPvxUwSOQuzlr+vCaktfkZ6xfyLSxCYZrvDqh+UK0p+TzT0ZG6nlfVVDIoLadsHDVVDZhkp5x
LwA+XjUGtmyaM/csJrdlW5+IDUfDZ+tX4Q72186kI3UReM3NKdm7+2lo1giag1enmIml/WQVeb7A
nBICZrHJ+ESxHdppzPdckeAqB1gJvpruhMLfR75MyAsrIzVFADVX/nqZQwIjkSkr6Li5pMqNHVMS
ejEvSYh6AMj6Q4F8FR2osnHoaDbGczdnHUA8B59l3CxO+GbIsF54PZf5q8g8coZ5aqx80ptAwGZI
fuZdTRQHFSdYgPxMTDNOHjWiith5lZwIj0agQKyBLNzPbpMXX8aSZtBJLzoHizFEzW1eJVF/mDuZ
I6wfXWDHdFiavSl7vtAcWC4qxRRvbw//jbLTo9SlnNyE8TQmCBAyfS3nHeQCFR0FjJ4mdgqCmqni
ZoVIbWn6gswvW54sHQEZdr3SN/dLCL0l9jqTd2fP04IqZJqostGwQADyZLcclkVY/l4RAv1hZO+C
qtTbkgyhOWhjcoCByMzMeaGFl9SZV0gGiOt1KPWmXUf1uhvdEshePcindLb0lYTlLI6AjjjoBch0
j63nC+sw8Gn3TELywaI4IwAa5hShdG4EtboRGmvpIIbhpaQnwvhXdsBIig5sx6m1PZ8Hym3lxZQL
FFI5r11w6FJnfCsmuo9Xnmg0BK9cafctDMlo8saoHQ5FlTev+MeUdxySuf5KDhm6yMljjh6LRiIE
LSdGfztPsNPtAe4A3NeerIgcdc16kpExziHgPolTk6V2Hc/NXByR3VWEW0ymvQgC3dbzKGvxlXs6
rjtfgpXdIdGreCrVGF0t7by85xQ7sIGvwIkJfOMrs4UzF/cC6iSWhTraIuDS9Vr56KcpSl0xnSHc
rROB0XP7vhw7oh7CySc0zR94HoAS9dTvZe2t921feprV15qesYUDTxsU6kr+SuPwzqbweBEBnD30
QHRRd63tJA+DZyUybhQ75iGHV7cSyrVS+mboM28GmgdujDdaPpe1hRWFRZblj/4uTCXj5A649IrT
2cxn25+jCtcao3ZDSZd1oF35BBsqFjscnZnyPAiP2rDl9Bzphr2sNoA/6T7ZI/odSoYwz63nKqzT
/ajSNjwMiwaq5CUa6toCWOZK534UXcKcBbINa0sBUZnz+WiwCx+HdO7Ejjwsxz/ARIRM5efomWIm
cVOxw0sjVUzq3XouapTlfFdehZovauzXAHTSdFSZIx9DAp5ucs8sNTFGWZjgSUbquJMtoW67DTqH
WFXm7HoubZH0nnlU8OQNK+wP0afuracH6bGwOSYCXBXWBEQLGhfXoiaMfQcQLbHQ2QgEz+2mS6d/
ZTrg/3JYLl2H2PXIoI1bR1oNwSOyccL02lGZHAi2ydYRS8vceqe6CLIIrE4UHLijSfIYEh2+HVBb
P48H2NPEHnVr198PgdD5NwIgNuK0P2yEzYFfxZzHQRV1GOply+koNVR0VUhg6r0qii2kyvQIwwvU
aAdAe/56ShGDQJKZu/AJS+uwPqkxsXOK4mF5Ca0SCo4PW/CCpwjnN2JBGRCync+fVwd6EoIyVqQg
Rf9Pok03fPNKvd6AIVxZRjw/n27yNcjsWMOGanZVuUnVc8qO+aZ17HqIGRQMMNhszeC7DVmG9zrF
c3DpQgcSsVuO6oHQbT3ELbuHvm8EO/jOdweXnHQhs+iIBjYiHKvAQ31uQMKtO1UKhHoVtfG4hwBD
tvoqenLV0OugSA681D2Ow+Ir8hjm+g+vEvKWNGICH9x0eySQQlN2/FEF+4Aj1mYbp0ONeI4mJbJd
V3+StMPCQ1jabIR8miNw28hMztWCM+hzuEoqNLIFRPA8rzWqIr927Kt5WGEFAqGYH+TiptnjnHn9
EvtDhMbF9myyj5qwpeMcBbPzFXI3rnuWYrTKNAvqYTfbFVxv/kw/34AjKOx4Q5mRYDeJyDmyWxFt
MJotN0IjWX+2qMBE7DUjqTON0Uj5/TI0DOHWKcxORO1A88/rkDTlVImpj9faEuSsLAmxcmXFGZKj
Re+khFOWYXqwKT0vpcsf3SPpG27pJUgMITPxp/vGI2Fpj9arN2xVsMVia8hXTntS5F/gPg6bAM3l
Q21drKhbO23zTLNfcpDukY/by5q+kHbIWT2x5/mmr9ATQcbNEGB56MziIuiSP3JW3tfaBOFzLzT8
jFolyMhzb2TishJR9Mgl/eVqjVT74rYZzC43yJK3bIHXd+6iRTjnjJMkO4qGBwCIUcl7KsR1OZPm
Ws/v8Bin847ZZNftwWpBRS9pgbD2rCE6ngq93F2h0wwZ09D2r9LOZR7XVGbfxFLJV8uo9t4Ds0jX
AqTB5rINTE1JTdflGgkw4zo3831oR8yYzwa0WX5RqrNeeracD+QrA15YzFQ+a5lbb0ras3MHU5AW
GVZE4+4tjz94WaspPbWdInAkq1Rx9vzUYWxNrwzl9up9ZWR46thukIOmbpCCslL5adAuZ9gW3CbU
BmGv7wKU8pelWMo3V2V2xM4g7FeWj0G9p4bOgA8kOGB2gaSAAHiLRvsTzkyZHWzLpxqhNbTQWWQQ
9ZaSzUzqh7HLJqZDZh18TZDTQcuVB+2tYCE1R0MOzFHIf5Po7LXXsDaUtfOscXCB61NEdTRMCODV
LoyZSWvhnRciYA7dkHeAfd1qpp2IGPRIehy9BnqPIyzs2pEcXcuVgEuJsOpj7ZZijLG5NHDT7NF6
xQjPDkELk7GYjxLlsQi8MrxO+nkiBsbb+IB2UU28sREHyesAU+JxMzIyiTBpwsEeCTGhce72zZKG
Ol6xMdXlkXeB2R40GcDYYAXvK3eFfja0pm/pjWknOTmhaNxjVkSD4FQWcIoaaRd/ZqkrARpXfnpX
llH6TQqCwCl6dUFcpWig348KpOOpY95k4UHgcwDNti6MHtQiWub3NR/MSIUxHJioEx3EY4yh29fq
bCuX85Tb1UkFpMSgiiz7YUOpBUqNtO8kHGo1tp8A5ADRxTk4vYdrj2Kt4UGRIZyGdhNjA5+JjqiB
9aeKdLJzCU57SxjTrENlU3YvqcXs6xKNLPqPNGz66FCvHk7JhjamdxzXwdcxrknyzcGkYpEpkYPm
JzohnNxZKWzynLy2lTt8BlBlgmRQHFyaLnWZCIxjtdmuDHZTDsS2j+toV+W2OkZQW0POJEjT98ua
aTq34dpGSBBTcAc0eOs7hKkZrajMX1/o5TA8A/aG7WZN6GtYspg+ag+qknGC7MOAWM+PceFjjDCc
Q9QOdCsi2qXSC0+brjFxOePmfuvSzn0rWLBoKklvIWi+IGpS+uQ4TGWvnrk7dofhtoJpwagqgpaw
mmvZUgLttNP4JxYETjLjtM5DTH5q2CKgXsmS5cTXZYeqi/gcRUdqA/MWR7ZnKguL0mJVg30kX5bO
e0P5zIkmLEKcVumKosBea5vAvBDs8o0p84WIXSKKjktlQ0pmoR/bGwunVngKV/yI5xmCIFVNasIS
V3Heg7i3O/WJfi5USjpxvrNPQfkTk8XrskF2qvEklFM9mWLJ6rOPmvicIf+xMcsO4aeSbq4XJ8LS
D4HbE8RZkONwy703875AQnKf+K1rdhGbApjuMrOoX9Kiof+sE+8mX3BA7wI/5/TleCqHw03CzLoz
WBfVjtjLINoph6TDY2W1LsmrKUkYUVpD79NVOH3Jcsjy+GMSXEoVNt6XOQ/FCq5er+yyTIP2nQn7
jyJtOW4v9B2SQ8rcs9mHAPpApy8TauIOBuJwNrwfn/ultzkOESHY3Jpi5S1so9X56oxd1jLRasKv
QamcJ2+NAtS49HoHLApzBB02dcoj6FL3m9Q9sOmlGdSHoHfDU0Doag/DVwjmG7JecDJRv+XHPHNd
68AsG/+KdqePaBvG13ma6JMkpN7shZ5UdarVujAdIfnJQxvO//8u47VMY6yHZCC2RGOUByOYcJ1a
eKhXuEiI/Y3SVZFgphf/fcTJqGAdHQJNpsqEa67KdfpAg3t970e6QOTrZRvd2UM9c0v1x4mloiGX
XKMMHpP3BF0WAPOJqZgI6saa0PMopZbPjFvI5q0WRpGnFiuJey0WeO8PTg3Q/G6Y53G5xzzaRe9J
ii3lDSTR3HzGtwc5lLQqustMKfU7e1Pp7xg8djBvfz02/dM8mQktmgjoBqBHPVhSP87NvbpbSPTx
gP8l+XSZjRvcgy6KDixy7tFZeSn/cb3/193+Dd3Dd7d+/8V8+Y9vBN6Y5e5L/e0//3b75e1L+kV/
/dL/IL3d/tA/pbe+9XfaYchMpYVWxsfd8t/KW/AVMHpcjwaHgzva3eQ7/6LxCdv+O/8ukgsZeSgb
3U2Uq+klZf/5NwHEj3hPe5O7IE5nTXL/HentJo76X0EJAHskvM72V0B75wQWpur/Yu/MdiNHtiz7
K416Z4KD0UgC3f3g9FFDSKFZ8UJIMXCeZ359LyrvrZIzVPKOfC7g4iIHZJiTNBrNztl77SMli114
cxUXPfmcxk49DvuX8Jvsj2QriEc0nYuhWmPjgJiveTGKAFU0EMvpdmZ5Hqjlfdd2j605bHI2G6tK
4AJ79xSu/76A/5W16TW0s6b+P/+xvCyGYkF3AINwXpv1occDDkY6elhAS8rdUiUBuvB2jtWfUmf+
Ngq4IYtrUonJU2nqLIQxUUw5kX1j5WI84mvMdmBHM1Rcf34txyIYbh7CEMdAeIFp3jIR/hxfS0Q4
IEyPrHbjlG3+VFWrJvW3sQgv0HjdDVH0vR1Ymz4f9HgFmQeF9oHmlLkBEhL5w/GgnED8pq+xnVJz
99daS4YodTJlYyr6eJGrVnFihsyKqffzUOioBAUjGUhBySeY//07RZU1zj1eybaELeuT5eXWmuFy
QIdxc2Kk3x+aIWgtGBCrZqyftbgyj/MPbT2owBn+sLMR+amrE7D3D0YhmIwGOPgDQ1uiA+dsGUk9
s3GDMiAKMSKmHvI0qVqnoFfHspz5QaFi5x1W2Z3N4sPFTI+E0/kU/8kCSFq+jZxOd06Xk0AMnGpb
KLn+Cwdduv98dnzwtEzHxgGAVJjFyFg8LZI65JS3ScsmkjaFFNmwrUCzkRNFm/PzoZaPy3kjmNm2
ZlJtQnC9mP2ITGXbl/Tbo96PKAsRZM92Kj0xyuIuMvlYoZjrKisgqr437fC76VeZcZDb3WxkHr0b
JBti54EJKXqMVJkKQM3xT8yPxfs1D8hmywHkJ5E9o1w/nu8mIcbFMBQJpYERzahj8tQc6yzB23go
4+DPdN1gRBlutmkwG3m55PJ1LoEN22ykExd3As0+1c6AI3dBmZxzgiKDo6V+f4q7tXhyjEnLlumB
D0EXdF0XM3Omq2NWww1toSA8FMK5jWk0npiJv99HxKdMfdheBrq55YMLNL+szRrKHP10QirVVBza
pIk2gVdqm6EnKfePpuPbRc3LE74Rg8myfG6coVn0UyVyeenDbWuBUUUYoPyDq2IbLsEoSoOpv9C8
ZQYg0AKrpTvEnNy8DA1NjvzJzdFfuWoTa5s/viq+Y7OWVpXmvO04no2WoDjJKx27k5eCxLexiXCa
G/7so8y94xGxyeB/825gyUF00Jx35ghpr5xzr1EgVOu4rfPt59eyWJvmUSw2zQgJUSoCzFtcSyOd
OrSnEZdhRRNZ5y83tU9EU0Pb/8QFfTTUTGpFHjiDW9XlUDoY9Km3yE2d8BJDCx5ua42ekKOP0cuf
XxV3DpQZb5NBUfz4CbUTwe/F5CSuJ/27gl4OabvIS4qxb/94LsDX0QwAO4g9+b4sLopcngZ5MwlO
GcddGvkS4dAQ5tY/uCDWduB57HTnyzq+oICkGIAoKEEAzdSXk6JO2he9LT0fLINTnAD5/r4Usc+d
P/Z87ufz0GIpAmNSUqiCfKMmlMx4u7pLldiTw+fP6INRbPr7BnYoeGxspo8vKVXU3hx5Rd2+KqoN
EP9nQSn0xPT+cBBeJHbRzHSAVseDhB1xxx5lKVdpswRaWiWu/KbsLz+/lA9mti3fjbJ4Onrho8uA
5IvKqw/2NsmwoEfKlvZIb93+6VCCTQQqCJTezDix0BWbvYKBnwaqa/Y6RXI+hWRzA1l4TOz2lND6
98sS2CUEM1uTHLqMxRNy4jjWewjeLh0kcR5bVnbRoFp44SwhTqwNvz8niK/ztwlbI1sXdXEHe08n
OChnqJx1dWNWo7KKda0+Mcrvnz/k4gbrNuYTTnLGYjZkkUWKd2YhC/YLv7vUwXc80S2wG+DKvlG4
sa4k9okZ+PuYHEIkJ0aT7R8nyMUD6zlc6dBcwKBoMJy8WEW3G5sURGqdDbuBJfjzCfKGvX53NmBF
x5BmAzjEvYIrbak8z3k6GonUAApax6PVaxSOv5NOgdm4cUb7AZehE+8k6yHxNcA+aedHhfqs10X9
1NCJlcgWW4jymO89QDtO0F6JlgwqIjvjIdmJIqyVbUsL/HwShv/t81//+5QDLcZmeT76AkVWF3eL
SF3f1ww+R/2UQoMgq64uOBRM3quSeIl5Yj58NBr+Utw489mGW3a8OlB/K4aqYJ+HrqYZtyn5UfcV
1d7KnRXMwYnRPpgJ0DexoWAuhj253DbAv0UTgfydpx4TtSUCGW2yLiGSjCikEVlEkVdfP7+d89dn
MRfoqthUt9iFMeeN4wtUfTkFSiwTt3bUbdjKn+NE5FqsBuuwLGKqaf3t5wN+dI28vbic2bDgUF4M
iOCTFkzJ5zDs6euTePKIHvKyTELPjcECn5jrHzw/biaVIup2Dp6meVV5dw4xUD5ZSiUQKnFWCVew
ZIs7ZSzjAxE1xtXnV/bRWPPnkEYN1RLO+Mdj2QVK9rFPMte0axLVZa6cp50fnQECmjafD/XBU7OA
uXP3dCzQbzW195eVBRkyew9D2uTQTSzL2LrX7VolaxFnDUfIaJOQ+XDiG/b7kyPkF2fwzPaDCL20
WRIr3k7oK3gXkORd1lMKkkntadjQKiaxRojtn14kYRvzpn0+GON6XLzpig7BJbDZorU9OQ12Rz7X
qiXQ84IYYRXxWzxcK3pprj8f9fenCI9P1THNQ6+3aDgeP8Ua3w852oxa9VOymwh1gj4FkC5pklOT
c1GIYh1m/aKyLNjiQIFd3lAjcqwEQnvqRjr5hCuq8+l16VQqUVjZlD0ksBNvY6wuZIaPUP1OLDa/
zyHKDcxXGAZvVaLFhSZEzYmwoLEKe7shwYLMnFJQuVw5Ux99QXUa3Xlmap7a4//2Hcd6rUrb5P1X
OWLai6eK2mIcsxw6TkHw52Gw/eTCMQL7xHv/0SisociMJc4qa7msTYB0RhUjl6unZrG2cLDTybDb
EzP0t7lC4YsXYb6Ds2F2aV4HgVJ1msneUavGYDNvyNAaoM0Pg376J0NRU+GsiPUXkNHxtEymtmpS
E5WZnvZyr0taYkJFV6pGyrD7/A344N6xwSJWhrWM5cWc//27NTPVoMpDGUObRuNxlRK8la29Ksn/
sKZMKY+7hxdwnv7UvJbbkB7hRpRmiEghxiNNV70g+YZ5CEfz59fz20R/G0dqnPNYldllHV+PrwxV
bfomQaKlHhbIoL2OTLrCqVC+asphwCwIGQ0Xz4kX7MP7yLpHax8fM+TW43FjI6IPnI0pAjWnPKvI
a35BKKCH/2gYTOEc+gBjL72zfjVFFbas1OUA0pqUecltdRXKYSemxcLvz93jPhqAPSxGolny2/XA
u0G6xfMS1cq3R3ID/bskQJeQmskhV419EVK8yXrg2aXdonXM9BMvwUd39N0vsBZrh5MMtdVKVJN9
i4wTGqLMHtEwmDefT5hTwywOAXg3SPbm5XKRTQ+XqWPfA6ntTpSkPh5kXj4wxM67/+PZoaPtVHoo
VlRI/bja2qpfuEqqOOqJx/bR7Kf4IAV7O+qUy49MVoVd3NL3RpRQylUvBu2mFvqc1M6OT2DvL70L
LchOHTI+vDyN1gPOXwjVcvGoxtbMSeZjWEGSawvbL5oeE781TmxfP1qBSXXnYESpXsPze3wXZTcq
VCzZ35GJTiJDPoot0FzKLKI3vFMhIL9fEy8zNk5Ay+yChLrYuuphK7re5JoUpLrkzgdF6ALKzP/8
jWYcNpEc4g2q6L+d4A38GrDGwdrhJ4FQhmZ9Zw5VeGI/9/u94+QOTR9qP9OQjtvxvUNKIgpd+B0z
ARtUNNXjugssZ2WjBjyxRs2T+eiUgRuQD/5cpZz9zktsRjIOnSI5SiLqTz2woEq5K+AIXwUSMGWc
pfWJ+tQi+Ym1yuL0LiTQFQ43lPgWa29kFuaoAxBDoaZDnkc9beYvCTuyGVPmVM3XwCzUx8xqHIRO
BTriBysaW+vAnkEpbj9fTn67z9jQ2afT0KRUQjNkcZ+rTIfah+0GM2hJIKelpjuVYsbXACHwqW3P
2yL8/k7PZHDByZH2N99Vsdw0e2WWERocWm6CrYaVcsRz4lxZoxD1U2YUapSsY0CaLchooQivnyN/
pukKkCvZl4JPR0TCpubflTGOyJdorKtsHQI0rlc1CeJfEk5aNyadRRMvN6JZhOm9NmDGtIwnEcWN
PB/K1MlXZWXIwdUJfPLviQCy3rojISnfq25iu2ds9IYsA+S7A8hmSPUyU3k0zqC3/Zcwp9x34zmD
wIfYoAb0HlI1cfZ1GgjAdX5EzPQrqjri7Dd8pQDhr9SJKAHSjvPRIGMct2ZhvHo6bpPRHSWbjK9j
gEsMsZmvaAm4R7tKqcA5oKrScxK/mQRto0l09j0SWOOyDiNPQfUp66DdlAbZVRdpFwM23zhOhTF+
FZlmBqEOyGgb/QCt6A1nKLeg3gHEwexh2MjrqPChkjFXUTZ0oQY1sR+QsqpTGj0agxFgwRiQLMkb
q8uRpMMUz8zrvO2xbZajNOpDwwPWXcAyDtEKhRgh8BNdbgRrksqjcifGVjpfQNGNjtvX3VBceHFZ
jtCDq0S5R7ym1+deh0b8ziax1lxroaaedX6QmQispyn7Were+DNC4KdfGG2fZgQnh9I6Ky0jmS7R
MkbVQa8yvOs+aulqg7RPWE8OeeWmyzIobaxrnv9DsKmyQxAAscC8W4rMPzf6AWDemmJgQD6yCDx9
5bMo5zAV0CN/z0aDnv7K0Lwg+sbbRrqlR3Cmd+t5iS3PNLOAQlnHJBU8k18aRhtisyv5MlQBIilK
IGGKzmps9NLfxFltp6sYLa564wczBFIoVS2vslgve8SDpcr1gFL/VZHi9bPKoWGv4FOk/t5oVfiB
ToktddPHFqIwP1eVq5oDabwqarTndwbBgEicamGma33EcPWzDD312TCC2sJVNmerIk9v+BCUYVZu
qzjrL1S45zEwgV6dHiulw/9uVWEbsbftMfQiRpfaSqvi8EknNhUZYp2bYoVcuC3XLUXG1h0CH1ob
IBqVuT0R4LEmI834rnUpmEzTmRT0zbTHoAM40O6Zh3l0VZP8+13Vcf4BHhgnA/2gMtw5HlkTBxNT
bb0JiKFE4ifqXECWzkyouUlRmtusUPWffmQ00dr20Yzt0KIJGJXahMfG6+Pm2SIdWVz6I5pTpINS
Bi5CEBSIma8gEa3iXLsrgB526xyHc39mFcAh3SqIi/jM9kZ1hOONj7bPOaZsEG4bpGposvlmTZHZ
3BOBErYoOpWeE28s2QVRAC5v6yxXx0sr9gmFJy9uCKi9To1DlgYK1vhLkatevQXbbo7gF2HCQOHu
Uu8yID3FcH2vseuzqGx94fqwK+6mWJmCxwn+Lg8D+/GI1wUbxDZqNHHPwh88ksvh3bB26/Emq6WM
7pWsyFhu7FKd9j1r5q9KFc2z2aXVcE7RIHp2ujpMCQ7oWxIx61IOa/bgnrJW2zj9qeqedh90NKpX
dLCafoWGulN2FNFL3+1hectvXd6F6leUy1r9iLRMvVGR+18R7EHxCLG9mM5Zh7KrDuwRmetp4eR7
06vmnEwUpbdF0xGqQF68/auDQpcf0Ee25c6J8KNeFIGmPuOwNP0div1E2aEM8n8avaaBordrpz+k
Tgkhnkg9zC4BO0Z7SzBuFF34GZK+M9Gr5qMM1FqS2SL0p0jlwG6z3w+Ukpd9sEMw0ap9ro1jOl0g
jM2ydW3mMcjL3jfIw/WCvkOiOAayh7paG9cphm1tHZd1Sl5yPAl7k9p93756tPPLyzrNLbTlbdAZ
G9YSq18BxhyRMZI08zWZKKl9q9Ra/WZLz0e8HmWxdp7UCqzOUQQs+aVvzmjmFiuRq7WxEu9YSzp9
m9p1gVsfv4TU1r4SjuB78WL4TwkJza9FV+qPMsltbys0cMtuZCQaa0PINwA7Xdt36Jonwy9vPCWp
07skNirn0Qf27O+gk7Ss3TlHkRW0bv3G0CeEtTqhfxG5eI6B3zKoUjhoau9Fa6s0MUhUdtx666zK
o+wKiHqRPMosMXQwHYk9XVg+srF7+DSog/ui4CsZByDN1jFtQpuJGFUN9OkKCX/T4e+AyMAsf1aS
NpAuKKEWt5oPa1ZMPLyNY4dqvUGWg6UHktIY77N0mPJfFd3+kTNTl770gWX9LB1pV3APenTTzKjS
3OB7izUMeErJJqFIpfnAspEY1aoF5OB8ZbWq631ObMNwVvCOgiwYCaegKDcAJEcGTDDGo17KMrxV
7FZF8DvYclzDeLWr3dzn725iTRTBLZzWRhy0XCuY0qndinRjd1aW3tkqyusAozspMyzfUZhfYvTq
47O6qJxkT+gEnOBussWM0+A8Uz1iHY4wcDjNlIItJuxW677BmoeqAiak9m/Crkjr75i5Bl6h0AvM
L2Xq2z9F7nV87FWnMc9CZBvhKotwiUAk6ZRw4+UsyztPNqR4uOitucP464ewfGBnVDKNCyXrrD3E
XE3ciXhUtasKdJP6KNu49m8H7nS7Q+PdJ1eVmEptS3sx6HagLZAd20abPPZSF5j4OtDcay4/Kl/p
tja+68SjaA9mqJfqQVXsqXfzrMUSoY2WcWbW4QhwLYAA4+oaWWork278eaRiuNlnVkTxfNCcrHTB
M2iAYWJclftq7HRjrdmhVlwB2QG43hc9z9ytRfNGUlDbTPmWpvBzdxoIlH6rqIxwAZSkt2BhcY2X
sRZmeGYxy0vcqWqkb5GhIGonyEAfrvFoxPpDJ4loKSsIMRcd7dzme+GoXf9FgPOg2mLhPK1vSWNg
MqXgypstzqpCu8ZNEdk7tRHOCx5wtX6wyGTF2SFxSyVEgEJM3vB5oiKqKFEuiJHz5EjSetMHtvpS
+GOvPJW5H/IpHdPx/m3f/j8iXES4nJP/+xiii/D1ZxW+HCtw+S/+Bb+1CL22LMRB5PwAkqIk+W8J
7qyz5TuG/4ERdNQiRL79W4Nr/8VpE/AUul1DQxwzh8b+S4Ir/oIzOAubVBoLoF1BUv3f/32U8lsv
/v69VPVv9et/nYFMWhREa88UOWQr/NSl4sIeE8H3gETHGtLD1lJQsNBbsiXAljLECA+YhewUvecl
XpG1xWei5JR47ZhOAdmVhGy5tY2+2qZ4I9Ot105gbRrSlGdWglcTJjIVwbBme6ZeZH7AhlHSMbgJ
9BQh/5hBEdg6rT8pSC/Datd5eRhsaxQ63ipRYjgwnd1VcuX5tvKTs43luEXrcwyhksZKm0z9GfsK
KCtGCc+Zf6ApYMvqrqjcVFeccwoQxiMuWeUxbXBX7QHoR3e2l6Q/JQyQAxu1+buEOxoaDLBt7E3j
xsmE7UINnMI1yt3otlKL7A7qUk2ogmb3z02c6ESFF6G3klFbgA3wrO6bHwoUkGIY43bnhUCN+ahg
GWF7nDu/vNro7gcCh8zzvOxxQ/cV/I18wtvsEsNTY1k2R8BajQrJzqpzMiSCbPD0NV/b6maMVeMl
q53iQFJ5pJ6Z45i/xAOJmS5Yd+Ui60dMFgENsMchacNsF2LRwDURcnJbGeRC4CWPoMT6ZWVDcG31
9jnS/f4c0komMZgH9oQeyiqup77g0JCnU48P1GqjXVRYve0WWEQpz/Y33tTY5/5kNc+lZhQsnZ2t
JZSIQ3zJnt3Y5arEXMr2tDD1S5MEtC8lbkrDNUdnLFbIUaoraUyBue5Zps6NWIufLD2rkrWZNFZ+
1nFxt41IByI6GiMNVu0488e1ICGkShcF6tWur4erhD9CrmyzFj/l4LxwRKKl5sdRQ3dGmr3PITKR
Vz0tkxALY4VK2XamH506Dl/Rm4t2l+ZE052HftGQudOn/kba/uzYqjh5ClyExo0HWOhnVo/5j0Bp
eu/QSVXuCq8L0nUjR6zjMvfbTTXqVeDW0D70fQJ3eO9lSYQ9vvbkpTEVbXYYC6XSiaPwpbEa0ec8
OmFnEg9fhGPmEt+QPY6cJXIX5B/LPGh5/74m3rDa+mij76Ck2Pm2oJpluMWgjM8auldsvWyt0HOo
VfHF0POw54nNmfFqpuVXZurRiCZGL8UxGkz2t5H9oDO77WNin0xTdpcjkTQ4LkOLpMY21kYSbsq2
tNeyIjVqi6QsO8vYcnY4efmDN1bpYAUOSK+jREHwL2ZDvcMRPWIlESu1tcIE/n0d05OAV3E3GGr6
S+OzZ2wNiwxmrHut8tQ0KB7Y4uQA9Es86UQytqaeb0eld55yPU4F9pqMOosKBpt5WNY3OSStyypz
rGdPb7qBM5yDUVSNyX7Yel4x/CKxB4t1OiVTw7c9Va7rUgWS4BFY4TbCx/5WZFlZk7SVw+8jjYQa
hNYoyksUGAKbpd70/HFIct3JTOQlZfghWAOpMp19QSAGR7ggsYg8Ee1+okWVrisBdXNLMFl+51B0
IFRaIPLAm65Fv2RdeVcRpdA3K6w3cvCE03Dj6H7wYns6qw/oW6SiIN4ov6zBrVkJfvQ4rG+6Jm5D
wmbsor1uAl18KUfW6a/wZ0KKPNWI99ViXbE3nag9DLAih6hlVdg2oa/iaiDDsHpKU786k3U/8u7k
WX81tqX6JcSyRoSVEpBqO7HTffXaonnuBqfmfW15/Dw1eBqxHExeNtmr33HbKdamH0anvAl1HTBO
FKjTQ5J06lPKAakgfaJ18ttSi0uoGhwwiuiq7xtjvEqVJhm3pBgn4ZrjMYEPxCto07ZOphT8T5M4
V5z62Hi5Ru5DPs98Owu/wtrz4Q/D6AjWU23R6UzqLhov2LaNpHnWVXEJxov6ic9L9o3smLhds4s1
8zNLUYuHYgzYwvmlWXRbQzEAzMSY51tyS7pG40ADFIcmoEmrYJ3WFjVurR4s9UCmWyu2eQUWqrbG
Jj4UTpw/V06gfvXI5VDP4ZnhPQ3qsOJl9Wz9bow6mRLKZDSX44ii8zqDHlPtnLyLd/7gZ1QXADBg
TUvjyt+SrTHcyGGg5JepsBjm5bz3OAdSxR6uLPJF2bFaQ+hAyKuzgljIqeoxEWeCsDEcvtcKDzJx
ZceSNhZRRDBJiJl5p2j/7qz8z77tP2axzH+/bVu9ZH7y8uNnHbzfuc3/zd8bN0f/i00bqnwE8qCr
0Qj+e99m23/Ro6GzjAgGYc5bi/Rf1ild/oX8iS4V/W3aKxTU/3Pbpmt/wUlhs0dDH/E9ato/2bYd
twhoAmMv4s/HZadB9qchdtyNSH19lIHikEnLRn9bD2O086mQu3LKkh17rz9Tl7ApZB+K6sm0bPqm
BuLc4/EyA25FB+RtD9BncDmeeHeCj+FhnLroEju9egGXxFu9eyAf2KiOWwF/D4okHPuKAXmV3enx
oDqEnbYDMbZvSlO5mJlKay3jQ6rwlyd6pXOH4782wW9DobSgLTY3qgDPs91+38UHy0AepdTD/QhB
8MKh2k8p0RErT43jbUWnYhU2Vr17+ytW8P7vw9PRrvz9LnwxPExlQM5vNi6EhlQS5l7aOxGBGVOM
gEZf7eOmbSmrpwbfg0m51ok1mhf0ilwBsExfotAuXzODyOPP77S2uNX8ABwDJnJrQaua/190XeK+
o6wqtXLvtfNDZnN539ZK+C0GxrDGNz5RaaoCcV7o5dpPynZXppnZuP4AT8jtmhoEIFiXna21/VM/
Gth/P/+Bi/n+9vuI6IA4rqN94OhzfIPC3MQVmajlvrRxICegRamjDXJvJ92ArTlTrj8fb9G+nynX
iDnox6JrtZGiLD2sSkWGW9e09V6ZGHYltBbwFVcm7Y3q5eIGRWh0Q9rfGvGfR41Ob7Dlt9Z4MeRx
3Gw+/zVvxOd309PGmYYGdV5xSHZFt7B4/UA75Wx7vHjf6TVwrqKiCbPqLL0+K7HvwdYAjnzRUfl8
AjH7Q+Ja3NW9nDZ1MgoqTp4d3BiTp34TWILDlTFUfuVmRige/KYtDshxgJb5haV1fKc1QOk9MNEL
EkrDixQcxQE0T484iKjardfl3qVF/OsJoepbq215iY6Oc4J4Et7D5RtIa4BU0yzE5w4NmGYBOzeD
IO5iuE8qTBu5VQwP5L2BcBpbzfmiJkW8LRMiKKuWXLfYM4F5pl79isRIuZ4aeMuJ2arfBnZq+7GL
ktsIPMyznZvewUJK88PQkobYwEZ/aSfFgbCVNb3qlnpnPKC5VOEwZFN92addtyl9JznR5Txujltv
D9RBrTcL9nFuzNk27194peu9mH1Zsp9IoFjJFhsgpnHF/XzeLN8apg1tVL44sx9V8NE4HsU2Y6sd
WAf3SLr8JwV7P7XE+gDC2vwJe3H4s/V6vqhZHYsRcK5aIHE/Hg5YehlM9I32CED8yzgPz/hhg+sY
Q3diOTiWabzdPj4M8yeWKYNcaF7O3q2X6aBTYKjrZN93vn+ZOCQsRlJNbinG1megiJLbFEjczed3
c7lIz5fHTmDOI4Jyp+qLu2lQrlGTJkv3jWj81wYuu72x4pI3ke2oRp5wII0HwFXFc9xw/uZID1vh
85+wXKbnn4AiAPvX32KE+YG/u26k5lbUqXExp6gr69BUsZ7VbRaO7HFp6nw+2Aezhydp80ghEHCy
WwzWGVHQNNAG9wjbkluBAnnTUObcQVSDFZQ0zffPx3tzpS6WgNkJqVES4x6zxzq+utwEQ1g6ab5X
y3Ka6JtaZrOZYcv1SjQ5EN1JiadrzfJhPyuR5wN6tMMLzuCArODy2NEhxy0FEDKsX6Hdta+pXnQc
LAGibPtQKhceoJnnz3/0h09ESolUiMlP3sjxb56rWFIP7GJPnLe5IoYh3npWkp07vijvPh/qo0mP
5R7bkk57jd7i8VCZDV6v5JLYDlXepabX2mVbD/0Zsl77DA18dh4Yndx/PugH12fwOHTLwdKGAXz+
Ue9m3NSLMtYzJaM2lomtBZD2cuxrCdXdU/4Osv//3gQxuXF646hlMBxGM3Xg/VB5MJbJNBb53qNg
nVFPpM2WIurh3FvWX5EcjAfdaKj7m21uXhBkeUqy/dG1MjqqQAzvJOMYxz+g5WDeK1aT7VM45quU
iv+FNhbOVRvmzomIh/lallNdarQLZ/vZ/FU/HooNOlC8YAIMzjfrbMgMYHty4ttMdcB48HVOwjOg
pj5TypOP9KN1zOItw9CCeYee5fHYJRGOk9nLYh+WarczhBfeBJQcSjifiXcZTQR8rMJeH8gprgLe
PZqr/2T9BiSDexGfKaaaxaOG6+t1nW0CxAxUuYeaJQ89Z+JNHtZfU1Qn5gpW4ak93QePl731LKLF
14rKebGJsilHqaRVF3sf2/oXT+nY0Vl6mWLekF60/fy9mW/i4gFTmUcpMMvfCLZbLJ4FJyQ77u18
X7JX+xKm1T1om1NX9MEggNqZq+xXaREsNcGpY1TmlAasCP5AZ1ErCC8lS6qO//zDjuSNoCNmLFe1
vHNJPUGRVvqCJl4pHqhZ1fWqKBBJQFjNTrEYPng1dL6lnKkQpXEkWWz1q7yPu2Foqj07dH2XBk6o
rx2VHe00Z6zRWFeu57S+kN6/pCvznxWA678fz/tj2Ef3E8kd7RAu1mIFOH4zlIglqiGogmKuVNZV
J16ViK/e54N8sIwjIXSY/Ki/EBQuZoajqKU1qFa6LxWTaTixaQB1V59BvCAcOS77cBU6/qnNy/yn
LuYj7zoiP66MT9XyADUJlCFj4qV7pcnEQxaPyrVNmsGdbeTRPpLpqTf8zZm0HJCTLFgNvh5YAxeX
6Zsoj5NJ5vvIMFK5J5HIK8nEVoJfvAzWPQsDlMjWcfr7qSCw3kFPUa+gSnXdyqdZ/asQWkKYqs4p
oMpGa6cUjWGvwUa9mrMRYwtatzdctgW0+e3SgVMelN0+L/X6jo1L8fj5Q/tg7UDP/WYY1kzqN4sF
C7db3SAzyvfQ1hRa2okkTxuoxiNqou6PnFFvm9t5YeTDMDcFOXsez0JLtwt71GM2t5KYkkbDHTFV
Sr1z5lrEH1+W6aCFZ67To6SyczwUpo8G9PKY7N8qHjUlSRcQirIWqM32nw/1Zu84nhB4J9Hoaqz4
s4dhcQvTEOUSEcu8XIPPibqRBjYlTRZkZSXqt6zRJ3Mt4JgRTo4CNqH5Y8sfaoCrh9jlLHYT5tn1
CCbjorGK9F5Mg0YgA4A1N6DC//r5r9Xnj8Hi17IGsdOmXMeiJxcPoRRjbY4BBZEUSdZ5gbDphThr
5YImFKTOPgz9V0Rx1V1jogKAqwVfBUbC9NW3gvKKNEHfRVrUfCVfI3ZTi7NInrTQfCU5z5Kg5a+9
nQ07Nexbslhket6DZT6xaHPgOl5KqRewldIhpJg4B+EQLc9/UV11WI6TYl/n5KbrfdXSS9FFuqKj
iZFKVKXXrLpapq89+wFuOYlAnK+nElESlb0UBBz0zBD7h1GGm6gYxDA7OQPbDWxFPAR2SIZFL3QA
gHlOkMmOZl8BaxcKHMDVZBj2Dt5tehYiUuwt4hcfH8QYVy+g3otwE6sFZAQObm2yEmKyxMrOz+m8
WF/VOMjOSlwcl6MYvEu/qwjUA4CnX0U+uyag3FZJx3rizL4rAUGThJBEyjr3ZLhuLBgI9ij8VTtF
1hlh2da9JppuZbWoSOmeOCTUDHtP1+rNUGpeA0MvT27DxFd+AKRCkNRESQdNbrqZ4uyXquX6uh6t
aROgYQzH2AEgKGHnIUKaXlRQ2wczwhrQxMQkJPRkuf6uuDOn6ofjWeEldmF1T0GhJhCC6uN9YNBs
AgIQSPLs6+6yBJvX7hJtsg9kbSRXPliUva6MPI4+85S7Mh/Dp1EvdXOVo7jaB+ag/DL1utjYDqpg
RGLoii4QEjp3YWl4V1lSJ8xXkeUb3QbU7tLkNLdNUZvTBlavWNOyRgFCy3q2sfF1pfrgdS9OacTq
tiO1CiNTT6NlMF+ZCPm4asx0fK4GER7qCB77hlNIvGs9I0hWdiXNTdbX0Q275qShKNM9s3am3zXk
LwdqbMYFUZPFg+N3QADNtrmUmeP5WNFjQlntPnhJhXdbW92DkyZpv8rA+4ktVthcAqHUhiuCbQBU
DgnBkdM44foThBIY6yRM8m2AAsYdRjLaQQULUr3V/Foh/Bzia1Y9hjIe12rlhWc22bcHxSCfO0uF
fTmnXopVliMJk+hfDwSgw91RJC2avnuyClQJMlWCs8gwf0RVZ269ZjD2qTTYkJv2LRLsF/o36T6b
uZsowao7M7KMfT1xCG31fABcWKXdlxTrLn1Y1SCgUJNduapK/ZUjS42QPS4xigt0WmLSD36JhlJT
NGVDtkd1ga9rI9PobvK6aN2iAT+jXltlrlT6ZA2XdFpJDTB5TmQZ3GpvClxaTSU3SToIJ6o2Gree
hnUlhlNJ8gKZYtHKR5LVblCdFTPIPuEEZY8kAru2UycuH7EdXVH7dQACyVEHhaPMYEfHg2fSQIUU
DWMecR346It2KlWUykF3GcBQRMsbJh1YU0c7TBOiq9VYonU0hA7OEjXESutM+1vXRyzWGTEABC+0
tcsc1w5pNespzc5QHuwxuGwmDwUwcYK7YQi1n2EZZL8830QMr8r8dYI4rViwnhtWzp2GWmTrFSK6
GiavuEArH6iwyRpE/Jx4cteUJX9vAUI2+7TY2WFfkNGmqa909wkjC5Dj9fA+/h97Z7ZjN5Jl2V9p
1DsDNM4Eul843NHnSZK/EC6XxHmmGYev73UVkVUhZWSqot4aaCCRiIBCfv1yMDt2zt57Yeup0lcp
NAN+5XwZ1C/byVKE0fuDzTY4d0I99JMyvjqy1smJRpA4kna+sxvjwwhoMT1oTc8wYlimzaf9oK8k
OliX3OC043IRSitDp+tdMOea/GCVHPPSxrFVbK92U+8on9VhmYz13QMsN4ZoiM2wnPW+it1OwaKo
CQ1Ar7mat2T+smTb4Ebum8TfPsjcEAe7WYxocaXq7nJ0cazd/aJ9FgURr5VuZHGRq/oFVJ53XnRc
qz3SOiOy1LZEjYk4NtTnGSWoasppn5H9HCeLlh8sihmSdRMwfqBlhqAnyMzmITa6OxstPdCyTAnI
EpdY0PR7EBAx4SQ32QDW8h31kH+11H690+UmI+QV5pPdoawOuM/lkZtn9LtWdmqflnX9xeGw8qjo
CXwem2/giBgxbFb1ld6kGRMifC7nq4kFMvILy75HjQp3wiU4P9u0lrQx3WUGXfvnaZJe4KYO5AB7
Vizmmdknb44afeKki+Y0t6o/TZ2lkSqPvPsj1r/lWhBcHdoqO9tDWh3qpdARWpvljkl+Fa5E9YWi
H/o9r61EEGXIeNssEdOUkdFCYNVO1I517NfpsoNQQ7zOjkPUBrndziNjWr/8WGlFsStdYzoICzYX
D34HqmJav9paJ6+hmZD4XK3dJ+zcDE0yWdwb+OH3o+d2j5Vho8Z3tezLajXbSzcXxAj3zX4yjOpe
utbLOGRNoGvzDIBnQfqUGcvK6tUm5HvIsuCbJhyvP1mVZV1Lz05PtSkhf6Ql1o/FWLOjvZo66Ah6
uEWobShxOmvIn5q6EWUwoE/EvmHNt/gqhvYkJ9ztMX/Bjox0UdwEsl3vN6vAzDVA1qm1lp2N4CVk
+5qdP5HQou+S1Fyehlbz9kkGBcQjKxqiZHejWUoQzQsU+LJCTN7j5rZoXmlqJqTIOuTdZ+5S37dT
0hH5a2hZvp8nQXU6uubXTGewblUmkrJm7fN7R0AAq+qsR4SbtWmQrAikbLtsI65+dWXpGqJnYXy+
BF0el1oVdDIsMlOdZPaHKFNDdYX+f/xCVhdEya2z0y2qrL5jBjJzPItSbL3x4m8yrNOq+VZpUtx0
TmY/K7+xjWASKr1S+MIrUAAGeU9IAWRE3CtkjLZx5L1KO+NwibQ8Gkg/kUDnxnn1PRd7h5PddKt5
ebTldh5qvqYGRRGZdOeIYHSQGCeW+TZyDgg9wK4kXgOOIpRXL6PZIcZ/7e36AaO8EUPmICjL6vrt
zIL1NTP9Jsaa5p7HJu0PbaGaN7WkPPAugbzgeI8IcfyANDZ1hWCtDE2k3Lf95KYxfWD0zqCzos4y
PxdqHj7og73gdJPiYz562gGs8YvowLx5JPHCOYd8FmS6ax7zBVrD2tYlxATYF4TzZXGqyBJPGls7
APT2IyEa8yqhRDDmuUVtixM9TFn9AmWz72tMbpCr9dkjY7Qa6e+QXW8TGmj+WDW73lXmbQlE+cEs
5+1GI3aK9YvQQVu6/sPQJePjwDxuCrHBKMRQOiNUffWOPPvth8wctGiah+RlKfrxnkR5IvxRire7
+nKJRrcEwQDaIHJzZzi4aH6BHHxk92MVb4xUPFmiRLo/rg4bmo7COxBpk1+no3MEoZSe9HF78zID
od04eTt8JfpBNK0KE4QwREoP+vBAgfPN0er2VW3NcFbZ8IEEreGTO/ifxw7mF3Llz6Ng/Z1LO49g
S77iz2zvTNYFVDL19uCWEzEzCV5AQ8vvM1AOsFgppvfoq4HiGM2Gmt+ZIwkAkSKEgzU59vW17ox+
bDlTHyd9PZw9P7V3GeTtXYqTrR6xLFnANa45hOxR/YDNSsxV7Ag+Tj8MnpYe1zp7sEz0/GvWRQqM
wWlrtDVcrKQhhQAGAu/AFPWJ9Vnm5aW2W5zYN/g/is24qbv8U944zgnDkRWJwUkOBVnhEQkNXqyB
m90tw4xs2YF6itxmxPHSXArN4Xot5BCAL3hBFL2AgrHliViBbkUcBqANBHFREp6TE8HiJkmUE53z
XOCvQGsJehL5negsXjei9JE3+XGD+/m6gGpEXner9uDutP2Wk06ERcW9Js27vl1wQL4jFnP2brM8
yjaxdwQl67tM5vUHOadqP3P0iY12fupx3THk6eyXKs/L6yFN53gE/X2dar4f6fkht5r1VOkXfF81
6zeDnNQemJokFj71yE718qjXUI1tdWq+z7mp7yaSCpEwuRRn0lueLQuPGte/C10Sok8MeWXcZOZr
XoEbRKG6xdU084SLBPkRHYmhLrYQOTu7oqgWqiQtb278eericrBlbMy9deu1pntER/kuYCG9THCy
D6zo6pQME23DQpSxJe3087zaReD0TcYc1CxfRkfKtwGp472fO7iwoIFZ+EX2svbMM6rIMUIpMgSG
7auTpgQuoLyhl9BaSxevnTly70jlCFDzN9/Im8kjc+1GFpR9Jmkz5/pBRz554zsZpJiUTVcHpB5r
mcT+DzMtyFSidq5o9YhbdlEgAsTw7In0lNnbm1zTgM0B8J2uKJRGslvz0o5tbIlF6RkUn8saAYNA
mDxjTMC/3T0sZZXiu2ctnJFpxcADrdAHJxg6nGGioqrbazKZFg6m3qTBsSwbzAh9v9MQGOwuxBks
cxT2eTAXJTrKqs/vXEc5Z3o0ww5F4MZz6pwGd/WayDfn9lbktrhtqAAPCPgVIHgpw3XiRDz2afpQ
cWYK+IA5mjyUuoztB0iVi3eotJFuvN4JFhVkfl6yXVVt/hlQp3MDTEnd4/a4UQ0FvtK2LwQsFZB0
y2svB9NozIbxrc1I1Jd9s95vrl1B+8ycj2a+aueqbTcD8KPE/qA78jlRRnPVM3qBR9XcTEq9MhNA
qjti9y1LdavJtgIra1woiM4Ujno6Hyoxcl4H8HXfqZZ9myZ4oE/izaqAqgVDYsmTUEbOwbxP8O7m
EGGLpYwzKwEeJwzSdor8vbTn7aof6VeGbbG5YCMYflhqWvf2ltVfFLXVbkLVcBRGV9zNRdtGhsGa
6+oUK8EwMH4M+7q3Xi1V6sFcV1qcCKN+1sYxOXsj5KOL+SFMV+EwPIRshwhvvUUy8tlLO0i5Wy6A
x2Tu57Lv2pBzkzj4mWU94cRfg6Z2ukjI1gc9WxcmTM/KZfsotldXcrdEN224S/P0GS/qlSjlcvDc
ud2jTZ5ucCg1z3VDiLWbt0mkOrM8zczC4xEvRsnVcp4Ied+vLYGhPplV+9ZXw9skU6A7w3LTVv2C
WpeHGxJNd++ktf2uV3hpsAZeqcbtsBEt4GG8JYfKmji7wh1dFJy5Me8WZ5RXQ9KOj2uJtlXWnB/D
uVo8lKZLXp7x+JdhmmbfNvx7gaw1QDKVA0xwVfVJT+irQhDtYKyYmbGDVbBFRV0coHKpuPPoYxma
6QepHK2wKmR5MGC/fVuoSK+0xBUxav9rLTenR9Mpsx0jJmQxyOGiUbjtFzNJ29CEKUV1wJtHC8mu
A5cByV2BPABFD6vjBzcnuci2upMss/5mgsRGPuzyCiD4a5YX7s4d8L/PNvARfSP5AVxJfVpU61iA
dR31VSMluwkhDqjnwl8zEvyK4Yvdf8NQzVnTbvWDAUImMhqnDl1jqz/BWcojw3TkaVCzdSr7Rd1t
hGdmwYz/MTYSH/p2IfDN4TZy9notLAxOnOU7fKc7+nbJQzqzeCXpVh1yPIKP7K6IpLsmiYqUHDKk
2EuLAt9qd1U78SbhrkTVyhSKgrEtu9eknpeD7KeETlSZxZPMMy6rWE8ESn4eiOY+DbOf7OEz9i9M
hd3btVlAhWaFfmVDd7ya26oIESy0/m7IexwWcsMCtss4YYiAMlpjH7WBcKO9H0oVO33LkM0mtKkK
RQpCkl+oB+U3Gis66YoR3Bi18xYMHEGe2nlpdi2d6qNblncZgRlxm1KCZ5tH5NqKqbIot36nt1t5
RDOks3F43ctWt+uCI6Jf0pAD3gXaWqXrzpmGcglsIcUaaAVMEpnnD/SsmAiUtJi6lXLQdcuOMnpx
ItPZRJjqTbXjY+abxBuTvSDs7WbBWhca2WbFVe2GAiVWCJTz2pX5m2o2SRcxnw5wVPOd8LW435w+
EESKHrfel+cZlPKhmq27YcY70g4D5WdmdM+6sloy1Bcj2BKZa3E7J8sHhiMAhWxO0q3u9N9mBl1v
LdvjfaEpxN1UX2GbdxlMTThkku71xwYCBMsClbYZ1MAbvnZE7+0xS7+SOlbHMwEvgUQ5ehR6WR1d
TZzT1v6AJ7s5uvXYkSAnn1shynNlmerg1+MY2b21xSSqoNl2pOMBr52nuCOcANMFmKf97Cb2Y7UQ
WVmZeFrNrpLXC6K0U5fk6w4pefZq0nTFiTNkXtRji7k2qmSMXUJqv2FEz29wXXt7TlqAuaj4TpBz
2jOVQXtoOxdTr5VqkIQc61TXm04NO5nPtBT8N9drjfOQOeO1rRb3DpM1A5vZ5ylsPepwuTbdzhl5
ZTlOGTsYktP9hinmblmRSG8ZHR07HeSlFrPP46IsirbSlG+lwvNJquJCNNTCNXzUJzMHMremzpec
qW6OfDsf7hpjYcPAq3dE5k+HF8jYNZv1BcWSuGcMSR0ORaG5B4mx4NjA4zICt6e/09tj8hFGfHss
XKUfvTYVL4Ie067cSuVTSWSSpVVtHJFRurwOCQrDIu+mndD9JQZsVLeIT2dyYDAQfiCwa3gUg9Xf
pPKCPKuKGYfBwkqGoH3TcC35aYlB8wJdeUvblZ8NZRbaHpaP5dphChaZW7W8T1mh8fJk1R5gMlbE
pN3m203Thvs2KY1zlTTdUyHSkmqiIaFBw3oU95mjzjCHwG2nxSRL/FWEEYOyFeLLnFcDZKu5/qzX
Dq35zFmKOwgmDY6TDWfVVT01FAFe3xZXI66dFgiOhCSGHt34QKhF/22UJR5afCLN2Sg8NualcD0t
0EiwvGvmnFz5nhP3lS5RB14TV6HhJp5t59ATIfBlzVHQAqjvv+FmTL0zdZhzELCG1gvvKksgqAil
hzbQzXPnAHKJCMDsnwAwWS9+VU/vhDF1dAuTFMt+OzEjnVmqXuWoq2irFb8uVPf8KpXovUrLNV8q
v+y/kc6lv3KTXXA/OZDP2YCGLrOCwD8mlFCjfGeqYNfAdb9KEBdCRuRIR/++NA5JZhqPHZz2mzXT
TUjMNe4cUM+tdZ2NNbOqWZ9G6iUc1yQMgLIKEj9dnnEAIJjssZbfGdb338tMFMbprtCLHQVm/2lc
F3J28lJd0nYmVry5WfgmWLlvTeQl17bMQAoxUEkO6+Iuzy1wan0/16t/KoZt66F1yrK/ThtXNwO0
Pvn4WHQEmqWJnmKtxgn7LVcqGx9V0ZVihzXW2tWF1mSRas3q0dSbtDxWXpLBF1TeALesHGANbnWD
Gykhqw8dOW99gjtsiMaRoRAbQoZosl7Rs/leUp/deawee6+Y9p2sFzueXMkFganKJRXIjci4tjsB
JYjhhdgxMKOyqEdGt+XIxCvAv8WHJ+5WPdLSSD/ShucE7WsdHjgx66/4wskfcM1i52MvedGXQhGp
ZzNnqrR22ifNOr2Ps5xuxLqsJ8cuZH72Gffe0JDlx2MglqzaTCy9yec55USfXC8tD2aIQB8hni+7
T05DZeIXRXrtos3dJb0qDl4CiiyAqpx+FlpaXNlrgaZBoQlW8QAmOQ/xvfDPJU1LFXZYn9tIV2v7
6NbdUgAZLFecYLnkaYSTzpxy9PjHAeDNlaQ1/kJHIIe1mXcDi0U1Lm8we/qnYm6m90IlhkuLztTe
NANZJpSm/omupsbhbm2dKPdKkyC5Rs3Pg24OH3qfhkUpGu+FM4Nz42Io3+A2+tft4FAf9BXhAyC4
NQffGesVY1Pq8QRUaATdJJW7IitQi402HMBFo67Ez+nf8B5MRNbRnIXnJys0jKZY0zEyuoThgTQ9
M91Ld9Y/dlWZeyH2vOqRDhZP1qAK68WjQ98ESW9yI/rCZigx6BU3syw6ksGR55rwvJMHFBbsuzSD
61siBbSoV1527Vd+dedPTVLtREJflYAVXvqN+00DlDCDGAXDmp0QiNkvZl/zEIxO96kyJueLY2bF
FWB2gzbkOrM86BOqx0mzXNhJnMxxOa15sTJj0Hl5Kgz4HDe7zZIYDG3/Kcs0HnkXYxaor56b0Egm
R7vRkqitVGGbWwADFPmV8kV9oEc1P2teXhx0BA63JgODR8ajMqxmHly2BUI0XKd6XG23fyp9D2h6
bo/uFw47c022yMS7kU9IkCkINg2RqtZSmU3I6fbU0WkBljfB+bfRR/xYrZtBndV2xnjEkZI9sBWB
u/RIJSiOziqLw+C56XCV8n6Q58aI4zWD8v2pZHp10+B83K+kSuwA4bHqEpH2kekUl9MVxtrczqO3
UnTALItBf23F7vvgWiJA+9bpaWvEF3s/BLjO5BHui8v7PXUcdG68i8y7WcdydxGz4IQDzmXEopxZ
7/kQfqi/zrhrfdrCs28Mj9jAZkZRSTHtisvK3LAB7PxtWa50O8Gv37TdQ5M3mIo3MRH6mqPwG3Gf
Xel0nPW9UTTrtaMTxHKRI1p3GLZa+7WshirnCJk5NFHpq186VNykpa6mPQRUDkNDXWMQW43CqW6z
aVH7HtobiQBde/RbTT9NW8a9YJPrnJAbTJPbHUZzh60ScUm2lazts54nt5XtsEbmm8k6Zycti4je
a+YLR0p9XxVdH9lkyTxgEvVv+6VMri8myXjKbHXQUsGwbKGmDut24yKtRl7Dn1MtMWFu09BpbTSY
bKeVbKY1ALtXRIaCwRQqjGV7w2DmGjVlT7Gt0yXdZ4xrrhiYwtorzJKVpHE9pF2o8JE3T7J/WjrB
u0jSj3+rOqUiroNzSHofz79ZD300D4CJA3u0Ty3zhDQwPWRFhujsJyLM/H05akB80qq13yo2FKpk
sfWHLp2vCUoY1RWjULasyUFk3MAsjSgeigMZOuZBFou9g3DLowK5Ywk7gLTh3KBwDPRsnZ8tfYJY
aQ1sUrZnom8kfPqRQksjhchLeXinwmdGmXWekYXAC9gwqQ6NM8d4eUsS+0SkR2YtQTaOyPiLRdzR
o7qVOOgDr9FF4DTsDZq2IIHGEXuSBPacaE3wbezMJJ6b1jgM3ArGQ1C7RN1QtIwjSxX5UGn0XSPy
t5xzT23N//735e+8t9065AQnfXff/9e/XefvQzu236Z/+1/tv7YXptf483/0w0/G2P/Hb3dBgf3w
L/F3LNi9/DqsD19HICP/yAC4/Jf/3T/8Ay72tHbAxd5bji2Xn5bmbfNnj5ywkQn9p6zuL6BkUAam
r//0N3631Vn2b/CCbBMj9oWng6/uH7Y6/gTRrQFdgrgD07AMJDn/SSQzfiPLHtEzpbqFMupixxn/
IJIJ4zeSEjjkkolA/J+n2/9zY93lgxHXXxx8KK8E3/QnvbPW07oyy4XK0/SzfQEJ7Uo6Wbkji/Sd
GJlfoYx+VBxePo7wN4Snl4B539N/lhlZSz5jvAJbNI3JZVF1ugDr+RD+6Qb8ha5RXDST/6Vm+uNj
sO9RWSJrdn6WlGWVtvVaBSVb9GCsXdWnpxKKc2jytc4rJ0Q22bEZGVcYeTDMnroh7tD4/X35l/ru
75/y82+BZfF7ej9f95+UnUuvY0eZ/aDuhvbzBVd5v5X7jf3iW0uIzJdRotZHizOeasdgLxeZ2lHN
YmFuhrK743xtvNr5SChYbdbGvkhy9XVQNVNRm+A2aRPTuaG3urqcJ3Cjt5U4c7oTTuiiiPUyP/F2
chmsY6rUYoaDRnpfn+lJGRc6gW69WUzvkkIBAUZOLAFNoHHXpoZ8pdaZX7dhvbP8LrlBKCVCr8ra
HRjd+Yn5cBMKbSgiziY1gxiXw/bv9+9vrTT/vWXktvvaPE7D16/T9Vv3/8BaYvEi/+ul5HHI/9fV
W1P+EK5y+Su/ryWe+A3ZoolUlxeHGuyib5u/jtP/+Q/X/w0rJ4sCTtkf4Yb+b5cYbebRTFpZMBAZ
/+dKYv/Ge49JikSUS5Q6kZB/ZyH5STF6WaX4rVjkkOWZjvHzK0cP0DESJZdYDMq+952lP0+O6Ntg
LOr5FzLOi5b2v14s5POXz0JmTra25TFuufz5n0wa+VKVxDk0C3akCjW7qTXXGz2nQ6K69K4sDPGL
9eSvvttlAUe5f7FDXXiTf/48d4F4QSt6icm4SsnkQJ5CJlIdWT1TnD/d8L9Yun6UMP7+1bCk4ikj
8wD3509fzcpdbTQcYybuLPHvhDYOn2Wyyid3Rjwb9FWSXA+FR2+B3MzRjf/+h3ssmshAyelBQvnj
90QS449rrzEQspvmYLqjxwkBdtptYRC2hYh8vNNpkByLKine//1H/7gx/P69sTzrNl+D3ejy0P/5
EjN4NjXbNZaYIOz62iAo8WDC4P7FkvyzzfXy5BAkwvTUdnh2MNf++DFutVYXaNACcGspTxxa5JXH
hHzf1b3xSGdnidO86drAqdbyjvHCFHAiWynMCMoL/vY3Fgaa1e+p3C5ygx9/FULOpmKp9SXutb6M
tJYAopkh3y9MbT9thd8vrCDh2YVkiQUGHfKPH0NXZ8kLj3tqePO27WpRiquNzApSYyxtfSUDGMnh
No9NRtSGQxMPRFr6JLxqEr+4+D8ZAb5fe4z1mAkxb7Av/ySIttLBV/nEb+JLDFUencEXa5qtM0G8
6Xs+K+p71/Af/v5V5ujFosQtdxHo//j1Pa+ftY4YVFzMBTcX9LlY4dn8/Q/hBpocYHyOaj9/iM/x
sfQYV8fzJSSppH5CX9P9Dx4YiGSX0GLM2ixEP91JfL9dNuNiJXPWz86yTsm/TZzqF+HIf/EiYl/A
cIkDkufzZ2yc4cyJo0S/xEtJ9uroZV04GLX/ixX8L54FE2OSbcLkJVnw51j64XIQskQyx9PombEQ
yGfoTuTtM1NlPbKXSdtjDv8VjPQv1nHTYKO7RIEL1prLb/WnfcMsk0nlA/iVfl5rtFVNG6aklcSE
mJi/WMe/Wwl+2qN4EiwqfIKWHQIPfvwsTmQWydWbYvJDvybwm9x8o2dmIavd6HMFYrMQuaHpL1FD
AfpgQOauxVdBws5tJoqkv5yPU1TFrSizXzyvf3EdsB3ii2H754H6+XnditXMU7yF8YC84FQzqtmJ
VvonpO3ZL270X6w/3EjiTC/1LyYXTis/XPNJ6Qpx9bzGHpNXzez27C9PuaZOQk+v7FlmAXriuO6y
c6khCfubLyaew0vUN9Q7zG7mz7ZzJROxCk8b49m103AzkjpuvX8cjP9loX/Zk3+41Q4HJzYUPsMk
9O7nOp98ocGdGJvEm2YWYdv1azDg94U+lc5709Pif/+lfsd5/PiB7F4ATDA7ELvEm/rjNZ1luyHp
LVC8I6WCRUsKWh/q1BSKiKQpMbErZMYXcLR0Y1egW3kkKpRPB71zBwQvsw7dPb10cHe4Kdb0ZBDz
aARL70DPqREgHPxJte8JWEIRSW9lvFhVDe3HmtgrM8AmbVnxxDluDROi2xEE5mNaBC6KzHyXNJlL
/jT9MGQedsd030xrExU4JIrQ9Wr9xS08uw0ubfqPNQF2RmjkbMYRKhuy8XCSG8RPClOKuACVBFBr
0BYOcpntEZfatLkZOYrM9DuimNr1vDWt4931gO7NmNQ1rsBsFdm76FYfBeG6QZHK5doeGkuZtJUW
Xz6OiygeSy9hYmsg3KcDo7l+/dioIh/Dml+oJgyXcWMa9Z5iieiYHJF0l4qp4tjqpE3I0au6ZU5U
XnL+OakRT67hGpFO/wZlzGAwR+tYDwmYKB7brE+yMLHd4o0sgkohGMnXr2NaF21YAEj8muAM32LJ
oqvTV4Oxc0z8Pr8qJKSdoOZe27FGiGxEswioPUL3kvFtiTTdguC4pe25J+O2vbLdbpNr4HirT7h4
SiOvumF+fQlYIp3aZMp46exvXoERppJsHJHLIMNEV9XK8qg0oguPRqI1r445IS1L8zItw65Bs5e2
o8iOojNKN263Ot/R9tenEzAp48YwF/cDqRWKY7TtJkWM+LrwHpTP0OHkToZ278EPEzhV6G4QxNF4
KvJGipCgHKg56PNPiEQWj6Mw8pceU1Drpf5b5/iy2iM1pz8AUm+YA+VMuUYKYW8RXi9XRnLNJJJr
mnVrcl4VJV/Y01M/4fCB+NbOhcWIBSEM412lMfgncG5Bzbwm1l2ZpuZwcZETTGdyNZ/Walvak9fI
aY1N5BrTuXUteVsjNrWiFOJNivJc6z6UxbIaHIXTTEenuBi3uWL+QfON0TUyruYbNcD6gcUuI5LQ
zsZP6dpY5L91CVq3yZCms8vKpE/3Q+0VdYCkK3+fPLfAT8Xc56InskW4XYrrINnq4RsJOa4fjVWH
W8dZ+BkYGgojzgp4GQeX1vrOHvXeeVwY8plh73nFGhmoIJx4sCZ3udtIcidoDr+SyKLJJAHMt7tO
C7vOHieeCH0cJTPkUbOZ9Vg1wWF9C+V0svTKO7aeM/MgsyjM4WJUvXYzrVUn312wW/XzuPhMgH1H
ds+d0zrLxyxtxvtFEQeFIM+8rBWZSVIfYb5bstNwDJHAt2SZH5L7zZNfOrZ+NKW0N9q0WTJdWf6U
fCD6nTRFChsoitLH/fR94fz/bYX/cM0/bSH/1KGkJ5+33Y+RrZe/8UeH0v0NSjUCG2yyF8qyS4n8
e1fB/N5pxABtUT6ThnA5Lf3RoRTWbzTW6GjShtQpRi9Rrn80KM3fqOjINfCxEhIA5lAZ/aM3+8f5
99/ltfJI/7i7mhaeWhzlPidDizgQk1/8z0VbgTmSHjtCz7QUrXsiZ92+wz3QM+8mPnI4DcXEUNSj
mHNI+8eApLuRKjft0zgMAwiKwjKGjz0TBiKAfIxsWegqaQzn3K2KT+bsq+yUQVzI0QMMgJL1avDK
WJD/6B2nvqjyE7HFeLiyuhDWHule8omFM7kb0QHxxpSk7ESazeIcbIaov0xdU76WdSlc1LjjkO6x
/2yPeW/0ZF0P7OphycZ1kZ90ZP5Xy0wkYG9Od+AjMlRbTmpjk8SmwSsCTjIL8CZ2ZVRM3XA2/Cm1
YdtvJClWqT7Y+x6xk3iGRzF3xx6RAJH3bHs9X79J0yNeTB9BnoVmd8dBMy1Ppt77+m1jrdqwrxnj
pYgGmaTAZ4APGDou6ZPIYzX8XEYAeNT0b4t22lAIzB5WvHBM+hVPhVM4LFnzNA1j3Dmbjli6wSRV
xDZoDmcO3EZYS9RfRMaYWvFYbo9u0abjE8pFYW9Hwq2y0fts6PmyyHOzkO2Me8Al3DEJe6VlhX8j
Z7Tc84OhQQDrw3rMGE4dF7XY47axn1toth82h1heCYVJ7/EOAi4YVKjY5Gd00BKlS6Czebm7sq0R
FEOSKRkyO73ZnTu7YFaVy6p8FRqiEInRJuu9uxn/axVs+MZloPtDox7TivcltgqXQGB7MUTz0Pb4
Bq+RvuMJ5Awzz6FZFQjuncbbSGvrpTHhEvQTB9U8RJTIzHGsHomRbXHgJDhSXPYmQmIPK+aa49jI
ZYzYjP2NaMk2V9FQ2JfeTzos7s5ZU/yOW6p084SNRW+v25VYl3jJ8+bJ53DBVFiU0x3tXf4mfh5x
EcS4VjRqFdltU7p5d4yVFhEh4TGNwOFHXXGHitvcLhuKPOlNArl5vnx02YTYh1tvvjy3ToK7yUGb
sByp3enT544UTOO8EW7GXKjV2C/2ZKdcmdzMgqXy7CZCp0hgpaEx8I0Q5o6XiYKS/Rn9uLrMwmqD
maRI0m64F9TLD77o5vywKH1k0LolSYI3AvOAeKa1DAPHyJgU7HKe9W5H5m8LaKRKMoPaqFIIIcA9
28W1vbrjDNElTyznoy7StklD08nYI4vJ8rKPqlTudLtWSGH2JMFX1uu0pTqjMrreGrCdyddcpCJg
35PbbVGzeW3z8qubjBj4hHD1yW7fRdFsS9inmXOn96rxQzPbkliq0spC2lTDDcmg/Q1zlNkKhRLe
fb/1ssL03SktsNpRO2e+u6lwbk3SRPNSdiAjcf3h3LNL/d5I7UrEupatNpSNknLV1UsSel1UHo/U
3jZjSH+QgRT5vMV0r7L7dDHLPZ+KFWL0GRoEEsRGE1hE4E6YW8kpRMwq86Nr9a0VlKXnNFFBHSn3
5Pp0n+20WP0Y0jSyik1HshhqheafPCnMNIJbo+6dNXEfsiLPHEIGePEDJcYMNFKLsCdIXdL74tqG
vE3F76XPBViRNxyCehl7pLJumMVHsex6pv1TAM2kYuDmE0dfaiumy030VtTqDPSdiVlFhCHZO1qZ
7WNBJHTxlCS6l4e90DwzUKttNsG0Lr0ME2L/mdz7iaEQgyhEmwYcitOWDvgkeEPqb67WVOdhGqxn
DtN9dtRBkGbth9Lv/y97Z5YcN5Zt2bnUP8LQN78OwBu609mKjX5gIimh7y56zOiNoyZWC1JmiHQx
SYv396rKMiwtZAoS7mguzj1n77WHG5NAnhqBl9N/Z+pmgfXXGmrQMAmq2zia9GOlyLQ8zF42NVcb
lG722CRMRxM7eOqrnYwQDu5JY28iFrpmFfemuJqZwwfMWVoTgbYmmnjNmyyaDylrHrsTC3W+Nhc8
UKHa94WnZ47yiKQQ6K6id9OVMKpQ8gliJRnCxTvV2Rdo3ZCjrSBLhmihZBkDBSlDaHFcTNWjAVU8
1bgEIkch4stZrvOmo0xz7pFnQrQLWhYvEC8SwhCltSNAXZPAxEZOCn5j2OXgbVaTZJpXceLErbbW
TRiTvDMN5u5Zk8j3Qsqk9gzgc0wLVG1V2x0Y+lgoGXTlRZWFVPiGFTXFWZWNyIZl6AeVlxWIcnwq
TmJRQYIpL0Ujz2KjCqezVulYtbhbJlKZ2rU2wrZzc6kI9oQ7FAjNyHcg9ihNtfNaLSKksU2llz2G
dfZzwLWF1n0ZHL27CWbDMldNltWXPAJ8V4g3U4t3FYtXHgd8bZAc5f2scm+swhG1HtLJvGPUpYZI
csxuhuq0MuLaSH8QPGRhPo/Kal7l7OyJ9MHluHxIRMMGqRiLclBB6nJnpQi/Vn0XdeEtUGGpOspx
q9dPSSMnnF21hBftgeLDD++3s0httEVsFvE0ZXMir6uoDVUfWxtpmQ0GYLThCcu0m89KYiI/ttBB
yhXzfr+MWtI3ZrQSlyknDw9JKdGhlQL2OPh2nCj1CS/JvvHfTXc42Z3rKWHEuVLht98Ocm8dka3Z
Mk6Run4wFKLdV8U4kgoxDyrKhRlV9Q+pSWYE0GlXHB15iG+cSW8vVSeolrwebLYU4PpXPmr/mEhi
Pmf/V8IQQNJ1lZmAH7S+mjFYa2ParXOd1yNpu0SlLbdYmaIjIkiQmr90THZz8aCRLN+gX20Y5FDK
aIirXcNhJ7nKxlwnVQm1/SFohpHco2JJXGpaFPyz2adrM67DfEP2THtW8FVIIE9TcS0ZI5D2WJPL
g5OqovRR1Jd3DUziYx8GagP8oEqu2d02L0PTGNc0L3NcWHhKQn+yaaetzKCm9msjKdjgi8RN1xdD
sZnzYbB2tHcMRPmYoM1VPBp5sZa1rPxiyHF1hg9GoKJvhuoFYY2hrUw0OA9UaJ1KQRlpzyywi1mX
3WIKPyJt8W3ZgbiILNzkrjP3tEC4T5ZAJyfA5cTdNGyRg8UIm5QmPUwaO2tfsSv5GVFsKq36eBAO
22lHCulgsF1a5bVZ3M5yqBX7kd0RkqPcpuYpcPWjk6RpDywlsicSe0RvPsqwa8vVpJVmcYh4QKvV
5IiExV7q8NvkLSkr/iyjsPOA7oY2ROg2R2GnN/1jp+rJQ6IpNb82jyYWvdlMMU9TwDQrHiQg16hg
QhTP1iy9iI4wGcYIeYz0hhZgthJklrVeXjQhkMd2sr8sx8cwNpLeGq8yrW5lN7PIoLPASRAfwRuj
7uhBoDMi6IBwHGVbhsOYr9NqNi9GoAuq16qjVmEBGFOB6TeXzhc4qLKRqAbjjenM1OZIxM3GC6NO
3o5FMCPqb3LbL0mcsdd5Lg3XQ6A3IZoxikVCDSLkOg0b8nnBwied8b3kK8k3w9h0HoqysbgrdWVG
rB+gr3dQbTNqWzExm+VrZleKdSsa3Yk9s0ybQ1BikHZzWiBXUqs49FaYh987NV4nbRM7dtisJ7TR
rMixBZTEoftWxeN5PahVhqGrCCgAyTuYaSXxzp6NdYra80pAL78IBXhQN4668TowG4ZSJdGPcOHR
G2BAooxUPEklcIeVXdYFLmgigLcOcZe9p+eN063DvpruiFCOq32RIkX282goMnAPZjOtkrIKvwFO
JagA9HZJaUJMxEbFmG56aaF0+GJzEba/GrL/fwv+vxYY2X+e7K++i7x7eTPXX37g1w6cPKq/zGVI
xY6axwQkHxvtX1vw5a+YwdBLM5nRL8PL33twtudLRDiQQqbg4NAU9fceXP1LRQtArD3jXBmq9z+D
b7/dggM9kBnbWcBbmeyDBlqUSq+34DXWKbMCUbZmv7GLjHRT2Rgyg8DVC2IVB280rlXLZNs5HUM7
3eZ9u+FDrVrKXidSzhMr3ZRs1+vprp9TV8HsRyPWjVKHBwfLUWN7tiSdVWGGi/BFb78C7aAb3W1p
CN9XqfjSdQUyZnMdQmlSBPCCwWVHuR4rcjzgMWOjpJRDRdhG96HeeKMpvLmsWTMwF8SIX01tk4za
Id0lmrMVIBFWVE34HcEIGDkxJGqR3OICeQic/nqOos2AKyZ12r1pbDQa3m1Od5rfowzik5Ho28nB
nyf2pLeBQArKftCINQLOswqr1GBe6rige+L3Xt1u7+gK3o71/jzS8vevRl9VXaWUTVxCR72U1Mde
2X/y+//8KjDLGXOhTmHcBQTt7QFqyu9GTfCF2uF5jE0jh3YAtYz6Bb9aKt8uqR/OQsGpCemL9lrJ
Iq+aXpJc8G7BdJP7GkEeIovOln6k2d93WuPJyt249HlIPmuweof8fEI1vPyutp4ODkpPrGorS7uS
JnnVIXAiFAUyQokft/QbKvVOD33BLgKUKkapdKUBziiNs7r8DFW7dLxeTYGWM8wJUBhsL8+xBSf/
7QlAd2UF1dCLtWCjS2t3Mz4noUz43D30vi2vW5cdkw68WgCOLxYTnxqsAz7exxfi3evw6mOczDhz
djA0DrgOiUNeD/CDCROjYvU4Aj8L3Gbp+fAbn8zWy0qnMg1HlgVt9iAII+VL2It99o2WhfGd4zBL
dUwWO0Zfb88s2XZV1qac2Ua9jSpjl8iEJbHvJ/twI0X3wjnACHJb/UzI3fUsHUt2EM18rzpYP3TO
dSVj0POD4Cnom08GjMuk7fck7t8X/fdHO5ny6k039g32/bVsGW404kyFlpZ28qoggDRs6k1vYvHu
w+v/zkX+fdiTBdmRGGRUICvWtUmYECaHUk0w4vTYUhr340O9f1v/PtTJElUYcYyrgkNN1DDk/eL4
+wSF/tkRTlYOPGhy6giOMExfhXXbdJ8sTe8/EY5N2A+ybAbfb28fk7lwhWtY4MC5aKfnzuLugF3s
BM8fn6l3HwcNnCZyX8QJpzhn7HLOiIuRiwIIw+kxEN3J883Hx6CP/t4dZ9v4UBUFgOFP7OCrhbwx
QjryOXdcLlJWuGFdkTkEDHpHeeq1KbAYm6YEbdIO2V1s7htDpoeYxCySdyPpUmFl/VCN+AIKBp3K
Clq+NH5BB9Xgx6fMBTYBlBcfdRog88+MQw5qHMYHYgncTsj6o+iC0Etv2Vszr9rI1QsgTwhIEJmc
+dhaz3L9Iun8vMXWqZLPlOjYY8i2Swb9bPGYh9HHkrSXRv9CD2wWu9bAtKKncDKcXV/w+S2e7pqn
RoKyFxfrkAHSkBMoOFe7YCSolv5+ELeemO9qSTnTcDdlcreFjFdVEHWb7KgW3+UzOmxPsbB+GHp/
ZxrzDfPe69batOqR+N6rLrN+MGGFqz24vSL8gCQu+AsrO4n2LSeuiaz9XAqPcSz9ZggyuezTsffM
4VIApJEwS9IqkHRtYwzGZukkVOBg0vCo1o7PLXKZt+kxbdRDWr90lBDz1rpq6+d03gS8G5evMBSg
1pSZfsx1V34rzOdw/trp9yJ1eDl9gyB0GeDbwQvj6aPjwYHx5krgVk58iDb+NJprGA7n82jvu1Hd
DNEXtv7rOi3PTGej5liFFknAnJwn07BW2/Kw3C5S/FLH+XqUk42lR9dcHqDLCQbFYJXTf8Sfe5gQ
DtjduNbtgA1RmLmxbLH1U9IDep7zko0WwN3hqPXDTVUP245G81jfsL0j02hPqrRXQU7s1MFVZXOf
Q2zQJbTI5lbOjdWwvB5irvYoaB2SiwTjrwuEN7IpM9onKU8wXrCOS25cv4z8RzGxxsBQPfuJTq1v
gh6JYa/VxINa4R6Y34pm1C5JvmkaY4sBskh6LELq0PZcl39VBBkRqFK3tdBKIalGaRAyktT8vMTN
1ju3eX/RGINHHUIik9dQ9rXdEx5oAVXDUY9ltx7kSxm7LnJygjOj6zInd0nTvRFajqT1D0mo8/bD
8waXinmQVwIxE2GxVpOexCmH9Vg9dwhAromSMMrsKCz9WyqTbK3PF4VZHrG+XjeDfcgpZWX9mf44
UeEGaP1o03bPnY52vBB3mpR5gfWlr6ld0GOF5RNorYEGtAy9SR9xSwElY7/tSqK5UefCJ8PKBSLo
RZddTLJD8qIQXaa1vA8VxY/5+MyeKJw2+kBQWA+S1KSSduLjCMFfSelsTSTrTF4CpS+jo4kpbivU
dp/XpYuD/Jz8p6/4O91OVX27vChViU+wSpYZQdhesC3mPAw+cWor0+zXMHC9KbnLDPYOdb7tpJwb
ko0uOICpgm2s+TR71uUweSKs3LZNzm37ZlBLHyqQK8nWph8DaIp00rD3L8WkyqwqzK5EbuywJAGI
0HZpiF9ZFOsMFaUhB3eaLrbMqTybu392IFyw+Z1iX6/HgzNZFxnQsAgLv1Gh9VignH0OncKaV9KU
b+fSdEU2A5KMXWK3b8xm3PTq1x5SUlLcGMyauDjVcGzK4jLO411U5F9tIV3FrTgbm+CgToqLHXkz
SgeJjPYF0dPMXxlWeRpXgVEhLW3h98bg8oyR6rtWOBBtGvyspPRiE6S9sNWCbkdeFo9wv9Y7x+8b
HF2gPG35kkLT02r67BjEYqxpE9CKUPIQGx00u/ZtnXTa1NpHIrx3WKCktD3k6g8ZEU0jX0Z0Qydg
KZIJlBEBVhxeWWp/1Oqvhhpei46RT39e2aBuGBLQclxNarEWWcY0bYfJDnNniu+egyfjEXPanQgK
N1GiPU7vC8XKz+c03XZ4L3F1+KqU7WJYVWG//fgteJKcQNnFptbiHzRX6C4V++SVLsExi+KuFGsw
QGe0eHl3sRioCD9sh650BuuKLaGaIPjAYYFdHNW8z0Ron/by+UitJOz+Uoru0sH65KP98Xo++WQn
5Tc60CKjIBNrM7c9jYw8mcGWSvfNaO4yrqXT5Ou2zbyPT8gfpcfJUU8qca1LcDYRg7yWRuKO9buW
LEudjNyPj+Istd6banc5jKKbLMz4eLAMva2kIqtZYp1IYjctxsCduWWKxiLZXnay8EvJ8srR8ZVh
uFgKgCRqsAXqoAG6PdSFh5BLkWk+iUqYAFPX6vZqC5SKGfeyR48GwlW5r/RO/6LXGptGhkfG5Gn8
1lp+Ac/IUwM137xrr9v4tkW5NDohefUKTl6/3xIM6fb24AbCXfqwBIX4iv5QBb6mU52Ejc/cbVXZ
w3qKjA1omqNg6K5bMzOb77S6LyOpuVyeOVPp74wwf5Ca1DPm8DIDKZY5+XkAl80Jh7vIVDCwD1dN
pX7FuO5a0Y0ZzvlqFOM6n+abhi5/1HfbYgrupsF8gD56PbM1kVWxkVTVxT26qqzkx1hTMHU28qIa
qHfqNcR/xrxItIQHOvqHatR/PTC/r9zPLdarqpElMBAT0gZuy6PMmhiJG11aL20ce7YPPed4vuvO
uqbcsPYGzieV8R/9I5Tnv5pR4Nh149T11ZA0aQido5flpom7dbWLiAgwDm3xLwj0P+ov/r/oUcTI
8+pZ/kMBdD18K067j/zAr/ajJqPlcXC1WHTc6d8sCptf3UfV/ss2VWSzdJSZXfLm+FsAJCl/LU0e
ZD4M1tj0/Nyo/NuiqGI64rchK2KijKbD/EftRxS7b9cd04b5y0JvG2hYF/8AH+N18wrmfTC1jnXT
phGbhdjJKG/DwNnB8hF3qtrqfuOY2TEy7fKqIM/jfFCM8YkMBcPtkwByfUQHL6ShdBQkqz6qYzDc
TMDbb2ERVGsstdPOyLLkbp6UW8Yb8xdlCOFCR01IPCbISr2VDT+aJGiLWr/QfWr+XCRpi4QNPSID
ueygxZF9BuQCaFwLJTPEySc62atUuFB11PYPNPZZAZMoYhsRF5bx1cgVJIkhoFrTha/fXDDWsvdJ
bQjyn4MmPzO7ARGrqE3GJWMFlpiMGM0iExYCiFjpQyN5UwhGUdZlWmfsSrEFGa1eXeVaYUY7ZDUd
TDsF+jV4d/0KLpy14aM05/BsDUAegXKpV5NFxa0MHrCfameOsUSqD9JKYLjyCGAigchfKWcoaopN
oMVHnan7PtEVL5er8XKwHhytu2xjFB6JNEJ1qX/U2leDbdVVOAxnPTofkU4HrWh84BozEVlD336x
IAwbaQe1ZLRWsixuyJR7kei+ntVieKjKIN91Va9eCIKpdYsRtdCAfuF3RzQ02oemhZhX2hcMcm5G
p658ve/WEZp+fwqi8ClJjMzDcP0M5lK4gJzGb3Levphmg6A1Zwg/Gs0jwUs7mClnzDjSVRQG2fWg
TMnGqMfypZDNG7MQP/RZ+WIr+k1gyESqKfAFaUERc4K3nX8jeUGnLayh0dHhY7hzwFs/qWyikfJA
9YWkX5tVfitypT4k6vDN0Jj1r+JgW/cT57TrvEGwH+xztDl73uDIYMv4lh39NKx4AYdIiAZZ9YNB
yD/KgesFlI5ssEWvQbYFcp6MtiYbvo0h5V7cdztkZMndoAfT2WiZbhqJVdY/9Flmdi9S3FGGWV5Y
PNZG2xngURp9BX0iWpUTImu/roDc02oVJAJHgkLYMBierQxJU5hcYUA7KxzAwKsRQkV/UOqk+UZl
Xlw2fWj6ttaFOyNSF5xupdDFJlOEUI+k8OKoye+ksGZSDWXPiHL8VGF3nGKkYSQRXlpJ7ayGqdkO
enOPFZpWbX6tsRMA1HKTzAOGt0lnAlhddYyxIBg01OxO2uw7DUdrpseP8pSsmafwHisjOP+mc9Zk
fJ+u6g5krUdbPGQHrUvp+Lfz5AJEP6SIHVdNP9RrAi7WUWM0R+CISEk05vepGpaetmxMS2TDCMNm
/g9U/0pPK2vD/vaCJOBm0coHB9Auutvk2UFqSWRmn8aUX8p7n044jYUcMTaqtxt4MPaumEb1VsqN
8EoGN+1WKadSQ6q9hr28NIva7gVH1n0ei52U/WinVLmFq1f7DH6lO3rFzQ4j8zaq6vuq0NV1lpss
T5qyTXPLA5TVwevkfMjJYNASApCLPGXwmKvMq0aKyBFD6gvEBoG6O2v6logBe60Ug7IB8mE9sem0
1h0IBFdUs/o4jc51mBbbQJJRTJASTzL7U5inV2U0MNWVTS+CHRmV7U3TQ+6cchQXk8xOn0S2ZEO/
3bWb5Dng1FHUWDQEAuM56tPdhDAsi6I7spCfdSQyT2nRbBNwUhiwVfenxifXY7odUHpV4wKg+rFQ
jGtJQs8tSz1gNYKpR1t+kAWPo+yUW8RUND65BkS1eWkflCuy1bdFERjHBN3YJV9HuGM5x8fc0Dqf
/WmwlXR2pqWtET8zhT5sZHoDikUuU3wnswkuW1V9dIALcsWtKLiFHBWeoVeP1nmsOsBbEcb0bRB+
Qed/n9T6psVLAb/tkchDZJJAeIptpcZa4LPY6vcR789LTau0L9VA2Hdgg98hZppdbMSJmxCB1Em9
Kmer34BXNHAf9Prz0NceS4/NaK01JKKaaThpYyTtNbmXu28ZjMY9+ZztUzmaw7ga8XE+F6pU6B7w
tUHzgHBCMSfvsCYsvLY2sRLjb4+Rp5yjWFG+dKkFbZOICmmTy8Yxg8p8zCGRgf0TgXY5CqV1WyEU
j5Ubdq40id0gjGRvKaTJr2otZNGApH8UxRCth4UuKKVDxoPZyF4iMU4be8dYKTSOt3NqTJuRoec9
cDgfiflRD9qt6MINbt1y7LMtfEycpjP6m1XPEmg2Yb/ry2GrZeYPySnrvTbKsheOmYm3ZbS7dVzr
0tZuB3gychqsLb5L4/QLVrpWLhtpdEPAwErMd+hHNgvjAAhkjKvreWmEBs23fk4wqfSV9UXqpmA9
wqLzWrltPRSqwzYhctwP7Nq8C+W0/IaJYr4NbSv2x6DPz7U6Te6keIh2U1pIGx0X1RmozugshUF8
lDIxXUmxXT3GkxkixqAU4e052cEu1XOVF3ZrXrdoqA55LBd35H8WTxGdl5t41AJPNlECFHogr+18
yQey5QxVqRzsGmWaf9Xj/6hK/r/TXw9U4sM6+H//F+mQJ3iP5Ud+VcKG8Rcl6xIN5Gio3omt/ncl
zN+Am1RIlMJ8qTGkp+Pwb1iHSv1sKQBpSKgmQBLu3N9zeIkUbJjAmBk0nWrZNqmt/4EY/ieN4/cG
3Fb5SMxW8dJppDdbQEPeFsKqPS/wZFqmBVWRdLSGdCiBmBdUgv2IUmCtTdSvdKvzhOF874CXCdRJ
GvZg+wiIGQuTl4oWODCJpb5cJINz4fByGdWlDw5XNzuzFIkpa2VEMvE09aDECOLszPIalFy8tEWk
XhaCVxyUXAcxia5MTLzgrYuXUIdt6i6CnusWMBbNc1EZmdtkTgPla+iarR4O2qLYrh6aziyfqV2t
Jx0E4svPa/qPbu//aWAIZZlq/mf9yKaLi+9v5CM/f+Bf+hELWgy2Qwe3I3stEvj+3sERHfiXTJtM
Y5dGqCVejb/vWzgyyzQVGSkcBbyZ6u/b1voL08dCV8CPoDAXxizyD+7aRYfyum1k6ctvAjKBemWZ
jp9aQJN2ZO+VR+cSQ75vSC1Race23X9P2rnCcBHn+iVoARUppZCDzqdq6Mt9XCTJk2F3+bRL22Yo
vFen7/LXM/M6+m7piP1+koCp8ZlICUYZw6iex/mkg5hDcpSJfDyfp6m6gaZsPFbDlDmeqQfpV2Rx
wxdnyJwHZIHKZzSJ5Vf/cWjMNpwLWVcY5L19iDO2HUFvJedFlUjrkHCFw5AH8UpSY/mynZTo6eNv
+t7hFlUa/h0VC7x2MqLW8hETdkZTXc9QDkaRyJ+TOi6+BnaJU8TKrV9P3390w570In+e2dfHW+6G
V60mLZFM0XE8RZ0jnyqEXWUNUMxO+OPH32xZ7U5PJN+JtoW8xKT/tB6/OlIUCxygc3pOZER7nkiw
T5No6j9Jp3vvRqGNAa/AgoZonR4E1awDOi4+L+2u3BCsrfzApigO8BMz/JJt/dThkPNERjjFx9/u
pOnx6zzS+SDOzFIMBF5vz2OTAt4owugco7at4cTUtTVxEOG1PRv2dTF2/Z6cqN7NiW68DpKytlYf
H//ds7tYxBVASjwnJ0+IA3A2NWSOn5ayT5jQsAmH+jNS0zs3p6LrLDHkotLiOXWip4aNL6OMzmM7
Np47eSKbiaHlFeyB6FytRHv58Xc64X/8fOwVlHaIcTgckrnlar+6ZdTRTg321ueMIMu9GCvpgZiS
+LKUteDKRjj/6Ex5swFCQLxLl8rNGoldhg1yKKb1xx/lnceEx3H5H7cwLbaTy9sXPStUEJ63WKDd
tsp0L+gAt3XEqrj/+Eg49ahP8GDQBFo6ha+/cyektMgD69CrbfigQQPZCWdmfFwnn2Yenih1lnuW
wslYAtgpVZxTCURes5JZiXaI5Vi5bTmVX60qtZ8qJ527s4HYojuLpMVFA52n3wKpw/UxQXj9RFDy
zpMDZ41vuzQoefOdnFp0wUZBssxBrbopY1tiTW4Vdfp5NUMSzuV5Pp+UMKfbl+W7HN3zP9ObLCdB
RzAJwwctJ/++XPlX91g+RwkBLtqhDFN7q05Oi4EpsrwknQQT/yLcfXx5f65AJ8ugrizqUYpfqoLl
5f/6ePB5I1686gEQWY3vFmFCjj7bWbw/tdU9DL02HuBhd/exZCtbKSi0ezyTn8UvvnfSX3+Kk7uM
hT6wuko9YNquLlRaXUeH1iveItWk6dHIV0Uy9cQAONWmxSaz/fgkvLNYgdoA8QLLjlXkdL5BHBZ+
sVk5tGM+n6WtamzBjMJ2+/go7zyzOq82qHKMwSxWxrdnuiVVR64qBf6/3PqB0aubNqKV2ShF+wmF
RXnvUBpML1OlQjMox94eygqJIDZ65eAUc2K6fTRZaCaiqF2jOrDB6UahOJ/kZtjF6qSyb8RIYCRS
jfAsB7xLOkN5NJijHUeEcjQS8LVNn5yMd16MqD1w+GiWreGDPLntbNprkm6MB6US02FgZu2TiJJd
qvFgbqYwGq9nS4Tfg9KqPrvhl9/89oZH9axrkGB4MVoMLN6eGydqpb6WzL00keAXZHHike2Ex7PH
ByEb2eBGFp12nkI0G0U8XfEZwKKbarm2TFEEq0q2h0+qhHceQkYkQP7YmZEvq56ufGQ6DCWqrX0v
ymxN7kR3HuaxcxPnlUreV8Ro3bK6raNMQL2VQVnHndHffXx3vvNyQxLGppC5OCNaGD5vz0sSIaGC
1L6XtLg5L5XZOqhhEByNBoMqdIbiWtIrfUOuh0paaQ+6tdCKSxMjgfvJB/nz5v15JgAhcTJQ3Z0I
NpNu1MjN0/cBoUsvgWlUHrbmnZIWJjAKKAL0vsZ2EwJ82Gq1HP+otEB70PGLuUqkzbtINkE8Y1w+
2sOkf/ZkvXP3MNr5uVMCuola7+1Zov+WcwK1vYEYiNCbLjK8bpr0ndqN3XmdfwvkOfMpsnDsjX3g
T6y4btgBkgjKNqoXV+vERu3vrdzlrzv39V7knQ0Scy2kfOgTdXxs1sn5CvV2lNJJZgoQd8FKg7l9
OceN8KqW2iOsqux6chrhEif5jfA7XDl26eyCvpyuEHlE2ieVyXv3Mh/HYGfIZaT+PNEwVAjL4sjS
9uGUwqqwAkLaxKiAlx+xqs1lW93q+lReg35hj18VR0njXfPxKflzceGMQBNUgPuxAp7mT5PCp2Pt
Vfdy31rrOCY3yFY64uBa7NeP3WTSklSaR1qs+icvkp+Lx8nigjRt6QJR+y771be3R1zogPYtZZ8U
Tb3VpTbe9GFJFouRyVeZcJSvymiL704esSCnUJR3o0O6RWLrK5XT4+W5036ytvx5LjB4cB4cxviU
radLS1ZIpEjPyT4my+gbDmluVRqLaKtSzA6u1ppMcSxKvK0ZiM77+Dr8+V7FP6IsqwmnYtH2vz0b
Ei3/VHOSva3grmuHaNoUmZo+fXyQU+k8FRNH0RcmLBp6qIcnFZMRt5VKTNp+tqbyOJlNvxO5lLq9
IPVeay1o+9wOkBSC2AvSUV/lRqWRIhdpo5d12vxYAiRKVoWN5vrjT/bOqedVIzMdByBFR+TkZsgC
gs8FH4yzo27HUsmPWB9pH48qU44CLf9Uon/iof1kKV9O69ub0ATAyK6Wg6PR/9kHfFVCpq1moyqT
zmwTrpw3lja8crwFBcq+DtKHlw0BDjt1CJmffvyNf27rTg8N6JLdLmN9WkMnX7mF20fUOIIuyygP
JBjJMIhiogcT5a7BAO62psJcah6vwr429wOTgbUhTc2aKLqEQDqRXoo6j93MCNobHOgXjlLMV7Ni
iPO87rEi9+GzkLvbbki0swkUrl9UNflvokHgyR8/qRXMP04k5B/4a5geKFFYXt/ev9hXM9ZU60yt
l+cjE8L25ijQNsKondIHqxRefXz+/nxglgPa3DKLrhy/wtsDcrvk6qybjGAdDAC4gddpWhfuxwd5
51vxVMoMdmSEF0gt3h5EjoH8S4lxlktKcNlbOjb0ukDiSpwKtPVhjqSbjw/45wvdotCDpMwDuqzH
Jw9okQ6CqkOctQSReg4JNshCFXMtGYX6yVf72Ul/c+/To6LkXZi0wNRonJ/cgHWRdWOSmb46p3q7
rkMDZVdDONK9XJhT4dpxz/DYDHIMHhUrF7JwKM6+NWh9sTObwDxXB4WS15AabSsTs6tuG4KmSTwd
66jzO8ztF7iKSWhNCtvcZMQjBLu8mcoXqGr5d2lkVHoz6Wo6u3pXBZXb1Jl2N4gsPfRa6zw3dTOR
HQMg5psy6laLj9RsQXbYETG2Q2Bnz6LqyGeoAny+DOyV5FhxuTr2vG3jrNVORSguxtzwHX2WSFXC
1P6MT3w+IBQYGAHZkNJWcdlgculGRyVqAPntpSXPgPzNSuueefjFjxpm1Z4I9r7nvx2QgxAPkv1o
KsIGvEibzO8g95PFlSf/aIhOvtLigTFiVAmIteRJKE9oPLLQk9J5rnB5Z+a3pDRhKzD1Dr7qOfEj
hP5kmeYFZO5gH9VTNPMZVA/L0qVbmgBqtAmyDHNxAuxj3JO0Xg6uIMIL07c6EnKKQAe9gBSgSaAm
jldt1ZFD1DmFqya19F2w+fnSlnqEEhe+LndwRQCPb5ERqCConxJznZEcquL9IzhWaZnXJxFKAh+w
RAT9QUsc5s5tAsBDNQXyz7wLjB9aJIszuc/MB0HU84CKNSyXFEoSvldlQ9q6K8fTxHSyBUSyAjIx
7HEmzrHX0e1t3JZEd5TTPfRFC8sjKXpGEQ1M8iYHEW/Bq5A5iD1smwYi96olSFfySi3OgXnURnCR
ix4eCsjFuCZYJlYv9YBo9Y1I+uGsTUQ/r5RpqkPXVGPTXqWV4PPUcpOFfgD4B211mhJHZwSJjURI
I1CKEBxYYpGUImaBwasTONtybzVajBTJyYr+jodBKlejTKALCiDRtL4m9GmnNVr+SFmFYpf1J3jq
jGi5MEUodSvSftJdp1rijqURQ0U4jdotYcjRQ9TUo/DTZtRezIK3LYqNWr8WmaZiuWjLuGOgTC4N
Z1Kel35VYaTco5NxM8i69GhHuPj9JcsucSszG/aZXWfGBuJmIK8QXtXpNuyFE5/FkVPGqyhNLDxc
TYdXBUO4hBLISqfnyozRKtR5BpEQoouyiQf4L2gmCRBdZQKWCD6FuZJdRYoKA1tgqXd7QDQY7nDG
U6A7aglYcyhHDRO8gNSHJjSnXAJzmeRuBWE1c7M8R39DojVh3WAEUVmRHNQ/mUlvYa1m8v/VIpab
sMpJy+S1I4g+1gd53jgjwdf4B9vgMXDy1F6FRZhd4Mq2IzJ2c+gBIaKkg5YBYlgcHmG9U0pD245i
MkvscXJs+/Mk5ShVRqJxSygYtVtykXs/tuXgSTfDpCKPV7bRq4kGgNBQ51K7VcuqfQwAvLUXFjmB
1/+HvTNZrhtZtuyvpN3xQxr6AAY1AU7DXmwlUhOYKFLoAxHoga+vBWXe+yQqSzLVrMreVDQKPDhA
hIf73msDIyJRTwOEB6rHjUxpCwTJe6lKnDtogjTm28lUAQHPOctNMg2IL1pNXM+uIkoxiHJyLLZA
nxH2X1ubDbCVzhf1ng0z/KwW0yJxDgKN2IdK1GhmFmUQoaQR6UcArSj5ISKjewIe8ZxqF4TUQmv8
8wqx/owAqeDewdGD7ZAnEu9dWRr1kewbu9232h+7uCxTIInWoLo7H/Z8u6ta2gRRbwWFQ7NMsk5X
esBbLNRWZue5PTzkQ+nhHZ4aibeU1G/snpZcrtbaWB+coGPxSUe7PkmLZiX8apiMLyJ3vSWeXD8n
RsObjZsimTle+QuFdgwDx103K8F4OSwg7Vl+muYGFR6pSmIOpw+mNU5Pnt3al9wp8q/9LCge+ALG
2zQR5p2dVzD3AmKLUBWl0mz2MB7cAsppEWqChecOtUhoZVhB0lzchZxpoTM1zBLiDo3vBVzP9Skc
KMAgM1bkdTojITxR6VkojvBlgSxs8olsonEM1nq3uOws8TQlzotHtMmlU8jCI0La9RQi7DW7s11H
fejy1X4ezWb+jKyBsHI/M+oHMSQsREUbvsdsPl0R6gpaJ0Ug7+8BtZDyXLgpFL4c13YSV4v21IEw
OPPGzDwYE30V8s2EYvYwRSi4H1GedtiWKMuN6yawezbAvppO8tApPtjknb/SkE2uK4ZpwCjN2b8l
XTgheGBdYRlS65oXhGnCnnDbNceOJVz4I+B82Cv9gNCc3WqaxA+i8RlOWHtHGAk2MIK9CtCx7XK4
W6Rp81A2OzW0uJ06z5sew6nzvT3sHFGdmvSDHnURluOO92roTxfP8tvzJciMe1KfgWkyoM6O1VQD
N6jWsAixf8vqobRGUqGAdfrvTENXFXGihHnhVTJ7K/ZrEZCLHtTYemD3WBeULrTtkTyqNp4Wg7Ub
IXuLRt1IyKFx56l5nRncyNhr2HfjZXXbIRYwPcZTNZfybC0oJ1Dbl/jwGK28ej6acYsdZ4ikacrh
bO4du4yz3GkIC7YQO7Zug0zedFKWdKdUzkfXIHJtR0m0kuYonaXclYU/PpWtn6Ns7OSIVMeBZEOI
vXErq5qIiMW2yxdIeTiF5gwU6iGokG1HrWu1SSxJuMaLZK+4JnqnAhM5ePXnzh/n6eCKduwuiUvG
apNWoX8iieFCee9TnbKgVSi84HBcARBXZDy3pSZYdShv3FoYzwSLpIS+rdKtIZOpto36IaQHZLmV
S+hepjULTlgQo9rPVzWrPDMtqnY2hYFAXHCpaWfgv6rMM5MzyQohSkzGh7rx5vJoJvhZTpNJwRKS
sk06PGaJ4V5arD9UhgvHimvghcTvYaFqyFc3wySDV8ATNYLkgdGxL1Vv2qB8Nqv0XBWNFWUD3fN9
hm/hvd8kVBajzhWtNIZS+8r32sdOoyTbpQJX2aEVfvYhN1vCupIpl7GEJ40bgGjBF2K2phuPYWEA
qLDaZBkoe29GsmNZAeu0VFFLPFKAJZ07GBPq5qG3Wye282BdlBmNKNMoiwLHe8yMPLsgFRJP/Zou
dwuN13vHylzv1JAKZh+HrxC8nZmofB/0MyFDaTaq894sWriGDh1/AkyXV6+deoXhy/Hu5y6b78GT
ONAP7ID1DzgyJnEBj+gdzC9rIqAOMN2thkUIn9QjIJI6y0s0mK6VACnwwXjPiIUMrcNWXl8a1Aoq
ngu57T1NO94IeHofa0P3OMtW95IcB3CBFrnkRyp61pRp6oIich3TvjLCaVwhPISlGZf8y0d0au28
y2YzmLewEo/kwHG8Xz2z1ri/3U6doPatb3DaiCOLTC6PxaLIDk0Tn0ZAYmcuPDTyxl6TzKxvVSWy
PThuDdsUPsW0M6eVfdJh+ZwQDxq1H7vFgqOqILU6PKx1b2TQwSe8crZZbp7Nagi/gK1QaGQRZpe7
uiGUMlrCurcuw9K104MK3ZS0raB3UTQMK5SBZSWsVEKre1AZv3WA3C7JvzI60k1JwETA3QldnwdJ
uqxx2+e4xmiOei/F0hSf+nyuIcwIvpMdWI7umXI3BCbQTZgL+6Wn8TOqzdBXLUEz7MLeFY8bMgq3
k7/W96auPco0xL/d3htpR+9NP4GlkU/WJePj9eMczCX0femcBdUA203Z03ILpS0Y42bsIMXNpZgi
S62a8mcZlyOBy3Vy4ozd/dgU4dEBEmnFeUmxdXRa29hLSi/ncubm3JAuR4icyr3ggv0WNl2Eh5QS
O+tQHjsnJLqB62K40dyizxzvpZuaRIf6JtyeYCr75xoC2NNSyeWWuNSs2smwx/0LvreBWKQleVss
rwml30Ky7MbLJWkkq2GAhLSb+fYX1Vqs2+78Qmo2j0PmdvPlmvJh9qrrxicnHVHnkTBqv8xLWvJE
z7gAoHYn3GCnT+4MwuWqOO2WEq8MelwBzGvaYQ90HxvbG8n3zi1sOikCPkhyxTxPO0Mt84QJsgwI
8rV1h0RSt2EbB0ojjzWqWdNMDOeerF9FJE9sDB600iwzlwvgPRjU6jHxyGqEXpRGa5XUZOEW6Sst
LTHG7L1+v6uITnj022JwjwQVJl8qa7RPEZVDC5asR0/bUOIKPtiSn/ItTHvWd5nuM9ue34ctrza6
6PodNKAhjdvVzTazoEFKZcoJ+ETg0Ml2BNv5GPjMMEDMHnSbImxxOZQM6XPWEoUeu6rZrLIZgo6I
rFyvi0OrGuJggqIU+TbBoACk0ELrlFPNjkPO9AWcsjEc2sUi0R5BCHpVLUPxJPmXy2XS3W03VtZ1
lXBrgIiV4IpBv4Xow1gkDqrrhRWNcwO9TvlZbcRrOhiP6JU2zzssU+cwOWb9pSSS9V4XQcG9G0Re
US4h74u0V+VbEWoh2QcVUoAiR89ZbeyYutkD/gI6jShbnnktE9pD6w1UzHWTw3yrqUq3mg8TXUw0
hjdeomUrpr3fzGsY92jfPrp2i6uB3gveC5OwQ3hNaUi0ug7gHhdmq65W1ngjmoecM2UzG8tT38J6
JVxyhrxO6khw3/YZTgILju3D14bNb0ng/j9VeG5mz/9MV35wOl3n/edPOH3/OO0qPE8d0s6vSXGn
L//rX199on9L5izb/VPQ1MK/BKXQdTYV1t/IJeJS/tyYSshEsBzQ/aXH9x+tp0NokrWFGVjIRxzG
JN9oPTepHRFvIb9ko9j5LdPTmxYfzXbEAx4qAgZCtGPezmD8sNdqHOR65c2Nsee0GplwfKH65ZwM
DaP4Rdvt7QiK69Gs3JxcRMsx2n47ZGjdGiZpmLEXy63MzNxqT+ZPFnejfwVE8KNpVc2hSfriaCTX
Nf7IVDtRq+3l+M239Q+zsE11+G37j4ELWXk2sOdt+MRh3P6+t0kPjnZax/ha0UrRKyTDROYENrJp
nOvuU1fL5IjXaopoHYmTtvW+oNu+Iy/SYV43eFdSdDdDE8pj7Uz3oqFUATho3dpuctIXZnNIm1rv
NLzO/dibzq5Px/x0fbJ9vKcyn5pfaEGct4N8uuXoMlEUB+iONo7Xm9me8sCle7O2L+uMoiwGM4kx
xPns+XBru4NrnwGtc6sztzxN+0Pbn1TdDZCC9jpUNMsi4XK8i+nmndWYawiMVZ86Wgj2nsoYowSf
V5dlxLT3cmkuELYHkuUF00ckRZS6O2+for7bOUwR3dsaqGBK4CmZkgf7hdZNaRx80AZXoHSUPMk+
WB8r8rYxDHRn1nLp2vGkT9kIl3ehfO8bAOubz9I688ncFaeC3Fq5S04ajjW4eCF30aUzj1Z9HAIq
gkOd7YYhXsWOGAgSNCs/WkioZDcJ4zzfqdvhuk0PNMGqG/Ugnpwn+mu4o8R1OEVmR8b3oe4+0F8J
C6IDdoAFjIvx4B+f030IfUNE1ofmxvgQ4gPEIu+Dtz4ksFS7z3O/H+0dgrLVifvPsA90Eo/urj5X
u+SjNk8A8G2edjxu9XFpI8+K7MviEgDkTtzpIHaGKHntxIFWa0AD9Dx95lvz7jo+VXGCU07DvL2H
AHlMju6RuER2ocv8A1jNZDlZKU0JQn83vT8Qv3wxnCdXi4i8++a8P1QX82NoRe4l57E+3Y3pLn3G
3USI6xke9tPktnLJHAcsEM/qEqf/PB+da/jB1hRxaKYt8C58qo7GxfpUP8vLwDvWasd2lh6SGPbH
lwL43011AdLsIjzN9nBGgaDG6uNyGhzm9+z3MRSuPZ/xFC+dzqJqX1IW1VFDP+xL8SWco+KLpLNj
no5B7J21UXpozieiroFGXheXbrPjhj7Joxfn0Dd2CmTIwYrLl/K0ecQ0F94GF/TGLsk/Og1fx6vq
KrypEbQucXW1fuK1bfcpNFcQVHQPrq29vJE3JMSG5DG4EJHjAtvzFBMPo7y/lrX/2Qb/ZZssnP/n
bfBuQzf+cZ73ffcH2+AfV6+AVb7dC7/+/t97oW//uakhqYk2r8ImmvvPXsiPSBW0MD4wEN+UTyzH
/44AEH9ukiu0FPzGFjHGFva3AdgSfzIw3fRYFqvetoX+jn787UgSWSjoQfYkpFce26LzZgktFGej
PEg3dxFwEL9xy1uOtCYuQZHa14BBq2OG/e/Ma3Jor47HCQZAeDIQcywWUj4noMuQACfrczNk+cGE
YvieKYDkoN14y5WN25X0S3vl7a692jiH3f2R7N75mXGYD9w+0+AKQGy+Ml/81YD97ca7fThUCmCG
KTi4vWIrBL4Z9YZ+gwR8mlckMn7+KWRj/DJbvoFl1HbxXmDAJJleWqc075w7YMwsI6Gz5o+rHk/B
Qnr9/8Ur81PzBELwz/+J/n1H4ij85tc/iN/s/jgMuMx7/DX/DyRxAtT82Qt0iZaifs718PrtW/P1
l/56a1xcPwi9cL1s4Rnbt/fvl4by0bYoEnmVKN0IneMn/64fLfNPV5jbeBgpx1Z38kf8xzXv865B
8cThTujFJov+nbdmG8n+9xyf/8YRYlPQoCAM3U1J+P1zZYrCM1KvnJgNWbBQDNhO9RAUN9rvAvkL
0cD3xepf1+LZRe3KYTXAa/D9taDshyMxNWxo4ZiMzFuC0YLC7WSfiQ8YzwnZSdUvLvn9nP3rJWl8
USIiMSNOcLuP3742XkkvtrD1RL9j6ncjvidCc7P8t+QDf10FRxcCbZtDJTXp91ephOPqxMOQnfGS
ZqeCVjL7VOBhN7dlsBGtJDv6N8/ZP1TA//DFIdVm/STcmSXhrZQ1Y6gqvJ7uSzIsIUUcbvIYCBOd
515gnPz5xf7hm+NiAtcbWIWNPvv9B0Shqy27DMhX6qS6cmTovTDH1SfaGNUZ7Ciaoj+/4PeKGoB1
6GhY8Qhk4zHh/XmjvuOBNMembOZonLJzs1ue5yxR5wQBve8KL7yopX+e6W7/84u+fVi2i7J9cUUO
dRzt3rwLRKLNZBQVeGULCzp37c+40prqFw/Lj1cJ8DkJLFg4rWwrePPRRq2YRZkVHQ5LjVe5UPml
7sTzzz/K26eDMF+k/BzVCLSko/NWGDcvBI2oLfNAeVaLR6mEGG/7DS7R4VdZ3f9wKYGf0Q3ItGTb
eft5aPAUGY5y6sIUQDUzUygEMGqW6dGZsmH9xXe0PWnfrld8MKLBsfJg6MErScnw3Qs95Y2um06C
4CqC5KQAWPMh4wT8oaUPdokeIduCZ2bzFy/b2+f/61VDZ0OVcFPRM39/1bSHWKECxAGV5fc3eYKo
oghCeeEoBjuUCKb3i+f/Hx4SjKKcb1kmTZb47effbPdzEWjmiQ0Kj0QHe6LakpNALPMvXut/vgqa
wQ3aQsjsm9c691xjRnrMmM5WdtTT69zNjOV+/+YRGo+x0CFWl73O/v6zJNUqstXsgIG1tj42pWdc
JTpHbJUL/YU8NH3982f/x7Uj2AC7rB/bB8NL//31lrbza9IVgVM46wl3eWRQwrC16YdHVVvvClRy
u761fiEY/ofXgI4OOmYXcwUbwZudBnWzXbdyXiFILGLfDh59EOGH8BHW4eHnH/CHr21bo3AF+R64
ACr07U/55uHQvjKGykG7TjeDcRvYzqOUHNh/8yoBDhXfwvW3uZadrb317VVWXAIAXGonKpd8qaHo
GjNK4966+93LsEqhauYpZ4fGFfT9ZQr6oGHQw75c/C1QmSARdmj7VwDeH25ZuBXN9OS2DdqnX/b9
VXCD9KJ0echDArB29kjWIlw+sfv5Z/nhGeCNpY1jYoWlkuLufX8VRsj2COCBL8YNjDOwLes10PY5
LtDoHH5+qR8/0HapkNKdgsqm9ff9pcw5zZepkG7Uemjho6UeTPd0Ubn4PX8hOzGSVgoWb1trBczK
N5tiO2JoJANBRIPyE4s1fenFSU5ygBHbYpkAKtvMDGNfCzpKBlgOGCtTEcy//XkRFPJmcbTbLO1v
zz+8r06BQgJ8JPle6RlcY9pItlPD7/75jf3xO/RtkoZZPShUuc6b9xghWp0ygBdRNTewbEMMk+uw
Diepo+z7n1/qx+8QDhOd2y3/hirna4/zm/fYR+6q2xqZTTeu6p0wgII0JRKh374K2eEcMvD0Wqz1
b16wBdTp5DD/i4qAQU9TOh0RytOvTLYYvnnivt2ZA84wNMH5RCabCUnl3z+RXl4U6yimFKhltiWn
s391e3PK9IsI+qR9Mgigc8tIaOpTJEUqQemiW8jmx7QrM3nnE1QP8pMRGMunYTDfbu3ZsHak8Zbm
RV7W64vwRkdJsmTK9jVJKpi0LokdNT3DzmzvUqcbBaYaCWVwLcjnIEoFIi1Cv5l0SThGmUOg+RkY
EAEkHhXh4oloarLSDREqDekSnGqbxKObIpvdEW5ukPpAwWxbjzfenCxjVPBjd79KOVg3QuR9yeiz
GBiHqzIkWLTw6IouTtFm50PRqfce7NCjwwy4jjWfTr1LXJLEnrIW1culiX8djuEGSIvH0WeoaJI4
H56UsGvl9Rp6zXI6d/iWb4zEzfXBAloyX1BvL8jCpBhmL5JTocgdkVMNc9u1mMyf2SWz7n0/27l3
22x5KpCL+sCNndUz3Juy9hj0l3aibwprteAV5ytroqc6grLKjuIqGspAeYfB62z5iC0oNc+a3iud
B9s3s5VmIeGH1acqg++F1kY6qCdSB/ixZXoDQjEGkXBbXOziVLdNI6LWn9KPZTEFePkJfmOAOVv5
g5nlxnoahMqwd+5SQLlpgZrl12LJ/IcAFcRygjyrmk7HVjhf1m6czV0FTpSmbkWqC9/aiGYDEG8N
5nZOhuwmhVbTxDUEN2sLXKnob9f87zcZUVm0GGuf5rVTe+Bas8qfERENddVflcitwjOp7Op6QO7j
3y9u0C2nXedKL2ExQwtY71H1IX3agUVMe2BcKCKM56BoB9eBkmTOwOIKt27PCYPwwFYaxdi+5CAe
T1sHpEvsqKpDNuh/lQSxVpOyxMDTduhFB317p3o95M/oD5XjoNo0CQXce47qne6k9EFppbsuaUx0
FxJhDkTyVKMZhHGmU3N8CZ3GJBIV+WT3OuiiVTIOS1QU6cFdHOvKrANJTILCZLcfW/T4J/wR3WdU
g9I7JqHIrwNEeF+Mzkejg9SyN87TCQkXtKRO1s21tgyrdznyOc74eUV0z7eKSzg0TsN59cdnc6pt
eUxR6fQ7O9SlHRl4SpnPNgWS2rAgpJCA6zUN4lb6xnyKTQOf0prlOr2ZK0fkyGvDMbyc+0x1xyyt
mxcQOv1IQAfv8Oe6czI3Dgwtz7c4vuWimhOjOkwISoJT1IyWSZKzAMtcMXe96icnTc/nIeir26Bq
IAW3Nb2xfWZobe8thwACJP0trfckTDA5Wkk5KvrbvhvuMQvVRLYVSa2govrsYPOguA3GEq6UJA1a
r7mcrPfk35jjUfBfunsXYhZaX7yW5NnhAGtOenhOadw75tDESE+YKATFCDUu6UT5uvYipwDOKjsD
Ad641ok3TBLlYOnq7jTjxBOe5IglnHPV1al7PYCW8D80zTDkt5MZSugIAaivo91MoKNXO628Qyj7
8AOctvzSVIRA7W1kSa+mNXTpJQiwhVezd2W+LxPVqP2UukF1p9ug4uhkNpD84DlNn9wxhBpYl012
DzO8CmOgLWEBL9WWV+UsJ9xkVpAv0K8aMsutzrW9qIAAH55MZWZ5O9ydYw3Tu20fG4FIl3tW1Tfd
0JJrTaK4cVUupb5j4Rcb0zQw0qNjj6waUnY9OU21Ku9VqZUV22kwt8d0TrzusKJgVe+WxDYzvr/e
7w5d3uJWzh0jCPYM2BVpjHJug4NrKVgDzVy0yWPKZsXRvdEZuruwN4hcnML8FIkQ07HG8gqMD8LO
5RM5sKSQymENn/yKjTO2g2Dyv2i9ZGgqLVy656SMtpC5l2yyd3oIauPCx4DY7qD2Vv7ZiqmMhMPJ
HEL419aCFrhHNbR37aFfDuY4WuuOsGIkGapzDAtpwUL2QmoSknqW8bZYh9YoGF8FAzL8M6wuiEln
X3n1PlhQfZ5qHP8Q+EFN2g89iK1sNws3Dc9MtvIlmifSTqHNseFHFSpVfXAkjZt9aSvxzLKmTXrf
Ij0MKc7emJdFETGXIxvB79q44uNYVGMIxK82y7NlSMF08U2ChDSzgaaEWlY+yZQODdJJd8mLGAWO
t+7D1k0flwTvQYSEBQFWgvA1j1YlSMcypqlhGjTbPul0lqIoVKHfvjZGm7R7N1/w2vJAYcJYQmci
zLNrUWeCkNcRngSPNHf2gI/50k53hZWj9iNHiFexqlrjnTIQwkW2QhtP4KFIFXzHMSzOqtLGVriE
Rj6zdrltcRDZqO3dSLSaC+UNdq5d27D2+tAioLoDEPOMyqYbGSM5UwCkkbiiPRksgRFNpkW2UKgs
EmBts7KrE7NWAzMne+S8OioCyEHVV0h5zJGo3C4Z/Q9BLzN5CnnegESTWQRXNnJK/FigC7mh64cF
xe+UCZfTNlRwaPyiOu+JEw1i3+/c92IdEa6TzcrBtEsrs9g547CYSJYTEP5CNf1NtpLSyt+TMX30
ysLLIy18xruFLEOAwhUR61E3lZw48bs3jzZbH6+8XME9jroVRPN62nlBGA1k0Zgc2lrdKLuNsm9p
m8Em3mgUPmwGuzZA4hjnayk/LehHCUpzGut+DMKUraCyoWiabZGhpC+mau/LQuxFOnbiinBMYKP0
FuaAAqnSMU0S7BwRohyIlEqLsjjYi0r0dZqYOn23ZJVCFZMGdY8oAGX4dK5lsTp7g/U9Z3YimciW
ZTXbAO8gh8Oor9EoNoHrFVdu4a7jEa9PMZ+sWOJ0RPKcb50nfRmW54paor+XRWgTwYnNO8nPfHCT
SkRG1m3i1cZLZnM91IDX3NNGY09NL2ykfd7ndqJUYH+1tUh3ZKhqQhdH/EiMHlGzu+ojZQvQoXbt
MBwUmjyrHZra4SRnQ+yOo5/63gkWYYwVqqqTHl2XwHk0yAFNgd/IcY5dToKP2ljS4aytCALlYq1F
V7gRyw3BljrckR1BpnBoZHl5aBN/WHZrkObNjsZPq3YUXc6IkKmwuf2aW8B0e/DO+s7pOkiKfXVj
Gg2uEb/11g9N5pEKXaR60HgDWnwZ9TSeeR0BvjFG5+EiTZwtSXRp/T52Up/chaTpWiCr5AuPj0Nq
O49kAZk8bnY4WAcz6REJhGZd9ocxX/p0v+UQ27GAvO3o1H+h148Pu5mXoYsX09HXGdiLhOZLqxQL
IFsjaHVpXKHVFj6PvEz485qFFvlITyHdd2SJPCZmxgpiGEm9RECgZkTDXQ4LtLaK4VPLpj7FgzZs
CPw2kRlw95PpA0outPnpZE8yUpbygaKuVbWXlsVIj4RPpGJVA0MvpnBtRyDjQTsCXbWqAkG3lvee
YTtGtABQ6A+UfeLaN1PfjJyqmskHzrPi0bbztogDb5wdzNSVPPGlShauznAm0sMc3FpTAVbVrVEX
IklPa+blmR5fK9xepGAuitewgILa7oZiEFsupujfd8OSfW7KlpbpGlihuePMNn2RwaI++Hnhn7hJ
Qi1F8iKnJc4CDToHgwjBRbS8q16L9Yz9pif3oi5ogkbjIFSN061qPjHBJI9EunO9t9PNHDeTgnoN
M7NWD2Heah89t2Donw1LCcsb9dKBfG/TOLSZX/oHs1xrGQvpkflSNNKGjWijS96VS7HeDDB+tyRV
4V4IkorSs6yQxoP2U2E+qMBOJnQn5fhu1S5syG4wcT1krnFLhGyGZdMc/UOIYvpCm6OLvpZ4A7Cx
eGoAu6XN9YjrbabELkE2d7avN1MdMGe+frTX23aQJEebxLP5tPA5aNzQ85heUy3ll0qNnrerjY7d
k7xqu8UENstPM5A9ly3Xbeculsm4EDBWph6UxYhZ70ogmGolyzSPT1N054LVJnwiL6Bub0rTSFf+
RASNy0HgtykfHFlLUrmUvaQ2NTZK1v5dJo2Kt5JwlE6TGdy2/EQAN3lft/P6MAler31VSW88DMoh
CWfqPe8x7Yrx3uUoiOSTUygQzlViPNNDsfRxg+AvOEDmA9m0UrTHYl05hvC2QtaNzcHPlnlvu332
2moDLq9qgvXTrLvhpdB9hiI3ZNfhOTVQRCnsCx0nnrQksEeX8tzzkww6KVC4Pk5k7Sf7qu2ogNfa
dt43BKa+HwtWbxbbilhtkvWGk0JKp9zrajavoEpVNd8D6krwImn9spEOwqMIsvIReJ+T7fpeVmR1
uDlMfnuFiDYPhrq2S39CeIrr1lPPQ85B7r6qGZJ95N4ukJKNSS97MMUoU8p58B8yvG7lDqauTX6M
Fj1GbqcexwP069U9r8Xg3SOqG+bjTCkIVnCkmxDeGLQzMB8KAz+cL0rD3dsjKDEasvqztXguaxtR
9Bh2erx/HJRLjKk0myjIcYSTJdJqxUlh7GbvxJtWNEiaerOLDGte71fiUD+mftg5GJRM65Gobf9S
Lvwnsc57tgo4JuN7zAxmx8tham/PE0ftQPsU6VQwKBuxD64QwlLqVvVIyoq0OupOCWyaMO4+11BJ
WfmY0sLFRjuKvLsX3Zkjm2HeL4SCg0EK6hp/J9Hcn4wpa/OLyWusLVI3EO2R8WdC7J0yh9u2q/OG
bTqYQeJ2dbi3G006UrtqKCt9bpXHVY6YLqbRMPIjbT+HjzoEQvEYTv6JEJM30oug8Ywt1rQ0NFgi
uYHwVT5YqNpKH2UboLPKfaX6SHg1sOLGJ3xnGSl24a76W+1G0P15XuMY3InVKN5T8i1bxjF7aNwm
Hi+/nkSJ2MiVyHW93qrNqAzCQcTj4LafBcGugCLRGNPnERaajXlDSex4LlkOCY5Irb2R1mG6q9IC
XXdJ4uJHPbHMIPR2KbNXuBwPhg7Wdwlp169trVfe8jlv+7NJjeMLz2Xq7KEqi/zLCp9V4w7xSuMs
sfLeigaye5lPj61VnQTt0MsjIAJ2Tm0Fg3Pg1GuaH+vaJXpZOkWp963Zr8+zzll3SMLdFMqIA09L
Y22fsJtjJ7bwNQZt5KzlYiSXZJvPdn2XLQOQ4kIPqKImRUkyXOHCA9BTomS0ds3KSfUzjYOi/mgW
/ohWvLW6/tilGIQ3aR5n9fuSMk6z8U22bzxWrplndwwVxeZrAGDFe5p5ZtXdVk7lhbEHsV2c6XLK
1WWQoLee5hLd1SLnknXaTjgti5LzSi78/KJcg+TV02P9heJ2eFKk99kfxkRhHC4IRUFgJyihI8tv
bOuUOJGiucuyVOmjXQV9du/3DKvpAujiQ5/2t7JcAsI2xp4Eeo9Hw4FnuIP+R/Z46IERV559wn3+
CD35Qsv2nWzcL5x3S9Ds4gWKxPxUhEG3JyMqPPpiOuu2ktNQ1jEADhOX1mS7n9PAXbLz/1K8Skkp
Q0nAsYF3bMS0cW340sHdYBcDmySp4WQ/bt4K2hIeRxnIQfzd3eS9+6+ggZ/RcvzjgC7TOUqbwhwZ
FBXDu3BwrDtOZnhjgyGjPF2moLtWYYMwjUKrfPh5x/aHTqoQARMRy0VJZTreJuH6dvIiw9HjyfQN
DiD4jxJalOj9EjzFJtzin1/qbQuagyFzF2ZIjPc3eOHbpu3szNA1pySyjLy8TNkGd26/zL858uYq
jESgk2xiFsQxb+YiuO5c6H2FEQ04xM44BMkLhC3OL67yVWbxXQfaxn3FAZ3inEGj/TZ3poMU5No9
qtZwMqrk0JbsOlEy4ujZi47Q2bx3g6tJmJwpylQbDwEb3hfTdyh9fn5X/+kLRPNFw30beLpfgyq+
aeyPXuJahsEXSKE8xFMvQgKqYNJLbfw9rvgf6eK/WOO/ues/KPgvXp8/yTeI5u03/pJdOf6fX/ET
f2n1He/P7UXaEKBoBJmrM4L+W2rluH/CUEGeCPbOZqyzEV7/Vlo5zp9AjVzoVDyLsKTguP0O3tbb
JmX//XgK22dWx1aPpIt5Z/gDUQpre9AAyLdi8PB9uy/GMn2pQoeULWyj5SUvN8rmoi+fatEsR0Ms
bQFyqjQ+iqD1g31VpMAnCjx3eLqq6iHvp+QZZ5Vwdy3TmGsMj+Xm/DeSlWj1Wn5EjtFzDmohQZml
UV4Asy7JSWxrNkQ6D1gnF2PlGAFxAD34qIoEN5NvTWqH/XH6UunQe5Bg3++LUZb3iRyxaMnVEHeN
APeDbcxVFxjkp/t66fMrYxyWfleMeXoxtFYPloFDGmYhf0CYzZmljUZvaR97xyIQug/bUO4o5dOr
rFspcYTf+Q/DaJvBDvK5nI+rGpQ6t8h0A4CBnIUzC87MCE2V8jFETuVTmquXimyMAoN+s+c7xDeu
jf/N3nksyY2kXfZd/j3KoAHfBhAytWAKbtxSQmuHfPo5YPX0z8qqIa1ttm1lvegSREYk4PjEveeO
jFwG7JK4kBoRZcwVR/27vczWhedO1aMVG5e5UzqYs+yUrN1MZjPZTr23ZYCnop1JYEGo+YoJiYRg
NG3QoTB/sZ15wJE96fqppmgDsWoW8XdYT9G4wbuHAMvvDYWcvmtoKa3Yp2sxojJVIX+3eSltjUi8
CFeIG8RGPt4NmJAuu87Rryxd41ykIes6ulVBbIet6plIPlxrcg/cyrlNunL+7vuyEFBPTXuC6rek
uKfQg26LvKLanzp3uiJeFmQBu/y14HagooSOnfePNsyIMjTH0XqW08jkiM6IVGNYd82hN3rzLWdB
tdcXIZvdLIzss0AC857EedqclrbDvgzD3v3g62qKUF9IvsPflSVcaS6OFhs63peiL17XYDGMAnq6
ELQyCcL06jQSxa5N7DUIwhWo1qM0a2+SbjG6jZKJRZSk7st73Vqazwo4WAmL3FNagIO/uyflq7jL
IRLnIXBI6l/XqplEYUt8mubRsdkaEid2+HGE/Pc0/R8EMb86Tc8+yhVH95MJav33/yVhNf6gOIC+
hcwLXitn2L8lrNicsPlZ6GwQpEAe48j717mKyQnRK4IpEp+I4KOc+fe5qmGpAry6/n3dYC8tCK/9
Tw7WL+fqiv8RBPyhuUHsQ7j2l3JJ4nqe4ZK8OlMpDfNpMlIOWB5CpbD8T6TP3gqpRu3ICZV+iHm2
vA01IrGLstLkGPa2v2hij8ymn0mKk4aan3/6Kn8r1UT8yQ+IaI3/0cW5vGn+Ws+ZkVfVMuvfJ1Lh
oEmxzy0CB3LJEJDsRF7Mr6/2taRbyx/TtaA9oy1Gc/VFwDBwpLdYRfENRei57G7JH2AJ1Df/+VXQ
6+gOqlqg8V+NZ3E8Zxbzk5QhF6SarEi7Y156w+Wvr7L+rP/7yvyzlEM4xgvb8yhPV1vBz5Wwr1ci
8kykTbVRpLuhHvVLMcXE5rlOdEa0gdjqcf1hd9H8m4/3tYJbv0S0XA5sLviGCBr+euGmQak80ixQ
6dOuz8Y8HkGPZTtjbn+HwVyL3799RqDWNlUwbsGv1f5STpi/ljbFZZSyaFAYY+OlYZa3fOoW596v
v9G/fTAK61UcR/eJ2Ap1118/mICZYKQ6vVg2R4/KbsgrtrsPBunLbzqL9an7y8darYK+QJosPPyC
1vqD/FQD05tnrd3EyUYaBoqrNCm2pT3a28Ytx8CBlH0mWjn/hoH4t3t/nZeucnYDdS3nwXpU/HRR
aQ/4rHM2/tnYgqlZxrr/BOJA0uOvv8V/vA46L7CyGC+NNZTh5+sMCM2Em3KdxY6rJ0fCEKIcSV9/
fRXjb7cGHwc22Y+/dJ6GL5dhZTmbyiThx04BMcfoFDbgrOx9ErE2be2LnBSqPLX3HVyOpmkP3C7I
BobjomP046W8Mdrq0nKX3wgs/+nTI6tEnYqxFdXol3togJtdxSwrNin40yOb1XlDrNLvbqB/uFPR
miPJJr+cXuArvhe+e+EPNt9xMbYjDj5j7badrqsrNsmQc3/zK/2n75r9B489sS4IOL/cOraQmean
EuRAGmm70fa/G4N/1vnOCeTWf6qn5yOt9l8EfMi+6Lq/fINodAygh1xstIvyUCy6ujGSynbxWlpk
uZlN87tb6e+Po8lTiMqMF+VK//1yRemwIx8NHsdBjM1lGvtPhLSeRDUSwc4YEGiVpp4SqrapM8OF
EVJooerzBmbbEAW6jR3x085l+hBrLGp+fZ///X6CG4r3hK6dfgvT9F+fJuYFSFB96tg+6k1WwqMe
mBaBHr++yt/vJ67CVGB14SCd/KruN0C0IC33cDZ2ujufTfUqCWEZLkkskOv88NeX+4JZ5p7FbsLt
hCAelw+/5y8HoDWy8wTtlWxqncHsCY0X5Xm1xNmn3Vb2yIIsip5SeANpQB535CND8bVHPU5teiCG
Phe//nn+6UvGmrIWXLoFcWe9/386GhWUB79o+fhFJsjYgaTST4dpBhT0mw/+uwt9KceqFFTyGHMh
JoA5gkYr3hpG+7vTYb1f//p6MSlxGF4hgEYutXoRf/44pmLu5w58uyV9KRlkGP0mmgrLfRintE9W
Nc44H9kWt/RLTRX/7rj4p7sJRBWjM2Y8HE5ffruVkXsziineo562hDPn4a6IPIWKYNAOv/7NwRP4
+mHXtwC/M2gEXJP/89cPq6MiKVMrhuDBcLw5gPSABAYIG+ljMZY4HvvEF/e0hqivWOYyyDUnsgt4
O4GMJ9Td8L8lhSw1IEJjySSWV0kFoW9TaYwkXqnvm/KtjaPeuxRt3f8A+sUW3pt6ZDuSpUsjn2lK
e+Ok5R3ko1rPRhl0ozkhThwNNkN9m8/6bTwlvHhKcB3oOyK1yHIP3wIDE7i7MdNCdjGLCtGzLZdx
PUV20LNC9ANtGVq1E2bf4MqeXDWEYztZ+8IXxMzXTDzeIy0SCq2RFrlnVoXALfSNQiHhHlWW7TsB
4maFN1YuvMfZGoA3VoRfKX1Sxb4VftuceM6d7xREVnGetXlr7gvXS6CpAcDxZlSYw8jaZwIA1AcI
mmgpgGBG5PvJC5Z1XpSvQsK5FWd6FaE1eU7r0oiQIeZxNojNEBeDsA90z5MWB6A6/NkP0Tq1/dGD
hfBiE7l5XRd5cuP5taeCrgMMFKatjiu9Sex6DrPcWO7QMTTRXk9r3Qv6usy+D6oo3ttWq8mTzTKj
DllSwyYcRimus8WTz0mRGrz9+0pGG3QLiFvNuHb9o5G3PrI0tJokauGvIy5xFEN8colmfR40V2/Z
ElNEkS6oZqvF+t7o7ZM+2g2O2CjXnjsLsZkX+nxt2MrJ6dP4gmO7OUnAQhr6duhZ15Egn/bUEI0K
Ia2kzApRzaVuiDEn38OqqoB+whCDQ2ZY0UuTQU/dSFCXOZs0zYgRMeRJfQaAan6wnYLMPtnYBTi2
SdqHiL2zZF1eFVa+MbCarTGDhaEjTQGjuOmZYVSE5PbTbYy+hWhBY/ZxdjQ4ylcI3Q48zZIpXq8R
cXntaNZ5tfHGOpkuUq/SsPez12tRzbJbiDounLNn3hfe2D5GvcHOq1SqvtGqfNCC2XLbcyShIglX
67F3X1rLpN+ORcqOsLBgvOxr21hyQT5nNJQPE/u/sDYipd9l/uS2W98sNQMmJFu06GTblVb6Z+Xg
dlpyTHlVJUc6mtI9FFqbwu5jzlUA3/f1a0/T09fRSFV8UU2JIM1tyIFuZFoOwMfo8pFPhHKGRQV8
rYCjvwFCEy0l8WvzCOcIQE384cxQglB4dUSu5yU9FtAAZ01gNFMUJ45jL4KYxsECDcCYR6Kcqksn
EKbS16zcBYmyyzgOJUvkr38kUzaoNVXKV9c3BjJq04KgFNZIkLOD6yvTDk3yRM9B3nUVI6p1xTPY
wgFSv4juil6uEtvaa5ASp1WboaLwDG4IqEH5OZvERW5UGdlQGOqcFVBXWuNEc5kYcyChq5oBeywE
W0WilhdDLM5jPhs2DKN4yI9JhDszHFgvZaGha/VzPI6jeAaduXRMwdKcJbUps7cm9w2egqV1zb0b
2aU4q1rgmye/9Wpva3he0e5aQoDTTZsX1vdBqtzYNfXCu8YSU6OFkiHXW+yLfNiTjKsfTLqOclun
bZTycTIXbKxtTuwj27RpdlQBxOzGDFZcFtAFWfA0JXO88VPgsAEY0+ayMyr7KRd9+lkpV/rBCOy0
D4DYehYSSaN4yoROdjxy25pZsVVySlix1cXbfhwGcBBSwvjQVFWoPWp25zbqy/xHVnTmoE+sU0aG
xE9awUDeRn4GObeZ75RrZKYBmVKRTmqacYlYRwMzZOw64tXabT+gJgW+NiVX2uIZESvIEoXYw+gK
2GgHiv5VaN4kfVvzW0Sm3Sv14aXSaZ8RZTsKFAtL1Jik6bnlCeup5fvribCVo9Yt1fcxSsHbofYs
09BzgJOc4sqxS06cfJq3ZDPqCXt5V3hsvFqrGF0npBFBxLoXJjKR5s/a8L9zv/8xV+vg/xsAcflS
JK/Jy8+Tvx//xZ+TP5M4S5AKDPcEeJqfJ3+G8cfqo2I2QjthI/GiXfq3ed39A0+7zix6LdBYoDDv
+rd53eefrVMpB2sjPfr/n3mdfoG/mDJQZAud7cpf66La5IemQ442LvfaTTep753hVFto+Obup2/l
+s/C8ufsDaY+X2oweOMesAqqTtAX1JZfCs6uaZn9REmz0Xm5omgDND3qXDrNi0lDjiwxZBAq0wWN
3buXsKUxSOA0uPMovF4Q9JeXlQ4rpSHT6ugXTnYYiCzHUYLgLY/NDwG44VDX02NSCevU9Z12nfSm
Cm22V9dZLu1nGNX+XeVXnP2a2DiTI7adM3zM7Qo/LSPrLdHIIIQT+IQ+D42bW1t8MXYBzlIhIGo2
tuYnboB4dbjqCnWNtkt9SEsCBWe89+o7cbdPhN3BG1r7vQmN7TBbgayaoYLQUyAk6Vt7K0voDrNP
pbmuuYJiaGsrhCbX3LWNN6eIhm3ByTRLD+VRoaIP8GbLFFoY1nDDd6Q3Ws6K0kwKK9JadVdgKMiM
rVdEWq4DwHVZ0fgHdHvI7kOrZ4fRnOCmmQvyw6maUQB4k6+NTzObLdR2YxqBuB5pv65aSufrITNA
n0+RhxS9Jyg6yPXSeummxpi2kd7bR2Z9aFntShGrXHVKexZydm+WQrJcc6vk1sBO7wc1zGQ7HIxu
UEEK0PS7WhpXHPO6oHZAD8F3DmNYRCeUaN7TXBF7vpkUBihMOfp06jWUxTujdeVhkUP3De4wqecj
zFX3ZC8dlGUDdyWFZ9zCVSf7y4c2ZOjJo1l1qTppbKt1BOADt1vUFJ44VTUqyw3LRTBObY4Pfssm
cQV/cOEqLMkpaKiAYZrs6iaKT15fa0uAJhVZXra05QMK4Vnt+AzqPtWdEeePmFlIJ6jKPpHvVghO
QVByNYWiOCBUGhUxY+pVirN4rtzYemeC35n1GIlY5lmPCNniKhBGApy7RwX9Mci16scdZL77NQIY
NGSdeFSWRymdmSIuN1bK0CgYhK8NmypuBTr6hKFC4dk/uMYJnMBcW+/cyjKrtxSh5pWty6YN086f
mp03srLatGNlrBRk1byjcmGOOXgyq7Za6TVuCAK8b0OTueOwAyGOWPWmU+PMucChNNfdR9b6dhzq
Kh6f7XzFOZOeMZ2Yq2ULkiDMfhu/cxHyxVpOfAXyFww0DW+w6uApVby4qZU9zW3c5tiRjEntMJHx
5RTC0hsyLLuIPaDM9JU2kUySLt6Lbiwn9d+4JxL7WHdS58vNVw0W4I01C5233Wsba7G9VaiM811K
zi2Wjd7nNOH2KShfdO3OTCFGhsyk7KvFQJTPI0qBDo10Wsy9qLhnNuMcjTfFkGCqSxIXabjKW53x
tW2phxQbybeuLE3vqKpMORtOMAc0o6fhaZtGJ2GejsgEdZXefZSuUSc46pJ+W5ainw+qGNxmo1W2
QyawPpjptT5M47sHA3sKYpaHzKurUmabGNPedWQ0yROGu54MQXJ+3yfD6d/Auea3rYwLK6xGe0kD
FKSo72h0pMHoEMPLrnGsmJoRdWG+mEW6bWa3u5ZYCVy0bX3cbA2nSBY4YlF7y2zNX1cCIPs2mUDD
kSF0TLZpQXAVO8umnsJesl7ftgpp4lYvpqq/0u0ZfLVANORBHZYuu2Qr6cE5kg9abc2xiREKE7hq
MhRbnPrYWAY3xQBa2TgI5RCCakASeepzxj7BaIoBs4qNYh9/0vogmbYenc/NnBgbT4yzi0tQVxNO
Hb3R7k2rjd4U0n5Ykb4f+xt3EsNZlhRKbqvIGp/8pMF1gFdxoD73ETEFianB8RuLovMfO+LRi0Bn
Tnbu9OuUMOaHhZFFCsFD2UY/jAnGrC5y4RTR92pC5/rht0ZZfDZDuUyvlTTTAttf0wAozw1jbG8F
4FP/BnK8tjgB6QX5PG/iAS3hds5rfbwT2hgll3OZGBSYo7fiRsuiM1k7OxTiQx34zFGzVSlZada+
b+d0vOJ7NrRj4WsVMGTdHRDfW/z58oDbL+vPoni2+UiTnecDyXSYC61P0lhJeFeWu5quOjVofrWp
PGf2dhWLdHTd6VyWCcLT3liQs4PN5kTSvab7Ngp97pKAPq/wH7yZnFUO5yhtbuvGJtweMZ25HEoI
rfZedpaXb0erGThKlDQ5/GhGk1OUIBo/ODlJadcQo/IGSb5Z8Q7lRds/FUacVXu9NG1rL/sU2QZT
QtR1c4MLNnAZc+GrKBh22LdZx9NxKLMW4J2Wg14iRWDOjPTdGo1GPM6dq3RM7cKReVhXkCrelkGZ
6r7u3cG8mAtvKi4cpzaaEAYhSmKeycqLz2sisTHqDXUhv+mZuazkPHuI9yald8FP37ULCtpivBpH
etQtooMEzFzOqv9DLXqRhghMCudmzHTrnA4pcc7GpRmHELetZfINuVN5i29VU6c4lu5bbdjRHGpo
EPpt0rHMC9UCGf26ny3z1TGwBH22MzPrFxsqQH9h93kTneNr8cxjppdFCsFfFwxlRo5R3WNWPDfu
nltlSocty4p2doIYhLx90pf5fXJwyU8TTFTBZujS1TTKBaqUwgzbeUVVF3R3hz4nkDNIi47Y02r1
IpkWZko5pVQc0okOjj3dp6ZbPo9ZA7dcEvi0TZY8AfAc55fUDNOnU+n5dlYcWxvuTkiKpb7wJPto
y+n/rxgqxDsmTyZWBYTkyOBqe4sxpTliakB7qlvzppQNTDwGGcdhqJaHMktjhKIAGkJ0InFgdviA
Z2x4yExtR7soiXnYY10uN24isNn5zqXvo/2qPe9g1dZ4bhjduMM/817P2XBgTY1rSOckySJZ77Bt
RLtUTe9Lr6m9a+bmppdZnOMW6XE8TOW1wIsYEGFhHFoo1k/lGMvnKSPPc8Nnjd0QMQ+QxS43RUtu
u8lLzpwpMrUcvWPkec3OTR1QkpG5Jb9ezWFX9CY3dK1bxG/0kRviUs53oJi1NyHdV26T7npCzxZY
ysMAw275orX6MZhMDUzD5OftNrb65Xqu8izk5KtPjds4e8NR2ltk2+d+TNZMQ+wyqSCWdiVdMw7q
pslOKQqnu8HtK7zBXq/p2KvadO938WdPulpINVfxnixtchtF4lzieAA5YOcPDPDkZpyYZo7dqN/W
UhtCDzvcsWnJ70hJxLqr5TRfMPZsLhQT4GOZY/FYCp3Z1Bzpu1gXI8cp5ZOqZH2aO+4YyF0txMZc
T84NZd5Nilwmo4rr0IpiJ5BaXW4ZazbI1MvoiYe3Db2oV89Yc/Ug0SbzYsLD+1lWs7yRc+cxp2Ls
6RjWdSzKb2Zd6gRNatohV/LTnp3igDUR+GK2gIQuk3bjt1W/9xJ9foBxvDRwB+zvDiUu7g53OiLE
j6jf9Rxfrb/wUIdK892XXkjv2pp4rXuicy5cXpz72hgfvKktnucBk8OY9dYJVXDGUdVU740wh8Ai
C+Vk4pQ5lnF+JxpmK/HIDx4qGbebhYHyNrWYooE8t7UxIPEZ70ijko1dx9UHMGs33Vqp236anYm9
0jZlaEI7EaGP1KrcdBku7cm2CIDCktWHzO+zjMcuVR8LQ74Q56e2bQbKU4xoT2nmePQ4uUPEUOYc
HSWmdKOsUd+aau4/0yYeoj8X0//t9f+HpfdPXe3fFJMXL/nLmPzc6v/4D/4lmHT+oIteQ7VYwXmr
YOffIh/zDxp99PCwBx3Dgznzv62++IPuGzUBlSfbYGGu2pv/2+pDd0RosKpe+I8gabAg+w9UPhDx
/rpyWXE3iI9sHQSJvY4dvq6dC5lCmOBM34jJZ+ApOR6W844RxU5msnqIS30cN3yGkVeh3e6m3HeO
HAbddUKcSohHtjjrzDZHoJ7AO8209tSQIh6WUW2cd8JoNo4bEQ+zdJSh9tCoUzTl1RGrwxy6eKJ5
1Z+BM8BJU5gfppifaX3JK5G3aim3/HB1UFWDH7ojT60+1Q+20vG20LlszMY+5Vy97onwHscrq52c
cCaM4qgJTCxRznKfQkjsxnk403klbVxD+9RM8dhX2Q4z0hazOVJ7Zr6UBt2mr21tOxE8daqBk3Ow
JNV2EUB7B2yssDHkfdO8oHPisEp4iZrphIHG5fqNcUfbuIMbcKlszd5RJdxPvOaiuiRFYTlg1YR+
zBKrBcBguICD9UxshxFtIhlWV6WGyUt2mJtNdjeJe2Fr2TeAuuwzNnaRiysjTx5jTBmNNQUjh2qF
CDFy6+/SndWmUJgSUsv80LsufsZqV9KIOfMBao4WFjUClJ4INca4uDUniUMZEhATvwLLHnSgpIyz
W9B9Z+SbvLUIY84yGsmt1ndxQJYEIRm9/mYpujvlvLMEOcW6dlMX904ah06xG0jaFaoKi3wcX0h7
6vdI3aJb32ghI3enWj2W2UnOmI/SDnMKYuJ0Y+LkGJXxxB1VBrM/nJkCO4NZnqOXh808mOY+793r
pZw/WkzzodWVRzFMw8GpptdonA+ZInmF9vQ09jHZDUvxTlfFO9G5WlzuJXY0ZHE0SZAmmgyKefx0
uLfwJ5fHwpE7pp4zg/HF2hFdlR6mHCGk56TbNp1WvYVO81OXbXqV6hHD+GjIT3m3nJulZ+/LcUx2
oyVvUYTuutLY5KlF2pBMsoNed5eAPlgf5s2b7I03/BaojIkCy3reyC5tvyCFrWVlS9xWDfk3Sq/7
LPvoEueGNe4nOzF40xGEl8pIPnhpsrlDJrvMuExq9ANll3zzbfUtS7vLqNbvbI1/g0gcht8zMBez
yUN/srYEvB+rpTnFbvna9cmy9ZbIfRns9tUehqdBsPAiJcS4aseEZIf2XlRWaPkgI6hjNpDwg1Sq
90gpIEQIbnX3DrxIed1ECeJXvFPpRu+NQxqZb2uxe4o1Eh3LiboSFgJVgJZjhnFezNHaIofm3jFI
gTmKhUCa5HqJzljbB15Hyl7iM5c5yAwmtjDe3dk5mTLa1/2JTICFRdQwOVHYa6bPw59T8LXMvAiR
bvfMPYJiacOqlbt5ar8bFvfM6BsNv2j2UvkQTpZ+XuaPVndXTV7YovSCI7KBpo6mjvF/hgSM3R4J
Q179OCDJXYmPq+qa6DEzcXHek/gT6VBfe2JSvo9qNIBit2Wl0VJT98HBy/CaNaiKnR4B1GzF861P
UMV8GtolZyv3w/3spKxnkh0W5SLF1PTDHi2wSsc4j5gKFIE/Exp7o2NaL688oy6aZ5JF0RnFP0zW
om0MHNeQe2rvIGcC3YNeMVM8W3IcLBt2xJEZ6j/s2rQuK5xPRdZrWxf+lS7ovJGGa8ONinub2s6x
6+OE8VRgl1qN31i94wieWurH+xhf6WP+wxs+znoN4ryx3LdIX43j7Q8TORMpDOUO22rc5W4bERfK
Rs12WXvlTRe4kZVSFg/Eqm1Vr+XpbuF944QddsJN/adxvVQWfTVex+p6MR1vy0gLLkhuR88FZm45
5zzwvhMgn6ORde2hvJAtfSdPuTOr7ClfnPylW4zLMmV05afaBSAV676ScEHqSqbmxnbnO8uo0THZ
nnquVkPvJOWDJYo0SMb+Xdh2fVD1VFwZauDRobOgrAx8MR1Ksz1pRSxOzbKbGTOrKTtTznhhU0eK
JAoKtw7cnkN06A5Dmm4JquOLr65Hq2OBK/aZxe9dMwKtlsWWk3Y+RMvJGEvsoNEO72RxMVB7hVmt
7pMkoWAcJGvgZCtk7Z2PA3+j7z4WOz94UGM2oxsfCL84jC1+PtPxwynF0xB42Y59PYlSNiItbVRb
dl3ypJHOIttxb/WDg5kByLc5WSAvHJeqnKfo6Eb9g8s4sR2IwLBBNC01s7xGbqaBR9Js4ls3kRd+
He2WgSwS5D2bGmTdfTTHxflELmFg6horyukmr7TiyIThjH5IbRJ7gmjuSPIqR8kcoN3joaxhXHQf
hFJ++llqbKzWSA7xMGOCFFl+sCJCljoPBFXuTJupnrf1xLO3QD7wGWBdj8W8M7DGtb12bkdqL90u
ZGF26ccY/si3jarkrOjqa8UW1bJixFU9w7R030dXLOWG7eALJFTTeV0vt25ekTJfI3hoiR6kIyE2
t872eb0cPL391Gd17VlFflVyYRjoy74zWn+LyOB8cPpLr1Vp0MKCcDbr4Poem8SLHK9kBrzdSVE0
j4Wxi9mNi+WcSWK4BmQOlEu8Sv3hnXDCBztNk6BmeHJUE/t4rTDVLp4sSBokCNdz801502mJh+VS
asTikixBHt28cxLzWjlwQ0pRYICeimvWGdl+sNP7JX5BX7Itkn43LOPRA6aNqxtafl2faNufUbqx
T0fyUZW8XppeHA1FanRlz+sCgJ8lue2It2pJFvI4lye9OHSYZoKkdsWZlsWfnrVsc1t7JQnw4BNH
aNbGdpzWscocKNEUQdtwA/Rzn+2zZH6oTUwNFRh93ThEXvEcyfairuJDQ6BwtA4ptPIDSE/AnG2L
ryOnjFlDVbNHdhQHl9A8kh+vshxqRqtH/s5HYn60HKj7TXWYu2nHrONVYaW3k+tOnscJ9xaDeG1m
1g8stxX33VSfoxagvvk22HIrdXevIBeAd9JnN3/oa5234JVYdLEvVHVspHYwTVYJ2Hatogscz33U
m5ehoBfPYl7954CS9Q+SRM8YF4MZgrNAd51Lse8T7Ru7Yrkl3tLcl4CPH+pRPBoYYu54Jsmg9HjL
VdFwUTn6PsrdT6bZW11R0jRi5PRlaMercgrKuL1NiPhkMrDiqpz6ETctDk5pgKcZofsTmEUNXUKX
4ChkkELFhwFZuyxSqB7iuwuJKDvrEtj+DiYnulDyBuOgSpboeqyrR8dPLnvkwaGjiCiK1wSK2KSJ
lv3ZoHhl6BXu/fqsVv6lyBgokqrGRCxtDxnA24UhARF6m5kTbHWw7xCeL09jMpS8ab/XuajCqIHu
LsZh23t4RHiRD/qlrTTc+ewrD2gr5bd0lAeRHEjBfSJH5CY3uonBl/0smleWIGFvxoeBfcmWJdYN
fF6SwCydkwFygk6q7EZlfbdLXemFSAyChPRIO+X+mZnuVu4l0S/7SJBSlTh6Q01UtN8qkgPJLXXt
5a32selzes3DuTUNSGaaadmhmxhDw9Syi64c87Cp7ft2jXExaue6KubpeTG75TNJ+DN7gi+gWV2k
3ENQRq+FGr8tM2ENqTh5ZEsQqM2QxmyDFof6GsPMxIOgUW831O6uLcfQQWXFUk0FGql7N8vsAnUo
4uEBdvQ91p81j+GsUWO3LYmJD6qYyLnEeNSkS9Q3yV7FcGwZfuSEQrG5EecEQhEoIjaxSMmE8R/7
Ynqru/QyLm9E77zKJFlfLk/NZIRx4W9l32/xPqVEILfuvWOU2mFxQdt0dn5EMHVwVXVmpMuFmUYG
pz/8qVaaJKeX28HR77DwXRUsXidZhotNJt5E47phxN4eap+pa0d/h8mIfajjXde+to9tO2QN9DYU
FWGEbYxkTNXA+CKieUmfhWGN740vr2M/tomGbD4Y/vTN0nuaucK3N7rK7gUv2bjIGOnJozX23ygE
Tz3JUDvZMQ6GGnUiM5ma4LHx4UGB6zGvys5+cxLtNHJ+AVt4FcSebftcoopKtsq54bVyvybOMksb
t5llKtgZNplszoA3X/Yn4GOPmUWgS9JfLrUBg6k1PgmA/IgmHa5T+tCL/ryPmbaURvK05pbZMzu1
SBzIIQMFclAktNTVd+ntkpaewKa8rVKSOQd9q3JkHynN3UqneGyqXjykc6+IqvQPNqPooMn7HYzb
qyXhjZx4zWrkoidkTfHISvl7mdtG6InkElnwS7Mk27YsvsXNNDOnFYGRGO+9Eii0G+/UDVck/wTS
aw9N2wA41Ei7rW2YqHF719jlLm0RMS0m1Wnt1Td54+/GxWs2hFB/RkvLR5TkxgEPzkjP5lzVBSeW
6IdtM5kvOo4axuzWu4xd4EsOU7p2Kg4aA7pd62ShJdXOLSukcxBZN5Y3FGfG1G271H6xvZJzBOos
0u75zl+s16it7mnvDZvsMA9ijxQ71fc7YFqIkDJvBxTpduzrnSPNWzbO28H0ts6Ybqveei+79uCP
050r66eawj1HV9V39EgwlRr/TOSY61X+TVbnZVfcoDFobiVDr2QYICWqtcTZ1PFrv+REGD/2vfQu
WhY1G0Iy0+9Z5gPQMuCSwzFqbiPiP+kUrntPxG9RnOgIPZM8/oiYv16kdooMUK8IgeCOwmisWFE8
NhQk7OdG6xgPUmznxDfvO8Osr3Vj0c+zjHuvQXfHmjzpHwtC1QMHEuwx99yZSTzNs1yWi2aNELVr
dEydU1U76vmYjpobODEjeIve2O2XBd6IA2qMxcyr/D/snceS20q2td+l5+hAwiYG/4SeLJLlVWaC
KDl4m/BPfz+oO7olqq7q1/z24MTpCB2BBIHMnXuv9S0rROGk64HYI9pD5GhXw64icW1bd/6rhtro
UWi1xoEuMD6nkKOeFIL4bVhn3QbDT7TNSQxeoP1VeytpixuOsOLWZyC0831oS35FMuKagCZzE4bS
fDRJeO6XWqhXyUILRuPOnnzYg1S/HHM0Gk0PPlvZocxddH9ajnfVCwyWeQK8qeoZrrFpOElxZGtJ
qq0LRWjVz20OlTQtKL1QXOekdh6yXEbZhqz48SsSF3fJNGTYswIV+0CF474rAu0wNbT968Yir70O
aBhExmbUvRabkjs8Jd6U7WHUDM+qdDH7TmQkrlo+5p1DOOB3n3pqFYHj3eZm5+/0qB+uB4BIXxPb
49CrZ+MaoQGRqORzS494Ok5BBd+sOJLsjMi6KKdtg6h96daB3Go8D29Bq5ytZ4/JZxbyQ0d83bqa
On0ndQlvh51q+IYzqXxuoH54S2gt5kPPTGA50IE/muagl4sCyeYOmXC00yvLWDGE5R1i0o/2xCRW
MS85/1bZg2Q/JKkwiv0Ns1f7lOVQ0/RAg14iWp0mktsxfJz7iyVLiWPe04RhzJlM9tkxGvczWIz4
AcgU98sxDcKCdNykCHz8BxIAiqsiLs1jFnUARIV+RWg6I/TJ0XPcdBZ/TQ9b79a1Sv01sMP2JUS4
xJraNNOtG1UcSGSfpZ+DKKfYQJeIHYnqljTDhilwPJq7CuU0Mzs7sr/mDFXHRVTBrl/6sMX2lR3V
V3WiErgFRXyMKY+emwRtedya9pUWRUGNHNZzsNQahn8wuSpYJ1R1m7Sobcp1JplPnJ8KmDxsMr7u
7iPkgo0/7YH13qJXitFveHdDW7wZfr0FiXvokzrYhsLoGBcLF+ltomS2b3w0CItRtXQACreQEsap
PV6VEUQwMAfs/gu0vjGI09zbki7IvNAfugdHA2JYSxOil8u5Htt149qcPXJ/AyVRXzLELrcWDVwT
l67r3xV9Hm517sqI6XlV8g5sE78J0lWbtBx2gl7ztyCGyLSVpVhlKkzVQrr9m2yKp4506htNHyzq
gPwqNftTqbkMoBIQoYwa41tBvvNJs9y7wso28Elvx0F128acmnZXVKAQt3XfuqfBbXAb16lq74O8
fE1y3Bsk84TNPotiZS1NsHKg3co6uqpwaKfrZp4joFmut+Vgfbb9hjAOQfP1FNg5uVVAKZ0jFTKh
UiNDCWS7BtGrESqSgyiZMoG49rdOzWgNYGuOr9yA9rZA+RLwiw6INtq8vkXE0dDA4ixFMdJ2L2GZ
4Uuf2nRi9fNbRGHAi6HjgDpfwherHzVVkcDg8vce/KCO15HmpsfJtbpdbAT7xnMBIKNJOiFPlmtT
dMaDaU1z6THJbt9bgMpWpuuPh4ZGBdtrUqoT2mjElJjSjkbpG4xrOuFtEPVTldoQfWmqNM2epsw6
yjgG5q2+7oJW39Zu134WoGZXquc0HDsOMepVsfYcoi1DBvhVfyxao78zUKgSmY6Z4osL7RSBCnUI
B+bERggcwKaO2cT3HK+qb3akQlCdKk75FEG9TCM7PA1ZOFxNjqJdgqi0gz/JeO/gjMWNLW1Shxvg
2rdAD4zXgDOYt2Dcmc+hrSCAwfVcmYIVG5N4d224wSerrR6TQtFYRMgjOtEsc8BQK+B9S7PgQE+7
Ayk6aKdFIeY8dvO+MbYT3hk0XVpxxCWGMN1NDwZrLUeb6NUUWrjr0/oFHO8N+p2HzhffWUbQc4BB
kDHncO3coQOmsCjo1lj9qtIVzCeXPzL6z40vIPClkqlYHPMsFXKlF84ScDfHsPbJTgNiCHs/O1bu
i1FY93SSxNaviTr2UvOmH7Aa6H2xxXOwVEmh7aLe/qQqhMmMxZtb+kw3UT5sInqrsf5gTsI9FnZC
9Ak1MWoe+LoQPY+w9Kpb6CJz1apF62nkhyQru2Sk3G2lRhqcS78uHHvkdr7x6uNNwdNmOct+6tzH
qHbWEnZ70uoPI/15BrjyelBUDraXfUkt46xbxQxVzttVKyHZ4u7blLZefLF5VkpWZUR56bWedGpN
Cvpaounp3f4+daxmO+l5ede1ugRTNhyrxHgCR/lFNc5bEz8q313qfsGAvjO3qftUpEwgEPvTc2oy
yBMJPghhv02ew02M3Mde907jkCGmogFQj7g6LILmKl3QTInVomQWWtAbg3Z409Hl60h7HspyzVfd
2KwIPtOXrCGWOAk/DaPLvp5ZwHSq+OD1kMHxiZLabll3bpX7tE3rh75tr32vDRccoI/9ZG4jnfMC
egp9DcH0W6g6xrSNe9fpVbxLqNOO9Bt2BZzGUyIo8qQEC6Hl/g2G5nghvPqb6VCQTkWR39AgvkPt
QNR9x1nZ7+17x7YPY0lzmyQMb93AE1RRv2OmYz23RcepoPyUOuGGc1G1amT2DcJVv01DCGLsTLF+
Hc30PdOQ+b5nSp9tTUd7oXNw1UIHXQjZf5KQZyZ3GHZ6p24hZHwtYQkT2NtTohXZdxUABB3070Mu
nmSFd6MwCRS0LPKDosCOtjVotw0dlcc+omuuB9VtoJfJgfbzdNIIJdlkPbJuC3Qm7A6A7pUyj8U4
vDrMlWF0cefohqFfKh7oxmsLlekHH+zJth4sa6mQxJwshhn7WdhUWArIvuHbxaloIa57ibOalNzq
pq+vdFFx53zipiEnc59nZsTwPNpJgB3COybtZJw0hdIt0WR/O7ToFBqdU2zojZtxKqw1JwNMjW0D
Vs6cJHvudCyr9JYIdLkeAuMBS4JczNKu19YO+53e6w4BRwFqfxgW8bUDY3HRmXAhJZO15dB8lbWy
9xNExvtx6pIXNvLhqijCz5PmRy8WXKmzr/xd3vK4BJrD8aSaxyMxCnr4FZyK/Crx15Evo6Vo0wBn
j8k7AX/yCCJD2+A4W1lpcfTbfNuC0kD5DOOPhh1tD42WFIMxgGqnxgYIN/TfDNblKk2eQ+YwBeOh
ZYcPY6KLw4pGHpRR6OswbO2T4fCeloNYKyv5asThJh/51pR5C7f3N6mZPFZ14+xTUS4tQqsXIjHX
vabxIxnU1JzjfPMx0jScN2EDuNhrvseqep4SLzx6brwaAyC98O0WDRXGwgymeGughCNW+5BXOqlD
Nl1tlmhI3XhIpu7VrrR6jWSU+KpcPk69+aVzoystjg8idndxmmw9dMnuTC8s1C7sM2CRfnWMyJM9
9/oMc/RwW5QGS7WnA7xhpDEuQlCSeL+8OSSTL0nvqiiPVTvtsaSkVK2tvRPeMcdstLPKNDkkvoY4
tbRwScChHv3sSTNRDJUeX3e6RgdasLTPFUL4DI5u1cJHXplZTanf6zCto0cUKVg4SPyyqmk/Dv6V
n4uTXTvbmCHWgqnfVWT1BzZGRQ8Y2/0819w08N1XscVRBJIimx3pHZHuXaXCmJM07Sc1QcYOeizP
iEDFgXHIg4YjqWtLtOVa9eIz3V6herVOCd8EsnCJSy4jJxYFN+/MpyJ+Uf33SjHs0Hj0QzERiz5F
9rcmcF5rNIn1zMPOTMEAK6fhi+XwEf9LdiAGAAFccDa76QHy31uh1y86XOol2dXrVmFcCc4VMdxU
DmCoJ0IANnEgASdzwvQIjzPMVlv4lGeUDVD6Ci5rK3HbVTE2Re5DHPUbP2gXtKiWla5fNYGV7cqG
1WGStBqSQucAgbkMidbaFpveqZYQXXdehhUH1zfyTFi0K47952wA85/agklXNBwGUku2YWbJRxe1
LNucCFGTuOracswvLdOOTmnbecTZaWECnRIqEYzwfKXK6dWOi9s4PiJ6XmcY71BBWxxg0uKh4i4c
p0SwgAvnQSR8PjSG63DS4aECXxy50Tx3dqd/d/QvcVf3nyHvVxvbTbj4je6QPkuqnXeG9XZb2yAy
XPM6LukD9WX2iQgGEwn2RMXdkSNfGDss+yw4sG55vuDTev0nCLSwYyVN6sa51Y1gN6Fc5Y9t6aky
1ICNP3hs7XNemS7udAe8r8fLCkniEXtVAZjS/O5MmxxBM/rtqkhIqAyeDUjZfSqZLBoBqneGjcMg
DlUw3fmUIJYeMndmRBJk3wPsynS0sX7pU7+1W8pWtprrikXeLfMtFg/Q6Ni1PWi5eeyTHZBd4aec
saVOu3KTDICoufdK9upEV+kXNpQA9bdVbnJNbYuI7jr5zfBajYr+DGM8oOf5Na9WsmqL6Y6z0NIh
4x1D62StILsVqwLl6MJw+wc6wLS72nLnhwyDxVcK/10WIr0rOdvHbvo1UP3JSesnXP28eqa37MIb
JkJLKIbrRLAgF8pcQS455hSF2VPat3vhM0gxJT01p40+IT7fmNMYrIBC+ncyKb+QoXKnet4y3dER
BzY0H6MrD5MaqVnPmID9ZSnK7xmsPo4YwRYbW7BE0T+Pykaa/nYwLowuIt5ZfG4TpzgZLQZHgPpX
etC2yMnRMnR4IvN+fHX0rH6KJpIQeo3mn0tTaEXNuGtG7WWwkjVJo7ToSD5AB9Iv63hi/pocrOxr
GvvnBqyMN4bsjsMDesuVRM1bgJ2BWfudXifzTDT1S+WPj72Mo9e2y29GDqvwMhZ62a2TTuM4JKsr
2TRXRtne5NNLQKxbKTO0A7DsU/eWth0GNGuLU3g9K2MMnkXfrLeDoHkH1JrVWQFpJL8jbViTzFGt
UKaf4Z8tsq7j/8jmrNBZFng4kStcMx7Yl7HYDIX5RatY94O6OeWdfpwddV4FNlDddgYIXRrWZR60
12ZerTrzUwYMM2Dw51n3uVscmlFHyTqXAhb2ZPZsToA6yH52RKk9a1XGXFl0V8rtUf+MW2Hi0RPq
GBf+hl0W61mr9sIwllq302VGEcmzF8ltA615xLra4GfVoeKn3D6dNS4N3AdFLz8psLu2lr2xiCVg
hnhnqOopHKtlkwTrcAY02yHaZVeE382AVRZTKwS4ZM8Zf1FnCMUnJE1BE+xrZzwBw+bNMvpFlQRP
utYdEkFrJbul3Ow3MVPiIU7xP8Zvdj3LTbWHZg7Z6YJ16TPanTg3EOKtasHYwLjCrrMvHSzXk4aM
tcxI/OZjzlT8VaF0Eqs7lP/4T7Bw4nuYtsJXB+Iylz6iez/N3uzUeurcEckmwd0DvX0nv+rqapcT
9zjZVXirAfMGXqbDJUbBSp8+Lsdvhs/RyR+t70NICsvEjbLLO91L7if7QGTFakyN+yjvzj1DExb2
mhNVqdaDFzXrOEmQRRRbRo0hp3ONc7TkyR7ZH+GzJWczraZHRXnKAhnScKWdYgXWwR7ztWxTzqFi
+qIonKI6uffS6V6qfhe1kjl55p3iSVbgp9v4jCRpui664WowJkod/+tPqrp3vGI/sCxFOuKz3X/9
f//4IVQDMzH3SU3PINPsgrXxXwypj5b9ekx8p9paeZt8zd06faqGnkZqlI/ucejKjgowHBtj3aeM
etcffBKcdj9RElDzzco7GFy2xEuOH+KCUhBhAcaDBdIU+Z5689CWWgsCQpx0kWZ5cldlmvaVtr18
SNtC3UuEl+Sr9AoE3uQk3358mP/TXf4D1s9Pv8tvuktGr/m3N8zRSr21v8gv5//uX/JLTZj/dGbQ
D1A0GFAYLvmp/gWvpEH9T7rfBCxxyuBfwDL/R4Ap0GZKWwr0kJ4QgvPef/SXRAjP2CxSfYERId78
G/Hlr/AY20XkqRvSxAgB+w/B54X3ka7W2Ak/vmaxJeHDUQ09IXjn+tbnP0IgodWPuCIpAX+6Tf8f
L9KP62Ik8VCfOuS+iYvHN8s7zIdldB0GDEGKU0cdHWZ02Ov+6ETZNys11srHEo9a7PnvL8042HAM
3K9E+v2Wmua7VdpX9XUXmfUVpWHVrWMvnzbYFehDWRW1+0lOUbGZ6K9pzHadeRQMGT74wHn6g3P0
02oy3wQLkB4fBigRIXH8+j+TTsiaCRzwxtdRzpx8gW7WSFH3U6ktSH7EC8fKLRjIOrn4TAoL0vM4
Y6LDTpQm5TIwZXhlxBpNaYc8kuqDX+idB8MyhMXzCisNesaFATfnxOoMk3cO41b0SAplXq+srs4e
8dzh4xam0IurzmjycvXn32f+iy9vCo75eWSPJRc60K83xR6llYVFgKsrNT4jcCs+D4WHdcEYokMq
MvHUUTDdaF5VfNIdzt5/vvr83P12dVdAkgXHwhp7weXKdAuksfLOcVCHnyJnaD6DAgo3QWN8BIqa
36zfrgTUkOhK59/66p9/fKLVhorGwtkPTf1RCuAveG/E9u+/js32AINuBk/PjvGfL0K+T1DgxjoH
PuQFupDD4xDoTIqrpnn885Xe+zqS9xjzt4R0Z82gm58gRGln4JMxk+tWOO1DpZzqGuHsv838BMoH
34p3lo33fh3AcyxXTJMc9sBfL9KCDzWwdFzn5C5Vi8rGcK1blXUX4/m9+vvv49m8k6yRLMGX72bR
9z6TieTaqhFpdwzf6mVGOf93lO4f6y+0TAKdXXSBfKeL16zBUOg2ScTNSqaHOCuDo2KW9cG7fAGs
+nEVm9XDxO5vWqw3bE4//zhoc4JylOF1EemGtqpczIOb3Kf9LqB2P+dm1tz3NCj0FalV5CWoWGZE
u5UGk1uSQYlI+et7a1smr5eBs1G3Lr80OQwFkEx5Vk1e75Ng0ncdw/31ny8yf6eL94ullXh4abhY
hKy5gPrpgQTKY9Z+Jc6G0TF4aJE2t0X+FKZ03b36g4Tgdx5+x2DzRLSlY7LQL9Ysd65CPXs4M/cM
9m7rj8iKAvuj7WL+Wy6+EYhrHhMLh5pgoPrrN2I+CfssNc7e2BmHTCHopi8XMqSnmV9h415WvkFA
RjGCkzKY1D7bzqStays2j1jO/D2Cgtk/0MS4joMuRPiGzdekM3dnt17+wcozf5jLDwtVFuyMgUab
QuXXD2u1RlkZhsEImKivqejKz05go+UfaY9lY6DP7Vj77s8/+TtbB/vGf695sQY1oT60cWOdY4PP
tIxA3i/DYcAdIVFihCYptyCdybNYCjulKasc7fbPH+C958A10Q/rApEqrNZfvzR9PI8pv3F2fQY9
Hey30xCG0QcP23tlA6+NFI5wdAOa6cWiDqeror2nn6krTHPdDoXRroxQWASRTOQ82QxuX7RSqfvW
G6loiA2THXGdMl9bzPiCFeAlAPYtEU0fwTPFezeAlw63kUNW7G/0w0kY5JZW1pnnWCIMLsI70UQp
EoXYWE9JHX1i+p6vhFJgNdnHh+cht8U6jLqIf/O8m8gfxPc0a/oPtvUf9eTl4+hRyMCAoMwG8/Hr
L9NNttcrTz+3USwOblgY8TJNug4hk6Jlag/RfVur4sXJhwL7Rh8h3m/cALWAGvFYUMOvnaA29gPw
rgNkgfLh7x8caMvglimI59iGXz+eU7ZK55hw1mo73ypcEXSPZfsBJ/CdFdE1wOG7AGn5jS53zwBu
XJQE3RlHDmqLCkfNY0YIySKa/Mba5IzN9n/+Vu/tO8RlG3wjHlVpyHk//3kNnroeZq06D3rbXIkG
XSvwJesVr5Vx0xOp7uHcDTETjHovkLuLYUekcnfvT3DFFn/+LO88mbySnNkFbTxIkReFXVKASQpl
fU6Z3KynqP2uG0P6Qc3w7vclBQC3HFRczo4X37fJDQwSoTpntWEvacLRZq1/SNND824OQWTrRX5L
IeHTWIdGAhGdIW+Ig7zWP7j372wW7ly2QN6ciZiX2x9KTrcmdvTch5wVMkO8IGD71ksUXMUcbYni
3DU/2qDeu8csb5j4yBzh9HCx5ieldNAslWeTBtAs4cCYFDOCgQvaLApL7K287PnaxnFIpydtXifN
9hZ/xboRxSsMS/nBW//u55kXIh55Mo8uyaiTKStCUPMzWMF6z+Odoxi13Q++9e8XQUxlse/8qAAY
bf76jGt5UPd1UTG5MMLHSI/UgwhRDvzt0wuBXRg8UpJceCQ7v16kEMhcKrs/Z3OQktk7yWEiYu2D
bzJ/0l/XSC4iLXCts++TBeLXi+SaBz/P6c+N3hv3ZTM1exSCOTi3zs6yD15H8ftixKHEdGE6zz0s
1714VkZIaz2MnLOb0i9b4EINbsPBjj6ZahgmhP9yWBplbD4yOmj3AyeXt1EY4QF9ySlQ9B1xzJHY
CcF2ILuxb8YkWStTlf3qzzf+suPHVjFbZ3UI+ZI96/d1w7b90fSNM2A8BjtND66CEI0uusLRF+VL
qWx8GKbnZTiTeqXxz2bEgAN/I/3LZ2D+JJwTkJF69Gx+6/glJrbXsBrPTuJOS8rQhFhChhB//r6X
zwAXgW+LG9hiDaNjdXEeGaUMNFJ0z33OTKXuY4Yt0Fct8MAf8N/FvKX9/LT9uNLsK6aCcTgHXFyp
rTOzb3gAwLbUt5MGumBJt8RFcu2Zm0hFSBNGx0U0Ft7WgGBvEIJq35AteIfSraaHP3/t32qqi0/j
XWwPkRsEjlE058hS6sQmguHQ6NsbXe9PlYYGpcKQ9JgyiUvbcTqUQdFtCPwSO3RkBuxfBP7jBz/3
/P3/cH+8ixdkgGkTE7J7nnpNxynFLMwnb/y27x2FstXFS49WbI0lCDlcWf3tqjbfD8MGIk+nURj0
KH5dCyCgEF9qq7ObEUpD9DsTAMVI+s93/fKM8OMiLDVAfWwLzNu8RvxUHvgMpOo04REoG+NuBiRu
+mo8GfWw5fEmArjPh+Ofr/jbDj1fkvQElmt3biLIi985hbY7eQ1gRiXRkQ69YRyBlzJPgLXEkF4A
U8ZxVhAehWHiLoazKlYcmi0GiKIQH5Kk33sJbGHzSnMUdilLfr0DJhRVW6SKE0vgXU1dRjMPOhmD
eT/WsMrCUHI4auy93NKXgzdbvUit3HAwyBkDldXbB3fnclGe7w51CxFGVEk2//v14zRdJgvHbJjn
jRpS2iJULyJSrlwSy4svv829/lRUo6rWA60gdJtu6XwrA3RqB62MPGByluzshYYXZBtHI6BhyG+i
Y4BZ/Xvm8L+2gt79JVmYWRJZDClzLtYPdg29GIrs3Ll5AOIrsZxwKfVJ8nv1BJ0sSImFQAyhMqyW
ntKbm9YO3G/m1HPy5ZfMnA92iss6YL5387FM8msCLLzcPUG3DYj4y7PQsE4gjtT7rSPStvtggX53
3fRcwtDYlig7nIuXJpVmHhuAdToX+dXCYDUn1N0zU4qqJJdLP8mKfV6hiFp0qCirJVhyka3KykzP
kQ9yjozQvv3btilffuZIUqJYFH6/fSjZ1IExSe+k5Ogdg9xKbzuEYq/RVPb3f35G37nNnsXx3aZp
ymnpcqF2Q99K/BT/7egOeytjyjoklfbBMvHOe0CX0YQHyepHy+yi3HIpyv3WkKeybi2MCQNsE9rF
t0lSMr1EMJTu/vyl3qkySOgjtAPiOO0qAm9+ffGg43ZZ3XcnFRnqWa9LbAZT3sP77WWLBFWFOA03
avIEU/O4Yx5qin78mkOwjT7Ydlh3uNYvGw81GfOmOdPG4jBzmYDB6Skc2rY8oQPA3Jf0XRVAhSFD
YKjn9FcTWxp5QUwjQrTfwxfLQtgBK61qgAnRujIXQWCF9inOfBQa0GZy9Px+6LV7oj2nZGuIYgKG
ryl3OoxVqh+01lRM+tuGe9vWNuFlBKAH+F+cZjiLqUzuq9iuvjAPIIPU1gW6RDXJGg0ZecgkNEPm
7tY2lrfPJHMntx0j4gptVFl9aYAPn4t+GFG4qgBVQpUqxHVR6oLHt0dzDzJjUKfGgXoHnsnOvoyN
mSIzpBk6yyaz9k5ZArUdTh/QFaI1/BZ8UtCOS+hLyVc3N2BT9Z3Q7vBeFCStGSrHSUjxsk/ion8p
c+IsVgDf0DUXxJ/DjOhME2JAgImfdGoGXME0yesoMguShhvTSJaFruftYYi9tgWHYra7BjxJDdg9
DjG5QN7KaPQMgiVt65WeKNe9HIsiQkcTyQgUnZ4PS7yRMC5DTEjExPXjmG/MRGrjsvBqmW2zrkBJ
iqceojBYR+miVcw5NWOQ0sxW4l1yDPvkSyckR84bomHjt5o33Hh5J7emr/jjnlUj61cmIus8jvR+
xXwZKXZH0PwEqz/oq9mjg7dJwo8G3yXr6ZyZpBUvjYbQYhQXwiALwUkHfsAEjgFZMjykjw059C0S
Oit5MDq7BhVF0ic0Tx93zMrvZ2NghasQXGETIKbqsE37q8lDea5lJtum4aTGrdNjhDvjnQNx3QFF
Jd4YtVq6nlTb1jtiRacXEBaBXDZGCF9RC7PcX8YGOcdsV20IqdCLxDcygQIOQNrwinw+nQ65Xoza
NrD8+kvhJGo6V9GYZ0sgmk0K4Ksp7htCW9RqBA9gATqKwc05kbBvkAAkd8FU8QTpI7wC8NqlnGEc
A+GRRe1hYmYUylONH1/pQJxkP9scTdguxQiMni6v2RmA/WmlIgIdYXi0vRi9deD5GYQu2Ijm0UiJ
IccrHQdvVhMijg7MnDg/ZxwezBGJ6MaK4rDbMPAafgjLkgd9UPhMaj2JQpSVqrvp/L67FQWDuUXL
1k/o9uAZX51kKMWm7jxjnU1RdwVLqNyCUeAt7eERwDgMzb1v89csK+TKi74v40fHHUW28Ns6fIiq
XBxd09Ku8GaCCnWVmCCDyrJ19vDSm4em9aLrofFVvojCqEIfQ7PoE0rfHO//EHrpup3A1y+moFIB
uqhu+Hfgw//JF/4xJ4T974To7bcCrDE14n+z4eb/4F+yBQtpAgoDBmCm68BEnnOy/qVasPR/6mRu
MlhxGKs4+hzq8m9AtGX+E7MHXVZ634hk6Pj9R7RgCSI3aQ7pLlNlRsqW+1eyhTmz7qddii6/ZfIP
1C+IFuam6UX5l1Wxx1ra1uvZkQVZYYz1btNTj37i2GIhfm39eSISdKazcciKfzS6VL7xiYe9Lwt0
0N3khOjOQ/gkCwPAWnvQIbemVyox2eV8wqcXmLK8ZCkjL7G3eZD09cKeuu56MFx6DgFrOBOYQMnX
JnVgQdBeHokn8Cr/lEtP4VLjfMvcwS20Ypklbgm1Se+HY9NAjFlIdhNyI+nEXmMMjndRp3vHxknH
cwBJ/w1zBsmJJa7uGPfj20TMJZqySCYvmMxTk6j7FIamm4b6GaTH8NJUOEC8POujbeiHCKQ7kLzQ
psaAmCUWThiMfZphqhmCTL05SSW+AtASOJOnKHtiUbYQCY4B4c9+M5H7PYgOw5MMVRYuRFMnz3bo
TFd5lDjOXjNEtY1g+BpWLatl2zNPQyiIkTpTuXYGr8EC5hVx/DWMyaJewAofD7VTevpC7xoXnmUP
mG/JXWWJtI0Gt6lVa123QvCEuwgwAwgRS5OGt45T04StkBOageXXLE8QaqBCl1prvFp4RyEKIwa9
hXoWaGsTwMBzDNoyWOmJha+yMhoJBxIDxTLF4TQtq0wNEAesTDfWmmbVT2Zhe9hUu0RfVGYS6LgZ
evHWgdvGbY6rndSEsG8OXVhLZ4fvpNcXZhlnhH8bOWaztLKwGLhZO904yhA2iOixL3dsAEhjA+g6
1gbUqbEDb41Tz9GR5y4LMclH6KK0jTQ/doOlZyXweWQjRnhIbh6haB6g468sS3OxFSjiWRDascAu
qrygfi8LT7XoXQmg3zVVimfe8gqUwropu3XohTNZhmRyNum4Nu5lj7GFsW64z7nw3eAPoYRpS2Gy
dEyeMewQo5qJSN3jkNRTt3TdGIev8NrMgRCSx1A6Gfe/pcGIkNdnlH2FG96v16Mji2xpSOqBBenQ
ZLLZWUmeejhp8uRO7JFLq3eBSGBnEwLVoeZIInXUNBGPPuJKsqLatnHZ1E5AXDlDKhRASRitR0sM
r3kzeC+lZmigkEBoc38Uygw2zbHj39N+3OiEtnyuJ4oNrGattwjHsj4x6xL2chbk74Abp8madARe
W+w6AHo9h+yitacN4/dkICjC5XiEt6xroArFcW2P+9ABR7nEdgCsdoI98F0Ec95rXGgWXG87IXWx
KzgxLBD1FimgNN9+crMix1sIVZ2WjGfBI6IIrj+pPEq/p12vvWaqqUwI4aX/rSnLmUaQqf5sd3ON
mZb075etKjLCWGtyWKEec5JEnSrCJ0kEcL+EbuuIpTuEerBswCnBj4oEbjSP/NRgpSaLxlkq5Ixf
ETnbcjI/PMvcjpV7yK057paCABOemXRDiiWi5z21PW26kYStsmkjoiD9VTaYA3lHW8pqidUJRbly
9b1DMRJvm6iOEUGjLYfeOxVGv0EHzdLkxJODmdRLomABVIPl0AwsVJ81XHJrSfwNRQ0nQK3eEGvr
doSxDKm30bvEei5svHNLKYfoE+5S72vh6+1z3sClXPVzNYJQ1A6MTdE2zYM3jDTeYuDazq6lVYQ1
eGyV2PhajHQ2Z6xVsvLoJvBdxxzafQQke9jMXKvXwbPAavDF27vQTbBSZ6XW9TuQnLjAgnQSzZ1V
hzwhmjbazk07tBF6cWxNb7kurGTT94rQZOhB1VdM282Sy/uIdWnEVGV0a1UpLFgXj5UAl+1mPJlZ
szMCQoNtUEZw4SJ+VkKh+PlsD/uZHfsLx8620VBYx6nIT3EPe73K/L3NTy+jHGDOeEN2Hgk646Ii
EHqBKOicBOZs7b3Lyu6aPJ8vimtjaAeAwDATNjH4JYKAfIjwIZrQHf59/Pf5lYPC35uVuKY3XaMQ
k+soKK9UbT9ziP86qvx+SExeUvyFwngTwQ2m2VOWjOkiGneEkOxVE+/LALRAl/E65OQep9dDhPmu
Cp/rTmqrxq4wW9f9Q0s+a7SIo2FnOoAG8vwOsA1LG7SD1JenHI/mEgrzWq9YYNovMqN1DnJ3RWox
glU92MZ1v8h6n9w6M37iaBZumlTHzkpGsOFnG0SrEE9NazUlSORMwBycCw8W6VkHmbUPQQJfzbYU
BXBf7PpkZxQZb+o4q0tGHKI5h5og26Syu1Oi3XeOd+DkxNqDfswa/oe9M9uNG0uz9as06p4JDpsT
cPpcRDAiFJI1S7bsG0KSZc7k5ia5OTz9+WhnVVlyltzVQAPnoi8TTpsRDA7/sNa3nvDNY0Ad/fnI
3/8UqwQGPmkJcS1uyyI71X56FhTOh0KD4jCDJeRZOx90O5kbw+SflYm4Tsvp2TVycJE6RVczuhYk
bFd1H2tz5Wtzo6p+Zwh7n2rBLbqcYUk5JVrpbLQMa0vG7Ua64nJIR64anjhmUR+TuPPkJgjaB0UQ
AAy3l8YLd61Zngy5DWQo+Cg7f9p4S6q2cxUUHxnSQZqSl52d7azMcTDfVOc8i9hJTFW2SwGw4XIZ
C1zk1ke/od3pkZ2tkMrnrLFvVMsCbuBm3A6LGflGuW+b9g688gOP0y2qi/Ro1PY13b6iMmp4BmSM
AJFfsUik9Llt/easbctHu0w/TXEfPCuI25jwjG0n7IFMiQDlR4qs0cC83Y0mfV6YbuHLTtc65d+U
3EBgN9oRUI1hi7NqUM+BMPJt42vrfLQshPrTA/aumqvae+Fw5FEVF6DmVqC1dkOcFDElWmWd55bY
OWncHnB1eiABjK+L4UZsH3dLucSntlTythM+pYm90FIZp/h6RD5iq3ZucsgI4LmHbNPYuJspWcTn
QX23DCVR0TINL9thU9TztS1GIEVpZAFwo4HmN8xrcVXV8qDUhUp0cvSEc1EvxVYa/VGVdciZz56g
r5wvKPZXFjzZGReG5x6JrLjygX5RYGTbCbdSXTm3wNtXgO8Y2YCXUuEPu1SS+UP1k2zmguxQk7l8
JGDAgxGAtT6ADwQ0RJbJWVF4V7ZV3dQ+/Ca/2Lk8URMzvCJte+uiLiggVW+hT5+ELRdb2B7gg6dA
K53ySwqoAeXKPUXGA8JUIjGeaxl8YKSXzRfGgLWhbm4hhxM5xs/v6keKQGObhR1/OQOltIxXQ/Kx
LMEsWmofk/82hF+Npv8wQxce+jg+L5V7Zvb5HqD6CiGMaTdfRsvZlrWwdm3K9KZLJ7IzDJ7rHVjY
Ta2GEyvpdjnOkUivh0Ik9wVK7JWQiYkP2wFijwopSgov3OuxuHQ17+iQpPou5slsL89FOzOUxesO
jEnAbVMUI+bSg3hJ980oyWxbKSdjLU6Ysl+MbndWT6omvY3HSZc9VGOqsHJT1zYjs5PCbR8prfVJ
CNHKNmS79cw5xE/Vkx3v9/xAR1Rt/len7C+tMW5x0+PeD3apYa5gbXYP9b4pBlisyquKLyEs1mCb
Yz8HvYDrCkh7b6YRa2SUx0wijT1GOd4FnRyyC8ZtHZ7BLGMuuA6DnpWbV4/wbWa9s0NQNTtQDx4M
Nlnh2IoxTFNqgdpXkR5K6wSvt+ltw8njjdizJdkIGXcopCogS6Q0OKc0MMML57bQRxsQVhYB6Btx
p7Dcv86TqvqGOy/Ex20qeaMMhcPFDNoRMPSU1B9Ncvb0BwPjWXbpxRmUO8Lp0l1XanErIcoEm0aG
ogRJWwkbQMckv3JrmfDgFDb4fYUHmcjBegCzNgV8sUj6fVxuLV4NbL7srttafT9flgTnwaKzAO9H
U19N4wmvHhNC7pQMbINFzgeEeJOXp6b0BK/FwF4Ly7C0vdOmyIxP49IYFxQmc3tWzACT2AH5X63e
4zUj5QCLYzLy5el7c/2/Y4a/MQ14b85w8pj12c9Thu///5/uCN/6w0NvYGOpIbd6VU/86Y3wxR+C
bgKJAKJK9MQWHf6fYwabCcS6cGBphpwVWQS70T/Z1FawptP7rMhRleDtEv+WO+L1kIH9F6swQfOI
oC1YHRpv9mFMmSETBam/q7WGQJ01WXPIiiA8ElkgCDG0w+bc19p4mQAKXXoTrrbopzN19WPs/nM6
1Zt9/J+fAFrpmjTPnvTNgtDO24JYCeXvkhpgtGodCjZe33D44n8rYPvHd/VWcTAbX471djPqtsqI
K3P0uK2IqzDl4kZpXVa/+T6/nlHOKbYW5FGug1jmzV6ZJAsTuaIQWCIL81I18zqkYfVKOqXZm2Jv
V2V/0raMEbxpcD/RONvZ/v1T+mbrzHdzQ64ngsyQgTLiYnz189Z5XUj4QAHEjsD3jiQvgAXlHIfR
VHbEM3puvXVMYI3vH5SV5KuB1Xp+PcDN7NLx9PB7rjz1V4e1q5hth6IGJseQfinNUvNoiNJBoZna
MtyFk6VgxyhrhPNDbqvPM9YlEQgnanOZ9Ia4l4s5zhtYT+6HWkLWpzbx2sciI9EAFvAKNshV6Jy1
1oIhX+ZLAR5hqW13E5JrCRQnxf63ZRtAmBGf1ALZEKTizqSPnw6Zy1gLA3meia952tF3B9KosXXz
/rpPnSx/4MfKb/zSEU9B0RboH7A69SdrTmm59drQu6Hvyb4ApnC9a8yhZXUviolRVejOYDWCwfA+
J+4cC7x+YTrcFwLormgI1toHdWHZW8tbHCJg6Ns/+WMKSMlisCEv4gFXYeL5dbediaS6X7wFmwQv
EbB6HpROMkdZWCy7muXMo9fm1jPSa+gSXjU6Z43OJlKCWZ1rdtMmeRytqb+TELR/HgxLN+8Igaem
8XMWixvUw0At8wAe87bionBQRRqyiSSxV/hS+2moIvYELG+qhlihCONoAhIa++EOOLQDzc9HJMFG
RVmRQCgy0v0MhISk2XSXyGTElVot9A/o34IP/lhlK8wxC56rcnIZlwSuYqKSWbQ5bPoOZlYgAJg9
8ny3HjfKcBhL+ULEqXW7FDbsKz3lI2yvjpdyG2aCBnOeJpBYdaGvaqWfGnbwUKLzhopHwRCgEAgm
2OB9XG0XoyNmxBg1LGTRZ9foogE+dF74QOWavoAkrKjoDKhDDAQW56F0dHuQXdkffEZzZ7SJvj6D
RSs+t9Ior+zWwUSbdbY4rYeQxYs/odSaIL3HBLJa4bVGk6GoJSYGIBZ0jn1SNBluVWapO5hOLRCb
2hRU44EYL1CFDgx+qqm2YBAMjDBd20g/ykKn1+AdSmPHcCEcThKWVEhy2EjtgjyY8o+V5qRhn81I
MDodhhQJolzgEZ5OIPSWD2ExEZck7Sq8yXzqnG0Kf4EGoyvQQ4J8YOk4By78OEaQZYRofgEVRxnW
nIixTJ6Enj0BG7fMJQJ7CqJtr3v6d2adz9JvCoRgazzPTrq6b7Z25RmAAVA5xcy3hrrfsWxsLoDA
99OW0OblZh7m5nPQL/Yz66PM3UytEV/PTR5cpgXA9o3lyuS+BQlYbnLMYi+QwQiJybAob5Oyy68h
T/TJLo9x6EVIAvJuH7iG+1EYZvVFEVPzDVMuWSphW+ovrEzjJysxp5aHi5VaG9D3hH8BDanMEynA
j1zqUs20EKGZ0ROw5WTyVzaTRdSTxdzSNCeqPNUU3CeWn4dXHu5nqFkazExcxRDjrHoAHUyGCXNB
CnR4Qz2pahuP0eYQFQMc7Y3XghAjZGDgh3GwONh7cqWliOwREwdFbbh8bg2P7G1d9vUj5iXmK3ba
N/m+robJ40Fm2OBQNDU3N2ug7CgLcFJFrJrQaS91R1ifImkuuXRAlXYMvao1uGHdQh4G7Uh4SSSZ
tFvUfqV5WCRlJ8yLkMSy2WrZ/IVWnfIYMAn9AugTTI/ToAw/KuCwmzuiH/hmve8YCyMVEq92ba6c
MQJmaqanAreQu5Vj7tQQroP6MQCCcbVw9abwkFO2ao4CCOwBJra2TCLi53AgwHXP7TZ8RpVs3rWG
W8bcEYEPTsT1WU1ChqL07nIyhyOUFyrY2vXs+KQ4QIeOxq527+A89P5J3Tg5KcJeoBsiCXquTIa5
3v2AM4x+0awDZB8E31q/eau91S24vNJW8d4qkqDgQjr4+qVmeajEeoOE+3IYmfeIzg+tJ5Hqjmcc
CBkPTqI32Uc4IWYXTZbZqc282Ia7b3kQDL+pLd4IF/gwFrEkoY/VSUCQFCyffn7DBvi+4WKW7s5g
l39ddteNFbunMB/ljfD55d5/o//V0Rxz1dF7lIfUqK+PtjT0EF6Xu7sMMvnVaFdLNI5GsNdOKc5T
MnHeP5y9/ns/yTL4dlSzKEMcD0kGhdOb4ylVL4oHGhlW+FKvU4aFUJ3dAayrqcJl2LgwOdQWglQ+
7nJjNut7th9GzGSE23CHcLIDP4y0jDSgthPn5lB3LmBZJ4nBItTzeO6ESQOCrTTgwQj2Rv1LzXvY
/6Ff+p/ogvQLIgL18h/nj7L7jz3Zo4991tT/Zz3UcyNnlSVp/39f/2f3479xE65e7Vf/sWN63M/X
w4uab166oeSv/hCbrf/nf/UP/1yV3s3y5T//9tzw0F7/tYSP9aq/WcVo/3rvek7q9PNz88vf+Ltf
/A+Tu4pqX6yLzVX3/Y+eyCJ4Z21vVgk4a1R8Ff/oiZw15YerntKWlSwd0D9aIrol3zdNF3brupG1
7H+rJWL1+/pCZCvs4Qt2kdzhWHfdtxJh5p+JUc/Jo2JzupwRh2dXF1Lkc8EYc2jbIzDOnACupK/w
nPbTGvS7kZMXdobNRDJ3y+xQsoCCzTc4Ca0+9Lye5ciHAqlSC2ZZOfTwAlDKtwoRbAGYCihqf5eP
jsEMXTYOlPKjZ9mTRBqBymHgUd12YfspsYuG8jSKLTedVNTa2QSXhuXNKnWI7ApeYnAnjKQRGohY
avb1OWR9u9f7gXiH4VbhdS6vZl587oMjXCzosoFZceX5GQBU9tBm+JhVFAynwk39mXkVr6QduZON
DwMoKcp9VuGuPU3szlgDDnqiQ6dZqG9xaqwuEGFrdes6KpQ34TCa/aX0qvKz0UL3OvoMN9SJSf1C
5mvgJY95NVICxSP59pvKq3OfZJaAiTMAXJTZ8cirT/RG20VuV7d7mN0z8+YhqPW+xpDTXPq6QTZc
aJn7+1DMhXHSo7gurxveT2ob6JbgpFT1rqTyb92TDstUuO1F28tNmgye3hRlYaSwQdzioQuK+Ryt
DxuosVfTN4x03fAskqGoL8hjM60zVKLJndE5HjClwImfmQB0+cGZMjnegxjMQtIQknzuil3GAD17
rMzUEacQt8rgpZUYFh9CUhDUpc+6oTuDa0fqIVuxkIE1eFnntJpbweS5lMFeBGp6quyqSnZEMxMF
keNHuTEal92esDRjJaMkDR4YYe0zeU1SOh/leik1V4taaLOAN/ri1ll9u1QdixU1Jfqu51YrGOZq
0keht/hXvv0dqCE8OoQ5KCaH8D3yoDdJ09jftA1CZ1uYWt8i3KI6XfzaJeWPKfal8seAXGa45iOP
XZ+EAUkuXw3fD2mmo6B2tW1TH+psDvZAhMrwtLfbmYksNQcMa5iRy3lfBzDUFpObeTNPhuXikMOQ
f4EVXxYsa8r5Hn2pPE9JoM5PK1dOC7uXIEsufQSEZCIEddZteulZX8pgaEmUAQn9zdQycA5mJ7hh
zNZwaHsFTuto7s2S1dJoBUdeYK570IARyaxIeAkciNJT+6zMcjcCGl7elGT1rqoqI7SpsllM7PEn
LszvGDpSRJGESkRWOJnshLteQTF2aY7YRkqftbacm+BkiKX1OVOmJGCibEJKfhuwvXPslO9XkWsX
mp/Nhm/bgWUb8nhnjjgp6WLKFGrPJNrsOEL+U3uc2eN9K+y0gohsF9dp2oCwDJapbdlqyklvxAAN
FAGGV2N6jCcWC2VVGh9KmyiQdbGCFqAt6CmpXBNyGItg7oLtNElmmm3jW3c8bpNb8C5sWeJgIKDD
Zscm7hgKI+7NBjjvF5lhDkA+Ud0um4X8JJuynzJnj2rDTR+0nrTFF5BFxvVokPS7wDd75CyP49XU
eOI673v8FYw2DYPAPsDhfHFjN9R18GiNbSOP7GuFxwlHQc26QxT+ln0HkYVJRtLKXteO54OjQ5ix
oUosFgKIuqlWJ2wYdbfP/B7ald23pc9AwGY+EZHUZ8svNkvrM5Mqyrmy5dg1+86aK3cjpp6InnYy
sseF5Typwz5PcptSzT80bHIhm5E79M1noXOiecrLTxVStHQXWBn4qawVrvWh6Ou63zjsa5LDMNjh
wxzHzZ2A21Ve5KMhpw/ChxXMlFprn5Dxeh16T+7IBV+ZKOIynSeAGUNvmNOLUUthnwNG8mdIkyjg
Pg6EbT4GoiuGTx1UxH7vcGpkhKyhKG5dOn2SKgzTyU7GVXx3FJM36b2bQHi+wNtp3gJrQ4Ln1rmX
n6YEuZlru24/6dSh8w+L0W92lioKh8zbdOS3w0jbRIo+Io3E7Bs2j6VlIfhowOazJe57Ei/tjPgF
yV4F/hCFnlUk0wwnLwyggpqsM+arNCfny9/GZA0NcOoWEjG4PxckzDaJT3EDbE2lA0yooPQTgtCK
JcsYCxUsfT8w3TfUU5AkceIgEVQKTN9cqtHZGmQCy692P7G4YTzQiGdQ5+Z9F8CZa8gt1Xk8bUOj
inmwaN9u/UuFdBW7K0qgee8XbW9GIzzD9IQsXkQzvPkQaOY6r4YrjWdrPiCy5/0YCaUHRlZwDEln
oDLJ9Uxea2HfVNT//Vba41LsJob+VpQYk7tc5F1qoc4GqDJvZl8MyaEZeJ9tEZvZ1yLI/HHaFOhB
kyMc8cU6uMR+FRs0XJ0LmzxIh8OSJEHxUDR6Id41T/JMs0AmKSxACDmkQYdaEhlO/5IlMPbQbOET
8HdEfk5lvY9dI+gfA2RMUwDyFV1nZOlMoLkk+sSuP+ZlznCCzFIUriSf8+PKY5lbDnGyMp7HeNqx
rEnn83qK/Xjnpmmlz0Q3dMFpZ8yjdxA2+gJqmVSZYt761TRMO8Fbjl0TD4iA1aNn2mifG9OSA/Lf
kFq73PjEirsDvNLa0ofZRoVCevpQmsuRSzfh2WTPoZ+el5VjeF/a3p27c22ZcrjEigUwkVlMFqtP
0nak+6G3AtteOXOGd5YaeV9cBX3RYG9sR98nJoJGU19JrzbmuzZWpv5MOLhJ1oKh2oVctWyas+Ns
J63PCy2rlLpxEfbIblP7ifONcRrMv7IbDQzjLomsn+PQbdpdlQb+HcP48JwT5y/R4ov6SUI7QMix
tGQBf2FtVoabOo2TeeXneeKUYblT3M2pSvVjofvqqa37WJ6UjS71h8njNj7GGAGzXc24drwqUDgA
OqXI9eDwNnV6hiRNVKcxBNj6BD3V0j/QSfJNhZkl6tNU5e6tqob6M/ALy773KgvPbR3MShwYlsrs
JCEDQG/HqdYtjxS7NBlYkGx1hKObGXdlWTbjzRiCozC4f9uMvAeROmSz9qnFh+rb8QaoXjzuvtf7
/xNNkHypb3v18tLTBb3udf7/bH3WPvid1udxUCyDhu5V87P+nR/Nj4eAFEeo7zvQanzru7b0xz7I
9VZpKfZ1GmAaHWYO/2h9DIBYK03Ex0Gx+iNfZZXS/bjsM1Y7A3647/Stvzd+f65f6Bl/NIJ/sY55
4zrirsLcg+WIJfFqimOM/6brz9uyLgqa7rrwrVOj9ad7Zs4KKOMwMVTFH7qnhiOHsF2J/n2z5I+j
Ofrf2pYciZ/O3F98lnWc8c+BwPePwoRs/VaWw8CDtu7VuKMO584I/IxHMeuTExcNK6KNbDjxJS+R
bSXS/roIkvi5pbL+0cT/y9PwevYB6IQhBA4ne/0hgCW99cd4bWKMnbM0UchUlvEe6+B6esmngGkW
Wrf3v+frfvP7wVjZMKli3ydWfM3r78kgwHMpneAXGWKO5nR4dKRRHP47B6E/ZgfJNRa8OUiqa5WU
riFpEzPrSByE5vnmOLfvH+X19ouvgks84JdaV5cCAfWbq0d2zIVrayAxQTfXLtJb5LjtHePyl8TC
lLDIY6Crq1KFP543//L3Etwcr64VDhwwFbAZIZnArez1z39yWiIcUkbSM3Er3YYAsqHlzb4vxqD9
FAcFaunYxmC0zRrz0VlTYSay4kGM0rBsWt3E2A6RkUWx22Y4j9oxuJ9nI4SPXIXTp8zRctkI2wBb
ZlQWs9GqtXGfAHvvsUdPzl3fBfxrKs0oVDVOGFV4RXxs63m5mJlz2kebiBwKIVKn0Vcogz2UHhK2
rCE9AaNWJQZEmVVmfKxz5yP9WpucOGog4QO7pm/t3Nxd9R8SbgbbEhcO8vu/2i8XID+0xSQmtEwk
58D43pw8VzZGwfAgIvmkODfMeNipDIfh+0f55Z4CNYUlHmQL9zPDnzdXYJ9NXWX1Vo/+sW+jsFdU
GCYFnJi0SeSeXW/fP97rNeh6LToeNxVTdp8HLuXR62/lGZV0mSf2ES5ZfrmhRqPqtaT6SmjWbJ3d
yJoRN79/0L/4kh52Op7emP9D+y1eLQxTIqo9WM9+MVx1ShYnfYpSfnTCq3rO/j3H/PeviI0V8YDF
xplXx/ppfrrqFy4OrawAZDGTnS0GOysaQpq+97/TG+84h2Gzy07Z5RmMKcHy3v5ylrQhMgsG8m5R
f8E2YaM1CyQ6obbJgrtAyw/oprwkWphQVUS3+dW+zoQaIB7b/p1Hnvtl1hFm9eMX/t8q428et+C/
LjKil7p6VMXPJcb6F35UGJb7B5C60GOIyaYArgPX/Y8KA+WIz+2HIMAMLR/SBi/cPwUnrv8HE3f+
7O/YTfsf01VX/ME/twIz8KBAzQC08qaeeK++WN/Z/3yn84hZkRjoYZi74LpBd/L6ikVJbkx5tqD6
bhSbczZTUdzLlnAvYil/Oid/UT68fhd9PxQeYsa7PmsTmiq+0s83B3OPeBFDB2bDYd/G4djFMaD7
MPm6/oDYXB5GVZX3uSQoV2Y6/U314rx+qv44Po88x/ZcOLq/yDCGMQXLn/COyATC7CvgHsxXpoAA
99zReEaNrEIqG9Jc59vE8lp/m6aJdes72n8mxyO+4r5UpCuXM3D5HEUe5GJL+S2R8byG9qjrq/rg
WznA/BHBB8uxtE2JbeOUKpSH5N0g5Ucaptr62wSJnDGrnZN1gHcxveP6CYgmEW38lBDo+EkTcXVv
dgYTY03M0G5koHf//u9hfee3vfnxA1+4PCB5yVDmvinoZmmSnDjn/ZZgDl6mA05rMlddRjezXAks
Ru6JTwDgrMeyo9+JKFOzkYG4RGKMdqL9ulTwDDYoGdw9wbyJF3UIvp87a5I+rmVZxVvmHmDnywQl
+qGsBufZmnjjHRK36O/i3h4RHeZl+cSLoS33hmbUehL0snmYhgC2debF8w1KdcVENcAkzNTPQKAd
Bqp/zgeshh3+jmpn8C3GC2se0gsNncU+7YRM3cs0HvJib1Z+1R3N1sUoa8DkoVwIJYXJ5Nm92hVj
SACBUgK5ZUqX7eMSqvtHsyQ/bFN7s9UcuwH/OS1og0Wm46n5JbbaoDhp/HSUTIuVtewJDPf9yIrD
zI/qZehvPZdt7RXG+ckmJyZIH31FpYZK3CbxdfSnSm895Xf2puvqpd0VfeyQ99oxwozMJROszFUG
vD53s0BsFrG4HjZULXDoOnU4iO2sJ5MwF7TVzgdtxKF/1mF+ZnwvvPImw1Ri7vyJvW9kD8k4RCIo
lX8C7iq0n/nCnnuG/oh9CO/GJLsu4sAfz+PECOP9kgUy22c5M999yVVRMXWu7fIYOw6h8bEuOnvX
SzusL3OyNckQr3LmNaSdlE7ESENd2l5NmU5KKEIR2vPaw5mgu5hQQpGSDd47tAr8SDMDZKP12mgZ
Q5HydiaJZGPWVTBifsiV3ImhHPdGEU8ZxpvA1NH7F/9fPYwCHrkWRQnmQvdNicUadS40M7Vt0vjh
wQNmF3Ve114WJKUt2F3B6S2aYbM2kV4E5RB/e//4r+uS7w8jhH50lQCBgSq8LYZ6y0iyMij1FmkW
CW6qEWc22fWntqisA7SI/DeAgTc8uh8HBLJBWe7ZvDneGv49YioaaYkB1Qui4l54PRmXtTrLVBM8
DkymibNdwxFcgrvnVhPb2ErnCfFxM++n2fIAxcclOeeGcwbBMfldMWqtT//XzyLBekHQ7YJooqx5
s222K4b4iPl7ckliyK1wsw6Dk4sdGQ4a0/qEsSVPpvSk1kTFbprJttC+iGXfVEZ/6AbD/M3b6te3
Be9qkCRipdmuRNbXbytyJTDkOIO57SrR2ludj4jY/Dn/3Vb/Lx7CKBNpNQVYVtbtbxEoLFjckehj
IkmaUV+lZd7lOx5nTk7QSee/GBPST5I5WNdvQNnjyyf4lVc19JGmhBAw5jOh4fP40LoLOSyDp9rV
SyHKQ2V0ayPV4EX/TSX/68XLGAB2IM5szgxFyOtzgzjB9XW8fmS9yCfLabpDTLok0/86vWXtIH7T
K79RfbBLhtjFbpr4PdtcQzHe3K2GXzRDYpDsrI1SfGxjCuRNpjwGvEGyYFVq15xBcjaSyzwsio/j
qEhsGNvO2L9/176+KKhbqFxQYKy6ExfG6Nu7Nl1cgjmsHKVYYIzXJd09ishivnv/KG+glj8OY8Fv
BevCdIAa7fX5tcaR9bbOWtL7XKCrFiGMt1VbeTfZUM7PAwL6fd+p5b6SDDXjhP3rdjJruiiRe0Wx
N6ygsU6aqSWzc6mz33Qfr5+c64cToUnZiJgV9Ay8jtcfTga53ZFc3QLrwkbWuoGxm0orJSZc3zPP
z3eB0FZEMlV6Zs66u33/3PzV0UEF0WWtMqBfqM+ZsuFqDIAX/KUnm7tnnLpZBfasAtOkY9vVGOeF
tscqsqRJ2+wv45f3P8HrNvbH94cjy7TQ4cGNC+n190crlVLkcQ2wjyL7t8dsOm76vJ2uGiSyAAgx
pdhzp38zUXnzgFyP6yJYp/AHrc2rw33TPhMT79lKjoRq5ayAdzHLtfsyaSmNtJMwJSBwc2d0jXXp
EuDkbuspHcn/czP8a6DhFrnH4JhO0fsn4/WT4PuHQjK/9i70o0ic3zy1uUZMB2sq8XAxeTq+SPrj
ABP3I2LZ5Ww1MX96/3jrlf/Pt8T3462UMBBuaw3vvJVSOxPuHKPgLWbBx4kKwwBIZhUle4agv62k
v2akpvMe5KT3m/P/663PI2hVkH8/sv0WH7hYZV3iyRu2bb46c9y42MX+9LsBwpvX9I8vSIvEQy7k
vBJU8PrqGkMXmXWr9LaUaXWSlFl8vu6Ltu1g1XdD6av1XfeEGZUg6QqKTQpI7j7sE/NczFZ42lVN
ccyVQMrIQu039x6am19PvwUGigcAxK+QKc7rTzewN+zmcA3TkuMVg9fgOsPCIzck3WJxYrgT+aWE
AEPeEAXchTtUu7Bgx54bByKbSET18rw4a5TvEsxDi4i5HYVCtnEWck3IA+q95wooXrbtUoEFEQUH
2kNwUumDl7phvis7ymcZy/LAhb9ciST8lCdm8gGxnBXviO1LQYmYmc9r1C17xMfl8M1FefMgjEnl
m7pPiRw2Xdkxru5MBZOcIMVnA+NeuuvHwD6OMHkmVta9nkgHs+NI1Z7LIy2Y5WfRjualIS0iwKvU
Y73T1xz8rNAs/ra4RrQfmX2cXdrGmBOoKS37aGI+6o7UzBJwFlj+cUP8k3s7NiGpQsOIdnyjRGwT
ejXPmuQH39M1hXvlKPQaVt+dzoQf7KusscqI8jn4RiTg6l0a+/Des4YQdgmN2xQlHUrfjdu3isgc
RBpbx61wnsnSyE7rvKOaRkG1RKUe+rvJdZqHMs66lyBx2mU7uVXtIupR+Utq0QIcuTZFsHE6pkTY
1qbxibItIx6WiujOFEk17b0lLNUJNz7Bcjnh6ck+D2zSewDWzZc1pq+XIZimpwAi1wXNsXbu+DLh
R93VBS1AhhhwMKyatrjBJbXJsqYhemqyHbg5BnAWiBBVgSRjMvuCrT0DbLQ8PMM2owT3hvffa4OL
Euv/Q1V64RzZ1swPioGtIDQQYW4bQUYNDwsS/mzbSInTwmL2u0Wm5SCeLxnxqnnN+Bnp474SQLt8
FDHP040e3fg4tR2UB2Oce6zUcmbB3rqASjc2AuiPuKWHx1xju986uWl+JiPC+rqu5pFwo7T/Bioz
eUiLlA1wYU6spOdydh2i6GrnThlF+7lBh3WNoz+8NsrRLCNzdhDUQNGRODw55whRxnBidrBMQPGW
ptsa0pl9ApsH/xlZKOvOsPIRIdmNcE7dIvDiAz0L3btqVjiJLd1EnyVC0x4amOltZOZGkuw1nRBp
WbCPY2wFBVbu2c0aGs9imo55kEp807Ph8DWGwMxOHa9QLJJ1AbitZt+KNiBOaUstr8GIWBUEN7p+
LPGmWhl+SXTKprXVcmq/iXJKH4PGkWrrTssQbGdWsnpXmQNy/UQzguJMDqrYFV0yBKfsWnBztEVh
HPVsp4TJpmzlNwyju6fYEAhj/KX15CnfXE4Xw0wa4KFIZwovgoXJaVZyys2IMF2MC3px6N3Jm6SG
PgjZ4Seg8pbopHoWv2jszZk8J9KqChI+UWLtybTEmrr0jf1Aw47wOciIroB2wERfmb1XndiYF/tI
9bkndzHTcTRwdeDcwarosXAkRXgBngCtH300Ll7NzQ0SivipD63RFARce7Vmo5HjgtioKrEfEoAq
YDXcEI3W4ubex7ErbR15/cCoiBjt/EGAOiLo2cC+ciSs3f8imx5RbR421vPk9fLa0G3XbAdj9r2D
kRkhv/kc12dqAR+y+u3Jw/YUk20jqLmVyt4JP9uGE3zrwzB+qNyaQMYKdCDnFUbIVkFAuZuRSPO5
FyhReGCM0N24WcIbpoPM8NlyE8qt3ikwBZCR51wlVrZUe16DLugB9hjnhC8SOu0tnJqdyy5wi721
ZYggtbgJXZwmka9IlomoSNuUAO9hvJUzr5dNoy3UbmLOVyOx7SoukEVXHzJ0NCACgj4lRyFszDPH
bJcrPWXlLXhU4L2ydFB9FT3sNkxUadKchDla3O2AlHXaEQ5tnDg9CNdtN3nWBYwqZ9ozBUpOrGW9
8usuT74CpE1KROuTeUo4L+L2itQhcW7NgrYqhMODeAReqLEPeo9Ci5QculAoXNfGaNcv5gI1gH9B
fEN5OcDMmdr6c8DAP4QlV2RZlMUZ8X+Jk5GXMAcEDprp/2PvTJbzRq5u+yqOf46KRA9Mga9hT4oS
RVIThCiJSLSJRA+8zh3dwX0Kv9hdUPl3FElZjJrbg3K4kb4ukXnynL3X9lJwFRKlEK6V2r2d0HTa
58xarN1gW3Z9jUwK4wYR77QKUVh7oFP08jmvZ1RLXOvn+xFzRHO2dCyWE+QhCy7rsXXHOOi5+O/A
tpTlyWyuHv0Yx1FDxD1ifWbnNK/CPOEGr2FrpNEwyjTbrblNNOjQCO90mGafgqrViaoiocp1OCDQ
KhC7umlTWNfD5AzThZRed1NKEAG71VS4mwjrxhbctrNG8F831ZeaPPZN8VaGZFIv82rku9FsHUQ9
Oq3sS1PXIZl/uULZl2aODz7HWsc5XqQLepmZRZIclBhGEpEa4taBi8jujCeHFN8KN9UHBkTDwSwy
77O2FuN2BWvTn65lVVxac8dJKC1JDl1uo+E7GsiDykkZFxPiv+yEuaLG1dDeZolnY2IeUybnurus
wrr7UeG9ujf1dNOO3LWoaYDtVuo9yuFmHn1VuXqmCMhDgVUF4HGL6/pr9xu3HO3FtpzgDxE9TCmC
kyuelrZRseu2xbfMzQdvywJfr3NrBmY2+1th0MjF6qPKsAbcaAtxkKTmTkNOHLMcvrRNiYamhxdc
72BkgbjoxIJNi04NULvfV96/uH9wAd/e+uYnZKT26g6uZ7PBNeYh8NICo1Zg58dmIYVkNzRm/134
+qOTEZ4ECLFoT2kqiW+N68yfMnumWzyK2n4vyeaniff1d2qjtXVgWKKO4Ib08jvtJVcFxBFDHIbs
ymejaLcnYFL2V0LA6LyGIGKZ4ltG9pmRZIofH1JjEJsEYH+uhE2G9RSY44ewVhRVUyrol/IgY9Sn
J5MF151tyh/IHGS1C8t+bCEToHTjhmchR+MlF8pdw5Dfp97Lx30iJwfa4GDxPKR2Uz7pFpzu2Vqj
kYoz1zdOUNASSQ+80eijcVySj0NljorJy5J+SljuXzvGr/YOGrb9TJdWPJZrihqywDcGpqdOyBAW
k6OwM60QdmInCcIC1BYr7mSdfDM799LKuyuzeZCxTOz2UTI9+mibReWilB81fp01q49lkFrUd33v
a+RW5Pad2yp3yJ9NBxKgPQ8xcTkvxXPW5Rp3ekYtAHKSBvoOsURVRl0ivAuCzvwvAVHJX8d8ySHw
qBZFog+SDIyvQzwwBjqZ4Uyz/Xxhn2kp36h91MGtq8qJKqGSfZkO+n4IW7xGgwutLK56erIxnqry
S2oMKYWgq8q9YQFXOAZ+Vzx71GnOCYxb59BTNLIVrZvFyua1mzjLiwY+u7f01+HqZw0i/am84AgL
cPyKpsEPVEhSQLnGNpfUp64ZJ8zZ0WGFUr0HWn57MUaGjImNUTBdRC7HL5dmmzIFRp83xnMbqANa
VxSjuc1ZACeJ7bL13unKvL2Z0Yuge2oxSLQs72eX8S+TZyTZAkVrwLZs1e552BvZvZr66kBIC3v+
77eCt1uZyxCN16BbaflvWrUDgg6CfRSCdLMr93zSmf7HSgWO5vqcnna9t2Dp7Io8F1de3VvvNOHe
frVYQZik0nBgPurYrxpQ5oKoLqG5GbcEs1+tMmmOBvq7nTcMkKq9LH+nE/y24eNCJCTLQ2yyDOG/
2mXQugdT0VFe1LNOH9DYOjGSmhnrY9vchS3up4Tux4e//x0HTORcgcnDJc3k5fphLNSO+eh1cRdm
zUUZzsZ93onxbM02inhiDKcGwME77BbWvubq//c/sxOYIZF4jKWQ8GzdkL8sJwMaO60HycurHJxO
1WM7mabxZHRcBKgSQ7NYCnH6+8/8M+LvVXeHNYxiieeFnLrXQ5nCGf3Sr0dclGU3fsfh4DoxggrO
mClryBfvjb7IY4ORRXKsicoD4hrK5avEfWHTl+mzerc2Vlvv535NDxpguBsn5TBchrh/ytjyW24l
Dqmk/aFoTOMRzwh1MYaXT+tC+nKKahoUUbHsCxXal6E7KnNX9z7cospvidhwu1HBwKqDDRZTOQBe
awulf8DIGgQujDmAMEwOu2NoqI4xnCDkHr7OnOxV7xPm8Puv6xcdKZ98GWIloYDzHL7qEueAnwTX
iSke2jq559zHDVqWCKjfeZ1f9NzgayNVoO2LUew1Mt7glfu8SYaY/Gog31Sz3COQCe4HpT4kzsTW
SxkPAMBq0ev//jO+fdahNBEf529eMgzbr4qONUXS482Saakl8eC787RPnTyImzBYzow8fC994xev
h5wcrSWGN4KLXk99xIiQ2WmrPk7ScL3iGNcZo/c5ucZRPGdxxSzmvWTStz8jA0D0xZ7N6MvzrFcn
hT8o/vsGe8/kYaeUfYAUgfVM/PXvv8q3uzZtG5+xDYe+b/Jwv3ykTVJ5O5LP+9hfuuyGZz4/oHnD
12G2xsNQ0eFwKcRP6UuOe7sy8pvfv/wvDigQrD6fz6X44l748uWFSOQqRtQX49wHh2FAgGUOzRxX
Aobm71/qFz8i6jK0udRmSJ/sV3unCLq0ZFvmk8JV/yiHlNB6leKzCBC5Ra4sus9//wVRZW0/HlMq
1DkvP1vZG8KAPYb6sHDzQ8Bg5CShe/BJ+95yob0pf+f1rO3IeblRYtfEBC0Y6G5Tw1d9WFUvQEQE
a6atuFTFha5tLgkVeUMaM/fR7AAmHYtpWD6BezQ6sKGh89kosExGrq9FHntFLht8C+Nw1W34xp2f
A1KMA3cebvPegIMkmoW++qJC2GBT2pnvzTN+sRxxnLL02SkIF3i97Cuw1+Zi01hK6QCftcNcXFdV
Rh9Au6DZfDdNz+bJsPcdEszT0ppX953n4e2xzqbmoH5BrW2i/N4W7F+OuJRW2lA7CaukS2QMptw+
zmJpnvsE6iO0b0B3AjnG71fKLx52dlILMytaGhcG0csXbUJ/Gbo27OPZYlGuTK7ObJmv7+Su/epV
UFpttvTNoftahoikoTetklfxlL9+aKmQYiQizXvhY1uh9WoV+hh/fYaUyLMD69UjzXOFgS6tppj2
xRdaye1502ma4Nw1TrOm17FtGv4N/V8a5r1e9nkmrauxxgpUCA+Kagr/4b04oTejYhM+M2G+uPK5
bcMwsl5+w+Pahho+8RD3qZFcBySAnQS4kz73JljbGCKutw8auEPgarL8kUVQc1OBPPH73/lXt2VC
7xjXcTajp/Ff/dB1D6Y8GyuupgO8wqhhnHrXFZX1US9p5zOv6oxHv8iAlUCtn38E7RguN2UmzW/U
zhbyuIJgpP3v39QvVnzASBlt6lZkcU94+dWQPBhUvg3KdzKSr7WTLqd259lnYiT/Ksy4GcJ3EO98
EW+Lh01rwqiI/h2js9ci46A0gnJO5RA79ZpDmEzLHZhTcKUzSSE+Z8F+zUdxIcex+/a3Py2kLo5V
m9Kdd/BqU05n9uQ8DPHiYEW6kUxXrw1rwX80eenJ4rb9U1nn6uvvX9R6+x0HEMRMPmmwnXOvHz0I
M+nWI+PR8xT0DMMdrP6KuiZrdh3nK3DEoh/ALemQgU1CbTjsc0Hq9oWG73yPPS8fGVlA3IoXIS08
pymmfPRbQzlHdLennHZmY14hO4M8UATOD9m7bF+2CXwc3OsMD1w7eIuwnXneUU6YNjn7uuWyWpPu
nXP27ZGOwIFD/Wd6h88W+nI9GWUZNCqgd2gMo3tsiVXYU1jBNEkydfr77/XNS/28bqJVxGqD4nVT
yv51sy4S7ABSBWtcWf2nVRvzMWkhlzZSun93wXKK00raJteMTWCTvXylLKgWEqhoc9HRz3aTqZNT
ckLrWBhms5s7M9lphP+3tlV3h99/xreyDxZrYG5qMAgF2Ca2bf0vJxL9AdtNknSNQ68UH2sTh7C9
0A8HBa5O1mX1bgAAQDNdGeUxSLGvAM6oD6bUAGT61CcBRHdXndq2j9+/szfnicc7o3fOM7wJj73X
BRVZc4qPvsb57CWXMhi8czct7HdiZomX5wO+OFCo8JFDb3pkn/4/xP4XX4BbDFallTXH+GZxq2cm
bh/wNw1gBJ/x7EPvl+pBYGpEleVC0tkldT4xKrVVOnEv8XDBTowpIb1LWjNR28v2SzgXAVwqsEJ7
ScBNcGlxW6/3UyHER8PQ43UVdL0+uJnAcEqFpFeS33OV0DYUjopN6EAST7S2YKKrtG9jAxkzEyc6
T3KPg0K3B3Mcgkuyx5Oatixd7khgzOei5GQCSP/Ucjkt1o5mYVYMj51pIvu0COwUseNX4K+ZKa4/
Bj1kXqwkfP1znLmOOkuxRFRQvIdu5JorRHc6Fd7oRR40KLjBoZEwsmOvN3bYpIfuZGAsCrEZKyIB
JSkL4hnjjHsX6nn87gZqrU/gbudhxP7VoDNsW6Dr7D+NfeDiysCsRZNc76px7J+SMrG+MEkCqjMa
KeRYUEj05d2x0jd91cO85YdKEDv7RvrD9dNlazzrjIGBp51vuLKx1RDRNTwWKnGeGThb5+ts/bSD
FnDnPBIF6rhayhrDKcPWszUvangXaK9Q8Nhp/5HBnyspQfHYAcgqyekZ0bcMkfAW+G6i7rgd+Znn
Gbt5sn1e3Wnaj7WbtuIIrH5sdvCwkLFOfb1+xrsu7lRPSArpNpvYYGUxBBFTnaWOUJmSOjB0U3Od
OvP0LbDqWeANbZcv/ZpkVqR1U90Zg/ZAIhTgbWLpFTaYC650AKDhRYJ7HScyaCYUvvLEX82iOA5W
Wp/gxRXtCc2DoDwUujHFjjBkDdzMoODeIQ1HkKCLZcaeFPTWs5P1bRcnXOVB7XM4GtGMngHQsjBh
/dZuQQ7UZKlLRHlVGHkUNyYVfzGlMWky27igUkZzqgG+p3sEbBNInXwYYJNIKGeRmaS+fZTlND81
THvtC2klgNEHr3P2A1jC/EIZHgBpYHztQ8sud6M8Scp3KfVwieCovs+ltj4NTOcVcNU5GXbg9egU
T1Yb3oaVJT/lIdC7eKIH+yQYJz516zhZ9KFD76GiViNzF0wgwnnEpeh1sglmuQ606+4CRo5ExHSJ
sWtN2r4oTQ3rznYZubbtqr9xASDKqbDtirAEaPw7KYfwGx1VI4u6UfeH2lkJrupdhy9m7Hpk4i05
APogmQbzEy8bOb+mnYgmPUAOHdUFjyTsfx1+d5WnH8qVdnfUS9tByWKZzbm59OGPZRpT9gJPjjzQ
nSeLnRoCPUQjHCTGy4CNjJ2NIqre9YGLY6pLUWuflxSfV5T/CWkchkKYR284td45o97ux9uwAzMT
gb/YKV4nNWbAl8tsotnrpHrcFaztY2M063vn0ZvajbYLFhQgUKiU+bdX2zHkZBUytWRIPEyMTVuW
y5fSXEmGwh59xlrqbiy4YueN0yzHUir9iNaANaOAt5ViE4Wtlj6ZFwQzFvKbI5PkR5xtxp3iZ3jX
FPX2S+HgtEg0DAMmQm8u4R19t5HprogJH/DrQ2rV/h18MgYWOWO2cwZ/OZBAb55v2XiSW814mdi6
IvswkbQynG+6J3KfBrO9ZwyS/yvy5z8aIn9RwHDJBaPFuyNU135VwFCDlhsFdILWkdtPQC9Qpjh1
96iUfKcEfXsD4mej4EW3HGxu3dc9LFQUqjSSbool415g9oj2qTqD/AddEe+aqA8NHGEJYqZF6SWg
SHU+MuF953L49ij3aZ/RmdhKGUgGr+6GOBhtDk3GnVVlGcdpARkO/uTRdnvnamRi+M7V5pcvx/iD
YcTmZXz9mQHiqSbw6YWOcrSvUlFVT5iQi1PMCFibwix559l4073gO2bWgimHcg3fz6vSt+CUMURG
+8oylEbUVTUkOlQ1CAch030SJv7JlJB+0jGJ2rdBwtn3+5LszT1jewP0t1CiYoqmm/CyVFJBukzr
jJlKKLD02VD5Z3a7+l/dPP8BT2N6mKXj3v/+Nd+uYV6Tsox+zc9AxFcfWhilrKxOwfjOipwJWtac
zshCkKKm/js7nPuLH9Q0Nw89tk0bU+L2Xv5aC4eLIR2GrjFDrSyD9g6mJhpax3ucptAfzqF+d4/0
Hcr0SB4JXVpPZNnFSnRiEPFkO7cNUKn7DE7PR3CBqIJwnKzDcXQb884zzERHc+ZeYX9KPggm7VUE
kQH/kk08GqFsayOe1tp2sthDY3gsabXd1U0ovybCSlFncU8+n8YaMEU2BvJgOaOLoKrPq5sgycls
8OaOiIDG1OtxdsMy2xErBLNQt3n9dfFN0OCVYTdPLvRIybB1IhFqcVDI9EaO3SQziAuKJwHR5+jb
6fhM7xkMr9WtLUM2wo/SyxEFj/4wQsioYrpUfsjgC5hlpMEPv9c2+NVPwSrDgG9a/BivryWMHnrP
tTU3orl8JP/SupgrPh2xJkixUHjU7yztX7weewaNTS56DKF+Ton+8tNj481WtEkUMKHZY0VzEgNh
lt8QX8TOtmNhi/e2zF+sbBtbDD2szSQMuOH1astcAwryjOp2Xa9mDrQobWx1hVKm+6p6WRyk6swd
YMblQEusRWWM2Bzk60MTiuUE3VqwH3Nhk51V5e07e9sv3xwHPdwFbttvPPyGngLieLkVaXPO7m3J
0D/vR5Cdjeet79yzf7GtbCAMChTKCva1V8dUDzRHGja0CU3qZ5RprS8awjnOUZlq/qOSxwR99Tsf
0PrVL85NG8Px1rV/k5E8qFxmhssnHKErj7FePC85rwtgOYfGsUaPAj1Js4NPzOK91Ab2SZILBWZ8
hJA7mWXjcsETyTEHz8cDx5RWxbcmSOySQWCuwTYl/UeXFtwat52j58Na6eCav9Px9/Tlhv3o5gWs
4SZXz0iDmRFCRur/ZY7+jxXA25bgVp9YZoDty/FsfsqXi2zkwZ0TOnxx4A3tZ2Dc7oEGbkW4mFmT
rZiAYmbYbsQpOZmxLG2EAoXRO1hrvO6i1WF78vvt/G3BtL2fwN/ilx0hXptZWrNJQsTT6DZrcGFU
scxnIkZH6Tv3egzJr6/1m6OL2oepD17n10O8Fv9p2HQkS4h0yU4GU6h+vyCU/bD49UTgdI2Ik+lX
Lr9C+HHhAxCepZGTV0AJZwQMMK1teZq1idtEjvKqW0Ft4Z9pYHLI7XgwiYTzl/kDnSPoEKUh2njN
tnRQp5NGhuAKPlAMuNk/L9JidWKj9tR3br7mj8KafS7jwq1vsfDmF/4SyhtCZpHTekbfJYdACDTa
OYka9+baoNsCwqJrgBLaey7Bq6+HReqUR8PK3fcGgz/75y/aIaj6GEVyxjPJAodov1wwae8HeZI1
boya2VQ7DzD4g7Em9oQkZh1RHvrmPc056zYA0Y3orxjb6gw9cfUph650W4xOnX6g9OicQ8KUbbgw
krn6Wi84oXdN4dOoCHn3w97vAEp/JIZN+3tO1Kz903v4XyzA/5hbXfKfuQBXWfqjfZl3+fNP/AsM
4PzBjgDRBwvdprMQbMZ/ggEs/gfkJvA/2CoYY25byb/AAKb9B64rz8aUiP1pO7D+DQZw/qBxCXAF
WBWlPzdE6++AAVhlLx9bUMMMwl28olwj2B1eDxn9srNoISRROeZUusdFzDkNSUuJENkl/bmrxk9x
l81jVsjLAZlEv7P7su1O8WkGRdyCA4MKbXntJx9cIFFZNCuma9BXYOFJIoaWGiEAE+gte7OmMUVL
1ioVf6LgIDW7htRWXQkjOxQIN/ITf9mC5xqRK++SmxMR0EtK0CXRg2JwGTAZ8LiVNyCMg8rs5wSq
mKomBIpNgXglhWR+IGnzEtWt8WU1MvqDGi0+2EjXXy6dLky/FHkGUd+uLABetVc1/H2VQ8aZMxVg
aEAb+c2JY/SyipxiquiG0ijMYnvKw3a3IEchBJp8uD7qM6ntgz16ytvKUhSehi685cQhpvwh9Avr
ypGOMvd9imGRQMHwq+Qq90B3MfjeJFbYxt3iEgclW2607IOD6T0kFi95n5pw2qLcmebqEhlUWJ1N
hDOgaFZW4iOi40J26iABUR/tNUcHvDbrZO0Lfw0JCcQdhfllJK0zyt0h+KxUZ5sfXSWH9dLN2+GC
LJ9g5jc0SoL1sm5Yz2iO6e66Q/FXnlr5EPTUHFZxTq0495Hqpvmhhog/HHQYyKmLxrlOPiuZI8+b
qGyrEyarLfHcAKvsvc46/dQutcLBqgP/m/RqBhfCWpzPU+X2jyJj7rw3y6I/0mdpsMA3dfCtS5Rq
dwDbJjqUK1bZWJiVgokfuMzwmJG157nrGsTWeZgDDm3uwckt8JhABV22jlY9VLYfz9jC8qPbwWaM
Wk23tKcP8V2O9KFw02TZuZl08tbos+6ZI+yuR0dfREyoqcPLPmgaaKBB9hH9Iq4Vuy/0oSzNGSDi
2rYGKATLvrfUXJj0BUWFen9x3dvBGXNCX9G2p3EmMeCBmPegxSfWRAO4n6v5Ya5pu8ezHmqmfsia
4sDuaeWtnrt+0KXn8t5MM6sOlg2HPypr0q5jJl3tD0n79VsyVfU1JkXzKRNrXtKAUvMUDXSgMRSM
iVvwz2z6ghjD0pFAG98eE1BC3C+W0FbRMNfrV8dwm+vRdum6ad1CdYUTFcAg4KylUyw18Y7SynJ1
ZvWt3UWZsFBGp25nT5FIpoVxfbaa60NZgP2qJtPxj02lrPrcpcODRmqomu5jnVqbwx84AgESRFPf
mLlr3SYori6AN/UJVOBCfNeafMpDmpEcR1cvDx5yfAcfeq8PHxSIwToaG9PPTuEt9+oU3EB1raGi
FlFVWuQD9EBVITT2QfrD6hYEx26rcZdV5bRaKLMC5n7YnmiWJvNc3k0yBe1qW3Id7nJVpo9Dvv0+
NNYzh2sc/tMdDmy2PiwHFrle3ownQNoBxA/HTPVlGOTVnbB4NTyA+fJ5xa4tr8eqQ9Zpet5Q3Laz
QxveFvRId0mwpidQY/V0BL/t9vu09eYSiNTULoCxlJPubPggPFDaYx4OqIfAbZK2iagpBqr0yAgH
u8F4YpKb2RCzC0EUfOwAGrjYPl2YYZUzHIUjrSrH7BLste1EiuYFvKqVYfeOVKHEOwATHR8N4avH
zdE+RLB3G5AY2kpJU58zpF3lwKicf6b4Xzy/867Lrp6euqBnsj+nAEvS0OUqXSzNzDgTStstC5bB
ClwVfEmp48hpTwCIV+6yrTW+a3jg8DzYUOogUww2Q00vQC/p+00jrxP0+qdtgf0qWi0/vc10NW7a
RvwHNYTiS0c7/ATBUhroB8jiri5Jk6nVeV+VeRXpJU+HvcMZRDYeVprqECRVz3AhqeovWYBHPBqy
dK5j0hb8W5rL0ILdxpPersQuIVjWc/aYZSIbuBTURHmFPGqfqNz7jqA8W50llWV2+yINXHAwWK7J
z4PwKBD0YV+imQ1wKuqNzQc0myVhLWSxw0Am6Ln6nHUSbqnfg52INP9YYjGL5rOV0TWimVqw+Ebs
IZvjp3IfJffLlK5pgiGOgFO512aD8wUTrPN9huTBqEOY+WPgJp6oGUV1sHw/Jx49gjbyAAKgP6/q
q2FdsyKyzNU/dREajEemF8Uz/JHyyiVj6A4R/PpYDlb7TRrshfGilPfdxEyaIPIR4vOs8nDB9deq
Zyd15XFeSVek27t+yUwLBSXQE7T9ibLDqIE/qHbAGrICxLUyb5d+Ne/xSRLGUZFKEkYTf/oh0Tak
CaQI6+1m0H7mMjOe0VuindNmTk+2TL4SiDL64bUDBG/BSihINB5bC5eQ0BKpZS9H89Qd6JvuaUF7
bI08NMjChwlbVZ2N3qciNURBkm3ij1wTHCZ5AIMbiCczKqxodAtxKUstv9GZLgLyTrgFxm5ZLsGH
1MbTS2wIAoKrru9xYxArMTEImPO6wqniFGNmfy1C0Uv+IG7z4XyycD/erGvlIgDFzTkEFym+z+KC
cQxq3YgNNKk/eSUN+t1EJjNrAHJjcjIURiumKEwrYZ4uhG6IDwTBBYTsEl5LFi7DUPyCHmnTgdJB
eY5P1UMDtRIt5AfpNH03lyXVF6ok03jHDlyxM22BkbtlKhJ7+5O4G8tF2k9padBjtsVSdQlbEfKm
HYPFhIng3IsElA0m3Xs4eYaz7/Bz5p/6ZazVrkxykZ8k2ZR6ZAqyy5MQSiaqfRX2FomUcu3G5Ash
Wp29x4AVQvQdGPyT+c11HUem0iXxUYfWZQ7yQ3M3ohkaIF09ksBoTAyradz2U+QGlRNc4I5Lluce
ZHdx1bFBtIferoL2MitS1V4mosjDU3oc5uruK2qLedqRBCvKA7SdwT9Pi9wm9mNNVXoB9I+MHPh9
bbiT/Sz4mXIX7SZJabxRC330dMKkyrHnqJrBun4f5n4oz9JiXIobOvWCfgDltHGsO8jEZwlmTx0L
nEv+SamB0xw0CNsyZpkqO7ZX8M6fO0ZbGeZjctsjFrI73wVjTpB07bpTpqPc0tp/DEFRP6DRnq1j
RXL1s4Bl5MFHyL2FXaJYrKjiPpZjk2Yx73pUQv0h0KPfn9RlWyynfOd4WhYxZl3stbnur3M2nvJc
5tbww6CMpvea+F/8ehH+wQwWTLVm23XW0Q5QEaFXJQqHSbSZrLFyvdTFJeFnAV/aqK6aoENUt3AJ
b2LlobK7IOkWt6Bv2KCTA0ptnIqNr5/YE7Lh4KIZYqnDjXcQ6k1jcN37W+aOSUq12juUHZpqbYBq
j1uJq6SHHOpZ26Kggg+zmvq7WLW993DFWBF43SLZIQckFjpbxr48UiA4INHdmecN5i+7XsO5eeeE
+HY2zZT+pIiKkodh8XtyaqfJ6eIqMQlBaPwsv22YYT/XlpcXcTl6mGRg+i/nEBkqcoYoqfudqn2H
6LO2w5gEJRV7XhvCkD4zJTOfuIXlcI+uw2/iwUsLRkd2C+CldgdMmqMuhLzBU5sOp7WrspnydhnU
OcFMOHwWmSwqXicSeE9Chg8EMjBfcqJxAGl9CU7HQ8NVBto6L0K1lJvK0ZD7cfBHgqWVORk7Q/Ar
RD7zZHfvqDWQccFfhiMYK2gS905bEFHXkOMUp1O3+ICzJU1ggdXt20jgEFU0QVE/0iYryehNap0/
4S5y8CTBSuVygci3AZnsmZ0ihl75YzDEjNY9eBFq7OkeRyueG3M8cO3ApLlDcQkWP6pn20j2y2L3
VlwUte9fB+z5CTamPm+v/Laa83vfneYhieuWNOgmpjMVOJ8oPXMwxmnbVP365zDgv/2D/0FS87v+
wSeVvght+fl//1fz4A+gG7QB6AMQykDYChOqP5sHhviDxrmAH8O/YLBSUtKQ+9/2gfkHDXXqG+Sh
zK2AZ/+7feD9wcDFJl9JAHcQNqPDv9M+4Mr3sn2AUAsBKnakn9Nj/r5thPaXNn4j1sX182dELw6b
30QMgk9a8XI5DKQY8eiFeMfIMFuu7O24vZAd7YUNRCevDMusnn0KtC0e2EtuOHSTz7lliy8SecGd
YgAv9pZFmEskXI2hU6aCjHYvHPuvyrC0jXvfgOomLElrLjQ17bzCHYfrBif1SsEse9h+gV+TWYtR
9ob8pHY4sXQrmv1iaPvRnDpn+VYnS2vemyRCyCM38VAeocLL+dLDwn0arvQmeCZNT9/VJuPArXww
vTviwopij7mE3JClmMjwo/UwQ8PvuQTHNdo9e+9PDeIHX0lcPBDmxuaY04AzD7NXm/ntpmVxUK/O
pHgNhoPVLk2rSyCpRXvICdF2YPmidYpm2bVPAO1Wwli8noE1+XbFtWJEio7Tz7Kb0XRymcZLYrbl
PiQXp1oPU9aOyzWaIsQ/m+uppTxex3C3kuceUNQWbnKx4LVJYkf7wyf0RUUW454JQnSFIP8JR1PV
2H0H0Uv6lml4zZ3bze5VVs/EUxw6mcHxWG2LwKjNTPU9TDM8cMKZ6menr9Nz4F3oHvPWmfZIVQKc
/7RS1KEZTZc4+ir9jsGPMhT7F8kt4Qh0PRJVaQYHytUBbGudtx85pEL3SNzBuOxarZBy0IEi2tqw
wlWehom7UngA6Lno10qOqIwbej9aFEYZkwaZPg8JPf5oKDBAxu1SJm2MRn7kxpOHOQW8XvX3bgw6
eZxoy+YRmfTcCjfqzwAft8s3qH8X3uVlS3350w/CbRCc3ZqjLAVmq5OHrmzY5q0yd776bnCehTMR
3TyRxAAh7yk+gjjmg3WFU+h4sstVsTz98ip0DXFPlE6nzmnqdDSywNvPkWVP/p1nUwDjF/aJc05I
TlximzHHd0973bizVmshN5ARKS7+AK70vvca72rNdPYDoB9BEF2dqQ8k9mX2XnWresIDOp2nkjqL
YTWdmp1NC6bbL8DGH2bX6p9yEu4pH2Tl/7CIfu5OlzXMn9IwlzcLYi0msv6EM0xDxCkJzCM/nQu6
R6yMPw503vPGyeyoQD1yOhYkh9CNqfP8nE6LZG7jtitCqqI2rjErOsMuJFZy2eFIn07z1RoPZdpK
hUdUSpp2xkxXo8kW6M92L4yoHzp+Vd175Rc7NIpHg2h49PRZgU/axsTwVC42DlOnoo+RMx23CISo
/OQkUNYIjoYrocc40QoNfOw5b7U3LO8jpLlEkJPR9E+Ea4Z679O9MQ8r8RfHcB5RmfIZfPcYTKK1
4iUUpJknSU8nc+57466nT2bE05glP0r4dvpAFz5tL9ZVQA2oTbunuVDP1QcCHuWlU5JzSvx3mf9g
llncSdJJjYhhDN9e31QVsaZdiHAQRsJxxWtcxmMryq8DiMwvrBj0aaIoAnVCmiJdU+LUmjMgmI4V
ke3u3VkIESecBcHsxY5bexSbZm2cOzSEftBFo4ljpqN3ocyBetXB+27R6pN1uifmvu0QsPk9TGx/
HCnmQlIN6lCW484eZ3mEqeMhqVBIcP4c+f73hOeE51z8zxOCj//8P+ofADf++X//8bX+/o+b9p//
r/6WNT/+ihL++Vf8eer7fzi4fraTn1XkmwRO/++p7/G/QOXnyEcMsglS/jIy+AMHp009sHFe3S1z
599nPrXCxuLFiEOpgDmMCfPfy69+jTlgaADIENEGRck2u3otjCmZUy81KjnFhSGc+uZU1Csqlcmx
TwSTpcsioRERk1RFv80Hq3nqV4FLJsoq8e9LYyx3VeHTXIO5fkNGCNPJPl3WL4gGjR0BN+T6eGlv
/bn8/uNo1nk1oUQ+gyQS5wgVEf9E6fWyVikcSvT2/7N3Hst1K9m2/ZWK04cCLmEat4PtuOm9RHUQ
JCXBm4RLAF//BqjzTpFbKjLUuI0bUR016hSZBJBIZK4155juA+qQzAzCwTAu4ySa0lWXEXoaWRmZ
Tt5QXtlEksVgvcPoIvcc+QPTg3UGBolgsdYc72k8phcgElxMTZzuT8ZMAdyn6qYehqIub3nQug0J
Z542nZ44p8gtDC3w6Fg+U29V3/VkqK9xG45b0VvDE0E5yZkWhe4GURORTAQypqdTZW7BOHE+0edG
K8HgwSQJoCC2PwQc11WdVOLUyjWx6usWMd6ryXn5s/f4Ohz8rTzAw7mEPpuWFa4pMHQ4O97epw7B
Tu4u98ml16P753EvE4ovlb1BJDIFhtH8/Wj+uzKwMtCQ/88rw+3SE3vbO3z5ib+3/8an5aW1fBiE
L0yOf3qHLukjAEvZ+Xs8LyCF/+z9Lf7TsuPX2ZMLYH+LnrNl1xT/z1+W/okmM4cIfpQjgCX+qHV4
II5Dg0k70+IcQTuS0JLDNSBFeYeTrsBYZZALnKcqPp7thBpN2A83CtvIemrm8dItdXVi4ITavbpP
v5mkyyR81TZneOSqsJ8wpC3+eXGgYbE5uxIbgYQH1bZxXsFjfkracLxh19Rs/3Ao/IMsxi6NNcfn
7V3WlVdnnEIL7bFVLjXuMs1vEZsg4WdRW0sj9z+4ql9uKo1YrmqBj5IWgvbv7VBWU46wdmAw6aJN
AvjBGJEzfyBDDSppxe7cyG+dwQNEPtHc+N5SM7D271/ti9LrzZ3lKlngaZnSnmaVP7hcssQi9j8Z
ZdhwSKsj5SsIAaLMe0TcUKsJG5d1s22mej5u3Sl/EJFtQlWzsvqeM1aXbomvmb85gFmBFihKBR+t
44dPHi8Sc9hyUYJCbDi0fJFwSMHaoXNXunN7VmvpcKzBTf1Az2L+MsFs6JuU7RG4AkfAtfX2Ucg+
rX1pvFDEyiQMHG+cRGC9wNoEto4Hd4ySi6LXWhLWy0LNO4IQfaTybmF/g5naxFdgTOMrSaMOsCOH
AW0DnAY7S1+k+g2eHhdPPwgGvpNV7m7nOWrPC9/trIDustbsqBGSSU25d8BBwE77+f3HfKDGMkEK
eJZAb4bZCsLmoeyEz3ox8ZIh2u6ByTqZ7lEIFYT+TYXatF2sLt8f79D2swxILMhScGVAysIsWa/f
Ig4VvcKgUgC61XfEoNLGsJz1gMfADLOvXtjcVJ7gjIyzrLIflO4c6164Lr0OCER5Fi03sdWGDyY7
i+GbVeTlj8KcbBM1vdisDx6yy1mMUyF9w7gRyU3NSkY5evo+o6Q+Ge0lHI584w8+rweKLDSWLm5k
hlzecN72g/drHuJyjGwfowr7+31s6tm2hITxZ+7gl1EwXDAQmn5Ejwej9Inw2tQMmTv0+ZEvdNYS
1e18cP9+dy18BWAzoVKh5HQgFp5G2wkHgHbQtvJob4jOWVc+h9z3585vRuEbxw7RQD+ItOxg6ki/
LCB7VgD9EvlY2Jb6asjG/vbBIIdKLL5i+pI/ZVAYY63/xZk3Gg5g3UE8N37PYq/H5K4cOcns198d
Iyc/jkCEz2005voRTVDNXOfZ7ArICkOkraWqc3Xed1ZlnosksdOg1zO3On85cR+1TjpFK9pLldx3
dhd5eOwaAKjm2FKQSVo3X0IxR5kjusg96zRCa12d272c6mNiFxBqWDiE5hWI/bQ/aq20zNZlE3Pg
dOPSvphlNEQBgeR6QWR9nBJPB05lJ8uEgvjAA0FnVwg8NU2Ujk80RrMU2qGicD8XTRrxYtUquqiH
yMLH0Yz5Z01Ao1x1lau1p8jB+/m6x/mt3yELjczd0DfdvFG+0TxDrNGibdMUs7cCpZgWR26SW9k6
S4jmW9O6UHYg8TKRYlCZWGmaoZ2gCtbCi3YTybyf9Rrj+LrXwwgCaliLixLWsb6ZGs/rj8O5HuZ1
Rl3eWHd5G9Itxnser5WJcHgtwMu1a5vN+q3nzMAFOyCwxlab4BgHhj2FClqM6cmd2fUomUMCCPGW
WVj9VpXRCmOjDJrgq3YwOLUYrd5saX5X1t7Dupyus1bMey9zNX6mjfSv1QR0d1MnS7cacJgmt8aI
SIhS0HIHBQmwyB1ptVx148gnL+GbfT6ZSTMGEbd0qZV0mGYpJWkZRaR5eBiRRnxvlDW0GzdKEdhX
/PV3zdAwCXLbvja6ydAu+GUNPQPAfsWmyYZi3Jm05acNtbD5c2Ymk35GTzfuIDqWur/1p7HcTnZR
hnuzZRE+Nr2JnhzSgCy/1IZ28TFmJjpQkZIgygaj174YDb2LjVZL+ik19a4HzxqKJzSsOLgQECfJ
2STHCOxX6ozpuVHN8kEfh9xbFx5726OG0pO5bvVCfhss2WeBbyYDKRRZPq0j6RDMBf2y3VdzXKbc
eFGOK+bSZGxCW+OcNXjUbVaDzHPJHqIgOGpqhGWtymS0nkRVAR6Puw6M5FjAQtrGLn34EyJpB8Uf
pNJjpfXZk5z4asFRj4xFu2RTwBxd2WXEPmg09cKy5SOdVG6ELB9GxpEjqQVvikkznzzYkPCP9Kpa
2J2jRlCVXnTnhRxLd18TJN4cpwAah0sYAoI3hcYoWbwwg01Ofw1IQz3NDfpig++G22GKnWQTlbUJ
AFBkJnXUuda684VsN+6QZM7uZT+05oOjybq+DNspCu+MrhXJsTbV4T5CjJBxpFug8EU7IB2A+Gs6
q0TFDlr1VhsfUkVHd5UN41ARTuvS2Wn9tvw6+Ym6svCVmhFYGdfrNp6SAj9EFsIqsdvOoZmGtsah
STRl8w6ILiCQJJtpz5lxJjCXREYrcX8NrnXklf3cIRv16n0CdLg8pYk0sgVizfRXnhe3CE/oBlKd
nnFpbEj+9k5k3Q6IbHNoi6u5H8pzYJoxEbc2blfEV4U9X5peT6SsZ0r7m55yyN7ZBIbGWycd489G
XlX6qg6z+ltide6ZWVl4EK1a5zuMmSndoJ5utRU5M/WJY0jnlj8pPMPR6lXo4kowGw2Z2BagUCmP
krwZeG3ThnzUgeoYcdqNvcdnCUnI0XP7LKvRJAcydAuFMLnOonWSp8O8QsbnH5txTosa6gO7oTS2
Gmtv6nV4Y7szVzwUVkS9uzfOca+6cl/g61UEBeQtEaC23wNkyf25XluiVvJyCLvZ2eNxtAHsCmh/
AAOoRQeF08rHRnjTiV4YlFntCsXxCkV4fm+MQHoIjK2aHRg/w0YQFltym/geSAcEMAVNxtAJOjyo
F/OYJJT0NLHYwGa+awHdvWKNsdg45t0srFOkaNpJKRX03gEc7VVOiF62Xch0MoDpoXI6yGauAjM1
wIWmXtpRgRhN7QfvQvtlsg3nsaorcrIVDV4RuCCxF+Ul6dJs4+oKOq4XygElSDRl1HoxR/H+Rb6+
0v2CLGISgsRX3wZdTMoS1fYtJccuDUQLOplOSqFdAsSuMoCHmqavZsZ8tkuFIlvaVWLg0MGFjnij
aPSNSmtEjp1lRV9SPk7lsR0Bi1oRwCzxgFeOdhGFC6ey6NFFhk6CPT41kpiJk/fJbdaN3p0/1uGP
oqf+j1RTmvoppymMRFY2QcWY4zr60XpDbO9FZhX3Ezs4PzCjFvpsPJYophywwW4g0Y94QUhgMj2u
sCWCjWkQJJlbX1KNxwubh4N5l4cgnlYsJd7D3Mn6Smh5eQcr2AbjYwK0XJGCUcuVqDA0rJH8TABy
dZwrV26d5uOR0Y92tptwNGq75YbQPXMrdRwj4R7W4ClJexZCqmeirEqehKNLUuZDDfMMq3qPdofo
QiuA0BKEToc4qxiKwWNMn2XENHodci67fj5TPdPXCkKiN0CpmMtrhfWXp0pSVnFuzwu+G4HZWAJi
ThoktnkzabSwat0l9yiyy/FGo/+UNyCj3c49rvjfkLRORjTBDC/dibfMzJ1owtDjEva0B2qMLmdd
mcRrd+dTa/3owVcWa5h7XllsWsCvTrF+2dj9t7j0FzaTV3vc9WP3+K/vJQjk6fyx+P4/f908JmX3
r9P++aDAtPzUzwKT5uifMG9iV/WJM3Qp5bC1/rvB7BgE19F4XsIoKAYAGfqnxmTYdJHxD9FDBp62
5Ob+U2NCuc6pg8oUUBQHZDxj/UFu3Yth9t+1CP4w7EL2QjciZxRaxIvb5lXppZkEuc5hi9RwsraE
mCX+Bo1XvdWr+BjmgXguHCFvVOx3p7nRKFD2VpvvMrK7E+GW3/NEYCxhZk5XBHB5diD4Dj2i6IxP
O6X4rjl8vtdzJXHsg9TvL3Awn1qFb8MzMv3HMqTBGk3hfK1Bq14hEozlGU1VdInwountWQ6yC6OY
9G3BKZKEJyGH+9krr5JM5x3V87A4Grvof29CD9+brm++/4uU5/Zf27789tglVfl/IPAZR/p7U/v2
EdlyeTCvlx/5Oa9t/RM1O1B7L9A9tBFUP/42XfifiKsVBjZtA5Gu7/+7g0KbBCcqglmmO3nPqCuW
IN2/a6eaYXxa5t/iPqbej7PrjyY2L8iruoNHSN8CoKGTY1DE9AmQflsMoZVtRijwOSVGYTpuUlBV
R4mkLvBBPfFtEWsZBzsnOxU4WQBXxKEpi6PQJAsC8oIkRVoQpJbqn+15rj7zsn1EVfz1mlx8+Ut1
g08jdZ6DU3oGI6KSlUoDfYyXKlfvreewzz+IOHtbt/p5RVScF0QQeDXYT2/vXNxaPiFidOwTtu9X
opVlv5w44ovM4xMeeBxEfr5u/7Fv9Ms9XOrlTJhlshD5ujTWXheuMtNuPUmmLI4M9i1BniSwmWkl
Q3jHA3P0ahp/WNbm8g4GO7iJUp9mxRqWBRLJ37gju8C6yyILSBFnMPlBYfuXJwZEmIYAxU3df6kU
vb2yuNP1sqcuQMix1K5SNsXrSIk/K5+/XBKSpqW4BsWdQv1BTZvl0emQabLzr6f0JGN7T23TRaFD
m3L1/t373QVRWzRw+Xl0Pw795Aa1B/IiFaaOrkZSzMVgLxbqg5fqd6PwYePLRxeWqX7w8hJwKfJp
QkPc1Dbm6B6Bi8Ex64MC9Avh+N/fvp/3jQ7cAspdesEui9HreWdqHIx1HTwjOabElDfEHOTY3hHV
dzuqOQhlSMcaqIAPggywRkun06wvpbFD/xyTK0dtp7k1R972BbaNcjdEz0e1aSjzs6k0vCEwyBsh
UAPMAI7zEf/3Di74CM1OVo0MQlevtIB04+iHahMrXHdEs6OuGVL/0cldOQWY55OZg03RXvtQb+Q+
wdPtkVlfuQ8RurGP8BrLFR/eESYqwmQM40t00ts7wmoQ4fW0KTFMgPMCMTl64LtVflU1XXaND0gj
CaM3tu2oiz4QWuJf/PH8stgjGbZOyXOZYG//gK4dwBJSFgzAznmBqaju6JbSPpjFv1lwcOFzmObl
JFnjcImL5lnD+O1mtLZ6omIGU5ygiRnW7PKd5/cv6JfVdKmnCnqFXJbp4+V4e0EpRpVECE7odtaU
39xxQERVCou2vdNYyU0pQlP8UTH3ZVqzaeTrTNeBHuJhwplWjwnx1QxpGHyRenLIt0niTR98Jg7f
UXyWNl0NdIlwCTE+HzyphJpEYhnh8o5qRoZpLmkp8Lhom9fv38FfByIDnK/C8kGioo+w4s1bSuh8
i8QPqwoiwfgYPbsRuHY73vz5KD83DCjqF7vm21GqsZRxrEnUc/5I+FVfp2tk4B/FV/zmWthnL+0g
RrGYgW9HWaxdXWmisJ6UU5xgHaGoPOTa5fvXstz6128xvWlr+dwQiLmYTg97nKmf9DIiRDLw27m+
Sha/k9ab0zej+GYuNYMyNjfvjwgu6XBM9myezmbrZVgOJm+vrBwRyCuKLoEqGuq/rV4iCwWppfVw
Qo2k3Hu973y2hwEThRnKgureS42CRo7czUXdA9ciIjk/ivl8gRKgXuytpRN5GjJHghs2CV0Jb9Mq
mA14f4rpqfUN5XI2MDH8Z1WT/ZjJKbDXg9M15tqr7CbdOtg3x8C3OqhxmH6inKQnO6Z2VKdUN6Fw
ewZeBxP9XA76alXim+9W+DXUjUAC/zVqeUCI5mNTEr0MWCAYfUsdNTAhraDqGiqipdaEDRkpsv0+
GbWaV8TaONMqVKrC3FS7FhA9YyDOBfUdwvgR+w8qvDCPvyBqd+aN4ddpSnVL1rhHpNH0m9aLi5Gy
mEF80WQqTAJ+Q/bE8UzT2MfpxHfsa04nJVtVg1dzLhpGIZHcxcj7k7DRz7zZdp9ASWnyzscyQYmt
U3ZEDQIRfwUlDZOwna+j0sGYqvsIQjEOoO/7bBJNE/MXjqy5LnmXJEFMhqh3MdWtKojAq1ASLMiq
sQtHQXQZJkV6UAsLsF2bvQdAL6wbPaU9NYzuUdRawDf9urSeLSZBvta8wXminh+re60qwke3gmKN
apBXO7Ao1F37uaN9w/yJc6IvCnk79KmtPdWOPt8SXmAmq66VXnFUOYa64aA4RPs6VaD9UOcW86bR
fKndSa8cReBpifGlc9r4K0VfvVrVvlk/SEzW4RC0ndtGGGGVm21tM6tJFi9dovc0s1D2ggaJPOql
1HnjlSl7aR2jEh4o8IKy+EoWkl5/dbOiszfaQHjnNsWKSsDuXFvTVnNyG6t1O1jallgsatNFO4cT
YdkqNXd2jDEzINbD/YqtoO2DEo/agPo4Yp77UNmucx3VL/VXR3bf7ATG6klbhJa298DyINTU86hb
adioFgxeNl9y3430MzI1Q39ucDR1d1NTte1RT80tXdEKIoVlCif3C0rNBag/1OlNoU0J0W1TzY0t
/VwO+2IKMzuAgR/pW6ETgw01JCuo7GF7cH9gjisglrWWnT7TQhu1cxS3qYtbleLxMfrOLj2VfY+6
zI6dAVad1hbgH8umn/F4Dk48Hwne+Pqb1OsEHUukGmdNkX6cCT6H5Xo1IX0oNyHdxyRQzmRiWxMx
9UCifXCplb1NTi9oBVLH5FTIO8OMbLkmwqwoT5CTgoGtAUNFG2El2KeagdzUoLLrpDijDWm2ULmS
rCg3INlUZO9aq1COwHAJqHtcVQniYbyuAyEtG9ReuMy401l27Nt+kZJM6aJNjbq5+joNkbkvUspr
lyw5cbs1CSuPp6Ak7Q2zOnAJ0Ty0rtV3HRiDnoMM2WwiFZW7GR0/IuM8bspkzu5TLzNoUqoxuRiG
PK0CoyYwptIDglCjyN/McyaVCgaziY3uZHYK4NljPuePIbfVC9wavPemrk3/1o9grgZR0o+LnqCT
96M3SKQR+LMEolUrL7eVygcjUDZOFfDmtkZiA8cEnLc4lKD5iYadqh837ozFR9NJoKMfZx5pmFia
NaF+Tv9Nzci6V9Yg+/aky5Z6b8kuFVH4OEThGe7GId1APJmgCWANKNbEmeE4xMil20cEzOvJRh/a
9JzkZT7ZwlJCbdIuErQ8vBbYpKw8yqmmgmCf2xEVfUkSLa58di1jULdpcdONwlPXuoPxmf93KMed
IzDSQ820YbbT3QOm5NS1TgagPofHdanCmhelji5TB2MzJ3KUfWIIkxt+h0OGRD/qdDubpCU8ky4w
p4qprfDGWo7yVgqgo7GfW50GH04E74Y7ZRaBpaniC9FCbrgiryv/3mFNS4JSmTR/8hk39opFp0yO
8ZaHT5oHmHxdc5KwAit1HW1VD1r9ROwUJIWOjuCtZaRdvx2TQer7zljMoCH6iDNNhaW569okGjiN
eOHyshR+vnVZVe5hQuj1mm6LeTvSNSshYiFlDBoZcZRoCwqLmwVr+0jGEA1rDK0JkdKaWX0tqs6o
8BEYcg/NG8Ka2XISQkrZs1qji53vNZfd+Nbs4phwJadTJ7wcAgOeXtbwKmlNBk2P530zm2ErVrEu
I+B+tUeS6tgULRfZieiuT1uxRCOpBt/fWNnx9wSReHPHnymqfVMQR8IE0lLxZY4np8Z5rIMeS9qu
qFeF4cp80zc9KNO+BDHz1ebHesAV0q33RmtgNm8abybP3ultNALYfMUqlQDEbqjhi5iQBSrbK7cx
FRFgYY5Ttc00+tbYWi1vRXuTIJRaZmZ17OVl5a70mh7qpjKl1u98Kir6do6TcN5PC+X6tMwqKz3x
WHiSzWiSqbepUJSLr8LEgKPj6xeZ2hcN32QIVnJK7nvdliEuDJN/lSxEeF4XY1dCGMjKRj/1Yaxi
QUG23npXIkLY9RTGJAv+UGnYo7yxMkE+LV8H+NIszMnR3BqU9jHomDjWWVuMI9+X8V0DGgCWg+ZA
JJ1bzGSbPEk16q34DvIVKluwsY6KJ+zVU7dgCGwHZCMwBEH6G+r0kiItmZirGDd3GNCyI9OzY+9k
3Sa61VsIJUDuBWXO2f+otHEO8mkmCBJQNOjtfap0KKZCy9SwlrFSO5IpWUMTgub7TelkfMM4JFfs
YWhuDMfCx1wUJCObsinWBJzu0qd0TI6Dcd4kIkw3tEvGhu4m361dn1XwP9LRrX5MLLMetoI4unOR
NDInWSnCE89yG2fLu4+CWNNxCa350vlIlhyi3YiFpJurjCK01wZO2btYN5QFALcVhLrlWZFsQNYv
9xc36n1RzLwjHtwJPnIi12ZwWNHcrHLIWTu76eSpBRMWg0M8DZg81EhU8YBY475vB+2ildJz1qBF
nB8eD00PhETRgE3ECfXNEJohOraQosH4wyDg4iHUdGe4HeNx1HZ6yP4T9Jo3TcEQiabZKLZ+ny36
x4TW6XV5mtU9qzwuXZreuKnH6dhSZW8iftOyXeUooggLkZTtCmMaYBiRx2A8kCdjomnyGLCFD/4r
aMdE/5L2ruYTMCR69p9jYxZbrYRoQVetsm7sgmDcfWRbOHHaxijcNaJtDvVuAV0PaMQsRNC1SGOD
Sut500GbiNvcSasn2w1VupNROFNhYkXVV6ATOjvwhEZqNqrmkf5aSV1n60RD656LMuUbaGRgGkiJ
y+JVmZuS7KUR6kJlVcat0xHfh/IyKx+Hzi25P92Ih5sPcUOEKVYyk+uxKdY1TZONAWcCSDlUY6xv
vWywpJQIVJdg98KwAryp9ZdGZdA3nHwuKB6WmT+tEq8pATg4s0g4YcR8ijj+Z+6mdL32qreY5Gtz
6Cd95ZWxka5zMj/QSTAnzUCA9b2vAY/4cGzSHL5n0Xhb0dbgbjobSgvBEMl09f5RyjqsGHCQwkDI
4RBauI6v6eCMqAO0UGQyFoHWsek5tnk54LtAkZ1Oq6gBQJHEnebvkDMQNucmSiaYsObpciZulb08
MvJsO9GjmNZxmc94bcYC7y6c3a66zJFjltf20NKsxFQk5q0XwXbcRzBWHmC5lMNmHlkNrzhqk/NX
TGWCG6hynAdH92L3FiyCtRdd6bhrr6+je9tMx/t0tkL/YsoTQ9/hrovIUw1DzQ8oJDmARRrVDw/v
36Nfb5GALohye8nNoLpyUFQB+lyHUSnKwCsN405z5vAo9FOTVBaUn3e5PfW37w94WDCC2E6UkUWx
nxgKE2by29PtMKWunk30edGm5c+z1qABoPyHN3km3viPx0JOiHSRfiED2ofVcMfC0m0n5Ag12BxQ
t3rbHO3qfnay8oNj+6+H9iUgjItDg0y59SWF4VXzz6f91sLrrIPQq7/4STadTV7SfHDvfh3EwUnz
0idauj7u8t9fDYIns5DOAOmhiPv0R5Ga8WVT1Gr//l373SjYKmhI8c447mH9BvIBRxsOOcGCPjwy
EvyWhl4Wu/dHOciVpxBlLr+fkoqLUHIJmnp7MfgBMl+0TY1OuWPhbykgEyihkee8ctpGQNgkrlBe
hokxm3cZ2r3hBgr3NG84smMIM6fJNk/5Mklnj22dQOrYiDJ3hU5m9Nfv/62/uyNILenuIhvln4P7
bvm1BoJ2ue9ud21hpd1jZHE/6Kb8dhATIuDSwIZFc1AFNAZ/MLt6oprZcgxhX1s33nqqa28K3r+a
X95Ai3o0s5QmGw03zNpvbzwW+kE2XSQDzem6rabiLgOkCUh+tpX8yJ/z62A0N5dW29KCIDnw4BWE
Z0ThSsxwYay52cw5gjCYPveNWekfPKRfSnWsX7ZLpU5HIK5T8H57WabduAktqT5g8vaBPVVqz9cs
vUjiKjpDZOMHXe/rf/raL4smwmyq7EsL51B4HyFvMVuP5kFSQDWyk6Lamjaz+eWJ/VcV8her86vJ
+4sq5C7Cg/j4xnq4/MDPxrklPqHqQAjt2XTP6dXRgvmncS4QepPSR12dTgsz/G/aAERC4nnZcFnu
YgNyFyvBP13zTwvRElciU0i4NpiyP5KDHJgIMO95SzEfaxoUWfb6LxLuV6u1IjW+pd99zSl3LvdN
QlYDBDjCkqEDjNrZFDU30lEUS0kDIMCiroV5JqAZQV7Oq/hBI78BTIyj4LI0hpMku87skXbHk+Fi
7Xf9ScGA41AXtEU0OwAMsWmvie5SX/S8EtMe3s/kYsRb6hsdwPHboeuGcWNKj70x+7ficXqpi0SR
PctTaetQPnbEgaM2CYDdDOGVP88sIaBYVNkaW+hkZV2vMsfEhEuCV20aeIvYWd0oDD75yQJhW8nB
KdBeCTXxpyrqR87K7dPkprEjp9lhVUZ7N6gBnwjMuYq8kmxGSBAlHWnz+kCRjDfJKL6oXnPB9A2l
DmzEhF2wIh4ihVtj2l+kk8jzDOKzxX8KwQYMSVRO1DR700HEig9yhUS2kVsWitEPpoY0rIC1MIJv
o6u03BRsO4987GAgqSC1PFOPapB71zP5virscmM7KN36asHOuav7NoLMAAho680hONIqMgGwKbtO
gXDb3A/ptbV/kiaGa+6a3DOShx6TyDNHszxe57Oc28+JAhH+YOpa/ZCOeZat08gyzfWEapmyoQF6
YOwK8Zkd4vzojgnzRIvLCXlekSykLuCK40qDpQLDiRy8UJldunaLcg6DrLCy08Y1OKAuhXvgXq4k
99YzZQWDBcjihaKp3KyR2BNfkmlji4vdnmZCiDvTxglQjNkRByR7XA+SFiuVOMTZfIJaC80y1RNY
gq41Qn8zSg/yXjob/TYrSD6HWas54br2Bwu1rbBnjN/wGAjoGwX60qKEVB9kY6V85LAo6IjZaOPv
Bl8D+rTREo+BsUzC1wgHJ115SqOQ6UeUBKiDK++8MU0IlzAbIVmOFHris9JKsyejLo1Lzjx5saOG
mnwjKUfh8/dLAOZDywkxKVzzWpFtyrnVysi0qTfU23SvZTsRWsjI4zyT4cOURX7+IypkDiTXVM7c
76MkYnZgqx0zMDq9cJaKh+9nZ1qeec+R1ysXnwRHqF3MdCNZ0YBbkVsIbTfRjA78jIKfTbWo6ocv
DXWwM78qjHqnz/gVtiXqRLFxUV4R2gtjS9+qZEqOzcIbv3HQdqky9J0w7yMgQqSKunWcHyGoNcR+
ntppR5eFDJyOY0MMR7ijbFHkV5bv0nqhqgVjjtoMlbiOclQCSkkbj8zajHQqTn6SgtUZz2HjO+gu
szo9svOsUXCgovlWgRVxaa6Y/g9qfdm5H6J2P3M1T7brhsTlm85M1AOEzoalS/r9tMEmFt8r7CJA
Ek3sYwDD5KZvZYWsMk67fFXrcX1alamU15UiBimwHDq3m9Qr6wcB0WehHg3WQ8wx8LMscG+vyHC3
8OxmDvgujyTvS+WYzDsOrhynx1pEcCREdhf5oR2eIw2SZUDRKD9uaM3Wu5km07jNPRdESa6x8V7B
qiuyndF10w8yH6gWncJr6wdn61oZJe0gLBXA5pjdQtCDrnpE91Nd4GpxUJS48YyXhNpasva6vjhL
e5u20QjYxN5ZpZwuoi7jPBn2uiKhyQfIT6GsacNVKLxU51cnbGhLO07bK1uPHW0DV44tyeyhn6ce
6xntWlOUoI/YxfB7iBdvhq8jUeQ11QJvZKm3YZ49gXO0u63TxeOzZJ3/gl/efWIPblw7Zext0Q3q
AFTGZm4vK1HbJXxW4BtHOAhIfIL25j/TgSjFusKMrY69bil4kPIHszLOU3SuVjjUpEdJMR8Z/hD6
GxHW3I5xTBsip5oBBX6a9fPXDtF5Grh+bM6rPspJYzKduYUb55to6cfJwlBjtnYcrQk1lnQshQ/O
pjQ0au59ZhiENevqvgb14i0uUe/YWm4BgFtCbQMEZ63xc2/7353SX4b77k7p/Lv61+ox//4N3uub
DdPLz/1t0XbNT2xK8NctsjcMjqhkf26Y6G6zMcJmTSAMAHF8Zf/smDTD+7SoZ0khAOQAQ2Gpsvz/
LZNpfqK2vSS+gnjgZIq/9Q8UtAdnBTIgF+mf49CjZCcNDOrtDh5+XxfZUR1eF/WTSmkzf46rD6QW
B4eEn0NwnfzFCwrKPzgkaE0PlNAew2sr0Tdp/YV90cb2H43othvsD85ZBjfttXjgZTDkP+wkBTnD
xotr99UGMEx8xUbU0K6hpMWr6RyIyyh3NMpd6kH2Ubkz3Q+G/N3lUYNYlF48Xg5cb++gnnZGbVe2
dt3/qL5Wd/YNOJgPB1nu0StNxMtl+Xi/sR6C6uDk83YQQa/Ys1DbXJPbFQx8uoqIjhjWnWX/9Gq3
f/nzl75Dd1iGYktOrJ3jLSnNh7790BBWpFtOeN3peDDsuzr/QpcqMP0Wh8Pfa8d/1E4eHMCXwSCY
sy0hDwER5WFiD7tt7COyS24ga2yc5sJq/vAwjBqM32+hXOJAwD8vJ4ZXE0J1GXbaeIpu6lA/9cxz
HRKi1qsPzqTL+f318zkc5aCQAEnXG6Zojm7CYbPs36zP4YWzHTxISOUHBbbDW7YMhbWdzE3eXLaQ
B6+T0Uao9PwovmnroeETvpXCzD4Y4/Ac9XLXXIcUJeulUOSYb+cbeXqwDOoivmm+edl6GmlXbpty
Pz5Ve/OJEJC4WsUwqT4rGK0xW8bt+3PwcLq/XCPgCptFDljNYdHNrK2y7Diq3Az53WTLm1hVR5WR
PStZf/DgjOXNOXxylEX/GWpZIF/Nj7ZLUtdQMr7xhwDWvHuNJuVCbom3OSs+SMP67ZN7NdTBk2ub
QbhFwlCGM+ybeKY//xHD5nAx4sZRHBFIwfCP80odPDfd6Y3eJynxxod+7U3iRCQx+8BiRbP2KC4/
WvsOvx6UEHk+i0edBZDT/yLIfH3zWmHVE5y3mxFNVuazuHZr31q/Pxl+NwjvLfVyvoasscuS/2qQ
nu0htHPWiCrOfmjmEZjnO053H0z5Xx8OUBucLNQvFpTiYZoee2VkpbEZ38hOpLc2YIdV7IYEM71/
Mb8dBmIEOwJqgb98DHX801aNT+TGo8Uz4TlZGf+PvfNYjlvbtuyvVFQfL+BNFyYdmbRJkWJnhyiK
8N7j62tA91Y9Maki49zqVufE8UgAG9usNeeYFllan1/kb0+Moum6taDXSbng/RNrQZgPgxkyq45N
0GdXUQYHEPL951f5y63owCLRAwJOYh9ytibl9UJXCuDtPdUK8MeK1+jS/MWdnIUCof/jy/zzIme3
0tV5NTk2F/GP1ydtp+qu8zhcaz4g2t3L3c3izb7sl3510C+o3JT36sXs3v4H98lOS8b+hojz95bj
j/GXNmaJtrKN72mtAopLyyuSxIL/t2ucfbdRy/lBEJ56T9wZSeVT0IxfyMX/+rb+uAvt/ZiYk5nM
iq6K78fOboJVpdQ1TeL/J7dhsF8FIMRMdzbDje1QjnbeIwxOmx1dcTzd/6xi/6/xoP73Fc4W2m5K
ynyaB67ABNcSqhAVXzyoM7DLv4fcH5c4q9VbFg7QMZ6on23U7bQBv+fH7in3bD/+hULHuosfbn5a
29G/QuL4MnICvQOr/M9U0P+6T20ttLI10hHdvn9dRjQOXSMvpE2klEmW1Afn+8+nIvoq/+cSv1fG
P8Z1CLRdiqiI3DvXth1v20L6YhX/3dV4v7by8eoAkRgLTN+/21F/XEGvKyuhKMTH+4LhZ5vvqk27
LY/pkcy9kxX8/H7YWT7v0bzLjulG3ZWbZhsFs/v6H4zKP37G2aikIdGGcarE97Z5X/TrNtb4Ytyf
oUH+PWb+uMTZsMwQI41FasX3iGe34jD/Alxamx4S0TCwPFJv/SLIgmqbIQ5EWYk24TrcJF9Mln/9
xGmJ0OP7vXM7u8+lS6R4GuHUELWyHfs6/wEGV/z6/GGu/5MP79TCD0B9kR6As/6IP95pV/VgKGQz
vo/LK0FQTiZdzAhwShAWn1/or3fzx4XWRe6PC4GrhKg98EjtmXgdm0bgl5f46wDF4iTjBFg7WOfg
mGmVGGisjPfHl/yQbZQL5RHR4rCzgtpfPMpkfuFlnh30F6Gfeb3bu7fjLjrIF7v/YI1hQw8ix8FJ
q58fW6HAsSdY8uReLzFzJ/kVUTVfLDG/dfPv39zaEkFaz0M1FHY57x+oWfbxklhpex8Wg/WrxURy
j1axa9CyaAACDEre3wfKU2/VNGZP82J0P4hKyh4qIKgoUif1Lg7T+NBocxi6+LxBLpfJIH7aU10z
Oy7EJBHa3NXHnhyBtylU5p80JkDcmlUWHUfZEBTEFmTr8PaZF0AqDVLuZtSyTlmtQu/JMqm4NQtD
Pqqm4K8BxGoOCsEJ6V+aVbAh6DXqk+c4LfhgJ1YKojunLHcxHul3oJijI1x7KAfLZE8a9X0jpbqJ
Ogjz7jhQDge4Nca+nkY13P5+AnTe6WIBcWUo5dNsI/7jTyGKoSiWMPTbU2u/fT6oP+zP8TZQCiKX
i8+HZvzZJ5oXegXRKxnuoaxfzdVdqRtvTkZgfXTFRP1P1xDSijkMKMbaCbZM+2xSWpAPR5AXZC62
inQ7V2q+mAx+qznejSmVvrm9WurYmdP3O5sN5EonDKPU4xNJALyfucuq76Y9aq/lLDrq/+AH7iSg
94NrTBpqaDMzrEOTRCgpSHq46VG9Uy3p8Ia6hQR986FHeZV48aRb30QnOGnKoJBfha3mNyCAq7eu
N+VXMlD75zlXAfmTa6wh9jPWEFwcpVUdyEtPo6NIDBxftYMaVCk1Qg1atPG0y9T81k4dAhsiW4s8
wu5WYXekFVkgIWGlyp1WwMSaosvcLFdSY4smAKFMzwZN/mKC+30Ye//wqPwhpEOQQ02Hit77D9KS
ajwk9RCfJJyPR9mudFdWenInqfqWbjxm3TP5O9IBuSShBCLU7sIi/BmO9RhEjlluPx+a6nq585/j
6GvpDHIJiKvzn4MwkXpymZ5SOa02da6E/iSEvZNmiOhIccMLHMuph6dYu2+qis7MrJUPmpzU2FD0
vg3a2h6uGkNMB0G3z8MMKN07VRhtHBvtz1SP1r0QGeqHuTxqQu038lQrm2w25gMzUum3IxlkQ2bB
iByBZOtJp301B3447XMwps3HkRWFmsMh+f0jHzs5bJxOkU9AyNZJgGCJt8EewtStSkW9iEtJ/54D
ldprSkOcGK1W/XbU5mTYNXJXXIccdk+FPTc/enPVrKVFhIhMU07tXIHKm0MF9wwqiOqmy3NWRfIt
Y21ARY1YcE7G+taIU/ZxVt6nR1NGpEsImgA53aOz/4WiY3oi7a2xAEkW8a8BmFblmXbUr3pognau
yZEimySWpQnadruEv8DAOI8SWSk3UdujVpMT9CwwaKz0CV53/XOeJJLrFETm32oqmGA3k+6opj12
pQH0Cx2E1MKn/PlA+lCDZUDjdWPrt2qzQBWfPeTZolkshtE59eTpOT7Yr7I9wiWvICJk/XDqZ4gq
CHHbij4ZOUhIp+vW1rfLSA6UJ2bRf/v8F33YSmBdROADEpXSmcZ8+P6tLynBTQSxpae2T5wdC4Xh
d4Ra3Hx+lZVqcfYBwVtV2UpQoeOP56cfQlRR4cZ5cRKiois89ualSKTBr0J5l/Zy5uUOUCkEhkKN
6WWis70GBFmgEp4FOX+jcdPyDW4+/1V/+VF4OC2dO8fHyXH9/b2XXRgZOUrcUzHa9qbpSgOjRr58
8c4/7qToV+jAQE0oQmz0z6GFedoqkYnv4JTlTXsRmbK4sqXQ3Nnrcbma03vQdvmlElp6QAgE710C
Qp+HRu7h8EzpnxI2VmtL4U1obFEEyDntOgkddJ7e2S12/p60wx1CZWPXt0W0G6QBJb5R156dpO1K
KYLXhlfCawn8/WJfve40302M672xYiNCo1/DtPH+EYZ2aNSko5ansQ5pjJqW5LW6TGk3JSHr87f1
YQ7mUjw8immMIroJZ3NwtzBM9XopIdZ1yYUjEjOwKtnB5qdRTs4Ky8uHLD05inC8qpqb/eeX/zBY
1ss7Mn0gBFZU/8+KBKZJ/hg2m+rEllDyJnMSV9i6+i8aQqr6lwdKY2HdmcAXpS/2/oFWVSyj3+jq
U7X0kTd2EXp9lNhLQGhUtCUFrNvonJDvwhySlRDKcc2Y8UiykHYqqV0HGE65W2G2O2TdpLpLGltv
seQkHjFDk1uwfyVPPYebZcuhCo2omPzPn9P6xs9GBHQQaB9IEBlZ58pTCY4VZNahPjlTD+DFaBCR
y4R/GK1x31VG5KpS98VD+9Bh4BjNOfpfl4WVcPZqIk1ErNtLfUqBL2JhU8gy6BYtGJWJZyT1lsv8
ykEzzb5S9P7tZvFJW+wKCINl0Xz/tvBdDGpYL83JSXMFtUCHca1dlizQm6LyU1nv70tbrb746P4y
FHm2lNtoe3G32vpR/nH8kzF9ya2iNSdIuLilppgwkjkyvpi3Pn7aHGQ5+OE31tjFmmflRaUP9a5i
cJ3CKUHfM0UvXbeuRySq/eMhg3yYdwhXhu/LMtb7/eN++rAlGSMytFNY8Gk5TiIC1vplO0vItXDF
qr4haeEXg0ZZR8X7gcoQpQSzEqNXkebZ1KUioZGxXkinJJ5I6pKMfTvkkGVF62OXOnSOfaFE/Ymw
vU0nbNQIg3HXiVWwkUZf7L0+vlDOtZSj1d/jmFTu9w+g0VrCQMxJOkE+S30lsd4Iiym/eMrrWDy7
31XoDjFHsW0q32dPOdPkHDZxEj40gBwDU0WDUaqQ67TSzoMhEV/xcz7u4dnr/G7Gc67TZFqM7+/K
nnUbRHBnnYgQfC5rbYvReiXBRLeTuDcgjYBHxG6HWLVAKRYZ6iYl7uXz2ejjTRtU+1fB/SrIRKv+
/jdQEOLIqZnWSSscwyvQax9mtifU48t5m5SW/MUq8dcNHniN9cSH/AAvw/sLogIE84Nw4RTF8qz4
0aKq3wGGaDetuiQ4+2im3CF4I74k0yb8U5j5xmgjcLu8EnBL6uzn9/+xh8dLQOdFnRSZAWP9bK6A
eptV6GicE/nK3QaXUxvU7LdIgKod6dg3ln5NIUy6yNHSHVuNY37V5s7j579ifcrvhx79UtZssEO8
CHh2Zw+lzqbBMirnZE7onuVQQtydKW+fX8T4uHTSzIYjQfmNDjA7hPdXmRu5yWKh5w+xqAbqBkPO
6AbLuKsaInhxVQ3dXp4jRd92eq+PXlpbgGjytijppcYJ9MbcHl7kipxTXM/RFPq2PjpIyGKVXhcH
6OtVyLrhzJ4+LbmFPMzoK2rckWKEEhnOwr7hiFg8VlEzTsiWTFIXR3Vq/dmY0puEo9G1uuAchMc7
9xzDpXjYq30StW6WCukbB3m18JK4db7HGFRRNSkW+GkCCisoD2kt3ekN1oPSWXJqTE5B0s+aosov
E1Uf+oWcGO2mJaF7BrLrYNtR62TymAmANsCbxIVey6+fP/K/jHZA74iXQY6ZqJXP9eaRNpCuVHcV
ajhjDbkmM9FZyOp1ZeYDT0+cfDVuljsrSQ4GdvtNmFTpQy26r9p6H0eYTRGIEU6fkmD4VZz05xJS
1lVuVZiuH2QrCy9mE+cLKo5m+8X9fjgj0zbk/A+4CLEO7+Ps60YzJitNKpKHMbSSXR2DWA0t/OzY
vHHT6SLdCeChQUyK0Z2yKjQZaK3/+Y/4OKWBaALJge+G2ohjr4/ij9WyFJmJtdyMH2Q8rkea2dPD
ODXyVV46J20mA+GLKeQv16Nm7qCCYrnkpHi2u6pUW01LcKkPeaoQyhiFw24BDe1OhkwOSxh91Y37
KLBgNyBjyGG7TTeYA9r7G6TQgC445l1OZd7t5hYsSN/qKwvABD9SoOsD9MXH55RQdE2s1KWwNV+C
HerqdgnowoqL+3Hq2n0UhhGpWbr2RR/s44Zz/YWsJpznOD2eP5JCt6Ke+lzyYAOAPhqNg5yKy2NV
nfRdh4Tcm4ae2Lv4y7L8X8Y5XVYHpRNHdpRz5wOwNkiKX+zkgcJZtBvZ6m6ob37V8P/L0m1bKMVW
2h8TKWWB96/AjBAWDzaO29iimGbKHaEZyTxvDAoW27CPNQLpEMQjkm0uZ6NPD0aYWD6pg5o/otz4
YsSvL/z98sGpC7s6bBodzc150gDojpoknyJ9iHPnekrnN5OYI1OE38kWv2rL4eXzD+zjxvc3lp+N
KEYwnJpnc4nNSmnFZZk+jIsBMVkKjTvJXp4opCpf3NjHIy3yRw7QOPWQr7FleP+Yu1AYed6qxYOx
OM9pKHc3zkgCQDLqs9co7RgoQsOT3iHTje3Y/GLX+Zf75NxCRcIG0UdY0dlYsgHYYqarywcizeRD
3lCIrGSTZLfc+Ep7iE76wzskvEKjsI9UBb2AtS7ef8xaZqWWyRoW91DxiVY7mehoX7Zrgq3KpM0D
uCUpebuFNj4v5CrLWyFRGEWFnpQ/ijJL+gtLZKjsx3hQyXhfqpwMjKo07hW7Dm+gvS9hgKVL3YAV
zWhVxGNzGlWpDAa5j7RA0ovsithm3fbVxpR/AO7R35KMismgVI1+MMM++jGlAgN5LFucrK2c7RIp
KT1Bj9PAjsAPGzv+7pT93G+tEe3fyNn8xVZ74grsPtZvpn7WX4owBRsx84EGuak1hEdm1nipVZjk
143GfCci/j13oNBw5xSJdso47ABhzET9ACkf8gifox+tOrYDxnGpcw1urcXzD7TO1YyqM7GrZNZ9
Wxr10TJ6w94g7gYZMeHy0I5mDXAFr+yQ7VDRQzVYGx3Uz9ji7a2+Vw8h9dZTWUvijWN4igt/6mXL
ZXMxPGGloOe0GCnQhrIn+jklmjv34qLk74DZiMEbkTNNpGi/EEOSKtVYQYnvot6T55ENzdLNEdvc
crS2jkSzibdAkyJR0nm5bsJU+g75VcZvoEOBQEBUE5ROo2m2/ZFMePo9hlYbPv22iEQ+KPOyTyEs
DcxCVI8LnGc1mAeOuR4pqMK8kYhVB1hPTgdecUfuB/BeVVr4wImwgZCrSC6kGJrikZm6K/1enTLM
RwNS8KCkIoYFaaznC5z7zktMWflFDHp+JEQc57/twMQODCksalceczKLUyDpsQ+kIt7HTg++bsj1
+IE1AooINP+SU6M1aFcOm0toDOSZQsLq9eJ7tvTJpgOHtJenqQ2YAowDtMEYVLRCBJoBDVNddNj4
UySW2VfH6YqPT66uzTZtCLOhH1H4wPfTBsB3E985tPTuVRljg1+YS3iIliI/InWafyQUck1PXabc
3iVGv8hui2MpccN+humnFPkv28jJGpmo8p8aR5C2I4Pyve348L73qbC+V71d30jdnP3qgcRcNrpJ
4HwU6uXFJNeq40tmG77UXRs+0rKUTN+uChlnugqGpG3jB32Euq1kdZnh1EDK53H6y79Zpd5f1OYc
beFggQbQ1TGyqZDIce7VbTV/K2dqCjyidDG9Jlp5AOCVzMOMHQqfA/uax6StsG6kqvxct/gsWPvj
5q5uGqt1m5ZN+hq1ZBydLm46L4Fjuql0Uyrg0ehBM3fpw6zqwxWcshEXUxF21TUGXgWOOtIyrgDv
6rmQbPMaC1D4UsRmz7cvmVp2yNJ4fdHO9VDY5pOgGw7VwpAACVjSMj3TRaVysNi4cEcz1AgFgazj
UFBTytoXUjqYbjiV82ttO93FAIpsZ7cjj2HGWJa2UPPJwpQv01E2X6MGzAyy0V57lLVlvOZ1MPJC
Sn9GMME4wYseltq3mH/W+o5cOrYXQ/E5LRPb/BMResrotZ2zvMJjUK5728leQ9UpATqaVXXvhJl1
kkW7vFjGpNP3g8jnwbsiWzwEsBTq+Eg83s7yNhgm3j1IUOTLO3I+71Ji4l9Nuie+nqf0IlEDPIZ6
atYeAxvnjNbZGvl7nGzQj4v6kKd6J3O8ixvajrYyl+4UDlrnEaQhv6lDLW7YrY33oZDmb7lSzwen
YLdOFrEAqT9RJaSYFdXzr8R2MBCG0KEEj5xZvyrVSfJA6EIqmkRG2mwId1p22b8koa8vjD3muFgF
hgC66LYgf/gS8xTRJ7w7wudju9MfG8UAtPD5VuGjIIoDB0VaduQISjkAne1VdeJOVKdXmgdVrYTb
J7N5O3b6j9zRmivDqeWgbEoihIiT2Sba2PlNnpP1mFtZwHrIezCJQuzrTrvUx4HpO5uzXQWgw0XH
rl7hpRi2FcJtYmMSNRj1xd53U1jdUb0IDzpV1i/2Ix93BGvFgoDK1YsKQfysxJ4wy04z/ryHYcHt
Bgrc8WIymL0eVPgXhZl1a/N+T/fnpT5sshwM12gGreYBB2oYaPFo+Ng7/x2b+n/V0P/lhjS6thTs
qXpRVD/bYE2yHs2FbBQPAP5/jIPTX4e2XXuaJBlvn4+Ev9wPAhVU9MAsV97x2UCokGX3YWyWD00H
uWuiyOlCJMy2//gq7KDWDTmbKSqfZyWOWCSwBYeweogmptguE6zdpvKVjP7j8cYhr4+tISXt3z6b
93u1LukkpU7n+kGYbX4IoYdhPbQznwlJuEkmOX4/DvOuh3XzxVnzd6XzbFg4SGY5wrMfxVB4tvdu
JlNLiTzoH1JKRokn2EzuIp3w3bRXjdGHZmhjd8MUC0d2ntmoVWNCiIikAZzKyKq5boWcHlU9IVB5
NCjjYg1cfrCDI5/Zaq1hU8Dk1V36Fk25zYh0vnbYfFg+DwR2Zzc28QM0Puy7JF4xqypEMrk0lLJo
ixHTlJi12ywFqUSHxu2EEt72ZmYO//DbAExgwpswqVAwg/Es3j//WZYEPfOh/payUnhlr8de1SED
+XwsnRMvKAhyhmTIUjCjr0X34v1llrIzulkVw7fSffZrt3UXt/Qsr3LfoqDwvpR0nH+L55c7G7um
WcViIvLsm+wZruqxVfPiQAqYy7lWEhxkN958fofrAebPwbRekbYCMmx4YIzosw4GGwHUPXo4fjMr
57rT2JljXH3J0v6X1JZfFH7Pv//za52db0TiZK2qS8O3Ib/U4T4lp8/v5bcy4LObOSvDqLCTyVvi
8V04bu1Cj/Bhqfr7F2ymLv557y7ytiwtvrqJ3NSX3S8MGuclAU5vMg0nfHDr8yQA8Wy0YAUpzULV
poe0LmTFEymJwPADbFvxyARuD0paISmriqSTg7SM1Qox2WxFiJtIDQo4MxjXmdwuX4FuVnjCny/5
9+9ifmcvTLvUoiz2fhTLTRwJgmzmB5HH01OvdD1Z8RxlLSla9n2tC68oNXFnlbFGL8np9qSpCTeU
2vF6Lipz0ztNc03G5O2otNllN68pWrVMqpGepnefv8OzMfL7p4J7WPtcCo4J5ewRLpwv2dWZ0wNo
S8nvZ/hOy8TR8vOrnI16PuWVZbOqJeHhsxKdjcRWB1OaD731MLPXvo1z0oHSigCklLLbTphj9a95
5P97XP8nm4Y/Hv0HGojbN2lc/Pgfmx9t+Z4Jwn/2L4ur+l/wuomBoUPMkq3x3fxvi6tk/BccGj4l
e80iBtuyfnD/poIokERWuSvTFpmK/Ef8o39bXJ3/Yk1EcEH9nBkNvYX1Txyu5Bqvc+B/Tyt0XXV0
BqwAFHihPFOgef/5ZCmEtb5WYWrAp1e6oV7IXXS0X53EtzuQrenqCz0Gs3DMbT6kNLPCZFMP0U4i
xsZTgRupbk0iXSS6wEG66o9EzbmOTfafUjnWxSLgqYZZilN/1omhceJdBcPNhbups4Ku3ZA2gbKv
PzRNd5jHmnVchZ6Ag75GzuKYF2Wb3EfSsh0n2sS+CMV1XE5UVhxzIzccAmcRkmSr1oFNReLaHvTe
K4nucgkAxmDeN91dQ3ydX83iluSBR1EMfiLhqq+tTR6JcWMqInyER1J4ilVczmh1SFhfZH9cTPWJ
WK1oW0Gx9tRaj/2FDhlZoMR2Cbl9yIfEuB47VduvzVWXRsBbjkQvEPXY3shQgN/g6D9z+sk45iuZ
35ZpsldjraU4pIjrxOn1i8Ie01s6ico+j7TGI6ltoOialyNtnUk5GCKUYUkbhnGnk/nl1aFxW8Uj
ICbzGcCt8ko1xCKrLpny0S8UiKmkGA6hX7e6wNLJcZSr6suxRg9xxDRZlMEYJuYG+Yj9VtO5CqKI
PKuANi2GTKfKw+8lmiIwCZPa3oSpaj1mtdBsMqwQ9ZV1ll/R/oojemXVDMkUaFwLyrW+aZepOMaN
9eZ06/lM8AiHQO3GeT+jiNuSeW/OaNw6SIZbk4PnqHkJhzMq+0OceFoxmp7WJ8pA/Th3ntREt6eX
tg2FL7W1fF3ltMi9bshU5cTkLF8NjXVbmBJh8YsCI9LMshQNb2KWbgfMhmdXp5dlDOKpTLSic5ts
yg8TcVrXg8PbiNK4CsIuXq5FU12hV6PYUINmuAIdu3ZG8/mwhNY3ODNqeohVvdiWir4bSlR6UFfm
TViozzk4lZJzjddNS/wYCzUkDKlwyIkJqZMZ23qhkidUa2/DILiG+hId5kUl4RAwSXhbyfrs5j0q
7VG/1FP5MkktwDEDSO/5yaqTY7jkQWjHF2Aibd+ygXpwTOphNkMEhUtWSDvAO+B1KreyLcxEDXvx
Ya0JWum1NljsbQfAv8Kf8vZkrSmbspptJ5ldZDpMV+Qvc/bcd9rdUN7XRrOlYQq95meqLWAUZp6n
/ASusL3DYnMtBo7her1lOuo3jYatVagXGboeeRbHUCv8qaTYhuKK7DQ16Ip8CJzF3qHlFrtMxunU
1LxVybmw46rY86pQa00XtKW9tdG1HVJD8fppVrzR1PYgEdvDoBvLjRFx3SgBDinlIa4DK6vu+Wwu
leRmDlVERc9xaoME5XgNCxG8nVf3zl5Dv+fAN5q75Bp5NHsTyyNM/QIykx/FbzqzCjGY0b7VYvpm
jWa6St6hza+3emmBD4H5LiLrwcrQy6VtbjDPtc+C1fwySubBm9L4rcyymyyp2C+vSNNerp+qenyV
hAMslq9xr1LzmiaSWafsqqjbH6TebBVpWnadprzMRTqFR/DCdEritt/OSSEI4UhlipYSanFXXlM/
nXpryWDvSHysrogX8cqkjMN9WyzQaZNKSH4ypNFFm0ez5OYZmAw6sAMVQ8nZhHXqdVHqS/IczG12
H6ZQeyX5hURZprjITm/zZfSWgURWMSwwXnVA/FZPe3mm3KMtzZ0syeKuyUWsUo2TrpJoKLVAZM4A
PlN2hiN1lNRXK6nZjVVpUTDrs30YVso3Iodat8zb8kkqi8GDgSYCqVicuyIBO75SnH6kDXhXXYs3
oVA7z+pUAO8V3A27NBNXMfQjHf77SDTgnWP7KZPsHjJjMu1HhwJ4NsiXTZzEh0gjbNJGwePBqawu
hTrboEQcEAq211b5ScnGGyDoPq4+GNkkdV7WokiuRdEx90cP9P2FX8odxJdyo6c/gJ57RhTeW/Gs
ulYp/6LZsqOhfyjackfg1FbpYlYVJDoX4YDPmm78T/SkRzvtf+ZT3Hqi1UuiCtLbRlF+1lKTeXPY
s/go8S6fFMkbLTWozDRwGtR5AnWeuyx6FeD1mAIBZAd6bIF9c6ZWlWlmzlRIDCrNfYIIl+qnUMi5
zrriMMlO8kr9396SfvhKmfowprB7rDD16Nl4Fds+D9jvmol1Necx21oc6ElDHjGBqEFq4cCqK78C
/F7o35Tp27J8x6bs1WuLgKfdgGJZB11rlY/OMF5mDatapydB1087Q/oeS8VWSyEsmOryaNnpNpG+
m80Kph+Plj6dQmnEq9DUhc8oQb6M6dSwtr1c3DbZsNHLab+EJp8Dsay6NdysxVjYeBcxonLyoIoX
yyLaBIT4UV3kfd82+7HQ/ZnIHafWH0QdPRF7exiG/pAyiMuI6AKEoICdwEsrgwea4Zno+Cszr/Yo
bLzcOi5W/0jW1UGVtJPk6JAuGunKcopfy3Bft1a0UQZiTsCChe4w628oaAMtMdAg/9D7FOmIpFDN
DD0xGffoyJ7m9o3K3Q5dydHsmGaagplYTq7KTNlVoqHhYcc3IHpctY9uUB7rHlkta9YOZPUELJTV
dhsiYI+RdjFqoJLz7Gctx/uwMgK1rfwEehfl+oVHPm6c6Tm2bU/jtbvRZGgBifNHRwzbOpdIDpDb
fYapRKKkn+DgIIrPjdpHyuEX2vzIxn9r5+Fmmmb0RUoG9HusDrKKuAcK+d1QO7thmW4hjZM36xRB
L5xXPlr6TtpWZC2tAUvMe1i8MvG50itV5H3kOBsemMfQ8OYs2pf5zFJob4tmDpJB8mXzZEjNj4bG
kJZI/sK0EcpxzQfYXAmZQNmiu1OJ81hjMwqp3pO84Fm54wmo/0oNb6nkTKkmKS4l0k2WLP+etr/s
zLyaivZJVeZNX887PTU2RrX4S0T4KsRvX862Y5fsQ4tommyRCbCIGgfqmcbrlU3CF3qfhB6mKv0S
GuvlLDtkk69FG6t/gAYl+fn4fcl7P0fcuyO52bqYWinhRp350OWvvMp9qvJMSlI2oS+tHO2pTfwh
pWPYCihuQ3rV1DIxuqN1aw55A1xuTAKtN46VVRNWHVsB7aw7IDIQ09T2Dh+WO3TDDeZSj6Ofj5d1
39BNIz6CqI2x3SqT4ZtI4katvZ80FWQSWeN8E3nlo3zofZ3MH0Di+hNE8+I0FHoRaEbrXDgSw88c
ZNktJ8k4zVr8pJQnZ5mu0HDek9DsG4O66aXuNrLrC1NVL61uXJl37Dh1x9eb9tDNeJDC+lZv1Ds7
HnaTGj+Psn0Dd2ojOZfqKKFmk7cqIOyeZ5/p7WU+2id6VMNmkbvXdULf5HrOelAO28xA+9N0D3Wh
7uUldde96SatKG3LrNpOJILG1mmd5L41dBtrfiTsw7VkPdtAJuu3sJnAO7l2He+GPooC2YqVYDYM
hnpl+2T5BpKj/gyblwI21patesRQ0pHNq/23Qsu/Q1p/VrNJHAxK7WgKmAJoVIVq8oh/JIgdcw+U
iPdGdnjCvDAsheMpOKBO8GUNV7PEj85AdjJkV1pJ1CsfkgVWXcvbgI78pk1RnuTHXBNXenglaCHB
lLb16yxtt0Mh7Y22/r5GOucZ8QbIf6VKftZC4j0AauHccuGSB6lcBkZpu9VSSJj3mk2Z234nQB0z
x/yoTW2bEF9hx7wQQzpZ47Jfg1sqM95ybN0BL/dp8jB4aMLmlbotCkls45JVIwEtDD2MIowlULqR
m6BT/qifk5w+TWEX1gZHoGbnWmDUdLjG1N4ItBx1OHtDbCj7RLYHz7IuOeBthBGSz0scp52l3+qh
I0vU2sWTc2XM4Bmk7AVmlqcrP1pLv5kJp1HCn5lskuYQ1bg8kkOvPGql+sNIF8YMQPomjTY5SDPU
uFSSpRnsst7W8PFr7TkSivhuhyBf08JOaskd1Xm7NBwkY3WNsmma+2ayxLeoFMn698L52IJj23Rx
xR4C3vgeOj4LZgsUXNXZX2lQsJkmzAtNT19Qhj+NzM9uGApA4dI6JM0hwP18o87aS45oyJ/i+l6Z
rE1ZjsvBGdtHtY7uRkOnCSmnr8m6lor0EoU79eNx2yzxrTFT7VKr+Er08mtbS4cmzikzFSbFf8tP
RPNaIzScGULOZGPdVK+Ipw8oISNzbksLmVxJCo8eDKF0CZCyvUkcjnsAJtNjMdTJVYXECwWUQcpM
mTXAoQgX6R3FTZK8ueKkK22GwtH2aLKN+6xTW+xkRURAjpU+CxKgCcBeiBDQ1faS1hJMykpanqWw
A6o/DFKApN4+Dovk7NCAEyCkqNXQuq0YzU2XLdIlQZ7Z6GtSL5MnbQGT9RW64W9DFVWDawFuu0oT
jZaK0Uio3xbbXvPEyT4ibr2H5xsqTRT7Si9GcMoUBJVLRDXyWG+LVOpLZ5eUEzmXoktD4xukTbPx
1uyfZiuRcAQhN4y3jLTcDYs1TYf6I61etuA31Tik+Mn+F3vnsSM7kqXpVxnUnjVURgH0bJyuRXho
tSFCUisjjerp52NWVfdkDnowve9FJnAzI24Id5qd80uOXCoPwuTGT6yB5VsD2ZMUKJOADpua5TE9
3qYkfLLLI2QIEicEeoHKNtb8sox+RU9chDwE+AOIg8HiRXGOJrxuJquonWvOfqYmrGWQC4cRwrOl
cS2k7CFeQSBMRLDntrMdMoaNweDwZkjt9k6a1PaN29S5iS3FSegcoRZg1UZTtJ+kK0++yv3HquAm
aK2Fpc7cai4Cujd4R2eFnaKHHiv3Bn+oRmmHj+wU1Wa0V0y/q17G5UWRd7BUT2f1HRBSPnmbodWG
9OoZmnC2MsN88ChsRB8EEwmNDdL349XkG8mhaFjX1jbUwnNTVjGVwDbPksymZeyMppWT6nV7imZ4
043rhm4TocR3NePL41qm0cSt0hqCwBUys/bIDfTGQpzSGPVF660yMlAo8Ys6hKVf5ud0GPWRadeY
+0AnpLNnv3ZHV97kU9cMh3x2nfEhpQvS+GGBi92fpCTQvx/a0j7GCwv5WiTzcO46e94jhSuwvlGz
RTOJl+xNxI/GfWMrScxhqoxTiLGbkykZm2lXdqhDdoIcD7JT7RygouE04TyrS++SOh5eeYfcWrHu
EUVjYuQ/MRL4EZLa1HZ4LZw5bS+IWuGl/UyjPqLPMvGJNmWpoe/8Th3DkXz6rT5P4UEKKw5hd7EG
7IooZNabSMgxVshn3Gs9eqKmApzANafNrZ+y9tUnFQHm3WSM7U/VMaHkfobfTtbxjpr09ljrffVW
G4RzrsZMmPNh0CfdxAIZUkxT5JO5KUVd0i1izs19TAvOcdHt36VhGMZrj9AZDOVjJLdOMpqUQeVt
IJo4eU3ytEWDkE93qtXlxtYHd5F2dMBYBOyzP2SR8dM5oX+g0NR/qDvh3TeJV13MTok7eBUKFjKI
s6NsayU3TiH8l25IxV1DWc6ydqcoiXLRym7lNC0tGAViwaNT4Bbl1R/ojaoT4d+yP4lg1NL00BoR
PdAx6hBaTrBZbkfkli+jiLtfXXq81zG50e9Az9hD6VrWlRhLbQsjaZ4oPGBfMM6JTp1s62bMEKSa
Fgcsp5x0yGDRvIg8Mh8yjstXJLz1MTUqssc6yTxiDy0psAo910EwjN8Uiem/trTec1XDrfrUao1E
QJfQfdSYzJu0bY2vzM1tWiF6o3hOs0kAM0aatUrruLqhf0f+GFF55X2UI4eo018t9ZBjjMPcVzuz
IwIWnKlxto6X3Oi5Dkhacr4wtEe1uk8xEhN+2Ub2m1W1ZC7nCA28c1d7zosx1kwzESqXhQo0gH4M
1rfZJpOdtxeWhlUjRrpzyi4ensBcyfQzB518fF8SmVnZDMn21XIyjqvcsne1bsEVW0h7tmqkSwwY
jroHOqVupeFRnjZb1cGa32N5P8gI3hVS8gzyObnu+IC0KTk2PIVHy5mtbeJilKR8uWJ81ozkx8hm
RpzRCKejmcvoNoo8+2GwShYEG+maWSbt46jHLL5A0O02UmK85JiLWFvre2RL040hGliazvJOgkKh
Pb/v7s7ihGHskOVmGB8tLJQrE4hhn/sNKl/6LAK8m8SVSCBJXgt9PGVUVm4aT/bb3ErDoLEK3t1D
qQe9CEFUuxs1xBc95zoV6Y7HKl/r6PibSTxInUm42mmjfxqL6LuEtW9ze6Ux2rgticg+VLePwsRE
qZfM4UYPZ3UevDZcVaTjBiQcmrw5MdZ7LoCzUcn+YldDeLSpYGf5yaxvp+i0F0KW44L29cF5znJO
J8vY9OZtSMLfq9Omp4mi5M+R5olLMY3W78DgkK4mW+9PTW1mr3k1TT+5beVvFE3ax3DS1t4Yy40s
QzKKQWRcue9jr/YPHaH2KTNhVo473p9FfMDPbL7mbpl+U+pE23M2WzRZO03KoawlGxedwpOOUebN
qfz6xmpRZtCZ1Wo04zauQu80HuI4U3SE0DBIB5/fYy6I5rvB7UJgd71zPlNpZ0faqeSWD9opMeh7
JMTOd23k7jlmQsKCamb9h+xs4Imha67kChR7rxH6Lpk1l53LnXelpq/IzrgbR/AhFZ7oVJippY1N
yqHG+HWShbEbYhomEfyVQUFQDFcg5YS061HHFq3CKPEPemhtWw7TRifCmYucqGd/eSRHrJPx3Fz6
oWjBnhta1vroBKxF3LMVORubpJoAbQWkHIWWz8M8bsbS2teYP747VxCFW9GWNiJJDJEU7qvQsdfZ
LOz1qLln1wexj4RPEV/LMtu1/b6duIOMCDYWQBQ9iLnCQfqEJTzdIe1Pz5VR6KsRRefGqab51m2r
tzGRP2k/rtOiZVdp6Kyxy/KogOKpsh0ryvOiY98Vz1qubaywsT7oJANYilNt6yBfUI3a0ZgVHmov
BYgZnCcDfdGN7EP3qko0tIlWyC2Y1uIpZqTztCYA4JVXpxYP/RDR063PNXo+N/w0vfIEGUHCdzfv
KDN+a2oQzGocV3bB29ivCVjUYIc6Zbkbr/9OaSwqWbT2dUmR5NT1d2HkNCu75PfS54W7UV7/MkaZ
5DkWN4A26TPjJ+1Hou83HO87CkvQdEQIHggRuPdQ1MELbaM8rrZ972PQozZzX1m9OCAdMWg9UzzK
pezfJjMvGK0lYAWKottcvAqv2rVKHiOg3c20LDeWM90Zmd9t+yg9qcmK9t08WvPKy+Z5pcvODUYU
buss95h/bZOsTQeYmEhPI+NZqjxapES5dgDqvOGLyjIB4KFvWa8pMkNfuJrADQc3M+7zuNt0ults
zIhse2Q0G9iY98mrJlC2molJdS92BnTe+M2W5HS4NFsMt5oneXswhwUdQQaBHhKpj5ng0I7dnsYY
FaRxIu+GgXcMwpgbKIWOs85Jt3lBSzzSbXR+oX4h/cU4oOJ9bI3pbEbj9zi6x6ZuTt7sntM6ffb/
gPqG7oEJXl8VFbHdteGO39Q3rsw0ljekPmvvaZK5V/pQcjAKqfacu2oj8jw/eUWZMnzwwwyqmu8c
M/vslEv5FE9aDLu4Xqxo9MhnEbxOdFPI+MkGxNcJJgO/N5ns1QEjbTC32R0U4b6AkY7jNA/ImuZ2
Ghi/rGKftXLTaupaim5Tj+lr18/u3dSowJJTeZe2jfioqIi8R76fzzBNvG3HTM9PfhcxVoym/Uhy
jwryvG83A+pd6VTllkplADdYlh31Lt15cK2jCYgX9Ppw04ateiZaPb6GWrsVZpfcGyX+4amjr0vV
IwW2/UTavO99NA20IpWFk3kZBgNUp+3Dg17ZAGIGvi79ndxCatYMEiYT3wQIHHaDFRlbxJ2PiqNk
PUajPKqy6D7HpQ7B6bKaN0VJADAymHI+k/Z4r7XGp2lFu5wjkQy0gFf0aHU9ObMPWQlrs0ixu8E8
TPj2osw+mCXzuV+91yihkrI/DVrRMYijZLDrKtu0M3BiXedA6xzsfj5mYOT6l9VTN0hEeZCmzTdp
p/e1pDzRSq55LNcTplgE9pqzY1ua9hhC4m1v5s8T4GMfm9aTKvyjAsgrsyGn1fUPWJAHgbDL9nmk
aeJlLDQ867AuHmEWgRwmc2vEszi5snlLo/hE+xVkAQz3HDTdqLbu2EQb7uUk0PXhFa3WS1tUD6yz
+RM/TrFqxdAEtXcYapSJNogxQsi1SqOzJY5DXJ9SAKTbQenJVk3imibfZj6kCXWn4DINzjOXGsKR
hfANB8H4KeUorj3Z9d9JRBjFpk2tcT2OakHSk8YPA41H0KYmbaljpJ3DvyvKsGMM9kb/OWIF0U4w
5NrVmrzyrYqE+NAXzC3nu3T4oOV5osKXqjPmNtluqL1p1nWh5cXaJKyfEabMWwWbYuyEOYA6h21/
RWbqIauO9YtBl/y8li6ElE0B5pcbM2KAxxQ/DKMRPGLaB52bKw6w3IjI7iGSFpos/NEnkv+Yg5Ku
GnYmg1kQ49h5s9QwDZfQJq1l27Yp6fl8vBHkVffPUMr/FoP8zVyiGv7nv+LE/y8xyAO3+cefVCDL
x/9DBWKbf7eoVF8KNtljljzzf6lA6Ixhf0FZhVXAwYZsoLj9pwjEcv9u/RF9xGcuJrNFevxPEYjF
34d6aDH2Lr55/uL/kghE/4vqkkQLvGx8C6Q2YDzhy/1F99sqIUdEnyY3KFxrMFvgdV0c6iyt+TTA
FlmFmeKDbc3ig8qMVg/sNlVby4u4onNh4LbEmjJkSCMyIE104cW4KYB3uiAr6AkIqohv4DRkGtus
G9cewWhZGW6pkRzmeqUUXTRHjBVJlwaxAIU8WHoYPmENzPz12DOgs4DNXo23MXFihCks2A4MKypM
o6Fhwuia8sspSsTNq1p6sV9sDXb1sryhA5EMBsb/cfHpTFCpiBLI8nDhjqqo+LUoseutwG98QgmV
1Y17FByqvR+Zy3No4RgSH+TRHNleumwUv5ahei8K2IzH7KJ8Ns5bTzPCT2rkQEPgeij8GQGM0cE9
o5ZQEN7l2Ji7qXNnxkFaP+lR8XuJCpmu1pmq3iVP7T2KxukxT532iuod12gIG0I+2d4tjfgLL81z
FVo3XQQKFI3ibNKtOYH1p6P1o5L4rskHRpO2BLQoFcWzZWPoQBFsvF5aXZYC7Kc5buWKbhh5RjgG
9Etg8KrwtTPf1gtF0fxOk7qhX9UGUuBA6bqPcSCFjaqQMj5lhbPGLY3Rx4MYwpqJ/sOO3XunE2c/
ouLB9M52Pm3mzt67lBQ2rcMln9XP3IaXmt+wedGKqjkOsr3OBN7362mpZnGH+G6IypQpb06X3nV1
xCZzM4emYB+g/jEUSm3sccJvDXt4Q0aEfaN646x3ii7Jkbl22sdAnwPf5IrAimcHNctexlp2V5jQ
4TiOobD9cM95LHeEo0abcREsmrb91GmyDvrUTVcF3bS7vtbI0OvCY54yO/dTa14ot3T8fRKyCrtR
+YAGAPNY8VxnXcSgQ+1HJpWgLl2NNQ6KuY6fenrEjg6+75UBPg72xD2n+z/ouPFnO8Kl0jwBpsgG
eR6YvSOQcEvXUPaHx8qbyM51UrEhX8Z+rCJfi7DjMTCvjYF6Ip83wgoaaJ8IeZ/YmFEA6cptL8eb
xIWO8Hn1V+lc3fQWJmxee7QhflDJuNoLZ4Lzw4RdJx2qpq7cOb79BEW+LSIcZkVYDLdSgowxw9go
BBzeC4moaHCiTFRki5ceRYy60GTEekYiWczNg3XKYc9S/Iu7Gl04VZK3Cj5SO+iNcWOVFB37U4QD
nTbwTwPi3Syb5FOOBE4Ffpx+u7XC8QfA99HCQZ+7oR7XVMhYx8TPkpPr1EgBEtz1djZCrlp/xBI2
xOZxqS1uW3gNmmzkti2JyZkL65KSOwCIqYWXVtk+yrRJrPmp/FsziWwUKSlNflu7HT9oIP9m+S63
dVcYN7ja83JvVxodnH1t7NK8HDEvxXx2U9buehh0bTNoWmQesWR00Q6qCbq+sMVqKLtDisRpg0bH
oHjESltEHWWzm4oeNU5TKhhw5ZmNt579yWJ+y6Ie5MACvb8WjfZrMOS2cQ3v7LDhWQm+o9up6h5b
pts1AQSPmQslbHDNx133pOOtCgCf6jNxkdjI7NeJXlXts7AabDEOLeledUgNwIzE01kUDOQDX61P
NyHdK97NqGFVJt77Jqk4CrOEMsVVWGm3NsIkmdQ31M/aJ87zlapzmKw+5YMWFZ+YfHS+PV2wms6r
GTmKm8AyfsuUsl5nIaFRqv9I0rp+Zey+5z6rKd2BgD0A1TNs3XYaw5ewny5GpmsHmqXmJxNdFSoi
vzmk2OYqMp9IFK9sVBiIN7KPKtTIkyuHaG2IIllLu9xnZXpLo+sNRUlsSlXmscoBTm81BL947Sov
oLoGMi2BsCK8KV3VtEzRpnMyllgLJLEbnif+F822L0bTJIHtt7F2Z0SNOKGazDlqIn7ytHoA01h7
s84f2n0mRBb4mlorLx6CoYXctmtB2VfaHWpA+rXjxN6wrxuODGfQfkfRBJw5Ap0gF0ZUsQlDmD2E
VvwmQoZaiuPPk//clc2+8uhUREtC7Ft7nsMwmFLkyr6jXos0JJLSV4dSnsV8GP2KBbq5Zg0lT9nQ
4l4RvPer5jmSeneKwpGcdMfzN6As0NcZG0vyxUmnVmkciQv6TNi+0Y6+rf4nr6nr5ammf7pts1uq
CPeEIt35UMHCGHcd7JbrmvFar5trMtsEUxSO/g6beT/55TmPrXvH+wAe7s+Rnq7HVu7lHKIyaS96
pVrSEIuQ4twm35IRX336kbrW7jKdGxc8zMcpze8y2GBt3I4AYE14NKIuGK2SOQDxgT5ctESdo8lA
xGJoTxPomVNr16aLiyAq5aEwSfXLuiE64NAtAxMoK0kgjKWfnj3ttzbuVMWl0uZbhoOX3p/RNTkI
5Oiw3eANpR0dJY9dJHmyHprsq+acrOpH0/r0QNr6mEUx/VbAH/j2rswGRDAOgS4vIcJxoCyk7dFj
YnPz0Zjiqw76MgrAh5HuJHsHlEUD+5EvjTokZoo3hiegDdfR/OPRFS/rPCAbDUlYs83TYV+U6saZ
OXzeZ+AixYniOtztjhu4Hmmn9oVHFrOcS+UaI4/09s1M8psiEwRYtUnSddbWtNT1x9Yc953R7Bz3
K5fi6iXWbVxULF4e/d4tbyOygbU3oZ0LyyaNq0Fl4aVqPff+pVDLqfiS5e7aYXlFPWXa31I3OafM
5FZB2bhJdKSEJEVB5WxkiEZKazeARmcf8R5gGyQil7Zf3c1thfTCPmKr2cYYA8vRv9ZeGLRZsVfO
LVmeqeBxMHDppealrBSN4QNLFkaY+i5l8QZcZWoOBkExuJN6cg1vZe31sDjM1k4sNHFv7eK8XVO4
xptn+qqXMvJB5dnaDced4aHDHWEEnMZYdMh1zTUcze3d3GjmQdhDeayIH9xHE3Opp7ZD07aXKu14
9svutZ1sdIco2WBPqEbMVk4I2EIc7n0hr26cIgErjGatmhlFYXsyZH8yu43Edrs2EYv1AHwuR2SV
3QtsSM+j5fd7hBRekLl97dNoX6wr+xfN2a3vj4hVKh1qimiYoniImEQCZA1q35dEOSPppBNNniSa
cGRJ09nTKV2wcn0tuO94/g55vqu6FE+lPdQb/gmwOrza5RAfh6Hl3W0DgQJ4MPak4K+BZ8Yfsekc
XDd9qVCQAgpaD3QUbuLE31n4DzBFHWyRP5p85VImkv42qp5N7xnQae1jzl3N5g1wfGMu73grX9cK
BoCsPUUlWwF4MFTT2Uj0ideXXwzMQ3qIXUIM9R4IehGBVhNFPN0mZDieEhH48L/QU/vc0aFQ9Q7j
utoMRbmOw2Jba/qrlTBrIo3BAvVQ2NUNKgha5VzrCerqZfksR+bP+pg9JKn2ThHbBf3IvWbov53W
PyGcpJ2SkWCFVAqJN0hbxyR1JYH8AQH4tsnTbTE28ADGEc/YEVUJd/3iaR/NB8Nun0a9JBDrs815
vFybX0danPTc4R3gvBvt+Oar4c2T7iVS+saZ0edBUW81M9ohziCvBD2IIoWxipwtPD1BfLIUEEC6
9TS4iBEcRws3BFVNfG7DmauztPcgHiLOcoTh9sal+UTXFHx1VDvTmhBIXsgZCdkcbVkKQJ7GcYd7
873rE3mKzbHZh9JY10z0zTBt8inZqK7ZdFZ+F4VH+uDevBBqhPcKvtFNEcaMSEi0ysTcOBBk27Ty
jlFJIXlRNxCeqPyWwr40fps9B3k3nOS+rPUPQpfWyIFWVTzBOlTXFMbIDh0EY78xZERFQC1xUh8E
8j5CVT5Geb9zKmNVFpRu9s74KbJTqJn+yq4l+X9GTFKIf3UWpLvwi3VozSd0D7S3C3HUhiw9OSPT
tS3qPQ5FTiGKNed9TBJyQwTCqz7oO7+eNqZZbN2hdo9xNWxdd7pP3ORgtPYNzQpnBKS04qUoaSGF
2uo9z5xNzc0+6OnGdFtER8ijRX6uQ4GL/lrplBfYr7qtb6zuN6q0jZrLuwTBb1ITk1ZJhr9uDUIF
cHPVC7UqSkIFBJNxODBVRfrdbDp7Ifq9ze2WRd5Ky7q1XqTvyDYumqM9t93VLUe01vGlhRMwoo+B
eXKN3XYbOc4li3EldMNz1VtNEOfcHnOmZY/15HE/WORXBeCpBD0gRky0X8eiN9VDTtfLeRsiLzg5
CMfydR6zV7G8NPkXhZK2OocuqVcorio2nFC2oNSR5aUvriLaYePZI7O4mqvwK48TQpvQ047zfVwB
EQYldLW9c8kiNgganfQfl6iFL2Poont0CIjXQyNxPuJaFu9o1yheRKlY/Erof7i3NOV6KSx/erCn
HPhdj6apucSDnx4gSSe51iJ00EFPBDUEoa6lGqsN3vWeHY66WWG0TpCSn4F8G+L2Q2dHZMqLCdJG
oB2hV87CsNWIIO6nZdWKooE7q4jfiWIoWEpsqR8tMfUUrypF5rmfm6jIPRgtPSga1UVb11LuRq/C
cetCHJRBJkoRb8zYuHGcsXqxaHG8KDNGtdX4QIKq0Nn588XEsRq1aZKbZizJKGRIXluxDS7oFYI0
ooTqRsBo8ovKVV0gfqaTtKxPJb9cpqve1L21ZgnnKWpnl6NbqOhGJL1XrhXkZcj1N8lXu1AOki6Z
Q+mblmqdbUah7Hn2SDRah02a3PCNDWhtVX0eELaSqNfM7gN5ZLxpkr7MHtOxJqi68cUTgSvDryaM
oV7PuiTKzIhL6tN1Qy8o622XzQKhBteryEVaQkXkDHAmfhEmdzsK53VDf2scRL1AJOlyYKDc6lk3
WZSlc0+ynHj00rnnZEHPiVG2FoN2Tlu/yANc0AhSWqccJA8dUbUbEmxHpHs0TFDlivPpats1eChk
mnv1loQ40kkr2gT01DOD2XAVQrCRyzKwMdAs5/ggqIxIjPTB6EiOYiQg85OJv4LCacmp/kiyQns2
ZD4tyHmW6A8DhQ/LqWfrb8M4E3tAWK6c1nS7flWJwMeLkCgRKxxXpRZMw2TIfxh5/xsN/Zu5dPn9
52joph0+uqRM/gSILp/yD0AUANOwiLv0sTmjwbAXqPQfzY+W/nescqSbubTe+TqWuX8HRDUTsNTA
p4y9nth+k8/9d0RUMxe01BUEaNoGWYMCy9y/oNrbile8Ktu//Pn/7PnDAPcnW5xw/vDWOaQVEu1j
+hhe/2yLs6LeMusxJNZPj3ZNXT/aJHEgn0TdOe2k4C3nYZXdAH7ZwJdpea3bMjkNaQNTr2f++4jr
60sjxZRnxTfJDPGyxjxgILr2imScqcI0kJUdzoA0fvGcZF33ySeB+NZWpPax7KiGsEJvU/SSa0E8
8rXEjhbbgznJrXJCNtKSkmdTvSrZ3CJ7dILJi+O1PZrcDH3xaCmi061R2s+FRqRTrKfYnkD1Cp0O
vqlXOyv3uvgxLczwWybokVAJdnlFWVmZQxoYywRpQ4c+QBHGkH8zE50mkIgWg94AVLlFAFnd3Wpk
DTG8T2Nh7tB/IR9EC9VEz2ZllQgGcNmiP2wkc0nHGth/202jWrbPHi2pTCLyZC1tMev1I+WKJM0b
RkxeYjcYlyo2mjOipGX7zgl3f1HQF+SWpq6zSzKzz1c14eHlxpTLZAJFGd3FUKmXuM1wEZAQ5q5k
bQ0k8cDREDClhdHjbEAb31hjqXZmiBcgqDjXF7HG+IwPntpiKJbLkBs7vvadEpTCuhV+p2jSrRU4
ULs3hyo644PaEILLq0j570qrpH/QdNqcV2Yb7huPmXgIKVlI1oRK7e0E22PsLl3ZjWufqL3e1FmO
4Dc9dTJ75HwFPA/lg6919Tbp5/nONTIYYC0h9MiPL/QbpzuZ+L4WpIVjlusOTQgt31MsjRdPan6B
BapgGFh1RVxFazfyu2mtlbaFDeiPR/i/dJpd65/yoZM/P93lo/635VO/Ki5sXqnuj+frP/50Sb4k
De+/3V8/6k+fxFP5z6+/MCp/+sOm7JIOSdqPnO5/WpX/4wtEP9Xykf+///N//PzxtzxO9c//+ttX
pcpu+duipCr/fDThpv/PT7P3j+LzL+SOwyf88yyz/g6pw9NONB2xKcD7/zrLTOptOcEwAEOquB74
43+cZfTbujbtcH98gODkghL6J7uzNNzqrkMWMogyZQHLOfeXs+v/eZZB4fzlMPMsIWzSEV2Tq4xj
8i+HGROXpjQcLTR4hAswXBRlcvTNolkaZhJwY1xhbBgrQzrRbyuN8QUgvOCKHRIjQvafDO7wPVrp
1O2Ir42ao1/oOvwhS4j3I0ryKZbs1KiIb3KqrvVAc9yqeqa1zWvzNYMovp80dYx30x+z/LYQWodM
KDWYxrxkYnQOMys6+FqJLykMmd4vUULI6tpuslltCjW80gxTskZqavK2XpRTr7eaiqwgJM9Ml62z
7EbLWUc1XYgn1CAIc2pjWCC4Ipq05i5cNOEI2TWk2xu9cSJai6pKIfGI3TLbObMuVobVRO/VvCw5
puNfkq6PH2fN6E+x0LFiSI+VuyZgoGE1PIKGcTarVj0QU81jG1Zvdr3YCFX5nbuAEqzTw2ngl7vi
cSWpQXObD3fRI1FEMB9CBqR90gxyJ8Yqvei6umoJdEdukg3nIpsMDD9uN1lMmmTZD+oEWEcOmG69
TV3SB2FN7GhZtO6tWegh/gW8fQ7tWZTkqX3J3LWZYusFYr0/MWz2x9jWy188RN0R95e1y2SvB7VP
IX1Dp8Kq4p5exY3bvYqC9PK6Y5VPq3CgPgAdHtrDlRioArl2HMJLPm1XN7Dxmpda2dPoQA5sM7fl
heK01St5p6FA9t9IHsjak098Cb0xZZmaoKtSuf5IK41fSNuFQKNFdZF0RP017ZOaTTs6LTTosJcZ
8W84DKrbstHDaOM5qmaUdkhB6yvFSk/kc2aulqTrGXlhYzpPhC/FK8QypBw76PBSQBmdwxG1KYlx
uL6QchZIIUOJHgcbI1BGZPMZdmkjg0cz6Pn3SYI9eOtovrq0SzPFGJrD3Yz+Cv9o7zXWQxxLE/Go
UP1bL0PP3lt1l4THOY2tlJ2uqZIjL3jmnpG8faKX0O2DZoVLNubSQY/eT76D9RIIT42Tu42mcWBO
jTyz3oeY/Pa5V96ZWGVXMq67n1l04pARiPmcLSLKtJ6M21JYWG+mkq3YgReAESpOhad5galLVlrB
ldus8yHBLEWyEu4jLrr2q0XKyTCRxQiZMMTsjMFNiZ3u3QVRzCe5KMUzxz/A7NXmrQM5260SAxSQ
52A+2310zyR006g539lp92O1NWo8tOcrk0jvF42/rnptvbmpTnWbEQIKFJMd2ZHC8jNqkBStVG7X
w9qd7NxZw/qK5pS7TivXiZtroIidGNIvihsyn23NvdGqCjMBlKEAR1RqKAO77GMc3sJ+n1KBoaCa
3K+kMg9Z39ZnDijDxSTZ8pribMILWEdN0h5IYxAvNqZvm5+zRKev9M9+Ki0Ha1UvE43n0hq/OQvo
6pGzmyO84OZABJ4TpI07fkzA73tzwGc0W30LKZUgxxuJUaOAp4zlZ5/TqLEKMWI3m74PU3Pt4ykR
K8fWRbXmxgj9vUZOQrqRUsM3W0PrRszD5640jDse3nEjpqK6uI6rdnWUoKuCBX2bEI0muw4yIXD7
Vl8jxfy20xyLo6VU0Da2fog1hVq9H+YnONQr40e7Sqy6Re5hzNtJ5QjN3enEra1tzVBzTx5dQSeG
A/toN4n2RVil4OCMKtz4wmn0g2GTRLJFqm9D5TWt2MI9/GQRzLuRJdN705UvrdaLbVK405GAvwp6
l2AHo1yy+Cp+7kwQ6miJ72HUkgvqKm8F3NYgfhvslwFx3Qpocz46CWrVoehH2FUa8coVvrHsTMbV
vKb9rN3npf7jJ1V8z3kbnn341KAhAQE4fsIQK2lR3LlO4RxEUXWrrnbm97SLqq2mu/M74oIkx24T
pmf4uxxE08nuPHijI7kIV3xdv2NTEBDgeqF3dOiMOhddMx8HBAqEBwvzPps99do4iGY4ab1DkvXR
0evr8Mka84hwhNpq0Kvbw8GYyI1JuGLkph6MySJSXnxkvfDfrKmEZiB49BbjTnpHNfPO9sA0XeyN
e/gOOCy90c7QzIy58ZICMDj8ElHIt3wnrnMe++6UJLl74w7tYxkWGmGYjd/aG3sWv1483v9v7s5k
OXIlS7K/0tJ7pGA0AIveuMNnd87BaQMhGUEYZsNkGL6+jjOzKvMtqkRyV9K5yE1IPAZ9gNnVq3rU
8yoXnRomXJvFZznraIg1r0VNAbSyPxR7E0t0dwYCwlW625aAeh5tHNREn+9RPU8JTG7f76Yt68jx
BIhiIUuuqKt2+n3WDs2WOBMScUHe3EwJVtk1OzHetm3rzg+g8+moywXrOKx40vQPrrV0G15/9zl0
R/5TY8/ieXTDnUz95DLFgbnl1L96d4v4iF0D4qVrJJ+uNQzHZVlshP08jyT1VheLBK1flx41QGO6
Krz5C2/ueB+QeoPv84Ry5a4qw771FEEaVY9PAy4ussKGGOEWyGUXO1TM6/o+p4497gic9s5717ZR
ksljV6tVLtnFZugP0yJfkmaM9GDepq119G1MYr0Itk6aJpescMittdmD9NlyZONRBku2MdvEwjtf
P9ujt5eiXnudgTEZFPORpNUpa8L5MOXKtldpV807u15+ZYQUyLTP5RZL0J0YA36XaRvWDlL+LDh5
2/ZNOB3e5EmLyOtRH1bLzHCAvyXnueSaDzKPoTuGjUdWP52JwjNWBYAEjbXjdvOytRQBwFWlMwjj
imyNg8kv7eVhSbXBtpxtQbFuO1F82M5yqwiObIQs2bGL1okINkFQGRa+hlXWyi97TIpD01tk4lnT
OsOqGXArrrRTFGtZzvk2ZU7mYZ2bJ7nE5UswsvwgqhavYCsghy4NyE+x4xukttZcOgesNiyMs6G8
pY8Own3tquEIlHJ5ayvb3HotW2UGwM4nFh4a9zTGlD7ONViWuPsZdHaBGUwfemZ0uwYBDS6SS2bZ
zTqbK1RYwlwO6Alb+y8am3G4sXqdkevUXXJn2n1/u3TosRglnduh9bCrkG7EkznODVYJvK8ZPIFr
4NQt/BoUhLXchdns3ijZTKR7nXwDW5NVbpJDHxh40+3SCgmiIcnTp+Ayy6YwSdD1Gc9chy1phsjl
6uG55jZ9P85wAPB63kJ0poTZ4bO7cNvfaVvNJBy89gIy+yE1prfGC/hgcAVfu3V+yxVwOrtDExRk
2ckFTWS/t4ViS4TZatX3lmJ31z6z3GxxSpDINRdyQ64sNyBezIhAXHLLrcUkvlrdsKweSeaxM65r
vPgpdlc4JH8SYXwUviWP0ke2k35KLs04dCIbPzxCl5HXkYhFr+sPE0wt+CUcnGiEY/XE26rfSjl0
ZyMJvyZ3abasr/N93XkvyujaG0Yg5zAyNbNDqh4tkw+qP/vsmnKFodeteboShIUOg7aYAjeRizwH
HucJCQ2V7REAnbu2KZbH0VvyoyMdJ5rt4FJYs7fziDUdtMNZ4qXz/FQiU7xYsYp3o0CJcDNLRVql
4FczAjqhNjhcw/73ODj3sILUa3n1Mvslcm5vBWsxmuV9DBFyY9Gb+hVmdniuWfm/kj/ayaTm7iea
+jVdFpO9cxI8gLZ5NNOqfIUC8duYTKL3mVyHbTa/mZ3eZnpM90VSup913tVHD5fzQw8TdFO1cfKp
et//rB1vuG0ltqMwb7sAb4aPiwL892M18hVLRN0/glwuThQ5piQNIFV+e7MBcB2U1y4nYLgzep8z
ze6MnbAb/3220+G2aAiHJ8KEhl+nDcYLt3iaPf7ZQVFPj6YmaZcO9s5UrkUulxgcCFPjzS2m6r3L
G7mp58Da5NOQ3WplUidqu+VtEczmW1qWNlv0oo3IAbxoZ7J2k8O218BZT1/JFVWTEPwvRHvAbDOs
lW+j88RLvK79ZTkWpl/vls5Kd1Q4TjBNBpsNaRG28QmdR+9UP5T37NCjoAXhQWqILbeozeUuJwpB
6GVIj0Zq5L8W1iLwboS344v6IFXeHWfTu0ai4nuJKBPVsrcieq/r1ehL74RvJozALW90ijXZ9PNN
NmTqNW1N675v6ycoTc1pcpJLUooRciZ7woBZc49hMb+tkeY3qgVLQ9lQ+OHhzFkHwfDGmkTe0fgo
Tmqx2BJCmD67HB3rHPBoJNIEyFAMfq4Oj3ihx31GuPIBEZw7vkE9WWZNRSSqVsExabGpJV6YArWI
5yetM+kCtrSIUQwVMpHFQmY/c9D8zoBub7japnd1SQaZMZ3pMvbD7kaAHoGJQygwc1hNeYFMTpRV
h+cqNsxjymJ7xQiDWxG+CM87Q/EEcZe7FFvKyaCR/jxYzQMeMXuNyMbsk3jIAEaJqaUpkkuQoXkl
DFmcj9Y1Uo+ZEF9zuG9mTNwB2bAotftum+XKe6iu9590hCrh2uoLZgTf0IYcaB6SJo9Ny2E5JvzD
OHKm2qoxt07bPWekNNlBJsyh/aiYvRUeFCIOHESsUtcgiv80SfVK2NrGs9gOeBldsrHWPH3yfrEf
7H8G5fS1Y+h/5eN8iGtgRv5SyG1WumJnaK3gIy6iPLgqKzYlQgEiKl40Whnwp0WsMVi5OmZHhYSc
ik0YT84Rjq/HNZrFHdyuc6KDYBd78cW1zQfbBp+UIcjdDDL4VQPdtWAwH1QYXByU1PXUkKsfc+CH
3ADvw9iDJDDoeLM06Qc6CVkZqjJ3Ys7dEznYPUGc5bqyOZhJ8a7La8qr6QGXajMk15NeVx/Sv525
xp4gCql5bS2ksIsvaVfJXnr9cEVkCMre7OE99iH5pIVRR1O57Iw5PJHPVI8GOeRPfT2dexaFg6Hy
R3aE50L4oHLIlm8T1y+RHvMnhKPuuRvC8XbgHIjmQTu/mQ8+AmVgy6q+qk5WH4DX2nMx55hrnIxg
V81ues3OxFsZRt5Fjr0ER4xqG4PA8osEyLjzA1t8YLjzXqfRNXfA2c4FCa41DxmsVvZCDAGoGPgg
UpV7hvB3p7ZokHb7V+FOv/mIxHwtnBpR3TZ2UzyaZyj0IDycBHdknVFDUbjfhLbHJ4GoswozTUgi
1P6VKtcS34qJT6X4BnvD+dJlQfFdUHZpZDemByRNl78mnfc8t2V7B16cViCWdxEHr4G9ASuXUrYH
1SCBQYGKAmlirtehV/RbUYKqMmvTwI/ReJxjNCFTF9T8ajTSCIgnl8T9uNzj6iiOUDGZgM3vZQI0
Qy94sq1Nvg+RyowOM8LyO4uhcQUzEdauwmdUGSVnZdAQYantatMa3rTCPN7tarPBEDPr6WQvobmj
b+4Gw9d5nP0Xrkdcyt2yu1E1KdgeKtcZhllNkwLG7RVeNv+9ShmAQyW/p5mz/MrVizotqnPPnnDj
x6F/rvnl1gErdVN6z4WMm9UAlIQNJqp/OIQ+h65T7vKumj6K3ppu6Hss9h75tagpl9dhaZatMw/+
mQ7tkh9tu38MGN9rszTc+2JoJr49Thxh9ipR9TsRgdHw2XGk9mNamfW2s2kF0OZ1rgNxjn8tYCZs
lNHuCCG7zNU8433mjA1u+PtGjXDXsCmtfDso93O8NIeGysGD1YfWuk3tbxQoKEpe9tgRgFgV8BtI
W4H89GUF8ybHLoG6+W1DOT9V2hH70vb7vW1lJhd/Iihl2N4JO7tW+NomSLLU4wwEgzxyf7oJg96G
kcQqfFXC6OcaidAYAehgYiLUCDDEYcvIfuGeGBfW+DKskOvwA7cl5qWCRHh9dQzE0eLMfqQxeq7Z
0P/igK7XhjFD44p7SoNi1a1DQXYVK/M7J54BY2I0TwHEgkNij862BDw4V+VBySA7Wcmkdi3eDNRT
n7sjz4craS/Iohnn0ybIg3SfTShLsCotXD/dFOXQGDaEN7tN6XW/6mR6nnGTYRtO7fekaD+LWtza
ZdxG5eKNz30fdtfPVnewrXTYIYLfTgvkxly4f0g7gBvDTb4ZW5Hj4PF7FJ95WrdibI42mZlzTO57
AxjWv8uLDOU10bsumUZgUGBVdE+tTO7SvqHj2Dkys/fxyZ7ltWse31i9ywXQuzOmfcwTknqMLTiS
YbmLE5R4DPoxhh2fEkaoVbblzbeds2Tn1DF5ZQXO7XmdZ00Xo5uFWj43PvFwvAMYoeYwy6pX/JKC
CdqcHAB2ogxeR6xsxIwQcV8K1uZPqebzhpVXkYGlYYPvTpuwpSZSSon7KpCWOZEYdDrNYVkYCXNl
MF7DRqXikdfRs3ZJxjl7VGZHxN7okevufTGOxjFra9vg0HOuwDp+fG/f99pk4M4aZ1giK4wHdXHG
1raJXlOsFXGhteRJzZ6jNx4lVDU+JctajkAP7Ss1kYbwI/l2rv+LFOV0xrk5OHTJxvZtn/nzt6bp
Bia2NsFzTd2VQpMiLd+h/Id7v0vJeOFvLBcKK/QsuKaVlxiGbGHFy7orEOCSsWgfqsQ7Nq71GZNi
Iolo9RtNvS3uKf+37q3lmQ/C+Av9loirOeE2oYxlfrE6SMF5htRRGuG07abFdjd2XnpYKgN1CbMO
g8caWmN1vZYHTR8Z2I+fiWC0/b3dDRWfB8gv+5D0oU02UlcPFCtV2SbRZIgfq3ZUJxNBaJ13yJZd
m5Qv+UAEa1WOariMamEtIa09BKBm3UkIihg5jA1HZ/08af1S1OVT2UD8aYPcfRjoKX5Q1oy/VM7n
CZLXSjSiegODxt2i9x6JnTEW8JCUPJTsctcMqrore6kOeQjPHt+wo5+XLvYPjgq8LYaN9tVe5Pzt
0Oqw8+00m1eOwr/q1fEr0JAZfxhQEUcnFqhM6YETibPvsB2MGSMQcQV2BnVnXYIJTh405RHmJyAZ
HiGL8uYPempKe1+moDE3XMUbb+8MrmRn3cVEbFPa5MoVabCpO6SSKJrDprRpndNkZ166EZ4VN2uX
BS0DhM3ihxFZ1NcmJ9fmn7vSYbYJUx4IODp1V29BCtGQWVMPUz3lLqEhNDUahEwMbXNeQkmK+mZe
lmafSFJCXIsSfxzPQTN+sAqKwebw3mz7hboscvTLZhmWl0nWFHRnR3asEAyk46/8uW731oJSW2IF
OVSslBjZidcv40xNURCn7pVWx63Tq8YdrB1v6yTI2B5POxgI+UJJfHAJNWA29h2rkXHlLYHxXJDB
Xjd6Knf26CbbvOjE3qwn47b16NpUiJLEQTBcAlPlSbIWlm4OsVJBt1JdaZ8qotHvxPP914Tcybmx
3HRjLfQVSZIexwmJFEaRRJXFm4LKWy6El4cwIOI+JUc6iEpsp6pvFe9P2oFDwq9EcjvJjajgI7PO
W9cp8f+ZBK3Ic1pXMMYDcOD3BV7RI4uBc2lZh3GWath6kxy/l7bF+NpyLTepKoeopKqNtkW8Lrq+
owsZlOGa81Pdao+v7moJDHelUKq2+CUd9Hh3TtHwkXxeli7EUZ4YyLgT19s3GB5/uhqNuWh7cVYO
CEU+TeSxKf9BMLTrC8jT/lOr4LYfGbiygWQ9N/QQdNQ0HYNUEtFMSvte1s6NCMl2t/28C3R60+Td
vlUiPFlYGFrOo6y5DbHuXFy2A/jrw3Hd5mFrrYpEWeua8kr2wGBjsX/0T4Z/7c0OOBQZpu/BgbaY
TO3igWAvvUfpVi/ekSbRXWs5fOZxOr01cMERn/0PjwIR0GlsmWSYJQ/WLMUeFUDeF35Wb0Lt2jsx
2ai3kn90SNh8tsP8Uy2QSkL9USmSAzB09lA3qGVEDYDjfV8qc/rieVu+6NYf+TY28VaY861rdF6U
+H1Qrg0UAtpwclQkx7TG/aBa79ERVxAh1mbMHKPl7J1sAue75PYTquyfUSS/aABi/cX37uyBgtjD
yl2imUr0VViGN4Jc6h0tTj3W0+tdofCGlkRuGRyaiV1TC0YkKqD9Un4Eoq/uHeNmoIQ5sixVniaj
GTfS5fnMFzowHvHLNY9a5w8pBmcmWEhuAbvNlaRIJjIUAJqkIMliwSM+VIP/QmMV/S5zANGMLPql
NGyGwLjdFbbbfSZtz8yKpQ2zcb1prdbfMMBluCCdOUq5zZF/fW2xuOx1PHB9y+pnmYNiyAPqeDJr
/BgzWjppRr/Ci2QWwJzu2HM6VXlJekUHTSK+Kt9jSUMm8glEmL12cn0RHiy5BTDVwUniLb8gcjSu
/6tUdlOZOdpxhd12Go13EmUGjtwpP+JRKQFTLdiOm1zKJ02/TYdNVuv2Zqa/PEhWXheLU4naH7+3
ABS8TV8QDz41cUF9l7Zczl0H7uc4JhPkEOcEYZHRI1TcdiF3iKOISzv9xeJDUr2NDU/s83ms+4iJ
UDafMWHMUxsT/EFptTv1937Cf8up8d/6L/7i2fgf/Rz/K50a2Cv+B6dGWn5+fI5//mru4K/8l1eD
5oKrq8vB0hVgW/4vr4b3N9vxXTP0QpgYLtukf3o1wLELKiQormMVLnwKT//p1cDjQXOzZQbsE/lj
7B//jlcj+Omo/bs/7fD7//1f71ojBIU7tHiyE34IftoO/qUmrwmAX4Sa2JtVC1IBcz3EffWYqIpn
4WValszYSQi41iWLcYY2llOfIEy1T1NVh6sOeyjir7C2LCvrNQDfsT6EE6YIXMxMvr2ahnVqWg+z
H7ywRD/5xEd2HTzxXRNAs/RjhKMgaKDHGCCTK5loCL8IQkPofTGms9dU3ZNfj8GWaNszOX2KlGOT
HFWQEXZagYLAxancufpyTJjAOJWsfSsGRTgEJHPGP3/PF0Q/KjdIcP07dXCyaxgDdswjsYpraJQJ
E5JICLEVJj5x1gavrtV/Dp48wcVF/yT1qgfcTgTPyBwOCoaMG+sTP/QOfPgWltm93wY3DSE7EnVy
OPmEEH3ypjm3r0XS4/bt/FheS+IQVFDXsQVbD00X+bHrj62Zi3PKE/OjgUZ23RjVa1qEHknUGpy+
+bjrvcTmMkzgqiqrYkuGYZ/6mQV9xRt81qhztW1H1vHjj15qp+l2WvRXGfTjvbJnBYuAaBbOcB7l
PCci8ozDxgRzsMq7+Bf+JeDbSpFaArIkMJfBFytkd7eEvTogZ0wHy5TdLalnnHadrk80GQFRv24r
LKdPDpnRDwQXE+tJB3FFH4eu+q92ZDMMbdqitli7tONK5x0VzNixtyj3ktfvEKDI8gam4AxFauN5
Uz0F9j0mf5IUrh2ZvnceEOxWPLKXCT5Xy4kv04Zs4TjvMd4oueoz5bY87JjmPZC+T2MKEDXoa0Tb
zPfuy0AaZFBbOIvOwECInHsK5o4DpffcXVIMvIbCxonodYX/VZMzeA2yEhxIMJfrRUE0c/EgPWXa
n2BIcrLnglxsUub1USZ2ewpjsDAc/VzD+K1vAvC5UIWxMZOkIQq9oR3N2A7Scs8jCs5JQAUiwpJ0
ABsKLOf444v6Yx5HvZs9w+Rev3Arthee3E4TEGdxMo7bMWwpXAljsBNtvxxsCc2OgAbgjA7OPfdS
Dl6X6JQDFO9LauOTa9HOr2Ym0KwbjeewsCqYruG0i4c6/MC22vwyiE498sFZ+KT4edR5+XTvWjRN
Tx1RIen33VeyuMbRzBL90OaLsfba9KUqXX+HbZ14ghl0axMpcwV1TJ7HxgJLEmOEh/ZobQhStdT0
kmKdkGz6lWl2slzljvS/G0w+uzCs3JOfzfcw8AhIVlV6X3nTTl8vxoMMd21Z7ztsnjdTK45EZtsz
jJd9PzbVo7/YiuWEvMHq/ZiF1QczBGaEBmFP9DTiYUTgBdPsKqgaX+rkwdXu5+Il0MMyt93JZi4Q
1pz80TJC2rSd1LoJWuvVJ20HjsXKtk5lDnu7Bb3vlx85q62tXdXWzVQQBMhwcTutoT9HXdxeV6V1
Xe+wyZQRzclRECe3cll+lWG3izvi4MP8MdrJ66x9imJa7rJGuQ16NEy/hjYjuo3wTdZM7bdLH+Op
Nr1Xq9Bfvh2zEG/GeIMPgKm3uQ1Yur2nHtTzeoEisNiT/BML9RBKnypa1gvFZLzUqbVdOpNaC0oC
OpGe8JMchDReDT3i2nKNeZOmDatLllFMM4rOy3Wt5B1b56OjfIPQvXk0hkptXcDzIvB2usNa2ztq
a6RJtmlmunc73+dertxHAfhzV2RXIIBvLenT1Hjet3KJYRp+8ui4MdsRMZ+CgtdPjox11JHeJD0x
irmaKqRzbFSzD4XEtSaBIhFOTGbBJih/u06utsTE2jXPjEswD6hXRlgcZ1Hbx9K1b8KEXZAy8I2R
dFv2beGdoYUBj1iKLySSP6C9dp5ho/i7kkG/OaaoLjBfDeI2nvyC331cmuQp0NVemAyn0p02aRBf
nBrJU46cKX3r/4ljRBpArvdyHJ/KIoSuj3iP6mO/DgbfpyHNbkvtd/tJYjfwucSPtrMxQxjwlgi/
80QyTuW92Mo+zFc1DHBa1kloCThFhIir7dLQyieceuenPzmkHnHMBUxB4adeNboy6e/wT6zqNYrc
8sssfUVYFK0Yjgo0sqrvHmUDcmgGoTd0lt7Q01aAr+6Kh9DgTXNa/i7BCiAtXdb3Owvv5VfQhhPZ
TuhCzG/t76XTSwRUrN+FttHsat8I/CjRo8xOo9/0IdBqqpjVsvTmmshJOG5tH0USdBjqQQwzw1qD
gSg+B1yZj6rh/6PWrIoBBvmgmT1mdPPGF/eDjOuNMRAMpYvIQzZHyIbrXAHv62KotI3GdZ5dobE5
LpkUNXKhbiAPKSETHkoyb7Z3Qw3dzsaqtTOqhlip3eRUu3Dht/pp+mhguabY1h0T50SLRJ50japW
An/ZdKQBhBysTjs9PZWCY/CY1knebOxS9MDMxcS64m7KUswH+bJBRlPYqa1ym1XOsEljMpz4zdOh
/vAGuWnYR2EqADHErlnlb2aD41JqM1mzbXmZsqE/8MLcmZ239oFnh7WJc8VrNuMPxA1ys5tHIe0J
PLc5AdZqwhnpphaJv/lT6fksEN2ieDLvVcYKQCpxZ1Ekimuck7Un/4ozo+F3JEdZx3n5HZiztaZo
igSpVU0Rb6EJXX4Jp2iYxylqiuIjE7gBhlgEbPxxsDfTBmU2Zf1nP0Hf57spHIOnSl1sidJ8zvWU
3Yq6g10ROq81BpnV0IXQRzxIYQa8LIIE4lfazBcsNv0+bBx0HB9ifUHYn4qaUlHbwKfUxYS7Gunh
jWJiUQcEYQfJyNT+GpTAHOV0pF1yI5EnizYaGIttvsN6wZ921Ztz7S+hHkgYJryANMX31MfnGm/T
jUvnaRR4RvY8sgg4gWnrH7XvvfuyabZNFRjnWfffOK+2TcM/hc7nyChHfeAaJt6zziI/kbk9PRot
5PNahluLUr6OjYvVB5FLhjufY/LSY55s2oQcUjr3gM7Fq8fCY0OmLHsqS77wbU15RiABz+CXvNb+
wZkYmjg9zmUz5+Su0UgaXK8fxPSjHsM1lxtGVQ42dR0NWaxhWdOprcKVx7C9NnriSjtdXx3CecL7
scl+nMMAWXJsxMByjebearhNlyvnx21MkmlpT3V/dSE70F2xJKeE8BCfUS8wKzt5PQXbccJKs7WT
4TWZ03nYGNLA5VzKwCgvwY/7WePeJt1+NUWbP/5oFppduy1N6jjvyMw51nuHtH1ovNDBEdOmOAif
ZdZlZD16DK43ljJNzNiTO/t/yKuPmLQxUsTqGNJD3e/QX8bfdZ/4EPuFXWQhq5Gwml7Mq/F7shIH
hzKxDqOkTUCTbQCkWqRHsiRdGLU/cypTMVdC4zq+Vj+TrOqDYYxgzjvWfvmZdtlGL+kvdR2ClRim
dW7wPEPihkS7j69D82J27rG9DtLDz0zd/czXZE2ZtcV17E7x/jCCFz/z+PgzmwMOl09dqrqIBUG6
6VhsDOAhcRcch7SwsCE5Qbu3peGxISFUym+MLZ1jv66AKC/8iI+ABHaDBj0PGIjQdPPxbC0qQ97T
ZWzfeGLWTCa20eorfah8wtfofYZZmZicflZAb8YismHj4CECy7zMkEdYWS445oSLm+0uA5wDa5NM
IGag6aobUm3cvVezIcD4A4AlwUEfExv+IVX265jQ0HysWkE8Z6xwc0QOjmbE9BFAl9onUzsZD7ls
2fDi3Qu6B8qJm/DF8uHfMeTNqbmFZmoAAtK9SQJRDMThUfzqHg4MRxuwaxtvQ1TptjF2VV1XFVeA
PhEX3yqxA02WLYsNFoOedioD3/Sq4MnR/nZ0P3L6SGP0OZiADeVODMW5pTL62cW8+tEHPH5BttPl
HqTFDIUJO89IDjl+MHsLqPEy++l0wcXT7dOpXqzfgaODbsdCwNQADq0rqprOsGE+LTqrb4yeQ5Aq
EUOMx5qFJduEwMh2VDkE+tnoepNmjGyaqjuzGfEeV+XMeOxkKVeCXqF0IrhdV3JUWbF1f4WiLx5S
My8PuDQp2L2eOW2XlkyzOl23esoxY2RQ/zOktc65jne2PRyCxTHv/MbM7zBTsyEYQ97XVsW40nrT
bt7CMbbuwsl132IpfzE38fm0BhPrhKxiubb58q0HKyxfRy2yWyvVUGnMnkwtiMpeRwGCJwbleTI/
wkK4cwQmjI2V8nusFdzFX5j4eiNqm8nvjoodLeH4ZUZumkDJJ3bXbHEp9PZawDcgFhm3fXjUsN7J
4wudP+GO+iAeLS5pHbbbJrbwCwcEoW09bAregCoZLqw0R5Ag2T244TVrQ5UdS5+KImZZq6CfPfue
m4xgdFLn4XZGmV6PjrA2TQPOSmsbMAxqxvBhuPSr/fu5ov9P1SqfyM9/r1Y91kMv/8/j8Pvjr2mk
69/6h2Dl/Q3GG5x1F3YcYIDwn+Ei52+uG/A/3w+gQnsIT/9JjrNstCwKIE3LcjD3e+KfOUn+Ugjg
hdJB0wpMIagD/DeiRX8NSeI9QA4DjuOKAN3L/XuI8l/EqkTiSvbb4g3kufnkcVRuKkazYw3hMLKR
Dojc6Mb9+6cFVZJo1z+ymv+azfSvIt1fKgvppw7sawz0uq/2hUCqU//yY72wdJ250M/Xam32ydAW
p109ezExoVSxjsD3dn0gwDbFEjL2a0yL/pOtsv4TfjXpzRw33sHDoFjsDYGWtlND79nPE9HCKyGo
m37jt02PvsBIvHUyl/9EZjWQuboBisJWDQNjL7EKccEppV+JVLlknkiFexf60xxgkkE+3yYJLwOV
NsLDu+cPP0/TPPiCkRvmF+cHd5JCwUOma/m30C5lKOUZdLh4RvHdp5jg33xChXmz4jJ8nfB9Xm1b
bQhFgcvZMKeDO1h4i0FUsxvkWiTpu7kShyHBkiKZJMbXSAX2EH5RBh+PEekmVd3baW1+cqXO3mpJ
H9tuIsPvPQRUYF3cMRiTZ/5oAiQ/BQB0ttxtHVplB+40K9fKvEeMOtOzwSwp1+PcLbBXpWbCCaXb
ig4xW/smodkyGZJdKdvpQRVkZXC+dAHrFZ+iBCkHcw8XVPCsCRfGa24pXrobJgP6VlqXxiXNppw9
qj05ME8q5LYIr5a4rcd2hOu3tMraT4khw3VQG6y4LU0ub1P6P9YJ72pYXXcgwJDb0mvEVfrlp82K
GHbO6AVjlFLssRrLRbzTV9uSns8SQ+PKG2qCQgwV/Vrinxsia+k5wnNjYrlGQIcy+9yx6DywIVS9
Slfot95ny7eisWkOIjOMiWhVvUWrFwAPMBez7SAG9VOmQPCw2zZPJnzYreAQ+5W2WnCQBDPBV8Hr
RrSXTc3KgN1RMEoUYDrasCsbal7S5RAmQO/xGvGzpZ/9GVi9/CmHfPEBG8g4WcvOk386c9ZulGCb
WwOrY6+B2wV+L8GAvaqdBE9DWRd0j9luMqAflUm7tgG/na873KvlEgQJmqqYMLozZf02ywmPYePE
Lf4eIIhQ6kf1O+lYpEbCTNWRY7j55Sqbmz54XttlcPHQogALjFj+qrHagUgL2SjOTrzz44bPyxJk
WIvkDNVuU+Rx6UYuFeIPIVV6v8swTB9GKoSuZoKyvUlxyjy7puZytHC+n6+rtB74W94+1PAMunWR
jz34liYpd5qSt20mzY7JDCM8S1FqdgE6T8s5pIaSBPBSQcEoHHK+68C/VliFCz8PZdMZMSnipRZA
AFMGy3xuATiUYLYI85FmZhXmTPlAv9E1H4nxo30KgKXdZzk2YeIH7XJpJnzRk9d57zD7lhcHz16w
Yr0+3HlWkD5mOSWPS2ksSTS3Y/itlxqgF68upDsrKa4MalS4Vzf2AozWWPRurAIU5MxVoeFh0IcP
5KbmZywvxQe2YHw2tJ9biMI1StAq0KTNV+SA6OZ0S3teByE3pg1uldzgjmplYhVMnQvwF/egFXFj
R0sNsSHaSBReTiPTEBBcg+Pm5cG6iL3MpD3ItFP17fJlecxp+Gz/pA4cx1XiL/0lFMA2sRjVdh85
XllB6MgqRWFDnhB/aAc+7mv8gC0UaDyrOAQpb0+3yzynFk2VHqv2LRGwwLwkrfK836XPvuVIeI7B
PfIUGTl6vJaY4iMThxBJGbsN2autzSlx02Qb4HkY4bY0Vw1YD53xzJuMCL2Q4HPXuXAklBfU44Ae
mv7qigEKmPskS+aK6jUDZW3Kt8bYBeJTDPTj7IQowVlsIcjnI/FYFVQ8igCUk71Z5MJN/FJT80NV
eTvCirZrbXV7+R/sndlu3UiXpV+l0fdMcIgIkpd1eAbN82TfEJJlcx6D89PXRzsLbcluGa67bhQS
+PMH0hbFc8iIHXuv9a0S0X+OIYv26EYgZy1h89aO09kXmfDAa0zzoOj61kXhoaFFa6KyGpVkzHzY
rkw0Zb6bzUeh0U1VCwqxUuJk3aJAvGQMh92jJu0rtVu8wmeNizETmS1pXeShnM/ax5EBT1trdRdB
a8TQ4yBFplqM+9I91HCD3ZKANrsY7kISIu1PrVnDvGpb7JpbMKlt+EgHQ3+bZRM+jHiPrU0Pguhr
RVSsfcyAf2w2bm6S+DSnI23HMBbsdTI2n1jtwm+LHmOEg2bxLc1C75heFmqdyDCIIdP0hEqco/hd
oNqHPe3CTKTbuHWYrEdjWd2opKHQjaLuxCC947kvOtp6GBWbF/GdVZoi6/eDAatGtAuX2sLVT3gI
ESrVKu3EgsZUqMFles/i0cKAtIfqghULbicPL7qN2Yj1ceta6bhjE7Ix3Q2Uwgy0HOcUeib8zHxy
PEw6buk+N1NIUIt0a8huxYQDhIZLtXzRdNJmEPB9z+udFear48XtXV+iCg4cNjpclXnm3oCIy/ud
mu0uD2yyKBlQ+Ln5pXUE+mm/zqNbHykicQ4805tZ0Q5nn6gnJiONMbRsusTOxPsaXRJCkzKbWW3i
dLqWo+c9LFnTddiUOb5sa3De7o5iYW4PU+WQ6dpqMuS2eRqNepeXevg0OhBXCbKZCRrKtSDNKKfb
EnLOit17hN3ZsPcLrWoAiBmsRD9B/YEDzyWGNfIq2NDzKGXg+JH9yrDLxvyLYec5oqk8bApR+nYA
tR/cm5nDuYB7mhKWUkMxBfKHUuhCYOkkbh4iNm0pL6ObOcGkIRcgwt2/oSFlnvrxBBSobxNqEBbk
od+WflKrc+AWObtQnfbhxjZYvihxFkW9ZqzXbhWaLviQwnjMSBNxA7ngedguLZQM2oQCtD7+zqo5
8iKIRRsEG6zoqp3zDvKsjeHWyRWCJOR4xAItCQvTfqbhcz3Ni4u3HEt1fqzHahA7Twg8mPMi+yXo
nChBvVe66iQhv/AIXz1e4MEO6QsnIaBwM/JYcdtRcZqMcRyeMQUk1C7rDMvahHMITFgZsAw3g3RD
eYTa39cB4cjp4zjWCYuvnRRg0gtLv/YQxK39REYSLfERdFPAQBFcJ81ocZVag3c9MIVBCmVaGjaX
ZP2ImtkMTGXIC1wI5We/iMdz0SnW7jTP0LmBdfosLRnbe3ICR7IaCAPByDi4l+akgK2hnki+1mQf
XI0LotU9pCDjkTtXLqbpaLgz6Fj2Gz27aIEsaFMQ9dAnPwP4gjIXEgsOyqDm7RShldLN6ApWu7jA
dlQCY/NSr/0ytyn5MXHV+ysBtY2eJqqFqzAc4/NRz9kj31Z/XA9rY931GlTfIF3qbyVmm5Q2REIb
tFksB+z5hNZyyqeWZgQtwQNaVUbYvURBGAyVl36i24EPPe8Li2HV6DHmmw1jWIIoxPDE9Bi2T1A1
JUIPE+vMbZ7S96LJqMj5psSHldTB98XIVo5yk2csMSQi0TZBidIgBZ4SvP8bLPeYxFgbCZSJ0Pqj
WqmdiPaLbICVYC1SZyOJXDcyjzEEhZYY6Agu/prDRhf4KvG08U3akXGyDBSMdHYs96nkgb/SeSrA
bnbeMZMtDC1emgkriOOIGCGkKlofNz4TGbou8LpWj52iMe2E8QVjDP9rWUTOZ4CO1YCeEbjY3iwF
i4KkBM8IQpsFeu+saCwcmk52Ru9k3Xo8GNn7oiKraeMnizcEyIC4iY7pRkKD0yoa9IwzVWjTVWuq
CxbXG4seCrEaIaHVu7EDhrrpkDsmAUqBpjv0Vt9j0TcKhHAkvHtB4lftpVZZqgNyCgkqXrCxbFzi
si7d0fKfirobRECXkJBtAGDNcUWKlNinkQbNSxaS8bUE7wW0Oon64oysPc30jOstkGihZoKKUrG6
9Qh4QdVMmTiBkyyWS2UqYjVDvLNQ05BwmwxZBi3PEgWpjIiwhtCANm2uchq3BHk4URdu0P1mKsjs
DAMV8dH+qxXmyVPBS3BPp5LhCIcbYAW1C1YngB1TvESeO5EdoPm4PasCGrrgiN0gHQMDy/ttfoZp
R91ar8mGrADivrVXpldohNXVALAfoVNV8ftkaZK+ZMLkl7CH0L+xqgzMkCa5+C5vLBficJu7B6Ex
xVELjQaPRW0S1QCtq0G5by+tOnJl2ZKXzsjVD/LaZC7dNcZyFlEjFzsf2j+2dZZV5MWG9lWQ2L2D
/NXpYtZWHFmb0YkRZfAmuvfV2CgdNNO6TGGyYDeMhWGiWOzZjje+P9sguhZ2uJ0JLfqpL7yZvDGq
kB1vVDbsOje0+JDh8CGU7XEYbSgR03mfMvxKaNY5NZLmMab7Bb2pOjgWgurN5BKzGESULnjFzQHA
gWvE05PmKFJu/qe51M2rWIjey0fNpU9fi69v20rrn//RVpLiH+k4niJQwnbAb63A/x/8LWH948FG
gD0DooD/8fg7/wYSrH/oX0QNHSYkT6bLEN60sXX+FWzrOzrsTUPHdh171TrxM+lM2WuT6+eGDqsC
HQCJMxcrcGwcWHPb+opkMGAPmGx91uo8nwqgolGjjeQMmEiBJdTl1XdBN0THis5+tvHEOje1gWAQ
05UuHa+PXUAvZDcvCAkaHMblcTSjDc/cT16VLWC8w6x69BwD7xenaiJqUd9XhjuiIK46D8ims8Ll
wtYTTETbVmI93vrZPPND4nAY7i1FtxR6fRM7dZDoNjW+ZXkvkL2gAaFfxlk2TjCGZQaS4pOZ7Y35
pBlZMDtGh2iWM48AQweeQklVbfbGeA6+o4y3S27aMC3zOS020lk8fSUZ64jjaIZvX4JdaKGw1wwi
qmevMyFOebFCA70p3cSLd5ZrQJhq3UzazEGrPLYP6ViMIAP6rmPEGJoJFDyJVfc5rDiL3YV+IicT
CTLdKzY9Sc53fJq2pPaQpes1CDgmPbXo+td5EgLKgrd0hFCAOyjOgJuhmEXfjNtXOfPFknPWv6az
AwStKAhICqdqiM+nBED8OpxTDvMRRxpzKIGgNBkyzpQfZkVBBPOhEIfCw8W4DaOaBOvWsRubZgyS
M56MNekNBfmtP1spCd8YIonPJFLX5shYD99wHK8Oep/GuS22VlnTqTfGsFAIv1JG/8M2cijW4CxL
JnXdGSwLCL1MMpow+wJQbAB/ymkWBFDRdaI4ShVn/W/kMRj2LS2YkirS5dxBCZLdh2bdPVMlprBb
cywoPrYVA1Vvmp826LlTtjZcreduPFItpshWn3yB8f6IFoGieTLiJz3SsT1jmF04ni+9j288nDWS
K7+5psUITlHFFfmV6JOsa4fF+5iqeNw1OL7u7Xr0nzrGuy8Ari/ttnYfzSg1kFlkjriunLb4YnsR
ERMCMwAiJrNvn5BxJO3llIr8CeWyedtE4FdLZBuflsjGERvZbskRHK1wwHixahHXwU1JjFsHLRde
nCo/nZOcg4yYZfd5lFN9ncej+GwLxA2YJQQbWtknMNtzQgIBBFibzhgLgHF2cpqVprFf8ZtOWZfH
YTyZG5RPYDMnBMW8zd8WQU8TQqZkLzXvhrwDNN3b6gwdET9C2O0NwWY3g3bo0OZi+gaVumX+V9k7
BlGCrFSR7UTKufVWk2ROg2eSKQwgu+HkEmYABTgsZQwt3Sp3YsayYZqdNDJxfZAblg8QgQO+tx98
tEIXKA8nQrxVHeP4FkU6vnJO9v2gYEBpXgyroXBbyMhQn6KUknbDJIn0DdjjnKMG8Aj0AQkwNy6W
FRdDY7hN3EsGda7aERbQUE9ia/7GUZ+K0FilQ4Ma/Ct83+0LgWjs5XGmSFr3mPd0/KSkuveJB1NQ
mY2BX6LtBh4mvDBYBM3BIn4465YaKo5I7Ss9djQwq9TqUIRFJlNGi+PmjkFB0+KNQCXJW04I1j4W
oAqeC+ww7Ukmxio9MuolsnY0oGCWFAsG3Woz+WM8PDqq8aZDlA3IM50eoMZZU3tgOcMJ+FW3acNG
5V9dRpjplUCuUe87p2pb82gB+7fc+o4F5dBvGjs/bcuu4NOhdQ4OCnkkjbCfdrjfzAbWjeL/qGcZ
SJiMSC36yLbwLY+d6e1GAg/ZziRdc8Q5nREHpZuaODvqtvvy37gOU5S1dSA8RipvryNHC6WeQ7LZ
gm7+pY7H+cVq4+FPk47f3I0Uvse8w3cVyuO3V8EeN+RqbEOQij4+gSJNVitxeUOFPaFxzPT5HPJS
fHxr1ltY3I/PUAmKC7Z3y/5eGvy8Gedj6Xt8Q1Sn5OkQR7d24QsTgjckJaYtIqVBZjo0XSoi7GDo
1g46FlO4Dx//HusQ5/1X6dqWcqgLWBpX3t7Pv4afVy5aAXJFIDA8ekgfz9hqQVR7c3v88ZV+fWg4
Ygru2PZdrCE2Zc7PV/JYN5PKWkBCccy5k0u4avdm6+zjq/x6P5h+bc8n4JfOqWe/ezQBZqbUuRVn
A5/3QXNG3MZRGZ4RSVT/9VtgSwlBVfDJSQRu9tsbAiOTRlKV4Ua2YYXE1nqNRzva//X9KB4Pj+wz
4QpbMGP8+VPLlTQ7psj+pjFCih9warScQq+7srOcgcLHF/vNV6TIDljfbOVSJ74rEOFeqyGC0sqp
sXkyzAHzW5Qlf3gOfvMNKepQS6zPgK+sd3dUy8aBwjf6m8UB4QCzou+y02woF+qqClnc9u/vyQEt
a8FuXXHHFNo/f4BqxgfES0jrSOl+bzPRh8y65LuPr7L+0j+/RjYFtcRKsK6IXES8Qz+6/uiPKPdR
JssV+DXE2anqebkRzvYMas3Xv74cxwKFUgWolmRy/fam3M5z0OjQTcpTAKZTI5xTI/ft07b3qwtn
nsXpx9f7ZQJt4tgwmXFbjIM5y7z7EKNlTNH8zZgGfWZmqFuebdsk4nuwLmYFAh4U7h+u+OtTwhVJ
Q2TDZ5lz3HcfaJRwaiWrwd00NiS0xYUtwBbhBxgHmr9e/7nUumg4yoM6J9899VLQ3s1TgjGpvoHK
Z+O4RwfQ37lei7fQSpN7V48MkD7+SH93gzz8vAWWw9Wtdwtvq/KIFaSnIWhBajEIfdvZddbsdZ3r
w8eXWm/g54dz3a458rFjg0kVfJHvnhZG5CFFb8gIN1rDad21ziQ59+OrvH8F1qs4ilBYk3/xJrxf
eRnjwhEveOZhULxkbWYcfELsdh0agktgpOH+v3E9VyhTeLwHLMBv74pA9nwGpRTip8H+x1w8O/SJ
mJ8GlpV+I1wmlh9f8NeXgNrAWR1DLhs3GX5vL5j0CzRHONsbaywJbynJ1V0nxdmdsKfxpPV9gvlm
5s7mH56U316XVcVc71PgK3p73W4arHbuydVpxkLc5Wjv0bv71XXZyu7LbJnDrVGRKPLxzf76zNjo
3QU2KTY49UtdIBJ/dmlq+RtUY3RbdW46LzZmhO3Hl/n1LbAVJjFiFtkLWD3f3VtO7WUR2eyvrTyC
0ufolTWoOqBpD/9wQ7+9El8JDRcu9t149vM+MDDdm5sWvFhFm/8Tx+kW3fmixZEcLJC9H9/W+mu/
feOojWmEWLwIVDzOu9uaVNT2ltJcLMwPdr6owNDulzGCMkIL44cL8f+q1Pn1qxLKXkMlBeokSZPn
7fOR4qwIFwPSYQ91gBFuSEqIZFTz8S19X5De3tN6GV9yR8TDSffd4x/H9ZTHJTNfWCDgvns10r4F
3tHPW2VUdEiH2eMzxTcU47/wWtgi6Jqx5Bpgufczr4dEChELHFxRabp/eJB++yGsJQUSKaj18t1v
Jzlphtrhrt1aQTENe3M/q3D6w4fw66soJSIxyW4veC5X0v7PD5FXj6hJ6M1uYp0ZZxVqlavIXCe+
nq5vZ7drnhKhnPOPP/lfb02uNbN0fYUei/t7e9ERQ3Y/LJm3wfvuHWJwpluNIuUPq9u6PL/5ei28
mmCRHRyWvB/2u1tzc4iZxqRRxCCl/AL+DWVDkmd0ohJcFPA4QlsaF4zJC3EmAdWoP3y0v7wylsM/
HqWhYI9y3z9e7oJ4tFM11yfR44xpD20L0VrT0VSiJ94sHSy7jz/XX1YErscr6loAkkz8qu9e0h4F
SYKRhYwsF/XEPf6dEGJU1UfieGG47f9hf/zla7QcTnuIXIR0ua5tv/0a7drpyGJQILC7EZrrmnJc
VVASPr6pX57Q9SqsqBTxiuLae7cL5+04EG3srLO2TGPsqkg+zoQOrMpGo54V9WsTyuEP392vh1mL
9UDy3q0KSRy8765aLl3YDgKqV+Zjbiut6SlR1kPpuxekUt/JYngBAx0Id7hDhtH/6epr9fn20VVr
2U1ziBLVdN6/IF23wFibc8lIXLY7Q4D+ZsbYB9kipyvV0EbD2JNeM9kcD4a29RHKrLERrx9/8u++
X+pHsjbWX4OKzl4Lobffb2qh/PadpQhSt/SwPiBnpBc+/aFY/d1VFBLV9Xy75gm/WwzyLJoXCIxF
IFHEEPkQ16QoZtYfPtL1d/3pExU8P0zc1wqAEhXe17vFICntkYVoRDZDgh3ZtKHynzudQMw0bNLh
n0MlRyKu40Y6u7Gf8+X548/y3au5Xt+3aVFTTbL7846+/SyZ5dZevNQooFAN3rBzDIRROrAj9kZL
evDfnUi5mmMKkzrSpUZma1s/85+ErooWWVROKCK6iDFExkfPjC0DqrpR7gje6eN7+14nvv1wBUMf
3hbl+Q6L3butCiFCSBRIDZHY8YyK9WDwyxFJhXbHAzSVqTvpU9e3mUS2ar5rfH6hHfk+HkRKPzca
7ED+wpQWKPGgnlsztNytGHTHXNmOrLtBVQhCSfPCqHWdlSPpdHNs9e7WZmD0GclSa+7SzKr9vQrR
XmInpnKunkIUaemPb/F/8Aj/m5CHn770X0LKsRP+r7vnMcl/5iN8/zv/ys0FyRPE67DprKUKevP/
mgs6zj/UjNC4fRRS68iQXeLfueCPmIv1KOdy0mWf5KX9d05oW//wc0zWPuoSpGu2+zdyc+vderoW
UEAWqDcoBviJ7ru3T3hg/z2iuSCJDhoIFX8GLe8CMeZbWDsxWWIpM3g3Cqw066DlykhMLPu4TBRg
eKqUDH4Ncmt58/1D/Kvn6f81kIa7TlyprNbFhRJ9Hb1+9OT8x8v8Nfn5qfnt3//xFK0d1B/TZFKZ
GA77LAqmjbhbrnvPf02TzR8PFCp+HjTLXAvjf58a/x9WHywuFtUl/V9iS/7qqfmlgKOJwZia+lh6
9NTed2ymiOhduMOfMTvXaifoqTdtACXMpHUyZQA5sGKS0nYcr5i41pnbEyimAvECRUnr3Wg0sHm4
cdohr9vPJN60NHExkLbuFqGGOUccJ2Lhfvn//5GS5oeLz3+U3XP7pUu+sFp/xaT3Q8Xw/S/9eG5w
pPzXg0MGDv//30eFyNF/JE+qz3qk6CyK9Tr/PiuGJ//hXLCeMVldcLbw3/7C0WKthdmbGkNRMdLN
+N4soqvtef67GqOeTeiIqbdikKggdGsXJ1lm+YlnFSeRw3HDmjyNaX8sigJ7aw08rzOvQiEt41oZ
DdO1hiT1tiDKNmwyZpc7BheONs6dOKohHuae3+OEdwl8FuGFmUxiQpgXhTGkJT3jAzjQqFrEdKuF
FKmB/r3pp+GE7IqShB3kh3M0klzSziR+ix5bbDsCxb3EfWpN5zWqVnDjvgnwDhnF3L6auhuK3VwI
f/7SicED5xJ1c7FjHNHWO6IkWvvACXopKsyIXYR+uyNbMcw26Ng982iWAoUdBoHQz0BWAwrHkT3F
Tmduh7mwsj1smOWMwMomu6i7XicnOsnRUQMBT5rqi56contcqim84csDzjzmvRtvwT3Z8XmoK398
zDT4OMuLoq2IR7LGh2hmsBS7+GEw8Mj6niuUz77f1GSYx6Bf0DKTCA0CT5FtHxJKoeGwUd37yo6h
eHTDa+47TXc6F7G60ksoK3zSjF7SM7EYyYHJqzc8dX7eHGPcsXaLVuI561oMbwmYA3sFHtMXKYD8
HvCZmEEP+/5hGIYWagMIIXzRKCGiGbx8SiL3BJUhKM18ZKw8tAZ4z0Hoky5uq8exIC+162cjQ0JV
uKeT308yMBbOlPtRFyEB5VW5DysdmijocGIfpVJ3ywEFLSOX2xbIYPZAno6RftMADQHo4kNm3DZF
TJSNPJ7WtYdooaB1WK6P8TL1Kd809OrT1sOT/2KiRTl4nYWDBqI3nGXQFoMtgDlOyr8lAiGHTx3P
sPRi7ERbPLHGJbj7ZKthqwb01ekCzwbDA1qIV8uMAYcs0bj4jCYk3kOpTUVgRTHESQETmMwyiQp7
ymzoN0TPwV5F/EY60OwcT3nfPmJjrMpgARQAy5pF877w9HjFFkACg6wBVyztBE/ZYF47fUOMU3c7
iWdjgEcCY3Sxq1FDz3H4OncgJZoq3DlY5uNdGev5SM+R7W07ZyqCHBKOdWa1hbGLl6JNzpnYEyGi
qALM0zLjR5wmrdsqrN9GtEbQxLQtOCIaROLVuwJ3awlIdqgeqFjL4bmwcmdPnM9yFI7oS056I4ZT
xkkktL/yBkOyL6fwBCKrNs5gKwh9hDYFnWOJheu7E6R9KNxCxVdTnAEBIEd7p11H73XO3H7X1GL4
OsrKefSXpDiyZWc8DX2fkcMZksyKhr3Kzzt7yW99ON5BiCqDbGS/j/dIXzQPZw9UcXVS6Uvk/oJv
nnTWMbD7EE521NcdEcONixNsHGkf7cgv7inIwzJagiVKMbGUiXZ2fb94RwsK5d0wJYhIw97JvHNR
WxFOdLMnk6OT2IO/MGIihNlJ8/oUdJw3HeGd0tl+NpAc7Ygxd2J8q/FyNK6cloD8RDs8m0SSnw+e
l9xYsMIfmyGq7rvZHh/nbPa3WYGuHyJwFwVOa6PJLCOS/9JghjBQ7MqKg7OVmcQsDZM4LBA7roac
ufEh6rUCy+1FYBSMmricPjW8M/w/6blNlcoZN/Xbcz34Axpf0DAwUOqOTF43HsgMdwqHNOZ0JmwF
QBBi81BNe8x87rmOtddsReGV1WGwHbRk/eyGwQANqNl4fesFZZhHF4jAC7LNKmHvu9oo7c+t4ERK
pE+zxgpUrB3BoA3gi8PSiUCXK0Yar4raZNGINVuyLSLFH1L3fGwG+RB6LN+07pdBb9N5tq3N1Nga
JLSFLnmawkl+stsqvVrqyCfoK1PWDD90spAi590QnhnhVBAsNeuztA2n28r1s32umd1vzVxaNzHZ
NZclUOYHVFuN8W0pOi/bwgxDzjM3RaQIs3WhDyNIykPieEDtBFjewGyzkyVTHyEUqpbwQRdOgqho
9s3mqqEpSChO2sIFHUeULdeuxG90ZJcQlHSSyM8LLvI64Boj3V84TZzsirQ5KuOpRp0V8fU52DIA
SAz4R6DpG46/SeyhneYNb3xyo7rJOF2cuszwypFYhwqXRGA/rGhe1GZYXStZr3Ymh4S1wYSZUHlY
ZYO8l2irEZTaG5jW0SfEsuM9uHEbKnJJvsRXrS35FLMuNTCDpzWXg1R1c32ZCD3yir3m9SQ5wIuJ
+5IdD8km7XR6WUuktrtwSmPSvwX+EEMNow9z00VqOMqldABw5IRt6Mrtxo2XtFjq+Jtd9dIovV6i
K9h97SyNjuxsdTHqwSQcoXJ6omx8/lttbQxyiD1mi1bK9q4l5k5rk0akUfl3RFcKsJbRgDG9dUWO
rqtTbQAkEfY4v1obFofRMavlhCbmeImjk2BhoMRQhCZMqPxGPWs8lW4Xwwwv1wjgMHYIDbXiztlT
Jy17fLD+jj6ahQVCNEUfuGZaWXuRWcOJp/Vk81kZKjqOejOGgGITJ/oyVgR+NduyYIOGgRyH8549
3rqaCnO1v+vIHS+pmWaWvzQ/jEvHpxXlCTVPKh35PBTA4A74BWYAr1bhG8iOytQ6ckijL4OBJgPs
YDbCEnXyZOT3PkztadcQuKmDbgxTwj8Ad+wlX9kFcrMcoyzCSMVNlcgw2zDJymMrThGFUz7q8cCW
Ox4b+FKKwMLLvmNP4mvy8wgDAVlk8AAwj+j2pFGh3x3XksiHTUMqwZcS52l0FLl+S2ISQuvhps+K
MT9nQp1dlT7L3saxy3o6Kk2H5kmFRfYaG0otA9n7rNxWKdJHm/ccn5dgp70Ps9m8M1FdmSsOy783
Ufl7Ab6c8iaOE+8zXCvjU0r4Qn1OR0W2lzFL1ZrJN46bukgBZHYLOTg7OrrDVTMuZHBbOGVcLI6Z
mzxCPYpeiiQUKgi7vgThlBGdfdYbNkBlbzFAgQ1IWtmnGpPWpx8Zzis/CfmDnJLyxqtkMx0mN6Iq
YaIknrDfmuawycyOILTaHMt8J0mgmQhOc2bQdKYkf0cvAFditMdqg88WdKBBSwjzKLvc57p30Xq2
oL+N/WgaU0EMRRchcyy8abxd7HZ8XRKCjmarZIUsh6nDK2g1a2jiCkSg/+6ra6KNsKXp2Kqn+znt
wnqn5eLz+AJr9fehg4GCIKrWP+Mr7sh6A2xx1PJSXS/gTJ/JKyRJkOgoC7VrX7VkOpLLy+9n9FmO
IhZkDR5GYtJ48F2W8ESIQe28mJYIdW7q1ictOVblLis8vzptTRQjzcEhy0rhVwYRUR3y2h4xNqdq
vJt7kb1qV2vYRFNubLXWgxHkJZFSASO6mhIczeHtYGMdOiknkSXbzDTLaj+UKchdxDemczEvIaVJ
TkcTu6r22vMqh95CrTuE+hy3cfXct5miBuH2scRZdvQC4j7qrmQZx+FJR/bgAUtUSGi7iIgQlqCr
nglwTPCjFr1X7ghtMJubSUHxv2YeuLBIkn2E62CwvQZfLNmc8r7BCrlSh9r4VOMI9YJBAf44QApD
yBm2BRbM2PXGl7A0pHUy+Yiwg7oh9m3TV4N/38XE1+4Hq7TPJCUXVPIUi/JGLUaV7qxxIPLXSBvG
Y2M30qtXbEmoqiOJphMbLBFFQ+5PJ0TZjOR8ydoVG0SKWYlrYVhuOtQR4GyNxTtuSnDsG4p6MoYY
F0JIaQQrPl/HIM/CPLUkj4U9giMicPIbQyRQS+Os5B30pjUmHqvpRdr3TvJJQc7Dbi1K4pQ9Wcf2
VVYvrsAxh4DzxC1t76UgLhmsjQzDE5cAKIE1scMaxa6sEpgkafzZKcvROGXbRUGXRa2rr7zEdL62
HBFLTEVpj3eYc8IxQwC3PzUXI3qeoMBBRWnVdQEQJdljyIgHHIxjcs6xExM3P71jPIMNBCQxMXrJ
cb4kvjizR6+0TtGL186215XxWttx75x4fWRmL4LgmeHVjELCIlBQOyvtOxmpOEdVvODznEHxDfnp
0DrJicKTSKEWRS/ox5tm0+lCPjqT14kdGSjxAyINdKtpXRXXWODcB+7ZJLynZj3YQF8g3KUu9EDW
QJG5RKmFVXc/mJ0dnuey890dq1LSB5HRFs655RsSHHUy5c3D6Cid3BH6McRbRecqu5nMuWhPClMl
SDiriDNfUAJazI+naDTN85FIvX5XTxqaZhGSIoVc2omf0Fjo6CBArNyJcjHNXW0ZIy621kuHC3tS
4We4AhVlLhboLiWwdSEtfklsOW0NFIfT19HsakmwaQZTD9KlBcdMDgdoTtFNv7jmA5Mt+74YVH9c
mMlSPwiMN9tW2d0nh/3Ju07bcuk3gydHnmnAGVsMVwsFteWBVQWGmbQEKBEtchy5TmNsAOCLAPBs
cclsPjty29I7JFgOsdjF7gGicnhuTWEC4zuzHgyzKHgqdSjB55WNZtHpB5qeAyXcFj+E32PBGeWV
WuCP7Vp8Vh0x5cJZCNJIoKllaiICAAgUBnxgFz5Z2V7/iTI0JudP5dWR2czzGWwstCRlWUhIY7K3
3T3VcwJdDhGyG4QgTRqyr2re6NKXVf4Y8yyU57W0OFJMmiMvoP6F4oIRCoAusnfnPRFENgfhUUHR
FCI9hKWejgvDy75U1PzbENPX7WSWqKtBT+gdFD51Cei+OYf9WnKAmAqXA/kMMke5ZhE+e1bOyQVL
u76s1IhDqveS8kRWYroYrWrqP1XOHJ1IHMlQ7WY3PvU8PZz2uV5eFyd3XbQ/VnGRR2I4TH5UE4wK
vEkHXknfZ7u42XJTIqwbsAQiNwmUP3W3GQZSXKZgcyDTleReBl0c69dFxu196LiDOtFEcIigzswG
ijnK8nsV2tHtSn5fOdUYY5dFmBEAxRY2Ri/K+RkThHVrjMJ6SGYD/0O7GMsuJ9PqUHk2Ni1MoSOl
bWNTlNnpckGwCN/o4sGIJdtEgxTtFEkKKLaogls1YqZsphTRVhmPlzPC2oNP1qm/dZPO2HNB7R13
8eTgkKB3cNbbvQyDhMSNnqfEBmDEIYKpetriYe2x/gVmrTVmujg0sieZGnxxpkdLdJsl1P7XVkMV
e8Wh2gu/kkIYPUUjkjVmnWZx4itR3aR2CBqsY/Mvt9SBXXlZWXi7geoiCUQLb5onS+GYLfzsov6C
JE24T50xKAVR3lOCnLm8Xo+q9nnGqXW6YUeTnwH7mqQLDg5TeEbvT6VfefNJa7VJYCfSv/bwI5RB
j8zrFodeo3bZPFX4cDU8K6yHY38qZ/I/oB7huz8O3bJ6WoQrG8DgSXgVLT16uyTXnHgYmLO5xez4
R4s/ePeTz8u106OY89MsdrvhGBmg4W5XXf6znKRz7iiDfF1icS9EMg5fFiHq/FDRUyLiwY+ASw7R
Y1SD5QNuMoLnB/Y2kTVlySPCyaqFeN5Z3uKXWLNxownPL6AwfUFJ7O7Z733rUKlogU6BhIzM6QJ2
SiPF1F6bEJyb7dK3RoLPteTJQXM/YsWbCSRgb26U7Glvl91ljEvhvMclEt9ieyBnmkfMeSbcHUQ0
Yd72RqbSdU+scvZuHegbO96W9IDhKjsWkRteS8PzrkwHSt52qvpCHeEXzrYd8swTXwKCoHFgV/tp
rrJ78ArFUVH0gIGXiEPvHgSOM7Mvu83nIvRy66Fjimmf1po2MIsFhoRN5Izdcc9SVZBqtbYjoEv4
ZHZWrR8e2Cv92zhdDLj/aV6R39bny3XYxelnI5Sst2u74RyuHId/H7oiwIfOT/nDyhiOcESlfFwM
Kz9RUpGcw0SofK3ZzLZ52eNRHOyW07phtMRl2xNWmpkuJJWDX4Un5Ki6/8nRmS3HjWNB9IsYwQXc
XqtYq3bJsiW/MGy1THAnCHABv35OzctETLfdlqUiiJs38yRRqlZ6D0S+5/Cgwn6gU0F4TTe+x6YZ
piewvOv2rwcx8pzwVrKP1WZRw6IOeW5pAxgguUOYApgDlV4kBkRmgRSowxg2ZV1lW4vT/0DfWaMf
Mb7DZIOI0TwMBsbGeyBLAQwkWKeOyEw3RLSEN9om+6F0IjRfPxqh/VFvyPYrASswQm8h4aFvxXLY
Lfz0ZdOUipA2YT3y3A/CwKG3uTkWNUMubjNqn2wJeiSg+CLYjeF889CSAuv2AJq7+6hl6733linf
B6iU/1WoLHWWxMy/x2W6JbD6ij5KLvnDOfLhHh1LVOonHmX73hL9foWViRIwlosUzOTxTJe5tM3R
G3pxsl1CCx6tpyV0GodSSkif4mONo/q+LqfbKRhpKIKe5QNyWAicJedhIHVNnR7VCRcA2wv/Pbk0
H6rwqQqZHUzogW/Nu2wIX+EUSER9SQI7pHsl8vJHK+cReDZdZ0ANN8+u2Ti20Xxfyg5m3uy6vxtd
l5R80lsOgV3beXm3XjL9nocEvlsPxKGVgS52gkpFbhaBhWexhuhJapnepTWcmZDhXHuAG52cb9Ek
kM8gFO2J47TrX/LaSSkos1g0X0STIr/RqMnhvaYq+VNJ5JZdDz2Bqj3MT09+PSynNhq63xRZF/dO
1NqsogP6ABGc2pBIpuhLc7QEOzSQ8IxzaAV/ihZ+45nE9X+TosoRMU2CCAYEmATGue8ms57nbgov
0eiFT3Ofur9rHDr3/L2GJxn4zpkgU3hX9Z0fnzrpORMFdk743SUEUHbNbOx5stFwAu5TfJc6Ee+1
2jr50K39SgXPYvNfVdt0L0XnVOfcGMIIeTrqq6eDvN4XvkNjpUtFYbvr9RJjsHdKBIWg8aGBQq5K
voJmE39V7egLqXfS8FHMZRsqF0zo2tJro8RGOiVdZlMdvWjrf/uI8TxGce+9jDk14QSYt15cyyAJ
qXyivGI9pF3pJVlrKn02yeypjDBJ7RJdSwmsGX/wm1MjZpjDOUDlIGsIcfPy70lW7VgIyvQut0H0
q4tyR+zpP12Q/vzKuaeIUcXfCI10WeRQs4iV+pQUHVtoXA+8fykhk/2SnpaVO2/grMNjoZpQ7JBj
i+WobGTQE5yAAAqzOnZy6ygeuSkqXmYAtj54yY7cH+SbqGSMMD5ye+I3z72dpo/c+sUPzDZRybGF
gxOy05LQJ+xhf3wWEmBHMnPpW/fbIFrUtUaW5fNMZ/tLKHlfPAogNeFu1Fa6/zj38g8gGFF/jeIq
eQAA6j+jsPMjCFrnPBa9UJnvBREJtlz417AEWvgZyyb5M4Vx85AT2TmEda0+0oFwEkSUhBsq3uTk
7AXtAg+ci2d7BEuBbAmsaemwuLowYmvddjsPgC3gFSPrp4jCw5dmlba7OsQdxa6MhuRPwONNPi2E
Zspqyl2zcsjrIy6dJGPRBJ9ooJQ53s9lBy1jMypad3VdJ7xbKC5I9r1dNLh/fvn6ZuKiPrVkW65A
WvWfbbM8vKIOJlCLkZNkqXSCc5g6JEaTyClBeud9C4xi0r8lZNqeEhXwuMVx1j5tcjWFxRdgabe6
q2W0x4FA8fcUWOQU2AqoWuWIKMOYPVFG0xr49Nz37d+ES8596WoHrdcZ1idvbsRX4U89wTlneuVc
WbNFNG1+zGcnvw99hzLLmOWNPOlKwbndOoSCQwiFel83dqheaV2v4sMcUEpzVKOLTLA1a7VfE7d5
H2G4Zq0O0n9uZdzXog/7Xxj96cys5nT4VRpvRrNqnbY+AFYIX3Ti+D0HiOf+G0VkH5DOg/4azCCQ
+DwSWuI0bER/VmkBZ4NBZxv2qUV5A/Ofwoqjc7l4jgdJrUpjU73eSbIn8sJdxjwFqeMnPzo/CNRz
6A3kRgv+UfQM7jA9IXcEycmWsWK078PlzuAHg8+W0HtzSmj82lcC7ha1zLDvs5G1C4RrAyfjZBIe
Fg7hnHVXBLv16M5TEnzKdFXxgSi4V4K28Weikp5DdRztZZWXoXiaiRZ3Xn93Y+m28ENoWW1ABYEs
4Ipph1A8LNyRv/ItUeVjM850aoiBChpAg9ThZnHHB5Ejr5a/UqE0CxiiNYRmq5lKi8aJMgZKpq5S
OFTb8jIRe4id1Zus5UITIUwe7rxVMmcRDoMDM6GhPYCgubtlSduHaNJOUIX+Tk9NLqhOAK4Aptih
Jp26vgZ1dx/RQXBaePrfNjL7UEb58+ednbtx3MfGKfgk00SZQtevdqNU8Qe/d3qVdTBcVnInJ3ZL
05/NN/4vN9X2R1Ld1lQCYhvdXrAy6Ocdgk1wQ4LBeq0itTU/waMuzn0Sd1K9hKJg6wm/1o9Y1EX9
D6ceopdo7OfuWleCip1t0zEkaAU4lDtkP7yQMHTi8wDszTnl7UCOcimHePrMde73v0Wht/Z7oybO
chDFjP/CK6vuqOqhbl6CdEngbsvUK3nr12b5b+xSPGtbPonksNBlHO1XNnhsM2m2dfaWEtUvdCrk
Mi4sy5/BBCC2er6dO0/Ey0MOUUU+WvDWRPJZMzBBy4k3fKA775DQPd18RlpFf3xjGc5SSiTOwBTH
v1S7m2QnqmnQt66Omq6oEZm8uDCHBxjl/Knch5HPkqPzKUGCshc/NFG3guCwUwhxI5n7J/YNLo2M
A6rID1408YjKE1HhyBd56/dA1ZjecR7k29Wd+/YEu3uNIPcPKWvKyg8pzAjgHMwPvl9G6cVDYdTH
pNY3bR3d472sfT6lWzFP/6B7bf5Vz10vr/xQxR3LBgA3qh2dKYO7sdGz2YSt92ONKEK7Lr0iMNw5
tv/M2cyjk/5fcL99pRsmAH8CHbQs0/LW9a1/wLNhP8AiMhhRKqblteG0mC+rKhfvQrxCXiLl2Iht
HTpFkLRL/Rdx3TkAofdXqOyDL07R1NcPWxiUK8PRsGT1ZCgxCzSz/Ihoe4uRea82ahwggJKnOonD
mRJcJQ6TCxG75NbZ7zQAsbd8UDHe3ji3yWFqutJ5GB1vaS5e5Ky4U2fvsDSee8dGdvhlTR3z9K6z
TW3m1cp78JbRe61J5s23mo6Ke7C1YZSBJ9GZOwqiNO7aNe9mdR13A9SehxlhdaA6NT6hj7Wv1R1X
cRZnK7l4eg+TIWre/cRuf9xJbjw/OBZ+8t6jfzFlQ9GW9yvl7Zt35nLjLi4sabToj6JpZXlsm0BF
TxvTFZN9rHuoKv04lW9MqjEQrpir3zkv0HQwhKbtvP3WegtCm7EuGsr7Ylrb6cA9okpBkuaSKe6+
nfxkqQ5iHGZHHzcPjEx6qvooBTYazwsAABp9jfgLYdQJdlxY0GAMauf84kreE1tWTLotLmBLSxmj
Vpphu2KGF5rTvxDhdCeJ7if9oS9wmncXyZO5fNRhWfjPfT/H5UdU5lQb7zdQd3g4eDIoQoRL6jqP
Pq18lrIMNYO07sPCQs2save0ea5C8GZPk376mhyhoTODKaoEAOcOy63KQONgKTUUrjFHmD4uYhqw
4FTk098UCxhoZDyasvoBDanA40XXF5r9tZckC9Z9H4bCWOrjlx7S97w1pSMzf+S+RzcKorREZ4U4
eaaOnRveIxVocf+341PDLd+uW38ouSIYLsWxj5bEx0WEy32Tc1tgwcSyjBEBDVs9tytt088w+apW
7ZVq8oKCC2w5cbYKV8zkUXRTVBXsPGS2s8Ps2u88yI5TfSognHNJJnOODJe01kxniWRNU66Ya+AK
fq/kEycHsIIdq13Wga2pK2/AwaZ70i18G3VIwZ+nYLf5y9JogK2dWfr6CuF76J19WZo5/u5FPMbv
UCuD4p5BVrWAyanqzuoqjmEsIGFvFKBNDa9HN088w/OHvvyzd6rWHBIdNN2BZT+HWxdiHbkMqvDq
R4S0YD2mZlxofJWJyU99k6fp94hppwXnPjFM92cCuX2QgZawabiXa3izA/WFZKw/sLxa4mu0gquC
sLY4aIKsiYuUi4SEFG4Z5ZqqCs4yLqW+w0BmqFWOGIq5OuMfKf8bK3Zjt8t6p6kN2RKa2cJTs1J2
vODuGwoPSoE7BuEJKw27eG5KRrgniRpDK6zFYjLuCqoVwm4Xb7hd9n3cVfOe0ISZbo16sjpAYc1l
fGF7YfpznNJrezJR7waHsW5m2hPHokaOAglik5M7ltGYnzgbFpc2RJeHKNOOYh3c1NZZvlnBNGNx
hLXtFEf+fuF4oTzL1S/LUq7uvyrJHbRtnorhryocFiv/wlIZNsCi6wRLLC7LWwpbCc4v9JgY2Cpv
IjfkDerQf+6Mzve4Kk1nBlC9+tTgLxmPjrTugiSMFMxSDl1vNxS2mR6DJuQrlv4o1+uc2IjiFIAX
INM3r06f0yDteI3S4+SEw14PS9W/KWr90n+OjiiUlePg9vdN2XJDDXOgc2yMS+nTgdG6LLsi1Czv
rqi147NKDcf4n24B+ew4B7v24CMu6zqrN9+fdqoBwvow96L74foMy/ux99Lmb7W6pj9aYzEG6x26
e4OWtMNmU3j9ZVtxIvzAlN/m5lBLJ6zAcyrHP87QeuRhiinAOFFhMqQHvGFT8dE3XIIuQjqr8/u2
I4gumhd2/MnxiOE/WZqh/pk7kBgftYIk2u5a7RXzPmmGYrtL21WDEvM7vx+OU8lZx9tiovXlNkwk
PuTSohz6Q+4THzimunBF1oyNdXhVbnL9k0S68D8NYmh4jxDF5XmXurwC3hoROc2pY3hwaPv0Br0B
jNx0tTWcWDGLZLaCacoW1cXv00xoYi5RpSlqW+oxnc6l4ugYb+DZ1GHi2pte0XJ6c9m4H28fdARR
ZEiAf3JcvFSjSrNhtsN6wafjq4d5gmTwj/+1DFoukBDzmADuUvSMdx3D2drfUJtQZ/lEMvrkCXXY
FVXcR1p/1vyIObFuXmlLL/bt1DElcCY6ERh53sMzU0XQLNC/upxvzSMpgi79FXW9sqDro9nq6xJD
67lqrAv5yfc4q5/XiP9zjl2yxBRGutrS3SBUn3DHSiUOgmfoyYHab2IsRkQd64/5JVqKvj02IO7b
Nzpku+CV8wNTxYk9+9a+VnUrm4waCcNxrpu2tfeFk8wud++5bO3eAys9/RSNcfrvuZVu8R0Naqpf
OZF7NlGD0Hk2ctb496NjlDgiVNbmJyNYUpy3AoXpTwz+Oqa02kebeuJDvqj3bR1S4Jt2EfCxJymN
uKdrGuYnV0z2ZzbaSu9WIRPb9gM0BVtUC96z2K4bLLzwKIxfe/9EvA5wI12TvFBVyXnHjuUpLmZf
YzGpQr7Ip8q2OQkr7qzUCFzaeJ7WY2SMCxAGOVDNf+bBg/XHNB9OOZ+nyRtqFqeW8s07ZBA5Kxxc
hJue7Jbwc6JFI+H5/aI9Zpvnp3nq1+aLSmyGQmSosjfRvpm59wf3XlKHdLRRjQIVS6kJyGftVsuO
tEfkHGrC3uyifDpGHSByrTCvQjbb4J+W23r+za/7ZDjLiTcpXhyA8r7cdenYVZ/RDOdpOCTlgluT
PIycN3LxLnseAEQti/yHIvQm8cgUBaMHrwzGjeceXx+I9xrrVn3GfkI3bcs7vPjIfd8u9WEwrS1Y
6c864rIKKjOholpM/KEphrqXiiaHiNSK77JjobFvv0JXfQ+FZ73duOkAtoYcP+kzEi+tI6NlF0jH
3E9qoISMoKbu9t3oUvbn0MOCYRd0fTLhiqBi5pQnYbIdxqQNGLVbFEBzoATL7amRr2f5mpNootAw
N3X7bWZkvye8XP7y6U9U0fP+UQVZ8p2OmfN24Lai9oRlcuJDS+zKA71nXWHv4baLRzCp5RFOj6UA
AuYoC44aw5zr5aSXAKoBVnM8MT53VEaf80SxQx+NkucN9MXjii+sJTlngODTp5sZSM9Us1TL9iqq
QjxJkOAbqxhVfY41FdnlHETXMLjVmq3pGFy80HE+o0jw2yEec06AfP85TGmclZF0/3DdFCcs9t6d
x09j785DaPeQ+NPj1LP0i7pQ0MkYNpmzQZPc4y8Onru5nZ+kdBwfxPUEQcOpc2iIXB4eaU3pMh+M
2UNqixv7Bw360idz++beeObR2sWvPi0xu3kDpbNHqvUVQzcYrpkT4mfHZHyIAeB+xNiIqSQvu1Pc
DkU2KCBrS77oqwP5wmBnG4c3hib64xguJEvZFJZL6ykn3Q/+EO8RHJsPus5YK8fd+s+Ni8g+sdop
uKGNjTjLOpf/ab1Aqw35jN9OS+l/NWIb7Z6QL/3dkTXjkV+PuZOSNZ6KsHxMpqD6DVsfZ4s36vAd
wyy+DGEjbgfzFFzGqEuo/ZT5PdlvJEanwJji08PIT3gUxPN7NWC27CcsNHQYj5gmRzg0Q9UeprDx
IZ7dvLnI6rD17dr4O14K7mOwMnZC+M7jZ+mXrNH6ehl/uCbEt8sXLB+Cel18qKJ8EIuxaR+gtNNu
TIU3RhdqxAOWovE27Kj69KF3jySwU+oSHiM6yshehhRyw60/eJ3BisNLxeejoVbK4PKu2mP0ScS5
W1R0qm1SsG2LsXOnGj2RrTBSd9Wwl9/LoC6Z1Ffs8KGcBb5bRJPTGEnxiZRVHwNdracg2WguHR3E
wkl46ARLVV5WPBlPNu66q00lt/Vqjjb0SVys5h6wXIvaVrdvjcPSHsUg2cIsVmFzR7ET0y4lVzsp
GRn3C8tdhErZ4vGK6ok+h61mOUt/z4qRgHqn7Zj76EaEknx9YFMYdo8oksHd4gu2FLVVSeb4Q+Jk
DPNNhpswuJRBrc+zWwOdU4izkPSUukyGdqB4q81FKlTJpmtBZ/APPzDPdm/lxHCabCLIZoMqzMyQ
yHPZBsuTWuryPk9k+uBu+YLtix6KR29e0KDdKIpfZZtiKQPMJ8793DvXPF7FXxeFhy4GyBODuFi/
ryjEwODw3udO88OtTf/udza9+uvoHxrtsRilxrI4c2tlq5HPMoRrOCU/42bhkrlRRFYYb7sfkE7u
p6XSPesbz7tfaAx/KLGzfCRKxf5hbGuqRFqgCftbwCE5C5PS1CCB1F+JD/AUelPbPo2NwVCU8JKR
hNtDMN6evB+xs5RH09Dtuc7JNF0Fjpc9F7+y2yXjah5rNnofHWHRwxqHVFui+RwBlfUsUFNgg/vZ
dJ98nuu7MteF3VfcNg4jyL+HocljBzRgFT0aXk54O9lz8pZgJ3UG4MLjFgEB/IEUvd1PTOgA+kRz
Zas9HnrMpBDPetTBAj7sXubN/JwOyQbIOwj3Gpn2GAY3mjZX1Pu02Uwmtmajhc/j4vysF0MdYr6p
6q2Pk+U55uew560N1MnjzPm2eFmHg0/Y+aSwyv3h/pXac0eNfNbfcqodwY4zTTIMt7s20tV+U2v5
q+I9+0mBU0lzUe0M3JsoaANaki4M1bCzy2xezMwqPwq/hjHP3+QwCrQSLi4oLVql/jlg69Hs7aBn
KiNZCnRZzG7rmcFpYR4I23eNV/guGIL0x5T4JrxotKzTFG9L/7Rhc/F2SyrW9yLv3MeCmAsLiiF9
8dCQLi7k50vPImHYodwn3tHmLi2x6M3fGDDDEGCeNm8okNo5FqWa0mzi7rrwjBbIl5ul+DXLdTPT
qdR23yGQ7YuMQufK+78af4xVG6S0ELqqv1Qao+5hiAHwxvgwCfQ2q8cYUUrJnzqH9BqwzosebyXn
Ab4tT/+dwc+93xwRCcGYTV76XLaHsqi79uSqVNpT4efu9tGaIa7QJFd+/5lvfBNk6Gdi+q9YYXJ2
sinZA7LZx+3jrj7JkCp2y4uxeKVJi6eNXth39ILLoEx11T3BkpgJ5OJErF9yl93DbcL3cnBLIfWO
NBW6RRrc8bpbBKdx3GI0yO1E6QVVjT6WEfTiMnPFQIhy125Alv19n2J/58a4GjSzwIblPW06EisC
e8KFhTG/+hdG8pbbSj2p6Y4bWJrvhikKnsOVCtsX6kCFe3RgEiWXHolLMEByFl55C677NZxwgOQx
MYJMFUnK7clZVvzL9H5QmVOEY/NTOl4uMdZhnz/S/kV5aG0memxi5j+8iHCJP0UZMygmfRAenaoc
zH80f0608HbKXDm7nD8uVw2V2XDib+/0XH6o2q15uBSHyK5Wcz1h4ixsfBSViOU5X5cNvHtb0nl7
C4xslWvE52CUUr8SgK11BneZKLscHdLOtZOwkOU9xRU4RqQt7yb8mdUur8TNebj6uVJ3ZbHo+IcU
fBtOob+l6l87z7WDdYDvP3dVxbF/To1W8W+02uWImIHptY3hVvEqGZr6p7YNhtt0YUubQaIDjorH
V32RqRkMb2sbea8DhX/ljRg3dagMq469rF1hs1+skYSaDu5kSNPvQ5qIwgsq5PiDodSHiDrV3RUu
Qy3xpkOZeZZrZ1JvN+RLj6VK8f7/CWczDrLBklT4Cr0RubKOW34gGxt0i4JWCEPnqV+mZ+4gzsAN
SnNCZe7S0/e7oydXDHQ5oEd25CugluvhUK/Bkj+xHXWOoRnrrzEoGuzqrtv+KbaZmXUr0VDAXYY5
tdFr9xrP3bq3pmqi/VJ3Oj1Lr+yP0+TW672D+Eo8U9ZNeSBsppevNAxpuAGv0t4Nq6jilxz7zTcG
5KW6RKZVKxs7XtC3eBzhi74ovlotNH+5rUbGW93oLMKo+q4cvVxZrkXR2aSuvcf9++3qOOGgquIy
6D6pWyJDh/wVtgC48KneaHdbzNdMXcHAwafg/T9iseolqG7bFV9qE6E+TU6sgylbKjazuAhtq8+B
lXlESV8fOvjPGelS9wxR0dWAYdrRPbatyB1sMP68MgcTocKaVSdpUz53C/vmU5tupv1wzGDZwini
9vVxhj1qf5dQBOJdzbV92LetP5PWopmHz13cm+8tTolGg3OkXJcDBEMO2vmGYUfSP5TOwYQWQ4GN
Ztobx+5roHh9vcMXHZPvSAsTOu9kPVK/5TKzzOl/A8vH7WGoKQjfjQBi1cFiAasfZCdpSqHir66Q
LDej+5MrUGEOpM1vnZGFblL20Djv13M5Uvhj9laH3V9FhWJqrgvtujLPlshv9TV02lvrqIbfGbsY
A4BBt+EbAPfJ2rsodmjhpcp4nDY/UznKN+aUpenWR6lJa/V7FoRCxVh4jBAEeNDBO9AaHm5glE63
yaJys78irQf9BtG0qQ4REWU+xtxeonJg70EzxaWujfja+E5R8o7jtFgPoUqc8bMbsR3swo0V/Yjl
P8DUNMaJxbgk42AYjxQldeYgZ6pOeSRaYbsnrxcLf+zk05T2YKZhdV7cXlaReEesqiiVSEaZnkqB
uM6EJMyIO9qG/agAOxMouy9wKZs8A11btP9MDRzmy6M4hvm5Uxh+3Tlkr4Kf/YXSkCK4Mvh6MI1i
hJ0XXw/4UXs/cJe7teTb8zYihq8HgfN12uV5LS5hjQVqB8kTfUotq3v0RgRS3PH0m3IqDf3FIXN1
x5lU7JOZ3dQVnz4uwqGYv2q2ilmNFynIfC5MZJqW6hrLfHGPY9oJyqNj757SG3J042A4gw46qCiP
D+W0eOlxFULzEiWVFt6EDyuXyzDI0Nn7fH01uQgn+m+reuI4WzhWv2OH8uR52SwM0qCNaS+OEDL4
kNLpuWtGGd2SqhRxUNaQALKuluk4NIZ2ybjhB3AIxWQexobYI4dC371ggc2v/hD2bxZrbM40Oa6P
QGzUh9GsBrLe78VungqSvCxqh+UpcOiIP9sx8rA/4YCdLvgttrs6CAiV4MVtJEExXpNIxCgEgKbb
tK9Oyh3phmZFaC4jRRFPdaoZwszql8+o+1F/J/ocpOXiLuULmCeqS0Jy5Q++wpPCEM3aNGAlOu8R
/7T71E0sUm+rTxzrlKI6rwNNIYRdmzGg7mtq/V3RJJRsg0io3Usgez85tARj1LGL2M/v4xw0yxD7
5a/AqxrKiCZwcVLWbNIazObOY7QB+msmXGwHUea9m8FS5sxQKK77ko4POqwTXQzHTnhyeoBUxhRH
1E1v2BVqVlEEiVb+utzd0s9VOsOPWLZJsYduTkcFXDy9XdoAuNmJl8nyx/ZkDcjg4NIZ4PO9+6ml
N53qzA5XGRmk8W7GwUUQdEszVc/lnA3NKi6IvYE85tp2ezhet8pT1uA/o4XqWMLFk/2WIYndOxWn
8yslKaG+xOE2//CWKEZkcabqFA657I9uyjx5bGMjzrqs/JXx2WvFk0ZJee7qUl2VWFT4qGIzXquG
pGAouVWbdlwv7takl8Xo6BJSn/UVU9iBPiGRx4Woh2emY35clGdM7XiISHZ8xcCTzxQwxGceFXlg
Wlm4gGlEt2tpme0uHrEQgpr1uKUPw4hJ8Kxo85JHNwB0jenMYU/q4GzFLpMvLNYpiApPsZLjwS25
p/LSnNW3KVZGW2b4COVvW7bMU+VwV6HL8zRTMvqZStY2b16L1ynLZ43gIYi0kd+QrI15T/sMDZ05
DSYul4wONFa9phi4Nc3A6Q5+iIUAtSCdLv3khfRncx14G9MKVSdQOfoXraJcL4dWcXP33ZTePp1z
vSZouZvBc70AbyfGt662g8lduBbQuDM9505VHbfaaa92zsfDAjnmEkzGvrSEH/cOuAZCHvNoHi3t
T1fDY6eYOGk1zrwZoDx1Vh3dvkGsjjb02yfFZ47CpsHLIIqV9XVs/BwyuS4cfP4O3s0I0Ry4+mqC
94mDido5E4uTTBzsTWU5R7f1ezGhAAcNriKEnt69jImpKE52VIqtYMqH08b66+pgzeHuPREAPuKG
weC8AX588AH/U+5IJJHoUuVjCpSuYZ/sT1FozyUGcfLWy5Rwy/BFmtEdu56Nu3jHOqjRyaSXO/8R
FJcnCmPl73DEk7vbcje4+JPGENNRYxfvfNRENJYg/y3IFf2k0mVy9iOuqSsJs/4owwlEMyVO1adx
veAt9MNywyHAluKncrz1opXwgmPHtojJsPRTA9Gf/cMhLGXznzNN0bMC4decWyLA7r6jKeEEDHT5
ahW5QUHo8aWzQ521uJk7eghXfA2D01K3zYb2oljmPldU6j0bEzT5a8lW9GmY2L9gZ4iYpWoMRwj5
HVgjf9ZFeOgY//pd6WGf1W7PALhQIPIVLZ3N/3Rdn9+zTeAp67ogDhhCiogwNhLX2VS41lqQkIn7
NLW9qQi9Y4Vw7MrKkNOg+iGV21XnKXejg8dOiMvP5Gcsk1fkMszRlRvnbyL0GIAN0SyMYO1a/ltG
bVwq7ND6d9TGcKgSXnGyZCJkKFVg3aOPb+DNgjCtdghq7mnUFANzbPYtQw5Bi6/E2YiDuXOyV57S
T7R6l9Gh6Dk29qpyOlQQrhwPJIwHShFYtDxSPDT+XBSsnV1kQsk3KF/gKjcoXH7HfWM0Tbhfonp+
ZeiVyUNsTHFp+zG4T/xxra4pWYr0qAC48R+YB9JJLs1a6hdrEqjGty3deFmDce2OBIdabLysV0FJ
YVvFrEAiwH3I+XyoM86D6Q8+guZOxza85UHo7ZJbGgJsyud+psiyjNEJKvGI16MpdlIo1LRi7fV5
MVX3pw+oUdwhm9sL/zp4DPoOzyw/Rce/xgjQ3gPAUP9xST15dQLdniHkDx/Mrp25typd7WUZZvrY
seSije+ggS6ktWIFiTyC73A1t2GV/i+yXr125+qiVxohw8Ct/5W6Y7oY1nD8By0oFzucMorQKz27
vJ+cZvavIKaq/scSG5eLgkgLCvfaIS/JBdRsttpZ4YXAOlmdm2Ssnx3Ri+LUtre05eItxKg8knXq
XUu7le6O1p0Id1lrvXD4j9CUuoPwoUHtx/i2M63dCBYCltXmgIeb24jrz0adSLAN8Q7kQM1lsJ30
mf1dSqYGWEjGW3t54vI6jh9kRkieY1AL+kvC3Sk5b2Iurpt11t+Uw1vkF7fFJZTmH40l8fNyE5GX
DxVH1OjR4Rj0+yn368/Kol/sGF+3dw9HDZ9odry4F3PmsUdftpQI1sQZMMlFQXke29hPaHgz8x1/
RegLTAjjP4D4+bu/eRo9WeH4q5rSFyx6PJgEmDDrjVIp38SnmJ1I3oAWGApyGlhnCmKI+IvmW/kW
eun2yeFYssNhKg9o+chJz7JwZ+NJ7zmJ6VMKs0dmQTdjvks2F9qEbkSgRUbBbJ6eNr8c//rRNLwY
PAn/I+nMlltFsij6RUQwJGTyKqHRlm15tl8I+966zDNkAl/fS9GvHdVVsgSZZ9h77XWzlIKhI48C
m/8Skem1UE7wXJcD+UvIcKOxXhwSkXS743zJo8VVaHVHlGTzq6+RY/hrPh7Q0oXdsyIDMb1LJVjR
g8cFkDN1LZb1ZHwQHrtkwfMbsV5y74eKLZWFN+bUeKmN4U02C0Nfw/YmZPzrEVWxhy4xPcZI7c4k
q5d/LBAyn30KiIBLS8cYlRUqGzD74d7W9u3YTGE50HCIho1PZu2DwR+CI5kdeodbilPHWG5fRcuy
YicBAYM/ZrCzCd3vxHfXYJdY+Pfy3vv80Q3rhWhKJlWVm1jNsmJUAWPHwjtPxXRAr7H8yHgwx77T
QAUoZ+HbEHQzbInLNP/xItYp7v1kfKCtdL3NpET5fEuc/Uv8gc/zxKB105OselgbPV5QtLDcJSJj
3eEIaB+JirROPrk7h25eS4S5U8OAL3FZXu74XqyXcfTxTKcratVcsfFntDM2Oz0GfK8lncDOxp3w
aSe8m/8Wux3sb2tBMulCVcwjZ8moyvElV5GWunvEdKROA8zhcF/oMaSLSmyfRVdCrFVRrjMzm9ps
R7TcLz09zXHoUk03k9b5IWMijJjfXxCFtn1vWcdSOtQV8BkrtSdBMRyjtWMmjr064Jf1B+VTPhUr
Txn/M+6WwfD1lWH10Ot6uMT84PfohjCYlTGp9PBMMBQTvIo5rUuwmkg1VmfaTQHwPVV/ybXDkdoP
wtuiwunjnRlstqQANyDCi8Eg4MRpAKzS99r3vE0FKyUlzaZgslIefdlixC3SoeRcUBjlWRbXQZ9v
pEdgausIAAK0NaSbShYA5avTj75iocqvxyqeLcMRGCThzI6sHUJNRy8NjxWj5GZXgmdB+iLZquOF
1UHYOci5TYo/yIWkwrLZL5NDa3W284TPdNKXCT/JY5UW9L3KMOR/suWAgh+RpEDVwF7t4FhJxrCP
X97aKOyrHfyPcd7meb4+Evg68K8IMPJgqP6YWZa9UmciZhQiDao7ZM2ZubenpUCgZyY3P1TtqMiW
Vr413AMuDJ37frUDwbbSRXQfj4RD+gxvPhCr5t9zWGi4wK5CHMtd1L71Fn2Uzd1NvtyKLm84mNpK
IR84/gGPLMNHnw0p3td2Rpjo5nfFFBdfmSnlX0+J4Fomoe9eVqcy2R39AEJGbve5ilJmCQxemT0/
1LBm/iivzB4Hfs4rEvYRk7csc8VOzCUndhtMwolPoF9c7yrRIns7zx17+AzMxEmcrTExbAOD5oXl
RclayKYjI9iU0tuVG9YNGoVhQmk697FFsR7O+5h/4X9lBb+GrbkVJjuZZBO9QO9gZbzFIKn9klHx
4XpBYvIuZ+TqB0VIU7uTdhielilXB0+k7WMzddnEVwNcJOLTjFiKEOedhtos/dYs6/RhirX9F6hu
bqJyCbAy1wEV2kYWE/nnDaKC7Wyv4BIaFFD3RDv4+mGG2c+34xF7FMmmZ6OsUskgO46RsF9WlZRX
S7alvFirh5LF56GVB8ukw9ldrWXXLE5wLj0V/yESWN9O4WCQd2QbeMkF5lW1RottdzJCvls257Qc
7ccyq/uIlWV8BWs7vBZIioeNT6Bnf0dYbaIgJq231KkCqV+w9viltmFlEZ63FhVzs4SZtvmeJr6g
8mbkjJG4+51dHdnCm8eECFCg7mXV7BZiUo/+VJMZPLv2EerS4n6yrFfoqgsqBwJeJ1zKt8jcZ4uO
Xmzp+pU6Lbm/HtlqLbjgOi1eFjHF4SPiCDq6lnCq4RLiv1gZ9VteVGn8CCQTsgt3QaR7Z2PZJCha
LqKqrRUrN/gqndnLX/t6qMnYIwXczbFjhS71ccPfy7bcIUly63Wp84qbh4MBiYPr3jlTqB6KmFCo
IRtAjPbMVvi4sPFekPiH0xV1vqRJJ0iXD8oUj00F/LPuCld47e7wixZa0ONgDuBX6Yt/NqWdePOq
1iIKlCUSyRqjttWdMWQXbJu0QVGBJZ/4xM5XMS1iBoDhryP0sJeqtP2L1Y2oVPBCDVC0N1O1ssba
MCOCYbqBJOUitwo9O9t0clouvCjdzvcHGEXlHEalGyJ/z+xpOqwWE8VN1QkoQrUXFvEetYZ/zhfq
cWivwX2FsQNTxeIlV3y7LfoChyIBSLd/KWM3+AG12tWCegGfypNrYSo5AozCMQD6ACNws5mQ9ZeY
KUlY15dChrW7k/ig+kgzZwf54Cwmu5/oINJD5Y2MvHPN+GvTFERJHLzGwg+cj528L/rGNt/YZHzv
rcN/9dP5fNC0r+p8304cgpigBwhrnXFuFw6BUqjdJ8KcFrTIJ8G8aLM4YzmenYDAnI2BSXc/eQny
SkA7gj1HPS/+9zSTKHZMRknDjdaJDUc6BNwbdl5Py99FFe1Lz4KLjDd2GogJgfoXDO6Xuijkv3Ks
m/yDBYSdHFE2EM51W3yjFemCmTx3x8/7vWo9ut3Cb4WIBgJaFet12Z0EFQUbabcdqnXfI+ji1Rc4
W5RtqvCOJnjV/K1q/QloZe+bKes/YrZS2ZM0vnxgOLQWUa971cPjYfvVbvFjWP9Vpu+dG1WWHCvW
EgfFbtC6L+U675B4lhhGJQpnJx+P/VAEETAhoqsKBOw5KtJGuG/WVKH90qKSPwAKbo2byYmw/RpC
Z2YpuaBtm+aZgjrg1SBclj0OfBmOENfFx/yOphblF5gujuY93CdUoh3jW7kLbbNOx/kWeqlLBssf
XlEzVmGwWDAg8k2MxKla7wsmP2C9OlRUEX98gw83DpnLTDnL777n5cNy8VyExC4NOqlaAGyGsUTr
GKs5aZJx541PlFsIBwdL6uNUL+54tRwZI5IMggzV6MA/EmTOTfgyDlde5fkKi8k557oqn3xjSN1o
7Nj/w4RfXdCKj1E5Q1nFhUJlCboNefcN5TUEn2433SYi2W0Pmq5Y1s7MhbMvrw2lv8FS7z20BMh7
jE7mqvB/WfAjkorZrUEvF8WjVzUS04or5m8oJOElKdBP7lbsJjYuTXs5zIKq4TBXViyAtLSdvyMB
0X4f0NMzUBQCYl+CDng88qJJ4HBtmlVokxBNVOfVN8N9l5f6tVfIh3GUJKY8wMAxReTnVdVvIDfV
zyv9MpDttHzoWXzPm9BR/haQ7AouAm2aRDR4GBHr7Cxa/f94/XFFgeam+nJwgwKsmlR8audpVsep
6NiyY/xa39pVm/kQVMISz+SrsbtLEK+WW7KZYBag5goYxyswCl/Yy1de2CEJwuuQM8Xa0pi3H4oP
PgO7sDnhKkqKcxCkMd7Y1GIAKubB0VuthvULUf34Q5NQbOxuJDhFx+TGsc5hhJggV9uvNIAvTlqs
zAtYLNj7EYNZvqtYo97IRsjJ473n2IjjcgdRKYuVFM04F6e/Hzmg2mubyAzlGXHn+1rV3WV2uP6u
WJi0ewmdUpxFJSqbbpxd2Qmpe+/dWU4Ab+nGDf4mspf0JvzadYslwfKrdp/KTqUPJTrp/DP0muAE
mrs0EKymQUJgyBzzrEenelMNNV8ZJtOOvU7RkhjYkAgtAzg2C3ApYX+YtJl/46qxjvPQuOl2Ncvy
XFq+HFk2D80//ya73Zqy790njAVeuacotdAElhLCE2Gi6bJLYqu9L6llLpAT2BmEnhg65oRIJE+q
muKdJBgQZzI9KCXXqEzVHvqRZhJB/iqY1lqhfS0doP9JtHhli47KzOLoYPU8V6jsI/hlbUbzMa8n
HYNk38coEpFJVTzraHTDqTkl9RwevSbMnogr4PFQk1O/Nkiy/4RerLYu2qf7rB36/2a/8By0thrG
RmLbFy5SzfqyCz9srJaEH3fIkXi6hLlohOvnhonlFuTIgIGzYeL8xK4Gh6Bj2Mmdw5T55CvR0Bnq
JiI11+p7WS17H884IinRY5v/tA1SaZe6LesN+iEEnRTtTXs/Jzbc0szg7+mYcbg7FYTrR1lM1d9i
MdbZrm0WHF0nfBRmcHI3oZVAaUbNHr5kLCfu26Yt3jI9ISDmy4dy5vNC6CC2+6iCxSRfc7IhAXeZ
wMOv6CNlvPkvEA6MozzVbKO7a4daHp2s7Mu/sBGwS6RiZhjq2fJ2UC5sx6DVtb9r2DfXNVvW31RL
8WaFliXvYTXW1oWxScbLwjbQY+xRe2bn22hs3kwmFJcTs5UbFk3PdyzuZYuhh0vxVGVSnxImgMF+
ybvVikocGQcu1jThhM+nR67ijk12ElZ7VVbOsilaJz/IqZzyfU6S+L2vC+4HizoIpCNPlAViMax/
GRFDHA0xXiCEGG4zsHQcjusaMkq0NfQI/JbliRdzRDfmdacetafYlOESu7u4RpAEuqrnKoRvhlUm
ITc+iAZIGyl7GS//Y9sm3SG5l3ceOgDqaBGi7e3dBD1cPwZRQ3SGteVhAH+cxCGmbgUo9dwSjQDO
BthRjeEWUw2FG7s01kQOTqk9bpF5WwvF9NLMmX7J6y7FxdbiziEMdKQ0j5cl39sTLvdgsif3EQzD
6h6cvhpSwiswZ8DRCtLXlmk0aByn79ILtUZy0SmmFnCkFBEc96u9EW0Y1uSkh2v/CF8R5RVEvEHd
z71kv1cvVeedG7bqPLugF5FwWUm37MSom+5uXRYyybPEqvG2eSGG+Zhd17JNAg8n9dgBvsVPhbIw
Qjs8eluQGbcsWztx63/dquqHgOvr28sH9TxbQh+FZTiXihQhs2O7c83yt2FNLxD2P+RN2bV7xDLq
cfSd+n3188LsWt2ZF+aJMn0O8bIQD1rVma2/ktUJG+BiKmT3EDgdk41xwrKuBXOHf+SeV+Jb0Gr8
M+WCLZVkVfklGzfbJghIFJb0XrJeKifv6tV+7/NXm3l9pU72bjcWE5sySoJhlceSBqt9C3Tc9H9L
rZLslw4jw94wkJx3VmuP6ZzFEDevZN+3IpQtldiXKqnBhchK/WuNH777SQpAg0031z5qC54LtqyD
fmUYyJu5G3FBPPiWduJHJIcIEQmKXFgaL5nyPwJViutsOUVz1F25nDzizI5wGZoXkWmEVaT5YF8c
DPSojsSTcXNLJT7nra++2w4A1Z8aJ8Zv3XOMsswMyH4xfhW2DzE6C+8Ey9CvUZYpeoEBMyhTDvJd
8/abtq5b/mKhaooIW7L7X0eSSvUkb5QPm12Ahx6yjsf60KMWwiJOPGKw8WSszjkn78Un9z2AAyLd
H+3q4OiFHiIT2dZq58UBTzl59PXWltI4KDe8fgdggAasmUNMM0Aw1lOOKmr+7CYRdF/wNtycOmdJ
9PfgdsZwK2fBB1oDMzzzpDj9OxDBDnbEHI6j2s5MATFwN8UTZwQAmN6kSD8GRvZd0Ce7gUDuu446
nDD12AGIhd1tEseqmKv0lOZu8g9JOym+nNTuE4XrdA6bVd7m3uH4W3RV+9nmM6aLPEm6Iw6P8XkA
FHBoVd/+aKBPDx26ieFF2UmGesVyw0swunO34VPYLJvRQwKrourJf5nFGyfeTzlCFYy0nqr512SL
v2M76sdgW5H88at5lW/+xmvmAS1ukAlOUZiD1/7i5OY/uVIwxcx+YvHQpXROC5WTe+4FSxXET6vN
1sXYTmZHPrzp9wLGR8HwLQddgdlEyi1fo/NFsSchsaRlR+i8xFLMEz1bUxpJkMJmnyfoVD4xMeSI
AC0t9NWuep7+W4pw0N5PmADbqB4WmDT+mA6HMJeagVmDZijCfphl0LoGjFhC6dp58jNdUpCPTASb
3qdtWLNSWXhsh94H3Dq0bnMCK1/7aF/b+e9YU47f56liAKx7IkxnfBA/WciuPdklrO7QqNkuO1QP
nOkMfCIGnDaUa3qlT0cJNfRkh2eE/11jD3i22eJrso8MUNmg1FgBfhrVJ+tLVosK7iu6joPXsXpi
h8fBA8kttiPjdkt3TLl0ES7zRFfjd13UwSXHilKzNGwy/z9NdpLNhRoXtG2ISnlmblDILr5iwmrK
tyqD4rjrqdLy/eIWya504RPvk7hd8l3d52ENgqKIqz825j3nwwtWBwmDgFD4NuFbKD4UGgTWomhm
4/QMs9J9YemXM23J4DcWtiSvi4yacidEzF7CadPmUHscti09fXUvzYzFOkPpeq2cQQ5baSz/iel3
nO0KB4btn9FNJx4QSKLBeKC0wW8CcZGmV7unmMLGjVg7odhTc59akRdO2BRQG2G8JAF6Y+PyPNQl
CQBUldZ6XF1lWa/1CMb7oKY0yW47eye5Xz0LxJ5XzaK7Gwzz/cvI09MdimEIqQMF49koSbLxnud3
fQe0NZTcQS1i5G5EcdIEtsNKxMm633TuSXbrvDovsHGkOa+FEp4+2D7wqt0yOQYGWr5grvDo1CEX
1cupmUlggVPmlrsQ4TfDM0wdJyIcIaZLNbFLqVwslJvSiZtd7zXJPUuR/KXyWxQhuSeq97AEYkKH
06Q/bLOSX6ieNhQSo5Fmo+Hkt4VFskUV6QGZsvykqtCwrX45fBftEuhjPtPtFwQ2iJ0Et7NP2Fng
gSUDgYLPB+/3fsOc5dTOvM27nlon3Hgeu1Ceqcbtd8hCdYTnCwoZPgu4SwyYbst4iJFAvpp6JXAm
UPUjg3gM/llZM45WKL/QBfl2xhTFxZ1FcnroY/yErbnxirXD4zBoJipxsNjDbnWZW/Jc9YsTRypf
jfpqOZDAtrbMMl4gClrZc5AxvHhhkUhFEDrg2Y9UHUv6tnIOJjs3STFG0TSdKvaJ0GdiffBToj7T
QixnpPiA36CMHhc8v+2mEzlLjdLREuPM7U22bWj1By7DzCfYHP1Bx+C9h8mCcGQ2v4rvcLlnCLuC
bHMcHG2o7WuiNe9GnoaXlce2OI3oEXDBjbhl0csG6k2VmfmBj+K1HxaGCswMNR8jYahzrgMp73Mm
NP/oLGNUiv1Qso8fa+89j93YOzLdzu9TWmX608LrkyfEKS5KicWwnE5McmFexL6MxGAZ+fjACIpV
ggGfFuI61haoSN+ZcRsJ5uJEshdkj1OMPTeFizJUDALSLtiRyzxBPknBubIjN23z04DouhvqftjT
duFWEnblHjX6htc0BY1/UfibI9ARlg2dTGSCzKGlfEy73l3xYOMf3haOYfXP7svbseVdmh1/oH5Z
aG5fEcIH9iHA8sjXZIqWsfhcgP73ZXEe/E5a+6aN5WOgR8lSc0nQICIvcMf3NKyaP8ZhAo3HuG+Q
59lBfJfJBZwK6wf3zWORXp/majX9jeIzZEeIB/ElGbj8cMPd5mebMcRFdHvbBuezkZANf6hCRfg4
IhntX+ZkKuSdgle5vqqwz4avHmTovm5DoLSh0xQiclfqqseViW+knH75dF28nbfl1z8YhwiT7A4w
bR0gsYqnvv0W1UKd0dbT4G+zNi/uoSQH09WbPSYmDcUNyCvfRlNp+/0RY23invqeUmNSPnvzruEf
3JSk0H+31jp/WhbGc5BWHW6kUR+AivgBT0NXn7Tl1ozzfD4iW7hFdQ9SafQ2a1fmF0dBoXmGhOHG
KMEC98idsVYJglc0LDsGDsGXDdLiil+zAHbShIyS1sGlX0RiHVXUC3BzrGw6gCugrwf3XPyXhtbM
SplUngcz1tX80+UEGQLCDBYJ6WYaDsKZSr3XJUjg7YQo39tS71ZfXeDCWG0bHOOm9JW3YVYnHrkh
5EtJ94rwxEvxfNSq+AVQ210Aes8D7u3Be4JinEdVxjm9o5JYX4QMi2jppVUfPNz8u1rEmEpjZynw
mEBi4WCyDzbF9ltqsKtvkkCLr3HB/00jzM8009dHjkW/R+9oZe82yQQvOBvaJ9wwP2hSzS80+/Q4
Q5theF+U5xKpzNEDJsgIXrQ5w2Pjn6QkoHaf3SzMG2WPdr+Ft27unCELvd1oFZJRT5XYVyFU8DN0
HNYof9L+WFa1BH4xuR8uwwSGRFPncjyMcXAMXJ/FtrhhfJAp8CkZFaf/1kwUr7hUl18wkxZ0Cz/2
2PFhXnFt5NRoJrPwcTZ2/TLwsb9g1/ZPVKiUYgJcEK40O7uW2vg/ee62GASkDi+hrYPlLvHSQB4w
2mJbma05OBBDNeIs8OBkSVw5D8Kpab6oFHYiRUu/tTvwu7eU98jVy3pxkdxTaUJ8ZpWOxEyHacXa
yk7WSNieDiI0RdlHk3bpe0nXzyE/hA8pocQvbZuBzaKeKT4mOX5mfUlsvC4QNAyDV1+cOBZfDSCX
t9SbcUDKMc+OwcxOfxXL3zZV5pAnq38l3icvjooXb+dx642b3nflY1f3yG4CTHf3k00jvjNjMOHc
CrrT0nl8q7IdP6k/ll2PM2bvNkk4//p9ZQd7C+bKvoEZkG+SLmM9iuwblayFSG7g1yLIJNTx0Zpr
MtWs0X5RoTAP9q3JQjfC85saMJQIjMM7t8rjZ5tJwoZLqowEWy92GySYnIfWy05M6XeLKMy+SiV1
FhbzPmfV16qz1t0E0kRc9ZwCgBNLc7amLHlfdPCC1crau/D5Ljaq52NdO+pJYiY/rGWz6JND1FHE
WdTSLyCVriPH89xzxu8DwYjtgbMRnhFsYiaHMkOU9fvCMXwGd8dvy6YpZcfTZ+qjYY+5HgUyjavg
sjrmaWx/IH8gugLRM0tVCfYj6NepiIwnlKB7HH+QZg6vYd4gBSqD/AMhpnuqfRjE5eRqDxU+aEgk
3ukfNkXpLqvHfpOBydwEA5+rnmFZ5ZODbpqmKmo8DwpWIU0AgNcwDiaxrHjE2DBFOlXhc8qyiZZe
ZwmyMCtgY5+LMiWnB3oXgorKPqLJMn/13M4/Xu5UlLPjN3rDeeeWZkarWsXhu6Vi1GqJdV1vfyki
yGYhCoN35EaAwXZRyYDFAghuQL10sBN6gLHXx4KInS24OvcOOQWNqJLzdNt55vamnJvsLDHa8FFX
aLlVhozDdil1wJ5uB81EWwCm3jgkaDyxoAIWzdwnnymYerfwOA6TnkSEoT2BPhjIeZnG4SlM1iPf
dbhruxU5oLRY/2Gp/XGRBkS9o63znJkzlmqmlW0w5v+Ukw4ba3S5/Aa+1RW6cvGyLoSxR1NgyD2B
eDBgZeq2tJ8lFxpArs+EfvdWsE19f1sJUR6iknoiR0N9WYN/Sf1O34ELSNxzmDgcqg4I6webLFkM
uSxDcMdDMEVVc6FYKi/+fDOfB0gtfuPW4fv2ieNqw0IFe5JCegf6Bk+05Vj/5R14MDdbAC3iM9gz
d9GsHJGClZ0n6y0AUS5iJauXopEFnMuidE+KafOXkl1zN8sJCzrl8C+Ve/2nqprH8uaw5NWNJf9n
wo42tmM536YtH5uhSz4VHPPNyEb0MVZBtYeM7qQbk4B13eZ+qG0MNg2XeiZ+a8spr1xY89mn0mo3
BizPZurJ9jl2HvUzxS0kOU+CCyF253aFltxY715iA9Bllss3GI5HphQ2A0g+5toxu+iWbDmj7EFt
nea4FxCFdFFaSqYH1LYbSvrwo5sTrARTI4/IgABw5CUW27zsXodyoNkkEGhAfOTfkKmryXZN4Gcc
Mv9/Iypd/mU5FdY7sSTOQ6fXxMXQwMxoTEZo850Hm8tk9S/EldHb8PjdBK/dmL4Vcew+kOOSPwvW
5lE5zAryOPX/vO1Qh8idN6xpHpXVlNKyJi3rWZgNGzb8/a2ySP/MsTu+0Ot/tbEXH4Yc7DGOeioE
VqREEFTdN4t4k1H4td2dHnIltilbbNgADOi+Fyg76Tbw21rf2QMtfzf1f5kOx9GgPOJPxTy1zxlJ
qVCnwuwmPK9QAMn8hhadQL7jDndffc8QsuP3bfnd5U56WFHfb/NeMNiGbdYcFkhmT0mv22e6FM6S
QLf6L4keetNOK1ICXVeMWlrfT7ecC5K4HQA/u2EN0nF/kyts6SrNVlvAgpqliyOrstB3zAlWRLeg
90HLWrPNCOyzGzPb7TFrRYiJh12jsw5DQ4VV1c51vw3miUSIvFHduMvWllK2QV1FIlcbTQArOU6W
d2Bz6B89Y43bwYRYW81HmyY+e/wbqAO1E+yb5FMbfKVQ9EJMviiV03nW8MzZswccZ3gqHOvVXVjb
eJ4u7m3puZ/MaNIvLe32FI5hoA9OWRwgRN7kRwW/D/ZwN32Ka4Zhe+nCX+w7nDtb0saQxsQ9OTwG
A3aedSewbtYpY/HYHKyR8aDQMngpcWW/SM9PSSVeAnK5QhhocnA/ym6wPy1wbdahzOz8d9ICyQ23
VvWn8AdzyVBjhcDdienausz7b35xin0SOCpOjil7qMegvBNG9dtOK0b9cB8wdADficeAdrnBLpSh
jRc3HTuk0mxqj1muMApkrLoqmQiUfvN/yYwwCrfkObcxljdUxyiq8k8GL/zHpvBajWxOw6I6YxII
N60yw0cOjR6PyrwwWl+LZHjTxfKaxLcaIedNOxi03AiBhR8tMIV2wajKE8az5Klj5fCVx94tdaOS
jLVvuwZ3Tjk+8ThRcgFdP7BkYKqh7Ip8Hbt96BXkz5yU6lcDn2JbFNrrtwgTnJtOMX29af3esTws
1Tlm6EE1laQNgUAgXu9XMOo7glCGXwzYoWaZldQccGGGEsyX3kLv5lrerh3n+U/T5ewuJ/6KP77J
eLKyKt5arQPo38Gr893qwtxVTGe8AyWQAs/NJhwvGg84gtusspjooiuBy/0H+sT8wfzEPqgy9DuC
rgbvOqmmT0+Fwzp7P6xCYOTBCKc3Djatf64juIpmxKTRlNrjXx5fpz5UbOzf3Dwz9betdf249mv7
JGE+PBlkJ/R2Xejg7FemuGH6QdicULMJUqVCG1hvDovTRAM0dqw8gdsH1TONo+iZdrTc4Ihcc/co
vfpG0Ysrc6dnM4ffE32eRCg14N5AtWS9rMhul79dxiuwSglplmkTMpFpTQEbEkpa32WL4ublB8zz
6irNpIFwrG1xzlyZwsxrst/FTR1uVbTV/h4gjV8+4QFwzc6AE/sgjY5aS2OA26dBXR/pDtFI51Mt
Hx0Dek+NIqexLVf1kiaFD1BOI/Z7sRn9Zhwb8GyoJiZPTztkD/UuHh0rvEcB4wbbsaz8XZb79s50
9N3oBeEXFhmRf3sa15RRHRIZL2yhbPoBEWqC6xAVfhPer2ld24dRz+I/9qbNufDGjA6QYA8HBbVr
7nkLb8hjQgj2UEuGPxlyzUemOGT5VKEQ6IVjD20mRAcWkApjkY50r5kA2bAKGOtg899OgqH63ldy
/UJzQ264FGvwpodyqaPEroPu0YyYRwmp61Hjjpty9MEF+n2W38hwLp1eGmF17UgrXPCgXjzAePUr
iyxrQZ1zc/9+2zSxzWcqUBcgMWhZpuCroO/nH29dbKf+bFWUXCQ4DVt3YCrVoeRNhuVEr8DHxByV
v0AzYR61Zdfh8OnYh+LySkURwJECtbrF71PHVy8pSAWPEFelc0dpywA6O3I0WInDhNRLvOcQTQWW
YfSR6RscxTx+j6tJh18Gk/x41gY5P/6VxtIItTU0usZwG5FT6B5QB4zmmPKu5hU7nlRbwDma2M4u
bhx7NnBquE7Q3BQZEMWpSDI5k2i1rvZIxlLXzxWRWWNWUsLxP+WozgMHOzvlRhJjA6MN0dk/tpF2
8J8p4aAYQAtZLlr0HGVguue0jEl130LNYnAEDg/2S79ntAwGnItnfUYWEt78KyRhPoe5bQ3HLgYd
RIgK18mGJszBctfaYVQFHalICTqHDUZZ5mLpnDBARiQ9fBXJfNtLla6+0OHGINUhX1CB4TARm7H3
u+I4VWYd9zoU1RdhGnZ1sgqSChz8QFPk5naRH+mmyU4MFrPmD3DucnlYOump0wxnLUbSWVNzApRx
z9qb6FGg9LB48uleX0DzQH7cWKIdx7tqjJngoM1vahhbKpuf8TWhHK5Jv8Zewc0+PRTjLP1j1deh
2SsrWzsMdo3+ct0JPu+GgmkW93Qv5jjgjkSOX/ayf+lvtI7GuUU1onl1aJxvSmCCF+MMkzyqhmGL
zyMZ9w4sr+8mmxCHCPDW3DWV7z7J1F9uzKwRedMQkJxyQhymllPfekG6d1xTVvf8J4OOSNEOQS7H
QUCkqTW+99YirwigtHklo2h4DKQW/FHE0AAq8bzuUA+VB9QuZCLjuB0Nv4+8jIK2tA1ne9q8USzU
058J5s8fAupwQ7ksxxV2Mgz8FyQK/Udbpi1oW4bt19qaxn+hwB9yxPOKpLVEUvrAHNHLH0XnUvh4
at7x2KU/uCvkcLKYrm6CNskfc46D8qBNmRb7mui73yAgJyfK8CASc8HoMjkWcN1SbKAZnxP+cHUH
MCwgqspyMxGtResu/5jHT8990jXTIVx69QsxzsZTTYIiY0ZvpIYOgGvYUZoEzakRefN3AC7CXMm2
yKYbVmPf2WzZvvGTzs/L3FrvvLakP6EWIuFMTfkkT4MfOw+GrkXsa0cXd+kI+5fqrOWo55fPxV50
BRvinoEBlg1s/ywwujy8lJDYrCjBlkGryAnk3Jlybd5x6AQM/WmUUFU7boajZZYOfZsbeDRJJLT1
/+PozJpj5bEl+ouIQAwCXmuePJVnvxC2v2NmEALE8Ot7Vb913Iju62NXSVu5M1fe04SQB1Q4KYwj
pXTa75gSjovvy/g0+ETJubDHAu6NaIgTyo695SaoLfmyJMQ6+N8gBUJVaNKAVxpEcKFPgayUtCAH
3hI6qUHCK2W1wd3mF28VXPTxUA1D9WOVE+a0AW2Wz2w20QmP5JD+eDkZVXL0Ig5eYJgXz/xFa3YC
uuxO1H4EH8LnDXdABHTwIHUG83FWh8NO18q3diFv4Ga/uIjsG5IpvD5d2/OmncYCZ8i52gT8OjLf
n9kyxupc+tCBT5hg0+Q/rdMq31r92Cdba2zb8hgDZ8wgxVLCRtRiEs+AzmFvS3Z9tz5PBrWBEOBT
oIcWQUTEoliXJSPhauSXCSpUgRnnlhv7pxz/1tmGuJntBbfiNxWKvJnZ38orUwlAU1PefuJ+sNEr
aqumDsfPS1Lx4xCxvQhtJge3zCe8xZXg3DaLcoI9ORfIzZyUpIs7Tt4nkgTVh2h8Om/59BIoSAyM
pA1NYZDYuBKph2g5iI4mybLkRc9Iz9sBfNawRj5wHzPAYc2m5d/wkhjoXJvJ9ZI16FhxZ/WZTTYl
WYpL09eMXh2ia/WpfUvrV+TU+mL1y5iQ3xpVduLZ521bkhr9HmWNzx7rsHoCAQon0sOOf0GRs08i
4dQQaWy+RRWWBGnKBe1TkKFjGzTDv7x95pL62LIvxD1DvZnAQkm6N9/Uo6NfAYbJ+T8nrigEWVUC
Ce87dw02BUZPVx4YCI1cddoWeKZhMafXvqj5bRSzGGk/8uQUQeOJUJKmqYm67TyS6F8JqKfjurQq
M+/t0YrzvcnC0N33FnKY0/LZWamx7X9CwX57J0s1XgSmHPWt0JMLDA2J7o+o41ZyURSKyr1rcimZ
oEogMiPiwrWc3BB3k2bkJlqaQ+WTpIYoNmHrBusETVbwq5YmGe0Da4E++2LDO7R3niRvfnAcr/Gv
OWKzvbL1oJZD2XR0jLnNWPuH2dZ5eOS2GBHEsxvUtE94D8OicdiXujZI9bWtVPBSE4ukbwooVPLd
m6FWp4Tb/4+iFvY0/LH1s6Vxb246KCHLvZfU9h/O5OlhSEag0iqD7ELwQdiPcwvNYDONUGNOunGC
P3wMbOmkZ2fBOsD2GJ5oG1mCrxZ66GYIsUD1UAyZHqoyuw+0Z+yt4Sa2eBcRhhPYetdzmQanJYzo
Qma0QoHLdQrUD+b7pqJeksOAimSxy232nc8uwLVjCRKH8WGsf6cAU/TK6B4PifHhOW9FUiMN9N4A
ILEu2/5Bww1hoqwMI3HWZv4L/6b4efJtsHDc2ZENZi6mzCkPw2Z4yrAKHvOFLf8NombfE39PL00r
PuyWVe+mh9/4sIwT3BW68NqVD8Rl2zb2Qhzfck8hkMGEg1ridK/DWLyTR+3zp3mwfQBV6OBrh3OX
NYjlPATQhWySz5VECGusR4EH/ZKjpxbrCqFvp6ycQsJb74OuMW1tS2TyI3aJFNLIVEV7bGPs9d0o
rz6WypBvrVwqo/ajmaziomcXo5IREMP6NuJ3YeJ4EVtoaa1izxUvZYEzdiGO1OTOv6IlE5VWEzdS
09S3aSr8vLFi7vkZ2nsQbexSXTatCqtTWTirbGxgmdXV/CXdSgPeXUiq2IRTTp7jviRI3du4Cm/U
KiNOOKegNjRV9AE/5j9YRx4YVjM+4jfk+58PC18CdFv/YeIRdQUbPHHgoajuMD0mb73Ve/si5GNY
jHNKz0WVCRj6Kc8AX7nlHRQDvE5z1P9Tfl+camVL1q4FVs1tlBXVJXLi4tCVuXxrwpI7kEU2uSMN
KXg1tiTGcQuGab7iTgi2mY8tGfBQHK3aPnKAphEg2qcDjdQ4wcnN9YumBrwYm+AuE2ScQWpgXjOE
ZdikQClxvWXrxx43KTCD+6xI5UOK8e0SCqqGUKehFwVIpngtVfszMG0MG+a2+cUsLhgkJvHI+26Q
V11GXv5h68l1kKYaLguEMrUv+QjYO5zrccNvr+XumLsWAk+tiklve2fIpiPrXDvemLLqAc8yWZCD
4bvxzNeaukWk5ULtTJAO9ibwWlV8F7Nhj+BbE0duDngLoEBFReFLhjMKv40ysMnwRssUeAeFbyAI
cI8dgfT6iNST3XjtTgi+fhseH9X80dkqrddi6UL9MFlJP17QWgh2SBJ7Hp/9CGfDKomJpO4T68a5
5CSAWqUQUtx16Yw4AhB9ImyUthftPWXKG8OWlh+ul8S/h05xW6P16b8oIVEGO0DNtwIgThBaEDHN
g/1wYtpIdqzPKbrFL1EBKovoQePNPXAku7VtaMtDNKPNrqvwyJhZBvzjBa/Pm46MXWmdpVU7cxtV
YkC+gniGwxzD9KZ2kuAZmhabNP7f5+9t3XCczWGkvtyYNd8a7lHEDUKGV107crb8eSeqObcT3l3y
XsSRiaWSlwUdEgbdsMNu6T1DI4tYzeHcSPD55SrbpwUjz5YzmxVl3qdRCDE3xlkfcB/xNaePGapn
akZYjCnooI1XO958IBs0mrWup97dk1F1or0L4ujYRABeMHakxiCdtG1+IR3Rtvu+YMeyFZ2ijSKS
nQKTElrdgzfc+jFC2uffKkvh5OuJjVxbr4AtC1IQW3BuwmzmJFG2vadGBiWRTxKdsxmNxO5Z063o
EOWqdfoLqgMMcx3O8ZcNxgy7Sd9m7SaPypLtkxvrF5tSwt9l7gBo0+vEfY9ht+GBH3ji9rOZMHhb
kp7sD1NnSaJOQ8E9tXOX0SJIAZ+7a+aFviCeIh4vJofJja8rfXQ7QJP9ssERyxMRezJjIO2+ZtnA
7Xbg87n5OB0UYIs/hz/sV43sG97Vc25NZw5N4tG0wnkE7nhgPfH1Js8aTDpkZxVR98JEEGUWRTXy
xgfAufAU4XWGPhez1+HzZBfHsQWHtTbdHH1asWM56yC/ZYZwstY+bNNZO6waOvWJvRRQGxOCvRt4
UlCE4+BGoNpaR/3Ow+OE4dMN5wYHxtCF6E28Z7Z948FrckpQUashLGFomNZJi3OHOOIjfDd+dmDj
ZtlH35E4+EysKqCGxoThdlI9HyF4JHJYs+JqXPY2VXf1cyzyt/ToaAPL4/DjTHExFdd5zfNWMOOH
G9ZZnDilEJToJOQcJfxp+nC3/B6aAjJNrLwj5hU3efZCrHUPrNo7Cjb8xp8+feE27Q7YpzPsizJ0
ojXmEemzl8WORflW2H2nXCTdBlRAcJNcKdpbp/iOn6espBiSDF/v7xNpjf6WIVy7rxl4fvtF8OSy
IEQHWUR4gc/nBiNKWVwGbIDgkBiET4W09O/k9jeUeTXVewbB5HkICIxsVSPIlUOmmcKLLUUWVjCp
TQmnwTf1vJVTA282wA/Icr6/uVSZSOUfzGGWeUwOfniaKyf+m/whp5OqdLPfORXqUlFejZQC5YW/
++KVMf2h2CmxBEV4gTRbVZYscMY+seE1HTKuA/OIqCt2tTSxLEgZQfaNZmAMSq3CpxS38lQlWLMI
VKj5mf9b8BRhvFXbxcVJt0sRop01ofruh0XsZG0YVVp/M1hpNzwg2xYpm/S+BsIqRp/XZIcr6c5J
wsr/sGJCPMe5yBF4PG0oeIcGORTrKc6HixlJ+G9mbCf1FolJteuEpN8VTwSv31xD6LNS33srZ38+
azz6HRhZFTxCaqaahu6Ntj/OzKYctJplCygtbIVQJ4f0QFtB92cPTf5jdRmz8Nhhozw6BIzFwee2
fplBV/6BKYrbx9ohKLtSTrXcDwwxD7rL/fs6UawjYg5TYDZjYz0ls2qsS9W15XdKM/w/r08oAGsV
5liEAUUtA/2f3gZ+v8SSZzoKJSNtQVUztvtzMw/ydbWy/F6yUPwPrpH4xaNeP4bJjDktJ+y3x+0E
tdZOXBrEWFhBgtN0jZD9y25grSiQA2s0t2Be84RgmCUF6r5T3NLna0Zn76lsAZxvi1riWFOWx2pT
KxBfz7AzHbXRmA1/lM27nCIKW70JSseCNeUYWbfTYccyJ9eoQDfPWXQlh01bly/yhKg4eVUoJBne
OsLCxg42wZymrFVJI/Sqir7jNtNoKHCVFndmpGv5CVtWNbtMSXkvrc57hZF5LZr5BRDjY5nl06M1
zZQ36Elc8JbB+tFp8kBedr7XfKQy0NZTcSwx4h6lY7Bc4FZOj53p5I5bpjhgxm6fafiZr2zzly0v
PGoqp8D6wsBonynp5Xx2BrlVHZ1dOeCpnQi7+T2R/ctYeyO+hTxfu6kbnCeiQ3ey7vA9F6F1qsPJ
3tid/7nwQdnGfv/cAqzZ1ID38CbQbIeTp2Y5i/LIPrYlRBMFqfkgqPDOwj78LYk6PVk9pALm++yQ
4qSk97mMvpQElZQIw+JMId6u4qYsOVWHbjdHnvzygSq9W2l9o1cNTvVYi8C+c8c0XmPn+opDymnA
RQYKy6qCAIEU0l6IO70s3PirnnQAdC1Lbwhr5LQaTtlvY0OXm+fBOhXUpTxVOYQGu9TzI+ZB2jG0
RaNQGOozPuzqXBRD/qNUAvwjr/KDphPwwTLD8i75Um54xgYkhPzliyf7fOT+JNqQgh19nzKSi+j6
/r9A2f0ZptINdqnj35xJfpOEiz5HbdheHNJIBOa7+oCJa3gbsIix2O3ah6gNeF1raJGWHfQvmqo4
MBokTkDrzPy76p88DaJ1ryvn1cY0uQ596RxhcLsHz/TuW5wn8t9Axm2vHdqBsCCIR0d0xavv5+2H
64e8752G9LHDEltpq3ymJ6zdL61NoIGU9NYCiSJVm+9Fpf5RvlJvwUgg4pVIEmdj4ILHDc5o37ge
ai8Wrn0MN4H4i9dRz0O90X4uMccyquANc7GhbUxRiLuyNdkbTKASszSDI56SYTcI2R98WY93IF1h
+g4SAYAuIoTECHWRdB+7C2STI/SDGeNLPoaseKZwxbgcPXKzyAqu9Rzcj174PJAsuSvSpZWcyt14
dGyr/MaPeyU/oj7dgRxOlA7YZJvpSD9T/NYU0c5CRPv0eQ6d565y9g2GCAKmqLXk57oDH6BH0sIf
WcflLEpr+CMGSGaVN2PpTd0jZ9xnUC/Ze+F74wY4LVKUAwOqpmIRSnOHuo7G9TZlkOvTmvQP07+/
d7yWcwHCIGlVtwvcdUx70rUEI2UAaVRb0UTlAXRw+0j3GEnQagyOC9mgXSn6I2E7G9eIivINrd88
2vrOf53xhHzypxhpXLCeFdG8T6vgyYB5or5QDEdLjYenBojfQJiopur5oJzUO/ig2Kj3hlTIkrlG
tknG5bcS6Yz1vze7RbTEqMbhXVg2rnHaZCXb2AQyQjwO6JQ8BLjexmx+llSDU4FrJe9St/F6prLv
pTAphaCL3wY/UFDGh8JlC7mq9UJEgUwcijw+Uecn6Tp/I+E5iZWv+hzaf+Kqr0VVT6nywQp08tIC
G8VqU9GQwf9GQWastdcUtPbveVqbZ/4mcsV9HewFqXcEZt/8Z3t29BGMGCHTCdp92/qVt10SzPwJ
FDG4v5hmNvWSiBd3bglx+A4hT6em9pQi7KvIG1zYOQy5BSNnkL/yBlH70KmmTbmUsPEwmqujTACW
lwq3gtegwEpcDC1wzIfSt1mHds3yaU/0gEwxhnyWhc6Z9Wy/9UZaCYWD4SKAtn5s4+hj9IH697ye
rlkSZn+InvgnVMb73y6afBdkMtiQMCDrwUwYo7mq/scJEK2ZeOm3QZmnwacNQP01LlajjkGVcIAg
KEq/ECYItcDvbdtTmOK7KWTE2w/le63jqD0kY/X/BymZDN5E79lgmw9ifszuLKyaE6dx+lUm0jlr
bf7ZBncCfLSvzBPuuXWoxh4pBtjFQOfWoncMhI86uWeFRRTUZWe+wa1Frr+0553d9/U9WRXwE4Vm
kdKl5EWbXNYtUWlWc+D12u8+z727PDTxg/CnHIugla7twX8DBZu8IcCwgsbx9mBZZfY5Ii08TUKT
JKxgxLewKO+oHXigtcB9LE0g9nqeskfXEubdKTHj9oXob1jSG+rVUuG5DXO9jyKgvQyCLnkvkBL3
BEtI/srBrNF4mpfGs3HDFmO7baLYWcN1Mjv0NvmY8Z1gWk6pQcSyTXpuCbq/IgYChs1ndK9sZ2KC
5EYcWoTBjVP28XUpQ1ANCe14+BTjOxNQL8xzmnYkjF7uNxkwYjXT1DEmegOnFenMM5QVqDe4NKY3
UGpNspERL86Vb7Nq6xPXu8xzpu5IL7LLF4mzWRDd761EiQuUye48TWF7IkvRvgeaB6QUQbtFCZ6/
dJI+AYnESZuEj+Bxv2zPV/hQEetWlUNER6a1c43BXux6f+7OrqO4fbgGd1IO7lHM5fUWDt5SZAWh
vnAsdif9uJ8jfiFjUA7tWo0JL7PQ76KVwQH2kBGnPBn8Dc+B34vXvtcSarwN4nAbk/bsV7XkAXyW
uS8PYVfbR0Z3cZhm3dKTwfP+yJvJZuxonE+5uPGxIOl/aheePhFrho2OpdkOGDoENmWtn+am6g91
Nk3vJPbrQ9jXQN34xQYQBlmIPk+tWu4izUrdnqz0rKPGfcmdkJ827PIIWYk/8A2oMTxYurDWhZW+
TBmsQ2oDAINKeEneerQpiDAGxuxEYAvba5iw1PeQIkGzeul328XNRoxx/GHs/h58mP/kZDeOWRXE
8dntZPpQNkP1SmoNG2wJzDQa6J9lZTs0X3WOSMO20f4tHMpV6r4ZNjpoS4jQDT0X1hBfqfRgowj1
+Ifabe8bost+5OFKigfexkWIat7XcEp4KGKRrtEeB3fTzdS4nfKOPdUNub/J4sxNN+yPqG7EqomB
0WpmbNix42Vsoatla5d9so8nhFA+Ofm6zoU747vkVolb5gJ3kc1vmpp+70998NZPJvvFHoy/AqTX
xidI/jfXAhsAZ4Ze9dQF77PAfe9Hwq2raPbHcUPavLwikxTwwn3benZIonwOtTE4JHwr3snGj++z
Uab4vHkmbCk3fkv7tqcyQ3qP+Jsgj3GCF0x8U01LgEcWI6dig1gOG5qPmCKFF56keOHcPtngTgx3
uvKtfVIJ8RflI5iPG3CdJoCU2Tz2Xzzq3QkBOe0z9mUNXTCeAVrQyJ1VU08bMB09rA3Lgcl11FfC
MssTMDWL1/0coOyVpTlmkIeY6OaALgcVbmgWjHFwJsO371b2rnFVfW0yGWXcIHa6SYRg8ZuE1B00
ccN4oLMUKnMkj9RcR/dt3uvvnqvoMpZB8EoEa9jMSc9SgIe3T8OTyweh1UsRrRCTm3WMev1dKNrj
WUVNF4GYfMjIl1zzlI7Ejeva9WfOWvWXVGW6owCTNVth94+dAsPgFGn2qxwXF5Q13MqzYu+MXS+/
X6KJ0srZ8t5qvK+bpq+GXRKJ4Gb/U+E7hg79ymoyPrpuFb/N7XDfNEt/6nMg/jWlNz8JD+ctSQ+O
jblzVinQjBsoRYDaCWmBFoXVn7BGdv+Czgw7/nvxixXaPIdbn9q5Abb+Ccayv3N465PuCuaLjMV0
rBPu7bFibYME6fT3GXORojz2RuMy1X/jXA/3NQS/O98nPYbZE6q6PRExLKv8l40/p3uWWjeOrmm/
h4kSWQS90wQsawXyOfmHklU88AxQn/NkaKZpjahfF+O8EaZDvejoHlyrnmE7UsHwEEE7Lm7J8Bpx
yPPfjYXPjlB+MFK14MuTXtA2Tcw9Ww9VcnWUae/ztjcA6qe2WtG/Nj6BUDQ7vqI2xQtWeEJZj/p9
gNKEmeH/ebbWWbrrFCbm1IMc6U60JA4H+mWqOw0HdCVHnlkrwLg9FLKytjh3s+Sz8AcKkQmiyVWZ
TOUuGxNemEjCb36nawK0OXtaKK3XAnTnnsqxEDKUTf8ooZAJ8yncI0PcgszIygE99//uCZIcrqEH
F2sreTImBx7l+IeqNI4PuAyj6UrfySAvWIiKDa0S8TOUDcGkDzGpAcN/6yXT6xKo9E5LV1MLEd4K
WcKcPmjhdP8B4cwe6Mnysy8zh3zcJt4JfP9fOyfjR9Ju/8E6pNiU/LLKtbeEcpv7XIsJMvN7CNiU
gtApaVajJRl1e2zdyEqjp9AUhHuYZK32UyS6n5RL/f+7k/ALj6BHgTrwSI6QYbsQcqmOi9XqDLU2
YmnFfob6R+YbVWw1+8anmKTRb6xhoRZtLGHiVd5f4g8aQQZJ/MKpE1krn28OiZWuPQZk7OVOT8EX
2FJI883sUjYEUubgUq/HJyplbGPXQDhOzba1gFaFNCmBIf8DnqLEXa4IT6wBAOnzQlfO89iDhSBv
lp6jbGr/pVp31ziqCyK5rf7MOJVOpGnNJqGo9Zn6j/wYEeq9sELt95ZkHsoqHyPm7Fn1NnT67FDa
WlfbyFP6Kiy5vFlVIs9zYfkhxjycg5gbKtx5SCmSP0ln7+DEp5t+8rOT61T4y6apv+IKtY8RSvRH
0ebOljBdgbJdd/59mVs9xk4mM/moXKv9yFhUcmghoajYm4mTLCo7TFgvP7skmX+kUy6PbdgXD7Na
fM4Eei3C1hYPopP0RJuqfveoU930sfcffKuOXgqQpl3VWd/WSPnN5JrsEMASu5n2689uctDvbx0V
cZVKpCs//SkwfrAJqJ2zpNBxNRo3I4tP4gxeRxKANANf8RinOKZWYCPlMTHSBedT5083ANfKpNRK
yZFPdi4UeA1iVh2zplOGj+Sn+xfiyvqu5o1Hn2exUyM23sE9gIVx9wteB0Qjb76jgdJ8L11uwY5Y
UPvzyBC5wG9a1x2jFCJjQtB8CuujzWVG3j+KU/duUFiibMR/bJylfDO8mqIVOLV3QhGkqS3SJp9x
rMw9eeXxaUmT/lhztdWkYSkN8SSpcheWBg5fsA4sXcZwSz/DshsqWe6zKB5fgaj0Z0qvq6u49Y+A
4vCwvLLcZZMISApNrRPR1fJxd8BtxpqYkxK4+hVpZSpmeHkTtzZ5v6Py1P9ikBqnXT30dAXiRxZn
id9b7ByLdTt8A0ZpzSJvPygoydzZ3gdSbU4AOjMjSNBwpnTCc8LLPE4BII0p81Hfu2z4BaAhHKxh
MuX3jhdvq5sMF080SQowbhmSnYdL6r2+0e6fEJyF3IKHc074zdgBIUNXPrV/vm9H24wR6YVdI8pT
XwVs/7KcsrYfQovjEwp4InZpM7ZqPeI+mc5u2uHppbIuyR9x3jg0KPG++XWlsN11VbJIucPz3zWA
h9P8EyUSzxNlpOmyIu6DoVkUk1+tK8UvA8FNlo8m00Qu5rxyCa0VIzxEhHEs+HyP8SVTMYRPOeJx
2C+TdWfKG14GlywGM83NRg9TUDwXkdejZomsYjdTmDylkyfFx1BFOnkacSNdYShhkEgLiyg0fJYt
5ECG/sB164PC2sGEUtZhhz9PaNZ7EZikY2WJGz8ziJZ/BBfIDYVLP560WcRygmWpXgAxA4TTLKuB
JzS3SSwPRBw+Anll80uKitvSS2ENASkrLP7a/kh+MuJ1hfZVk2U8OwRd+TJkfUWFUZj05cEABQN/
PwEFIwGqwL5BaLf3o+wIqOR18TFiUmUsJDQnb55kOuFMo6Lzkmn+KpntLED64P6uIfE5SGds73HQ
8gQOqoidp/FSSB+tBdtiO82h/a/oLKpQyErZ5wwkAG/NRgGn5B9J0qbLZgEfr/L90zgOQXBPUkfx
vVeCImXbCqzzLEwVbx0p6mqjQaOocyWi4EAlm90ex6KEghdMmfi+0U2Zfo1u/lx/DHaVpApjlbNf
eGH12i1U0UBN2LVUqI3nTNjen20Gni5lGqo7IBDeAx0twXvCYc4TFh30pYt5JG0F1mNqfYGV7f2q
AWYTcbtC7rQ+gZ3aR/i0BqHVqZpwh+lShNugYqG6QfbCkUHP0X5sy/HZQW/9tfrilZpg8C1JhJZK
lp1Egwc5xczfoIVPmG7xZMeFM2OrbadnSCvhmScNg0fC0/wd8zwFDtSjoqqBmY8Ls42Aca5Kx33n
5YjAYCprz6QdvWV6+pvdPNvRncJjTw5o614VHVps9owSxBxQv/v0Cd8F1as4ENJ/7oCvgy8D4Gr5
M3NcvwN1OvnESFcTVduNOz7S6LCufRLiwOEeCUlew1tcMWKIJHf7Ljsf7+I0ajrN4eJuK3xWGzFI
YnswD6lbTJwdDipCrlLlB6frSiwh4bB3KEUESynbezItwaPqkeDXMa1coAvmcUfO5AOD43iHbm2f
80QFR9sPxYfX9/EJTh4NV6EVNZ+LaqO7wty8UrH3Ug4Y2wc7yv6bedjvbTLW5GpBjTQYbMqIhbRn
Vk4RXsLJme4ExMF12dgScigJNjwN6UvLwsxfeT3+UBiIV+Rl8YYgGN6h1zW/SSzMY9jchpT4DuwQ
AEscHOE5KIV6YAII9W2UWg79zalfMJVOjgifUuivYKLgJlQiwLqiVUWsfvGgVZTAroBEv1eh/ovY
q+8A28RfMxilfzFd3LyMjffoAzXcFbGaVm5oHdiGIXtXIRe2TTjnMkhB5Ex2XDxZ3bwmlv80MGIe
BWyVnaYn8h6oQ8E6lSOKPdchKUiVdFFs7WonVascwVpvJqDyd7XxqzOPWTS48MqOMMNb0cozlOCY
MGxqp8yF47NYytlbhRp+cTlSZFpz4mxRlNk54NTbYzDhucjuCr1jwJE4+5+aVMSqH9y3kN3SlrVO
tSK+/hCoKL63JucuJzS3Gshc7wAl8avqyn4zL4HZzVOkNijB9Xax4IgOfqd+QPj1O+ys/a7zvPd0
Jg5JKfuaOR6wJPhiJlgWC5EdhBe8pfLkG+zHWlChpWP8dkaTenZM9FImMOOoEYYII38W4o9AHU3t
ngOM1Mc6TeU7K/Gzv2AUFzrLaEj20VQH8TnP5j+nLe46GAhdaxwXCdVuz25c5Xs3kEfcqt5Ghn6D
phOnB6zJ5TbRKSpi48+7ptfOI5J/ePaz+QxUD605Hl8A6njMQsvWpN58xmf5lYohIHajgWPjVt7h
efoGAsmCLaFPEhsnuAhKvm72woRg6OIk4+Ngo6WUVL5zStgn2jhw9Uwq2OjJE2Ts3NlrV0Fat58C
z/FubBvowO2Ia/hMTWcg1ybgbuCbAZRViNUUYuFlwePvYSI5T+3N28D4yjg7l962M4Anxhsnj+MJ
F7Vu5H2L9xM/ukg3Nn24yGr0lDOtbgQpaNzwTn8gLIY1bRRmlZryX+Xy8enDxbpqpsBTaOvuAMxl
XOsway6x279G7B6fE+0iNeVYHA29o13s7lXgTj/C9nlOeOElQAHjDQYyCMSF3sFcA6pFWO8A9ai4
76DG7FVv/RjgxStqtXpMwmQtQik7mjI4ig5BpoMf6gVxiRTl2FBFT+zVNuyfykiYewxkdwSW6Rn3
bbY44Vw3W9eb42MZWLx2mZyzU1oPyBsAAvZjYAtWGIQYKkoAIEfmLf21NBV45Gypzs4FdYeW/CTV
3dNSOpQ+PI1ADDzGsWOuYHv1BEhFdt9CHNoBlmo3baSy11RYP8Dah/EUZhboTNLRf9iNbXAycKv3
eP4bfNMZJd9WPfm7RVNei3A6Tkfmau7Bxh3O0GysQx4M6pEulvyTBz3+qKz1+F2it2Vqbh6pgggu
jmt20fzrNZmHRqTJx94AY4AoFrKHDTFFKR15NBG6RW4PxWNYuv4qCh3rynWDcWX8bjHe5PsJgfDT
c3v5nxlCvDMimee1yZPOObL+5VmffQ6dFz9IbqUzuuIOM0F4R8rh4rsBXat57SXDhp3Be20w4nPD
gqfqeSZkdP5UU4kNuxmIkPLZZ0n2X9YFOMqjttjwH6KTnS5qPoulTt4zi97qMHaCNQJdSC+Q/J7d
+V87GvPUptSYe8BIkAzKHzuM8X2kyyWkweChVXi97KS6tFWr2Yo6Beblwt5W1PWsF5wf5cr3Q7Wb
xyF8ZS1MmqMceFIONJjsc0dzK7VBdAlvS/YhQ32kXQkoR5LY4qwmzQWo/OqF/Qqds3ytJ89u4Hak
xSvPKw4kNm5E2Tj+vQY5IPfZMYEdlVXwwA7/IbmNjeDhyrtiGdqTW/fODlN+80w1d0zRNbVMG8em
vF0mBCwrxrUv/FS0lQ/9q7YwxVV1KOn2a+AlqYBZymbL3EY32gjb5+skzMkepvewTXZRj8WqJlyz
TO4Ed71WbKGd6r/EnZWi28OCuBIwEqJi3/VZHrwVC8Ut05w/2L7kymq1f6rHeFfq4qezShA3UP4j
UIJy5o9JyoxgU/JfZy3DmUQP3KWR8xqui7n3oshFps/0fk7728/QJQ/SSW+Xn3T9ixUm3T4RWffC
VTpv7bEBBOJVffkRSCl/7Unkv/jLIKqkWbOlo675i4P4McsIw2yHof/o3OXByBxxYWKLte4pBkgX
2V2lo/ZDD7ck0D8JXuQ1q6qcwNRkH0a/NheWY7cC6RvQpWBdM6Zm62NlXHOF/DDBnUCSTsdm4aDx
iGUfHT2TGZn6JFt1mhK2wahqiwRb7/3BDsmRDbd9h3plC/QsdRGTCEm6c2HXxWu3sIcZAkOBJyqp
YXPYFK+Ny7kaWAlRV8i/hyGM9uDY/6F1L6Csu20Jc+ycFfgrM+DeR74m3l1jpftpJv01unWcbzpE
8I2uHYjW2TBarIHZa/jqVePFWbE3B6siGHonuwLS6dPbU3i3LvVy8e9J2I02z2ao0P+j6MyW3ES2
KPpFRDAlCa+S0KxSlWp0vRDuss0MyZQMX9+Ll9s3orvdtkokJ/fZe+2o+xUofQTDUbJdKWtQM8Fz
nhHHkhEODMI89HLJOT3RnJddGL/iw4Rp4qqrL6w82LCHN4OqMg+6iCJ1hEUBFX2BbXKIZe0zeFed
pqkNwqgBce8wjNgNqzE/ml1j7Rvpli+avGBYp6tWmJU0QHUFw3Dp3WM3O1oE+IiWTt1v/PvNwXGN
eU/bH8O3LWH1DYO66SV5+NBpGEkgOpfwnNUqg9uWqP8jo5z+dHn3ygNk0dpZTG+Vi+GdLav44ZpO
Q4NDrPqRq6K92WQRaRlFOrb94bsVgrDLRlvpIxltXNReEK/qJkNUDnATujZCjZeqa9DrOx7CF2Vh
ep5pLdzALPkv0FV9AUNTh/2cMC3qtXU8Z3F8aQ3VnHovDXZTTAJRVsxtafzfXLa8HN3J3WPUeEus
6q5Uy6sUaXQCwhHL48g49BjYZpITmnAhs4cqxtQ/dFoar8QdV/GWPbWNQXd99q0PZ8XTZQFjDhbN
4miI5GVhvYMTJ693Md7pFyPqn4scyi5DhRmi1Zih8pvsj4mPgGOGB7cXQX6YELBCTpAWYhMWpZCa
S0EDvTG8pMOgqfkhtbHB9JvFOInW0r7US7+UILNChdda6t1c4plVJhiAveb3qZQr9wRKuOnFYHi5
AAPf3rWpWx3bLIHgFMGY8fx/UZdcXbzUkE/Zz+T+b64D3mmBPnKwR0fcJEf7wchIAE98L6qIlyME
EyvEs8uVFrG0H/cq8sc3X8T1LhV+9kb3wblhm3NzZOP8JVfDqm7Ioi+HqO6K2oMBpwY/ZKf2Efvm
QMqWS5FP9maecOvUC4p6MM4j6y/cwDtzHTp2RsTUSjCfKu04iM8giJ8Cwx1R2WHB5A5VCeeFXPSt
gJ9/lgvoRL65Sn4HpewereE8KWgGrLiQ5k84/vEnJkGfXhIfIr/NwLHB057dl5y9yTDQKpDxdLxH
bZluJ2V1XwsrOuQPCrih0qTndIhj71QKXKo1egizPJoY+GhAfbB7uG7aReIcSFYVO561+gDooCXR
AtfPpWoOPLPErMzcSWMSEFI+lGky7jDs+GREYXwxhQLDJzq2xSb5tFIj2cTa5VnhiSRdMvNqvNhy
Kl/dKe7fdSOapzqPzX2XLOObRRsA+h1y0bnz0ClEOV8KTaFObZfMhvQD/wNiHTBOjmumSlLstMMW
CACrjNOh2NOzpJ4a1Tn7obN+50F1Fn4//mjucBcCgBZnL+GXiW2X0/1L+KCLQ166Hr7CpoELkGZL
1B9odxjZrkbRM/bt4RLr2MseBWKNux8FatDJszqOfcWVmYAnKsQmUV1nsZqp5UdDeiJ0qYt+limC
tLH0OL0xPFYu74C8e5HS/7GGNEGrap1DAU8rnLwZT3JuBwIuszeFLlev/cIgcah9nptykBCUJkJE
Md0/+NebdV9nTsBwSN1iWHfz5Y/u0+b3XMo/c9V5h0K3ecj+O8nxEZY8y6htxwV0zEsmSuPbV3VE
hdSaX8c+TMTUt+njhXbccDEthg1w2T+we8lX2rxtVrraNqeB88DFqd82PWUy/OahYSTrvZ67fH3u
6liRrSdY7sZ0tGGh7u3tEmQnUaWY5ZpWY4mdmytHJiwC3OJYsc1h/uwGuwYwRIqKw5Kay+JtcFhV
nuU4Ztg22oqvKXQrzIp9wk4QgYF+mJRPZI9hx5MHyAHdqaiwCG09DGQHnGsta820bD9ohSHaC1PG
FecS8kE9PknsWex8jUEn6zyGcUITea1TjHjmcF2wLwNe8aQIlzL6xbS9PFxy1OaGkLp9RKLSpwG8
whuhZQlcBFPgRyM1nH6siOXD1ON4yJMAy2XPv26aXfwP/uQQBlRhnonEf5PcqI4LBvbVTEcjbLn2
shszNNE9BJWmCh1Zuw+m9/6ST5DHMF8h4AXaiu+R13phGvC9xOqOQUONaLV29kVPTHdONAt8Lrgt
2FLJOoyQ/XA24Y2yTEeHZPHPeoFNeYINkTo+2jJYYf9HhoysrJP49gbUFHVZdDf6pFgQ11BMNmgO
+YHFg5OFhYVxAzN/Yr3buf7I5goZcp5h3BD7dzDtieZfl5RgPoGUorrb4Sjne07P7mZIsBnx/Oym
avCf8Np4txanLhBjII2Ny+J3FnQq8T74kzqDtY/KOWEDNn7EtgPKFc4cJBnucKdmWQYsICqPUOW0
HM900y+bdNHFSvuxrMtgJvLWMQgfiYY4dPNAJgVXT5VOAwAM89p4nqyUnBbLoLCgmH1x6gUV4Wg2
bAGqIEmOvd+Qtk4hfLtFF+xadBhsppy830xXmNmj3n2PEvuTT3VVwPHmbmIjuy6RXD4rF35h3Y1Y
2lqbOs0lrZ6t3NShr2f81FnzoIeUpX0E1nltvLD+xegfsADXdQ76nkUwHhIF/5F1wYBozpsKqCdM
Fsnpy7dnbnd+i4VHmTWTUkZfGY1vAe18TXWhhWSglDLyWSx1eZitk2gErZBqjMlHacFmvyMZu6md
jCkyGGmNghR+V5n8Ny/+354gP4EayCS9QecVDqUCt2XvYgJdqGcPeyFt7k4C7yd8QlicaVbvbb9a
nTNLxS+4iHcyaNS4e9JLf/EieSHkSb+CRYgdWDkDP6VeC3sM2qejxwwThMTC3E9PvH+bl4lk5nwi
cu4QpeIvMx6DmVMDDbCnMsZ9zmzr3ON8PSKqlscs66kIsSnpY4MX7NgP1Kw5Lay6dpxdJuwZDz+Y
dglc4YM0HdbfhfnfEhsH3bS0WBZQFpuxQN9K7OBlHulVkBOlI8WsTr6iiwoTmPEVU+YL8rE1I54m
b4Ec2FjfVTckak+7KNiQEVJo5Yn+wBDanssFqxfVmOrut7N9bNNxpThQFhfYmhiBE7DjybIL26ng
OQuMx+jY9c6Fgos/1kDDLUZ7ogCowebejh34mJ5GTX/Frc7fit41kPsU2F/6EtrKGonwv2tHizmc
snkpLybM81eJVFufMQugV+i2O+myHoGZtn70pHse2zsL3boIpzqH9JDM5TDuhbcQi92x96s6Yjel
fZna9fBudPM65dMjs02xsxv9H6GiSW1njdsSfYjJTy30QAI9JxTbxjB38EjFGNkE6IHdxM3wWKYB
P8DJFH+mPlDnCJ0OWyPSX+sX74ZB8jCe0dFN7GAJ6PRNS+A9JpI7sdGephhtssDck5s5dguzgE0U
EQdGrWmt4uIv9LuKuRivuVtAfbNk3GwL5Ze8bbPRtLeYFSjjnkf7g2O9/ssUsHwqLpdT2C5yekVr
1a/uAn08I4Z9tFAkz4VhfqyE7JB6iS6MTTt4w/7cE/VJRszhTt+xojTV2TMb/8QwAfIin2SI3RzB
zqak5RmiwlyQSW4y8tBxdBW8lfK74WhrvLADns+QVTysW77qj9gsxoBVBwamjHvqUeoxulnWAlW6
l/nXXBbeb0WZ0MNdCueDZle2Ak2p/Y0NGpqnSFMdtGVZFZMRiejBLpEEAgAHwCaV275n/MKfTVGr
/aDdELWCtsSFoO6e36LNWKYFIWhO8Wg5ezJKHykwttvoAzFDE4OkBSIym/bpPBFYKUeRb2epuz9+
zVa+kw3yEyfV3ve4ZNd8d40ynZMQ3ATg94Y82hGEXcN3kCsevbU4mqmVzdId8Cis0Kk/70xiIse0
DORTveS/oIvH4UKcmGicbM6J1z6V3fJWg6qyNSsjoEzU0xhL+7ePUQ8DWePF9kZo354r2S+WhbHx
vLIBCZGIYf1vvUVVWvyUWEHCoBkafFhpsBBiNfL90Ebu0YTvjGezqD8XLzu4afnsJem/3OMQIIBP
GrvPCCewhuD9pcZmrcUQkorw1Mi2cQIzKRvA7sbwQMOqQ0Aj4NeVH7r3cnZl4LfRYTlgW7xMe4Nr
/8nUTn5bNGn7DvUZ5YZFkYqCY4eF7JhzS5Ak3ObXgbb3Z2qTa740Myrw0Oh9GvTignzD1VmWw6Em
zXyNAQz9TWEKABMG+oScHHD9KOz6Luc5OLKVtnFgEUJfpkbuO+n/lRR+XygBYuSAsH7gyIHQKjI+
BB7jvZyYEXC0LqTAvPpLsUnwqSFdqJ/ptdiKdrCOtW+/W8FU1GRaiubXhD2H/C4kqWRfpNJ+wVn+
QomDc+5WXEJk+0++MsQTHkG2mSyW6am1cqD1SfSSsKXcUWxpyx1O+p4mkMEJQliQ83sz9NZ/sYcJ
2PbJRw1Zbd3VYDHfNFCdzWMVtN5OtHV5L4Ns2jkkmx4ADUWwn/nb1aZzHA0nG5PThSWn+nCEbNq9
1sn4muvCflqyiK+rk2ZHkpHFmVmQDYlnExAHXrnu1RluWR3R7zwaeBK8puj1Y5RC/e7b2P3FHNOf
83g2Dkpb2SVI+t5D7zDcA5At6wcRP/lrzhaGd0TyYu6qm5yK2+jqe80iiSh9QGR8LNLisVRDvqfP
Y+1aIfS0DUbPgcVrUF5NWdWp5MbL/7gV2GmapNkqUMxRN3/TFByQ3XKsI8TywiMuz5awQs7ZLFUF
JHa0Hm0z8YvwzNLeXnxZWdfsR24r2dY06boXroz241RRI0aDB2yOgGZDNp+npIEFinpVLzMsIxbS
x2qy4ohIR+8YJ4PTnAxY3YyPzm6MCQ3Giq5NU9nDMev5WbwugIvAcuYeN2MX4DSFPZRmalgbO7pH
cahEko27C03mIIBHHqwuwra7CM6FZoRfJiglQxXXJENpDfasn4St5R1AAmXfio/iXyKX4jQUozTY
7XDcVSb9IOFIEu7u4yK7QKsK9nwDi+e5FH80qb8wsmAhJwKMIamCdjPytGUj4enZ0zSqg58o/gaC
MBmZEdbwPRrSv0zFCOK9VYyHThhHW5QF8b3qxeFugROeSAOCDoUNsUrwvIAKYyVgsQSxPMM+OKrh
QyE59QpqncwunUGoo2oCRcVic49lD5DGVOHw9rQ33RbyumhBjYgQcJH8MCWimDp+ACmr8upjXLM+
wDftBMub6LvEC9tWdt9amWVBV0M5p7towgS7JRHHQ4c5YtAfwJQw27j1YF4lLdrnIMuN4JU2Ni+U
VgOOtQKfEtIXbf+zCAO/eG4c6c2EdWmnMRZ8JR3MvU2euM6tieae5jVM3/ssSJfogMO9atGASr12
DrKlz6ce/WSyuz595QI4OSFYTOTsqvHLXWdM2ZdI7HzvcIvwvrmPj8PJ0GrM9q7ZUUUKTwuHmsep
fbHntHmpW/BU0I8j+Q3/XpbPCQKm+9oJl70SkIc6edG8DOowiAJV3YFtC6599EgP6qwJf057LTJD
rCJacu1SqhzVmGbOK3tNoi2OGfvdBhIKHYRb7iHxPo0ILCPTUCSNMGZTEK2W4kpO1KHMujJ8ZvxJ
zHpEzKDgl00VAsapdGWO4oErEntvraFopXQy+8rVRLIL7mAbqZapvcyebRWvE+gW49CncjSjjaWb
Gj0ElxY9WcvvtqSd7uICL/pNRNXeF5WIlzu+y6wN26iL53dGNQL86Oxp9eO7nXhh6CvloXD9iGjj
gIDUlaJ7Mgozt2h6z0fvi1xzre6OssRyYB2Au2WzWGiD2zmBtaI2iE0D5MMc9GdkRITBUtvljVfT
Aqa2xuQWE49fj1TNdctk9sKwG9BuXjsnoorit+tm1JpjYxM7XhH0vkaZNTylLBKLawyuFicNxrDT
krWl+2TV4HhvdCVUDy5/uThyARo5dvOJ3HBkgRndJAm/903uw62CHDPAfhx5XczICbwtg6AseFpd
m5qBQdbK2nHqpF+Mhw6ViqYq3+c2H5pPAHcy4yeIPR4sgT60UcbivaF8NjrTIWZapzLp4+nKon0W
9P1y3doC108+67Kt5W6MBiIsmg/+WqbCHc94zqoOkpzjH7GAdfYH8V46TV2qQw8es/FPRkPHB8uQ
Rvykk5teR9EzoQp2qCHwlvwMw6a/F6NVHc01TFKbtFFtDIXEjqDhrdZ+IDkfKGo5RZSVjKPvmol1
fPFwH3OG0S7tlIZLlUvdVet1txzIMHldlI7/JgLP9a4SiWz2GHCm/r/C0EH8X0bL+Xg27dHOr0Uv
h5P2UExpEmqLNYs+tniSjTg6KxxH5gNr9vQgkAgMsO00/dheuQC1pwgn4fbzhHnJxv6WclxMTor9
axHukF4rMnDZk1na9DfGs52dHSzjCjpN4rIl466sCwREOhyOlZlh9LWaOMcl48SPWAc0E4iiJW8/
lAUtkX02Xw1M3D0LZ5F+GkuF0u5WtCPfGycyMMA6QLQ82r7lLZsW/3MY8A5vjInS+AgJ/qNRSuyq
KTIffq2qk0i9/ndsB56Eb2ILC3MlubBLsECZTVP4tlDvZl0NNLqieKAXZ3V6QBSjnm/UsZkcbIeA
Awc7cQNOHJpd+jbCs42fuf52vHhwmBQyTehvYld/UrE5/lAQNXwtOYpmQuStGKYQcjh6aBvDvVlt
F1akTlHX2Fi6im7BEW42Zn3OwHIAWM3jAbGNopdyYu0CUxpkEFF5Z7GX/6xB9OMH7RNxt8+mOltt
HklKh0czpX52aEfTvbVcxZeHY2GDyyEcyWpD7kaQ+6eXh2ojrZrnZKaLAR8ZpX0bazBo/qkqRKBQ
s6tFg0Xb7y+d0Q8ugmYs/ScTKn8EWCK1f9VcZiAtwrOzDgnNWucGTXvCY2ob70DVYBFQ1jH48F5X
nnKybS3W1VzjOhuI7NnPMek3SEgZhdpFFmMrMKN6Lbe2Kjh4DsxgbAq8uqe+bd7yBr6CWA2+H2po
neCfJhw83Mmb1vDkhSbsYrDcxArzZM2diZxZm7IQZ58u130d4ZrctgP0qms6DramU8GpkpPymRCO
A3v+EMdi/+60KWA0FddcXlejzUm6EBtw7AL4ochK/jD+dyHdb5iKYuCaz4HN6vKiLKx7j95bHYb9
XNtwSVtWm3j7aAJ6GqzCJ3OdkgCnLYuqKToEptJ2atJ3OsC9XFTNSVurMdBcnTT7TAXJPxoyLP8J
udIrn7BburhAA8tvCANbKO9IkZmQhLmykVePTMze2jvsPOXdCeKEzQrrip2zwFrdMaTm83XqecE+
m3WL6oXRqLnIcqw/yHdMjEqV0X0Wpt2EeVoq64u5rTylTCdsnkXsAX3BrN29K6LlCYsXx9uZLRvJ
gx1HULi8xD9lZRv9kaD60dAHdQGTHZ0pbR6vMrVKSDn8DlwajTunxd7ZE/vI2O9BChXYCTouYiy7
+AtQPCcp4AVIjT2eq2Oyx0zfTTs3EYAB8VC52McclwUsacUkjC2CwpeqDJK18aIfFv/iuTYMrnEg
u9LzXSD8VouhOHTQB1gSVdJ896sV3AwEC2nRXtIyzNlSltugmcHlk7jkHldwqmwz3ciCtrrW2SbM
zh/pIIM7f0z2ejh3h9VmOid3yXLL3tiD0ycHBu8OEzGlG+Le4tM9GT6LWYLmE55DkKd43eJGmKws
nPnDsVzvw0609ZIPOWvzcW0kuPmt0/Y3k66T6tYjwUQ/JRs+Tg5bcp7Co6PY6sgVE8URrYmWplim
hZHuAmKUccFrgu/v0RhTh1cOppS3eCrlVcp+NLIN5TVGcZtN7jzQqRLA8BPnvtp0pSG/mEwt48U0
WZN+mRBFD1idio+BQN34gykX8hnvcyf5kj3jyQEfuxofVTYn1L9MEi+PN6t51yrKQGi9lS4ZHVm/
OIBqZ5LV3F13Hg06/Nhq4hWXpcw0/q+V2fo5GG0WcilWD74Tkb6S1LPf6B6hgdzk0nBK2a5Kdtoi
/iI21c87HHIBjxY/8ugSwZEkyamaEAzIQDHSaMit002Vy5bJFon3JDQXpDMYxlIsG3AqM36oJk5X
gIRD9v8dYSPGru2gx89RQADWTMo/nuXzy9qYIEP2WaOD54sR+hjNdnACfd+z4ucxCc15aOKLM3Gf
3ub47Mt71niwH5CymH2LsfHAHfY2azzbzOF81NLrDBxeQkgydb5NBld2eHKhXwZeSI+DN30H4Emf
DIufnr1DOR4/hqo3nGpH81X3BSubzvBGMYg4ZCq6S9w38oxAkGRbnBCrWOC5fOHczG1JJFowJ/2N
5bt2ehKuZwWnKktlvrUN3hgbNFjsiIn0xpB413JFAl6+4s4y28MwNx7SSztTBjQsVFmRTRu3mPfc
awUwD86fSKpsl9MbuhDgjTrjA7dndPJlKzkMwVY5j9qumuklJe9ZZ9sCOhE5sbyJfbG3eku1L2Uy
j6wuIKESIhBYUPkSNBoMiaNP6LH6iiHLpjJ5hi1iCHGV8F+CHVZlAaEiqzvruwEt7+2Glql5m8Em
mbGrWGlQgKCS1Xi2gnVHVSe2UM2uhi4ScI2Wo5iHXTbynWT7Re90QQs3jwP3rz2hwHgXT4P4LyN1
f/P5lh4p5pY9xX5LPT1cw0QPbsYIEHpPAgWgcJG5xOtbBHnPCaZ2J2a4ckXb4KnFVT3+x5IoSX58
Rd/wjZR0QfDUph1wbyNkRrgwsy7vXxJ3YJnu9H5VHGD/WOKBRg69fpROdUiayEATaKKSaBwVdkoT
lj96JunSMKuz+oKBoAh1Y8pjPGE73ZU1+tMwCZhTskrkypyM+ZiX9kYRMbN0LMauCzHWOXuk9BHP
FZvABi5ONpRv/eTn+TU3/bHG4L6Yf4Kksf4g1ED0rQ0nsPjXgQ9+NzwwYre0gGziqQcXvkm9ktVy
X7jvJDndHZGJAZxYZVxMAs8MdWiDtbFThW9VMOGKAhJIBHIBH49dRb+XqRtDDaVjcMGRxQvkzr4y
7HMTu+aaU2S/PRBHe/cKQ3m/zS5pbxjCF6BLqj5gT6D9hDVS5uD7mYc9lLGJZX89oNtAC3QTPo/M
HkIQgy23GtX1e9FgUUe19McHE1xWv8Nuw3XAW1ZLsoM9U40SM2+BRvuev61cvJtzPeErh/gfb2va
M/EwK2POXyiOXvyDHhjVTl3vRuLo17Gl3oo1WYT0DkLm96TnCSZgBWkqW53TSp0XEGXEwaVpD9wJ
ljh9wRXeui8AtEbyYK72uYwHiQGrhkJrNY5nuIpJSztfxdjzBjuOe9TO9lYQZh0YIhReOrBrXXg7
dlxrVJY8+z0lhJtB4yXMsVjnNbk5kxUUVSFUUnahkmP/1y3WPXiGPHNupQ/nhisptVd237zXaRwc
UmE5zT62rcTHyCXct3Lqgtd+yPs3qw2SvxNQBfNbAGdYUe++9Qfb4YjLPBf6maE9AUmSTBgSctGM
vMgT8D4tv0oX1AinRh8nb8YwG78QieZHEGduRNGED98WbB/kr2sET+4l4rL+tzEDxCLOAu8NHDZt
SEU+DvO9AIx+U0HPHx5ogkPjqqvLOHRV49p0oTb0Pw1eUrdhaREM3bpWMV+MjPUiLaSWfpuSNvkd
4MCy9njck/LZVyaBkigglRWiHXOqmRNzRIz7+A08pSHOs+sPE3NPAZgbrpWoK1DfOQUpbD7Y1ZlD
ENzIuihFsWtDaVDpIZVdSiy4BdWq1GySOklcKxzo7bjYigU0ADc6ttnl8d4LsQNG0zOhoOCLJEjx
zkp61GHL9vokSw/GP0Cgx2KzejlzJfXKc8zm87/EbPWHb2r/RqLBmJEw/JkubBtIaBBbY/9Nq2Uz
qsvSoAnVmKh4Vz2lms0fbcGG0r8oucGggolnYWUGZjAichmYmMfA3C4IZBzrEM59DDFubTSXifbc
estinlVQMnQje0GKqqjzFb7XQhvGnzc9aSvQd9308slO6/LVg2UY3Y0pp5/WjvREa7KSfWDtKkt1
zH2RCurQhnqZgNpv0mM6KPGRuHTVnVjSy+6tY3ohdF7YibUL6JCRXKUV9NwNOcgRxIwBqt+iWvAY
tW76n0is5l24LYCbTJs/RVYEZ2wwzb8+NftrlvruRRVxXBzsQFOQFBCOQK4by/RPOXcrttVZYk3h
juE9yYjl1lOXREnA3ZCR+DILs7WveJ675uho/sQ4tiAbBUlFSKue/LSBhmx7zrere+NEyL4bP8ik
BSayOxdSIO4tqeO/tc/L/166JVovW4mlDv4It3OzWzEOGQqTDd6LIgFeKRjtImfi/WLx7t9V1Adb
mwDw2FHrJdU3rh24qcnHc0WYsgyEIUWmaqE4eGHSPHlehid2nFVAz/ms40dL0GwIh9nKQYkviePc
MbsYA5ZURv7zRGUG/405IywTOf74pHk9vNhyme/UB3vqmb6h4ldVxUiqYxB7EB9SlRJAW392AGpx
KlUkmXcd8Rfj4doAL6qjFVMcAtp9bgP1YrgBGGQjE4DzNpozx67XWuAM/LxIApAeMhI1rlQ5ckvY
sDgdDegdSkywvfj9niNIp9Q3CDWU+tNgI5g4W9Er4mHIUekUH9GawUXbzrJufl1KTq9mw+mDhRFB
DhlpTj5ioHKKdHm9tDv26mTAkVIm+e5SiQYRHOtIdnWDTvYpvECgM2rDKytor4KV06cXTaA8ehgR
BUpJHXPJL2dqUjOYDmAjJrcm4wwAnpulEDltIT1xTOuzLNsebMusk9i8cY3sse4VpDVZoju1m5OR
IDiCVc53FwM1nmQseyu0oRPz7sSH19XesbQqkhpxOxkU4vni5Hgy78CHMJVAgwV84r2usWP1F1Ru
eYhHoQ5Ow5X7rxTrl2SgoOMkA5vNpFZp+TNljp1xubeWnabqXO7o8ebbOA4NQmsyUL/23zKSYD0W
NdePp9SQqr7btjE0+xZrWLy1dOUWJ6ObTI/4tVuJWx7nGCZp4yN4QmfPceL7DxbTGT3zr4slvziQ
ZOPYzLjaX7wxhqKb5kVzB1vNqzzK1XSr2RiYwabt48Z7Kwhcuq+kF8oi3mB+MkKsbdgIFSQrDH/B
+MkmEBZDGpjY5FGMYrwcyrBvBaP3u8UMUr4sWZW+eii23N3QjX8o6mC08924fbG6Nqt3dCv4l4rn
+hdxxwVmMvndkAsZYhG7TGvKN4KrxwRJvS69S1rH/A0o97AFaV3wAXV2RqueWK+lsE+TxWm8D8+S
8xE0gUtatqKkEDHP2Qwyg/Bb5c2pc1Ru3DvuQFg4LEdM95rzlI0oK4Vy2U2djD1cL4HzloICxBGV
BlVxTtmdbwOMyYPajWVmtzfctGn5q0pwz367nqcHSgwxvW+9qOvHbZ6aRvScGASE2Ky7TAjkYWvb
+6pBekhjE8Mfsz8JAbEkw9QV5CfMR+pmTy5QG3YN4ndAQ1xEJInmY0p+OI28g7EgXpTcchDvb4YV
5dHfoEa3glXGoQxW91vxE/WOPFZtT3NBaVrNzeloQv7QAgF8nw22sghhmlKGrKNIzsX9uISkEOge
luyhwL307iKv/gz5ADzFIm8VHSuSNdCM9BGEBXoO+xvAlm/oXQn+NfagDCE+kXySUA6XqJoQhMyH
c+ZjGTpxoC3egzrvJgaOYkQdM7Nij1hQ2+fci8WptiqysDQyMCaV/96hUnFTV6Wc/iCfY2Pl5jnj
WkBuVDkyJJVYk/7rBPwJt5abolEE09C95UVSudsSNehr5ixmHWp4SckENk9vHcP1c7FogycraT7h
6LjHRlnDcm2E5lqagnvde2AX4nfXMifEjMXKvT/cMVzCa6y37NciafzPhYqION7b9gLEY+L0B/sh
rRwulhtlb1Vdx9F9IKO/pzIDYHqXL6+DBX1v7WjW8fDuToWVhIGeYadSWdZU/QuvnQzDc1lW9afd
xDyepGCSXxwx/lc3jxLBpViooqWH3H22DBGYhBEarVHUigXDROm6LzP3A/PUU43xXfuDn35iMIJg
Nok2p0Haj5yHriObnFCTcyVKRvfLpqj+TA6ZTC3zqojfenhd/gvlpNy2eHKC37Oe9CFwLELKkyov
rbVa7hFJi08G2PmI/EuK0ne8PqSsGVQiYP8eEhi2gflWirn9JCiRTq+5X4xzu6m1zT+5KqSIjoy2
Pz277NW579F6BaMGctKgCNZVZSvDhRszgZeYu+B26QMn/RsBnLxOM02NZysLanZ1ee+pgz0sDKBQ
+dQhSYeMpUzbwHexGVqJ0bL1osd38txtNXb+E/XQjNwkQNjs5nXp/2LlrF4G19YQNkSpOx3y8Rvm
tQrk2P6y4PsY7yMhcWO7kPjaKg5p92RJq4X/VUtD08fg6OSPZD4tTq2GF2HThyGviNm6PToElPUO
yFyJNyrocnX3A38kDcdNyxD/0J8EwW4D0oJ6FHim69CSkjwiWEwI2cSLR9arwijiZ8eA7mamE10P
obF0jf+Is5ZIKTNMtGXFCfgDdBfYqpTMnBHy+5Pqpkazxn/sczLTpwCdsI641u+iRfg/Cyslqpp5
Ct5jsBv4LHK4y+QpDIozmQrtYtst5RjsuBPZzn9BRYB3CzuZLTHcH3NmGMabz64JggFwIZKAyAWs
yF6d3qCmomELCvfRY0052mUowHQN7JQk9wBgXHhO7GRl1EqzJ4qCshvvR4eQtgZg6mwdtnFveOTN
fJ8xnawbcnP2f1cAZ8FaJXZT7VlKRwRYqYI9T2NdvZd927LwyIY5xlm5Yju53eLo2ycMqCR8B6Aq
IPXi4nvgBJvufh7Y+cXKhrTv9uaspPGpwG7JX2oI4DL2Me+dM9Qt3HmNxf9HxEM+fYNwUDAYMzzf
7Wkw82XjOti4/pqml/G5cbAEAInhsi1H7Py9D4iFH/GXAoC9fJIW8GJIOlmZDK81rYGv7G6nmAoF
P/4HYHvIX5rG/5+z82pyG0nX9F+ZmOtFbAIJIIGNPXtBsmhQKpmS1w1CI6nhvcev3wc6N0WQQUad
mY6eiGmTzESaz7zGRN4bpMIh1VhDomIF3gkzT8v9gd+TjgeBjKafU4u/cZgGdFmhhcqNMwVgsJUI
SCFoUCy6SUEQP5VdUPxJfcelAKBb/Bm6gb23nZ5a09L+njzg3Vb9tY5G/w8tPKf4OfBQYBoJrpvw
SPPr+lOONAPK8dQAn32rojSQIBDE+2E4889EC0tIcQR2EPvwJMezpuTSsTpgqU/2KIZjOovysQ4H
v/0E2GeUz4tIQH1ojRbJgl3ZVRNuIp3PPWKGMOY/YleUhR9pMRmMKRI4p1LDreaAWYX9B2ciEtHY
aUNaS3G3r1xHvavMPjkZKqkeKj0W/1HQ+uDSg8wHjoavTfXGng18qiiLAdCaOZJ7eApCAKKK5oNe
5CRBHWfDGaVGecf0KalQcEJQQ1jzh1oDZrUzM2v4lgfZ6B4SjCsntJt8F88EGVON2CLJnmNFyOWB
PAMq/r4xzt9ymmAARfV8jidoELztW3pS9iJ+SYSx6Q3LKT/RoHPmUwABNCHpmRwk17gXq2No9TWt
o6l8oh2Z11ByrFz+6kK7/OxonW4i3DMN1gzwRuMfbPOpf2/ndfcGEI864pijwd1JDAAX+YAUweQq
dyn550i8unk/f5VtGSFiJcbhq4APbVFhgh4q+owtHLGu5pFgKcCUMHc/0mBijTPNiTUuMteC3okv
lwUnN4v14mPglhmGe1xxQCW7gvjaRxvFA4FKdTFAITt9INyawWG4Zim3CSjc/FB0dEEDMMgm+ujg
C4+ZPVoJ576vre+gK4u4pdoQV9QF5hngpDya0A0YIZ5E6HwAARs9zU2WFggbOL32vp+dAUOzyrXF
u7HSW+Fxl0EiJAurf9R437xPhFb6X1TZadYiOWHUp9A3jH0FEcPDYnd6a5oTPVktsp8mUqvmW2/T
g91SiTN+U2Upos+4McyfK00RtZELqm3hsKwfcEeMPjd0cbbgYEvrN72HufTwznQfsw5fnS2apy59
qBgjIqjEOBs8IrmfvOddgJpESiC1h0hVLt3rOIPXuG8yNUNhGSKO6OhVSOYhAmxS+cX5Dk9UnKR1
G3MHpFDdId7qKdGDAdClh0F5TFphq3gXcD4JdTOrUx/jgcxy13TzQHYvJ+196UwaPONsKWi/mYGT
B4chhqmDjZJr9T90ZBeTT1MzJgESdKKhLGENLjQZiFZUkwO0psa91uO1KbYSO4NM23RmSR+mcvAC
Qcy+NPypf4YMEMzVP0rUXQ9tsS8naJTQotqRumUBbi2fdn0V5q34iF5ujP+3r9Habz5FEqm8L61T
9OMTQB2tDH67BNuxv6d/xgED8z0Clz84HXhjHNYyKL1vyfVmbDhMJdwgRcgCIYgjfiJQH6yJ7PMt
NX1n3nWFUfyIar3oD7GpVTSQ9Eqa3SHmIeug640QhPKtyoBwyiPtojD8HvYmN9Zxwjt0Kvd6Dj7O
av/597/+9//7v7/G/xP8Kd4X6YSV0b+Qv3oPCKRt/uvfuv7vf3GtL//36fd//Zs0BJVKS6HoQtTm
WlS4+Ou/fj5HeLzxd/8vmQRZC/uq/OnbbVXtyHyGQypS/attkE/A9oOnDXEeU+5GuBPZS+3QuR8T
+loR8KTbv0ad/xhDUeTGK8KF02m7Swf1/MfQvZvsgXf/e6ID99jpZul+0+G0tA9Gn03ZASMV6MBV
EhJSvHJkSPmWZQglbYlqvzTPRzZMekBaqA1fiRWTQ51N2LLYgOOUsoM3kCN/6T4CV7fH1N3z6UoE
56Sjm9TM0YBTmLufDwpsilKSAu+NAcjQPDmysxGObE0r29CPpfW0GTg2XM1lY+nvLQPeKUL4lpvy
OktFWaikm7rD9bUQR5sybUwRq+4ICjDYXPCJGnbXyRiX/cdB73zHCzISmze3J7H6ZFK4Eklhx3JN
wwRp5TrnczBYoNkKevE8Kb0HnlSOP1DP6x8aQyDVJQlqvk2GEZxuj7r8W1/sWqkbQsdghSomG8XS
zWVXv9i1xdwkoeXbxUekHjGxKHMne9MnMAuhEc/tlnKwor+M4+wpdHDnuLNNrSujS1OZ7FaD/xHG
+egdWNm6aUTx0S+G9jnJpPUxaBaYLvqId4Zadvx6otKxDAkwz3ZNc9lCLybaGFKjIWAWH5uWzDIH
+LGFTFTvu8Qd97USzufbC7v+nLphsiHBGzoW+9IQq89pIdhTjdAfnnGdhLcQukubhToGwnJRfqTg
T9/IJjy+PerlgjKqRQHf1A2CcEucz5IaBxOl+fZcJITom1mz/xM2VLDpmmnzr1ePxTalMuZYOrqn
6zuGvVkJSmz+M61z+ZlAEd0S6GjRUo2CTXd7sCvLaUpTV46hmzRa1WqnmJDAbUrXizHQQudHve7n
tLBxkAIy4K+RrGMrmUb69HB7XP1y35gM7Nh8Re5RVy4/7MW+sTTAo4ab+s+gr7xSk3W6ryVavAG1
Fiy2GyTqo2Guf2a2/tVcPHq2SdPiM+CjWFFz29oQHwbyORf9l/dIlnxy3d68c4iv/EabhJMqtE3R
UYjVb6zCMhgaxCueJxNnkk2Y2ZTl4Eubj3mD72OUFtXX28uyvnDZ3crgnmKfsSRcIeerEpItz06o
mc8GZxtgIPyBlqIA+GgbBWeJitTRtDW699BP2n2EQe729g+4stG5L3V+B9Ut3ZarjZ70OjSRLlDP
djcap9RsqCSVqQ8Yt+/uDLV+2bkjzQUSxD0LoA25DHk+2SAe/c7JSvsZQTt3V8Kr3QO/JyeknX/I
4/KxJPLbwH+VO133UdkoCsAB9Zwdb8/58q62XN21+DGCmQtr9cq1mLmA4x+tZ21wDfRuR0c/lWn6
DTY9kX6BFGufimkHRza6M/Ll5+ZZchjUcXjSWYbzFXDnoXat0jSfgXzQAdWsUe1G6k97Z06sNzSl
3qVgjfZ+Zy/gEKd8vD3xy49t8TzxNOo6IQVoi/PheaEcOAON/mzERLJ6PBQjok/hvJNR0//n9liX
Z8lWSmBUZxoce1pt52NhOI3vRuP4zwI441407pLQhdYBiHS7zcUYH26Pp198VQW2UiouGRjJAimp
8wEzEBe9IzK6fIGml4+YG8by2NPxpDQc+Va9t9tBnDJsbhCRmgJs7tRsy9OEqd38vkFy8j8FYHu5
yc1GvrHmZPgWWbziSBrVEM/LMozfuqHlvrv9s1fLZNuA2jkQyhb8Weruai/2zdShGqvnj8acz0dE
w+pjoWX6jo5c+hyE4t4hvBxPCsPmu6Dd61K2XY0nwB3hiZ5UtChdbGrzAfY6SqI+Yv90LZAYd/a3
J/j3CnsRMDBDQEvCUUh6OVwB7upS7QFNFKCYqkeaye1n19Syg2ka+dYOxXiK5Cy/aYOZYAY3ggkp
szY5zLSvd4Ik5sEyjPHOy76+hf779yjCBnYl4obu6gzqKaIqnYGmEqCZPAsx9qzl7yEu/fAfv6QP
d6rDcRH6EWl8yEHNoDSMPOpHE5cix5NYnn6+s0CrhOfvDwKH5EjJnUhrZXUq6dfpYCZbPkmQpf0W
VWiQCiZmTexQKxbv8JAESUx1FkUj7Bonubc6TfyTlkYU7vrMpN14+xdd2SO6cl3XcoThLNvl/CS5
QhuI/McWRICd7t1Ynz4iMDUdKD7IP0KnanR7vNXJXRaAR0F3bRu4syGM1Z5MOjxwOmodjxWy0WgH
I+U0PBmJTYe7kgDzj05V2+PbmvL2Jyw2+/rOFjWWq2G1RQlmefpZf51AbBW8N12KbUwTNo/hmE6n
Fp861EHF+MWN6rdE/CZaWuG7xbz2d7Y0bMiBJY9TRc3cxj31iF8SCuM0d8aNAgiFMrDu/BP0qCwF
9hBv/NCOPk5SqWMkU+AgGWVGcLM/by/i+qM55M18MBQhTd4Y6qvnH60xETQkdU9PJT8dyxvbQsFG
Re94A9VWx7Pg+fZ4q7fEdhzbdC340cKgI+7qq2MdGnWoEATXTo7j9gKmJxXokWZjFUB426TZxAt+
Z18u/8qXn8lxSEl5tyXz1IVur06uDUGBgr/TemYryqOi7I3vx4RoUWs2W9uqxgcEF4s7m2P1ZDNP
R1kkA7ptWIuc42pzYpk3ZWA+MSVwlEP7MIOiZr2zU3omx0qU9bRH9UvTTmOjly1de8AN27ij/XNn
8vLyh7gC3RGDB9VyCB1WHzgX4HtqiF8e9j5ieEOzLWyfMzDlGc+33TXfzE634fZ2VP12MkCpJ0Ns
rR2nT6qPrOZNS9dVfKG8a1ElQUpYRN8HuVjmgOhFdvNtDNIvea6Q5fB3guaa+6sxUd980MHtc/GE
XS2eS5RbQ9LYCrwcqhYo2YONbkPCtHKKcIuOhlIXpwZ9INx9MnOkcTrFhbYkopGIvKHLuh4TxwiI
/RaylBZ8kgPqzJ9jAPbpe+JrNAnHYRw7Y4OJBNrct/fsxRkhQXctKdGrIacz7GWJX+QgBpg9PBHA
KdlNToc08Qd7Q4sRSRxjLn9TWHHufLRlc5zvWAbkhOj84fDllovnxYBJA38bP7LME8PYfkAwt/yI
MWpwZ5SLJ40jxjDk1gaHgpd2Na8SCZcY0HnmAdjAy5nK4ak2JW4tZi+xfC6Nk5YhtIgJeAj3Cc+S
tMyarQqn5E6Aub7J+SHklRYYGZ0SjGuuLoUxkYheYhHgBa45fDarNNrneFN7OW58PSrziw5kVJQe
KW91ZxGuHA+D0pRNuUCRXKyXWkedrygjHd8Q6IVbO8+jdxlaRg/DsgtHiB0nMD8Ks0hMiFNKMu9v
b60rX5qkRrKvCOtN+feJefGlw6wx5ikDTRnkOrBXMKHZby3KotfvYANgm+CZBMcr7FWs0A9Fp3Aj
50vP0BORNx3tJ+n4k7UP4iH4CpwfB4DbM7tyaPiiCq1EYibEY1abK27CsQyzMPQaE1scs28eYRAC
q+9Al1kGnhi3h7u2mdFg1gUocP5gO5+fmVokU0tLLPQGO+UZHZOa+83n8hjHZI/UA1YpaYnOxhSX
bwKfFsHktPo7UVe/bv+Qi6iAzUyJnLqTspcy8Dos6c0RBEEdZB4yqgb+6qMaHQ+yzph8MzEsnTcV
vlXyx9iA3NuSQRnRzi6oGG9mx9KC34kaRfnO7wwkV5FrqWdb29DesOSu1t3AkJuCWDL24mgeyrcz
sKT+XaUr6P6uQOio2WZ+58pjkZs1KBxgtQh03p7gxQvOYyoptRN6EgpLc5X6oxSJibRBNcYBsf5n
UYw9tH2PxCvgIQwAbw+2rv/wjrKa/GGBI6aysk48QDbkTsQjgXJeKvN9iLbQL3ieSGUnzmQfudQU
KSkmnPPeADtQLe5c/acSS570Df9o/tEAEONvldNET7hm6+UeI1/jV0wMq9/Zgld2PDkZdXfFCbMp
A6524FQIiL1N5KGHOUvA2vjVmoFqPluz4RRPLZ2Nf26vzpV702ZVWBZSQGms9/xoxwb1di3xhsnt
d3gLWcBiVeTFXGP7UhrNm0YGeB2WQfz59sgXmwBTcImWKtc2DxSdl/O5NqmOM1MVsQ9trGah8hhB
Bvqzix4zoN5Ptwe7ckkS4FskX9D8JOXV88GkBSNALyus9KQznlpIllt9Sv4HjxD3FO0jZRo2idUq
mh9weegjWM9eMyeUNEE5AyAVuoaRJ8JKqCl0uA5NgOH8NHu4PcFr35HQTNiC+3KpWJ9PcAac47Zm
EXs4CqXU8Izi0KI7vAsdhs8amKtwpMxtYMzD4fbIl7ExfYflnmbD8j7oq8MMkF0OnZskXuuYhXoX
atSAHnBGCT8agUFnd8SuEX+LYvRfv3WXWGp578nyIe+cT7kuTTnVmh97JR4vD8lQapsJSPubcYzt
PyM+dNhhBAXEFgqu5Z03/2LzLtVyKvSCbiFVNbl8jhePLvjxIHK62fBsmHTbgr/rw2z46AHGIruT
Xl2sLxkOLUmdXiCT5IieD2UB7MgpEhkens4GNDyMnRS4801gN+PDhP4efV+RvfYiYlGXUXmFAPkT
t54PWqdg9ichlZci4PFImoWUFcZAm3xuo0NLA+TOel6+vTwJJDq2QxFN2DwN5wMaKsNAJ8ksnjz4
A9AjcRCP438qGy8CLEymTR5lzL7MUXAPoXtAdzT2xYhwzSt38/I06YraA50CttVqU5l2nJh+4Jte
01buoWmBd6JNke/MWskNcF3xKYekdmf2F4d3GZR3ajk/DOmuVjvy0cUchS+9tIntEARvN4OYGYjX
Ny6hu4fKIZLUysrUsQa/+trIjtHpVxJpGIQ/3MXnS28KveZ2jy1kl+jGf60VDgJIgBTFW4BZCUIZ
QQPh4PXLTBPI5o6kk0d97nzMWcPHMQt6gjmsw2ClVPGDrxXuOwfHk0Ow6L2Bis3iO7v6yql1l0iS
dpdp6Hzd1ag6XY4haE1vEpkUSFI1DepOgU9FVg8B096e47JVzlKwZV3RhOQI8Zjz/JyPlqWqizUt
Nz2z5GZoQ5Vv6dzr+yicfkoUDb3bw12bHHkA4SKBBw/6aud20NkiFKAkqhFTtm2NCLM8AaglR6Lg
Tspxbb8utVVpEC4TKa8C80qvhtmky+KlHVYRQnbuUUOye5+rXJ5acO+f20jXd5QvUUe8PUv96jQd
bidyLhLOdSOjRv8AEdnQ9STq65kDxHkuiy3yOGO9qeCW+A9uBBbtAb8NgcEuBr4mVhGBO7nUv1pp
I9TvQ9vf8M/GCGWitTeJ/ZwjPPEZiIVv3MEEXNsECjEFbjdqrFzj55vAb30/qCMYwbMDErEHAYpc
hsqOeUxKM4WJdmd9LgIdNt0Cn2DDkTa5apXDzCDxy2oKUBjP2vY3po71AVZq9vb2V7j2ERxb6I4N
VpGdsNraZuuMlRC16bVF1X7EZSl7bFsknqJmNu/cjZdDUb3QJUVKQngCnNWEsCewNKQpFAFqL7Z+
2BoPXWUi+Bz18s5FuGzb8wO7FEoE1GNHty+BL0lgNTWUQAV+3wFzFaCFrIyo/QJKvN/7ROAPwOn9
3SRLSDICZZbbi3r50DO8okEO9gho8t+d/yKmkCguITyRu94UOvObtDSfkhK1W0psPnb0YA+NEBmB
22NenmTGBF6k2KNExs4qbESREVPAaRGtoFT3LOYRLTM1SEwaVf7WKvBaboYeFnah/bo98OU+XWIn
ds7SkVzARufnonGGsqqABHl2nNnmU2k2qKSjmVwlX24PdG3/LNn8klRRRljjKXrN6qtJcl+EiER4
+HeXbyI7/FwLlvb2SNe2D8toLlVbPuA6z0zCVkSTETheGdYaMDa7xZIyquNHfRjQjUvyqv+QpCr7
PnQi/mPxNn64/QOurekSRFCgsQ2SgNULQO5aalo22R7yUfM7H41A3IzI919/x5CvER46nBS6NWvE
UR8rU1MIJ3hWGMc98qZt5RwSyouvvmUYh/cTTB5FZ5ok53uE8u3szKXC3RKs6Q9lzvkjfKKaHE78
vr1yV44Bwa5jG6D/lv8sm+jF0VNmaAKidi1vLCftwRd6tqfGPW77vsJhGwAaMTbWyxat0jvf7NrI
hH5cObaSfLzlr78YmT7PghHnzoE3nn1HNyneuXkL1YP3FN3aWGUHtP26HcCye82nKyeD2iTtLxqS
IDDWJ6OIekilYae80M3hYml0t6Y2TXbd4ESH2+t7+QoSbrkwPblsBAWV1XsRxlr/l3zpQSCmjeVP
0XDMTIoq1IkRXNGwC7w94JW7lGk5NIh4d/nvelk1lKnKMuZ60QMElXvr1FkuAieRxEZxKOqdQvvj
9pDX5qi4ZHS2KrvIkudfkrxhqBBnk57bI7QdgKJ9NA0IDEIVJkIziXvnurn2+cA5UKa0yUHB0JyP
hyz2LCZZSU+aBhADfhFKZDOuJIPz+ruarizJrqQidVnWiNpprErRS28uLPer3of9zrHG4s5pv3YS
0PuwKApxpah1j81odJQAkWDxygoJ5crNtC8YAuS7oC9AuFuN0WyRY/wRKf+VuE0uFuoQUjkOYD8T
uN8qRkPDPsGlj0BdB/ybb+DC2l+awv1q6ACtzRFyRL2kZa/eLgbhIJqZS5Ig7eUyf3nwi1aFZZ9Q
A6VgdWiDJNiZbuF/6lAm2VUQNKM7keGV/WkgiUjl3uVDAj46HxCJAljcA0lm3zYmJtdRfzJywz/h
TkSr3Wo+357fBfpiWVXUXkkoUQMG8rc6DyKuJytyO+mh7NNurSBG5wa84S4aBrgJI7HBpo8kqhu9
qUgV+vqpWJg+A71f9B3CZriz4FeeZ4MCA00iHi+O5+orj7gtToU9SA9f24auuYPB+wZMCjxVG3PI
Yz245b6BzHCsgGM9O3ac7m8vyZUTS865IFEQzwFVt3yhF5/c9GfHj7rawA9n8A8R3XRvrOrmIayK
4M5kr9x/Uge9SsvRAfhirJ5ONAQlKqWd4cWZIx5hmiCL2nX2lyKeoz+TiqenVvbizi1/ZYVBjgMA
ICNYbt3Vpdu6lurVaJleLlDzRVbc7WbMIRBy2aQVtrKbHl3Bt0GL9s0WgXb1qMwh7O7MfDk3qyCe
9xQcj0U/jLO8+szoT8Yo95EATVgufo+awf8w96Exv/40gZuxKLcubXqUZs6/ZZEOyPAVuvR0X9F3
6RA1LcrGgJ4PLU/mdHpfv3dcbl+QKnxNrqrz8bApHnCQpftVa3r2e9RM28NEXntbwD+483Ze2aZL
o99YsntCyTUyFAm/QKvN1PQEldstiq8j7pUtIsqBESJgfnteV24lgg8gOEsKAoJ++ZwvzoSbxHMv
S17NDLT6J7cnq9tAAsRqSWLkgNer6/h3hrwyPzYnORaHkDdtvU2hxcQ8Z47hQeASb+rCKin2NUj4
2Wic3p7dlRNBKdOiOv3frYfVLmkinN382MfrSV8wOhbyG8MmwBp8B30Onrfsx++aHOz9gLABKeZk
Pd/+AVfuAYhyDs02TgMQzNUlPEWpyiO/hF8ZDrMGR14u0DeUb9DeMEYdkSKQO8kWdpZT3TkhV0q6
3LbwnEBekxSR0Z5/WojMVVMVYUoYZKkJrqCP2pywsWCaMdDGwUtzEOmLwuTtYOjxtnfw83bm0Plj
tsp+uL0OV24FWqmkuECd2dh/6ScvtlkyaoKsWiSPs5bof9gZ2bZMY+v1wfzLUdaV1B45og6J/OTR
ErG/M9zRxPsDaejWyYovynKf56isvS7K74G5r31mHhbFSaLDBRfkfKnNHCCnC3P9cYAXZj5ONVoO
n9zA0j/StEx/tKNAC1DpqRrvBG1XztLS/KFcQiKP4NbqnYlbzbBRp4wf0YGoj07eGIc41jGuCKJ7
7/ffRtLqZnecv5Guo+AIrQOYduCvSewuHlWdmjiqgGrFuifKMkwuurJryxMWfp2/D/CKxNx3zMF6
H6sK1vGMfzS0ojvP+eXVBW6S7s9Ssze4JlfPOUFPMvtTlj3GxP0VPqH1FG0FMd+HqbSGd12b36P6
XK72At3msoStseDZV9cJ1KjAElqML204Zoc8FdFDZWXNThnmvVjlckdJy6U8s5CxwFG7qw+LT2uL
1RDcttiump+hHuXIeXJEkfXJW4jnoZHtxOQinXj7oF6Z4gIk5AUHzwN9ZnVp9HbZxZjJ+t6IKl3N
S1pnT10U5sW2TBJa9rdHu8w5qNTQDmbv6rBr16NJiKt4j4CuRd3WeZuih/bglx2GMTh9I6E7dV27
NcoFrE652/91e/DL/UM7b2EkMF9FdWF1NxfQO9SACaVnRRkVvrSbNrVV9hDtbXeTBlF1J4S4vAOX
7IZOPyVGXoMLeqPM0LDDmcdr/YoiqpUahwEUy8PtWV1+QJ5Wm8LwEgfCYFqdikEZ6PhiZO5NBNXv
i8aZ32oQyb20zd17Kc21sXjWBGUbSt1E9ufXnopUWoJ3mjyEhhZgR4YWNRLgkJWTe8XZK0OROC2Q
eQ4TWK9V/BVjZ98OiIp7U6einxhupe/zWEt32jzHdzbl9aGQ1KMTCO50fc9hy1EKFK96eBjF+B5Z
kfxoFGb+gLb4PfzzlS0IT2KBnBDELk3P8wV0mh7DPjcbvB7Jr4NTI6GdRQOYjwKVwHlouztT+0uF
OL/DLdrmCyBH0bRH+vF8QOjEIhxsv/cwFcxw3HSs6DSFo/+xMCvru6h9/RCEUx9v6ozSiR3wju3K
zBiORorjDFd5iR8tzru39+zlZWdx4ZC5AEaiBreuhGU1BnFGjO0VggdIaxhT8KA6P/FCBGVQ4xgP
CIS+kvFF0QECIehlCsXLdb4O6LvMHPIUdU5PouL7TQPR/GWsQuQzkYTY6w2OdbfneGVXLaEBAAK4
XjbXzmrl3RF9nSzqvAaxaC9HFPlEjX8+KtXoh//BUBBiAC6Qa9OlOx8q0ruxD1O99RDrSkm3A/8k
tcDchyRmd9pr12bFNWMuZZSltrjaT9hwd6hfxa039lHz3tF090DAq3+i0OHcWcArm0RRiKZwQk6k
rHXTM0JpoxSVaj1RjcjOa7V7HBS2qiqMh6e6mhCsmovXp9QU3PhaxNCgXMg4z5cycJvaUZmovWKY
gZvs0DzxgaKleDdmeFSHKC7jgjaGB1r3CGIVrkz936izlM2dlu+Vm4LYi3dZB5RIZWIVD3Rditdx
XYABR+V3+tDieRCe8rpCkY4kR0MItTP9dPvqjeRILqYF1MS46+dZNROFhtlsPCWz8TDhvbWPUII5
mhrqSbeHuja/ZYlJQ12iS3f1bGHNNSaYRxGdL6o7vnB/53PkP4C7m9Ax0Pr97eEuAw+LrhevI00p
OuhrNK3R9aSNoVV7LicfSX5o7hOmGccyLz5gMhQdm8WvC42f5s7ZvDpPwgASYIoIF8ALFAvzScOh
1xsbK/qEvEf6bbCtYIcEw6KtWNYPtyd6JQukQr2cGiJfIAHrJyYmzCirtuw9CxYWALQ4wa08xVJs
Ow0tWjNNjU1JMEUO+pLZPJIwZcF/klpLfox60pxu/5rL64KzBLVoqbeCVFtfF+GEqjmaNDN1t2oI
djixzW/dPqmmg2j04t6euvzIy8lFxWGh1y576/zw9mEdT2ZaCU+vCvzM4gQx+B12dfLzhJD4J9dG
dxvrqTjZ1V1S3kE8Xl5XtAX+drO5F3lvVwcWqJE+oa8kPHok1VY1cflDH+roT5FrSMu4i1+w1cbO
z1cvMFB0AmpKK/Cp1jjLGMFW0xqw5g10lOXMuHXe5ZnR7Jygye7s5CvfkgInwCVKVUSAawiR01hV
aFoUp4YikT9yNU4nlFNQIBQo8N2e1bJW51ELfPWFo2VSPxd8zPMPGfBGLsL6kxeAmN7TVrXQb86t
Ywr674jxLcCARgMDE5cjUhNlfucMXZmpAv7O5+QtIFtYPQIOmrzZwiz1CJmKQ0MqshkwJ9kgLXcv
QLsyFOghuiEApKDhrZtKjdAksWdSeSVg+AfdndKPGR5J2KDW0Z0r8MoGpShEX5DiFCnDul9WU/7B
HnpkVsijAu8ftcYD855hYY9U9Nes5CA/1hyX4tVPGf1WpBV08kvI7c6yBi9qQeBjoykMcYCUeIQA
XwrUpAiu1TzvWgTzfpVuPaSvJNuCdQYvY0uTkH4hUq3GbDEmFNhi517mDmV2mCvhZvsqTJB2zOwO
J5SCqu+dy+7aAoPPWpqui77DGsNJXbDsIXVn3pzgmepX1s8IzeiN08EHNOzyd6659yAQl68L00RN
AvjD8pKuO2n6uFgQuX7m1ZVsnuy5KfftaGSQsKrsMGjNPQ2B9XjAjZeq3sKqoqjnrKMSvUNT1x4d
8zTpaREgUS+xssTkNgy6t3Er0i7fLC0qcWcHre+DZVhaC0vbfBEMWue4oijyEL60PGF21fTHckKt
dpvJ2kYRu0M7Ng90iHCZ5exCGvgPgzMOD7dvpItnlc2P2CMFKLAmXAlrVHBdYcU7Z4FxwkCopZhb
jfnwqbbAL+3dOarE+xHbTnvva67v70u0Q/DPSsskeBpKauwPIQr10Z1Y/KJAx2+iYCMX+CxcKOiS
5wcrDOwAEGs5ndKysjZFENSPI53VrQVtBihFiNsNDNetg68UNbwkOJT4rL02pV1+BE/tEsLBVAKj
cv4jdF54LYJNchqA6TwohwFxFB89pdpfAkfjOyHq+o1fhqOwTuqx8OkJU8+HC80Jk6PM6E+hPYz1
+yRzU9hJ4YQd+L5hm8Rqg4Jtgnsz1m/RRMsTa4Q723GZ0svnid8AbIzSBIdcgPxbPU/I1kc4aZj9
CZ884x97ntIvaR2mb+sm7O9Md11DYigKkOw8UA4UONec1Bm7P9EMVodSXq5wnKiaB5sE7M7TcHms
KbXQP1ziCC6wdczoZlZOJ37oT31fTk91Cq0XvQqsadJRbBwk7ja3T9OVj7hor/DILqk4dc/zj+jG
8DNzfe5Okq83fOqTgni8y+Q0ZlgeZnbqQXEzfGwScS/eBGlrijudg/VdTUueaIlQBmIzYDix2kZ2
mSikx4PmxCaLMSqIzXxK99DrIJMklUL+KteiDh/KTGLkfU9Z6YJwtgzP1HmiKM8Q6CwL9OJJ7HK3
VzizzyfcuALDPfY1iX2ycTCBSvdoatfOo0PvT3zOTfTyKKc7bekO23oWvfO9w25FfzvMjiMPqW1E
2ncNlb1yL3s00B80gXzBoYFgFtTbYKRc8Cv06zh9r3exwqCjWIhQPxwXO+bnBv9yxDSjECnO135h
UCU8Ezr9GY7JOoQyIzcC7xvQ+4qqT3nY4Qfd4mzTaClsir7PHztltHupR9qdKPXywEjwuAscjxti
yeLPVzaROFeP9uSfhABJGpN7bUN7yr68enqMQmfYJKlj96y+X411cGGYnX/CuM6IN0HTLYJRZj9Q
Neys0jk4NuDwBzUmhgmWNAs+vnZ8ACXwNwgzwM3igXI+y1AV+QjFyj3Nyocbyk1Vb7qentMcJv5P
PAKDXRKknYtgl93e46df3hbI2pDOULqDSkg4eT44snwl8jazexp7HZMgYWVv4srJ3vc6qo+Vw6i3
J3tlPAoxiPItvB/YC8tff3FYXJRu+zAe1alJKoyNCyl7HE9ryGVNqZEANEF1J3q88rIimkPAQRqy
YBrWj5pt+wTgVa5OwdwuVBAsz+eC9ENM9MhV5UskLKuwoJEBmCaKCJ6nCLbqoIfZU9K4aX7nOF1b
ArDlFKg5nYu20vkS1Cl6ADTpWQJ8KDwtGD8hGV49+L1InrJSi+5EO1eGo0NiQxwD2LpQDs6HG/JY
tVhAWadgjJHFaSGGFMFkP+iBPm4mQXfh9he+jO8AulG0IH03luri6j0YTdYSa5rA6wr8DDZzaeBJ
Cg1e/2kXfv6m6i0bo6/J7D8jA481kYtnSX68/RsuXwReA8aHsIjKxcXFkdk0kn3ZgM8a9eLYNVi2
J1GY4tRAkSQPkDlMue5e2c6lhko7F/VH/ndJN5fb7MXWzmhyUSQYAg9JPXeX0TM9uIXK9xD776lb
XAYtDLWkJ0t+Qg9s9U2loO6McUzg4SiuGXuUKIPiwRLwNB/6tHFfC3ZlZtQtlwQexZGlj3M+M71M
SgyNDAyaldacMLzUNnlmJ9/xNr5XmLh2WgEFUV6i3sWOtVano/QlJqJ6h2+bZc17meDimdv4lZU6
GuL1MJjbeEQeFU05TM1hImHD64b729vnyvLy4pBWkyAsMNjVfP1UC0TZu+6p7bpiPwzWB2ea4zc+
CJTX3wVEDAQvXPys7rrkE6WuNVvI2Jx61uPgZLkoN7XEIGGb92m9TYMseqXoJLcOuj08qlR/SeLJ
Ns8/ZjSbCPQPGtppo248gXiwYObr1RFGWXtHV+LKx1wKeJSZ6IEvh3G1T41gyPQAM4XTXDbUCaqq
EX/8stK/2X2CP0oFb9ozp3bE6HnqxNNsavFX7ADNO1fS5RX4l0LGJgaaRXqzXFkvTmZZzK2Etlyd
xlJzKNS26GbVSfLkFHV90snwD7f3z1+V1/OkAsoaIQuJFK1isuzzAYsWp0N8TMqTi30NkiV2mmmF
hzC5sj/NeFIwYelnqJQv2jSH1jUr7XnEFaV6Yw0iqf7xK22yPDuaNPt5wCEVA5u6yeRPFXd2gD3P
IMNoa/5/zs5rN24kWtdPRIA53JKdWy3LctDYN4TDmDlnPv35SrNxtpstNKE9FzMGBnA1K6xatdYf
/C7KjqM6ld3OUYYcleaoxszIjVUVM0/cB3H3dUfauXLkTkHgaC+hY+Hgs1fqqgl3hp704PXhUqjf
ZGzjfqGxhc+ijVa4tU2HOEie7LzIOjfy61za3p+i2wiNjDG7gqsCwgXp5fUM5VqhMhH8/qgp/b0z
zs90TMcDjZFs10zgeeXRH1dyj9tjTaouNPyoeYou1GJMSdJxuzYTtFxxc9xENR7Ocm6YeFxRhHzv
5wGXIq2CeMFLj+b34vPiKctDKUuPYzWpX3UsLIJNm9jN6PmW2o37sh/BKM818XRl5NvnGD19CDt0
Kjnb4FevR86cIKtrnDOOJgpAI5z1QAZ9IgW4uFAMSXa2HmEeWfUYuM7EuJXIebusvAChKlDYoXBG
FfR6dFhfVc21NR6NPtOQ54ZLSCVh3PZUdi55as8fc0HEvj/Zb6yrQ0uCzhrFVxijiyujAypNzx0z
aksdw+rQ59AGD7JahChkN++/C5FYszTUN0XXm37X9RdGARYQk9L0R7mSja3ZYBpOguO4c6yt1alu
JvMVFKaiDWDxLKDZdT2UhXLzNBZheyzBWmKnmVZbzP6GxzGQlVMepwmWqskapvRmMgX2hNoP3S1Q
YrT1F4PyrtSHImqOrR+gfU85zHi0qskp0U8rgy/3V05sh6s4icISGTloJQClLN/iC6MpxncTd5Zj
1wzOdqS/9ZgNpeMGSJRtJ5iLmykhe7S7XDh1V/rK7Xt7P4mHl0BSiJI97gGL+ymJgEXheVQdCw3C
OrL4zl7PhxTV6bkOP6BqnHoTfSedX4Cr+AZD4krFW+Td4HaSc/B/VPPpH7CTl5o1iVNgo2wr9TGb
NVQo2s7A/gA3cDdF0vbz/Tm/uQzFWEI9RKMzTM1tEQU7Q0VjEyXeozFpIFlznDNjN29RMt0RUYyd
Hla+snJC3xoTTDmZDk01xKeXYUFHYaM2/epYNUYZHspMCccvZi3hal1QFnq2oM2/t/Ej5lSnVUkk
Eq3ipWqqb6WjlHRGRWGvK/414VB55hyYX6YOjY/7U3pbUGYskgs2MrkVmfdiTss48k0j6+qjxArH
Hd3ZMk8DL63bhpKt5E/KgYTAybZ2WTpfSNRLYxsmkdo8S7iY+rHbaFXRrsTiNyadxBLIFah3UWVd
/ChURdoWa+vsGGPu9gIksf/O+z6UXGB7/Z66VNC8f5kpYvPQFLpE4lxfx44ynw1LKrTs2KVZ1dCd
HpVoE+LQNn/39UT/qrVYR67kmKo4o9cxBLYL5UdIExpbevk4kZNBiwzKZMcZYEdmuTMHJyo9A9fC
CRETUSZTw7ScwpOm4Vf00TTzeNhVuLQZj1OlImbTGtNQ/FJw2tG80lDa4NVtMcbhpzOpgjhRIDvd
dggdB805fMAGww1LbMs+y9Y41odqNst2f39HvbF2QhCXHMI2AR0tOxRhoTVWPlYpqNwiOuSSoR4S
qR63aml8Ke0wXuk+iKfpYg4pF/NkFVrfPCgXcbDMskIpo7g5yvT3TsnYNufcmtbqiK+SqIthoPcB
nuBK46Ze1trr0EFha66GI9YrvXXkhZsjxSJjMbKrbIsmty+B5Tc3o4RTwucKvVTlFJCrISetpXny
LZmxG3nCKXrwv1KeccIPsY4H3LQxnFxTtxgKBvj9JWTKwrd1LDFmwzzTPBrDSEyHD2qjDD9VqbY1
osRv96DsI+kAZZSKW17nFUxAIAfqISr1XsEMurQMN5nTyfqIrK2MQo6fOvP3tsCpFidMrL1+5pIi
h9vMV/XyMXSUKNqmCHYMXtTgDLRJ7Woev6a6juRLpKr9HzwosulxzpW2O6dTKGnI1GrhrJCfh3ku
nWqnQm7IVVRkNRIXXIfhPCJ56NvUIyesiO5vsturnsYHuaLQXoYwvQR0gGXhN/AIOLaI6Y6HplRH
nLqDMEo9KDPNv/dHu0lMAQkDOSAXRh2ObbBILGCQB5ND0/o4mqlVhRs0xfXqCb96y9rn0xgl/7ZV
EHfKxsa4zNpGIwYrz/d/whsfDCwbwidMZSoLy/gkDXUKHHmqqC2M+YsGpeKlxngG61PsVf4PQ4mT
RMcHJsfyxnPyzJrMKK+PLbLQyssMYWL4JiVkqH9GdLr0j/eHu00VmVq4iZQUX/UFFzXsoaviEiCA
ecQSrrlkNY5wMFyPqVJ3F4xXUxf0oLESed8YUxSOedYTdyFzLYKGHoNRxZkKa9h6yruN2rVq7ZmS
nn3pg0byEKfpPoUO1jf3P/VmEQV1DOyDoORgHbN8zJPWmDSOLRMgW65fLEyvTxHdakwt27V7/SYK
vw6FjiDEWsHNW2zZOg79BgEN89CEUvVDb5y53uK1mTypiKEcM23uV07kmwMS9IXQO8X4JUxSK8KG
Or1kHkx9/umjdn0ZsOzaKPb8O1Pl6Mv9mbxNf5EQJODDCGENgQKIa+GvugjuNDMek5Z+KGQp+ah0
hvxN70gmtnGSmyHyyXmBWXI8tP5RlaxWcWUf0agN/rPq9v5PuXkIaLR3KLUBD4WEw1V+/Utk228C
u7HUw9DjtvuvNIVTY20z2x7i9qEcjTgQemSp/DjHgFw8swL0t4sTLRte7v+Q293l8GhGVUP0uix4
P9c/xOkaGpgRnqvD3ARuoIXyXjWafN+DpTm+eyiej8K5h+0sg469Hgr/W7zsS+xAcb21C8o2YaqZ
n9Q6MMcX0jTb+Xx/vJsAjIqSkP4BoUn/hT12PV5Mz3gaZanbm7E5bJvMDH9OLY5SlH7qfaiX0LXt
Njjrehlt7o982yLlCOEnANQCJRHlpuWR5rNdI3HT7kOrwbwNUZHnCMvfs6T55ZYpKjdwXFH4UawW
oLNiIZlYzA9NI0dHsytwk9PRDwWYkG3Qp0PMKyuLY4qyMw8zp8LytO+Mj0Y5BEd5wOkw9Wv1UVdi
ayXg3ZxO8RXYW0EAh+1OK/R6AiPgKoGO6eGeeTLPYVVVx7SQYy/GBmKHrdmaauwN4J8ECEwIoqq8
xYEmLEMdyYCZD2UMqEvXw3KHmntIC13zuxS5yXmu1ODTiNJod6otPwk+dCDtUzIF4DwPNjYd8mdn
DG1pj7kmpTZXQkxJX3vZvWaiVzkdv5HwgZQCzyygxosYKaERbLRjV+8bPBpOSjOpbl2HtdtUUeGF
gxT9NDNV28rzoF3GwueRic7Dpq1i/G3LON4rnWxvFD3AkSoM44/YcOu7xjCqTTMXyRE1/+QBD0Ks
QNFK/uK0pbpz6sjwUoLjsQwb0zUwV90BGZEOmAZPKzv3Ji6Jr+P6tsEsIbi2lCFD6A8BoUKq91lg
5RvoVenDq2t4Udbqxk+69jKiGbWR2659oBkWvjdEiOEpNyG+IxrwywsoqRVkicew2WfFBOS0iux9
WFez15va2jvqNjoALqUroJGy8BRYEk4VOH5jaWrxscpkp+43ShJb/m4w6jHeaXPhF4+2asbadz8I
8/nHXFP+k1cm+yahgIXE6dLo/ZDIgNFanC8jGeS0zvkJSTqew6BoPNxDm4sxZNWpMTnoUjvPh/ux
6c1B+WBIXSLgL8XFBwRca9sMkqNTq20feXWL0jjK4mZhHWQ8RuZfiapmceLliV43a0rjN9cNQkDs
LtEeAfVLrnj9ydNQl2qhyP5BGtAC6wwLfHdvJVvqTMnK7N4ORSWRHh5FHJOAspQICXnMmFE2OYei
MdMDJUT1Iwoaljdjx7tym98ESi4ZCt889ER9n1r09VcFEy7IsuU7hzGJgp2cIRJn96p5hg/wtU7U
5L3tHYaj1kwPjeRI9EOvh0vGArMlfHgPKUT5rYyaupcipnaQQqyypBKB4vtbRltMJT10EAVkvK/t
C94ni2ybOqbs69ogPejARDLQoUU1PGQYziS7sOvtivJhZiHISzktqN3aksv8Hzx/B3mf4BJpnu1B
l1GXxZ8EoVkYi/KOPLqbv5U8Sv/wpMSqNZ4NMMszz9d4q5uJOe0NoAFzs8F4KnkYh0Q2d8pYJqHr
oPxfeX47jhOuV7M/So8O7OUnVEn07hBP8BU9hLjpeOg+yIaDFZfGuJnLyg/2UetbGU/wTJm1NaTH
IqDAsAXfISwPBHJHPPevV6U3sJ6n8hM8yKnm7+u6/tq3hvlZ80fLs/TO3MS9BZ5n6tfqXosTzcA8
MMnfoKWSaej6YmCFV+xrXRmpsgAhDVn5AcdG2lZJqx6VUB8OQsxjd39LvDEmgpzEaE1sfMRbrj8W
w+SoNGa7ehgD2zwEEXoFeVfa5zrWJ0TGg2QD/G6NZvyaFf919yIBjtAqQwrAJuKVywd80HO9G7Ux
nyng6PK27+1ZxZanTQt6aMoU/i5qf/inSiQNU+WiSXXPRo/8OcDiGAGHGJ69V1Vm07gTeqGPelXl
9c7PQsu6BGVgfzXmWg1eijiT0pZIDJgPee801LApz8Kpws6NqShdJ8Be+RGdrDbe9FNr2Z/lSrHz
TSUXbflRs8tZ+VoPRZ89WNiGJZRU/CkpvDwFQ50hiut07EQhGB8gD1jjWoGxwwDq9JnKHnodnlyZ
JRAdq3TGaqMETV5vOvyGzk0Dd23HPZK89CUydS598+GIDP0sbyOuzQ8jVLrfCeZ2/zoQFG23wRL7
fZGOFaA38yrjRsuNULe4sgonHJwZSetz5ig1OmPKj2nyo0cdds5himJtJQO92WYMR1JIMoASEU/S
xXA1ODh/BNKIYKQRnxu/12nO4gvuU7bazZ3xO3eCd3ItxScCx+AogXkHNLBU5nPoBzUjXNtz2dXT
s1HOxT+t2tVnU6Nf6wixvvtH6Sa4ogEojBLAiePfwmvs+igZCI9GAanhYxUa0x5htfhhnsNiD+h5
3r9zKO57AgXmhpjiCDbM9VBz4lc55GD/oeK9/Umux8nFvqj9lo7jGmHjVZ/o77MKnIVVQ03kVeAH
sN31WElmVwpPy+ZMrCx4g2l6m50MdZC+a1Ksly4QT3DwQ6w5z+Crhs6TEONx9jWerM82xr+CvYcP
yqG1qWTDgEL0o5o65aWdWmUNl724v0VcESpLBG+BhyQ5uf6tc1BQ2K567VwV+vQth5rzi8RCe57U
/IcU1+VKrUx8+t9TQ/0IKgmJrgHJjdrwInjmSWNmQ67PZ+A4/XnAp/gytGa1EqJvP0o8Uzg1wssS
JpA4W38VO4quxKcyKYcz0IoEa4ZJjh6V0mifxmjCDJwrZWUjvzkgiQlNYopH3EfXA8ZTDzpkVvuz
PswTCiKl4nh9Yht7BHODXV4X5pq+7214YCYhzfEQI0QAdbkecZzyuZBycmcrrGTZKzWUziNfizJv
zNrpgxxgOtRPTrIyszcnFptjkUATlESbehmVJAWpeihqyrkx5n4jJabp8qT6087Omir0GyPRDhFH
lRY8JLnFIWqhXSZ52rVnw0f6yJ16SDiGzhvRVcywXokOr1CJxb4U0Y92JYtIS3wxnTIEK7NNg/bs
x5K/6VTud0+qQaf902lWW7sqHpetaw9T+K1v9b5wW6fTHURZVV9zRaagfA5ohPWHqmv7aqN3RoJp
hyq9cA86xTZrje40Oy22ZaYSBQiq1bWiP1hYp9OyoiEQb62s737quSknHhI8xUcEUNVkJ+vTVKKE
3NV0TKxmXDuPt7MMi583Cb6MAPph+FxvIzh8o6FUtXw28G7bZwiJur3l94/0LoaVVPr2jBDMqJCj
34NmA4Iw10PVTa8YE9X/c2H1f/KKx74/cIMJcn3sGqVc/HpnxOcxD0IEDSOhO0Noux7PB9Y3mOGA
pmSq6n9GvIe2fatW426ygmlN6nVRPBB7hwtM2IYCwCTILSKONWl+VBeOfjZQet6UuY5qAMf+bBSB
hQZ/P8U7vD1rsMZqOu+1MlwTLbmdXUoWdJxfVTe45MRC/xXyMrrSxYRp71kP7PFUd51eek6izr9t
szY+6Hkd+Svrebt1uDdorAAWRbkQPsT1iE6SxSn27ubZr7p5G2KGcwy6wd4GYzSvRJ3bYIdfFfK2
Knm3JaPcez1UYPS2Hii8pjQ/UbYymqGHTh+5FUtkL2TMcL7bEpa09/fPqz/e3zFBXOPUUSEFcjhI
H8SU/zWlcV34ge345ZmMOY1BMFpD5vXoPM/bWpPm8gHFN+sfGGK+DPrXr+Z9KQeq7iH1nRWbaNLL
xK3nwtYe43CwdqUMG9+lnGepu7jKI3mf+mrdb+//6uU+ED8aahl2pWAhBPzz+kerGQoE5gSjLCI/
jD/mXWIrmwb62M8yDMvyaQgG4529E2HpSkEQfh+PcoE/XwSR2R6Nvjen6hwlffqTnMfONlLdlhcn
jrtm5/j99P29X8kdJAAY1NJhcyzBRBYc2HQa/eZc91VxUZtZPlAEr1/iQO4QcNTW5DOWD1y+ENgH
MQupXJD8S8Vo1rNXiwy/zQCce8ALXInaTWBrmX8sapywXBOF0C/mXEreoHbzy7u/FoAhKgSoNFLy
WIrB2EZOdWpQqnM6jKa+7fXSsD2nK53wMg6FvI1Tgx/y7jEFwwnYG60aaimLgCZMrzPfMrASm9Li
azSqFZrcrS27htJkHyNbap7vD7gMJ9yRogcjSrAkxDfP6kY3uRZVaToLSuwhpfu+qx2glF3arL0F
bs8IDwHgUEQSagY3uL7Sd9QGrZDxPJSKtq10vfCKyZH3QR78mqlKrrzk3voyUhhGA2QnaL/XR1Lg
OwYNbvo5R/Qy9Goo8d1mCPX2u1FG7xXcxBVdpBsCiC06bDhxXo/WO1Ok2wCv9+k4D1tLzV4GmGWb
Hkm9h6Tv9JU25qt6299RkvHgNJHg0DcVtJtF5mSTLgxATqt9oQwhNGJeNdlj29lO64K+SqFRqVG5
H0scJd0gz7VXGFoQAWxuzT9dKKO9jgoFOK2hGYsnW0nsl0qqG9X1ET39JDeOlHt5Jo30m2E12h52
0ek2iJH3BCctddsghy9OganOQ28K0NTzQqvMvtzfnMvr/fUjRaVcgCdg/y0iHCkdnq19Ve+HTqof
gyYOgS/L1Y4GWE5PCNud0aSyq+R6urccf1q5aq+HR01G6EKimE1pjQYMgf16TXMlbVWb/tNuGs3k
4KuZepqkId5q1FrazSBJJRpsUQ62wii/BYm8phK+AL399wMAjUDWINRDf1xsYcuonCAB77fTGuxU
cxWycqzM8nMI4neDDfJ8GVXb+NCqWX+slSbYVqA8N7EplSuX8nUg/u+HYL5DHUxQ6Pg11zORVWEn
ObMtYxXugwGgYIV0ZIBwblc13cmHKP1UdVawg9Wh7+/vAfFX/+9GJ1SI4ibph+DZCg21xRzMuG8D
tAjVfWKZwefEn/2Hhvx9Zamvg8XrKDQCudyo21P8WVYX06iY5U6ftb2t8yjHqFJ5Via13jixv1an
uA6D/zMUDXiScvrEPLWu59IHSFVYoa7tI6tTP0RSy+VVK+M3Pxjt3Tz7awnVzadRseehgdoVzTU0
thYTaEt969QUoPZR3kOAkaG74D8q7QZKBt79tVpEJb4NlU8uS9IDVguG/eLEGAG3OAaB6r422vZp
7jp/o0i27cIwVfZyG/9OsrA88j4ev+B7OLuBEdoX2Y6Sz2aO0RLZXbNnHwKM0Ap7M5FunSYTu3PV
iqPHKMyk59lMQC4NqDjXsAv3fWBnsJ+FtyQyBtvc7KqP979p0SL+n28SyhgEIvEoXnyTYjQTNeZO
3VfopH7ido6RCLDmg5ZoNdVnwNOynvcHta8lL0xn65DmZk0PVqq3tjahZWAjqnr/N91sIaZZgBfp
aIk3wHKa5TJUtJ720t7WEuMDwssf26mZDnWOomtRzH/uj7Y8/GJRyQ+41KiIMgmLw1+Y80jnVNP2
sHGcz4mDfhl7gEK13Mj7ctYVt4I09i0uCY3vHpm+EwkgQnTUgJfP5CQkP4NPou1LjuYpVMDKxFro
u5ZVTp9kLZLOYTOrR19q1hpQt98M14FCCBRH4h3djutDqhl+TY10Cg4pZeKN0nb9Totx8Cv0lIel
XRfbNM2w6+20NU3m27Ult+ZzhYq2waNiMdt9aeQ1wLbkMDvQmsrCKraFoYWXxCY/Q5NrjSa0GI9O
mrBNEHkLzwii32K8dNQRmwlKiEFaCW1+NyQSOVnGw8520DseZ1ROqaz2h/tLezssBS2Ia9zrbCpI
gNcTXFsRospmrRwyX5Mwf8SoC8/033o1jLtoDtZgX4urnK8UlW6bRTXgq1ItvB4OjkMX6ChKH3Ah
qzeNY3XbpOi1Fy2Pwu+G5LSHZLTNDTMtuxmrvZLWL7bT6/BIxdn/+ZTzh+vhTbyhugmNhkPKfX7q
ACm6bSQN+6qMP0RZK2/TKPkGe1Hb3Z/l6xc81R6KBGBbyEy5AYjOi3GDXI6cJtCVQ1r50YuNK6Sn
J0PwhOSZup81sju6vtlKbvrmoJRGwVwJl59ldFIjhPBsJ1MPY21oOykzbZQYCJh6E0K+5yG3qVpl
zWD0jQVGcYbjwvsUEsSNBhZQX3POdPUQgirb40rou7GiVHstRo7C5FnlOX7XHPyiMDYQc9Q/9yf6
djtTWFc0nsZQwlCoWlwSA1KvajRbxgHt53GbdkbmqdYQ7+3QiN1ZDt9nFSgWlh8JbZDEn+rhDXp9
ilQtGarEPMR0LjyzsO3HEAwHLM8KvcmVa/2tj0O8iFsdr0DxEL/evche5NLcd+YhYQ8fsHOuH9VB
gCYHffiacXBWUr4F4eC/r4PZB7eCyEvBe3Faq2IekUKJrMMMqcCtYm1+KIch+6QWvqgJK9q+Ds18
r6Y6xm5gJfcTd6Ab82bd91k7P8S+2j83MabqvBGKJ63Ms6fWgiJSKkroAQXKQKHIpESDHwzZ+1JJ
sTS8zHiS8V+wGUt8I8XVXiv8GOdmZciejC4zPE1Bj7equzW5m9uwQtgW5iUyWgdk6er1wsy9r+SN
1ZuHqrDjg6NCiFFAoTwNjQnyAEasV6SRvYsqxBrv7/dFUvn6kXDYuKIAOgqH2uuRzYYbMrQB8GCc
YvwzO/wAt9IqNHdyRfl8f6w3tp/+91iLs1Ui1orbeGsdrEDBKdyCpT5ZnXkyoRB4td5bh/vjLaxh
2H6CmQ4UDGQY54tSxfXHRXPZmT6d9wNXU/cslf1TrnTJRm3C9vNQO+HvyonPalcaxx7REBdltnFH
oiL4p1K1uf9jbiYavDkYcPJ2bksUCRZnz+oxhJbhVB9GSzI9hJ2NEzTNS+g02qf3jkSSK5RjgWHj
R7dU4AV5plsS2S3pOfIGUjxL26G01GOUqOY7AwqNM4aAWsHk0vpZflRnt3NR5Y5yVM0qO+dt+EOy
y99ROmbPSiZP2/d9mGjTkcIKEiLV0httBfx9KitINR3Okal7dePED06OWWPaZ2tGYsurj6F4JHDl
CRAYXcLFfdvXU43FDBsjkpvJLafWFHti9rLWV7bhpP2sM91aeaAsj8frmLyEhHkghDB5sUOMKaYj
qTfGMUR/f6c2hbLBUzT3IrOOtu1Mle3+dC6DjhhPMJmoiQAAIlhen44mReI/51VyBE5ebTql1Dx5
BDu4mSiT/uol1OjlMXNmuHk9R/X+4OIv/6sagNaBGJyxwTpzBSxbzLKfW10/GgYYykr+ppWlvOn8
Gles+8O8tY5UHXh0QO7jn0XIKbLS6Bx7MI4YtUk7c5q+aBLMndhClhpNleBSBVa1cuu9tY70PSj2
oAJ1S50xUb4t2yQyj7FmB2fE4/uPsekkhPCp8NRskH/e/8ZlZBFT+dd4yzqEnpeqmVBJOhZj8UWu
h/4BlcLp3z6y7DW0w1tD8czg40QEY9tcbxlqShDt6gEeS0WlKm2L7NHiotoIMsZKFHtrFqGqgxMD
rSgUXK6HiuUh920gAEfb75PY9c3A9qooTcgbELdyezPPV9Ldtz6Oux6yHYUqIY52PWIWNLqWyqF5
xAyi3hNopEun+sYxAZf67qHQcxJ9F5sgrfAqvh5qmrTOiOvQOipR9jtNtelRjrHOKv1yXJnG24+i
JyDyChpxPJdeeS1/NeG6frCbwuqsI92D8AM0eQ2rkkEIM1bvg1TwxoU4S28HTKGodPLivv6opIuL
yQ8066ip3clMhVuyPbQA1GzAaha0fC005y/39/7tLqGvA0USGozAcSz9dqZuxpTQnv1jG9Sqa0Jn
Pcm1Isj/jb4HvPk+mbXXbxQiNBTgIDdgeLa4FzK/H8eGDOHEXWpuprwOniw90VbKQq+qOdfR0RG9
I1JnuqeUbBbDaEqQGpM+BjgFOtneStPGa+a0f46kaXKHOOsfy4qWgRX74XOlR7FHijqEHurl0Tbm
X27T9OoBIk5H71LtrZWo+orVu/l95I70K1HjuTGI0fsRZa5UkY6x2QduA0DgN/ZP/UPdDV/TAuEj
KTW1HaRqbaO1peUZWe7sDSNvNpMfqqd+GNtDPib6QY0bTcjKPFXjDCK0SgPE9W3NozdZ/2PgVuhh
okfgThHRkyQz2JpGbP5O4sG8IJaVbEtdHy6SPljHfMzGQ182zsaoAVEPsRWs3JdvHCWa9QCRRUWJ
Y7s4tIWZNSTqnXQEKTqe0hCxxCnOjVPLK3Flgt8eSqDcaQrQ+lpczUVSN7pRTNLR4IJ+hH+O3DRY
nlPQ5/XKUDc3pClQDzQp6QgADHcWWy1F6C1BAyU6WX0TbqJYUo9O2MiuFTbSUbOh8ek6+lH3j+3N
9zEooCSabQworIauQwW8QMKINsYnlMeafdQZzV6zo36f6/HabfzWUJQ8hVYwTT1K2tdDWRJ8l9D0
45PUFhjRjOZ4GdSx9cYmy1eo4TfBiK/6e6jF7dilvTEZox2jamZ3bh0q+XYKtXDD/P8MAhqY9ydx
gZMkGInxbIG44hohX1xsSGeCLmtV6AH2XWF4uVQUmyAJy606zlj8WHnwMBigPIzcsnaTpHWA/qUZ
3DDyCWqs5B8ctHY+T0FfogPDw6Qo0+C9KS2/0ML6DtgJu4tFuJ5838pLJdZQXyH8Zx/izngZVSX4
ljLmztHT4n36hf/NCN0K4JE0Vdlg2vV4GLwEA1L4CQYrfb6L87l+jPMOjZLcklz0CyrJHdSw8mZS
t9wd9SY+mzjBrSSAC7Lo68+AnANIC6oKeL8lyk+1KznPGzk5OdqMcKMko487luOsP85qEmG6lNbO
D7Ppo5aKTzb/alSfBosD9756b8wSMMNXIXCq31BMFlsSOD06r6WdnDoZvOEcIG8FeT/bGZzulaGW
hTt2I41m0ggoHbw+lyiLui36uMCG71QmqfoYZKnlGsDOt6FiDZfRr0zPxg3hKTRD+ewH+HzdPw1v
HL5XMpYBDO/V4vp66UcEBYsWCbFTrvTjzm7k8FTEcrMtp2L6ZNDUXBnvzUWmQMSVANJcqNgvBhxm
fy6zPj315qixwZMB7MrcVu7gmCHteCc0vBkOQODNaad6xYhsDodyzf7wrWkHBy16HKRAxjIl98va
6dEiTE/WaI2fRkBguwDXtJOedl/5P8OLJjmpZ05N5Jktxjwr18cb4VVklWAXeDDz3hHL8ld+2c5V
MPnlnJ70LvUpGjX2Y2OW0QnwxJox3+0Ks4V5+VMpBUVLHeV6qLKHuN+PTnaSqnByi8EaKA870g+0
Oj+rXZSsqTXflI8E/hyQNbhEkjE4m4voBdkM1KziNKexsGxPjhFZbBARhrIUFq6U5wioZLAA5c5J
t72mdXukaeyPtB+NF6vX13qyNxuO1IN6JFtOyOQBXF5MdZW3ZjpJ43hIrLR13AqIyCGlqe6x1Uq0
QebsMWIejlPZ699o81f7KJJ+ve+UUQoVdUo0IZgO+Erq9RrYdWwUQwFhrNOcEUx4n7qGVYRnpDjG
82hVa+XxZXZCaZzLgwoBlwfPsmWigJExyVZuKCdHz42NDvp9o6l15+JLpKLFoaZeEuTmSvwWKc9f
2S0QFSH5CAiU7IuLZCmHpFd+WwB8lx7sqdBO+WiFT1Ir90j8d7Rl2944jAUmHVmerxXo3xxZ6GAI
njBKf4twPY4B5aEJtpySGPKpCBx7j0Ngc+wLpKNrZBLdVlZCHjY4991f2EU9hm9GkIkCHlU8EUGX
xe4YPZGwp5tzacBFbZJe8XfxUL+zRylG4VCBA+Q5yjNxKetuNFbTOvmcXcZR6Q6h3Gpu0I7hpW7k
2UuUWTre/6pFdHodj3qFxvNQAGCXyW0G3mcIjCm7pLYVb0yjDg712GIDPqtr7d43hkKNjJoIXD6A
eEuMEfzzqM9SO7vwymWdysK3LDcb0Ct1qtheeyCKrPV6izpXoy3OIQDpWWoyPCtphGiWF9VwYLvB
TGnjF59I5LUnbujqc6nXzgVBMc3FyVlZyT8X8VhMrqgrcLkQmMA1LcLjgGFLkoZWdilqPQs2GYJV
HjxN7VOt6WddypDDvL+ay4D834gCyEFtVpQzFm+VqeWTrYk5NoJ5OifGdMFnyvmTd1J16vDP+2gr
ZLll7Ly0juXLXmBQ6UAIN+fHlWvcyQW+mcgkvp8nOu9B9E64Iq5jYRc2TYPlcX5JZkOi81unptdX
jQ7/OgHQ1sasRqYGe3WwMk/y0zZwFSimFyDFzdYIdcSlNaqEQWmbX7sCkUkLcQBt42eTsl2ZuLe2
i0KdiVPHYWDRrn9qOyi0zSU5v/Q9BpYJRFqU/wPTs3xdfogkMpUWfNz3ym70L00Ra9vA7u1+ZfkW
sfx1vsQTE1V2UfKSFwlTKrJlOzbzC35ZM4iIwehpnpvl3qj6xPXjVnItNXlnP/m/UWFxW0JKi6fS
Ypf6Umb1dsYqBYlmPQJc/Scf1QKQyzRve5CkXqGH/xaVbH+Z635eOadvBQWuyv8/+OLKHvxqRF2i
yS8ljbzHFgG/DdQ88xSp5bf7S/zWYST9UjkcEMSQLLleYbuU/LAop/wyVX7+HUBysrWSbqAGxEXt
ZryEdvcHvL2qEAEAaUdPC4mPm25FbcZlR+Env9RRVX6oQ2zO/Mjs9sPUPqFTHiFmao+fe1Z6Jaa/
tY3AutDTk3lc0aG5/lJZG6ZGjp38ImEts4/kKtoYAyRZJbPCs2yhlD8HoELuf+2bgwJAthBmpJe9
JK+igEwPZAqKSxh186fYtMoHLcCH0KozY+frQf0xKs01beQlbPR17/K+EDKJgMO4N68/tUhlP0jG
ku0TpvqPCR3+AzfXtG2quHluFOMPrqrmo91ILxUU9gvGHTVFZFNbY0+/9fXoekBQIDESPbjr3+GP
SoyMS5VfstRRdvpkdr/l0KEzPaTR99Ex/Iep64aVdX5dyMUdJ0pSQDkpEqFEvFhoQAl2Mk2U+dUa
+Xb81KVPVWfA67fj8Ys2yXLrBZU8/8j01NgBPAr3VuRMLElRHH2/KHc0e8MHFm6tzvPGdKBVTfmX
i56XyDIRL00aq52ZhRd6OQgsdfa0sYxa21o1qoj/j7Mra68Tx7Z/pb56py/zcL/ufgDO5BE7ie3k
hc9JHAZJIJCEgF9/F67qLpvk+NzyixMf20Jo2Nrae+21JivMd9NE9e5vrsDlkIE7iu0GpMhPyc/c
4AUjUOC5FENZQOgKkOrYVC1EGuAMsKtBK9DHeL1/YhZ+elc8Fm43vgB5BJ9/NQm8cA0PBeHlJZWW
9YNCQfoAuAo5o41+qBaj5ozTKV909UzAEFD8i+gJFhtSK6CqeL3c+CiIo2nXXHNIu1S7Pg91SGOg
aluvTZDOC2Rm5lLRbWTLyf97ISs8fIntgmEEuCdU6q7V1uu5ZAhYBeq67eb2HPe4O0S4UL00CisG
t8l44lBc2W1AIXG5RBIIuI+lFsxZhScVH3yvdT2JSma56xXqI7VHQPcOgZs9sItO9vYqijB0L/YU
HgcoPoCYSx0OHP1odRr2beA2kaPdWxNyaclo4wbDapAA+GBog6M4jRtt9lBcL2lzQVptfHj78atD
48/HY0nhJr8cU6vVBAwBarmdyr0VzlxvomEcDgbrTcAhpyitR/ujp0M/QQl3n7794KXhn9/7rwev
3tsRhSPLgru3YU3aVID66qa27fDj209ZL9w/Rhc1MdgoIG9chx8LiDy4HRfubR0R46EfUMpo4Ka5
ncKg2Lcdjc5Z7wwnXu3nFYQpBe8RIhQgPwLK9vVu6SNBCrOY3dtZtnoLuTg/9SUQzZBA82IW5acw
H+tT6XkSn3m9waOBnbrmkKFVUDX+7Lu33cBV0lh+l0D9DDT0TjulKBcqtn7d11sKUo+PLRhtE7s0
+5sOvC0nQnAr72rpyLMygwOPcpFNWCb9ReyJiHCySFV7t6VfNBtPddWZLVDHPbftKYaWXwwyhLNQ
v4KqJ0DH1+RWfkE7oMG0dzsOKuuCwTpzCs/7QgcCpFQwdqeKfX+xkpD4QRgVt1YgXte4hcYWUT73
yrudUFW9b5iKfuAAMFINYo5N7k4RZADdU7UTv9idDihoUP64aLzB9r0eT4jWOTWxlX8L+TwASqNa
HqJRoeCole7lnKOegrTtrWuO0yk9x/VZv0wlovVwI5eg0oK2e/3oXEP6SzWWd8snlMBSv0MK1wWn
eg7E5HbKTQhXkqLaeAHkhpAqV9sWGKC4BDXtdS5rf1M23NyLoj8FXH89D8CN4KCH67VA1nHDw8Xk
db+smpQlYjX+96VQIjpHsJPa53ll9l2U5o4DwO/QyHq4Y6otvL9H1v/8cDwWVdHAPaHMZA1fK7WD
6CrUy76PPKi2BCoMZxjEMiV+cKr8+fW58MejkKdA8Sk0FQNg5l6/p1vDYwmdMfw+Aaa2o4HVb7VN
p33kK1AvGAEq+yNimp9CKIDFNXRL/9api5AoHg642hJsA7YEFVKvn+9Ra1QIb9dP7YiCkX0EdkUz
E105+PekKy2dxwZYA+YTpnMVUFgei+AimOkQtcWpDxLp14+1q66ZpNvZT7NgBirkotInGxBR+d0h
oD0fRAoAkak+OCg3DDPAQM36ahKsFLFr54C8g0Ai38gcN+gTbtdre4MeLbrGYOlGuBsZPvBDve4Y
PC5A9vzKfAJKEuU1LiHWts4bOaSeYN1D2PDhVAn+a2uKODZq31E8imj+grv+CSwZGmDvGwKv/IFw
h4BS9qg/QY1wjC3Gyu9/55z881GLI7JI3sCZXRnuUipsOCjZ/0CxXuVc1JEC1g3lTSH9aNl1kE1D
CQlC7LXAOzHj63HFSgeIHkUSCNCBhGPNM4DYNrSmorEuYjIE6rwKG2c3gdXfiavAN/agHGhOMb3/
NK6A9YILCHEPSD/Csq6mcsihBsWiErKxRoA0u1FIL+EFrLoy22L39sC+tuAYWJDRLKYbsQ5k/bCp
Xi8bAzYsMGTXF3Ht+fm+bRjy+rTV8cSt6lrPgXsNyjQSl8HM9m8/+qfXBMR2Ccth0S5MGOtH9/OA
OCF4IaE07obTVRFN+YbhznJtd0gC/s1nLfD8CIVcqJ4CEmed+BaVoQBqaXK8psrrL6A75H4MtJi6
YLOIxAkX/ac3A+8RoqUojEK4D19XtpFYNYLmM9ElEsaAGQJlRFgsahpFscYhdeJpP00hbj/I7UB1
CqYJDJOrp5mzW8yFTf0yNgvX1Hga2ELj3itzF/kP6pEFzIuqhMib2ktncsOHt8d2lWbCGsLI/sHc
gGghcrqrzakRuaXO4ORljCyIbYJM2KmnlGsW0rN2jKDr1bdFDdFusw+/lyFI/mMiI/NBSiH/nuYX
+rLo/C7c/kgxLkrIq76U8JbnINJBGavAqXbKpvJctnzAlAcNFInmU1QMP40+souIZkG4DYVbsA+r
DWQPqhgRmESxQqOluEUmVW1BLmXELqX5oSStuil8R6cenJATG2jtaoDfeBHmwe7FayM+uhzRL7xZ
yJoEfcgGPHp0avZ5YvwW4svOp7YxkT0O7OlAQDd/wmA80wD9dTFCpgk+F7w90IgiPArc3uoEHPIK
h1DrmGXswocXH8wOdeRpP7KpSfC9+9Hxy7Hdj3S0P/uSVTcOs1Xz6FNruBDgY9Sx15Lpk2c2lRWP
AZv4RVU37gNAe96lFYgx61WJovWq8LSxEyi4HL/AGuoLaaLkOJFw3vossAui/rgc/M+38X+Lpzb7
4x3Ev/+J778hsNlXRSlX3/77svrWt6L9If+5/Nl/f+31H/37enjqpeqffrt85OK3rWq+P8qqbdZ/
86oJPOnPnqSP8vHVN5tGVnK6UU+geHsSisrnx6HPy2/+f3/429NzKx8n/vSv37+1qpFLawW69fuf
Pzp8/9fvsH8vNvfS/p8/vHpk+Lurtpflb+dt//T40189PQq5NGD+Y8HWwunGKljo8H//TT89/8R2
/wGUI1gJF9ccfiF+0izt/et31/kHVg3ISlBdjSQl1uvvv4lWLT9ygn8AAgCgCbwXSObg6+//eftX
M/bXDP7WKJa1VSMFGsaK/2ttGtgJuNTicrds0hc7QSPoA4LqsbiNAlbvu6KwdmU4m3+LSu2v1pd9
+KL1wM9NU0A17qapvc9MCuhK0FOEO8d6vrgfL9oWlgrB1cuK27ypryPGw1QAKLN9MYl/DtP/Z1hW
tglAStlBATy/aWj9hcOEHCDPeYr/5ljPV5bWGXC0VDl6jtiIHSPJcG6glvjE2fb6JP1ryFdGBsKN
LpcGLW5dw8o3ShvtI23MKC2gaH7CcT7W/9XdVeMJxjzjEdakQJGlyTZA9PwEbPtY41jwL6c15Khz
L+owv1kEc9Lcde9GaWLP/c9q8b+c1WNjszrvQUxZz1NVRTfB0Jox6YmZeFZVJmFpnlg3r8+2/47+
Grcq23GcGwCNb4qAz5dUc77vPYgtjV4lr0eSuzEC5V8hJEJOHC5HhmtdPIOLpAOBCRbe1EpdzQUF
4A0hixNr6Vjjq+2Lu0vTQIkwuDEL/4tBB5q0vXf/9lw8D8kvLM8z4vLF/iVhz1Ug1HAjOmtjd9VG
z20cQtJB3oXzp7af444nNbkmXb0xGj92UFeuvuX5AWT8+NpG33LQCLzdmRUXw1/zttrvXWsJdwZK
8EblAJVxvZ2Lc4Pd6voSHNyoff06hgR5/Tke7MMQPgSQc2+wZWnXneXmBYtI+uc/3eAtv8OsOi6H
YMuMaWO0Pxwo8b3d0xUg9a+eLnP1YtjMsM/ZWA7DjYOLsON8ncD+52NEnPG8b7aWnmIGjR6jD9O5
2xqKJ7YLZQI6JmYTnRFyCvT4TPLxq+lb2Rkasdro7YndgEc7xj0vRgI2DpncWT5GCFzw9kGHDzm/
yYuthfImjE+LhJE1IKTRJ7mbI2sv9/hlQra57cTqZInEkV3+HIh4MUJsCkilwEl6g7qZGpWvwUGP
5kPYuQkBHUEsqQnukNaGWBb/YBkUanZiaG5yr74bwv5CmN2PikcXFWcPkVPdogLmUkXVwyiKT4aA
J6JYOlnjmRZ20pfTeWgZl4HCLRB8+BAndD75uv9KmJnq3C8RsR2/dAPblLRLo7I8V8YE1ut83wO5
XM7zlS/HD/ALzkwz3ykVnBuAMJaGebaMWGWhlqOcrsSgdiCMuKkN8aVqukvgfM3Ysbt9NEAgo6I3
lR8BpWWEW49W6UTpnTb0lo5k03t1mQCoubXpeOZV/Cyw250YuvOQDleO1dxSyrfFQJpkUnk2dafo
p49ZwZUNR+ym6DxJuswecMCV4ziCzESVO0VtdmmKxr0uZ0fEuapP7Ipjhmpt2EcovKGmD+/Q8y1K
rUFadwrbcKTpNZKi1nbloi6fZ67GgpglODD5KUDBsbZXzpfbMhL63OmyrrN5DOT8FVQcbt82FEd2
gbmy3QMgSzUur10GajEBKm0wv93UtK+v684Hv/XbDzn2AisfzGmcKXCLSWSTjm6US89qk2Tva3pl
kYNeAA3aBV1mdIaCel57q+rolNLmscFZ3ueFiTBQOWDUTiGyAQWLiQH8YWwJAh58aZ6SEDo2NCv7
OCK7zDvf6jNpTNlsGGNs+ycLSo41br/uv0JkqoG+SJ/pAOdNhCjqXvekfJ9PsYbXjeFYi9ClIgM3
/OcA8CHUej29b1ZXGxW30akyS9VnVjTMST7NmWs6/I/r6Kvb6Ev37tejggTn61EJQhDCDxpmh+aW
m0ToOdjYgs/v6flPtTu1Y4CTO5JdRsYIzHuoLGgr84QvdKzjq71K7X6q3baSGRPhruk1T4WFwoH3
dfynPTqJjoRo3I7yLRc2MMy5OCVIc6znq12ae2OviBPCynR9uR+gwJzWeU9PTOgycT/7GD+lsNnA
iKehWZiBwFjF3txuB0o+dKQ+hyb4D+1WZ42kQ+bVTXGiuuXY+6x2LSDn02ySZbA4+YH1lDhNfirG
eazt1aaN2qAg2pV9Zvcc1h5pZjAjufu3Z/mIP4ZEy+vFL+0qhL6owbNBBs1jwzzjM/hjREyHPNzM
3WhuCZZZQpvOvkLqtc/jbsrbhHjWLVyG7roZvHw7B5P6NM6+c0XB9BE3nASpgSRGrOikL/pJfSe+
cGN/sPz07X4fG5SVQYDyKjjdDVNmPAyfitG0YjXIE23/2g0B9uP1kOSKgZBKMkxmQIw98/ogBkP2
nekOGyhS9RcKolkbys1TCmpH3mVNHDRLzaLG6GQ2UjO2ehP037Is33XUIjv++mWARsybXhk4akHu
Br7vQMaI8FUnWv/1gQhE0OvWLcfoUDkDOKEXllVazB4DPTy0WYSyrHcd6D/Vp6naE3gu6bPSaHFj
WNhhA7+ZT5iKY2O/fP7iRM87h8tqDEUWSEh9FZ74DmbhU5edFRzjP5cuBMpetx6OqGwEB1aXIYzu
HkyAS8+lrr4FQN7GTsfnTT0OxiEMS3I5CTtKRO10G+C1T0Ejjr3dynS0AYWV9fs+m5m4hcjXuWqi
H+/agOHKbrRQeeh7BuJBwJW+cdP9borh+9tNP1eq/MJ+r+EyOh8dlYdVn9XtqA5WN/mgomsi3FcN
u4qLvhhSXo9uCk2vex+MaqnurC4mMFaoIJ3BPw9o1C6ac+BrdaQ+BKwxLlkVQv8rYi1uN5MBrHfO
Es5Qo9PmpN/Ntk83wCdEO1p6H7shZ6k1a0CDWGgDgoy6/xLsUjGsepEMlmR7SYVIo1E727Cic+Ka
XXcTTh4/lHSisfRVdWWgHiZ2/BwJanDtP5DIaHHzy8utMxH7QzuN8iEnejqzOkiuaaanzRSa39Qk
6sTUKIWYiOBgWrRYvKQFdtqPHoKBAf1lhzIGEJrH1Th8HSujSzpWvfO0+YlxRENFdxrbLpNshF79
hMy2Idnh7Zk9cjCvc/l+yUMUKg88G6HdAC36KIgrs3lCsSBiDiE0xuOaI6ll1bh5zG15KvV6xEoF
K4M+9KUrwJbJM5jy8iDyBqVhEesOoz28y/UFwPv1RrcVpcQPTZ6hFuoCErlh3II664SRXYzpL7bD
ujKAQBswH0yXg8YgVEkZ9WB2Qw4ZkQNjOliTQU7MzhFrscbMjjNhHCTxIhO8u1Z9/sVs2o9vT/yx
GVj5e2MFwZgJdAiZBnTzM1SS2W1jzu0GZRinZPeO9X5l66a5I01QTTwzS/NC8+l7DZrl9/V+Zet6
PtmAWcBH6mlln0vF7XgC5ubSW2jR3/eIlT8DOncSmKAwyuzKjC64MIa9E/Q84VM4vitCDo7V12tU
GSqY+sn2M59bPvLk06c60ifK648M/poMYw4gYTuA4yYzKCr/VN2jmuJ9kX3Q6LzuN3jwVIGqCj+r
adJ7UIw8MeTH+rzyXQISQjrHJX5GB3lgkX4snOh9PsuaAdMeR7/rhelnQLsbqOApAMjSgryz48sL
vfBZejAE5BMQyxlQV2YatSCinazyRFnMsVFZuSyOHofOo8zPPKOt057Kq3wyTpXtLlP2C0u2Lk3t
x07aSnA/68yBX+kciZQC+qd7FVl9ApiDjrtAG+m7tpS/2rWgX+0DMThehpr2MYnqtorDsDeu/GFs
tm8/4thgrXatEUXQIQfEJ9O8SrTf3Rl29PSuptfa2UWlJ5v3Eya5Mwgqh4W1XWRsTozNkY6vAU+h
L0tSDwodn/Ihhrzdh6G03neMrHGipIzMDkVzfdbUbQz2ixIRc/fh7VF5Bjv+YgV5q00L0bqwrFEk
m431RSODnRmShI5bu/mYl3kq+OVYealp7Ub2ZDtfqXNvQojL8Q+BqOPlu+6sgroxeM3f7s9zvuxX
/VkdbC6AFxOpWZCFOXBA4wgCBZpaHYmnyD6Y+QUSFa66RtH1gUBxqOmTNod97Nzd2CHYvCQxOrBc
vN2ZY5O6fP7CLui6bmffp20G52DbUs+JQaZ9qsDzWOMru9C4suK4SrZZHnqXQdudaZBun+j4kTQa
EGqve17mxNdmFbIsVFJ/88paHYBLe0RwvtpyUOfGdudNh7HiX8t8+Oha/I43Zng7TrOTgD2ujFnh
i5gs8OPBR96qHawqdbitrwdoMd+gGN5JhAyDfdvyz5VAnTgb7S9INlw6XXcKn3RshFb2ZkTy3wM/
XpOBS+SHDQqTOAqHU/jvIz6gt7I0M2v9DiUxDCRM9LKdJBARuNhB9o092sWpsq4jb+CuPASNDFI1
aE2zoBgflSq++vruXUtzzUA9Qyfd6YyBZfkYbVhUZ3XOT437c1HDL/bgGoNdyXLuynmkmULO8lCO
s/WBO219aRuQF+e0Kg4RExxaUWHXp7IwxitIdNDbWTl9IjSnoOGWVRrq2v9aVu1wETqNCYIOhA4l
boLAQlgfPXu0t7nUT2PvyC7VrfZThurtLavel5GHgODrPVDQGfVSDbhrAwnZD7vc4UaRvm/0V0aq
mufGoX0BBi9IUPpBc+dJesIgH1syy+cvbA7I83BzpZJkJGyeIh49WP4J03qs5ZXBMfUIXUDV1lnR
e8UGtBL9pjTE++5ra/oIDzA+N5h1lTGl2cYqOiudVHdqsy4oq1/5Oc+fvxgVpzEgLGqNaD7YDtOQ
wKtBcAxKVQek3JkHDEk9bMz20VmO9uoJNYw75ka42R+WtAlIFtKSeqksNeIHd6Fbbr1F1jhCrQUY
5FrrA/ZpMpcQ6EBsgN8D2AAfOSaO/QElhxuB6CSeJMMHjU89uf3jsRZU2t63nFa2SEPkq7YAtszG
2fxKWphW0zi1mY/M+lrRDtlokFGRlmSozEKufNy2lf2+OV+XLFYRKXyDNCTLu+KitcU1V+/zeNaI
dafQNSoA2GI3EfIBSh8CcfTTuwbbWZkFCgNTTp4Pcmv/kLtQfjlx5h4b6JVNaBltLO2PJHMGaqcR
YGUHKOIG2/f1emUWSE5QD2UotN52l0WuHhCXu39f0yu70LQdWCx6l2XmTLykUITvDEqa9H2trz0R
rw39cbBJNkc9ihBbcuXmdvTOxlceAm9t3/A7VWcTLe4h8QnGyFG981a4hsDn0GRx9Dw22cQbsi36
RbKzfd90rrlQiWsC/wavNgPOXmzAVwqPK8rt/bvGfI0lnRF1KiAZyjK3c+9Z3XxtOK76b7dtPYcg
fuEdrHX08oITovymykzb2MEQX2Dbe/4dbK3XhQeT9nHFDmI8LDZ6nOWmlPc+YrH2ZEN1CVR8Lq7Y
zLgpIIkImP2uZwwyXt8d8hEtUASGHepd2GjFlwOstdoj9hu7bDo41gWEn1PiYJG29y1unz5su0PM
WEJstZ8zGHDeePtWHQZwYcJUi0DH3Kx3+GTGsjC0ecD50TnlofG/jG0bJL28xA9t4sJBcGJoJ38N
8++gxbByK3bda1x2L3AYQIDhez8eAr9MYf1RGB6HrZ90dbkcC63qYsjG7/D0LpAfvKKLR7xIxW9r
diB4H6N8yqHHyqJvQnnPz0GTFmLBRg6IWn2JXwtNd4N+eNYI5BZCuOyPYRQ0NntnJyFSg8dzIRKQ
oOLd6vxJgUwQA4LTbDD5WU7dVFVmyoI8bvruTJoQUAQ7TbBdzrgpQBX3QK9bS50jYnCfR0Ba8nsb
LL+6uFC41lis2hS2f48+FIivQJV2b1sPi6Ca33ifKwgVoAxrA4WGxDdLUE1YsZCXtn8RIIFUFkXs
I4IKYoykMK3NONtAvan9MoTWaCa4lClzq1Chi55L+RnsobGpJwjbiZSWgA/ylPDD8o62egiJf4kg
QGzOZtq9M6iwrm4HSwfR4GqsM1EXVWzl3pdCnCoQPhKAWdcFF6UYmMlxjQik/hhIWyMDpeTGaTGV
VV/KpILM84mtd+SEeS5reOEEhW3v9wMwIRkpi4vBaz+BzeYEvdGxpldnQEc6cPooQTJfle4hBI9T
7I6BfmfHV2cAV2MEoUZcdZGxeWB6vCTylGzLSujqvxnBddFwh6S152mnyhqs/XIsE6vXZ9hgpfI2
WP+LxyPIjcbSG0rIq1hXlrx72xIem/qV10ZHiUrIOq+z0KE/kPMysjwS/CMUY8gPp/Kiq1BNp/Bd
x15zjWfup9z1+exXGfhzu3MNdoWbRkBGuskrhD+UMV42YV0lRd2pxM1VNGNPWtGBOyJMGmz8QwX9
iRPHy5EXX0OdQVIDLk/KmsysW36Jegh6JUVIHypwmsBqTsVG1SBvfnuUj6zMZ0Kql4ueGK4/g3I4
80b9CCmQB0jwPL7ddPjrS8Ua+EylM7MeIJbMKsjCGhCAYoQMUVKDreEA2c1oDxbJKYVcT/u+K9i6
XjAYwYUVjoRm4KAYEgBckG2k70w0ruvGQvCnMA/J0ozo9nPT8Edm2l/eHqljk7AyD04J1cwQZJdZ
R6Y7yx++IN55YjEda3plGybQIsvatWtI3Jh3uajvu947FQY71vbKPWxr0UuztWgWDeZ9TqIt7U4R
oj3TW/zCC3quKHyxLqHR1IKGza2yHnKpZ+NkgpnGY+5HMU3BpqztCqWvTYjscmt09obq6QYSV1EN
jCCr01JV1g68sXZMawO6x1M3bPTYVpuqiLoUQQVr37MCUodD4W8JXiLVttWQtMy7/JQHeuRKvcbT
9mIatAU54EyNTUw8sm1gSWrkyhsSxmNzA39mAqAC/5gC1Y4D8glwtbR/D8akTe1BH5HEMwqJcKqL
ObPJRw4tw9HAG5EdPsOlWvpsQwK2gbdW9u5mcR2GME8Wb6tyvjByq8SQOi5y8sLdy+G7qR4G9b7c
nLns+RfT47PA5F6Nt4PjW00769QmA+37Erz7xcyvAb191PYa0dE6oxYvP0wVV1sET+dPrq/D/VBR
fwM5qn5DIAazsTQtdo1hG0CTgxR8B1YxnQBuDdnFuW9QzypzOwHMgt0Ru0S8whBuETcClGmV0P2V
7isEvVvfj4egHnaOKmfYKT1cja1HLhYiIdRmeKCVX5SmQYIlra3kmpxriYruvoDkq9lzeCKiboZt
CcwhZsg1PoVtdGtSM/VG67qUPZzo0SljCn2+WM4TCL4o78GFzuc6gWRJGzfNwNOmQtW6UUYOPPmp
3ZqKOZ9c7c7byW7IxqFG9cNQun4MI+0/gbuTP5W8Ftez05K4IhHZRDM6AQi3F3fKUvc5qhs32CFB
3I1Bg+ByaCdVPZoXOUD8W5+P9OCAEgB8gQ4oDr2vdelMm9wyjMTzab+vZTmeAWcXdElj1xcoJip2
pOseq7AfQLM3uJehy55Qm17clXP5OQLR933HXO/ctUW+064rtp7JWWKyGsCPxtHDNRSz5U6Dj3AP
si8/BbkWyIwh5HXmCuGkwFbAU9WzkbC2uqNVz69qg9epQfPuDneioEF4mvuPbme517Xsb3BcJ9Io
3f3UucUGbTexZcppSyZl4ReQlQaprE5q3pINDYLiOieiuq744OASDl5AVdVf9MjZZiIwIxNEafbQ
n7NTqBgPCTGF+GCAveRm5u4PAIfcXWgXzTWaBdKjNz4pCkA1KUagBIdCYaiGajpMc5WbyCb7xtda
RnbqNIqnhajk3rFAE17MjtpWLLBTUZTDviCNdaghqNukI8qfYxBPFQezocHOh+jCZ1N7Thp1bnSo
m9HcSWiwxXRyWDy0VbQxe9/LDPCbfC2bwrESAUDQtlUc9Pc+mAiA74ZXFkzTR9rQGXXfRon4vhOB
SyimfijiHrYV8DHuJ0pGQCCBQ7VMlAXprBiESpomHq3niwhn6E0v3eJJgslhM+TU+eoWbs9wL8zb
r2RQ9TYyvH5jKdPctbm96LIa3VUbjhD+mU3nnnnCIYkwcvlYU+h4NJoXGzHRKalL06twKRnED3BQ
Y4W2IDcPUW/3WPXhkLgTbpdqIOD/tAyyU91kbwe/qJPKgdg0Irh+HHo8ovGgIPwwU8EPfdOqx9zr
vTOuwVQft5SP2BHSPdNBexj6ARdehSuV01mxtB+8zkkiuzz0vS5TBlbXfVcFM0plouhmgqzdWRPN
zmdhVs6lNauQgWkzqs4UNiZcT1ocJmOSN6Xg0abAabIzoYrSbWoZsDtraJwLz3D7XVsNLjJmdAri
KKDOk0dCBqUux1RbAEzEea8QrkHgtLKuyjIi+X6wGh/iUOZIzmfHmw1ESWvrECq7uQYDPIk2oIgC
dtTz2B04jOsdQ0XNJykGV6B6q2ujOCohdRtZjJRx21WooJlbFFBBIxl3s65n84cpwsYBu9D8XXgz
KlZCyicoUXmjOW1byEUpZJ2ZBfAr9OTL2HZbceP4vFDAgY/yW20E+dKQp+5URBDUIr3+wXsDxqNW
1gi0me2om3AW/mawbTZvaERFqtxOG8hONCCNzVmd6HJG6WCu+FUHeeodWKacjccVqqvcQDBwytvN
WQ0dduQsFuHe0qJxLxweWzpEtQ8EEBZSBnneCcvYMFDFNnEbmnIDPSsj9YOx2ESNVjcmAoTpWPvm
Rkig2sigo6RqnBwx7B6oDBK0T7WU86MANi72pjkHt26VqK5LcrCoxnMDYUG7bWM9A1TWYMGPMQRQ
g30tlJ0GEFhPJz9qk7zytBvng283qY1c2tdw6FDJpE0vcwrLn2OYCjdFbQFq6bi0t44nSBIUA92M
ttNvFBigNwbY2DfUKufEGgr4r0LbCS+hph1WUdmnbi2kf2WJ1k48/PeL1FLdazXriwJQ3H0XqJGD
MyYkH4Yuym9KWQ2ImvSmGXuchqmyo9KIGXRGpthtTHB31tKKudF5wJVRGVuVbz06kye/TiC8TMLG
6q5k2IF7XRbszB3H5uCUIyIIVhMkXYt9JDxQBUJmzr/2p0qMMfFbuDcT8vJNbhdnJQgSd8Qe3I0Z
seaT0fXNvnS96opPFvtRlz7K9MbxOhQ5/JZKONd4Kycp2aif8nyabgaAnBPJo+Erq10IX0+Dce9K
aMNoxZ3PilkgR7dVkY5OBdsG/bO4qM0vVlV/M1lwXS4K5LWwnBvagtDKnYYO9a9Kg9Ax/6BtHACg
dxziUDRzOkQeSJzDkGPljSpVynuc3cmNbYYOhfZIt2AlXCpnoXKBAk4G4khLXgumRSxmuJXD4ATY
ozN8LpDabKhjG7CNYxTzsvQ2vQPfriOGHTMKiGYpcy9RQZAY8FrjieHzwnnkIMwzFEsgaMYSjSPj
Bv7MN7MBSRKY0X38XmRconK+PzCgY1PKvRBOKwgVqL2NOnqYyr7asX55owIib9AIsXYh1DA+gxup
gWa5DK56Ix+2EeHmLficrQ0Sd2RD3NwBqtckDjg3VYPng5EUvojJPzY8cpxtKywKP0sZ1X5hLyvT
Tg3mIZ/NBkDOqd8q5evEriN/Oznh535Q4BwwCvBU2vmGtgTHGHz3jcMqI6UOxEsaPrIzYkbYEdij
+ca2R7kFoSyYj/LWlZsW/CzboSmehohPSRFU1I2jvhmqpGIGZaicrPqP/v9xdF1LkuJA8IsUAcII
XjHtp8fbF8WYHSSckAAB+vrLuce9253ooUWpKjMrc0sGFKsuLISf8twb4mY/pmrboxgBwwuROo2E
WXz9f7uZ0ifuFPgWTvvDgq3RwVQpYhl1cIF27SGEv2cWykjDXYbwLMACM5QO+t9fZ3vFou6cMU4X
D8Y2UxVlCTxMCkWrqRiFqTPiwV1CRkO0JwEPj0OP+Fqm8E53c91nHW6SU6eoyngfk3NL0jfh6vjY
y5BcumF5rjxLcw9q36PVfvAep3VV1GHzazYkVjaTemFDUGUhGjlApw30IQZ+0M8hqcknEFAvN0iC
3vVo5167Tda7yMDqUGw7ESXz+4gPmI+h318liRBqrDR/jufFXByuz+JvvzPtt0cUk6WYyGqfNSJo
vxPZNEckzbgj1ZXeBQmqNt5YBf+NZMXLMaZyH7Rjuu/l2OVYsiciI2tAL/1i1U73rCpXOLxkbWqm
PA38R+dmNIopdmOHkcUX1bHqPNRxA/yxD5DKzrY+m0yfZGgf1n9p11KWL+OGFASO2KcO3lwrx7Ia
NsmHsF0YOpoUMxRJtnxeovaqRzpeYr2i+618+Oc5RN0+KWPmOauoDL4F9fxdbE11tm64Rc9In2pr
X+xY83yB7B927ZVXbIR2D3BvRKcBvUhZL0F6a7iZ/3lIQj5VqfyN08Erg0HSZxcrYjOstqsDwpr9
A4LHBij7a3bTKh+SZu4BeVez2C4cPnJx3rdC/93ZOlOz3TLUSo4HQ/rCW7RHSpTS/r3pJ2fzuGma
wgtlg1qIWDpRp8luluN1Q5Dg2W1KfoSxqvdYco6RDtG1BZNiO6xJ9wsMH/PNPIpzg7p7nrFhslun
2Cs47/+1EZtyyDDWAg9MXDeEfaDBR8c3II4eqlN/2yF6weUahj1YgEAKHqzN2gM8rlAWQxGCtV3m
FuiX+xbcbVuOHNk134hMZdlEE8qoSKnZpcYLp1yEq3QgvKesE8Nb5/HkgrRXdIdoYrCa23wrbd0O
wSm6pE2lcKI8uP9lNnTYLO89dBcmpedFVF1WJ91QVn+7vYrBPJTI5h9Mi+L7IDBbOQOg3a0901M2
j6R7SoewwwpEB2Qdn/tnRnrKUfKKZDVMv3arGeI9nCK6o25Zin537ncwEYfMfVqGdx2r4GOQUZIH
zHk5rs84M1yuB+zWjfAOW+Z9N/Dxski/OtTW9Tfz6quDmWyT+xyhwhaa+LyO5/Q62yB8RgjScIkm
Y/MRUoAsnXCkKixUZIlAefMm3WIYEKJUCtdNTTaDKqWqK3Li/+55nuRgHRCqh0TiF1i1/fUNsXfx
8BHKdpQx5OfoiOPNiHztW3P1RTVhggV3psNxKsNViaI3ISKRkRvzWG/4BEDO2RErNELiuyPp6zgR
zLGr7d+7cQqDMlFV8qInNtXZuvnY8Y686QbhGO62RfORtwMLfx1wBZdRYfoVcywfn+wG76DEW+Of
ijf+QVFm8ib2QijJmIA0QSCjPYrf1LwkufXgPxGm5PfPzWwHQ5hgR1f4w/9thc2Fxtb0U1rh1hNt
1Z2rcI7Pm/L8YlBpfV7aoD/g13O7per+SKIpPnm9D1nL0NMvtdavBmmOpcHEgPGm9mFFNqYki8J+
OkRy/IXE4DNqIquybWlFqV36s3Ahyw7hkllLkRUxjrixp2HAg5pH74pJ2EEGj5XKxuhotzWoUMk8
brd2RnXbhlXlS11tDxil0oeNEpmLWqzlTBZZIEsdzvcIKi76dnJgoRzdGc6wgREm6qb/m0kiOqel
WXvvCEu1uAyINCeVMJel/hY9tglGelQhDHkbsX2e4PQ9DKOCMycWHKD4sQxvQhw89oG2XoaR08sD
o7CxRpHknECUt4OZcrizHMcKBtj6pV5X6DZQyDMr5G9VbVNupwE+bUviF9hSanewfuv3f1lWe2Vj
v1xqbAb3dK2zyq7D1VIjR5Tk4VcoLt/aRlZnXJTsWempOZKI/o3rOsx82ArsXcV5HhKD6dHN6igo
7NpUivSeABate2RrbVeOn7pfPesO6A104SeQQXI3bfkwbwq+YP5yD44WD18JckDUoPvZdBAXxAPF
1g2pu5Mb6B/bd99dK8k94vtIORgVPyeu44cB7fdZA/3NEodhYu34liWrQ9eBELhdWGNHCsuy0VOH
QLIb14b83preFDbC/gO8yRJ0+a2QNzANDB58OvFdCH3TsdLOYB0wss/YacZUgUnjaENrylgvb0sY
Y61u7AE2GZaAqGTjYcIFlRH4Mpw5KIVMboxd4wUM66z75Gb05v4yrdGChZt0m9FkVvaw+ZAc9F2I
gEMkfO19A8gqrqx8ox0eUw8XuTugHyG8DeYPLkPs9sEV/n2Io3HXm+7B2PCW2i3dr5toi2SS9XXE
Ol7G1ELvYqHvVNJ5cRaRNTx5SsxjoSuPgURlROwmnbzEivm5Y/ItmREl69VT4U3uHyawt1bw92Zs
u9+kq5CJPrNCshWZuutMtyzWSuRtvH54XCFQFWvgZQP7xTygXZJPuOeQAueQeg0gZzfKoSmVWC2W
gqy8bBHBGhLBq1zFky7xsn9uVDQZMIsI71T6DzEnFFBZu5T+hDl2DkZ5AtB130CFB6zE9aVsmMG7
OsVr1qIrKmcBK4t2bqMnQw09qR7VKuyXw7bq+cF3K9m18mvwMI8mkFTum3C7w3jEDhi8bc7+7Inm
Vr3WoroNO4uTbMYF01m8vk6jx36aERgY3rkheWjAPJ8pEg0fRCixXxnM3YsxVXjHJ4OAw0CvmR1g
GSsqA5V74yOJnCv/KiMMyMpjHNqj9G2c3TUQ4ZmH4PET3qqiWWm1a1S8nbloZLHApuW5A9xw46E1
/annGjgSgXGVneCMPonxplH1M56ZLNpw+IGPugaclM7l0sHkb1PTyzYlj2jI7uAlgLHZp58ybZ+m
rq+PEPOyvCNLbzMeJRhzEbWVrQtQiC24YlaZMrwsNx3qC1/qvnSLa49mxPuZMY/VN7Mk44Vgpwd4
Q7/eTW2yfbA1+GsyjJ9PtdxyvppCK/jnj+klneswa3rCTjVyLvFvoi1z8xbv0D55ZSUkwO50Fi9+
KmDCm1ymlgblNMVviPx5hjfk+hLguB6kr8wF9vjxE6B+uSO9mPbxJGlmOp7g64wKPs97NSbdz1zN
PswN2aJwDD11EnEb75Z+8g6hCpCmwhING9B4rbKlh/wkizpIspchuCcBybw+Scqgl2ZPYJByIsEI
xwHM84XqZLUDgDXAxzwND50Z4EvyF9QQwjc1Z7oTZYs+qIgJYUU/hVvu67V71SKNT0j8xVsrogI4
cY24PqR/M1ZjaPCqkzeMhTKjwD3qL7se23iXuW7IvaO6fg5qPHV80+k5ob0u53RCF0DoLUt8TIpR
hNcr6eAH9hcahW7gO0J4ciFVOObo8G9Rt+JC4/K80S48z1xdmC/9y1AhNk/31mSYxcktD7ZPuzUi
7wY0KRHzLGLlunZPwsaiA3Df8R8KBbXfIzNzmg9TzTKWmKAAryRht2G+faPfiPiTJXryaldI/UB3
OKCk/v3admcacPgTVMGL6xhsWwakjFF20QuWheg4X4wxdW5wTLJxpJdRhXXWpHYsG+t/B7ja9Drk
mPdqNIywp+X9/GGBpgToQf2V34dRiqHdddvB64x8jRnw61r34nbAQHFcNkXPMJVDFA288mHFm2IT
bRAn5ugpHsHpUn+vg2jvA/Vkvn4WmiZ3ST8qlBYvOWlkpueEYs5bCSY+Siyu5cQrmjied4jOPEqh
1lIIimrb4DR70TLeQ2Baf/twuA4H7xknAlcgkTLn0cQyn3qHZYJLFjxr0OsdYttenFd9jgE/6VZd
EfhUZx1Zz9Ldjy4umLfupZAa9MQCtUdEqgIJB2YHx+ODpq7LGUkzp/u/vu8N8uDHQPZpYTdU+q17
sI6fkoQ0BybSASjEDDykcaUO0vOEC26a4IINbXDVO1s6nPlMdOa2HoKLIT09sW5+Bnl6B2+ds8/X
+3HEt9+HHNsCTRTmXesQBGOXuwpSqEzV8NDeItnfNU2qdsvq7GNSxUDEpXurejrsJPk0Q/3pAuD6
IdwO8jgCMaKbBXujG5yoE2bir6hzJ7VZexCC15mscVQE2jStsrQdXua5fmrBeZmJPbdhX+ixQt9K
+nfW6H/V2EJJjcuC9y2CiAZ+kbjoCZP+DemrB1AsuevcPTVed6QUcQQTBZnm9FZBEiReVjL/1jY4
BDHUr0O6YgAyD4ALmn0dL0mROPiGV6u9YKa7tIs3Fb3zDyt0sHnTcJGzMW1uxOqRKxP4+P7iyrD2
zhpKZpSeDonDvUgf3eQJ6IjwzHzwDyuHb4ebwjbXOiphbfQYzTDInCWHbVTaFakBkrSI4SCbCupY
2sXAIPs26xHa+4pUpa0MBYe7wYg8Eu0dmOfesFXllYuPNgk93nxYqzHNbcuBPm3rzTBAvOuvXyac
DmgkkV2KQd619XeMtMeTm8QMHMwckrXf94N8r7W8YD4/Rxvufj6J4Yn7wVmznyiir8ozp8Cr4Ol5
i9agaCTAEMTRy3NdT1AFA5rHXLN4i8vjfpSvfdx/wxBZotVtdiaQbwuf2DlcE3tKJmB+tNLBTUfV
A7DcKINk/akBwp6ZxZ3GyUxQqGINmvgLySlb3iVFddHBdNMMoEOj6S7c1GlU1TuwT5XJ9DPtFQCw
IReQzevM+N3F0xipjfT9ozB0ypfgpuGmKqzEcoud6S0lkNtXxjd/tak+6hm7Gql77VIPrtzLsN8g
bOnha5XP4NJyFg4a54yGJ+eqXVU9wtTk7BN4eWOuXZMPlPsbHvxbxnbIIKtGtze76WZlLdDXdv1X
hem8FzC/zLaQ/DYBOfj0zxxc6SNGnv4IpVcNqmVuvxauWnKy/pZEe6zH1ACykUNkCujCWjDaMO5F
Ix/MGcb054GkyPFmSVChZLIVZv6WmY+RLj8jATUFljO4F9Q+879XNU5bBRKBYXzzhxDNCrFQ9gwp
AFq4t/5rsMBO9HzdDEb0TqODwLjfPAHf/0daMhwItkp1LGjRNsO9t2L8pVGbNRJrmgJ+92Vg43dA
43FBB/93bNOHGPJBv4c5XCXaKQeoqcuAq26v+Ze0KyaeWRVkNSPgx+Z182WSh21306cX6Me93LO2
bEa8s8SOVca26IGA4rLt8G9G/+dReJwx7mt0sj00cpsH5scLdwSSdTKxIbNRfG5nL0f0IdiQRbRY
0enOFo/IbnPOPHluZu/MFvxVbPfaQ916j3/XGdXrefZMf7vG6wNWZUoRTHsWzq8slSzr2ZT+wOlz
78W48DgGIXDi31Xns2JZtn91M2ZeFwGQTlSTmxELaxus0Eh7l5jqwdMYuYegZyAl13Md851NVF1u
vD50SN2CnU8vbiJJ631Kp5dlNCzfEHIGjvMvswY0SWBhbMLRUAOd+VLIp5Az7lYH1mKuTAIsun4H
1AVsLBYNnPFAtM2zLkYSZDFiH8s4FhtqT/dI1ubJiwI8n/EK3/RS8uFjwvnMRz09JWMdIQVhdtg2
dR/aT79a2XzQdPwCx+hKktAh9/u1L3DBxDmp1ePs6KX2fvzQMMCkUX0Ioaq+zEvTZu7Po5z0afi8
olkvg1GcfLjjFX0CUqMmgX7YdBQVw6QOnZwwOglpQT0DF+c1aCPi6/ZHrgY+5633OlgyFaQG6KC3
rssjB3GaDnBBMdoPD7PA4FRNnGGW3MwrpsAHDhepfTMEkHiytUFV2sJDwonJJbNDjmiZ5hDP9iVC
zvzV45KXLvEhRY36aSfXZn1sQ928CFsDGA7F+JgwQHFCVMsNmL+4JGsSP7LZsvtBze9ahBv6j8SH
4YFQ7m5VE7/BaBM+dkR6T7gJggdWKTRpbL3nIAvg+GOSHUVKRo4vhr0hVlnvWTf2eNao5dxbggc9
9Ev5f6ua6qYKCmz6zJcBV+DFlwiNDcdNPQWbCssoqh+QvQ7rFBjSZphK+sL5c3q/xC45U92jksCJ
KpOh/MQqa7/v0CTnsVtgZeCDxoICge7BLGygnqPq4HT3tGk5oXIH9r41kUZ32DdZOsOvTyiA31UL
vwUy3li0BucYoRI5wd7CQRHeFI0/c2whDevBLWrnfJzeTdSkjE1QvaFiV+Bjx4/FwXszQ9DyiPUw
ooooUrT04kqf/WYIj2SltJQzgiBhxHBuOzrmfU3Ta1ulFEggn7F0gtW5J+GH/YVSZMPB9LtGR7bd
U2QCXJbGw8JdgLixN3gf4qLk8Mxr6+AWwoT1Xmjyp77xfoMJ31fTR8FTGPRtEZEJxKOZXbF2iEJb
wQ0sU2swTYCkX1L+iFBVwHYWhXPI8XoEGq8gPM2BL5BnuGYAWFqx44wDVKM7HKP2MNNZH3wLzADo
YhwVMknceRV4iHaLzLHiC04yZDIVLZCzDJphDOVT34zbSUVkKNolWu4W9gc5hAvLR972aKSIfFlm
OGO6bUzv6bI8AV3wMgMaPUQ95/PBWZleV5dUFzpN3Y6vLfQEy2L2Vmp3n9CFajRu8MkaAslv1mmt
j/Eqg08tQ1c4nlJYb1OI86cQTNYQ/l0KkRB72FXHeQOObQ/WN8B3NnThWYZcAoblSaaXuPvhYwhr
INv5aBChI6FQiDuPfy2aN8cYbunHSY/uuNA5vMBO2kUwBqy77wWv1S3+8hDmAklsL7Gd4N7UTupm
i0fvgamp/QgbGpzWpcd0KvjwGiZL8AWSLIYGhne7GkxeDnkX7gogpmEh3SZugHxW+VpV9NonJs2i
wOuAIMcAUyU2YC+0X9c9WDBRDpJhfa4Zx6OZW8B5m032YKGDV9N5/p3Fl3KkUz+dDbqbpwad/EOq
a/NTWboxbM7LoPA6b/oj26DH9yFxkROkM/6iSeHILO5WgGa/IRHd3neAW/OVq8XmlsP/v2552heq
blrYxWgCJH9ChLtUKDOQV9e7eoYsIfNnxU7ONvUVES7uJ3D9hHfEwM0T0UmfxtOYL1SfHprNQ2Vs
pNpXFQ//4dTPF1uF3Q76xeTB2WnMkwAHHixTh+zrGjrf94oKBOeaBHme1mHE9xXsdjMwtCHWtBRS
dfcbE/gMi4jHAvHf5rIEq7ib+sq/sBFZQp1kqqzDaVd7NSg7gKHJXuP3hDYnYNC/6TX5nMO4O/gj
gGs5z392A53zCQBqSj/ieB3Q7vVq+8dbaEPBFoIsrfrq0xK2HBFmx56YbusRFjPhUlA6ruBrUHhB
SAPjAxoQexYHAPGUiUr0b42T69f9eK0ZvkzI4sLkMwLXeg9StP+kMl5+VWqTrK45ADaaRHeTYSj0
eq1+1zhsHuTUsYLNAWg/zpcTTOZZ3hoFJscP6l0Xos2tcN1f2nDEBs62nNs4MMc2DiGdWJtYvzqF
yydtv0TFqvEPuWkPhGrEumsDe9Y05EjeRvwCVO4lXzcFVIlgb0AtCTbdE3EFL/aCmNkoT5sQp8Tj
j21aD88O6YVY0wCqocpu7OLvsFoALRH89GpZ2xOyOiU8hSezo37jX/po8nK6gA5iLWQ8HGj3p0fS
6jowC5oJKUA5aF92OwchLE60eSeT0SarMaGgJgoX/Qu71mK9DThLXVsBJZZk94uPHq1aqqnJBrAm
dwqyvN08UvE4jgMkApJALJDib2NYQ6n/E27vxrVzu8Di45C5UscB+6qFSCJakkZjVGcqOPcJF591
AxISiXGvlepJ1qMSkBymYJEstN/rD1bF6nXBMylZtOJ2wH4xjNUgAdosZDWZJH2z12L8XBpTgQo1
HzJh6x670+NdgzCCHC04PSABbbi2YRy8sGYaD6HcEFIXBoCm1gGd/hhtmG+Mv/MUn0pmWyg9onbJ
OzdArVYJ8OE+mlmttg8abfF+8xa+A4uTYHROWMnqLSj62m+gxgdf7NJl3aUJAV+8pNPN6JoYhAm4
oYrDgtlfginTIG5+Bg59HYIK0xwRGX4mW+y0uBQ5lAFfAXR5VXNTsch22RQEiAEOQhxKiRjzeExf
IpngTcD93L6LwJhbtSbf8eSZC10qFIWx93Cz0PYZNd+WIgbmOT15MIF6DLcBUIFRwZHPrM1CwZrz
Bozs0lOw5lNvSQ6g57fr4r/Q4am7LEut0d7W8ORclulxgT4TvHq0vEQrr0FweuA3YBGOheQGQE3Q
q/HG0WYrfE4xCXK8+nELGz4KZ6rbKDTvOP7s6IZtLTCxdYe1G733JuH2tIkFdDKDdmlEetNzbQiU
nM3wgHZsyLeFdnh+gtwuEQImKEtYAYWaj8GvbUAzQgwr+SSRNRZirq5G/Po1JJ0mdB9ztTgIguIA
r4XpSyaUKqfEYF4bhvQK0X+9mxi6aQJ2O+dxi1CSIdnbFKCVEF53CDwLVUQ8j+cY15AC07bQs1VL
fRnWkD5IuoXHVa18HxD+xvlE96tA+PsqZvrJtcEf9bRdGmajo8Ca9j70pDg2Rpn9oGz10KzABTK7
ROQqtV3y0Ab2e+rqTeF3Cx/TFQE48N120NcIOewZd6Dxjf1OghkiYkz7d1VbbwOY5cS/RBWr8y0C
I6UDPzyFEPsMRTfO5rNRfMVXOGOOQPLMdzP7/bkdw/gOPp0Q5iNvcEZg0mXSoCVpSLtScwBOhNnp
5GF5bw/Ub7u6msxFheD6fHKTewsqwQrRsSAPwm187ExqnvTSIfvLBOERlpy0WHA3vMul30Hxllmj
LKATkYeI84CsYn4AkA4YfAzCbCZG3yIptikljWmVgdDGz1bK5FMnUA59egsC6KcCX1eGVtrdIDSU
wN0RRHixJBsCSNzYnwYHAySxePbJtpsuid3kk3QQjbGKzt8JMCqAbs6c9DZEJds4/lhJMBDoIVQW
reEL/ul4inDnHuDs/C2gosTznOw+5rL9dPDFe17CZtqhMPCLma0495B/wnAiSMvYYe0BkYLTpw9d
xQcJxyTGmzPyorPey4zfao+nGz7wSplH5MZpkQ1mlqVWThd8HYtqJbrc+o6ffQurMTrR7RGLkhs8
5MKgYFvb3xt/gBSqGaCJpzqpb6s0iQ6wQ0Pvbfz5BOHC+uAirZCGuU2FpTq9GUFKvWJUxoQpwqD7
JqvAyh0fMAcNNQO0PdPpUvt2u8UE/cyCbtvDTDWCfXA160vlL88IhcdkqZ3ObZB8WhnRs4EfNlQw
AJZBPDagIqGKxLbhAzx0PqJafSe8qgEFSOCrMGsAbBEPy69HHaifpps3FNV+KjCr9ij4mDHg1ud9
UcaDfaei+hgO6YDVNlCGPKNVFehcjnQ1sIHHf25bRQ5bVDWHJIjZlYj+gywbNKAOHnWHOJXq0skN
uqgEm45sGGswy0MP/jW6D5pY3vlcgeFi0txvo1ufJINJ3QC2Dit3YMxF1yz7piYf7ZrUCDE00SEa
QJ00f96Re7gmVuc2iUQBUjQoggrFAaajVl+hX37eSKT2JhzaYw/fzNz2DovcLnqPIF05y84Gb1EC
OUotrNilK3+J2/VLwryvaLouLCGIwDKgwpFCDjB/UE1y8KLr4iC4iOXwQeJOXnVi+ofIxLgoE1NA
vOI7SbA3KBw86qF6r8BdZHFLbl07SCD5wdeAgpzjdv+tk3g3RftK33vBOF3ppMZrjO1EN8dVyRnU
iUkl0huv3b5G3+8Lf7AAe8c6wd0197htgdu1HcOI03dB8p1qOLFlE4OaSrgwLrfAG3er1PDlA05R
ThFEoGMKNR42rd7sqNoc3T9MdzzOSAHRb/wYowTe0rERdxoKiPdaKvdLN9U/UQ9CDDbN/gOEHQ0K
0dwDbycsI5WtXyMyBlDU151De0y2AqJ7qDQJPfCZDCeSYgIs+4i291O7QksEzFaD9uNMf6UU+7GQ
6wzlABHWwQcFC522hFm2CivIg1s/hw4W18eiwv2G3VRQXGS4E4DmjmtK5WFTHMdZ+OMFvuBoKRFI
wMelO7ftQhEbOnPQ7lW1PM4Q3u0h9sKNtbS8TKFKfNKeagt09dth4HWV+8DaL0J6VQ7ZBBAfiwEn
Bp+S/W9SywlgiSptUkC0wVcycQBtzCeAERtH0ttlRSO+VHW6RxrV/KPBsWIcdxA6UduUo5X9i45D
Bf2hARaSz15aF1Gs6R5bBF5yFkkD+q7FbHHTbCMCILBwKaG2iaN7ySbclfB4mDBN/I6A8a9zWMu6
qGKb/LI+gURthm6HgxHd887FVw+bOOinZP+4dJTC/z4FKjnV21cKZepJEawTDg3gQxthHYfXtn62
EE4BkLLLeUJE4pDxVMU7amCw5SMcCL8IFMBkS83NCOUqoPgacoOqZQ/M6yApIZZm9Qo1HzoVbz9Q
/QbwUeyBnuKHVpCQO2F/4CnSfaXeOl0xg/PnDrjWPkUe80m5ZsV9JjGUDDigRsbbARMRzf2gM6d0
7mUxYzB6cdIhvmG0E+4hH2aaSIg9xaoZT9YsWAZgNbQcK43sPmm66trzPv20FqieiUdesm41B9Gg
m1FWrQivAMNxcoulB6xsWDSvMfqZFCOa2KChXJvK1YCHE/1uotCVK2phFtdyvTCJRUV0RLE4RGgf
EJgAdjPwJZRGIpr+TZSsMg9Hpd4AV3cP6wjZh5KEnzXsj0oWgOt1fiUfp35eLusMMSVMRbEz02Em
CSabggNr4wfmi0fhaY44tBp8XOe/Q0gz13mDyzAJDD9AMav2/cL94zQwKLjCKqgzVcXhY1Al+rJB
MYezb5pc4z0CthOleNXBaAkeA8kna5wtsBB+xUteX3kI8SmG5O5lSuE4kNEl3oDfJKMo0zlYEPbH
q48K/z+vE4upuMblqQbEoo+bnE9+l9TlCIvgckiroYD3ZJW3EVCNCs5scLRCzQVe/xhB2l7APxM8
YiX114jIDMwD9XKoINzOfbLNZ+s7bK/LpTn2aTLupEvXXxZxvAspbtA9rp8hV7jKQa4uSNMgI+IC
sfrjqhLrOKjLo0SYXVRtr2OC1Xfgw9/Om+fSBlBWekG1iRy+7eQQxvpDUA3aEgKjEsIdRCJAlLJg
RwT5G8BJseLB9Pofc2eyJLlyJdlfaak9nmAyA7DoRfnsHuExzxtIRA6YDIBhNABf38ffo3QxkxRS
uCsRkhtmZmS6Y7B7VfXodyMWvUoK5M8hGNNNbrJ033AH3lATR9posPs3JGO1pSot2S4Mq0d7DuVJ
6TDHSRBXH0Wh3kcKUA/U/mTYmwl1xPX8bln1QjTGF3jDO2ut8fM+FCQYiNArbuVZBKLAPUJZjUwG
bge/Cf/Kmv5HNWpPdcl/fu9D+6VRbf+jvnSOdb//ov+FpWkENv9/L9M/VKb9988k/cQW23/+UrTG
7/mrMC3w/6D6hEZg33McTgg++cq/CtOk/YegrxkZMQphRnsX0sTfCtO88A+8YBI1hcp1L4CG8re6
NDf6g3ZDStZCh56zP/+v3xqj/mq0++d1aY74k2DzPzk8GYUu3zj9hU7gOW7gBL+lPAed2J2wrBjH
KuON5YU/5pQFtE34wM9Syc1mTsgZ6Ymq1+TEPvS9QPvcheTybaAUW6dt63Mt8RSsulgKvBsOOyXO
f9Rc15hmq9XARu5ugEVGMmikCZxNK+/IuyIX3bhlmy4akn4tyhwW1Xwqaveb6LTfokS209Uy4QN9
1ZFbJ68678u3sQ/Gc+8HXwHu6XtVkZBZUbGhMPOlJU8DaRfbZEC9px8EmbdnT21bSXjP1h4EPOOz
XekzT5EIIL7Blbpih2X6a1Ye4XKA1bAeyLptvFAPJx0K9hytck4j/bNr0ZiJSFp2FyzYpETcjSs7
a25Kyi+R07yrNB4+5lbWm6H0uenhLbUnfyyvO1FlF4EE6UhNQCyZuuUeZDhyrVNt0867ctIhh69l
N91ubHp2dpEd49bCSu2USIWifulA4Fek17rOqSlZzHHAjoz15CC9EqhfdllUEHNrS6y+TaLkbdmH
IYOI85PzEoyMzjwmTXnTgnNmLQTcuVxRbtzibfKxVPY5L96EaBAd7YVzxCnLz53tNL11C5cIhq9S
buR59MW6YTI3O3hgEd2Nac9bvpTZCAa4Ey8Wq0UshUmypGvvog6T70fjcU24qwcxm5eZjekjpwXW
q6l54VmMX1EO7Cwdbee7Aabwlbhgquxc42NaKHvTd3UFEGJ2GtRIl2gdRcs7Z+yYbXnWC4c8gMAg
Kt2o6HapGlh8RwbxTTnRin2fc1sFZD62hQshbaW5ZFhz9SK9Szj4UlJdeMYcNa6c54ADsNwQR72h
fu9AQfiJveyS7oIE3+q65mwdb9N2UXC9WSNf0oUea8XQnOMY/1TPhmmV+rXR96okMHnSKQCZTeiF
pqXOyCDqihwAKB5K3KgKJdTPFUlOubBBdrsg23dWwlhr4o/IHZN1BhhjPTJrys0ipi23db6efHt5
nJQoW5z5Bp+eGp6ceAlu82Eke8RDo6b1W2a7TuJ36x3qiTz8kkPM6I4t/MosybDpdWjvKn9CN8/m
j2wsf1aUpGqnPiW6v16WfFMW0ZcsvGlXaNj8cRtdbEXxi2/SGMpwrne2ZiW6QvkoOu6jTGebXLJC
w2Q6WVAuuZl2XNPzdBqKXE/rZSlO1LywDSiq6tFfIPesiOIM52XC9blKefQUp3psprvA9vAQoOuy
4vOI3BLwSOphNSUY76cl706Wa8NpboPgMRnta+lqt1rF2ppPnHmvYqhXV7VXdQ3BuIv+nQ4SSlkm
R+HteB9y4O68Ru2Wuu729Ihgws0CVpD7KV/aT7uxeoysfnQxTXQEH7Z+NgmsXUNxbw8KraHjZHxO
4Oa4q86eqzvknqFeaXaJ1r4PhPM1JoAQdkFrpnKlgjoQWCbmNXHKcEdKPfm55LPkOceIXpYgJBdT
yHtrTlJv1VjqZ2T8/E1FwxAj3aQjIwfbGkgwJClokyvwyVdp9oAk/BlNRXTC5MedrvCJNQUSsIU7
/qlQKewORPS93blM1VnSbnInxFZBUpCQMXnG9kgDUWQfmkh/+IvVnaKZvWyg2QaiqCW9gVui8n2v
aURZ+W3jmR303YhHX99CvcT7zwfeWmtlzGevkEAYK5MdHyyXWcZZpb7YzpapHq8s1hztziocBi4j
E2rwKGzH/jMEJdt6X7/lQWccnGHdnohQuzFJ1h5kHT55YTekm0k8US6OuTnpOBhGWA6fE9/Fty5w
anEak3kTVgBLwj3tvG88X9tTh9Z7HWE9wklWdIdk1ueglIKAhiIphfyk7YmAXNsncbgpm7zftZOc
G6QFvJFScDRfgvbKssytiFLW4yEKR7eefRd7V+lGvjzoLJP3hVXqE47V6h2NJn1ekDsQxFz33Yua
ezZaOHhSbVY4CFHCh3A1Ihu7PmmfwvHvoYqwPFnS5hxH4kc+F99xvAjignjG2RHE9o3Kc/LqUUIm
mMd3veCiK9tBIChgl89D/4FXVHjKiBFvsKVO58bW5VNVunQy+WGJ7dxurrUDhxPvD3rsEhMPoPLa
XT7pW9iMdGGQ+8KoSTr9ks/hlZuV3cnUhCaotp+30mHp2hYjlQZtyxLG8hOcpBRlkuiOWUgCy2xX
TMAQ67yzPemHuHeWfod2UPGEzWQcvzb0dCLL5SWSYCWjXWxVe7UwIjCjUH6YZYVeWZkzfCwEaZ/6
LLSOWU8AdmncGnuf5Q3Yj9usJRg2RJQZyBaabpCxklbpwlMzQjWt7y1sv6vc9gpvHSdNh/mC19jn
3GtkVkTvtN37WTA/ujnBPbxmsuxWSPDfxoAbd+c3kcCED8P0ZRnC7ORhYdrOIuekMToeBKg+uwES
w4tl6WKDwKuwJkX29ZQl+RbX1vUUXrx5SKXYaXPBakYGXf9eBCJ1sBu4TrjrYNjdyRnNZRsrW52p
iJH9le10ZHK7SV9HjTu+U6XTutdT596QzoOwpGoEV0gVuaq+Vbm9ycgfcqxPi4ZlXIVnY8kK8p3S
ia7xHZdY0zkigg+APLuSZU6GPw/yk9t50ZM3TJNYhwm+MumqascaAOPXOGXXTeo9ZGS5hwuuNW22
SVdGdyk4sgR9g+PqKlZGfWFiK8gKSyd3V9miW1hMfhdr0FdxWhPnL/l3FK7fFkRfHU/vaUIZhnUP
i6tfOzap9aekn4Mfqhrv49zuy7Xr9cHMmo+T1YZvsHdZ3s26fvF1oJN1PnU1YSOkFZYsxj5rrFgl
iSWG0JvUC22sHAzIA6NUf1H/BgvkgqEKSh7yNmOGszEuGwJBsmv2o2+ZnznB+0uBpPWSlTW5dS6l
A6Zfdyc5oEyYGqrR23V4lW5JQhDQ8eCDTHlyPRPfOXW5xhlSj69tmrY77cDkmnmYpgMpzibeIMn4
K9gC4NQmWcDs0EQ8fZkPfFW1fp0Km16OWdqTs/F9+65z4uuqduedrkV8FVPIu7Pi0CLPEw7FtF/0
YNmbJC2RUaeSYE4a0xuwGSeB+aIhAHOUYZ2dgDq6REHi5tAPrtkhuiJ+ZuqHYmWwyqFt3mQEFc4x
YJKLYSBhDWtV2mWerMYvVhrt1iNGf7ZLBj4a4jd5oPP7dCLBz40wJyff869E4bh7vmUO7V7pn2dP
pPtosB5b1lT46YKsO2UWptg8b5/dRKIrLkX6bSGuZhcl0bep614CU01wTfLQ+8IZbQ5DWDs/+WL1
AdFC7iMDvM7uiNBmVUY+kDKJV5YM07awvOijaRwU3nQiEZCMrF2eeXKHw6lPY/eEjcJs69KEzynv
afQTzNVyg5RovtgLZc9erErcJsjtBL/6fYxilawS7VnHqPbUZ8qgvu5tAlZYIx39bakJsG2hpf8U
HqeYbZU3p8Ia0ATmpEV1WSaBOELTEk/KvEnksolMrt6WaSy/4xQf59O45L5iTTIs0TG0NKG/GB/T
Ri8DjhqU4eKJePgYQZAjkLwP3ZKFs8H7zwJATTI5h+4ixDkV/pAw5leZd2jzpNqOkTeZ9Vw1PhaQ
NgEWn888rvBPEFaPwRD0G37d6D1O7OH6o99GOdWyuqE8xiSR8WiDUGzuwUEgJuzdy0KpL1EcK4v3
MwIfnlw3nORXPrKZUumc+LvUcOIz24R7rJrZSmTt8ohLW+iPVgWcr/2mPfIkMCWUjgYbAqYExzkM
WTIX192SsSGlRnVtD6QLglYUzb2ys+l7EaT04yB2cgwlLiOeerb/HCyHQLCPbVjjbOZpPuNA9Lsn
3iMlHaZ20sZUzapHJ3NVfepZc4876U5Ozw+ZMwKDcdt335vUjgYohfo2wr8ZeGn5bLdzR6zAYe0M
2SB8FbR2Zqe8VY3hPdG1tzpgJR8T5/8qq5pY9wg64n30FWy+1IyJ2BUg+uDhdhyoSkqKWprO1rOX
Rp8YpdnfciC+nxbgEhzk+n7bJTxSNuMgEvx6VTF1xLljIsFpZI3A0wD5oPXUOrN2Ni8vjB023z0Y
iSJZx7xV01XWF3lyqJeY2IJL/I3tFMx0s6roRVwnlin8Xc/UCGtx7Bp/W6hGEU/Qvf8SW6VEg1Bz
V2zhx5TzSkg2uWUBTXGXJlM2XGdpgg9u7BOMbKw8uVPLsvzZxtBfdiRynGdOMBTYdv54OSYhrFTj
WN0g6dRf03zJUDiY2V6lZRRz1pji1bT9or4rEGnUPsvjilOcV+8qx/bGXUyQPT8LJjXcR33u8OKn
VcF+iyIM1SvtaOsM9loeWKTFN61toWQRWqyfq4Qexd2c9HjPYqf/aqVjs7Hy4p9d1Yy7wsGoGkSp
XXG1TJxmVau9W2Ub6I2T09QJ/xvodCXTJL+xJ68xD6Aa8Ig6glUuKow9buLa7sNtn9Gufh6iOaPY
h7d0jvO8u7T5DiHTEYnIiqUaPoVmK+Lej3fgSIbXSev2AcsR6YERNvPBG3kIvNURfc0nYmem41wf
Eu5JXSwI61y458Ba/AeCFSeV2MXe0ZxqCFJNLv2cekQnjOeh26eCU8FqnlVBQgHO5MpZPBBVOGay
13zpCdFHY0aJTufYNofedGY7r5YkuYaLxBBk2onMPWdqJ5w3S5ulj6Ga0QunxpVMfNgc6lXjGGmO
1mgH04HNie7Pl3h6fYejHlnAinK3PQ1MW9+SqsW5V6Q2gTg341XWGd2/Y1uhSbQfLHk15RRO5Vyt
HNWBbd0TQut4S8EU5k04o/YxXA2hndFw7lEqkmf+DQ5reWQTQ7ZAFXQpUzi5Upas3gJvSK45goTH
iHnlsXW89EMltIX0oUK39xjSeZd6cQ4DJx0bnPt1Dx0ASoPZFG7pXo8a3oksMYtLt+pOdjQvt5nP
95BO2U2f2mYTWS1fOY+DDc7BOb0JPMxKwDgtZ35UWvk/U2/KvauiGVHBopzwBNtikBgUGqF8DVzm
7aaSiazuSNotEV0OtRQ9vJ1gqqIvyzMlljcO+gUplVJfkyOV8jbQligPJgMsM5AwGg4+uVXbM/GG
LdYjgKJH1IfXPBLfrSG2X40KuCed5mmq6U+0LYopBH+UrcAsJgd8pfzD43y+HTjvPZJPNijy4hzr
8iCIe5BzTF56UOyAQE9UMn9xaP208uYeeOJD6zo/qOy+dgf0JWogtnU3fbqplW38oMeCuDxEOdXq
fac+m7KaN3YgXlFrMFuL+q4Na0hR5bto/cfMxnShfHFd479gpeZxmknr23LqbtncAFDkImud5VPU
9XudwsIKg0zsSq271cSjGkVVfGtk4X5XzsWXBXyIYSP5nFxyglVBvkyzoonYoyi8fGLA/9HTksvS
yL1cMP28KhipwQOQMC29i2k6eyIAhDn1QrThav9hPK4SZySml9cvbcdEJLplNUsNttYmXJJkOMqP
lmbOOdi5XeOQDms8lrAR9NJQrTbDUloFsvWT5wJ35xag2DUvaNplWt5x3owldpluRRNBvZQPLHXO
tVMdTQWeLGfvoWiCIF914crUm3hBVm/oXzTW6G1iN9+R7LlCVrzB07+Ji5xcvyTdVEDmkSq9NtLC
/a5zssBBfWtTBrruZf+uJm+B/JENu6LJoqObk16LJn3LgatbW+wEUoFJuES029p9/xzNwV3rRPUt
KIlrXN9PNs8ncp/R1Dw3vfjp4lW7dhCZTmZkzGVp01xhw1puHDndcNZyV3UQHMIWM63AsIVL/UdS
IRtk8fLpSefdkUVKCKE4oi9lJLeSu3Gq92Zyb0gp+g+ekobxY26hGQ3RqeJqPna1VR38incT0r+N
sS6ECkyL15XbNdnRz2dUK2unNX9B3v6YlOUp5bi6jhfLEKgL9pNSN60jpqNMsTmLLqCrroi5+Eir
1JboPLIHfOcxM+pSjl8xPhoQRgyCUDJsgFALzhdsliuKwvtj4Fe3jpU/QkJnjTTq+RY+JUq3Hx7h
qb4M3vKR1cOpxFGw94r5lm0CDK2agDCnd3vRiL9jDnqlYuTTjjgAmXeusSHTQl0K+Fcd8eMkG5db
PGr6QL5gn9UlDKrGcDnx9F5TE9498mP0loZLsbsM1IegdT4bxekX4dOsCq2JGlglHoaOdErXuoTW
zHAbslEjCFw8tbJ8EHn8PoSphvtc/uS0wWLAjn8o1jBFZJ9lyck0zrKezxWjX44XvMMxcKpTv+I0
otI2guE3dFsTzAmufU+8YQyZdmxAbvs0/PDi5qp2xEcdjGYbOGF0ORcNaxUlBqcmgCyrbNdJttC2
2nHBIoQnsug/ohTZ2cct2yjiaASNV+lc9BF5ocAwR+YSSkzW+Jes95AocWDPz6IUJ3hSffMqF7d/
GzkG7HNx6ah3lkc0TXvV6NS9b9PQe5ILfDJoMbTTa/s1YszapgKPHn4Ca5PMFo3w4ETMwSjVvU4Y
vxGHQUdi8Qh2mFvmhy5OgcNosDzxJR9MJtUhS9IGX0PJQqMaWKxrjkVprnnTjFPzmMdOuWt9GFck
xsiLIBQmVePsghziS69ZvuWI20X9FBI08wLvKeGcv2qGJrgaWxKK+TwcFAdS13chXslz5U3t2ua2
2qRZNq5ERCpW5nQoMDw84RgCWhSleGEy17lqOKQcLlwMNpJX3LiSkCT3rLc0r629UNbTIV+XfQKp
AUVyM2q4kE62HLyyPwce24myyG6H3H6eG4lSqfXGZ312VaS6+WEtnAIACiyE8EuzCVv/Oqs6gVV/
QgkdjiaYTpAS4sdED/N1kuQOCaTCOwJpZNzwiu4NGA0rw4VwhAcdC7fM2VOm37Y4D66zsZfvWaO+
+SEWbwzlpKTD/plYVPqEFGRvUtjIOxO2pymf2j3E56c2KKs1Qa1Ty4ZTZ6RvQ6+sXl3S56tpqL8S
K/nSXbUxMRN9KaZ+Eynzs+AmqQsktpWl6nKX4Y7ii90WjJMe+w1GUv5UmFTcSkNHlheM3cqYgKSJ
3X7PjfURUAurWmcveI4cM199Z8DhBY+jwMWT2Ifp24SjUDjzc1LCCGNb/ix9Ld+JuXuQdxR/+bBL
oE6OxTm0g68lNOKi4u7TKSC5X70OfKChQ8yX344DcNZHv5DHqYjPY7z8cG0yWMjwBHpN5gEFdKch
OSKIlWuil0hJLM39HWYacDvTnG1EXdXJBnUtPg08pl48e3jLe9FvwyZ8CeL8nenkp7cMtwVkll3j
9jecC2fcWoKNzuCtHZYjmwr//Jo/8xHiLANPzFfXtsun7/MAGvImuGsC+CK1f8bkBQXecXz3U2Gi
lKvYhgayS8J+RN9vEg59Ix6TVQkFYeO3zLfZJHseLEUdXfZtwa1JITTqkGnBJRp0HQVeuJ16a88G
JsC8ENVvMDDkmWzV9F3g9vl0LEEUpjNdRJp7DrmrMX5DCkssC8FRxFA3Sju64cRVeeQc4tg9xn47
lVtt+AjWMRG/l6lJ2GHgna/nxJzGpMIrtgDdeA49G5OBUcYhDphYMhvWk9JRyYtPjfXtyFaBYKMQ
sCXClV/XfU6elhjIdnBazKFMUiZ9AOAlICX2yDUwIsJTy6PjZ8EK/2wPJv/hyh6XW2+cbHoWhRpt
nghBdQgbrzsV7WJg6zhmEsWZf12Q3qYNMKqTYkO7K9ltJau06L09W7OZq5DCCJ1kAthc+EHk6Vz4
E6tWCaZP48ePtAueJ7fJTIp654KY3ZnMZus+4si6sUJxLuPK+kaUKb5ziJ9jkus2rTsDBTMxq+ae
19pi0zLexTsnsb7zuLmpFg9uZk9qPUyCy0qaUCzIhyqOSfTPCuJoPvbud+FCT+TW8TeUsNZvDZMN
MpC5beIcllOd1OHFv7zXHq0JZsMV1usdsaZEIJm0wmK/9DOV9mLl1z2jsysZNr3acKbwACLksQpw
l49Lx2mggiQ5cnO79lqQt94NrEWTnfbH+E0vRfGVW5UPA20Uk7NKq1pusVytQyJmf4r3/5F74Zx9
a+uu/tn/7k34xcBwq39Uj33740d//tS//8r/hS4GTAT/wsWw/Gi/PrP8VxMDv+UvE4OwMTHYNlqG
7/shrzBA03+ZGHz/j0B6QgTsB+3QtT0MBH8zMfjOHyG6COTSSMoAdyv+hr/ZGPA3eJHHySqQged5
+B/+6z+wMfxKqA48Ae2LJbPjhk5EyP7Pdr6/wxUvqZ3y9iUcHSx1drCwMb+zyCtv/u4DufvLE/F/
ePHf1Rl3wv/9L+dXYvufP8YP+LsS/QrdkFf8r1TkKhodPETC2RZxFRxnVKytrJgOpTub19nzvxvX
6MPY4qTm/TXfQWrVh6lwik85qf7MLhBAW19lLEIwd60W1cPoaOPm31RlXuDM/+Po+POvKRxGN8cj
t+Ri7/j1r5n5tujconK3wvO7PdyoqluVS5RcDT3p5FTFZ4IEI3Y/RLF/8wldPoF/+NFsFCPPF74Q
3m8/mjyEyeawcAluFerBqK5/7UtjbzMPMXAZoA0vpCU/S5zCnEzt/rXO0+7VHxipSgq1HDXO/1EH
0l8fhou+5kn+UhKnza8fRp46oYPR19nOrUvWAoJasVNBWX771//yf3IFikigu1yuv8s1/+uPgVTa
g/ghU1hDWWAHxgqeXoX239HG/8nHy4vTIyYY2Y7r/V6SJDVL4bCZtnR8R2uVamsXErn71/+Uf3KV
S/Jxti25hKQvfzMExUAbQrL+81ZlsXf2pT1vsKrWD24nk41HKxyzga+2//qH/koD52viCYIJyYPW
IQW38eXz/bs72PVIjfRj7DJwmg9d1BnEP7gbeVQlH24NgykA47zrSg9z5FiLf9NB8Q/f3uWn8wSJ
Qj7V6B+67paF91TXRO4WYsediOrgTsbj8PCv/4nen41ev9wdgDsC/ngPx1cgI/u350eiOQ7UaZfj
/sfEbERqzjnMxhMLCMXygqP3exzNjFWouefWEABaXEziWIXUhgT3jwii5oe2Z3SMxkYhBnDvmY9k
YDZVsTBX+E/VCTmTXWZW4JnlNL4lO4LZowjn/L5yFkadeBnkO/5og9UCDPY+LDvBaS4f6aoUkpUM
ot7IxjOxh+ehnTN4HJ571bVC3V82rHCdW/leFPWyz3PSe7Gv8p9B41tP7IDn3TiYcQOKUBLn5aG8
zRs5nnwVEG5vc7n25tnbCQBKTMnqBxoVGX+RM05MnHJRjOatgTe1dYUT35RTTUUx+7rgyjYqOnkN
FutVP4IBxBXL3M7vPqWoGc8d9z8LDjgI3VonktAVn9Slik4774PMzbbqq9cx6Gk7ZVLh10x+cJ2X
GWkb2eNVA9aLIEcyYKUTl0Mv+bYLEoSUp5rHV+kFZBdynFXWovwbmymATXQ3Lp8JZee4JDow5CO+
e7XWPpDE1gz1w4zI99Z5KtyqhpCdmweE3zM5HUI5kJWrFZvOWTdHxjl2Aj3cpsAHg92SBW5OIM3y
tcymt7RuLwyq1t8LPSUHzUN8xVvaObZWLY84BZwNNVvjcfAHRBD+og96tj9Svpy7MPB2ywL5sZZW
f5ezFmAD1MstjQ7jofapOSdODNU4fqRD4gFi+nxsbJv1UzAz05LmzrqKciPn0x8ZtWNCrysZa//Q
YsZmBVkMgM58EHmCrFnBfN/PuKzzHB+h1dTdRzD0B4iYDvQ3riANernCYOF5Pk777FUxYnaFfTVk
LuM4+8LEF3ds7B7yC3hgSTKNZJdEd7INy2Nt+e6xqtVVSvuZU8EsCAJvPPjUc4T5Ad/vt95T1501
vFQJMwwgvFNsV29Ce+MxxFe8UlIgzZVi3LjIY4Rb4xkIvos0VTgjDhNg19usnZftOHV4rVhBXqy5
NVnpVe27j7XwowNGHJvUTJRsCn8ZdhLecgwenHRdDIgMOneRerd2mN9kC6it1vbLbR5UQCAKtOCV
2+YdxW3IyB2tMl1Iinio3OWhI/x+TAlJ3sVt8TWFsttn8zCeiemO2wr8/Gnx8eheXCWbsQq2WVnO
ZxZZCobXyDFZd+OBJtMrquwPjT8BM7frQ5hVb9V4oWRM4jZfqnsLseI5Qvu7c5UdvY84647MEreI
XdFdVYp5nRkgQ47VLlu3Hb+LxqLNFeSCK/SdTKZ9VWTf4wF+dofDD483TKsRrCuBsOS5dv3rWkzq
Ki740CLnY8wIhwbu/MlMM28o8WBQ1uSBnZHVmOtGIT4Tt3+ECwM6sl7a7Rgabi3fL78l1IGyHLlK
Gm2z26rfHPwvrxZKohWGSKRgxTdKYbE2wXLTTdY3K/XitYLcojCMefPtzKFvpc3srbmqMNjbXFqw
kDCVS6AWM5t1+Gl7E6Uf2AduCZq9hhleHBkoYBBlxw16eQjO4ugSNSKTO+X7OcMF0gTRvnBiHITS
gsQ53ztA0xyCz7vachWckT9vJwoo7ToEmUzF2ljilEgjHuBdsO/a/mSa/CvPsaoFg3cSyQBRuoTM
1VgVeGL0KM1XXOsBwwGZZqgA70MU3ACjx0JuomxjtyLeQi7wv2QJtIYwi3PM7PS56vK32fzbukvO
ir8fNfwIazDHXY8TgMOb+dcXsuqUzRY60NvIspZ5pwajq509gYHAzxhYP9j2JHTvmJayh2MEiTfb
avRTdlM1hv5Ltj19yLKSayGePCfZqLKuvwybjs9YcYbe4dysyEX35onoTfcz8dlC4NO3LPvQqWbG
LNQN88cMHv3LyoBorbsCmhWgpQQEQDIIfUb7Lj89n4jMdqqk+FbNHLkzrZisTWk502YJQOgGyiqI
pGtJVqwOe35wvuhmY1O+xFSfBJ21G7Op/OKSc297y27vbJGgy7hjiiI8o53c1fVQLxAHGoTQ2IZk
5gCpKE9ZR4BzPS8pokcYTnDtkXeKG0xZ4QMq7ZLvw84d9XEytBenlmEIDwa5fJpBAadDA4cCltpe
PGzthh3npg6ZrzaUzjcBuoDBcJNwFINDXlYBTVxhXH+LQUbqXTTCKtuQa+Vh5hPXvQ39fMqRqkrx
LLqS7j/LpQGX0djjjSJGKFGNFU7hKlFudG0VaRcwskxk67Tv4yDsiBqZTdMbootuZI8PHsxIQHOq
9Rs8NgEmXeYutI7SBnyxKYq2PMOugbxqQfpA2XG9qYcXFRgAqJ4B/l7aGTsZrSsP81+VF69TYAEY
z4Yxorevr1EuAzentyJOStSSEDz5fAUuJWIBS6fLIZCJcIBVFkBug8GfLiyKJpoPaqCYYUVqKxAb
7FlgxGUQJ99FUJGgUNjA8MmNcx2B9xDZD79TPN6p7mPXRh+KpgpBgUHDaOMHl52fjV/aNrrktY2X
etXneKUO/Hf8YCXjStJ7UwOVz+VVcSMXqyyuA9GGMXh9n46ZkwoJcIG+s6c2PnJZ1MVm7KZ53FiJ
mx3z0R2Xl4hEy0WVbOJXq2PngT/IjsQWE7x/ymXj01+gHG9iqx05nI4iDjJbkp3Dc1vZPJLrIJ4e
zdjAj055G0B5E8bFYsF1cN+4qQ1wuEhKSheKtO9pHi8ww4EKcQCnLm7CB5jYE74rCWoM2PTsIFwA
zuLqKtpHiP79W+o4oFZx0r3xRybDukjz4tvAsPbZzArpEGbPHZc8yttoZYJmFzeY6o2d5OPt7DUV
EfMFpXftDG2Ezi/94D1pXIHpMY9asr8mQPXmwZkhL/WYi/ky8MBlg5n4uorOfOsoess2VjzgBuu8
1KTbUjgE1RosFA9ZErQS6RiP8Sob7RAn4cy5Gu9ikr9aSO9sazPCtMyUy3gd4v/9JLRDemiSLq8w
Hyc5nPmms16om+KDmLUzjbQwwCVe1fis2CQntXvCAdQXt4EzuABELBdPHUfr66oItMf7jCDgujFU
eq/KMOr6FUSc+NxG9oyeY3o6uVXShR/GqxoudTfAfdwHxXhbU5pICRAlv2Lf9SVKMrVypADawove
FkCb6gpvkDuc8JT5vOEXmV6wCzVmO2hV05GDCSgL1p3Pc0toauc4yu54T4M82/GYEC/lnGOUGutS
F+QW84UH2NCX5Iex8LNKm4PvakYzmax2bq6mpbZuzGzHr0ukXHmKuDoALPKF/T/2zmQ5ciVLsv/S
ezwBDIAZsOiNz046x+C8gQQjSMyTYbav74N42VVZWVIlUvvaprwMTnCDXb2qRyde8pigr2Yvw4xt
5nhgWEhnDqKF53A6VY4O/Z0PLKTfNxXgI0iiFGmy64ke6OuMChxVo5dxO+EzwwpGQS1cdKFtbBaW
oVaDPx5cp9ITRO8ZG3egTO2AlGjq/XD9MU72C/uLezMRar0jPuO0x9yX0S0qnwe3GyqxvelERsaD
woSowSSwOpkblI2n0E89cKHgF7dj3QbpLgkISW981U53sl30Z4inmM1gLFsI0ktvHpgysrcoTqh6
r0ffvfMoZ9E7h8Dcp+QROZeYJNjoBHiLt4APkE3wmdEz1a2HFe6NAA68I7R+wd1N7Lv1vbnazsxa
mgUOqXec/cn0mdQNzKFEW9A0VCNIEsoqxgdizeFjVRvX3TbkMnkdhVJcpqJpH4LQSn41ntUAEWNw
gVRedT8jogLnMg88zEh2RQ/hXPljv9X8ZO/EuY3Yqj5rAS13RfO8CFrn96NTFOAQJr6N89JMCl9S
NvjwL+lH+QXuzPuyhQSG77rWeN8HtfUVQkuB7CZwkdKkEk9HwH68OavG9T9svEA9OMkhfi05+SFL
2+1Y78l44KKG4mHIXDtafpghhsk1QQKG1lcjD9PhAC5NYhwm4KZCg392cXg1qSpFnZ8cbo7FEnGO
TW5nxiMbt/y5YGiYWJTNTXwmoKbu0p6JVdsJuBuBSRP/Eo2n+bYBYoC50BkwYMZcX8wZcErx040p
qownO+UTEAN7tkhQ4sEGpP/MyiTmaiVhDO05Q+qCz4jrlOeks0hX5EB/m21uAnYZpkE+2qCsANEE
TPEkUgtlvO5M/Yg9bH2w1lkmFMETtsbpsZcDWNwsKMv7qQf/sTO8WEF1KYssCCDkjBdeWoCGGUMc
5HVpZ8NOd7p7yQlo3LlZ5rlbrWrcyUGVjClkQ9LgWzMmBRjLXHUb6EOst0M8FswwMUBD/pdk+WxG
wWKuVCZ/7ceeWWZWPW90yxopP7NG+i+OFWaK5EmWBf62IUveLSBNFLZn1nhdQsrxryc7aG9zxIpH
PcM+3gsRYQeuOc+APhN0jg7gBX18g3NRt1uyUsEPXhe4nPIgpjjFUohgB/A6PUZaa+g2CvQxdQ4C
BOg8A0Zkv1p0wSuDUdrtoHYb80zdpqjOkNvjKzU50Tuda1m+dXkhzduEF+SyR63E8JL5rE1hgfby
NQgG2E/8dSozYbtYWxYMJjq8wkp3h94R0Zvfe7ypS/aRD6BU8mCvuEAMG9YQfb0TLYnjI5wI6+iO
YWvt03pp37FupuEBAsYS3jRTB/0WVrVNgyUtqeuQq8RNN/jG3xFjmgnUB51dHKg58I+mRNs5gFBv
f2DAjJgL0in5UqngRTiVIQ9PnSRsQSX3OazAFrHpfdh5xRf+bQ4QkeMiXW8veNVj9iR3HhGaAShZ
qv+xxGD98F/k+v6TBsz13VWehGMbBIJw33+8vgsZzgqKAi5FureehBeHmOD9NCfmQbztULee89T4
pXPJSJERD+opKiqbocVlTkHRrgi74NyG43zWDcbWjc/OCTtAZzvwnK3Z+Z2lwbz7o4/97+Ll//DL
/28WL7r8qtKfLFoqqGrL+ff/Xf/7v7cunvxLsh2xA8+xpef5627lH1sX9y/PQzOiX0NKliw+89m/
b11c22EX4gLJ8h1Hsar5960LQ4QX2LjweVTJj/5Pti6ObfNP/bPeb6PWOggtXgh7x2fB8y+yLW77
frHUkO1xnKQIZ02yY5wc941J1BadNSY55LIhgTHwjHkuOIpSfrBI2mUpQF0LSNKsXnjtnknrvLqL
vOqS+Hqln0ArOPXYZWo43NOUspF0Z+8we9FGxxV1jzh8r4mXYYwgmUWvwBYgktw5YVp8uGXYo9J1
B1WYh0g20U5UrrhiD0NeJf7p5CmbEc07wpmH1VIFZFjNn3EE3NXjQrilcBRwYVL+aIPxlGaA783Q
vVhLGm+9hrhg62fiPtF0YhbGPPYrX4O9zk3qVcEjhLvhYcpofrTbngKwsQMjrFuujWw3usiq74b6
RxfVz2su1uUN/0BbSr+p2owza5hHqMEMdZg9zniDa5rKGaAqLcPnzm7u4qjxSUjkt83g9niT4uZg
Zrf47OgLJYORnUc1EKgrhw5sZ8S1wUrPU7a8E07ygR0gfJpyvoyCF+jgYF511krXdOqP+B4yrqDx
cK1zmq2i4LnzLPxCQAnyLnueF6FPpTs6D6IbgPC5GJ5HXOlisXDZvNfjMm70zKsXt9RG2qHa2Tzn
vVGvjdV9uWIA9GmFgrpO39sButxNOJ+w5R79iehWyauVYrSPaE2BlAXb7tV3u6n84YdIK+4OVRdT
U1TrZ2VjgvctDIyB6u03S7pUm3X2cxigvFGA0487mXdvtFs9askl1yF8oGV8kX3XwEzw0AZ5i26A
tG/7hUCJN6V0QzGYv3DZDm87FIkDtq8PBMnp06tFd6qs4nnU6tHCwGioZjP3MJrY8QRkd1GS8HRj
allfHBfB5LejRYvfI8bF3kTqUpQWSSnBlSmugAdH2VcVFsd8gU/alPLKrZmoA8YiIh75bWSTMCI4
QZxh+Mzsl1pnLzrICWWR7qQDEvUgSvN+M+tJbrx2iu4ELyBuhqV1yK2pO6k5GV9G5PUrcuXLvuWR
PFD49YhZAsh6UMT3blWCGeC1zvKAIoZBTtEX/DGD4W9+porG3aeZdm9dxPgt2wtWdbh2d0FlBNA5
DTnRi5bH1SO9ie2S2xb6ngM7K8aBh159HbZz+4srRX4zOqQnTUomcMwgH54Vcs5N0cHRdXXxbFwm
Xc6vbUHgMlFx/0DEu3mr5mDeFp5dPKsR43xSOzycTgbZqgh4UPxyW7lxyWA/PI46aG/8OK52i2rL
B18AHvHyicbSurxCwyWH4mQpiQjAVvRc9oh7Whp8qPgWip1dqfYm9VsYHZHonofUw0kG/+NKKb96
zX0R3nd/rp30rlEsUDewEzt/+IU0VZ7wTDXVVtOuckPI0TxwYma71Omxl3AXzZ4dK3Lu8qpV4678
c8UtzSDWBwbEMLP1fNdXEogg9ZWP6s/9GGsId+U8bEmlpMwr2yGSid7MGfSS0VAaiBo0YVpNOKs6
FXkfXP3Tq6HhhrHJkYRptooNegdVIYJPpnZ/pkSbX7VqCveA+RPeX9CbvbNkzGUkEk6C9pJ24wVz
ee7kjO+oqu1w78xd8lIO/DC4Z5zNaNvWhVZL7PduxK8+zVL/Jgva6R7EhvnVubh202IezsZP+8+s
rZHSqz6aDstQhWcSGJwwVpt/eoOiM0JpPKcQ2DHqr8kSjPmSEdotk4PxseSjVsnxpXL4pHY+7tdt
bMjsK8+ojVsaj2x47fBtTsbsXFc7dGoiteG4o9q3TeYH18zycW5tfe0l/vTVhmhSlHEiJSwaii9t
UIS7abo9T39mK9WTtOFzNwAvtKrfS5e0J5ttxUW7mOBLh2JGz0JqsJKsva4c2h5KjuJb4VvBG17o
Ym/BeaJRb0UeNpPPYGdlJcUqRRn9bNFYwIp5xfiRTdzxBXVypzZ3ugeUtwkP2VgA0Cn4pLdxvGVv
11CTkRTPNv/6fgDje5b+hObf5BE1t5ZCvPszYS4O48FS9v4X6UvnMpCk/uj/zKQlZJhdWfjtM+jl
bsvSD3kdPY9/PNwkCVkeu6nkpUeevIk6C528DBe80FBJgvOCc3QbIsFvEkEuwU96vGwMiEjvOJHY
7rDzQZWFaY+iRbbXdJcaWuSmGRN5bddqeA0SNMzYt/MHOrl+9lHiHOIFvI9TEHXHEVwd5iHzdl1j
OXjBavVGWLn7pGIse4rdYLlyByGuwWDwryN75tRNTM1hkH5zTpyBLtgFe9mptX0qZpqmuLfiAZKA
GadbUAzPPtQD0g0+yGgVYWeUXvnAlUjtegC4x1nR1lGXnHZFM7aXHLbqhj4r+HKTUSe7MgxjZWAB
T1H01OQ0hS0ktrawC0iIuHQnQPYDwx8v314JYX4QmDNdHT5Yczk++xbljV0H/Mqlw6bu3+HmTZtm
oeSkLA7RWM1nlOKzdscfMQ0oSGUJGRkbW3TwqYkbocLs8khBXao+61ldzSUsbyyJO6/vBJouFVmE
lbZhmWG2i1fbXStgTGgRHFBGj8ko38h/zYCtxuiGb34b+MMbiGhSGJRchmDTT0Ejiq8RDuVjJaLs
pQc+uhmYxt4iqfiFWdVduUiS65kDLH+ZbEwRXvoazCPdV9gMsRijU9aSSlUoIMT9cZ9dcYd49JCy
cmCkLpU3RzlXe0dZI9qBuiu95FDqYMu+mQ6NiZx8nchDIa1HWUIzn1vvMbG898W2+jefVXfJHHHx
WY+esKOcmuHkUpUbUHvkYas7FwHxCZeSx4p6r0NPxClAaT8TC/m2Wqo2GbS21BLSKjTELpHriFg9
HC/pQabqR6wCkv1S7WHklC3g86Bsn7A8NCdlQfXx82gPnWdLhoPs9tJ+BXxu8Ww8zuWPQU2nwJPv
ZDwhwru32PMhXcBLU6xBytY/DuHvuV4etc4BJk4hEx2H/m4kGNLq6RaQ5C2g6PchJY0NWPC+402a
Z2NxiNGTeLce+5YMgevOezkIKpe8QF2nBdhem1SQ6MJnZDM0D7V82yB596MsmDNHD/4lWRluqBm2
RXRWsC7HYJSU51r5FULaDt7Edwtc2vemH83I/oYlXNPeUuF9aPz5m6j782D7Zkc42XA3QkuO4z9e
2Iv0SzDEI/ijauyGk5BSM8KK8OinWDB491lvdu+kRy9mY4y39mgqeawXfwcR14W3lJuTZRv/EWjs
ddMNE6Gy6KEW2D2hmNpUW0/+shk8csDU/NzFflBd+R2/Lmoo6HNYvOtWo16XCQc6/DVLAf5dAqfe
g4R/MlbNggGu0Y9F4JaqJZSqPokvhQI0gux5DO30u59zpnUxyjOLdKTugi0cKVRisbMz8eqQ5jUO
ZzQ9FjA3kEbg0xjmEFcG16GVBSfgVOoa6CqogjywIM9qcozxXE5n9H4cFR6lZhN7uzMFlPqodWVt
eXajZzsCxjIWobobCIKDr8rrKy2WZBeu5SNBSuSjaV0a1xvgcjGMa47T5E5BfzvJohf3DknBG1eF
45cG3/8YVX7y5vF6O4jeNqDQcR4TwA5Kog8277RqXp5AIrTNXoxAEZqQTCdKvkFPVON2pqeUizRJ
KG/Cq9otubeF0++zciZqRj49G78mAsdrwJzgW2vugTuyt0SVcW7rkJCcaqgXZ8/kgNGAv9a0FXnu
yRav0APyC6707B4YXL1zqr6/bYjW7HsY/ZvGR6lTNb1Bwi2sN46A4GPIc/8aBzSIPeUN10HPr2cS
7rBdlvxn5K6I/nKNiqjWOsXtlG/8/ncZ452V0bAdGuclaKiuo81PCco50tc6lVeB+Y6wVWHN+xZ2
SutGQxRzEHjmh/Ki2RqJLL6JBAdxTnw2q6NjQHI1t4Knvhy/uG1359pJqLnypncNypx2zP4uye8X
x5wcyX1qpGa2bFe3nLvk2U5DrjvqCU5IFJjgDOV5DWjwXh1p67uTULVJ7o1b0bf3GPl6F3ifKWDf
g/pa3RpvdZGy9i1XflhW4wOZ/XudAtNRHiqMDVyHPHltPVG6nkW8GGT824aMsB+6Fccnx7rmFp43
TDCl2rupKR7SIZF3qTU++bgh3A2l3A5oPuG274MAPbMpe2BiUdG2n2xwun1Y2SWGl6596yAk0u4I
NOzYdHN6LLpB74nb0sxSWszPVRPxHCxTd8GDQvaq8aMb2JbzgWx1/UI7HQD1tn7OKY/7gYg171oq
28E2x3N34Z3IywIb8NXwpwLGkW5G3CkKGcwXj4LPTYxXCf3Ss3+m3WA7nNWEs1unAcIR2PWBqr3g
e6Z+lzWgR3pAY9YGml12R70uFP0mz446KvSlSpGgZmrEj3CeqrPqk/rFYr6FAF6rH3MT9ciDtPPk
I+jWPsSHnKVRdGpBZXyCPomv48rWj2ItZpmE51wjlCb6avQpw5KrAcdZrTj5asppJ/lGzuhIrpFf
m+0SQ/IR6lf7Q7Bvw2x6G2tZIwDXBtVsNf64ejUBTcApmZhxBpk/JiFUXPcWaiX389VD5JMMfaUg
FK+BxmHU05h2oA4b21E5ViNyKsKl1XOZhOMZXGruX0zsU6O3MNlfIVqN6yfUeaeXA3MTMD4MXIAC
uq3+2/60OqGAYTVXy+qOSoLS/q0ifBAbuyefRe+jui4N3eRYTmPrFtY4pHAdecseY1Z0Vc7FjVxU
80U058tbHVpmzXbmf1xbq38rXZ1cbEMyioAF9i5TELVMV88XPCvrid1O9k2lk9raii4Oqjv9dzbS
vAysvnig1Aj8Nwi9/bD6yrI/FrPhj90sWZ1n/LkxoUWrHy38Y02jZlK+l38MawEb5Af5x8YWYmhD
OcLaBgUAvWn1u+Wr862ee//krm44Stc43uo/Jjl+Uf1HIpovKiIExFEMdZ4XtjfharKjLCB7z/44
7yp8WzwI2PFkABWcop2fIjbvox/ds0HisLTq657CZGpo1eZ/Rc+/RUzx36qeN8vPqvyp/1n1XP8P
f8ueju385UhfoikS+HZxof5/2TMUf8GpQ4d34GZ4Ilx9tv+QPUXwF/ce5E3HWY0SGNH/TfYM/wr9
wPNXBp/DKktJ+T+SPfnq/yx6BjhUXUd5oa/8QIVOYP9HbT2hZVh5Xi1P0CvoUua2Bo83T3ZCDX8/
Hf+ljC+k+y/W1IAvsppTfSWUb4M1/RfLL070EEd6RZ6IyWS8dMIIc7BoBB3wdOvyDk+a6xzgViOe
YnXu431hURexCxJDTlektrdVdI/03IUb8bgkSr96WAsW+MCj/8uePP02L1ODLoNFFCVSr+igpGq6
bqNHO7QPeKVLF9nOK9KdGQdMBAqA/LAVkGxGACSNro7DIoBKujnUsx3FUTHGRYXoSeaEva87j/Wa
CPYcQM8jGkG7eNCfWcvRphXlojrRDmwYNasa6VByKeQalhfRxeOb+VkmLsqipRv8bvW0WF98xxCt
BAz9H/QlTV8pQAQKybKGgZb2qejIV3Uuc4HrAb+Ah+Db00QbLLkscSX5RG46CkMGLq+YMhlRcP+s
/gl7IuCuymxXe4P3ixE3RDf1B0jX3iRYWNqukdw2Yv9Oz82a8EOcV5uSv7kGidPE70ATV8iUsDwU
hFgjhXagh+q1rnB8bVKo8KDwEvnEThO2FihOQvxMzRppV3QvYsnb72QuKM3TxsUnz6RAbr62qUak
qN0xhF5HQB4V7jrgvWr2cYfYzfxpDYqm6tKNXGdTC48ZchrK+q5OJy02jtLgf7wRuNCmKOn92wrp
5NdcK3JmGj+3li1UrPJ363q4gVKtDG+LoGveJJPpk1+3g8tlKgC6LoMsuzESEfxuVCSkSI9F8AKD
2PZ/41BAVl3o4PjsdGu/+XbT3i+L4XU9VQ3o967o2oHCrnn4VoQWHIxIU4iVD8DrGZNRN11RaCT9
8xK51vzlt84ai8T//T2PmXMuUlk3p044hUVTpOoZ3CexfJmJkjTa3docgmE/r6+wUcvryB1NzY2Y
dvL9MoeG1HxusZpnl8iwQhtZAI414na4SVJpn5el7351vPpBPTkRHNUyCpPwQJFHB1gX7yuoqpg6
qq1HOnjcxGXu3rWx02a7xrKHRxkM2Rv9D6K8AmuRvUpyqsE+GkknUjzaBSzpG+JpmyYpQSESSufr
CoeRbrtEYM+OgmuRvOe2l5MkB5Zb0JvoDM2NgSdcn/wYi0fltdix057iSZwZzfy4dG1Tb3CYU5HA
Q11BFwskH7awUL9UZtMCr0aXD+5gWwE/ZWEjVk/1GGArnHGxbpuMTdNGd+C2+JqAv/bZXM7prnfL
6dMFof9Os6mFrE3NMNG+RcNmYN87AXRPJ5rRQiHs37UrkhsVgBdYinL2drKoWdIglzXjrh5i6e8L
jYMIkKWDLZRjoLduLdkNtxRgMQuYwB6bHYsQVNlJehwbjeOHI+UbVXQUrru8x7peFOwYRV0iexJ8
NUWI9F3Lsv6IujVBxmaTvimCMNeI9sErMXP8NZVC78SV6DuXGE/pVYOW8xSWXh/s3CpKDX711gKB
UfnWM7X10zoGZ0R+0SyCeDP3Zry1gxmZb+lF97ubgQKfF463FdVrm7coz1nkqgVy0S6cJ+sZmjIt
ELCYGxRxKegb0iho5sDJOfcnzRM572RajK98WX6nTKx1swP2lhwH/pjLgXVJWmxrMeDoC4BFPsQc
N9bzmNRs1dfcJSojZJByH4CNuGPFnJmtrluS53Aw2I0nXPEefOxzLcspg4qBycnjZh2Bnl8Zgrh4
VcXFEy/sWHXYngeSp/aCf3SHNSl9DgDy4Svomh54N7w59EJLgtjTHcBEXOVdTbEIZsskUc0nBBie
617ifNsnZe2wf2g7G5bJFLIVGPqO10ycwfJe4/sc0vQR+h8mjyJn37tDdkM3G59B25fZMZsazz60
6RgWZ9HIBlx74JhfAdT4+2op8Z3i7bUKzmQsY7uRM80cAhcX5yEl+i0PmR5ZVeFQSbpzbgruZTJe
oY9dK7BtucA7HjIJxuxUiml+9YxH8aRDbOddsQsUtNy4YK+0zbOAwj1zcEOY9pmmuHnMcCV4MlhB
jDXlaosoHwNZUsFQcuxSNNFleEia2GHMEbOffORz2L2lJUV5KBPSJ7Vdz+NdjNoekYGIxE+TxsyK
NAj00K/6UCg4Kcn47fmKFqEpmH3SB/1QIv56hXuV4n4Pryv+dnj3Z2BRex+/6KWv174YgpUsjCRO
qpRVUOGpg/T91QpTx8Ve4QNrcBM7OLmCIfDGtR7DE7Swy0ZtpdVgZYsgY9HdB6dm2pisLH5EOaTS
vRTYCVadwjdXE9yTaMvewn6srZyZRNYxLzmAhPllbjg5d7DZcA1h2Yiyrcex72wMe40Ht6ZwHvFn
Kt9j1NefddWK8bqaYkSlqWkDinatooXlM5O3qCxIM1s+PDbiXF1nL/YSYWxO8NEx0aG3WXcehkDa
0VJZKfT1KEF0jCPrM56rPtn1U0QReTF1DczCStfDnleDXlNeGM45oPO9gZh553Mzss/ErfGRFSLV
EkVhgE/hdVn0LWXqCgw2Zjp5uQ75+xVD+4O4TUw1ctgRdGhp3aSgIUh9RvkJ/8/RUOeFQGBiltTK
TAQO3E4MC3LRUvCW4Sq372IRjNdt7wSfIzlk3stIB8esc8urqPIUEWCaVOkGhZjlAHxCVWjN8kUp
7/Jc5xzHdt18yt67Tix9gx6MeDZK9hvbpQ70e1U21nvXO7AaYACkHZV1HlNW42cUzAC6pGBWHyq2
5QevXlHL1Xyk0IJSARoqMJP1V4NMKSGxByrhN33p2F++ZN+NwqYweIk/8nNcK2qpMSTshBvn3waI
ynZAV9hN/gSHkL3grqgin5JjY3DYslHmR3etwb84QJeKU6JrXsoS1561pTOGkRDUwrO7qFM5hPf5
iMEH3JPaD3ZNn0Zb3lmNsrdO3JPal+59afsdVd0DV6DNgK8QAmSQkATW4CiDhGrdUvUyZIeR1Ocy
maNNhQmCgshKyEfPOPlLo1AxuKxoGP8SjzbgDZRTLAwbM1rQ9rMVzQNtYSvC1PmEduxvs6aZ3T2y
RXNaWD0gyCj5HpQVh7q1j0pKYjeC8N2mZt7l4SIiIluHX0/lHRbTorJNCvIbZWkJbinxWlpQX6lA
w/CGeT16m8BQ7melzgCAxvlUQjmDu+/b3heUmfK2ReQ/OXi3qJjTf/60vG93EBajGzXleusOSPBd
6rEHi8Bj3hhCAmDrZzg+Mo7Dj57MS6to/0RnlhsdURoSYc8mgBDd+gaqgV32Rxz4xLUo1USoG/Ph
NIAgPOZEjODaWfyS0t4cVNdUDyYHY1/HgIQ1O5fSfIQYDX+0Q5xfD6Mb8fBjJUjT9hFalau5Cebj
O4bTfAcwjaUzwDUyIlV7alXD12p8U7/WnuGDltOz3lagBJquFC+dNr3gTjT0N2TWrBvyBvmTa9wL
TlbDf6jKq2EgHsEZihY8tC/RVJwHeAkPhmkvPOhK1ufFzqxj4+W7OYrNbqgtTcWUNW+Jsu1RVm57
r+KBMtxN5pGD1zUdihqqBQKw/50NrGQ00afHqXM+uMBDQrIdsZyYTcZjZ0Xsf+OKXz2h4R4T7Ghj
8VfD82yXxUNDmQHyaxMeaPKKTr3FITA4bfPt9xC3PU12vbajcdcRB2PFWHKFwCjOaUqfy9oogIEt
LuO9awHu4QjOt5GqkmzDeDCd6rLdYyxkV9RxvsTUoMSNe0RjZ0msuYzaHTf3zKToaBXHAyFXaNe0
wWeJuQuGlBKrXHnX2IQf01A/OFmAs6J3PSzWaL1yKa3jGDlHDu5Xitavqlj/ptxgb+BPkUqrmn1K
LvRojdnBW4aCkq7liRDzy6yt7tohULGx5bKHy/QetuJcu2CgPPEJGUYCv8st/OU2H0q3dRgKAoka
3iguKq3/7U5TQNNYANrAR7ei/TC4YRlY7ANvmg4iktEjoTiGD0WyhLKiFVkSgPSp1TSDYMNSROsK
9o/RGqoLtztxbuRSHaaidmiVoJHIK1/KopnOo0xgMA+LvW0NmUKt+xunG1kTxQbnZI8zagN/wDum
I2EF8i2fHgHuFGYsiPBc33EkfSRqfJKD08/bOMk6tJ+0ook58qP4Bv4s5hf2Ilcl11GIBQXdHsYz
KF/TU1vlP4ZG3fep81Bp1gA2Y0q3H9oyuk2VvMeKYR16wc4YZDK/b9sVX8ZftL8HnRoeVVh9dGV3
reyO33XOxytM7Ve3w3Uyi8hs1ewV15Yz9R8IIb9TFerj4CEHM7Kjr8bphc9OtGEv/R5YSOvheF9L
6Itx1+No503mA+gvwDNrgWUAPsY6jI3xKyK9+eGp+C1ct4lNG7mnQGTTIXWs8OcAA6bcEOkYKGLG
X3ouAJav8wF4oSGXip+r6l/LLrwQTWQEdoODN+ZfRJ8E1emJ7nayts5D4wHMFC1bzeCeC1+8q5Te
ahp1t0rR4lY67LtTH26F693IEK9LlHrnoqmtK992vogiURmf8z/5lECiWQZYkYf6zYDVzTAxQAWE
YhY578JJ1DOktKt2osLHVXJfDNbM3YF70nWOUHiAIRxiJYjY5ds9ZQEjTQA+1dL4K+Sx1/zJAfMc
6cB8S4GvhQofQCOv4Zy8RzMd8bGSv/qVUWJPvyk2Xa7bpr8LBIsCVohhCEHaeQAUmN20C8QXOcwH
5oWD9oKTQ+pgS725ugBfS29F7B51G8L/NmSWoB4Fd9y3MdMqrrZZb72Jih9KTgU1TSlI/dwuHhcV
U9ctcu/N5XLGZa84RYv9BH7twVCTrrXFb7JuBaKlbr1t3Y07R2TfsZkuOTViR2HjGOZVhlHPnxbG
8Xg+pUsxbYpUM+xJbz45bjnsOg/rTSAaSmTcgqJD47wuPS1L3Ncc7q9WxL6E8sruxFoFamyNGy4M
w+lDAEXYdnKA2B4z7/j1MJ4TN+ui7ajpXdqgJpFxMi2gqMKuLmUylW9ZE1MAk4y061IN9c7TNLwN
nWrB3Kf3IKi2Q9VhRYvL8NaQ6Bi9BqxuF5uRQ9zoW5y8b+yhyvGw9HUGn1tzrcZWYz8U1AKR+9yV
oW02sINAFkVc8iVEk9aNcTr1n3hRhuPkWDcNS60dCOT6rUn8h2Fy8xce4AtLTLRtkICXRs4UWoS5
eUvhjH0J4/JIIPp7qAkPcK42YbdwNOEuYnFP3jo5ZLNrf+WD9M5Tgf9B9HfuzBgaGIzugxO8G/JN
J0Wl8SbJMG9QV3WA6dS/hTO7IqYI2V7VYfMO0fQY9DK7buvxMsKRyE38o6enky0LvNuhmfA+6COc
9M9IV/fzaC6YyF69yqnvAav6b3JePRx2+eoU7ZNrsxybW4NTgRmETUd644M4hq7DbhdQ9KZMhy9A
5P0VVfAE8gj7yuZqcry33OqPI13jR99dkEmoGCscn6e1q7EWdezhsnzO76YhsJ5Dk9xaZYl7DIkJ
Q4z2Dy25EYz7fbCA14KxVmEDm3lIgNYKC9uWT8TPcZkzEpGz3k+jd+7cOY2q6YO7WkPEkLzazlBw
rbUDIO75TYuBRAfDyXLIczCpNnjNIDUmWX9LafRH2VpfqLQQGTviT8HEda2KEsJGJT7yRQaUoYMf
/4yTtj3IIb8BhAsZ06qYnRvUBovy1T29F/qpC6aphhAPNjdlkiIDGHznU701YdVFkNFTaqBVmfDR
nJZNjTqDhId5bQmb9sIc+pPXpmJtbn3wvqu2fseX5qfxxMXma7PVbdS+duy7fm1xjyqqP5EfUndj
GkSdIApvq7Bdjv5grk1YOkzpOLn5yJ/Cqq4PUSLW40DHyfUkJW81q9vjodpxwXrKVVqEcPXVGF9j
STWPceGe8dYluExpItr67vyl2L4drIAfLZD0YmrYar3XE3+dqZboI7DXulE7xx+3eUlxu+G3ZqCx
PKLuVcexwk6gSAbRg97eT2JwKSXRoB71utZVlqdgKhPS4mAArp3R6nyg3pl3LFWffPuV2Se1uy+J
cexGJ/KfGsMBNZPL2nohLGRylWYXpLEd0gRl6hu7AV3ujz9wq8DGno81GPvalcsXhtR828H/pGJZ
I7/FSN0bXdLRwg/Ft++jL+PxpdOBAwFzT+z/P/bOY0d25cy679JzCgwy6KbpbXk/IapOnaK3QRPk
0/+LV+r/ShdQA5r1oKELTY7LymRGfGbvtamwRiZdm5HxOuPAcmL8NZDl9TE15BWQojJzXWmes3Rs
m4PRYx5FyBmvJALYDXokwmZgU51cOzrVEXo51KE/ZjkdhcXQsCdILuheFWO6q5NFxvM8smAe25dB
Dr8qs9oGISfp0jZyKkESxIIlUCT4fCbbWYVPreM/sN0gTTcUjWawR77cSgbYyeK6/xh8VqqBkTGD
0BD+9n0UnDFQ0yoRKQqvbWEWuykpEkyN5M40iA22YxZ1lktwBInkVUkmclbvysrP15KosmOP7Qxb
dfe7FLVa6zF7wiSzh/X4OmO+1cRmrcauPmADnD8ni3KqSJd7W2T3/WLDMKZ6Pvmm9wxQ8NjicM4A
+K5wC1tr1M+bMWNYacSNyaw4KZ8QcpbrnHpQ1pLJfPbG4cC8LhJvfJLT1vIEyTUIQScaTW2jrsNM
xXjbHyUjgHRvdeqMWpS0mzTFdtvZzKcQopprH1kYjVk5nwMrtk9ZX1AAlO0P7CsUYCCD3vLoj0Mv
GlqYdWiBsyn5oEszt3iuBmQo06UY1RtCPRaAQ4y5I499iMr1eC25VVpQctAJgzPyOdCntUC8iACb
stO9nRkbPFbtdO4dT9yokHDHNBf9LcjWR7thLe03LPOTJdeu5y4v4eaanKlx494xJrxNwKWtkkSX
+8AXzkvomT99StaDg2NxMm+ngJnbNNcvTQUZiwPYWjt9/2rXQUqrWbx6hAIf2wGPEEeoyYqCCIEW
xsgYZG/AP2ny6ZiwFuFsj2DAunwcdlCNz95AlqPN+m1FVjGhiIE6TNwPmOUsumwLEzFLfsLPQ/VE
I9HgCZvFQUST2rWNfY8iyT/7/djcerU49U2aPxeOrL5VayNrtoq0Yc9PAnjQVPSGmCCD2P3kei7J
TEbIRQLiVOyqGhUP0Q23EvsYnhTTBkrEKVjUFSy53PQY5TqF09waIQXVzsqCb9/MB7pU4+BoP7oZ
zVYwNg2CbcH+BPU46JNAzBUyxllsG8GeIjQisZ27qjt5qW72DCeB5xXjdpzxqgeL+zTwx++p0iQq
aAhBjDSjGFZc91HUTQ2VNPAxJXf9sM9UOOwZE6ADmELUwvlv281fkKcdCMb+0gv+oHGVemlG0yOR
xaeLQb1gIQKSygfHXoa2uY0bMMnGooBd80ASCh932fRKCwEdwS14x5qIWtMxtDGjhDJ8tLcu5E8m
kfR6XOlfk2na4B8QROmKhKWxb6bHscdcuxaOI88MWBjNBXldvkmXnjuszebXTOQBO3e42yR3VCZ6
RMq/kdYKxu08HluaXZ6iqSapw5yXSj9jbYecd3zg/uvX9dhme1I0Hiu/DNZpGX9OmQ1LFLo0SUuw
BEfQpKyKkjVK+62LLhxxdAN4o0G0SV2L2BEDP9F3WTlfJLcm0fIUm63T5j/W7L+lQtgQmG1Icv38
DfKZr5UmXzjG7ze7XfGE5hiuK+qBQ5x6YhvNqjvJGBbHAJjuG/uIs29jxnwouLuHqJ67zVyW442W
Br4R7cMH6ArQcljFsZdH5Sv40bUSyVcQLYGqaA4iIbYIvVnhasO9cdJWHJqeh3YwwvJIAqFaCR85
BDm9QjFhdWNnN0BofawzJd9Fi8FrTD6Jo73PehEAG28J61LRoTVDvPCsSM+SGdlZe8kPFrJ+U4fj
L+I7vkyL5xWezKONzG1Te7p4ihRhiKGIn1gP3qKSvM/T3IVQPPUYpudu66TNC0tCPkhjBopi3w7k
9ayjocHF2IfWa1Xarwze1Ib55q95xjEbzGrv4v3MV0njf8YpyEKUHLzAomZxpheogZ64H+FIM1hz
s6sY2frhyGCK0/QfbqmbrS2sryIT/W8T2Vez7lFaH8tRfPpJmPHlJVvXSSZ+Oyh+1y1pnYL4EpGo
cVJFinjLYX2Xpg8tW8BNG2OWA+tq7GeqBspfCerD5guK8w6+/7pzjZty6EATmuWZ0IAd2R8kBjAJ
Lcyd7LO7fursOwKkGCYmM3lL2j6Zbo/XxhxPBrlGB8V7dKTwOw7KvW0KQio79HwN2rtEv4wdzFYH
YREeSVia6GqrdekjJKsmCWUADgOHe+TtnBBPL0yxhSvyo9P4wRAWy4BGIiqCisCT80An76wAqRVc
5W4Mir7wz6Iy9jpAKOj15wbxVLg2QlmfApW0Kbq24aknpAlBTnKM4r7HRALYHWWYvE8W5Gw8H0gS
aRaCC6ua2dYnPRY2ZirAtlmfMeeCNE0Ag2E/NNoHnjqM4/SRs5C+kRA5TRZaKydaPBw6+yooqdku
jC9gWApC7hP7e3RsllyBp0inwPd6Mr3GPqqgvEOZfnSRQsIkqKw3kATpJizNcpOZKN9WKZLJctUC
AkEYa7a7jHTSdzuq4ytjxPGhrBcvFPHRM8NcC1lqydf7gdfafxNKIE5x2zg7G5k1Ccy+Kom2TQx/
JdB/E2TDrrDcRhBh2KJPXUCbUlOW4HlgNxBOzYCYEy/NppnN9rcpshLSUrv08FhzExLFgDEQiEnj
jQZpzzdUn6apym8Mi201tzFjOSUlRZFUay8pF9aKUvIHcES0YejwadG7Yd+Q5s2cEcC2qTPDe8I1
YhocFsLeZzry7gmmSbhHXCW/7DbBY+uR5/ErILX5wJqNCU7BFxCxqSI50Fu8NpG3qUp5qaU2zl1S
/upmsBTKHqAwV5hQXIea00+K5nG20tcA+8o6zr14awXOgUUgt6cdUbCaBVpkwAGUr4CIcoA9AIjL
+jlitv9uQGV+ayH+zKPEwEMgQLwKess5lcVMERdLzdk/pBMSAjd14ms711VN3bUkgALq7dhM5Qa2
MUgaGLi0Gl7UROQA7rP2rSn00PFtqRPWLkbUsPKQ8sGoLIY0FotpbwP7eYhZ6aT+h5fBeNlgQZ+f
eFc4bvTANB3rDGWtqJN5JA/XLd+bRjI2HELyX1QUg+2QVfvLWw6fftbESTjgH0z+OnPJuZjZF1px
VB3AETB5JIbMgS+A8Wtj5kHyHZs68TnW0LFHob5xVG9sO3yQ68IGCAYuXL6yc8IHr6bXslXFLdkJ
3B9qTDgRbfsypFFukv/s8ynlnY0dPHfenBJP1FYoxcZFz091pONd45nNpsNUwtyPmwxFeKbIMuqj
u95tX8Kw5ChpWQIbW1D3yRWYUWdurWx0DiaBjvvMJi2la8iXcK1BXMswiMRqnJTGJ0+24hEoakUl
D0hNY8U62xNs/2Kc241FH3ZtxnmXY+BaK4B1R+nz9KUiYZYB/e1idF7DADYLn5CRIKvPphikk9s0
V4E45eRmbH8U1CrgzOWKwzo5WNnMkxuJ/tnLa8H+HY2+w+2GxN/4SntxaEfzB09zv7GN6D4ezJaB
3uKPNGMfoJtj1B+t7inVJ3eZTRQevWbeR4++4htEhZKvHMcyHzMRhOQVGIN6z4xqWuWlOtfJZBE9
Xlq/7cCN3qj1/eyYW6XiHYiLvaks46JIH9lHo0816hQJSVWhO1bPLpuITQmw5miVxpEpFYzgxfvu
dX7Anp3AoYCco5t2RllksTBzuuJiGKzFoNr4OMb7ufptdz0huEx/DyDnF2cK00m7cfoz7fmwFnmA
ZiBk1+128Q5q5vSckVgAOXgk7ynU+bSpSQvftZaMb33PH3+lFmssJ2Yz1Abh0rDje4+Muv9qiBoF
o2uPr37q2pgUlF4TBxPj1Mj1K1P59Lu3TGLm0sab1yoW+gl1jHNKM4VMo5/T+AWksT5oDy9IU2l/
3/OAPPuJJJTRaZWxRr9DzGMXmGCQ4iXQZ8QSiBqBccFdnyFKxxvKZjqlXWTmYGxYy3/QILfQ60id
wyMlMnQJyU+ZEVePUiJ2t6kdkhOEq2ptawgpqB2zdQ8i+aesRf85THl8gCmDadx37Jt0FOk6nJZk
wO7JKDrv6lkZDgWmERsSbqgp/BngOnIlPbFQhwO6SlSXbmeBzWvF/xs3SLsBd6DceTZkwsLVmDSW
SQdlO4GIAt1SKOFY9zouWDKH1gtJWCkSLMtUuAwHK7s1RDLxvUcAcaa4mU1KO3T662Seua4KQJF0
nLCWTqYcnXd3DpZ1VYsVziIl8aTDmUw5JPI+CUE5ei5iRgKi26aZ/WBm5fG5K7r6sVUVLZevA3fG
6khYIZvjzti4XklGeoRzfol2ZTxqzWW8c+jTXRdoH9oEMDe2sqleXfWV13q8xcUIwCXkKwEmFvSS
TVy4m6KbyuzR/yXSYTgHrJ/1CiYUK9ax0ISIWh/gnhlENwRU4iB7Ncepu7Yh04io9+/QUJAyQtQf
WVCtMQlCZGFh8PPMwTYyyZXLFAX4IsZg9ZACb0hdq0I9oscjEbrqSCTBGy1bCwx+ZPwgE67u1j3V
UGg4Cq2ZwCSSEMLsAZ1tc7KWrChXuGTlFfIWEdFmajNMCaHhSkTqsQcJxKsecNZAG3KR4q4SFyY3
p7M/HgABYjpylb940oi5DEl6EIJZ7rol4mjrwG7Y2Mw41vjSPlSN0gQuDfIWWrYXVhBqH5qz/xP6
ARJoWSHOA9RQmmRuIkv/jOl8GKL4ubwoP34i5gXsDdE8xDSFyBiWeQ/EtBx9NVE7JCDEQ+2cWbMW
B8TyNT7HydObJO7NHbUnNSAykyU/Ahq705BIpgNNfTVqO6NdRoH2ZIQKvmHRIh3oFqVQkyZ3ePbj
fTv1xWcTVMmr6zbGq0AhIUn+nIN39r3EEkk3Wc4KM3hhhks7ZLXDTdxFxEMAMKITFp0UMTMydB1J
ONon5efiNdZW/IDMX64MaY4AGpgffjPibM+RyNxb8iO+waE8J1BaXTwNv7MStRE0DnfTDKQ+dibg
pFQoQDXzFhKAtXFRldU7wUYL2YedfWFneYZqx4Pi2g/0o+euTy8Too8XVZVeSjIgNG46UlTrvvqO
ZPBYMzY/zkVAAZbENxD4zoyavls7BJfVq29bABNMuprbjdDCfmOi3WNJRpoZFFBJns2+L7s3ijPv
YYZ69xHg8OPiW5ycJaE33nQxyplY6TR8qsus2UorjA6lApPn2Mrf1niJOdAUD6ndBwK6qMT7lTrp
V4Z1+jQOxvtc2D8FF9cxG02AUcDBKPmeJjvob/EQVGfcmieflKRV6InjqBDGJxZBQT427rB3bpJy
al69yTkbNjVhr0/42hliTHaxcu0YkRyy43DtEguCTIhlJH2gVVsXmlFwg22GR37FKJlBgJbDyRnF
4gIy1cEJWEwEdXaZFraQ1sXDpOPHMp71pquCvZkTdLOOFPvVVSiTEUIY2Z+fWo7zXZb0N76Z3XKn
l98ZIYLvHCzoZ5Sp04eRkekRvnR9j0OCV2yBeKmYt4MrAjrGGSTsjkFSZifenQS3XOyZqVsY/HOu
ncW1Os6nrAxNWhC+FSsT8/NL79gkTLS5QaypjHISv9sfVTnxzg0LAzSKmdsgMXFIxxARrek28Sq1
wWESvyHaKW9dHWNIMUcIQbhYELWQkmxV3IIGTS9fctO5dk3Qbi0qvRuIWdlTY0EZXdMlcP4WTYFM
uNEY41BdkvnQGM2ZHORNgj7VqN7sGj9Z45CyF2s6k5oeApLfXVePN2UcbeemX6u6RxJY23rC5VU4
p2j0WrK+a1K3N00g2nFtwd9lEEEAgyLbYLnPYsCvHQOAFEaP6ogj2nOosr6K8nD4lRiahovgIDv5
qpnPk0jMOcIJP+fsHX9qI4fUkNBd0NMNM2Y/J/a6FmunXT83GOLvUw5P58Oui+oxGJPuGYcOQJxo
iGebjAGLz4HQEt/f+mJom+1Y5eW9GmRvbERNbPN30BVxvhy5bnKGgCaTowUQazgmGTqIHaa8OTyW
qrbMbVBNdBX0YAORw6meyHJuq0GsWlg5wXaqa4JfXbSd5c5IXMvGvR8E1bVUciGxdplrHQddgBwk
ba8sr7YmmW2dDx0zS92K2H9BGOZ+M+snqNJr8Nl/86hPT0gGWWngG3bJ6I3J9PxdcDNxXxqs3RiH
mVns7bxhFgw5XavYuVNl+Zs2GRz/7BQEWsIr8r3hY4brU17rLM8fO8vvHyFqLZQHoBJIqkKW/BtJ
1y3OLkjqaYu83bKf4lbj1UAcgUdUN0TPrKeIjdEB8IEI7hlRdPQUTOndjR3jcuVTJE2cZX1XOhsA
1JWDbwUHIubTiJyqxDacF6SY+KqsctFIZqEwcWCF6Ds3LTNAQubDbJpY6km6FjvCsw0urg/eXaQ9
yTWLaGl4xbL4tse4uXpKxCZiV0OOuz4CGHHGvGX/kO47Gqgq/OyuMhmO8jWdbfeQQc/ikZsn7AQ1
86L8FOA0XCYGGUqKqZ4cOt6MuEVyKJCJ7aYEjdIhMeuogytGf34o4tabgIEz0VprkZnNrW4K8UpI
aMKWmBQ3ta9AUDH26Ivc2MsciOyahyggrkNwwO5zsyu8NfUbolI7EfAoCwzzytiUSYXcIeiLHkVS
4kbuph7nLvmpCRJpNl5nI9sqYjW6T2mVNoxJhZ1c8rq33JXDY2ARClXbDlFbDSCw0Z4WwnQ2F/05
mWVWb2o6N/e2ZIFg3OYJ8EIs3cQ4bcmZ6oDwokH3980oM+eA4FXn5Zr0WpUeRtvCIJywhmS4CDsA
6VPTBK+dPXjNTeS7dnVOmqjhZkZ9KAkdwxtwRjg6kveMrYSym4L3bWLXzYSOqFjUgey1LCYCeUYO
eJK03THIXAfHkFciq52dwRDfQeF4fk/706bymqo2al/tmTb7vavNIUR51EaXEFBjckTeOOtHCoCK
ajwFrlVsumQoqNw89OCbSBYuYECUbnpncGda+4G3LL3BPEd+U2+IzsVB7nb1pYIQ8VWPvRA7oCWY
6cekNepNViGJw9WKSfTqVqx4uF4Roq2pTrGA1CkMvg1j6ug9DlAyI4BkK/7MYzbek1dfQxOu62xe
wxmOvZsUFNl0cWlQR47TLPpgcFKStFsFELLtrvJ+Bl9o+eq3rVdTZDV5dR83QAiOmdmay0wbSeZt
jA2D7s01HfuKZhY1H2vByBZkUzJmz49VKhv5iESRTBhHefa0LhvcwlsHr1YJwa8jEXPA9AMyC9BH
fJvHnA0MiSunf63z0oYjlkSWPrU5YIqH2kbJxw3L9pHiUKPeZbTDGuJtcqchfK6Rvo2HFP5OfgXP
jFrFmTSRbQQN8CyCaJvlXhcutAQ01oG/FmDNvh0sdnqjzIYNuTHGA7Esia8IQmprOW4YV4/3iKN1
u8WYGtwMkVT6hiF1jy1bgODCaIzS6vcA7rU6CyNVT0i5WZ7xXlLAGKZrUiFESRjcj8Os872HGc9a
QXygICbyvY33jJOyaduZcU/kmd3QSiHB7z5179MigDtAhEpU1oDkB/0UcTRRiKgsaDrnpaZIig7a
NDqXQbkH0SNWrSe3A46NATsqASoU4oJL2kLDT+AaiWg8IFy5LmTOdnqP0bhCfInNzP7DKgycRwL4
2DlVG4Mq1WSN74awI2dJGQ7MOQvPASMOlsW/6U9RQZW97uDFBbUghNyM5l/wRdF+ZYBXg43stP8c
GEF/rSyBlDLPG9HcTD3xFUee4yzZdapyP6UDyG0rUmIjqPVyARWAVvoXb5MmFrDP/K9qspNf0hsr
5MLScO6Q/Ui+y/xb822QKLUfgxEkA+l8SX5LamsBCUfLvr8iciIxXYeaHgS1pGU/UJFzqv7XQu76
P4TZf/3hcvv3ELObz77t/9nM98fv/4ebz3UX/53gDRVLCIyHhe3vEDOx/IqJ4F0w5bdsuQQm/MPN
Z5h/c0wbw1vAnyBJAdkl9sB/YMyWX3SA4UKolnwpHax4/5Gjz1oiLf4MZlgAeX+8CCpX4m1AZ/8l
vYNzII8T2r47T/qInrGkQvf4mihxDrVvHezMIg7V4cBs/SjcZL9bo3liVUaGCrbessNjBcndexGk
UoGwpCLss7UZsonvh1/GbH3931P2d8/o4n789w/ZKu67z/Kfn7Ll9//9IVuMoeTOwLZCx+0Ix7X+
+yHz/b/h0zQptC2bZvuPx+9PyygLCST4FsLEwGGL9f8fMcv9mxv4y/9cH7ErCJr/xDKKdulfnjDI
kZJHx7aDv9g3I+aDEtehdXBcplIV3NpNYgeZhRWC0LnYT9qT1Zjed1vGtb9mysbQjGfenZahvuie
k9zPXgzTeY0lyWirJKgRTOWdVmy+CLlOiR324vuO8UXO+I8IR3xs6A/9DO3eBkA0UwhRxx9YGN0H
3yBQDEApBhHU9nYvEgD8tf84j4ppfYd5K7pQ2TgnNeiIPaoHJMTMJzjJJRIYICZmxwyqTCSSGnpS
qCNW9NL4VjgdbIIdCdJw4xC0n9W0OyHr6cFtnSm5MywiDtcGgR9oClovwNozTylGEXcifQxOKAL3
RPrlUwazf+lm5zsUrePJDpAXhnZOiKKE4Iv/srwyNc0/BjeaTg5O7ouFwfXgapAjqH7xGyGXrtYC
v+BX2Ktyh5d/WDftPFKUxtVVxYU+R0Uebzth7fHQyPvIYznSeAU6W9FZqDBtEvX2TqOtA9RB3AdU
qAGdQQvKcNX4yEgRhPiHyXFYmeZu4r7niVEdsiiSFyiCzZkuVt3T0j82LEMPYRgBButNMCW4ETg9
GN0RdXEtXVv/CtFyMFmcphsJM+Dk5R2RO5khn2rfK29nEEcIb4CI7G3XCGAlDM1rl5uE/uaonFZI
gImgqowIPVXtlZCCpX4iflTc+mxXn00cxTtvXnxRVTbfEwSCQRcGrtpybSZ6QympHhBcsSUSwzJw
VgG9/MIV3tuIi1bayCXPj9mcm7Q7QImI4CLW5pGdD1ilIcOdEpny1bNde0PV9mpgVTwzjZTXEaDf
azj02MxmygEoZQ3zkboBxd1hQxoodJaI2D+g5f46LtzXlEphhUJFHjwX8CsPZcDMtdEeiiuDFWe3
dgqDaY/h4OCHXOKHI6sbfhim5pX87tgoY3SBIHk0xirZTokv9kErMerVrpyuzJ6Ms91nbMDnvmc1
n03tkvWATgOyXa5J2WU80t+NrhE+JLNTglUkf4bXG+ZCUhM19m0/ET9OimEeVscutzyfdUdqo7ND
qHQu40JciT2dXzzH8PybCs9afeijSFzy1jGfksA15n1SspKgomf97XimFA+AM+DErSYrsCBCNClJ
heDLLYM/2UTscDLiuIvYqU5jrfWujPyC+CUhjXsLLvrGsixvb0IH5Ws3NiY6eqejH0hr0PzKx48+
kQW/dsToo+1wu72NjLMgQSaD2DTK9Gr0I+JscyzPBBdKrGYYPdgN8hGBI5bwqgCX+NiHphiGbBcb
z6awCfEZlh3Q2JkP0qksDiVcIXi20O+sbOIIjq4zOEcb6f6PNwXhfSTCot1MdWc9IdXq6P/A3ohN
LAhE3IaoXCqo2mF721A+kFcSigh4blxb2R6oqP7VGx5WQh+R80p1Rn6HtHM69XmK8jdNFrOCVsoD
mmQ71e1sQbKvXMvbMUdEL+rEkdqbeC/wCNBr4VIZoXLjsKXV84OUSHEcAOKj89MKNVkwlmyOGYmZ
tt8yP02WIXs6+vKOh2uCfuI1IRPzmcFxBk2/WZltGiAitgh4zxOWoeR4xmcbV+xdl6c8c25DLkiO
QEMwXBysyzRkJig8P0vJnsbouQ9U4R0JOAXao8Ysv0G67l3MocF9nzPKYy0/yU0ROcgFdexEK6vp
i/shUh3B1LRQR9xCLSrx0k/OPlDlCyyz9rXpNCpqdIZo0ZmUPFTKgn3nJY9uUOj32nebL5/+BJmg
Y1iHIdTj7/+8NOGU4b+/5iH+S3Li/nd181n8Vn/9Tf8LQxMldId/X5KsP4uv6vtf6b3Ln/hvjoX3
N5eqwnIAOACX+rPwNa2/wfUlX0U4nochlzrmHzWJkBQefP0pQj0oFs6fJQkUC0FyGHWKSSiL9CiI
/4PIRLFQKv6sefnOBxIxfoA1jmxGixfJr/9T4lrQqD/YlP2hdBxElU0OOM5DnphoBnUWO8EbeibA
hrGD4sMtEJlTJL/805tF8zVFVfkviYrLP/KXF0GYHT+O4zENd+y/vIjSx3UGF6A7MEhdhkNQUA3k
pQxs4gnGBI5u82Fs6uHLIgONuRc4qkMxsPxat+QoPhcZ897/+SXhFPvLa+LwNR1h+T4FpeNK5y/5
d4ETaUR/GRrh2stNLNs+vnN0f7DQurgp3vS4KABK3JVrrDT5Gh8/DvkE7+C40dJqMYxjDScxg5Zm
BM5qqGQ9jZiwP0cHep0jfI4gDEBITNkKkhpOCr0Rr+mR57ecU/uCdaz/NRLmzXJNcnYic7VLKGWR
nzxoC7DaQXSVaq52mOlhbXQkSkzK8GGitb8lvvwfG78k0fE8SM69LMYw2gLrZNWBCm/U28n3DfdU
ZhWyVwwpTXpIROPfmMHAjRmMQiAGy3wdnUU0usWecKeBqTHAREZn/lwNiECMujlluSW+PR8bKGDS
OOBHaif4PpYMC7XtCsyagAjrCB91iJJ0N+igxL7pdND0KlU1BW14Nn7nzTKDYWj3HtkVt4iV41/a
ibggHCZGG40DrM36SxEW1ZtRgzvcBCpgbO+oOfno+EtxqpIWSE5Na6UBrIaY10O80hDs2XgV4OkK
sz5ajcsEhRAK1sweZdyn4RQU2mlVqmU3ynSJn4G9DWHcBldypCVTyoLvNAkxVd9+zQzlGfqLrgVN
hZ+qvqRECNRbVXs2cnenlccGB1Vzp7jJknUQtpATrHy0brHnT7/DxIZ1y47bRJCSMPSngjHkJoxg
RKJNq4rLOEXyfWznAV3ygEJZyjbbJH7pMhNzLfGC0wBsFJvR9H4OB/tXi+zjZjIQB3KNjcWzjNlv
r1XQcsk4bmRmm0l7xk0SmIVc6zS0FB8MJeWuzMdxWyUCHGynIedbsiOfzOE15GfCe7Wzrvig2dq6
NfLAtCsQZrVazF99s5j3UOsQtyF7/tEVgvqeqb83PtWdy5chMEMme+4wtXtW9SSIjK4qea7ntHzi
NMMXGIRxpVmsIxtYdzx+UQpNVXbyaa7zyLokUwmoo80zFixR605I1wfu9zMsuFFuKlBf2DuMGpZk
2ujspi+KFkdbNBMawOppXAe5G1toqfzpp5ftfEHX3LA98Rlsb03cEhXlSTd4mxlZlY00vmKZG+je
GVaNMbWXbnIi517jjZ1WUhdE+4h68lteb+VAOsWPhGrnpQbw6aXjbw5x+ntQEdveqTvynYZH/HHr
1DOPjh98MbIfjjaqhOtYWb86cHpue+pDaV0ztihsVWCx+AzFokn/eMgHWJWauKsgZbIrHlcm5IEp
HCe0inynkszdIPX+NmtNs0KQH2/Q5CSnuVO7svWuNftQmCD5xi30vdcNl9RjUhiKp2oJ/oHwViKy
5HUQcSSznR0Bhqng7BLSUsc1uSnJkxmohx7mXYUmUsdZcfH0fKpqUixQx+BDkfRcGzFW4qdLpH7z
6QsswU/gO/GBCrXqFR8cSshIwA0fmPd5mr8nvQTueGo9ptY2fh+8RY58YoJCCeOwDAqQbAVIFrPS
Q1NfebzLZo9nRAYYWCcwtE17FgMhR04bI0kyHsyqhZDWRJtuDu4rf1TbMoE9PhQYr1KtP9oCn2Dq
1/eiopyMJ+dVEXjemPkt0jRkr2OX7Rl84ixQdbiuymw+l1LeltYbeLe7OBGHGXt3mwnze45+GktE
64moJ5K1MBOwmGT4jbDwDP1IXVHyi1U2FsmLCOrnsHZuApXvjJlVLFFQ/aaXNRlEwdxlCCiwT9ax
po5ekJJw+Nat4t4oVHNPT/octva9o8oTZf3nQJIWmpP6B3lZtiU5aX4PTa0QzEGtp8/ACjCC7GZI
ne9tpyBwK7Ifip7Smshv7O3To4rwQOeh/0S24G4q8A2TK149ovlfWRXoE3PcToKdzi7BrGLa9U+E
sRvc8vSAr24HGU0jl0LIN5UNmtna7o+Bnm6Zb9krpFWbPgju0fW9jszIlnLB51i52Lb1ItziMVzc
LDYPMokfhJNTvq6FyrrPeU5u3Dq9tWRp7OLpl99+Cyg7jWqvAZwddFDTXoVBdfFDu0LIkLLNU4Fq
3oxRnNOKKXdNdxjU4S2sBdQJ4BCHr2lCrOG1hGq5QOCNIt6robzp2YR+MPMwt3lt2peyJ2GwNAf0
egBRZH8VHZDfHBVJJZx5ZZoEf824indBiegT6+brEDXvAcANz79nAulhq3EvtQ1xlPlxo3LJijTZ
VmZ7yiyBXVi+46i7qEySW4m1geVyiQRixv0XlAZ27T49GHRPTZZfRi8ioZC811kGb4Iw1T2y1xGB
XgQPw4TBgpcmaO7NhMzxDsZUSZfTlZc0rHb0o/maI2yvK+85RMx0BRZ2sWzA255ZP+OwnNcdSoV5
gcJHbNb2dTIkeywjGz9P9UMjWfrzyg1CGyP1VNYQfks+V3tV+WH+ZCBORTf2NhvBkZ3oe2HFx2FA
OB+5IGadSrCobJ1i5YQO0AoXcO29NtWdPxQZ1jrTqO0DB6vNDorIofYlcFOEPgnYoDmLt60Y9o1V
Fqs2CfbcKGgKo6OZIiIYw5fJNXEgNepgu8F0HgxFUCV7fuKqNwQ89lRIkFNw+N21MJ7X4TifDX7Z
SZCtsfdejDPc96arr2loVtm5WNIE4HY9CRK2YAAnp6iVch2lXvKNdfbctxVybQZC5syAYpR+tEHy
VHkZUaZ17BV7BK4kHQUY7KGVlNbVmsjtWTBJwxpX2LhtIsChUrniFz/grdsWxT6wrZm73HkGUN//
P/bOZDluZMu2/1JzXEPjgAODN4lAIIKk2EikRFETmFr0feNwfH0tqPJVSUEVabpv+tJylFLSic6b
c/Zem62L/6MziJfQwK3hcCPiBvp0RMqYHfHZXOkWjnI+4AbwjFu2Y/LRLvR3W/VXfYdrq56N6ziR
/t3STMuJEtAbpt/6LnPb7mvgwwpZyvgW4Tk2xL6OpCv3pNF+GAw7IqwGt0MS4MJOmBvYhyK9nU4s
Xv1+DlyIwvEQIcrbvM4/hqEMF/nRFPMbqp9sivBZ7xuHXRo1hoI+1dQ+ZLW62CA3oqhZWAj0zI2m
uHOT6g4NQ07Iaat418g/Vbn5TUOtEMlXVJRvZJ4eVDVdek3/oWb52jtiPlHw+6bdSh9HS9CkcRI+
+hV7gHXb4hj8WGMe6U12M7JFMWq2trGvNDzPKk0+TwiWmfbdC3N0MVujpr4cCv9Km8kBi2G4qqp4
L1Pfvddou9mGNkP7oVw61Jh2t+DQxO2Rfyd9z+nwLZdxHo1Vlr9VvU7bPaCrOCXaMR9ZowvHOQoS
KukFNx0eN3eW6NvSlmK/11T+Uy6X7MltimTYa3Pwb/tRGT/yDvvYyRz44qGJcDqfnEnJHfsd+Luk
c7rLRcWOkW0PzcT2WJgyY7+FSI9CLdFSH/26rT763sIxwDHUE+gYLCEQhiDAmOX3ulyX9x2EWA4g
VEoBl5brG0c5Fbwk3Qs8kYQAUZPM2gkpcq6YGmcoc9xLPy3CYJTicxIY7NzRmhUobVbPuYDuATMi
Wwe05VkR6OmoHdViJqFmthNgl1B+jAomrdGTKSa5te11LWtSFJVMN1RMv0kiMdx290U1QtmTgsyg
qIuX7jO6c/MrdWJ4IsjIskcr2QKcPL8PCs4alXkBn7m41XPQ35IQCI9oIrLMuKkC8DTR6HNiPq7T
uNy3rRm8n0fswfssNtGhJ/RgrjB1F2glcfCm+5kyJW7aFVXTbklsLBe4v5Y9aSq4bWWRwH0ui8SU
qID9jhON6Y93AXRXdsmGndjEiRo+RN14YQsVN5grdRx06ENMzZzBFqkOXdfgvWvgt06Xo5Ouj6KJ
MbgAfTa+W5ge3H1Rp9NbnaO3CAc2gWgx4AwhLaSQjIOGqh2ZYqg9fXSGi3GPDPVLnDrVG7MJMDoo
cbH4leEdWmlMdyD802986dME5Ej2MckeXQJRovfzL1PFvLjvKk8dR51U31efkthOqmWabjiTeMxU
MBrjA7XLAhGwpQo7FAUd6FMHIJHcJzTp+X4YyMsJp0ToG2ei9hyqWmnOp0UvrEPFZvhLF7hExxS9
zo3bNnfwttkxnGXyErGr1hV2YOqXA10Ix5vadIcnPahOseXFT5UyEPiisAetvvooHgrBFnuvsnXq
I2w+2Zcizews9Js4hf1TFw7BDEpwaGjgxH5UNA6oB+ZB4x4Ke5qvCe6s6zBNUg8Ly2iScTLEFt5j
1BHT+pG8AffeA6togiEi9XvfzQ6ixyD1q/FkzOSQhBXbpQcza9P7DgzYF5IM3acU1St48Zki+UXi
bOwN1U/d9y7z0d4YQxV/gtcPloSY4P4HFlUUUG7WzJ8QBrZeKHH9PjFD5aTIcbwJMFCYgrUMpSZz
set3X+eyib8nJY2mPSmozHtQ4TCkd4Av67A34EsdZrvDgV6phKp9Qsfxc6ILVFQ04E0S2LuAFTYp
3PrOS3IOwStdnp0xrdnb3p/HjfWmEKlJcgfmvR697oObe72KfATjn5PeLYh57ebgyk1XvezxSSrw
HKtnPjE+0ZsaeWj7SrFk6179Wr7xLQFU1bdJFxI2vNat6/VLDcmxDXMuxgmVY2nHFw1+aESMFhQT
3Sfhy3UZKmLPhwq2vCkorrT46Ab/OhTiOR9rqzeccv4K/aex2EubZsHfjuJuFDhJUUra9AzPRqFG
bNkVZpkTLiojYhFdQonJ7ZVRtp/y+21zKS2xe6TyJU3bP2sKGk7htr1vtCesvXI3BBNGEgRp092K
zO19xvHhAYDjcvvX1+Zw9JSMaQfsyM8TndksVGMw16fV41hn4oREn5//jCb77wLo3fOa3vMH5dL0
MdFQUdx0pHPWS0eHGExLYdanLK02fnu9ObGW4s3LF/OHWyh8JDNEjnk/KcG/vw5GYacIB+3hNPmp
iuqg0g+kzc8XOg/YKxJEssP6Xly+POjz190VdINhxkDdNelt/T5ogI+bhRWJmk2IBLQrfBvpIEBh
KzEeXh7qLL+P4qPrurA/CD9x6CZ7Z4xhNxfItMztLET+7XevyKk/CTEgecfXY7ydvQnCkVOnQ4TW
6v9G8f2v3OHnz1C4RMo5QiK+AHF89qpY2TSPBkvjyVzL7DIPFmohBNPvX77GP47im77DBy0Eb+bv
t7NbF9PuugHfeZ9bka+9pySA/fHXg3j8s2kDeHb++aUknJOmHD8lYrCaozul1Ed/yP/+zWDWoCxv
+55A6hWcvRnjsHRaOj39agJI3gRE9dxOVU4/bMqK08sXtIkSzmYPUtlNX2JgcFECnF9RBnPMrLt0
ACdk9ooMStS4Zq7gFPpeO94bAsvpzpaN9z7VDie3hVrUNycnAWrXcN4gjURibnhlSnv+vvIMaWU4
dNg4qllnz3LNxxGleTacWPK++Ho6lDPJK57/VXvJd4uMiV1ldIQgvjTTWH8c1OfdYU1xLSnPBrWn
ympdIBSIdODdCpzf1wLz4iVppunlkg/2237wi4PdjMEB7km2C9pyvWrT1L4l5Uxe+oIjQCY7dVPK
hoq9XTmklehERR3m5Ve+6O0VOJv0UaWYDm0Xrts3zyZ9pKuZdkl0Qd8qCKqLExJ4VE+P1xljwuyJ
eExfeSbPp6uAx2HbmyoGScfPRscvq7PLTsem1z+fasx3x7prgshyTQCH/O3/+pT/v/DtP6xNyvPf
b2X4efz8T1Dn1sD8P/9x0f+uSPr51/+r++c59PhoatGxo5mE4IKV8J/wTvEv05HSND1aMNKzJJ/4
P+0/J/iXpC3I5sD9OZ+YTL3/qN5s918mGZvYPQXKuO1/+5v+39kC6sCV99h60PfzeNw4L3+ffNkR
Sp13tn2oiqmNL+fBzq4A3VnxCc61E3widbiVJ7tORupiv9yhP+wQzt7Ln0Mj2WN7YLK/CX52Jn95
L+tuzSBMxOaBPsKGYs71gxIz9unZpG318ljnlwkxX1iot1CEofHztnbqr9vGuRost0gxEAAaU9Ew
ON8y1S8g4BLv0erG9iZNcvV3exOmP8a0GGv7+jbN2e9jugbBzSSP6dAXFNiks3TfDTKLHg3s5TdF
16KL8sUrY57NLj/HREfJNlwIh4XubNflTqPEIxlglGgTCljxmDu3hUafsDPqpbyv+qR5+/Kd/dOI
P9c6EA0WCs6zHQpG5rUvUyi4LniuK8fs8itPrnZkdo76YBrDdPzr8dgO+75AvUzigTwbbyhzuo9W
p8PeSa42cbY/p+lNj+vyAoGfemVv8of3hiXFMrFxCOG65rb0/PKO9lSfQfLAAoJKmuzBJN1aRnmd
VRN20ZqoET+9f/nyzjZD2wNExRoIYAObrFWedZ01AiO/5DS4kZreD3MeXLqrrl65h38axDM52UAS
spDWnt1Dmwh6OAUYgrHY1wmW+EYThdX4/sXLF/P87kneCY7ErskJERLl73evK9qOfa2lw4Se5nik
TDpntw5siSSaiGYPMCg0+DHWfKDj+MqG73xsplW05+DvmXy388d2D355cqCHKnZH/QrQSxt7GE3j
ews/exQP7IWSjKrjWnOjX5lnzu/sNio2BuZmDqg8vrP3ZQVaIKlXrCEcp7gKhRcTWY8uIFmjl2/t
s4GYyZi7JXpW3hXfO7u1I0HCTSoBr42SSowi4/GtTa3o786KjtzmS85xCPA9h7f/bAqTvsG5w00x
AfmW/lSAJ/RDN0lJbn35ap49LPQvaFzQ5vJFbwP9/rDmzmsTiOJr6E5e8U0wpx7QZlS3podBqGYl
IVQtIT/65VHPtS+8FRZuHnwQ7KM5AHhnezHSJsqEQwDbMHSgbMHYJMphOWKMO2FvoP8UHGJypkws
sC+P/Ox6ESDz/FyOCaBB+UZ+v14xIdQwikGHnaSlpAqHXqYPJwGGySwOiWgyNOXaGu9eHvZ8xUXn
Y6MocijSIGimAPD7sLIOZqwolhnGfq+9g+idlX5oDmAF1FrdGNn1y+M9e0kZjwOkLSTbTgJ5zlaj
qoEm0QGTCpMe7GLpNc0pDor8lU/hfAWSnBttX1oIuOW2vz2/Khywg+WXfghhgrS5TOq7Xtfr0TCN
BZMoEQAvX9Wzu8h4Du8NswuVBz7z3++i0QvOT2sKwjMNhsPa0yUEvoAfi3QOlotXXpVn95DR2OOZ
DkFIJpkgZ3P1hARhRCoOrF+axUU/UmygxdNf/f01cSrhRnLcx2vBdvPX2bLN8pQyty9DGbfyK+76
5qvIByLwShuCxL8zFpUrvjlOr5uh49exRgTSrVt6MiR7rDx0lEivOTEhYwBA9coL/8ebx0mUoyGV
lOC81pXIAlPSys2zyaO48gv4P5Brhr+dJbdHxEdFi4xdOWq93y/IHtxAQT8nbkPOzcNcE59IK6l+
5RH96TX/dZSzR+RVTodpjdcOv5pxRVqJvqO3iJoLd11YwE54//Jj+llA+OWkik5xuyzJZLsdNFz/
7Dn1hiBqSHDzem9U79s2z+7RjDpXRaaLiI4gBF2+/8gvBvOSMukUFvPk0PXAIJoXLkCz+bXyyjbi
s9+IfZgtWCOoMpwtemnR0omreHPkQLSrYVn9G+JHZDQoBEa9OX0zkX99ePk2bF/zszFdFJecuMBa
2WdrxFTVa7MApQ6JuyO0RLmI+EujOpZyMj4gVnsHLEddky0lTy8P/KdphuIpS69NAZAF4/e3Ku1j
LQ2MpiQjzM4JuO16oB63YkY05Sunhm0efn6N/zPU2TxNtnuZqZVrnFK1vElT651NwQpBN/1lrLEn
fzDX+y6ju9w4TfNKNfWP3+jWPOC861HPOhsceLIDPImH2ucqoye8OkcNjOzfmXT+Z5TzsDYSub1U
0cgNV2dersQEYr+m27h3W9G/spn54wVtUzYzAs6h88p3uSqjY+fEg7OD+VhL2XySzfTaQeGP76VH
m2I7ttOoOPsWDFzgcAG5bQvxiZeBs8rLOVYJxBKavYha6kvO82QDd1A/Xn4x/zwyrReAL8wR/tlE
lPrgyCt6JmGpCmy9addYJ8/MjMidGuptnehDElXWSJHN8/Xlof90a9nyskncauLYuX7/Jlas7oYy
Zoamyni/1qK5zOwleWXm+9OX9+soZ7dWy0GZzrDK0GitHBgmIJfOGuhg4ga4+X+7oLOlY6wwa/kp
X14t5+Ei7+j3DeMkXtlD/GnpoFYsqEQEFB3JPfxtxZUwYpoWSUuouzoI0TvPyKrYkVlyhqyw+lh+
Xr6sP97BXwY8WzpMpzfdMSPWuiPj7Gvt2lvOeZl9GGBK/htfG+Urn0qAx9nhp6fzl3MemD0xLfR8
Acj0zlfZz/qiV8v4yhL/pwuimiKpxrHKi03C/+uepRsE7nZcPWEhAnIBTCu+stsAdC1P7/D39863
HSsQHMyBLpy9Ej2yqLRtcj/skMXvMlry3+TkwitC+vvKTvZPn5NPm4IUTfayz96LEm9Uz6FAhqMj
rL3ZEildGW7xysvw51FclmwK9A6b2N/vnQ8/gQ5q4lPsbt0I4GP7Rjdqunj5tr02ytmspAtIpxrq
G5iUnFk+mY1D5jTVvzUKhDdKe3AM3PP3IN6ygGfmPrLXaNlqgsCsgkyfv7+WwOSA6FM6xDhytiQW
c0yMCF63kJOy2MK+AOPDxX3lWrbf9WzVp+jKqrtZLuiNnY1CohQuO0WIQpDTLUU3ZE3LAa5bD/U0
Tv5pDfyvvcTno21FIJPDLmY0zhhnU8JK+NwEGIzIBs4hWeQZjkfOQa5M48JskL2+sqV5/jpgB6f6
Cjl7Ax6fH2gsO/NBJKd2aKAGJgBUElAEivaVifUPF+VaNBUJq+QWshL//moPaBFosZt22IxdqaEh
tThIXUDKOS7Ronitd/T8ojxK5dQpKKZhUz4v1s9Vx5YCvSmwJfI2KXBpsdf1ol4rx/z8vX9/NTyH
XUVAW8AX1LHO9p6tZVu6xcwUoiQu1BdSnLxOHiyJLOoCqdgIEcsfhFM8Ck078GjOjkJdiEkA9L4d
c5bgLMCfvKPobWcRiHm/iwJwNAHmPlx3e/7MqqsISVdqH2KSssv9TDqpc3z5O3r+eDwJM2DzfbPw
PTs7E65VNGPvcF6Y+GYjuNAzXnxHdFm0FHXz7uXRzldZVDASCxVFCI6bfL5nbzhPbOXc48YhTirM
M6oyiifgdOjxiYqRWCvxDeevrH7nV7gpb3Cuu2JLIqaWtP35L6vfNCQZsCh8mwHgP/+qVagIKCU5
CLyLqQY8+vIlnr+APuVUOtybsMPiPH1+0gWTvnRBQWxa0pM4uVsh3z313my/MjM9v5OAHtiu8PIh
fKAq+PtVGX7dY8dM49AoJRGrXtnK77rK7R0y0/aTC11bhX97YVj8t39Z46lJBGcfMpVgRa3YjvmQ
FX3kgRz4Vg3+K7dv+3zOJl2Oc/x4+kI+7UDmwbOt2NCroaYL1ByQcNbF59LE9HGCut737zIb6VyU
dOYSb37Y6WOal1tEDLjLsq/822R2ILEaMMNQe2tk5SGxlyPKtiL+vFYVAjj41kjH4O8Th5RcwZl9
qAnBOGFAi/2dyGPyrlRFFpxVsTP3MPPdsdEt0bZTefkA6Xs8IOnP723fHN4ZdtDBSbbSPrnKzbVt
r5Rb9OHC3io96Qmkzr6wLH1DehOK8NHLqgd3nBQGY7KZzJLp75DJ3EVHTzZVGXcaGnP3HUVvBvV4
WuFro875RkCA3ilydz9ZOoARO8jyDvEVyypKxPTBmbIqkk49hTG/ya4HAhYKV38pAJNhyxd6vF+I
+wR6POvaDhfSfuPd3BmS6HfczVmoEz9pj0mhvORgrhvBvV1n1yCFk7icbBTryVPwurvRqDDyOxJA
JMHN8OXG9aYawHRKlywaOLY45HVPMgGuaFNfO/PURFqgrtyNRVzBTsVfBt9wKH2yV+LhGn2mk5P/
U5tPMp6XDxhu3KiwgYUV7oCYsc2DKTLS1PkuUBHO+8UwEPKkEzrLvmmbcE7s8ZSn7Hc/YMU2cN1b
7nan6iSRN2muMG27yliJakqoREaxV5Eu7GepKx+RNCiXrMnO/KAaIT+qVLnkZxhWAEwV4NnnMq87
Ht5QJz/K0aqvBh7x9GBYJfoITGw+hLR909BiTHaej8QdPOrUqu8Vknjrbkj4H0Ont71bqaH8XvJj
B4qTa0G4bLp4dhvRv6I9lissftcd6vf5oMseCEJSiv7QlSOaUadJSJ+qEI1eJXCz50uLAO72tmPS
cY+ycjPz2zxVGfEkQScfCyc1Lnt7xHAx+Un1aMM9tHAGhbgkh4+2tmUFeAWUJZFXeescyEYV5X6Z
m+ArutjiThOGFs1TmVp7vDzFtTJsgOESf+leAF7UyENMj1BIE7ZlSNETcGlXZ0my7JHNAi4cSQVJ
TnbuKZccXvjKbjNHmYQlsesKAW+AyN20iuosKG+SZi0g1cLSVnvVDe0NyZ3Q/xVoIhecr5+VISRW
VIsN666+ztuscKp30M0Sai1LgpXzvTMtFt+RaolWykvf9/ZV1en0HQvklEe2rVb3IHH45+88d634
shXazCQDJlbOzW3Q5UZ1k8B9xdrF7cDds7jAz8J19FuX8EVMDgAt+uFDp/zOR0caGMknsNe1c5JJ
XRAlmyfEmjX+ONwang6AEDIvDQH+FIxvtDzbKt5nJvjA4ywH4DdBIxsfU9A484OhgMQRgdC5PHh+
oo3QYY7nUyu6gHQV37Qjwbc6hcqs84aAUr/FPsKXFBF6vt4lAGPrMPbmmj7Tgn9273SJ962K+8Eh
B8MLUnJDYoLuq3QEUex3Kp7J4CWU7+CYE/kTmFBsH+hVsX4wEgM7meEE2jmAJd6g2+WS3mZtXpOL
29ftZ1GY9q27xCqDN4/3LyS+TJCbKWnLp9aaOaGvVHEhAS0Yl35mJd8SBOwgwAbiKiDH5kvGfgaE
Iv77XAUheu31i8oL09m3tT8/zSsZb0eRWzRZjGZIPntDioOxahLCktcUncMOfGzO72sV6ePGEzB3
Dv5KY8u/MbJIO2I5KlfiCjYzk9zGcdmCBvvV7IhBczp9pUc4jXsAYOj+UXwW86E1B8fbt4lT2cuh
Hv0FiKm35PJCKkt5BOo51Gh5Byrr0mwgcEdmlck3hODoYB8QXqkOUyChIgixwHVIuiA7ouhaSEv1
oLbjapr1DxOxBMYgHyphNKeJ9yYoMpas2W1N++D4i3Vndy0ZDla/QsTMxlT+mKwiuGHr5IhTmk3u
k+eNq3kJKG+l6bXkQX4S7TDjA4CYj0UgF9b3VmUz1FoAkk9lVXtclNLAjoVOpIwWaY3kEo0YrcjE
K9rTyNLxFgMEuBsA7BNc8LXEnOrGMoj3Yxf7b2L6Nt9gmkhvV1lK4WrtxsHZJV2ctUcLohgGv4lM
P16yMQl91mHrYK0WV9A6eu73K8oDsWuIV8qP6YxXL23y3I3SzqjIl1TN8o34YuYg39MDOWu4sMdI
YCDOwzpZlNy3lQRgQYMo0HvTBvaw80XOfnTgbfhENhMptc0Sl2AX5UJEHXmJxpPZC+eTKjOqwHNV
OR9zgdWdOzoUxdGiwUzIhezxGHTL9kZVClMoppngjQUkCEswHtnvnSEWcOFYl4hs7wWxHZ2XYhiF
Q+HZu8rLplsf1Hm3k41BLYPKHV5ooUUJxIrKrL+Hqro4REXr4j0xZqUZ9hDnwQ455CBHrlDLF6zI
U3Xj2en0nmCKbIqCIlWfBK6vNwWoGnsnMjKnd2ONacGYmBv3mCRSrJueWkkXzIw62Vl6qAC5VCOJ
as6wpLjBzZT1bSbLg+gwDKJOCDxDGsdGY+E7OHXe1UfdrFkTTdxsgmtBnUj2Eklr4gIl7n7X093+
6vqL41x1kkxaEr5q3My146/BZWrqFMuMItlvzyeGor7EaEb2TME8C/MUoh8zQbIhdQuruUnnuLCh
qRg4HEDBJwGnicDVp143ZtRgJ7P2MsBI8NGOmekv5rYgPEMPyrU/Y/3OyR4iNKy4aeqVhj1ukpS8
6qye1WZvKJ3u7dq5azEdCLJK8y9kZGTNt5EQmpjyo8ym8ijw4K6gG4uiXBuwy+Dsi6gGKQSpF2mK
yCHGqlXZcTS7Y09yQrz0quVUb1g9lReo5m6PhUsaJGSb7dp55h7kv4f/a1yXOfuWlQTufZRWbcM6
GAFBMRWxYRN8aX1TR21FLFeEdrGPQ+iqw7TLEhjptzFpXJcOv4C3TfGAA+JBlN+Zr6FPyq5vYTek
6QqGu6IMtZuJgbLx/6n0O/4RwAcNRL97vOnCiYS7EhlCp6GMUhqc5FVN/JeQD9i+RiBps6jOPFCQ
qywJ+5qsSHndC8z+mFuT/knws42Dj0vr6HTjrI6A6UdAyD2b0l01ueTBYWtX5OiMwrsi3cz4OMOm
HJCLSovcs7XG1YeFbIvs63BrYXc3k/G+cap8OiAay/W+Mvxpjso1Ty7NhIC4i6lpl/V938/QiVkz
Wv+xJHgY8jBMiM8zWkDCmIqR1W8N5jWICCPrMcNMVEf3atX+/QKEFrVpmbsYnRHLxxFxE1O6d2xA
oZhb4UgefHsO3iWd7m7slgiPKyMzZqywqYcBasrTJyKYnKc8rxvY5xsw+yjSNb9NifLgCrpsvOy1
UtNO4kEQByMoMfzjHg6eZAnfY29TryAMybKanPvtizoyRe/fkdxS/rCKCsQ+uZ6TuZs3SCXzIKCt
kKT35V2JQe8LM6L9UNWWhsxEWEVyxPWc47pCyE7DdfXUvsa3+WNTWYgjmOPpm8Z/B0oDYJkfxq1G
g5qPbXxAB1f+CBrW/R2Fms38X4zz3SIKnzyJxoq/w08etzA5j617p9fi++KznEEH6XpgOSvg0MnA
3cTprRw4w8VWf1nX+Dh38+DINipZESKjoF4EOSkHXl0ETkvCCEeeLU+7mD82q/sYr7rFL5N8dpXT
H4Zqu3CB0wlupZ5+EAdT4FRV/OS4nG8tTIC3vT99A8SWgWjQ+fWS1FxANgAHhD1BMOZdyrf+0Kol
+xFnrj1dpB5uU19OJE0C6oXYVZPes2cpHI6a+n9EU8WIoNqDGHEIg/0yoZ5+zA1xv3AQwic7sjva
tUg5JbZs+LTz3NUhKU9raPakOu1Sz9ZbncszQ/bjG+w+80IrzeN3FZkapFLmnYW32rhYc8LplF6s
B2EmC4QEXKL9qP3rjW8Q2ToIPgQ0IK8C9gjk4ZLLsJtMZTy0WW08VThB71U7GVjHe/HQ22p+C4uF
AIc4yD5BwaIK5K4GiF0CkyZ7e2w98Rn+epmyvz9mcUUCHm/RY+IP6r4i+ICAjHW+AfuJubnr2VQZ
Zrbz3OphXeqTBb8Dwcq4vrFnb96rni97h7dp3c8mocFsfab97OfiMetK0tObKv+4soIcjBEnlFDE
J7jx4l97JAURGcK35e6MmMtqCkzykvUw7SZxCWNhvEipYO+W0XwzruWVrMURrqPeoVEdt3AQ0gFS
Sn2BVxLcoMAYoFywH02O2CfZLAVg5cV+WoUH8Lgv8w818dCEueE9vF3BaUf94l8tOq7fa4Mchdks
srAgsPUqFsGlQTfmh56H7kLN2cegEumNYxrVvhXmsNFvFH5f13hMTad7Q0Z0/YA5anynjVF70YxF
hBOrss2TgNJ3MHkVoRE7kVPIJ1J4wAFo84I2U/PYkxLJPqbOD/YIN13P3XDFITTTtF3N4CnrcplG
YomzfToEOH6r3j+tSZ5AYW2yCwR73hUs1fUH5BjnVHQgXPAYZmHAMXpV5iev9Yx3ZVDEJxv75VWe
pdkpaylH7FIjwwq+JHfN6A53orSyhyzzBuA4JK6my2JcUJdYTlq2zGWz/g6lbYiqGHsC3rbpI/Wo
6tBOWxa0PxRfQStj1qbt+KZ0m881ey9OFjio8laIcJh1dqXAdnw2kqp5QPZrX9ZQjw9dTMWB3BqP
e0x8IArZbo5ytpTlPhYGwG+SsPMo51C/G/hkLpBivV2DPiC0DdnrXngEZa9rzQtcFwoIA5b4EO6L
vDTr2rhsPetyLlV8IQDtXREa90HEjnG3+tayA6/eXrlmSoKpWMnTBG0mb6Rnv2PCkN+rnBD7wkuc
O1nEP0YxPE5cw2eOH02/r9yy+QQ6Ny3J+sjx4Bf5cG+v1XhJRkV/ckx1V9aTw3fDpLrTHSk8OKWc
O+QYbLvEqJ7w/5M3QKJetEwxscmOw0mEdckhbaJqUULvOOg3MW95FX+0HF0QhWBSJ9vraWjnvW2P
XgA4xFpPJWEcpMctBXm8TdYv/bE3h3kBYVlP79K6ATkc+9Y7aFHmcuDXx3Ae1FQVwimeNpZKVxpg
SKg9vMOGya4Vwpp95TUUbnctCawfW7dqVtA9nv0FRXYVpSIY4qgQW5rWOnn5zZIE8KgpD5UxWZqJ
SsKOp5XDqZjaeu+U3VjxwbckqjDFgjlMYGvrYLLLYzkvWDBlUbDfiofCZAKZNvZgJmpKsgpy/U0a
GFWAEa4V3a4wlCkiARQpi1xMSVtAW5/jEQGDYV0UEPym/epy83YE1xisxOlMFkhhpnMTem0p74w4
83xC5w3p7grf0U8GeUHpPs89snRLI3EeITZaJLdUFmkQXW5jGsYqoq4b0Um9z60q+NY3xvDFG8fx
rpyJJCXpD0BEODNrf62NzC9C1rbKicY+6Hgx0dqBocklhB+4l+J93RpMbWgqsyJUhg/iJmNv2V5P
lFFIzSAiro1mjkTwFYj7zA/54A339fwTwYgeQ+5YfUdeBfp2n4FT5oJOZC+d3ahGUPRJNroUxFRd
UIeyEt99O2oRk5llwfKvaTphxs5ydRO4rWUwpyebodjr2vdy1NSNa/JtH4VbLKy3vc6SULAV+zH1
hZvvseW2nxtokdXFYptoh3sV2/KauF6OOFqSVgkAI25QE4uChcauyRLYTWz9J0g5XffUzj4YyUpT
NQ1mKkc7Zlrunp20Aq9yY1dAq5e27UJikPxrUlL8d2uHET2q8rggLYWcJMyeC2fxUIrMMC+6mT02
ggMstjnpnuVe96RuR9Y0M0VmNbL+ELHHIo9B7QP3scvehJYFOeKkY/cJOIudHogezouDogw7okcu
dUekK+Ehp6lKRjIOmbc/eJ2DbThn5dlrr6vf+Vk2pG9sNnWE8G2dGmo+pf+tpTU5HxI5mryCSRq/
a+LZl3uDyB6yzdF+VgcjI80JjlidvC/nmEo2L2DOsc9PvPSA0qvB3k6hGFZWUsxbiJOAMAYTyyki
cqbn67XpOZAF80ABqfUrgEeZWSOltCkg+YRrmD6nx0pO9kPjG1PyI88L4p+mktT2C4ui23Wtk3a6
N4FytkeD0LztGNKhhgXpw82I8FkTZdPWzVyRvEr4ZWg6s+uSqt16hP/UAblMDmSsK8lp5RtYckft
5arxjll9XpuhRh5y0xV1/tlaAgCyXZbqW3vRTICTZ+JRj4n97A6xcMebKcWKH6ZOafBGws15mCeZ
yOM46RkYES4KIvVaFLp7kcSp3gHTmNVlV1s8+LBLVTt65D2IidWHSBvxfqQDVLztu6HurnOEPR4Y
GLssV7ZvJV1g31Hxj06XHH4I6QbKElet6ZFYD7RhK2hP+r0/lkYJ+9GtqNd6xOZRQB7yOzDsJhvj
Dj7brgtsReBcMgl1AJxUxteddqUFNSkD2JDGXjAcayJHEa8jpbdRZrWDgu0AJYRoPp2DvrmTI/Po
TszY8PfVSnzxnS6s3rqGsU+ERTCPDaeSqp9MauNOMR1JMV05iqqO+xTD3ZcXy0wkOaIKdgqPALkQ
SU+K3SEkeFRo9S7GNGR+WHIjdd1oWWgIXAWaaN1LCpnzeDcMiHEPTPn2fO8OPueqw2Q7Bk+ygrrh
HZss7ruHvHRFxZtjKPIINLj4H32Dy/8yRRTWEtKD2S9iYun6exXMNsq0Nk+DL03qtF66r/G2TBWG
VEi2R5BdRLQO7HK3IDfLa+sdX17W3UC8S2G9BG06W82eMMUcXM/STqox9+PatHrLC3S9H+Mg/pO9
81iW3Mi27K886znaoMWwAYS+WuedwFJCa42vfwvJKvISvBFhjHFXGcuKrEoPhwOuztln7eFbrHFT
A6WMZ5fqimOtJ+q+wzYm2RGeaaznBFI5EtI4FUDfOdhM6ThTcheEJGEntVTrz9YQK8PtVAuG9RAm
EMRdKQw7TkQYkYw+uWHAfC1gQA2XwYGLdPpG/DzpV0KgYuVolzgHcNaOBBAON/BKQRdsSFcq00bS
pCre5jLRIscXIMs4vdZ3Fpwhaxx0znkZ2SaMTup6qG0jw/t0UwSYRqxEoxKMfe95AuQ1ZcSYzXI5
AvrpS4rBQbsxyqHjtC2wlQsPcJQDIcbyOheGZ4THUVC6YpQ2Ka5zo5X30Jm03LpLAbCOBw9jCP+g
c8kPsSTr1NhVyBSELpzGana4mqFeWyGpmuKB7JQnr7Us1rqbBCMyEvFWWxbmPvYQ1GIQVGdmdls0
uVF+zSSSXY9jIpYpfo/9IBTFH2nh/1+l+H9Imn7Ie/6jSnGbZ/7/YO3u/8/j/yO5/TNrwj+A67//
3H9gpZBHkQPxb01B40cS9r/litgv/18UsFSboOo30FyRbP4vQV2GxD+XllKJjwxWVvlD/y1XhMiO
RsKgzIh76fzn/k254t/z3X/w06lisBZ5biRRKQnaTjz4GvNv2ltZ4sj/Tpj+V+Nz1vtDEr0j9JiV
ci8eyNLYelu/FKG/6yx59WGs7/6QT3yknP49ef5X8wtlUjefeWJE0gfLwDBLsD2m2+mW/55U/qtl
Rv1jx02xiOQW77oDjJhVIg92x+SP8D0fh2tZE5yw+3n6h449wkIRCbSvlL2JH6rMa0TXBmfk0w0f
e68LQWfeypMcoj8/tFgrDLLKS7UcbJL+lcb4zwEyF2n9UDE74hDzAA0czJ+N4uvpbs+T4YOG6q+G
FwIZIQKrjAm2dJDUaa0q/t6CptwBqOmNfKvF3W0LoUgbyF8N/pY46p1RQT0lv8qJ+GqwtFuQ2Csh
MQ9m2VxHlLvK4l7n5mgP4OJP93GWnfyl5fmriws5So5+pzNyUTxg6f024vDG5klY6JelpntJ6/5Y
U4/Ku458GcsKMSnppMbLGWEpe1eqiJDPmVlz5MtYwlH8+c6e1Mx4Q3zB69bWh3VqnqlPOjJvZuzy
x3mDMc/QcFIUD2mLrTbpwSnnzvXdCG7FSt56+ZlHmOu4P30Fi5nvAzc1MJMUD5ryUx/qAwEq2O6g
6QkUECGkiEAw90puuFKe7HNRW/tSC8w4W42EroiOrfqR2imBjKPnAdUDDGhMt6RvsE6LXWjg69RH
5ahmUO961zRx5CQ+if0P5oxysuoKYY2jiT2pwqYi8KN0iRtUL8P4WrQN+VbtAHCAs7pN6NTRuuBm
FLPbFjNis5zW4IUhGg83PWlW7necpvZ5Lq+TEhql36yMuNqw8MxVqrsag7Q67m+E9r2zqKWrfuRE
67v5/If9pGf8GHCuNbhnU3pDzushmrhGKtUZLeux72SxBmY9vtbmFImHMXssq3ewG5ivn1md5PlF
fTaHFusesagqnU/mB514AudoLktJaJNncybMx4ZxNzY15Xp3oRo4LVebItNWygjyFgp8QdpNwzPX
TIQnouxbs2n3sQVfnr3MFXxEcG135kObl7PPurlYRbPaL9uCw/yh63BMk9+oBrKr8R1Wi5NXbxPe
7dhknhkTbX72T35sWa/BtBwmSWjEg2J6r2S21rV5p9eV4yGOmazZn/mnFBlMLe220dEjNaLk+rpx
UMIGPKJvd41PolV89ZMEOCvaHZ8PnszOoSAJaaKfjJNia3gkJywVQ6zJyWWTyAklDuQo1S8a31bQ
CldSLVO88UuikWo2lNXxgYwJ3cQtJq75Rh4gYRKD8cXHXnrJ82uPUICOUXb8kyy/TZ7xjBLvyAK4
rPj1SAr1mOKJB4ikdoR5cuidaVk+1vRyBZeg/qWCxGsFoBoEGPVhGkFsLah4TmmFZogUO/t+5ojS
uzluSbhCLcO4qB2dKrBsfXodYKuNZM2IpFxF4X2mo3+U9FUmw9M8vc0c6+RC0KbnkVIizBgPHDW3
vspuJnw/3fKRDWypubfCqPWwyWBrCa7A6kN5dELlR1puJcQLp3/iyOJhLDaCovej0OrZZBqBHful
678qws/TTR8bl3lJ+XCojAs0dvXId2FZdgn4Ujuz4R4blcV6VyQEhAh4siSxjHhta0v1YJfVzkSW
p1aPpzt/bFwW656OX3snkf869N5drt9E5Xc9OlNRcWxcFmsVOX99Qv0lHoLKRXKE9c/pLqtH1qWl
nB2fVUpEukE8FHNkO6o2mdes9DFxM2THWmTujPBLVeOIW4FW20E4ITqqPvVNA2zUJ4hduxIpMwHK
W89Nu8NY1aq1faimriZXa9+DijqVpJV7p0T2F1T6Lmzv6nC474wbGWhPnX6t1WwljLsGMUJT7EIs
DEFr+6+qH5050x0ZvGVNIJVPQzp6BoeiCixdua4s4cKWF2uNXox1FYbpfEl5iMYrJT9nqHDke13W
HhWBl0A+1KdDWuMY0yM46gKSJ/cDwjV8Fc69/c83paUOGhrshKgvZqkMNoK8q9QzE+FY7+cX8WEW
o0GMmHEcAOIQ80//aopep/HX6JMBxDj6zJd7pO+LlUJVSYqFkTcdEv97Kx08MpaXNbxcKiLQvHLK
Tl0Fq5mH/O+wj3/eLJbsiR5/Z8MgZXvQYVXraLExc70V/DNr8rFvfLFAUHOD2A+w84G6d7fp1kr+
70pR/uz3DGL6+DL9WPRyMbZwLPce61qwVY9TOMnD06N95FPR5svGh08FMIhPIL3isE8I0oifBvEu
ACcdsWfL/Y/Tv3FkXV6WGIS4kLfGMP9GtW3UZyOuEYPpZx7gyMBri52cQgIC1C0zFdOBkjl67o5/
rN35YT4MDLnvtDFT2m2RHjuYp58ei2PNzv/8Q7NFYwohqNrpgBdMMK6Ah1zW7mI6DlblD5jLToeG
hFEvPdb6mZ3v2MtbTEdBLqDUzQ37/m0n3kvcwZR/VU7615e92K+Tdgz7jtL0Q1bshM4NzpW2HBvj
xVyUrToSovnVWdxrpq2mXfbulkg6H6673xRzf4ON8YAk7aJXtyxbwtC5rkqEdKzW1/gBdNPmsnbn
Kf/hU4tLDolVTbupfz8o7+V/7LL+bfBkSQhr0KuSzWFBSoyvA0IIYOOXdXgx5UR8h1QwxNMBJKjq
u0F84UAs5lwC2QjxkzodVB0VwmNz7gJ7ZO1UF3MuCPsxMxoGIiru9bi5b3HKGMjvi5W5GzLjwlFZ
TECfiiKguvxKICIEQeIOuOWy8V7MvwLlDurMQjxMmEqOu2G4bC+cLcU+fnhpEALMjhU+6GSbaw48
oov6u0QUtEIRtaVKuyOXhhYviMtOkbOR78f+KoDZoBqzXvTpPlPX3oWXhiW4qG9SCVslazikvatl
W4Bep8fhSOBkWY2FPVYOzJdxmKyvffVLRWiL7IXsc+1a1ZPql+vwHIPpyFKqLKbknH31usqYuCcT
SmqfpOzb6WeYG/gkHrMEnaVlXxjYhEzYJYTc88WNPLINaOvTrR/r9mJmxqlnJaLPWQ+XKEeabU/e
L2t4MRkjRVSKzGDou2qlG1uvvbDDi6nYZIgn0PtxOMWdc5Jvw0s7vJiLQBR1iYMMa19xp6S7tj3D
9zkywsti74okNrI73l8WHBLUC8H474pE/zwV/K5F/LBtVapf4zHMEFtqZc9+E618l/nnVtMFfvev
5he7InzB3qfKcTpI0Xs9BneBheK0XY+oA3AbXFna82wYU8Y1CesM6Q5ZYukhkTajulZIn0ujuA1D
/8xMXjDd/urN8vTahrmgVPSm7gzHS7FPpiZmkPZtQwU9M6OJQqc1HobuXFHnsfe2mNBIpfiFNCEP
ngR32G7dVmcW/SMT+nc48MNrG7pKC4qEJzHazaw9y71bHE/P7FTHGl/M56YmddXOX1ujSE6ZIPkR
HwH7nHkLCyf1v97CYlYnAKWqupKHg1wRS0Fd1Jb+OsOaIsjfvTp0BQuXXVnYy2N7oO4XTUvkFhjo
9iqebnjOajKMISmkTkJwE+qNYkPcN2N3pnvHXtlibZh0JBoooecDQElIaDeM5y5/x1peLA7DZJQJ
hxVWndGR8l1mnFnNjryuJWBAnXKvbmPaDaX9kJfo0UdbDMYz4/EbufbJ3vF7an/41HC3GTN9XtP6
GmUnVkkxtUmY/8VFZBvytBki5ZcVvYqdtYq6b5nxpMobDXGgluluVv5IevXQqfhrv4KrWOEsgkFQ
vClk3Y0mDR8+ZVfUL5rwcHrHmGfyZ51drDfUBUBj7dPxUODZEYfUuxRUcjUOxIkzk+PIW5QWawjp
nhbGmjgecjTLUfJrbC5b46XFWpFoWhEgohsPIrk9LiYXXq2l+UE+vL9JwoVoLIjaYbEyO6Yib64u
O+r/psN9aDpMikEaIkZ7zA9a7GTdmbd4bIwXK4SC3VpVtRILkKGTWewdExn56Q/kWNOL6V0mUErV
Mh8POklP6iBeL2t2MbetThVQguE5NdWufIf/90XNiotolEDOd5RAQx/QJGs3Fze7OIJbEaUzMSZM
h+5pCrtvRVJ/P93fI0uRuJh+hVb4DcpXQqzVNhK+DPjweEpy2cVBXMy8ljpoDfbceBASh5xhddkh
cwnb70aOxjnVK1BBsT+yywt7u5h2g9f4vD6aVa60h2i47POdke8fJzMkHAo2VT6ILLjDLvo9EXCf
PfPu5m/1k7VzyWCqdOU/s86rc0fqvlhszRqG57m31qedQBWuX/v3YlTh9qVRc4WFHGYJgfmz9jI8
WotV7D0iIFzn+cEy7/lwHcre8VaKq1cdM5Kx6ew6Gu0xx3B8KndDRPFx9J1anZ0mjVvT22rtQ9Pv
dXNbWDsvMhubSOMqkTCDpQp/LCEr6qu0oVYFMkQqVrg4SY4QPFfi2+kROLI2LFHUDaY3uCf140E1
nFp3vMo93e7v9fCzkV2sDoYVhuXoi8PBR1ejG49+4APGENdp/+YJmDj+SJKfQvpY9q9a904Bw5k3
+vnzmEtgSTCIzUzlIcIjrLJsq47/ip/03wMcRJS/f4RxSGE+zjJEHL52OY4sF+0m//B4wWkk9jGb
p9lf+MRSRnl69D8/EphLIBI7njRicMUZPHrVOcwl04Ouf/f6y5L7XGb+PhpKOvmwsel27r3gVRaq
Z0LB85r5z4/GtBYLiK4WmS5X00BqO6NAAWYJ4gk1etCyL1CUzpzujn0ii/XEShqFEzhBQIw3/c4G
nXJ60D/fCBCD/n1QSgOpcKXO7zLd6KjWo4y6Jv9cculYrxebeDyabarH9DpHwJHvcCQ83WtlfuzP
xnwxUfFRQlOG8J93eSX5yr087n1k3t74JAbPAWKsSe1dsdOoFo3uQkmyBelGsihyDAI7qsutFlRb
TR0p/zQpQo5XZdG6Ym7cS4LmwstoxsLOs59tsa3CJ1ECVCHVTk8CaPLx4cVN9/RjwBf7/DmWmka1
kzrwgdzq01qHcwewoVBdk5xzX/6IPOoaiS/5PuV/eKsHorlKtdKehsCNh10HnkZr0fZz2q+rm67o
kaRRkapSHasn25iNvdJXMnXL2OKhUqNEAulWIWdXenY1aCpYGBbsOFlZ0vOg/lAo+YwoGi+ER1Xq
1pqc3ubxN7F5oTZkVQ+U/fmaTZH5Wskw3+2oTVC/FyF8WQFFi75u8rsgeE2itamW11I3ucOAPkzb
ZSJzYrrvsMasGwx6LeqBNVyNzGeFStBq+JokVHyKX5IM+8a5lKsSuVNC6Rkp3jRq3KgFSi6eJ+3O
yGXHA8FB1ZydmZ7bJ6tJfPZGaiJ8yn9F7UY3X0zlKs4texyBaI3WyqB03DOdIBLvKLhzsGddVbKE
a+UvUddWQfSuQJSpFfwZy/qyNfe3fPDDUXtSPT8vtTnLojhkyMBgnPlW5jnzySe/ZMSSVDYxMOSs
XRTU6lyZP/KrygeY4UBnLaStH++8/Mz0OvJVGovZFeIKgKKQm6SX7LvWo4Ryo5dnM5NH1sultqOT
hDbHy4IYpyDZevXV4Jgx/kqUqyJ5SvKd1e485b5JfMcyvtf+I47l+6R+hJAwG1GXgeF02DBoZWlb
6jWXpq2ZgB1o220gEXowAscsCkpLH3BHeQmqdZIkeEnr61QGGISiWrBWaRFv0KD1yOvalTxX7Vsw
UuR9EL2Exn3mUym8EYpzusMja+BS5kGV0QDLUuSDEPFwEciC35/+Io41vDjDe0kVVtRPsnZYTggm
v3s63e6Rt79E4k+BLoXghDiN1FdRhefWVhjOaHU/D9GDef37boM8vNTGlK2yg1vkxz9KvGCzRrIB
q6w7VmyK5fa9GbqnH+TIgWIpZ/aUOB97bxwOsXen1U9VfI1RCny0Mw9zrPl5/D7MdFMKwY/l7EFe
OIDmCFfF+F5boaPj2Hv6AY7MlKW0uQYqFLfziUXMDipm25a58+o9n64en3mGI9/QEv8sZ1CCkoYN
mqua0q4pXjrd82PtLo4VUhImSlzQLqS0IVinzZlV8Fi7iwNFT8EVDidEPPV4N1A8pZ25BB57l4sV
LyuKSsoqf6TOvQX9lCGfTp1avcPM6px26si3v5TaVgJVVeacbu3Ll6R8V4WbKu5tRaSclRAYABsE
x+cOFkeGaaljzfW4xYKLENXQZI7cmhuEZpetOkt/vnYsoToF9XgwR0zpD9G5bOORb92Y38yH2STF
iTIGc1YQINK11I+7PMcEuJUYnWQvCqp7+sP8TV7+bBtdzFrQbU2XyKxuhnKVUcM+KFcW/omTeDfl
jTMm+aawvjXjnYCW3gy3CkbqYn2rdb3dl5MdwexoxrVXSbY4lRRjh5sqtJyhmJ6K8jlTm80EhNvM
fsbptWDi9BtW67JyTN1cn+7/kSivuVS5DvoA8gg22SFr3pKxtqn4c6KWOzYcpSz4FqUxxxwZOkiD
Ruy+8G4T/d4wv1VF5ZRsdVGK6niK4SCVh4m4moBtdYd9OpSTOriX4pd0xPni3Ap8ZCsx5uP7h5cK
CwKX8IaEI/WEPdXSGyW6KAj7D9o1mHVMuOdNyq++tUPrRlV7ZtE9MneW6kOvoS4uKOcPxPye5Xf4
t59+cxDYeepPPj19/ucfRmNqxKCdLC64FckSucptv3qI+/dUuq0y4mSj/+6TEUiK93vNrlqNkvV9
UrxI/jt0OCoSIqck2GFM4kaVQ8cff0EPsMXoLcHlkqoBZGpfpB76UbKqy03kZ/i+R3ZvgH1otFWH
vbvuUy3rU1gyjD894SqpMAe8EtMHqbjW0kORXYvTdaIdmvFnAzZVXUvCFz1+DKc7oa7DddI81eCZ
8eAdr/HAejCwMQf7IL0Ci+R+t6/0L2N/68eRq5nvTXVV6a7fvWZJGTpeYK2mol5BGzGaB7Wp7Ca4
BilkByoXFBXFu+aUkH0V1bIDpb4OGqyzmydjfAqLO7l/KvuHqW3xOb8TM4wCrkpvJ+K6l2399Koo
b8fyMVIPurKfQtMNJt81ggP0fdvqb2OKeafqOVYPhfIDmpUN2SMcvU0Yda5Z/0iafoWPzq1Z1q8j
RU+B/oqxhFML93RdbX+cfvPH3vtiFnS+0pe5yEGNwpKouQmFC+fAYpNVU7za84F2e5lilOvp3FK8
4Nv+GTdaakJLikHwPRtoWPTWpEUxLLfcwLv3U8EOtOcE8lL8Fr1+8dbadCUYXwQNjMuE98DOMl/1
8Kc2pA9Fldxrwlbr4m1gPEoRIHJup7lPgd1lwihTX2zantj0RSihwvAKIEXGQfTPTNU5PvbJRF1q
S/GyhH1FZcxhSjRy7W5QbjpQnsMed3pQGJctNEuNaVhSq1/VDef3kvy5K0uXnZGWulJTzzIVdjkX
jvgKen7Suac/Y20e18+GZbFFx4me/SGwoXzfht6wsoyvQbeW2VIyIXZb6WHwvyvG93LcgzmyJzil
fb4HbL6uqq0xUC9bt46hkJzsPFuavlXjDSGNxBzspoQIp7pqdiPUN4pOBdGqgZs1W0qF8i8ZomQG
bdAsdm2W3QBCtBNpHw+C45nT2g87eyqe6+o28VZNe234t5pyA8jA0rQL39TizGDpwiilHnf6snyI
pSuDAMbpIT2yMmjzP/+wI0TdIMUw64jqySv9exueOSQca3ax4MzMfsyG6K8oVHDE3jwiV5d1eLHk
jGZSCK3gkSz5DvPmBp7gGdHrkZPC7wK1DyORtYMv9vWI4sPMbQgVdPupA7l1utu/vfg++3QXS0WQ
BYoYaCpXQaG0wZ0f1J5iqhlnWTfN2ld+miQwvWyoHQ2YURonHFfE1AaiddMUwHF84R32yE9LEC9b
u5ei2QnpekqRw3hI9eaH8hoo6o/Tj3rk3S9ls37vxaom9RPKddvwXIAsl7W7uLr7pgwwqaJdENrw
5oKflzW7WFNCgXQVoP3pIOuvlbi/UJRsqospC+pRL4Wc7qa6PZjr9mzu48giqM7j/uFD7cSoLQJo
lofGQ1ZhTLalP5upAv7vKjY62+9+ZSMXi8aNSsFRg3sCmU6kUjk6PGTm9yDSKOvFuViTb3MY+FPy
VozdY08ZZZN4LruMl1LRJ20GU7LFJt/WiN66t0m+mfI7v9wkybaVNlPHbb257es3QEq7y17EYs2I
QIUqZcGAqe9KsS/7y5aimSXxcbgwVYmmcGK4hBjm/Uasz8yfI9fF34VjH15D0CmR1EA4O0zqba9B
z4lnMAxGYKFqBhwvL5xNi3XD75WxpRiPZUnO3M5o1rXxdNF4L1W7eT1pYmHM82nYtiBHL8xyLVW7
AgzrKTdpVxKv2rf+XL3DkfFeinbB7rb+ZHSo26snndreLCdH+tz6q7x+vGxAFiuBksNEFX3QQ12T
Xrc1Idj2zHHuyN6yVOvC2pcsTabvuvKlhBcuK1eVaZ3ZWuZ5/8nOslTsKlqmmvXcOCD3dlzjB3B6
OI51ejEf5UL1mxJW90GLvujWr4R0SmWcs6c61unFrATwrQ097PkDzPjIA5x/ptPH2l2E5wxxZsbm
qB6gZQ/b7D+sn39ZWmEqi1k4WACE9JbuGt5XX7pS/ctyNUu17iRU8PbkljUvIRC3asvN6Xd3ZBiW
Wl0T0qnaiDGLnuTKta0lZ8Skx9pd7MEQNUcQuBER54131z1f1tnFvAPgXomTTqPdVbU6B/w41tPF
9tvjhzbhSPa7p4R9Tvf0d9z7k7m2FNN6uK2YhTQMuJcUDh6tKExS/Vsv4Y2g1vskrZ3MOzS6tI4S
xYmB0IQp2c8MlqJ5B31Vsms93+TcMKJ7AbFall2X2UtavCWqv8WNww2x4A79/jtiuVUJJMJIQC94
raM1NVadiryvQR5o4bMZ3kVUnFQ7CFiKTAjlNpe7TVtojlG9gvndAVVHNvMFhYiTiZOyiwMN+aue
4MtGaYwziAZozGLnxemuy+t9EECXGMbium5uejnbm82m8R6GgYDKIfC3dSJv5LqtbaxUkLpqvkvg
0i288G7q80MorEa938rsKHiY9YBepx10r51lZRvVlzYmdctZbz1Zoa7ZBYT/bQ5i9PQbOfKaZ2DV
x90996fQ8PqcVFHsAoWHx3663SOL31I9hTUL9DmD20DYXNXyG2g9yBMXihKW8inLb8MiU5idhfaj
lR/H9OmyTi8Wv7qIxahJJqorxnVnSiu1fYO96J5u/NhIL5bAOq36UYPDTVGS3WMDoZ5JfHw+0oC9
/v4Gq3Ssik5ipINuw0ncTtP1fIo63enfWtt/Tli45IvWQ4BxAJTYZwbBnmY3q8xipX2pcFvBfcKp
2sGuJd9NU9ltzV+C/lage41rb6N23T3WjWc68vnoGUu/OvzmpQb2MBdi803IX9LLziwgk//+fBin
SBgz8Xxy8VKbt0p72duWF5u/1NZDGvUsn8rafx6/nX4bnw+C+Rt/9eHInOOuh8l5SFJo7V+PZ76f
+Un/+YbNpWOnWhdW2XbBeDAm0OrEtKcGhYyAuci5es0jJ0958eVrjaeUPYZ8B8XT15Bw16I2uAmn
/bB+Ssa3i8ZmKc0PkZWqQ8SAJztgoGfuKEcGfCnIjyUPrO2sAQX08Fzyl3/ZUfl3lOPDmxRq/AtV
4vCHSG1WqfJQUFxxehw+Xw7MpWi+bPtqEKlAPjTVrh1UUkjI8rFLON36sQFZnArQ98n4UtLvrEaU
8yhShXa64WPdnn/ww4DIEGUxNmF1jIz3UpjuTajuQK/SM6NyrN+L6Zh6JabkIV9HOd3W401xTtMz
L7KfTJ5/WOON+RBjMMYpyfQAX5PrrHI8xSLY27EjiLizyOGqOlf/fUTdakqLDcpv80nvarLCSrCZ
CsttoJETadNEjImSeqOmnQNKclVUJUFZsjLtXey5p1/QsRFcTGJFz3sA+6w98QMpmzPnwd+VnZ+M
31J1X0WIzIDB8j2Z/iFoV02c262p3WZE1HEodsux2maqBm2+tsc0X4miQKR6V6ioTjIMZ0yTmpMv
tOD02SY2X1Lxdsr3sU+9cvcSme3OpyrFQ0HoSd23vvsa149xvRWnXQttfjBMp7J+CMY5tOTvQo/P
HmexW0apMmaA1qeDIhHr2WM3ZOdFuupBoIltdkCFo8a7Mb6leiGtsXKQ7kP54fT7ObLILusBokCj
5DnitpkG1y1ufN60q+XXxDr0mJec/okjn8CyKmDUTGw/dM6K8cv0EK8va3SxolRVVCcJLlWHJOZd
GqtuPDfnZf716fTEAejvq4rao7lJMPk5mFqHo4oj59/0/soX38z6e4+6MFW2fncbF5aTGV/xziLp
vkdDAhO0ctrYsLtuG/hXZjHAKnvtjVdT3/fSG1+sDRd5g3ufi68b/jyg9cU7qb4ylJ3CH2nvMg9F
vYa5abWZ8nYjIPDL9S18120NDK0J9hZ/JfrDoHr7wioOUvXdmB3ZitjRFcn2Blgr6k+MeHey8SRU
5k3eoKJUbwixr7CX2wxisZFDKBB56Hb5+DANshsX+8a766WM0KPuepnnioKHCeXWM7ha6QX13yC5
lewaM0LX7+sVKWeHUnm3ih5SAhPpVDgD9LLO7x+CQlxrwktW/CwMiYQ2f2fhSmE4iZmsZO8x8/fY
XBzwalsPyt00XSFsBizvgmu1DeE6z/cdFtZBrzhN92sUruQgdPClVyPsbdSU0eztPM8xgfgp9l/7
ATtMvLJGKfpVMER61zo+1meCeGOlW7GPVlWZb2PJp6CqGuxChO2Jh8Yw+7TA8/aEn3063I2sumX2
qxT3cVPji/fez8rbMCeEu8YL9hDJr2lxsPqfobirwxc5j+BPFwQaA3cUbgaz29SR9lJ7DzEa/qpK
H/DRDEYmsEUq2+/X8BDcPtZdrf3V54WbNQU1i/JG1O6sCP8l5aZMsEtgWbL7cS3hSJX4oosfmAO/
G4uTymmshn5/j6NrtZA22MjiJ2Jgw4FNXji5qvFI1IyIkV0P5sbDxKcNE8ciTyfLh6qK7S7+aZTh
jTqBz6Kas1duJgiIZq05aDFtxfqaDBv0x25f6ZspkGwDTDobKWqQGni6tVJXkfqoyXe19eQPT110
1SV33bge+Ntm/u+aMOMknbKELPlc4I2VP2f8Z/dkbdrVVK7JnFbWysGQIiJunvYNsfNNLVe2zD27
6246dCgB+Tv9Jq0OpfyGKzGqGhbi7Jcpf8EnRKnfTXPTeV9G74vU/kr43wxpg62BHRqpkyTCdYLx
QXLtTe+evI2giMep42M8lNwWyY2c7DhO4zpYOfhcUruMGtP1+us0va7CVS8+WKGIQSaaGeHGm30h
gwLvlVviOGsA3Vtw+26dvnVRxv5CpRSni+o9jXZZW117eEXHmOeJcrZucJscKHoJBGtrZsM2VW8R
BDuNcKN1173eOBgEYGdiS+lXU3vC7cA1MO0aq/ZpAF0mE5OAknfNOWnVSLepT4frfTUJThq/TvlO
a7Do8w9tLru6D8hf20O4x48td7BDsgdWHQHHVCj6KwvfHxYig1o/PJxqNUaSzZBjZwid2yI0gsBk
GhxTrt3SxOU1tkPmVJC011Z4p6m3hniXmuiyXQTp5MSkNoCd8NWo7iXA7b4qP2DJtlEV1Rbil4i4
6oTSKSO3yz3dzB7jJtxaleCCj1gBSM0E8sOocJP2IS1+VEN8p5vaPkpy4PTRRlEePBO71riysdEA
UI6/GD4mutDjKapxH21dq3+yLKwFaxUbsi96FVPZiv688OHqD88JwZQ2r9xIeoTLC5Qd11Xrua3R
QDH3TF91rWBwDPMmZgSs9GuIkaRfGk5U4LgHWFKA9AHoXFC0Kx2lf149qxK6vDrcgorXqDs3Opd6
A4RWsVspL5b+6MkvbVjdyKAnfeodLWQdslKskdavivrd74i7ZPVbJQ7fJBR9hiVcDzWbQDZhHq0b
WLWltle120hMHF9pdhU3pg578VIsvuRI4JOhtEVEEm2iuQUufkEZr9X6acTB12q9NXh+t5pCFy48
jje7OmkOBTZr/hrbW5vZmw2PGAY5XbTKWhx+3nr1ti1fdJkC/nsheyWEKhR7jQMP/4/BSm1FwObp
vucLKj2L69uMjMX5G0l9rNxKfDFy++jn5ORlf613m6BamfktdiC9/BKFjyqTJcgaUvV7T7YOJMdA
6ePyHL8PebFnsbaoOROUgAidiP5awtMS71N5E7HzdcqzYjxMNWLLxE16Ks/K19yj1tOK+aVd71/n
GfaFpUpYLVgZ8vAUKu9ZtZcEwrVB4aYC0TjKy1BpQaAV+ve6+KHJO6Xm0Ffscu2+8L9jd8qMuAKi
s43KbZN8k5p9RJdyf49Yaqd3uEFRwaDJmCA89eNG6GbrkRcURFIuYYYk20WxFg20V+F3GP+O1d9r
tevXj1b5VpnrdLgVun0rh7umeSDYwxaK+/T3ScVot8KZSRA2ycRX9EXPvtbcpQKpIkhn7DuW2KgA
qBDt5Iiq6ussk6Aq5By+qq2fj5jfrpPxJm/xns9YvQK3lu6kON9gDYSMYlp7GA9Kvr8KtTuKAXeJ
fzMRwU7qbS/81GEYItoRc2a/ROATe4F8vhlpEPp8CvyybMTA0rLn9WbCl9arm6eWTb6+T+P16N+q
ijvEV7NtnxFuRGXDZox2zIkxe8bxVpS+iuJ2kA+a+jy1t5L6IiV3StKSHrsvMVQMKGBuVduTb3HN
w1nlrYeDEbEd9sErXpxVtiWVBNThIeyeBfa+yoSk3hTwj6eK4C2/QemHlfm3vo+WOhIOVfPV7wQm
pmr3XfW/nJ3HcuPYtm3/5bYfIuBN43ZgCHqRonwHoZRS8N7j699gtc7hLWVGqFWRkVkQBQJ7r73W
nHNs5D5wE4RlpegNFgXZALCrP5gZhMcrMsikLljqO7kBb1QHxyxnDkHVkqepS7ywE3YbluejUe16
VqeyggMUhk4EhUMYNUc2RkotYlWLwZOxxvfVBaDuKh0Oydj6ULpJyAPOGq/wkZ2g/NlRS3uWsW8c
fUGSTuVdXv4mKlKQTlm07fpLkPe2Vr92S+CF7SmuWYOnQxU/LTGRuEvjmorX0bZW49c2f07kFQhL
tt5Vj7/GBFFZhmzvcIINslpKKI5j8tUka4xKTlzEPESwmjnDLKwA07NlPWTGeumOEI3dOtb8rN+V
Vn6UqvEIY2svEAw0CfG+JlOsQ28vxOwv+gR9Lv+Nc9mfyva+qmunCgLoLRlY1Oqjm+r11HsGv3Rg
NU4Z1Pt8HEnGPVMcshSYK9Q2evYu51C7YgjdneC2ZbuS5AfUP3YRps5i7gftlyxt8uB6X5VTCzVp
4B1qu3TXcQt0Thix4OvJQJ60X4hwotOPhf0N6C39fQMILT0IHmKFCrtWotWYaq48/xLY4HTSgPvm
OIfvJcW0SEKFEa0X7vIVih1py12viYBq1OsLYEX9OmytQ4fRSdE+jQbwjWF64JFXMbiRbgaS2VjO
FYuVVOU6k94mmCl6doWwOdJBglkYaLLXdPFKinVvaNdNU7tThplQuGZhbNP+kOr9JdG/dPUU6Pdp
fqIA7drWb8rRW1IY7shLpBqQ85qQGEfvwR4sAClRayb5IZM0cIwRFFftoJap29bUhqW8zqvZbhco
RIDjmjrz2xo7mCbxapSOzPLcqdy1HhKnBkNQ+xwtsv4AyjuDUT0rxlGZHqv5hZphPYjjGzAIfryy
C6XUwZfC4jai3/qYK18MNS+hFbvox2kwbEmmnAd0Y1CWw1Y7xeD8WvlcjK1rahUvRucIFFS9PiHS
HjkQTL5kPEcwrJa+2A+FZs/RRLxTfW5Iq4wa6aRqbDnQK9s63clKwVnA8MJkF9fAI3FrZZbTDmC2
ckLCdLjKPFHWQnXTQCmKDccQN3VDtZhygZyb0rSulq4WYyJVujrN/V1dATZN20NsFE5uRmtk5I5A
+oXJRQ30GUlFULS+MOQz10qV7gcCvxVu8yIse+A4j62qvWYsqA3xOhJF0SJ/dRj99ADSbplDo9lo
U+bUOIgmiwqfIBpZyzwln+7TZfQLXk6zHAhh6e2BSn5KoxO0uMPSEb6haOBpik/dKO/keNeU760S
ANSW2bxGF8Dw2mhR6UfHtsTjZO6qVLAJofZI0uNsi8+t9Ik2toOvIYjdoHvqdWst1sWK+PKdYm35
PTLpOdIiP5pX1uQpyuQFxA4Nij/n5u9kICrHKrzUmKDTutXVMb3vx25VzqvOuDMUPjiuvmJEqN73
x7qC9T3ey/Lsd/SAStG0SeJbTbF8bqp8X3cIIhskrCYHx8qVQfdo3WPHETHUn8KodGrE8VSOAGE9
Myy9eDGwq47wpesvg2xwe+xY2oy+PVTVhfQWW5fPfRn/ApJ4mllpcEEWtR8v8KbFfZ6TizztC2mg
uCMOXGLVjtup2OQEy3RKebTMHTAuh4Ade9QLPFsl6mRzHVT3bXMYQ53V8SW2fhHMV9kVQZ4p3E0j
5gQUd0j4WcXJBFZ66Tia9HkWmGuwl1eSWLppoxxGMgYMSXF5t/xqeSxwS4ZsvNp4IUbRq0yiyoPy
YdSmB5H87j5LAVdejY1+K/mZyg9cBDud5r0ljN4wwlqq9ggFnH4MvDrqbT15kMA6G7IFPozzBAfJ
MVkckMfuFBRevzwZLSVBrjq5rq+tBESlaAlAdatNzlKZdmTvN9MJBHhEQlPn1lrwtDQpkMHouECC
k8WNmKYnq/4ya9VWMXC2yuQu2JMXtObTpDodh4XZbI/q/LAod8UY7JZO9mBuB5W2s4LzwqE8ijo/
sDgFh7Urd5C1NMWHxQp+YthXpfqlkkpPSn9dnjplZRTHUNqSCW1b0qscPw3RebAi2+r2rFuo2Zv4
AI3X6eseJfRKJ1pfF+cHIUqcIJCdtMxOjLmoH0CamZUPrf6sJNE6mK1Nl4YHNR9XWih/plSo+hDt
R+MJ5iXTKioGK6cFs9hxo6ysPHbgwNlFyuKhAxC2oi08eBYXcFvkwVGXgWigrlMUEnjy0AZufh3y
rvRA2AX6EcS83RoMk8eH3liufKiK2Ybih8ph0DHgXrPsy8nO9MaTrdLWzMpJWe1kVbqLhegwMjIe
RVfFCiZQ6eQhHiXZFWRAA7P+NplfVhbt6ja1pfhXV8SPTGXu6IoQ3iBti4gdDmz50VSbh7YLfOR2
nBZOZlneVdE5me6vB1MnpxiOO8VJxkNWMGCGqayPs2OqHeXZwrloF+rNsQrYBpZ3YhEdo1BA6wne
Yr4l9BRH3iL6Ruhxs4gR+bDYGRPi4q0Em6leOznRfde8J7RrdAiqXZW5dfgF/YK+FoBz3rWWoPpZ
eZ8QRgLItnXrIzCiizlcKbS+1ptryLi2VSv7KFXcSgdoc7XSNF6Ua35ueQ2fzBi/rux2oTXWWnWk
4+hIfPVEifuhuY4Kw9azwbGEeKXTelMHlQM+7wRYgM7Eoz1dF56NErZr0oq07jnQGxbZr4WFs8Py
mQThMReGdUjRCurP7qUUBXLiyHH2NVUwWME6G+r52haR2MdGtbsk8tqsjwzdcMEQbVb8jut3gJW7
WOx8CSSjLM2nOso9I/sSFl/LtZUcbDJT8afIcqKl8UWe2kSh/py0tUb1wNlYUhYvmhfWPFHZ1IbJ
ubZ0kzxc59lwKqy3QuqPJd0oTVPsfqBWD8XjwkfrsLe2oBhi4yVftqLxPCDRCYXf5XyirQFqWnPB
D8afjWzuLbpCqXGcW6ij1FTFCLdreZO19zzYjnTam/XYFX6rrlq8yEJ6SKnkhvYlKTYlTQy19zTx
EMSd3SGLHaNfBUHKSaTbFS9TE6urZfmaKFgWTpcTYdxKu08hNdc0iBNClTTsTvTXkG2Pd/koPDcE
W/ZpcUxYp4HfOdQMm6jG0WIttpQgR6vOxTC5aazYJefSZXJzTtpov/fhYO6NSFnnlHC5Dq9wesu7
ficGd1UMQbi4K0PTFere7ax3tVVJzYoPCaMLkc8bijp3f9h0anp3xWTGxVduDk4XDN5QU/2VrZsO
gzuEMVyfgHYlXPtgbZm+yYxLh+oTG9kub56qAjT9Qm1VarvexFIDYznorudI7VBH89ZqHXwBTmOg
TddzR8iQlrS5M6NTt1J1X00s4lZj61HrAQ+m1SRhfgCRR1Uw1SodO4SoAFfqgQewlvC94FSmcmrK
321fPBnhNZo+uQtnwxM1Vg3dcrU6cPNq5J/2bgT0MZLH/WjyoOTpPpyPk5zdJ/V0aqYCpz2LWCKs
VCn2BwCwDecoqxjXKUtVY7wBOrRr9C8qj4ssUoYIUIFl1g39ucOXJQnSuVatJ41UF7oTj7h0Qb2D
Klysx7QYN2orHTp1OMzB5LdIaUU627KwyTNi92lAXv95ogpU44VnTEAYB2HDdgi+OuKMSTkWDodu
/jXdm52yg4H6Ko9IUYB90u0aV6Ec0NItNfzAwiXqabE16NEkmiNaJJ/ExqT6bRY2eDIZjCFej3Pz
IVqVn8uLW4tY9nJ1m0uC15Wa4I/52xKoOw25wayBLkk9OU5DHFCY/0XQx+XrBFNcruejHEhuMexL
QjqmV8WY7DR40MKXsLG2fZXuyLZ7jRZWbmv0m2V2YPDxEZ7NAdyN9FUPzzV8DjUyvEUAotMFXpRW
Xi6Pd22TTbahR/ccSlAHuEPBQd16iTpzO0bF+zQi3dXLw1xrGyltSJQQYfQlRsdIijkUB6GRhShN
0MGPPF+zN6qCY9R7QRr3SsM9ni/hvDeFuynhK1u3UR45YviYGF6pU+ZbHZgCk6wKGYKvqjXAXBbR
qZuzRoZbLyQhRZTmLMHxvo6Xr0r1q6YCpSLQfWs5Z1hNt4JwbkfWo9jcG0l5Furas67U5Xamf12v
WmJ9QgU11HSxKFfb2to2lczZjCfMHGDuLpWtx29je8lpXASWvBU7g85mXdpdo1EzLaUrqMck3YSI
tq/dulXYlGtZPqtge9HimyPkdyANHgjgDDn1vRZiYxmKd7iTzpT2q8iSGYL1q+ufgcWs4KNuav7b
MSS4/vnqFQ3KxVsoBkfJtCtsal1cXM89pCVx4byXKBFhMFfqVY+9EYlrAcXdUTC0S3Q25N4WtIhe
qvY1BSXpQkTRtLkJ2h1Pi37CzuimjHXS3ZjThGkopSelubSl4U9jY49MnYNJXIU9/SfrLowVV0T0
0ou10839BZTLe2XhP2jA3OdvASPX6UtrHozgY+nZJgVj1WmVX6u0g8n6GKpPo3qojW1uDey5rdeM
hykqVm0fe0p/p5vCyuCfV8tvTsfeoFXbvu391lJdwl7xUFg2BcCu6+FIHeom8cP5rZg3kbbL5dzO
i72lP9Vi61WjZIeL6ALfzBLRM0W8mpLsxLDpi+i95dmvaPHC2OUwQB1e0jCe8VJIqL6kyI+F5iUe
5Kdq1ODd5qNP6+s+N7dCtU6N0Bu7zawt7yJlZzN1BE1hgAw3wbiG8LvuBYI9C3EVxXSp+n4VSNpK
5EWYudl99DmlxXvc5rxhmSvoI1vtpzlPTjmZT7FCzKRlpBczkUBgI6YX0J8tiXwgEGYVphK19XYY
d2wbGx5wv2vETSOxDqTDl84qVbbVepEeQtAlOp+/5u7PcU+LMTDc2VTfu25AKRefrVC3Qdr+gxTX
KFG6DeDwdTGYuWuIqjstZ0BBkmPR7gOd6hVKvCe15QwzZj+26d7Ul3UUy5tAENdiYXKqU/dRXJwl
hFxd1/oBZ4IhV1d1OqzVAfIIYwspO4TKYzo/l8mHlXwk4zu8ZFci2yTdd8p7CbHa6O5C7Tjq54Ez
W0FWcEgnkoaJAJA2XT6S9tman9P+a8JuVcxHdVjTw0cmKJorOqhKpHl6ik3hcB1fN1KIBfPEQFFq
Cq5wCuWzSVfGEjdCt53Gc9ocwuqoZgcpOsRX7uzHJF/zvC88hu5QpateEM6EghYsTYuYOFmAMTkd
55cIY2drHAftLrvugA91lN7POgfSOveyenC4GZ9l+dFoq0pB3tiy407eFFjeFDusRCYJLtFFp97V
aMIXERmfYMKVylmQphAQuDVUDmB4ZZWtkh2vx8vZOqXCXdPTPSoOQqDcL0qz19jSQpVR4JpYckZv
fqthG6b6X07auAnyL0JKkVvse/FDEsK1ovBCjYck8VrhaYofm8mRpS2tgoLUKGjx5NS0O1nzK8Vy
83LecvzPzOv3vesN5SjEx7a701SiS5j2MkwL6V7uxnRb9Kbymiyyj7toBwhenqy90t+r7UQWcyGS
RmO992V/p0EadK3hXROfukhacdJahVYM8RDcVecV3S/W/PMSWmtVUA7XeJysP5vRc94jbO8fhfgJ
vmveXczKTWCyqtHWpDRfq8anMF60VwjSQtN67az6rXiU8jus/Iw1nNY3B+SmoRcGBPa0ysOcS07G
ejwGNc/tUcmGc5wejTbyCEj3Mzl41aNzxIogagT8UCMyMODgZ8Z2YfjNhuNMDlC5Ny+9kG0EhfOP
yA+qIDM9oJT0xJ6upHCpws88zD+suvSWwdqLCgxaednLFaNncPZObaDtJYA1ow4HJe1pLN9xvdIZ
PkJCiekCXFKOpGqRrMYOhE5n9l4ToVuKFFceHuECkhPcMnPeid2HDPUb3ZQt0/rIaGRoueh2knCZ
qk/sV3VLL6Pib4rksR/Li9lfJFHwfqJTMG4zwtQobJt+RCiYta5QML//S/bYv4sqDOtGmZRMecn+
x3XBeNfWoTJ+pIw3bmPBxDgWS23mugmDzH4t/lQweSNBKkCYyZWJAmxuCJPmK/qLAOwbg59h3QiM
wrxWJsjGbEqKvknit0EYPEmX2GOZyMqqP6W1E2byKrd+m8F0yaLWhuPthFbjhljei196mv7ls3zz
ndxmeuHy17Lk+jvWGqMpN/3ZV30byzOko26mJV+JmB9nRlkMwH/0bJpXTdDH+31chO3//o/0/8xF
t4Y4z3EMSW6fePHfBD//Lg0FZf/f142VxkwDGX8zm02h5b5iHjm220G2/EX8801AtWHeCHRiMeyE
IRZGUkxp19VOv3R+WFFjMxwfpI2RiPYkwCBUlA0nxl0MtV6Vn4MZnvVyV1jMVgbWYTojUlAexWa4
6/K/ODW+/WjXh+M/bmo2pIsYhSiOc7re4GLxqq/JHgirap/2n8ygN3W/LrpH1D6qfqiIUNdJsRBq
gxgHmN2cITgJQQXcB/mDrP3Mvmvcxv3wdZQ0EyxianOXnjOk1J89QlcF1X/8trWZ920ronTtGM3O
8u/+Z7nsV970f114LJvSaBYurPpCZ8Pw+dnnvVktjDGVVMHSiWyUHVHhGOr+6Lq3GT9Go6b1GDd8
3Fl2Q9SHGm2Qn136RhwIEU8ulh4nYtHtxGwVTz9b6W/zfCJwAkU4zPNO+liey88/f1jl3/WExv9J
84llwdBmg+VYRZ2FzGPQrmm0tE+mJWZwnd3FuUIJGJwt4TqzJhikYb44ZvtKfWUEIQh7NdnGVBNV
AhZLVjdMIlYppNx6+SwGYmXH6Xidzsei5Q/Sixi8D/W9JYu+LjxE4YAgaistOvHDvEy5dP/nX+t6
r/+vQNMwbtYbQ04iSabjv8vGy0xWydgMsBja8VWp6ve44leMgulnj+htzs+carme1TxKRnK3NCvD
fPrz7/DN7nQbyaMUal9IasxqH+7L5HpW+PN1v1ntjZslQFf7iqxN7s0glCzEUBiFgMaSCQH8bwGx
/zyT/3b/b1aDIREVsdZ4BxI5cpbiXJR7UX0oh7cus+gyBgyQN4Oyb8u9kb0V7R3belk814KA0C21
6WLSus6csv7IhzdLuATGcyy/glfXZxq2EDUgobfXqaVAzE5Ia6fMVmX9W2FOCglblyu288c4fdJi
Fy2zbTKySSxfInzJqCOnMw5y7xvjSaSPKP6Kk7MmfVjLK91nZ4jupOm06FcW2ylvrKPQ7KbkGJfI
DsqaIeNbRX9Hr5tTWCjoIlHwhPfEGZrNAmO3vEyq6Fb50xBsa/TZ1jbs/+L6/kYTbhg3K6GOKaxL
ejKJrtkcHAYRPjGqIVtznmj064gfLUcLJYgbpVtxElZpvlth9KP4Ociy/728t5NVCiNGr91UH8Jg
Pf5NSv3NQ36buSiXoRoJ6Ad2/Zf5UP1lT/9uUdNvCqU5FkpzqJHrF8OzBl4UKSjtMYfULTXE+dvS
juub1RRKrjTrtiguEKaZSISGW7WbKN1w2h87X8tmmobcbKYahiYfwnJ5EeP2zlIL1Ab62Swil2RB
X6K5PMX6JlzWeag4UR7vZ/rJqbLPYbPEyt+c3d/dq5syrVOzsVhSiZpgSwLB+LMUGuM2RmtomWY3
EZeNj0zj4r8lplyX2n9ZAm4ztK6wgTTPeWICjbHcJ8aJtd78cC/Ulf9+HON27Jua7LldvJDB4OXJ
XwrV7z70zdooCTmO64rrRmHuWAOdDsQk48/YicZtWpMIriMXe0LLpQ+moz87bdxmK7WCXLTZhFfE
eAke9F9/3iO+edRuc5VSPWyFAZnONZukTdz2hyeu2yQlfWzLYLzegeVlOf4t6eObDU27edvznpx2
Ncip5azabyz06GiQDBGZhNm5P7sfN6+emrCgjJky7cq33i1+/+yiN0VKQhqzGJs8bM1LbXh0cX52
2et3+h8lft7EHLpL6kRUjIy5rNc/X/a7u3zzysla2AijLHOEU/q1gQA4DyvHaBVfyf4WwPvdj7h5
+1KZbE0TJS658gwlfg/6OQFUb6V/SS76ptS9TS7qxSRSBKlj/ZzH/RQOtpWNO5N25iyfMPP8rEz/
J5PrP25/kqmjPqUk58o5MvO11YWrP38B37yTt0FEcq0O/dxKeOqfwgfhZw/2bQiRrpYMbEVGBJoU
bGjq42n/86f9ZiVVb15KPQiJ3ryeVuJ0nSJyor4qo8L788W/uxU3r6NsgRTOcTteu7XjsJmVH96N
mzeymhONzji3uG1X81Uvbv/5837z5N1GERFhUMvkh80g4RAFdwTXp2jmzvWceIG6/OWHfPP2qLcv
qJ6aYZfwQ2iLXnUdzBdUVF9K+7ON5jYgSNHghYQtmQ563ca2rkpuidzwzzfouy/05rwQaqaU9iZf
qBaQBkfyw1+q5u+ue1M0m+SJ5/PMZ5Y1d/wQEv/PH/ef0/G/FDe3mUBqN2pWao3TTsQTNpMJmKBJ
m8J9QjqrMH0u4YDiEV9Ri1djrl1hErFwbXQ0l6Js64yzshI1150umwiAsXnUkZ9UCkPP3B+XR7WY
r5P+XWTKDmLJazqoUkWPVq565qz75UJXVvElfXBpmDkqERpB8evqjhBSEanC28IhC5rDXiewb1qy
nSp2SDUvLdLuWGd+TppsbrwzovckTlkhrT6dkUuUFf6STRu5a7yOfD+zcIVF32fhvLES/rr/rTFM
7R4XKVxFOJOG/NSS5x+o96aMMiGX8aM+EmCHuuAvVYhmXL//f7vPN70UrMKSRG06ktzd4bV9CqZH
Db2RgICyNC/lzP0J3sZE8GVL2cxWt+rSZju3OjOMrdHNzOXHdW4cioDkcvSpKsnlk8WovLIH8/Pa
lUjLbWNgJpJL/xpBMileigwgFLdIBf1QxbDD387LXZ1+JvI71gccDg8Fg8NCXS/Mnqd+NanoWJaQ
eEN3rHM3Rucdjx8lvi8ijBy1be0MsbAxTfiA1qqUrFKmGwuipIxBvfYJNVofd0r/OmSWn5ujr0U0
SVBoz79K+VcCqWQaNwm6DOmuy1aChe6GmW0tOU21meQv2vTOqPePaVvcVUK3m1OGSgOTSkzKrVI6
DZKyAI1JqpABOz7NLUrp4TQjmQ9z7kRyNJjJYVBDI0UKWkzsvtDft1GNBkxdZ5HqTLNwX3ZoPt8l
abZ7DptVVK7SJX2a4H9n8VO5TF7Z7BR9VYrM6slz7KXGNfjLMX9aQCGP2ngWcJDXKv+zHA8oZAXR
VRCM97Ns8xpU+pEcLHuq1nrV2U17BqDhFHHvKepHVu+1WXMTvXCUUXou2hqbIpp0PtUQK790YtxB
Ta1ji9T1cehX4gLZGk9KHrX3U11d1V+K1t7PQ+eaOCl6WXDRbfhTfEI3beSFlxFQbgiSM8bDZkCF
HxqZA1ZyqcBORMtGwGClHgHsuRlydEtLAWWYjsRH0PjRNUqWIUSKdR0werIauGrQbKSgXQ2jTtKp
tZWwelrBhKcq9yKjW/fM2ro48jLECmkz+bX+1Q3BKo6tdUG2phwpH0WIdBqDVsiA1sxFT49lt8gu
c6NcI2IcXSDat8mOmfwZG6cZKwNNUod2CNJUC35e7phGv+kizZmvvsMlQEz0klnV2VzIZGKCotkC
fgRBOFhJd6gY/NaTl6svM/jdJd4bxN/1aw5CJ/pld+Yy7iXrXop+TyFuTQlJQoWyXSudSX0Qx3Fr
pT4dJeaiga+ht+BH21O4YkpHBodjoUFHFmS1IBwOoyQiFysQYdbemC0PvYkhqEY2Kqp2wTemFs/N
9CzyJCKNmhgSBEPg5EGJVCq321BwmpkMErAvi2XYyvhM7nEbR046YTHJUaYu+WpUtiIyB72LkLMx
taxQ+2aYAN7LVMFWuKkTxY4MBU4iMX85zsZmH8/TihQooge9JL2kuYlw4PegmDaEGqndCgXmdPpE
08AXPuiOQl6QIt5ruK4x7hAfLhOf1WpvbZmvIqYZZvKQz/etiMA8tBy+DDRWOxnHsFWgt7d4jmlG
dumzkDckEyl4MeR1NprnULMug7FDvpUje67i7UiieTWt9EY/9CzQRvsiZHgCU7yiceuKFWHNCaUV
iVuMTVDPZlHqZd3LpPF+9sh0II4Mym8SGx1ZxIA1q26lvdeoW7vpqZsKX4wNZq/n1CQ201wjDpK6
1Okj2JFX8+OQbsvlTmILk+LntkcVn7xburquKh25YbO2DJHu3GCXWDkzbbAFkZcOw8+dnp/LlMd4
0mwTXb9orWfrEBjg2lqDxOjSGbpHU0K9icbeLdPot5hk2zC65MzXeZeuG+KoIYAyntWxYIksvKUL
nwOmXR2y4NzKD3r4ZoZI4XngOvRzI3wYe0Y0VPGKiuZTgtKjAKFTpstJr8XHHE38nGMvngrW5cR6
ywVWxGhKGz+bdFfvJqfR6D1rTfnaDPpmEPeIUiPSYsh4wDpMAqlerJR41w2/pOYQZwdZfDXHaZWU
7MoTQ8n2Gpk77mSVbf9z7upNWyl+mtyjNfTmoDhwAnBUvjdoME160SoymbEBdhb62o7hUZCvJcM6
NPJhaH7VTOTD0ekIr9c7cgzDypvNjdZMdm08duYbvSU3iQe31p+0/EvRL0PyCjfMVbGShBQdffHL
wMewQN6RW+PcJKeqBZcSXpLmKY9XvFH+GHA1LYsPYTqfRphgsbBNRwMtHSswGlyyVR0mLhjxtNpO
kxZPsLltC9EZc8QDeZt4fXIflN1uKPBpoMXRkXnXaDd1KhMOU7plvQbzvZgW6HARsITRQ7hc+Biu
iOhINIdfyhDsG/EsqI9j7Hf0hLFSTfG4yYStEdATtg4pI6QKEfs1LiWfjY++ZMcZfpd48+I5W+X9
tO8MrG4W72/9EljSZoqYsrYoOwUe1kwU8csEtsaQ7oq0FeKJUnikULvX+r8l6H2TaWH8k/v/Hwe9
CHhigCFm3FnzsWslN2Ztbhuc4fWXOiZ+QWnVIXSJmwIIFHZ2/APQf71QF5wxwvsWfy1yfp8GbG7B
pclzN9dC6jzZLXk9k5K+o7np+gHRFYb3uHOaSFg3fYkq3MKrebEylKFFudI7RFUIg/9c2ar/JBr/
W8l1c3Aru6hPq2ig0zugV8xwvRNeU58juV+3Qu3GLMY4jdej4tfVsjel18b8RANry5nuGuVgRwve
S4xYFSqPKdFwZN9BGLEXbBHjgoFU8Gq13yErjKdzUmVeReS8np76AtNqIu/aq5awokBl1NepuOKN
ysmKh1Q6dwQfLN3omqXiicHsclb9zDGhWumyikNSqRgazGeA6asSI2e8GfGJxd1JQ8WkzDCIxMeB
aEYDM0kSHLLoAymtVg3bUb9P2KeSsfBCzpJmbxySFEUa3fyAygoDG3OGMgWTOGKdbrckBUl2XsdY
ylcNlvuR6XSDKIjlYGnelnpH5g+VEHZlo3wWBaKvaSVeY2h7Ya/V4X3HwjXjBJjalVUfLO3YNG4X
n+VyWYvJZuZ7b3FzBSGqYqFcK3LoIE6jLtgGlR9kG3lsHV2P3IXlTDPQc2K2MFXE2VLlqeZdwaIs
1r0tdyWrOJJPjETKu9rfj/l9hP+MLmx5bVXH5wqhHIkZVmOt4pQC1PQFHZ+aIu7j7LgIb2wZKDJH
V6Fyqob7OWFOGq7E4LCweTb1xVxMN5R9YbLHe6M91NNiB9dZi7gLl7NcPBjSSUsbD9ixrTIkj/tD
b7y0+DKzzcSyplMuaxJP8lUXT55Ayve+xG8mYRMptv/2EoxPoniOwl9Ds4uT5wBvdcyzkPP8Kdqx
Cn9ZDV4qLpw8lE18JV5Ta7Dgmlj3GWnBVwhC8xThwpkMdMuA0LweI2KTiw9Tdi6ZqxuQBxDaemYu
byxZWpl6cA+U20utHSAMM21WVYX8Xpb3XRltCk4/ARLxMtNRTvH1WDPjgvqpbN/y4NLGj1JubTEJ
EQioPART/yKI1S7jlS6Nj0WfzgPsT8gLYN7cAvBZS/+pLx/UjhVCxMgQldsA9acScwNwS8dCeEHg
5bTYRAeRTWA+l3kAqmyyh+A4Q++sULrV74F0P8il3WDEsAzyC9RHjYDaPMYtK6Z7tXocMr+fXpJ0
dst+S1zZFRRK2YoKS2VhlP4/Z2e2GzmSZulXadQ9q7kvQFdd+L7IXZJrC+mGUCgk404jacbt6fvz
7OpBZUxG5mAuCqhMZSgkd6fZv5zzHedU8Sg68p7U4QUPGR54fMxEN/Cwv1vZRVNemLz70RP+LnJH
1PDexkeHrbB9x7iEcn9tIyRW88lzb9J+3IZhtIIAoszjxP1Rum8ZTocxenbDT4tIPz+t16KvL4Er
nirM2imYERgoCgz8SsdI4xNuoJz+U8D23vIvrQKow5RsS+sjVtM6HCkDUIUvW3fnJttpaHCyHy2W
mIVP79u95FmNITpHN6cxtYNh6Lun0OiOZk1oTJMoemY/3s2U17XuviUAsv1I48FKtm4EyIAtkY8H
sVfoPEu1FrgOOrd59HW0h6l/HnD1BxOq1mJV+uDTLIx3VrQciNjJrq34QCmE+1/7dx7m/yQ+X100
wFPicKPGiN0cx7jArQxYoJyTDYamhh5guBZzxOpFxrhJkPtWYlyFmCaC7pCaN3b9PDJAc4oJo8i8
zGMqcrwclh9e5ExOyPX9jKZt1e+6fn+9hOyi+UrdYpfFzhLL+TJsMUS4DxMjhJJpk4Elay7ECsMH
yIp9qpFB+7txPHRZeBu4Jcba9OQ4QHILRIWNWidimwFdCbvyElvuVuGEEa0+x65zgJu2nRKkUwNh
b+24m91wH2jz2BV8HjmRQkDMg/dqYPuJKw6o7iIQ+LftW9/Gm6BE3/xIZo+c4pupCh6KfNhZIcpD
QDh/cZ39Yn7w06AQ5xIvBp7p44SxEF900n7++Tf+jTf3R9fkT6PCwer9wbWb8Rhq9cRhdo7B9Iw+
dagDGIKMqIn6PywRfYaf4BqoQfwl5rLjbFi3+RjuzW5+TsKvLBLnKP768x/q+nf/0c90nYL9W0XS
zlGDft4HG1a4i5wi6CpRHmT9F9PR33LT/+j7/zRhdPOw75uClZ40nZWazadBHCqbqKLhKzUehLZY
zO+tAaWxOgzciXrKzkVwbv4yfvc3IN8f/QT2739DAOW1z2eQ35A5yozD3p5K/CDNGiXZIR4iXBek
TNa3IzkKKU7njruqtLllqhslj0hdR6gKoW3+/836nZ/GlglGsDRnMX5MjK01PM3pX8wXuV1/8Vb+
NLgM/Ar/BvfVEfP9oiFjl2kcvsQd0ogHmmfMIdWRAogoj2JZsfWv0o+mAFRvrcy5e6i5UebEXTWY
1LgL1i5W6RHfQlHR/t738tUR7sbz9cad3UMi+3VivLooxGsnvI3qb4Psl5NI12X53MzBcshxw8l9
193E03OlmhV0owhHrKVu2yxblkBFWgbNTXznhIeQ05QzbSn9G5x/TfOSm5rxGmwbxc+AoYzTvasx
BOXzMpCvoEKKGDfbQfUQuc0VKhBdBhSP2OQN9ZJwUI44jsa6vE4SlrHRLa6UgUZLqor3PKFYzBHq
AtAoFM7QJDwpf9wbLor+K6ljHRY3kbnGxOrO2BWbc1LvuyleeowIbeYQo1PuMkBcOW1BrTDTW3tX
5guAbnhU6+kpU/Wq1ckeYCqkrdfAoWxP93lzkIzYiFpKxfs8flW1OEqMPk2CfhoXI4QW29l6w00E
rrom14AV2c08p+c2TbmNqdu5VQcr41kpV2LEAT5gZxTbeCM8C9pUwFuN9XV8zVz7VNVfTt3sinBa
Ffrq7j/I5DFt59d8oPjx8Q361pqWcylTbhxsel312OcnOz8hFAXuFGebaPrulNZ6MrNLoD6j5MO1
k5UcgMeVAYOPjF4rX7S2uRyrnSEvKpCr2ZFfQ1ftlDHTs70G7hEhOXZXdVM6zhqeCY28u4SqtOj9
8m7GTD7gN2r7cTPUMQOk4gbD228J4yIpXkOEBUlRr7X8ljMg1ld7JSDFYM4YIwXH0jon80lRPbaT
ePKMlylrj1H1GSS4ar1yNTrNesJXoIfo7CbOQQnne+owgUC4EZmfRu/gPSZWq/PA1kqC1l8yfFvQ
xbTcRPA1qtK9ywLzL/Ygv1jm2D/dKU2e9Xxk4oGqo2dq+DCKZGWESEgS3HHzXykcfnGW2z/dL9Ba
KxuI0HBU+VNJzLDX3UTYWv/8ovjFWuRnPHc0VzQpVFLH2txlgsC8cfqr/vGPzy37pysiEFbqMtkd
jmN30v0DN8BffONfbLd+ZuL6kVMPVcCkXIOH6OMZMhgQOcKOK/OvrrdfLBt+Uwj/2/XpBVXR5bPH
G4uTQ+aKDEGfcdkhA1mSZk+JuZ2qkHMmXUZuuPzzd+JXb/NP53w1W2YwXX+tNnl3gmtliKcPBMCf
f/dfvGg/w3LDPEnKWfM+C88kifw42goDKhC64cef/wW/fej/4EL+mZybxQolredwA/rT9aTep216
zqX73RIM6YnmTTlZlfUR9CPtbXEu429hS0tyTcLDcAdlaaUl4DAx7XJJR2vW3yO/3Cv8lizvNm1v
rbOsOFZU03/xE//qXf5JyWb6kzBjObJqxGHoJ6wV/PpmKB7y5HWQ38SooKyJ1xkklwv0I8ph+gQG
SDO1MAZUXRJrZ4cZKaxNVkrvlfGRAYH/85/tV4/lT9uuLs4s6HIhs0R0h1wiE/PBP//O3vX5+6P3
6aepTkMfbGmXT4KqsrvSm7ZNKdaRGva2P21rbGmGJRddXawA10P5gcZR1c8RBiGLobaodmE2LDP/
zcpQUtbOgW3TIk7QpGbLOvguMk7u/KG5gkoYa1oWZQaZoCYO4QEWlOjAaZkg3eJ814Vq7SSvefye
e3KNP24np/y5nsZdjty4SO8clvkVMas6eotjd9lF2yoF/TCP393RvZAazZTA+YtX5VePx08n+ZRH
iWhA8h+tomYIUixHgMGEvbHJ/Zd+/T9/l4jR/fO/+OePWk5tKhL10z/+85R+tHVXf6n/uv6x//Of
/f4P/fP83mN8r3/+b373R/jO//qbV+/q/Xf/gK8sVdO9/mynC370Qv327cVnff0v/1+/+B+fv32X
x0l+/uNvH7Wu1PW7AdGs/vavL+1/4Di5Vqv/+e/f/19fPL+X/DmcQWKaO/X+f/+hz/dO/eNvofl3
2448dHCWGTpReJVFDJ/Xr/jR323fjVwvCp0w9IPrwVXVrUr+8TfX4Us+ii7+zP9+qav19UtO9HeL
MawTWLblUcRTjv/vD3f3P8/A/7wjvBj/+uf/qHR5V6eVwj/jWJb9u4fFj8LACUlCcfj7QssOf84f
mIwqZ+HhJruubSu84uk8r9O4MLaxtm3WM53HmL4gH3hUs97lhG7tg4A2MKsbA/d7JY/ozosfhbSN
20J06Z0V5w9+Ys0tSFCjWaussfaqsAcGDr5WGBnz9otBGqPSvLXilcci47Pv8TQvvL40NlqX7mNe
kS6yHLukF8tybNptOTrPTThJKthr0kQwVhWCYC/Nrk9c5X4TbhR/WE1kHLI+bGGwdHgf+IZGDH75
uiX2PRyuvcnMtRY70+rCDVuzc1AnZFTUyrNfZJq5n1aaim2HMx5+ZlnvMUWO+4ZYOULbEzNbz13g
35cs14Cu2fO6LYPuJUn7jkksKP/QH776SLYcLX0hd6ZnY5vOHWHSwWgzebzevQezdhgtqKH56MrS
X7VBEbNhSW6nhCYkwqiRrgSDKVep72nLMlYUcl7xAUywRWbpJqihonR+ttEBGEFnYsVX0NmkZb/I
BPgE46NrytswhDjQeIV+MwoWJ5lGKh1KYq/1ICDB5N45nU+WuxOt/zkohSU/sy5MD95kkH2TKg7o
4kvmWCWbjsSmDNEoZu3rKAsa73qu4IpW+EIXc9B+ZzS8TLS/aMgtxh5RF69pyhpsbkOgwoAxPOm0
aw9vT16Vx9av1UOQN9Ozq/Q+j7Bi2bhsERUzkOJVHNauifrdZ9drhukh8YV7qCrxY7jG9WbsonMd
e8uy4YzOoJnk246N/k2TXYeh08AJXM9XlBdwElQgUBi13dU7FXrvGiyy1eD+8LuIzXIJyMhxAEzq
kjt5SL6x63smFYWcyMbgY7hISsBNpsPdGVtLeGhQJ/wuxytisSIwk85YQ4Cgr2hhvS+5IewPGZpE
fRnYmZClMJTv7w3FFiRnh5ARl0IASroyXfJ3XK1oQotW0wCBrrlGndWgfxj/xV4ZPnZmkeI+pZlk
CH+Z7aTcWNCCnt1myD6KBEawN4CJMRtYhFFr643hxYEA4Zk6BNHoS+o71/xuJ4RUF/WbzLgmBuZl
Qh6z4524qh78wZ6+ORh7IQSMDNOqhTdByYs9v9l7aFDOoX0Nc+mQomjhlC/Ku3gJKbVBq7DsFz5L
3GIGGRV6AenMoHTuJF9Zy3xo9o6bw5oxyhDMhdG3TwyFF1mvy5VrAgeySouloC/1oc0s6yuIe7HP
WDxrM9C7OuzErZmY44r1DA2OSlGVqDy7l2YjD7Zbz8twiJx3I8gQ7ciRQs+6IYC92uUM7QbBkKAJ
oolM+sY/IZ4TGy+Wu6LiCAnG9uTVBevOTJlPVasRM5RN9+4BMssKb1nkoIqtCDKEo5dssM+tOSl4
KcHOAD/YML7KJ0PwlAAADSFsL8D4FlX51RkkhziCJO6GT5XXQ+wV5vCUTYTBy2bFkTPt+UnH0xDV
LynQgDENs9sia16Fw69Ttv2ho7myNC+k6G0GED17oPGQsA+tNLKN4mYO4vtxYMQ0MbvU4AdF8kws
uLdoyoEZuQUwJkve0pFB3JCE9aIs5HNKnLDjFwflV59Gwhx8kaR+forGed4VE0CzgsM56pm5ROar
7zeC8XKaXZx06faDxeMeKGNptdlKmcYpLjPrpqdROxpc/KyryEiF/BnP2lmVzGGYSed84q+QelGe
1EzBA4BwsvEQwh0ptwYaOjAxATMbkIF2WAEc8qqlglBkzmOyM81HQ4G3tbSJzN1OD047f5MmW7hK
5ZoSDghAN3mYEvSLX+WslQrUPS6QXguGWliYNKZunh6Nyp9ZqHWvedO9ToZqlh1ny4rlxDkLbRC6
Uz8undRlqzeIi4NibqfdtrmdA3Gs4d0mCQwMEYU4NNLupcxySbJqez+aRLRcD8QYkIWSLJ7C6TCa
wZY1ydoKw5ORlUtQKFwzkX+b9aQu5blN2jW5SBN/yUb6OgN4oNWhbHiEovzNLoaUZ65Zt7KfVnks
1dt0JaS6ofXFANx5Gw0LwwZ9ht+ATDa7/ltksSYhmPItLJN1aMS0G7oyv0Gzat2OoQwCQD7Aibx4
FmTz6uCrry4au2eeDg7C1AfPE9hMeVgAsrXv9kwRxNbrhq0wo5i7rTmDT74jcWdVlTJ+qiPnKaAr
YMtPuontMX3Keid4ic3hOHf5hGBCEE1tHIl/RxvnDLDAG7jEje7hTgJx7GTD6KhOvaeyHd07R7nM
T1rSn9yMxElCJtYuufXDZANNydU3xCc5Iiml3G0SB/ve99eJW6jrm4cRJ8ihgoMUs9N5cJdiZhFW
E3yQNjCN0hwkXEF+R55WILtTUCAemZhLSyB3uEJQQikJDgBVVGXFxRmIS24nB1d/B3dhqr/nsnnT
0bBqemYrfcJYbExYtSaiPVcBXF/buZ0MJ1uJvKDuj1EwBh3rEM8CxxhCbISpnsgJHLDfs3eUIdoX
FpsqLq1VzKapaWpYcJbRg9ZtnqSV7SyhIJF2TXCqZWBDkwAeCBSFcVkLtLZukWZYnLbwNC2AkZV9
EcAVb+IBDI5QCpdC7Fe7GWT+c+M08zZJ9NoHlaPEoGhWgp19BZfN9gQXQUdL2WUbZ3DXog7Tta9T
BDL+HN1ifVjV7FQrGfUH3y2h9HQALo183tVWuYUT7K+LwdvMwLeM6zoeTSDlAGaURd4DZ+1EvB3b
apOLegAuOXcrV5kv0tNsbOxma9fhIp8cazP63Ex2CKzDTR9jPbsLSriTEeE1qoVulo7rhUuzv4K2
ayXXvQ/wlLOahWCsdhWkcRX6kG5MdZ8moK2VrGDmAO9zcwRXYQVn2iWTubZu41DkSDaoH4II0WGe
xkiCOY2LhgYzvrKROvOhNcYb3yMJwbCssy1q6ENVE91IAQJe5OZLbSHdgwnAChPeE8v/iW059cgJ
ctsbZ+85BdgYomHDsi/2wUCxMOgJpE/QP8YVV1YJ76mn2t/jK4EV3ieXIrHXwaxdZhMp6hV0liVb
bmHu4Vm1BB2yR2QeY70I0bTLsW6feWZ2FpjHvizsldUO2WdmemqTJiloOjeLV/4EYRGCy3cd1PVl
Tpr7zuJlc1lOrTsqLCti1GmUHL4MWkLjgYJ0WAIUJJwO6oWbQ+QWyVdtaOseSxo3WV+dVNHs5yvr
32U5Gcvut7IHGYsypo1ZFu3GIlFgM1TMnJPy05+1Wusk2kGLhYtmh5if4hZOirY3TjQm70PguzCD
Cb6ripp0bJI0+51v1zS80pzfOjt1F14yEnsPb5xMNXO6IXa3pCjmYzWHlfUUNf6HE9vdtvGUiaoi
DaggK/aHrTnyETGEejDb2EkWTlRNt03fvnpNOQ4rmcPJdb06gKkZgy9yc3mXWuG4y/x5SwG2V1bz
EATTDdkvxtrts+ahTN0eonBI+FoGMLStveqGscRMcoSVoWmBGtpJARq76OadN1kA9FRjf6qsZNk2
RW138Pz6MPXWVxc68L1rNgNSsBsERhQ3b15ax3e1LOTaqwkRLZnw7Qrvyxm4NRLXuQvDCQw1Ysu5
QYrq1aSBXXsTv0IOx/xBLXix+03h2t+TrtxFYmQHXYbbgJo6yHLEihOAhDj3j5VhMiH3onLdFKz8
7QB1Xp+e/aHiuCmdz6QFZEePuGNr1O7N0HDvDO0xsL7rIyc5GbKUaxUU2X0GyxP8K59/b7qEqfOo
eblPXmTyP/kWmu8ROhw30D+sWELp0fDrm3x6nrPuextml044Z6sRKPMDPKZxcMXE+wRxZLKFGhNU
FB2I3paMstl+DzmmyMnyhoNDFXM3h3q+FVU/A1gSydETkQOamNqeGSjJHshEz3qwNs3QfMURy3AL
kPYMBjwkHkHkLZUa9zmUg4Hor0Rf/w5nLYqkPg3MmL85MeJfGJP9I30j0L4aTTqNrP5KAx0/xrVA
ONVXww8nlegPo3A429KEvgWlqfgu2ti+SYhakOvK1/F6alJN5dXLb1A8ISbHtvOReqg48E+hAcwo
X3pp3MtC2fs5zTd1W0RAuLKFZufgMzLsXBcokcdbkNvFc2Ia6Tbvo5RTQ7661rwk1nxeebHFXXcl
6pWZJI850h671mwGNhmyknauIMNygMo3QRmV2UZNMA9Dbfc3Obss3bO44qnTiCuE3GDZkQDXx1Wc
cXpWMdyxIO0+lDtnC+CPK9TlM6NZ1GVNxpbPQqEHe6hhkTGYp7m3zkWdgjqDPC6N0j94QkiAm9Ds
QBFmOUAwEeD68NoEmm6kTzZgjRA8UeQM07oR82s1d122wM3c3DIkiw6I1dZycNyXcMgePDcq967O
Hfq+wdoP5fS9TK7jQdFVP/K4ffBg4QaNw2VNhITgj0YCnSceE/eMt5nGYJ8h6LWRLeTwtYpTWkk4
X779PgCZXnsJTOI23DlJf6ZFnZdz0X62ZbQhCgF4lX1tLBkEMKmGRRusRETmxWAFghDt2GfBJOwV
LWiz0hXQgCrvUELpZJk0s3d0S/IcOpOwdliG4cbTxH9M8rZW1abg1XyQPgOU0vZ3OnQB/c/lvvLL
o+lRxQyzNx7ixPCWrWHGL55tGot+gHwOYo9VVu14hJEo5dyNE0J7qxfhwVERzaU5R6dM02nmtdOg
xZnuu8AZfnRV5q+aAOD6KCPrIWJLzqF67RF8oad0A4avXQsiSxfs5BDXRRLFY1wExZrpVX8zNrZ8
BHSpbkxYidesF0QdOWk6FzvG6J3PybChm4T/HOXVPsQDBtBxjle6t0LM7tmgP7pkxiDh2ltT5u+F
AQV4hX2CZ9cKUI3Eqn+Q7RzC+/ZJKzUVRYpTbOwEpSCAuuI4TfmL4/V3SiJ+IfcNobDVtw9NIG96
J6Ho5RlG4WDRcBAVFq6NYIiOXt8ceo2gVJoolvOxlltjumqYtMo25hgy2h2s9Dkm12Rl17Wx1b7Z
/3Azapq1ZGcXjM6bcLhVm4LXmyKAztVK7Be/KCg3Gz+XK1lEsFvS6m2MxTaKkXKHEiV6rg+BjwbZ
G1KLll0jW++MGmeAjvEBGOJQjmO0Ei6BqcZchs9TM70kI4VaUfg1K00yCj2HhzvSxtsouWlKaT/W
kzoqO6+2umUwgwiKdX9cn+yZJ9O0fAisTHQq0gFp+fHM0KQam0n66VPHoRa2jc21WhUkN/zofRIg
GwJAoLyF1d7MUI+R8S0h59lPppboh4XNbjlEYMYIc9qbVnQaOi6CxBltkkhsckYsn35eXcECMQq9
cHKrm9qqv3VQLTZTAtLGSrS5CKzG2c6TvLG5buyM9KfKLW1Ok+hc+2bJFrn8TkhLuWFpCsFeUEhl
QX4wugh1uMbHNXvpSQ7GB3Kwe/bfnwCsN2YuHhH6Js8tjoSV1eBf8PxyIA0M/Lc5irvC9KLnsPe5
7odiuE7BysVk4IKqx8T4UVtYocLQewqC0WJDzV67NoONyMKjU/qbmRhuAjKSaTW5+bEsgDZHaUat
I8SD1du3ZT0ihE6Ste6sC3VqssBFYB6lHz43HXPKMaUtdpDLZSkuUTfFJR/egR751nQjSvBpz81/
1qpbj52/8Rp4BTaOfJ8H2UbpEIT20p3zHVuxx7hor94Zf2xIKjAvQYOezsP5bvoVtJGei4JHPKGf
dSjRBAasqBHJe4zRJKYkHrNNWqTiVSQaq02XTAtGK2LTOR01mQIUOfvQWIv5YmEveI+x6ZzmqVol
/J9DM5gBAi7j2WI++ilr7h2ly4OnrvxWydqocUg4iPMfJZhz2kALIfhEB9ajYh28dauLZ52ReJFV
1aeboPIbYkGggFEIuGXuplJGxRZfgJzNwuBafKbrNNLcIrajzqM3BuSYONa2DMZHWTKjrLq2f+FX
rOEBu9+Y8fLTVYI5Q4CqGrVjtY1xXGzsNkw+q2m4gKAhWXnkAgt6Y3N9RVYNA4NFZzNQUHP/OEgG
VWZLO5Brduu1Hgcmc4w2ZXo1eE3VrcP7zYRqutgOGnsme/3WsaJtXrU/mMQka6tApeB4ql9HtDZL
r7IYAw95/9ZwHEJUrx+91t37XXXJAnlf9BO+tylo7u2cdzma3JdyGu+MmFlNn2pjlQwOIO2RpZse
3PKiy9S+pMP1+KzSrTvEr7UUJ83nd1E4xkXHiX0MfsOAzuqgAozqxBzsh2tY7RAby2iqW0DN42Lq
UpwuJk6fxOoPba/WHo/1kyGS4DscTPQkomDO5zBsdXV0gxOuvR0qqva5anfgnr7rOV5WhLtZtQ7w
bXF/2tEBDc68kGX6xvz4qXLGL454BHtR3JzrqscGk6PTdiEaBn6AzlWO95WNKy8VMXTgIbhGaUkD
BDJzlHWbRePOy7XaGcyCU9CudJjTcNeU9bHvMrUaxVDSSYDnjEpZ73HdlHl68BKMF25tTOzKMF5Z
wUxVxGG/EDHDpjy+SUIHIbOXLT2jm8GENm9oE5t16Y17SlrcXmwHDvyG/Tmme/Y6ptWtHV9bIXD/
/IKCTqW+FGpWWNAqgwq9GZ6MWOpjVM8H0cf5sQ5LcaZQ7Bgv50/JwBgx8ex+FUVj8Ni1fGyM3ACG
qdpNhwAn7aO3eSjEne1427jxkIa5uPmaGdua/Z4E6s6epq+IKndM52hdwcZu2NCw5GeM4TN+/sLJ
d9+1uJgYaUZX/Cipsyg1BWDY7svVQbSKDV5X+vVu5XTmRbn2bT0P5gZzYLoxfavA5kMt1rMJx7sZ
s+RFNxV4RrHqGgdBecgWw54uCoWL7w/TKiJqA1qlQnUgvSRfpaYLxD1GCyDsBnMKx5ObX2mhTXvT
BnB6vVxxwA0GJ0RX460i40wIcxlAur3NScVl4uqkm3rAUxO8qqCWN1UDYSKroQiP4wZ5HeNt6tAH
kLHyTiSE3zQxDUxZJvq2aNOj6crroItOJquuUy8buXSpHwo7gOLbr8eaITl1FHjF8kr5ruutjLtD
RbQt9zmTu5yTydT3gX+bWL5YW50pNlXQoJCvs3HhCufOaNryGOlo3vgpE5CmCtYpdbFtdCNhO/Z8
cC0KMbYa/sbg+68UCS2uo09dZOzpUZmyeNNn5WSfTuuHi8LO77kvi30pxVaS/5UWQbMLe3juznOY
2OYXc7WctiHM1zR/6WeojdeYMgiVueXu2wRhbxcTHd/1VAx5SgSqcW94Qm6drCFwAFeinJE59zIg
yv02C4Kdo2twrkRUeMzYlYKnbYiABsJKq61EtQdMMj21yOFuOcUF2zYz2dkethSP4d/OqkRqbjFW
dQydvlWZLQ6aIQ4fw9F5knTwGJmyo1/7wJWbeZOFDXsIpZob2osPv3AeRMpCjZf1gRyCFUWaBSgm
FxmxFAnhU4ml+iXLNAJjJyIcQhS6SZJ0QJurbVIPlFQ6i99LNfnrSfbk20d80GzLVjsrwhsGhqd9
xoZ5tX8MbvNgTlo/skK9kZm+tVUafNJeXppytk5aDWl59hrVUcp5Sfae2t6+pnQar9vMqRY3lUDz
PpFZuabSBIQQe8QOpiMOqTmd2m18XRU0ZYHXUjT4Ac0Pt5iK9ZiVJcP+fsemgIzGxn2QcXtkPDlz
fOqtFykO1Drw3g3XPAckRpjWTYhOxy1DYz82Bd1JW7EA6nMTpVw8ficZdl7H4/zNniviTK6hjFXJ
WaCZ4aY9s7CkuVi2021kSVRPgS0iZ1Y6OMEyVKG5zqWzi/KnNCOucTYunImkSDRTv+yEeKxsnp0x
IxImt3rCokL1Iw1jRa/nAIjyXRrWPtv0GveYsrGQ2CWAa+yErTWy4hVsE4zsLs88vZJG/9DnoKcc
LdYyLiHt1+jl0H+bUX+L82tF62tjEMhJ68pith5i/ggp2w6i+LBUSzyVaj3sLEScMaeWhAHkxtYw
SuM8KW/Tz+mpqUZwsQPLBNeoRY1W29OLTPfhPm8NZ+XH8zk1+3Zbjy7/PlExcYARRC2KKEBr5qb0
mnOMCt40GdxZE046owsfdc3+cXJ9whSydLpPOz/H7UyOYBe13iEhX7C1gMqbTiPWCRca6KJ+Uwd3
UreHvrbvFRtf5Pipve4Y7y2smaSeSWPAaq3ylMfRWYb2ba6Zayd9tpqv5KterNwOC8/gRDnij3ln
DQ4OXIk0BOk3enSbEdWczEwSDAf0khs6D7Fp+6tRRfjVJh52wiIZMaar3LVOdPfXEBd/59PDcN5o
TV7gZN04lfNVdjYjCwyHJgb2pvSjTazrmDDBcCZ6guwfSiDdXB25OtnWFInuIg0GewP00iX9cLT2
VUyhw/opnsgmZUe4ssoiv1OZNFZhk9lPLGCPIrc3/ojPNsjuuDIRspAqHLfleFMj0yWjKQ3qgnyT
jsd/MswtvQi/rlutS4KyXm1P2w+eIJhSzsOdZ44pnkw37NZ53WZiqYTlbdOoHxZNDwUdlz+JLxkq
Mwza6W1i40aqXEz22ejad/Egp7fWp3/vZGweQ6N8ZmIrcV0wFU6MID06aZKwexqSVT8nl5y89NXo
x+82OHeL4mSovvHOLiMiqQavStbZ0Jf8CGxoU/2UcbUNdrZGlsZEpvR2VJo3BHWxEtAHA327iAh8
ijtI6axIb2VcXKZulJdGmww0StolNW7rnCFEQXQkkSWZmb363EsmWRrFPN5GUw7AVRNYtoRi/KGd
d+03rJXTnPgpJ8rYbn547nmknOq9YNNM830omQ5kmXMAyDbvIgv8RNL0pxCtHE7ZNA82idOdvAyB
Gy5rtLNqlTLhuqS1/SO0muFkjFi6fvuR8+lHRLpj73aroqU/neuWE0kPd3FcJBzl/VJiZ+mN5EMO
9Yvwd9XUby0RXyG0uJEt+zWOGsSz0bCfp7qm5LOGaFPwMrB+gJ8wWUwAo54FhWmoZe4a+yivmy2s
8Z4IyZztbBG9lsZwaRu5Nhr3XIwkaLguc2yUNK3MD6mq1sNcX7IhBgod/zd157Ukt5Ft7RdSTiCR
SJjb8l1tqr3hDYLsbsImvH/6/yvOxH9IzgQndO6OIiSF1FKjDJC5c++1vtUH0K/VkXhLvq05VJeN
YshR1ic47+X+R6vVVD7dykDfOrVm3NSnZltYWmw827U2gVWztAZopkzi989zMQYbdwwc/jksnkcL
Y2GoBbmY0gO72l1PPWIvN38ftbqrOnKO0prYxUJjiBaZz8m+bbjYMM1445Jjt9BM9M55X3lcUHAi
z0o1yWXYqg4MGLqt35QcuOvSu/bOhAjLaole8oqEZh25HB9FBtS9baJmpxApPC5jTOaq25TBRVuX
EAuCafSRFNbqxbEnlBSzO0T7SNrievgxjch17qYkfcx8afBDzFsq0atMPTA+HFXuTeMg8tgnsuZG
MuLZyRPvbg694jptaSnuUpej9UQOF6Rpu7spdBdfRb0rboPBbt/y1NOnppyCj3CA0L1apjG7otlg
7cLFZ2Qx12SorKqs5HUROXPB8DGEfx6ryzYJfdx1U+g8toMu93KYiH0QXrb1CENdG03UpDeC8pgt
nX047jKugdnTxantttgT+wZOMw/icd8nw3jTKyJ/LW67nVSJe8qrQr1GkJhWyhqrG0+jqDZeo9+n
KbmalBzeadpm6zmMzzDuO2NVh3qSN7qs0ys+reqqK0r1xZKzdbsMiOY7qcptmQyUNUR0pZEwOO+x
HSZZtuznuetWup71vfJ7+UHknbWVBV5HPDszxR40cpd05ZnD7VWYuy+B7p5RDNiMUcOdk4z1DmyR
861yygvPuraC6XoG1bXCvZt+STV+rsy71ZN5KMT0MpAWtpp0TDxDRdEfONV5wOrehzktx5Q/iNAb
cut7EY3RqUhr3uQwhVdBM2T4Sn0if4KAJumE2mYX5j2FtfXUEv81blriFLFaJbioqpbMDdhm6zmt
B6YkeNIPtcTIZlxOIoRQXhLqe2nZPsmXfRvcluhYdcnWpQRhTuV4fqxaZr5otz7w/xAMqDP0MTZC
AzaCTcqs8ktic5wdpmHkHNd2WztL1Z1PxNsa2b5ZJ1166BNQ80iw4HIMjgvxgBMEUgdJ6e978jEu
84EM7HOkDusx0wA7aVOmcX7yGddA68FAye6As4cud9GkNG7+WVbrTQuy421A240qpGJ2oJ33AT+F
Z7Q5+OdWSwyw8uh6otgwXOM8bPn5cewYhHkNPV3TxeMRaZq4GLLZf6mboYcIXTOm9mZs4pln7izl
4/B1jJhvmumcYuIzs6BnPK+Wloo5Wtx5DVSBY2TfNQXJj71dvEdZZba9qIdLbySarSLgaZ8Xyjlr
6JOt387Wy7LoD7alL54KLupk1Fd0H9jmayXcr3MS+ZcNGVpsaHNxTXPPZb6ZJ1diijQ683p6KGlH
8/UGgk6DI59AlZHJQ3N2uBr6qvxIZ9L7pOfj7es6t2NXbvCp9qw2hcAsUClQB0MY9h9pF2PSd/v+
FSWsjjdO1c9wYcKIfr09LuGwiarQe8RmPB6SvkkOtKvSjRcRKpuPzZ2Ei3RZ8+BfTHIuoXAE+rLw
xuYqSBzERlqH2U61ZrrOrEJ8xC1arSbro2+A4KwDxPWRmZ4FhcbyuoTojjGExhHb9TlxzgzbvJ3C
U+wU0NEFFv8i88ma6wj2XZCLcNDKTzLhm++qa2IB+y2Ha+95kNG5CvQwRGc0aIwbVgQE1ihYXPQu
jlfLh1ma+EJ3pmNExflmNblLdSponBz6fF7QhQ0juWQq+ppXZEwlskAtl43VhU6d/AX9Xb12OjLD
LU9/tIJ4EF3V1bUFuedSEij85OT96G38iCBhr49PCLOsc+03l8w6vWi4KKJu/Ob1RfVIqsVEqPw8
riMMHGPF9y0tHNSLym+XIBneIjDT362qk8jtdG4Oqrb7a4V4h0aDFQ+vSevD3HFFkK2ljGkpF/33
GCvmDSxza0sTd9qmDYI5kL3pve2oAWuOQSQyDendkGuOkl1mCP3sJef9aMzCO3tkKWotHm3kzPKK
5wtKik+SdbbQ85qBYlyoviPpIolyvrF28nkHQfQmOm++LgIPWRg9EgxSTQLavMGq3qmGWAzc47bG
CO+PjaAghFAbDyHvOwe3WAtvuoMuMDyLOjF3/CaCOLvE/aZdbHXMiRKH7KbGyCdUAildR+PoU+y7
t7HXvjhplxOT6zub3I2xgZV+cIh76d9bdMuavbDs7BQvwXANP2350pmekW+2mLdgIIMpylRw42bo
KDy5dJu2RebTuKm1U1ljbqqydGmFgboaLJf+n9eVV9jE3VWpUJMnaRmilCNPU/m5RoJUkfAa2h5N
hN7chaHA6BpB6kxlwQRhKb0bmbcJFuku2I512G1TYiQmtod138/xVSt97qtpILFq8rOjzJmxrWBq
RKc6qcYvkZ7oCs41fvem7YJvQziFDyayG0yJQw6arA7eIzjy37OcQIxJzeGp1VM9bpl85QcmCgF6
96gioDOtz8WQ7+d3DS8ZlG9R5R9mGZJnwYAOa9xZTRg02Y2I2+c0sALi2XLva9pP5fp8oNmGTU3q
fCjL6UpJCFAGHc4HlUl1mhXGNKIS+XdW5e5GwVofSEHmrh4Sa5WS3IZdbHKljQoXpRVn2sq/xuTo
HEpbEdaqhu574UhnN+NfvuhKenQsgbwEL46qgymS5NQPYEyKxLQAEXIapBLhXo7o9sThNU4Ogi4U
Oal2791HktWrNXa3S7vAo702U8olJR3FIS6L6jiAHKEJ2irJ8b/sPjoYuuS7E5h4WZG0vh7ogl8s
wj3bNZDnTZEABC7FslKF1kc3r8BvTQQGzcHSXzlDCLyj7vXAsK5ztmKsrFdwGfOWqRmjt/ZONRGN
fI6wgrtnE4GDqP0HOavopLN0eZxdLE9tTEzjutPOWYdXmLs5d9BtDoW8TJk0bLsKNZ4j6M0nMhe7
MhrbSzmM8S3eErUJwrNb3vIhroVFfcjypupWctLRpdG05hkn44DvmPwUfTm+JPZEnN6If5rhHoqn
xCo+VOr6d/PsmfepQgm+9vLzUuvQSGmN9ZHq0aZhZ/x5T5nb7ERRfJ/HvoBNnRYdJIw8KN/twRUb
zXh247gKjYoe8tc2qYvbWff1Nw7/KGWQE0aVfWEl7+XorkuFJmqesvS77LA9lmKYCSFz63ZVukF9
5yENPN9TIzFP+eDepOFtm0Qj/VhFBnYUIjlkOmw9pQyV+Wo6ETwy1UNbW1lmO4+IaFw31BZhhGHy
aZTdUrtLvTwkKDbX2Wymj0ohSpBkMnyj9xvfM/qhMbyUBSqrUrwkPYstuUEx4hLYRpMNHJYZrHuT
GfjJtNGbT2u07afIjP0uqnP/ajY9RYVbLpcadQERJQQpibJByWMx1FmNBUsIY/CEhkpaZneCd3hE
lwHhGg7MLWTy5T4Svrvr1XQmJZxzaYPGkGkrIr2JfEX67gw+TBoiiUYUay6Dt44bd5gcthXRcAZK
76ZJbQRQ8vs5oQhGJpTylpHWgbyqgd07aMUvx4gcvDH3qtuQ4y8p5bkkqVH1dEW5Q4hjT+3+wU7o
ia7KsdV3ZICpbdvM/ZMgt+7JSbpsPywV81kdd/QSpuqc8gmdDCV7e3SqpnjHgwO/Y+4MZ0byvwp7
ydgW6uCpMb37IUKq4LCeYY3HcpvzCzcRsJVL6jvk/aKV0HYEbSFOCTGEHS22kaEhE3sk4BKHyp1s
fP2KdglQnwjLe5kvhtZnei44J4P134d+F/mZuAOZkWxHD3lelJf5vdXVX/wWqe28UNZ5EexIHn6I
8GE5MUrpkqt0kd5D6ZxHm411HuS3FemXACZtzlKp3ql8TF+j1j1KoiCuOaekV7oS7ttQVelmyLrk
E4HXBFKEUulinrwZJJEUKIm7c9JbRAf0Ni3QPCEUEFd5HuY0ylWbHpKkK2/KATHLSgeLQWyA2Z78
N9phVMyt/eZ0bvweh6SKqcSLvol5ol3XcYyK8yTc+T4iI4dHrTk6Ni1NWr1j9KpqFFG68M21X/rN
RRLWFo+cp2JiICLVHgJBN37iuLcajeGE5MbuidzXfOOHeXYOorUcojZ9C0lbwu6HjeSJkMzqi6CP
d+8FcXPptoiBTaZn1Kw22XZQXyruwdp/lBVtJpFIxgX8FKNAEOSnNMxbRucNQxSfxvVjzhxnYkAj
veHYj6aw6Z91atOOk9mms4Ngr46iYq+Sjr4mggWGLOko86c+it68hQPzbgk0/uFM09YhTs+7XjQD
2HVhG3+TlbOEigj0e126sb7iZidREnjS7WQqyZvnrLkSpeEc4oOVQVKSYrm2wt7fdnbjHIfBbZ9C
3jr0bWaITg13jGYyiQ9Vj9BYodHcFDX4oBa/yoNK4OX4PiLdqccX7tVesq9H8wA08mRrEV72Y6K2
kx8ul0DvzUu16HAdg/Zaxx6Nwja1vc2IfxEVQZchYyuqr31a9+BtZv88w7fTQ2PpdiunJN2VBeqs
jL7PY66dGOwOZsfQjavNJEJ9kp0A24No+HJO+NVzPNu7fkGNHbewUxYv5my4IGI1tJXE9BhRSF9W
UoiVaZX95AQV6ba0224jvw7JSA3KB8IhzUc54EaCODkk146WjHpbFETAeAr3PIJy0DwtkfVFIVE6
mSbEjCnZMVxL67tUgs6jk299SdtxuHIAlgCF7a2TH5Esyj1uTiroAGk1U/qi0qjbtYhrSEE3yWmk
tjgyvqfrbDcgmBUnNvYOpuoAfZMtDQJ/W2TaOwUjgeLpbEePxIbPL1VFB3tWbngFXWzepbXrf+SJ
hiOG5vhzLPxhFaHAWbuLKjhAOWYX5HiOVnlk3Bs1t94Xt8nxejoZsNF6TgK4kmCacQh68VMSmUXQ
qaUvLEYUurMmvIapg7qgIxy+WUGa30XKn0izTJPXxc0MMBxv+RbVqkTU4HSXqRi9Q1ucxVbOQnZq
5Q/Wqhc0Eq2EFy60SN8NctVH7ef91VBJeJ+lqo5JsVAFKHZDMQk8Np50Nvg4JqTyWMI5/nWfYzyl
l6PTp+/jkEfbKWsQATlaB8CJ+4Q1vQ2A6C0q5cDdo8n7ZhqgtyvHlvgCAjqGFXvaV5kHJPom2T0F
IOi/UXdg6fLyHVF6e5n10HTCxHNbpH08p+yyvlWvumCIv5KsOezjgIUsaP1yR4uuO/q0k9Ysp0yo
QwwFLbaXdUGe4S5zJ4iFuFS+UMrHnwGqxicb9Wu8FybQR8uP2KCCmknD2ZMUIOgz0WOUjszvOymC
AzmpzmaGx7VXnuMzGBwn4K5NeT3ZmG2mZoEg4wEW3IdnEJ82+kLMWWOzWy3dloOI9yDrlBkeVrMI
7ubX1g6c50q63WHqpYIZm8SPMik5/k9EszthRnOmLmMUZ1U08IH2znR7lnrzwA9zhtxhAHWX6KVe
Fdy9ewznI+eHkCCD3GaOboenBPHjd+HXdEk6CdfBFiNGo7pOuLfltABzJSw4JpAJ8qoqB39nI4Vm
HhMUB5lGFbmv7UixTVbQseYBpQrqTXbRnM9YNFbmo27q4Z2Y0/ApijUMTBJ266vJ8+uPxlm8nYY5
urOnhg/DghMHCJdeiX3uBzdTc/qrHJivzsTs7jtl0tPoDQqe3ATMqaab+uj1ab6KaX0f6J1/2LEk
YNpjIaO/AlZBhWGMX9ZKgni7iMEc7NQifslGloL+rw5Bl9SWfaf8mJ9pHPRPbt3nr9Qv/rq2/Gbz
FzProCnJqTr0YdAcTKW67+mC+gZdMwulKR2EdJVAaiLHfmtb5ESKPly2fQ1wk64KcfQE210QhkLv
urXJSu2Xz4bx/o0bAFplCxkZ5/SFSzXoS8VY1TH5I2nfFiGVTCNwCRZMiE3nkMpdM/YhY5xq6MrS
fX4AOetcNeP5HJ1lZFNEc3FIO5Vw1I4YvvjelLwsXsXskruQiRVl0R2VxLXfJf23JMimnckJHZ+F
AGzRIUreVh6T9kkhZ0xV3V+ZGrG9j4iMjF4ekLaLkgcziVc3p5Lsmtw+QryPj2XStE/TEk84Noxz
F2EVOhaNU5L+2cFrTOf47i/VDZzJHS85tAtxL6oWwa7Snr9TLh2rpELjm8on9iem8d3Z5tCFCSKu
Ri+cNkTdvUcRbN5cZrglVGXAy0Tk9LBz2c0XVodiy9Fl2eEQVpt+Nna1+svRiY9RUQXYYuBRsHfJ
O8XE8srW0EpiEQ4vqP6rpwihzOavBPHNVFqju0+pfvZpHCMGaTkY/9W1sevHKo8PE5K82zREfyzc
mUxjJx1Jdu3qPXDb6p/W6H+5h3+xxf5/Q/L/zrd8qj6Lh675/Oyuv1b/J9zLeOD/4F7+uoCP+Xf3
Mv/Tv9zL3j+URCXrW1p63CFn9/A/3cuO+w8nUAxMHNe3Xfmze1nrfziOTffYcrSrHTvg17Fl/zA2
W//QLp4Nz8F86DpnN/TfcC+f/fz/4/P3JM5pW0tcEp4fKMeyzz//iWVRxI7p2Ue4FTnT8PBMYfYp
Qf4xr3CEfdmx4t/QnqfB/NOH9B9c079yLP513fOL91wlqdd+s9QnMZ0c1DHLrnVDDGGVE+5YXquD
Pebuf0kW+NW1/89L0W2xbcf3HZ924q9vEX5aigPAmndDNXrHXPXPAVKlnb0sSCxtcfvnN/Zrkti/
riZdK0CGaCsu++vVxjrgFNlN80547D2ZJyOOryAvGXIlu2ocad0lQLmNWz78+cL/4W26rpYW4daB
HUj9GwgmGRnPpKXgm/TPuJPWtb73eNpoty24GnJMvH//egilbeXTybfts/X+5zuH2g5jb9YvOxMz
DVlFqYBHFDXLcOc2PjMzNgacOn++5q/Ai/OHi2nAdrTNDcuDY/92zdbtOGKMutlxUGTRc+FR+KX0
93/vKq5lacpt23J4cKXj/HbDiMaZXKfxxh2lo7v1qy4+1Gnq/i2Si8ctYnk2b4gC03Ut50d+109P
XozpsChcAMFDaOhFM7tLXtKqQn40Oot18ee39Pvjdr6YCjxHcqFA/9td2cWyUqEbTXA5q2TvxtNT
ZFPMQJF8+/OFfv+Gzhdy8GD7aD2x/PxAwv30riqK4iLx4CmKwDtllW72dYxq8X9xEQpu1i3NQ+b8
BsPhjvZ8v2WvDgG/Y5eeGNEwBP/zRf7TR+Y4Pp8Wq6Ll/iCu/fROVMyYkpb8tJO+O5DHvtyj5yyJ
OUjc3Z+vdL5rf1qDAVAENreDw33g8dd/i0Cx59EXOs8vrW2x+m/Y4d9+udJoFT1paV867D2B/m2B
H2MmYdKYbBd7C62DJbHC5l5hjezuSkNf/TB1duWtiyXEVkrndqiey5z+0v2f3+Nv+8z5Zdgc3xyX
P3mirN+fKdEyDpxktuusMVte6bbUoL4S2ALrZMr86uAVMa7doYrdv3fr/7gyy76tAj4I11G/Lch6
mVXeLH2+C6mv9nNS6N2cwuFsuLke//6bZNlgl/d810YK9euS6MRDoYrAynY18hqUw23zzprWXwyE
t+wXG3Z5Vvv9f0FW/qdP9vxIu6zDymaH+/WiNLRAtA8NwYYM3Ipt73XdyxBkFR4Zuuxogu0eDt5Q
qs+/+WZZf93A8izP5/ukiPjturZVFplVGbLM8RIK16sv+rgo3tp8rPdj25e3KJmdlz9f9LflRdED
U5yEtCuVkhYVy68XdUbb8YpAGuQ+0r8bYSDlGxzJzOf+fJ3fHv5/XocqC7gMTz6l1q/XwQQdjG0r
zI6BXnitGb7fVranwQzP5X95+n///gKNKp6Tlu/wWXKHnvf1n9YZJ87dKYOJeRHD0/+S/Bf4nK3s
82r40/KiAupHVhbp8H05IOLP7/WnC6jekYmrbGc/kPXgba15KY5DnKGYQyBL8ECaDcw76JQHNWDu
1CbBovBHoiW6CRXeKCN8lHkrKAmZIoonD6ccmq40Cl4dBi6oM+OWXkXjtVhdBh9PG4DyBvEc4iPv
rWSoewR2MEdr2jnTp1wUCPReMTVDntJ5aw6joBVBttHHyhp17Jem1de5vQjCDmxTQ8BJYE4b4Y4v
RHjiqkgqO74vssB9zVqNAphR4I1MO/3uzdr7sAaruMtFClrBa1FOJ7Q2cQuhWSQ+J1o0auGlCiZa
edECHLnmlWwg08+HLi7hAoaRw1HWsH0/8BDjPmkbrNmt9um1JEVWMOVcOLMPxeAE61YB39BdSwq1
OrM2Ng7gnungJlWKkjgLvMd8aHubpmU9uWvNgN2jmaEn51DwgNprbEgQF+kuvsa5QvU/FwgKVwEK
ynntRHZ9TFna520oO92tkRqUFbOjqGM8PkbFa0Rv0myJSMnvao9AlDV1JfpDXY8RBke9hIewcxG8
12SmgBOuWxmvIjHkEIh0TeuKOgc1yDB67WOY5TyuCSd6aNUxhO68sfAR6sxNp0PIDxhtI9bd5wqP
LfWJyS/o/cc2TY1OZLsx96uP0OjlpBOCi3aKCJLuQmRVfk2DNFS3GWEFt3NejHguoqzsrvpkIT4g
mUb0muPcFNB6zrKhJXHLdqsAE71NGFy+2DLB6uXH/ojGk3vQ23RDEbfrqBNNtanDSKJBQuKMulSb
JEIuNJwxZL4a4N0z27kfsqxJYHpOBW6BszYrD30gKjH141vo0f+98MqoSm+b1Jou6x8iMGV71Hq2
nhCJpaxD+1ImabsziIXbQ44Tj37OD/kZNBte4aTGZju0ixKHjrK83/TtPKO06WtarYzF9LbMiP3d
NLCerK1ItD2tkUP370qEkrAE5Md0vNVgY4uyY29XyR5yTwHt6I6Xw2i0sdq+WiM5UeQBtLVEpIPr
jVZDXSERi8aqKlcTHqjTUsisWNuumr9g7KyclR15U7vFvdG1V1mINWEvkjrVWxqf6E7t2Ws3RuoW
42CKXprJTNSFF16co+Sy5dJGd+KHPnYm/+jIJ0EIWUaVehlOTUBjqOzRePixzp9kGJBwBPPeKo6h
xDG8WnCaaMLI005sqUshe+cq9masHAmDpnhckC2JHhfiCjoabBhmexE5y5GjtNk6LWIPMmkqmnWL
1UXfmmYY9cbgLXR2iZ5se13nagT1PTGIfgwcrHk4hbPO3zrLEFros305buIGhDuzVW98ZXLoLWut
4v5F1kujn0Zdec9I63E0ZAqppwjAV60Wx+qcC1DACypOHw/p2e/fHqfaQx+dtqX7Fpop7C4iK0fa
ADO6eclZ37LNINrxIwl1oTYzQkOxItba7Vm5aFUxyOiBaXt9FQLgxw30ghlN4OWwmnmrCzumixUU
zOoo+oHtjpaBP164db5v5hkpmR7KmTmqK5xoh+yg/z4OsE1Ickiym9DWptrpNl8+q7rgP3Ng+dB9
NZggfCb1TNFaJbqN53Xx1yGIy/vBSximy5zm4CovUWpfouFgYou1L5nRDrsNCQFVOdF4d+NBX0Rh
ILCKZGc4Fo1z1ihXhtC5lsqrzLGFhHMw/iTDreA0TRpBYFvo5223uADPdb7VWlPvSmfpyoso68Hz
2Gno2Gs5lUW/yWMT2hgKnPDWddr8fcim+LoD4Mq6YqWDWNdLlrfrRDhMafHU68/ecoV3FWnNnQ9Z
D4Yg/lgyJXJaB+gHnDzm388FaT9+Myh3nY9wMrfMAVF9S/YB9wDfLNP7mfqXxPFyxHlfsMSLFXKx
aQ2JgVuxFRBlTAp0wZt0uCqQk71WDf6rPDXc57rvxCbRQXEtho7ev6M+OCuMWLRC60SIOYiAZMRz
suQZIzUqDCIM6ns60bgOSlA7/YbSpXr70WRZFzkkF9T2/hlJnbXBdUupwGuap/oyn5Oh2gem7Qlc
McMxVFCEesoxFgYQuToAKmkjVgEdXxjzUYhi4DQMkoOv/AOr1fIw2tl320f1bEGhS/yHnHHYLput
V4h8m9jKXjs0TMjN7nVUlmurBhY1+2l6rTz67/Gin5h2k8hhk6dkRH1FTAuA9IyVrkx4tGZ2OfKO
RbFCKXXE+ALeJPP2AZiKdT4Y5paD1zyrDu6ak5lb7U1EKKRJCJShKdfo+fr1rEsbVS4xPyKC7Qz0
SdNcjnaiWuYL2Zj4FBtvuBrnamm3bczCx5yvKZoN/WR/U/jnLO9aVh9uS9TLNkVd8dhYeJmNB1Ok
RTgPvoVSad+6kjgvHej3dilJn4ot7rVVHdX2w5KE3b1jFHVsEsyPzFsBeCw/FJW8kX0/jNZeBkV6
cjDgPzut/BJkoXelynA4TTxBKGGBa7xGVTSChS78/FT7IUlfAY3uZD3C4/moXUODRJJUYj02QRs7
KR+IGzyNw/w1ZOQVopoF67eg8SQ1T2hMcrH90PkWwLd2su+LKjvnV4RzfeGCELr3klF97wdsS5GK
5q3VxpQfibVZprNMkalmvwZiiJ+6aazmW0gpm66xc4bz2s8mq1svA8x1nakCvyJ/ExsVjvYX1Srr
qrRFils6sM2h9lqeBvQLtz66o42Hb+VGUPx8S0OxjM+dmUe1xR3SRFt8FHmKd7yePxe7nY7ztHyW
2uu3yGC765AOwGYojX4ZwKAzQ5z1Zwvna1OXGYVFH5NbgBzybmIQOp4fEW631HLH4xD1VbGqG2W/
VdYA/m10rO9+lHyZgkLd2cwdH+ZuPlAe5VsppPguMtNflXgr13MmX2O/bl4cDcSDxupR1haWx2yM
foSmLM0NNqqLtA78tTe39V2NBWpZ+T18gRHnwgHe5PeBBvuqnpEhh1NK3EfnLVtsHcz3enHWkY/2
/JihPt5khYq2CobTPqk7sqBQFH6m+J1v/Yopp7Rq6HGjLO7dZDwE1nLyxcK8I/Old6x12ZCPErru
J77jgm20FEWzqkTefx1DJGmAscrxzNCx0LubboeyHRncaOWbxFa7MdSYgm0cN4z0iHgPG6Lsfe8s
FqGYI3ZQT9WRxDMeWbylu7rHtDJgKd+cIYDQJVvL/uY4IQls8fQc9m72UJXtQAmFAOtYW6MDGtJi
BDoCNVdZLx+7wMejlc4Uq9nk3iK2Uo8FCqF7K7UHjNqZH8ak6cgBp0sgTsnSpgtwSG4qIgsJGmFP
W3kN9DqmS/G+UQQtAsMhC25WLCm645Gb0eYfBAP/TODSIEoAkhOb146EShw5DDmoV8ggC1qMPwhB
ZwTEpi+OVtS2J4pAZKXGtOuw0gDVQuOKS4prwRS/z/Vt6pjhmdnUhA80SwjxCN2c2WZVT2+o6QAi
zbiPtxjZWqIXFzs60c1dgvWgZgjoQToghLNJk3xYOn8hq06ATwpkLNYUgYjE1OztuoEqENtariiU
QQ/mGO7hkGw9M8acQ8bIvkMPtnSHNOn1u5HlkFwagw3gAtzcXF+HjOY7OFr1MF4pXKYLZp6+pGKR
hdrS/q3bLQNi6g8gegNCcyEfnVgUe4SJ4Idq9H4RdhIwX2tfWkTdIVty+H1G23PFwsbslffQp27a
nXpWfcZpxi2sizGo+4saPiO3gt/Ej25Xl/1dbTnVyW/FZwUYgqTJWm5Ve46vAqKyU6o0vIyoe0JI
33/WZdCbPaY9BIRUdTgFWus0OulbrxixN1N2SgS8KgbCDB2xdqIkj/yG1IDE5bDZQIMAqDym/SZN
4whoCfB3/BJRML0tWQ8F1MK7D22RITF+oihfz7BWOW+idzI159ciEWjpi/NC69LwiCPpXRSxvC6W
9CUSEfEFEUQJzKZbl+LnmMcVVhOrjq4GUfQProj9Yu8gU1mb3MSHKFSKJnODRi9xq2Td5RA5byuo
JFdJ72RbHh77tjENKE+3cmtn11gIaMLA5edO697oSVYboZsDYK5ytZD/AI4miaJbTlQIZcqmJcqw
qw9i4mtZWWOOH9WIl6ZqSwbxs3yvpZmftcpiTiU2pyO0vOgHoNRcKtYnVNKOX+34BJ6ZNVj1RqEV
8cguwoyEoiczzmr0FcFNUe6gpORZgD3Qa2+vmhpJcKnLaO+m8VWT+u/2EgUXHF2unYJBJFjGIcpW
BT4P0DbipZir7imBvnbjh751G5u22LakJEJDmL6BWzAnkA7m1NTl9MGd9UynrWHNlEAdPaazV8MY
uEcD2cJHdn3PdAQ/SyKSNTogPlvUS9YFNlqcAEX5Fkfjed+0pr3MfcUMQ8rlDtEC53dbLdZlGiFR
Vvhu1g6L4roojP1C8ZA8dnlfoCbBhz2haexIjUqbMB/3QTtFjz5OP1yA8xDd5FEIU/Nc2X9hZ4y5
aFdtfNZSKilDgeENFRrH6DRZRXjhN279Ola1FSMs7or/x96Z7EiObEf0X7Tng3MmtzFHRkTO84bI
ysrk6JycdNL59TqhJ0B4AgRBe6FXDXRXRWZwuG7X7NiLVTWCX6szOGs4yAmtS54+K7qgSHWGMiTL
aOfzOXN9aHK6tF7s2gg6dEUS5WstZb+ZRvHu8e9PVRNgcJoq/WWUDUWEsT8tIdXDKAFGArxlk9dX
QMvEHLmLwoq+pKRjRNfwuHDBzB0JRoxWbHcE3Mdu+sl1nh9S2b4pf5ysNZY+qCai1bxIyxCUac3M
8dOSfyGSmpVGXYgjtvOL6Pvqb+a3yQ4duP5Iw94DpBW7+ca9buW7Pov+hLNJtnUf9PwxyyBIrTEK
m12qBUnSsJbiDhBARX1n3vwERUrQzk6tC7mRSN6QwbIeuup6dtDOaD4i35FM4wwRt4mME00Enht2
Kyfjv+SZpThWMN194lnxNoU01Y+juvLSJZF5nXwtnly7BXyPYDRtG8zg1SpocvqJIgf3irDsKuBG
q6O73hQ1dIrBPSWZOyY72ln7mM/qhBQuRUBq2mKxNm2N8QFDTxZeWW8zmYtEDfj+rBkLy1bC+qLE
MBfRqXAH3Luev7jOptQaR4gZg+F1jFJGfVKmwY1SYfDmZWVI0nrsaFvGiD72WzUKsKF+Ov9HHCXs
LuHcU/LOBVLBi6+kvDhBCa6odYYahmMz5l8jXi0Kadq+uU9MFADbrBwbN0NjA1LDRGAIZdqL+M4V
D/VNPMOsgUOEjAIRfZTPmM7pU7KvyK3NXItpIcEHdHXL0yO1t2EXqcdpLqp+7ahB1uuQchJKYAkS
4acR1JzCSMY56quww5E9Jxn4t7IS5EeIPSjmO+avTdd5kEvhira8CopAbKswbH/B7vrTJgG5hw8I
venSsIw946biGFwUIU/1SBt9Dx4LAErCZX9v6RiKgB+PmV5NHSzbNbPcPJzjOZ37Q80Gmk5kaM/f
2qFXYZ0l2nvWVckRZU66BSeuLnjuGW8kDB4WdM+pSQ3nim+83jQJwaZdWGagP3vtkwTgBb7sm1nw
BUsLVDScwBjTSDEtGauPsbaRl8KKbaJnkhHS4ZUQyK1F4rj3wKwdJznaNFwWyDCglm3/TC9cH6ND
heMD8SNlIcTMHPA8HrXzqg7DCrMz7n/r1AE/KbZhP7QtpWVN/1xVCthAMFsoVeFckUiwkW5pRMo5
eCD9EUpwXYx2m7gJ2jtRCF6aTVvwRArcuJGk01ArNqUf4VsMYy0/c3cE9ZTPWgKJ0SNkPNLo7xAz
ABZQD1JYAFhAHOEIbkYfZLMwFy/uW/vq4O/uwiUka1baZIv4E4PfJnMYNROt0g/fGaJfRWoGkqqs
551ryc5b00wLvtLEJVal3igoBzVbRxxhuUNUtQkmNNtUIL4BYyjjfBePoftu8jKleSawhH8Iuhr7
NPTAoMBx7aE7UP1jzv7Q2cNVBEPdSFqa0bcoW/oupZY9ouIynqnMji2LInQYuujVvpwjoFi1y21f
Wx1HNWXHHczfLvVR/CrvIQOW4x4D2HPweHVW7/2EkDGZGvynK7uxiBRCPSFlYyFuwfsYGnZSMUma
gTADNAn4MYH5vJLaX/iZ46c8MuQ4OwJOwXoGv9Lf1KPmxyJhTj/1HLald8IRVM7QMwfvXXQZp/qB
Y+y7HpgytksSEFy/5lOfosLB8dvBPMI/pO3BwOwrdLcGszq+5gJD5ybA0On9MREGitvIAt56Yep1
O6jLefsz26OdE0HWtrOaBCEeaquQyNdE0RrCty7SF61OKhMKN1HnAAjULn9FYztHWSyz5/4ypRL5
X4u88BVJqGQO7e4+hWpa5adY2eR9MGSF8dRshVYJnE7ts0YcrrTYMgjW2IQbKz00jV8BbNBt1RD0
LZusucduWQMpRnbnNN2WHNkdUQMcrVjqQKqIl1IcozHC9VG7zPaUOLjg2dtewBLwGojub8Kt+2HV
gEDs9mnZ6XA9xoCaYONGyl4H6Hot7nsRUdFXdriuNQ9rfvKBJoBVXxDdvVGa4+9alzV5fVh/YZGc
ZMn4uk26Kp0J13f2cnTAzxYojxw1N9kcolBjJSyyrbTgkEnMqW0fbzxPB/vMxUT7NuCfYv7IOVpz
+Re1c8zg0GcfvT9lC7QVe6y2XWu3zRfvkdE9OSBP/mo7BcBiopxzmpksli5IwhgYXJVyvJ9bptp9
GZBGg5wC5/4N7aBPbssxkgy7jSGHVruiIxnCuceCE8seH5lAp91P6anWgoYc1f62naUbfxRAfNtD
2ZF7R1mhm2pT8hNlNzCwxjdisRFXuhd6LeMTFYobyyoGebKMITauZeLFCqQW38jdQqW7AzchoYMj
SH3v2fXb6vrLruafQfvisfWA0K90bqgqTSqyCIQ5Bu804bzL94k91/HZKxBueKhl4Y0FoA0wjNYh
Tm8dB8E9sJn0Ed336rPPZmVZO9EmtFMCXEpjrqnx2rGaNTHdqjaWmfcEMmd69nztjfcemgJV4mFi
mbVreeDmWhh9X66vyEJzKYkAyQyHwNZLi/BKW7JRnNE2YtLYoNc4aY468CDh46a+GfukCx+6AJw+
r/+SEXuyA7bhggJGRFG3jqwtenYOED9JZ3louSWHXTLLtj4AZ5p/Gbtzj3cM8fsHeuTc+TOvyX1e
CYFA2PF1QDsvrXkAYtGVHOfXQoZu9ddJk8ow6Bg33qJlUlYmoMtj99dswtbsz7OnaGF82kQ2QQsO
EtMV/uJ2bfaDvwgDokWD8lMMec1beSa0nxavhNgKztZ6wgxtN1S1EGshEJWGau8sMqTTMpyhN9nA
LCmg9bsiPwYUjNNW5sR00drElYgvLi4t9q33VAUeyGhbyPFvnGJiOpGchLZIFtq6b11inmuKiIMn
j8Pwl+/QaXuhfCH9dUWtrZVfpq31mBBQeKQZA/ymGRRlz4a2gPkeOXV6MqBqgps2CiA6xV7YpgcN
8Gs8j1bmlbtqEE28d91wbHitVFiQt31VRP5dV+bV05yG2t4p14iBsbLPXuOrJMRhevA5oZPMRSPj
BL702RLt5x6BZAcUyK5vE5AlHOW50vSaYD2G9axefKpjuLrvFpX0t8xhRDClinoAIW0dQT8RJpiw
8Be84fEK+R+5m1+p7ClH2a2ddJw+I46y3JNdkXwzuown2fByXS0R9tabqO8zvYMkkj2lXcybOcbN
DV9vkKjknYXlFDDZ0m9pgyhfOlXk2X52qOJcyVGQl5tJKaDm2HLGXBt5f9t0vrLjMpHkax8LWN5s
vCCx6hPP1NK55VTMVkQg1Q7c6La784dZ/ooUz+smGmK/4rJcanfXO0LLjWL3ax9LU9B874+AvtaB
TY1JSlNaJvWhXUADroI2xZ4MPqVg6C8GHc53pSU0whKUgGwX5nnXPNWjDTqwTxaSJwb0xHhljffL
unPq9F3WEcDaWLKkhuUW2vrU1HRNscQqBsonScXTOYAGX61z5RefAPYpPu+7mgJ2OTK7iHKosu3Q
sy9hPMtcWXHTJfl0m9rEowCIAbWk+wyUwMr3luDHXwTonIZ/LzaJ6MfhUg4jPFl3cTuSvVkobwa4
KwxZwp3/eHIpTtdaCnZoqhQnWXgtt/w0dx8iIK/D3IBuzVg4ZS+24Oa8jTP21uwHSsJ8DEwR4qeV
BVsb5TDcxADUDpQUBKzyE+BWV7xpbG1HKcnMExNjosYfA8KVYbjHJu1nbXbTzb4r90uDUXpVwJUZ
9tQAZM4KXRnVfxItJ2jFO3Ei3tCkn84k2QCz+0BmR+1BR2HFaQl4HtXy0mRVJ27iwotI0iUcQI9L
FDIdprDBSU/5FtkcBeu3uLnuvzF9FsijRO5Q+2YRaqqllayWbTaATNv63qTsla5zcYANWf8I5eBm
zLBzUqfXZYVexW07J7x6C1CcfsqE3LdmPiecn8lFGlLvCDSRaQ5+PpNxAMpYhbuG3S2pB6TXEG+4
hzG5gsdgrXnIEfzswJ/xAKkXyJ+suv+YOKWkt4l9glZYvq7zFyqM3OZkDGwIta5odzhYQUr3vHsf
SdvTdy0nJreNZbo62NPdk4GqinmY8/Zv3em+0i1XpIBcbX+wq3WeobPTZiAS4hDB4keEA+gitHhj
LWBgh6Ik794z4bA3S6T1s5iAZEHJRzpWdedQqaNKf1PxWqeAsPCTF69xTLnhd309kC4lDweDVX9c
Q171DCALxySHcdYexQr5bMsjKj25aOz0eaYOJdfbW8j2HQalQkTaYuogEjGIaqDivrKz8inHRM6K
P6gdGlRzSnn63TIFfvU1DUEyPPidyM9JzknkPLoRWtvi4qeBTuXk8wkByf+sy9keNtdhMjl2rccK
AYglPSeO1/jBk1/08d0I5QwqheOpx6gszIiYU1HLMBDsBy1fLdRITl0wPZe2MNOe0i6Cvb3l0RoO
ysuLD2M38REZb65wf3eCdjlygDZH0uJTe1dC2OBDp5zkb3UF3ZH6tMlizEuES9VzMsJPHa0ZykVs
/KhZLylsoaJK+nAPskR1n21XwoC6NooCvCs8BJ13LAHqc850CFMaXILaFWETAN4buxD0VOF9p11a
PNNJHkCoLw2Mo7MfcM/CtQvDW1OlC6zJwDQoutFYYJbxEznuc9JI7pGqhJA0M5xu4W1dM01AzqUI
/9AYDF1haKuUGptZUrMKRKr5Si0Pt22N4ydemwpK217zJu1unMpCFl86bJE3S5p54jOxM2Wfrcwf
yQ+BsHTDtdeaTr2Gi4NIfMZgTDLJgyGWvoYZ9EIyQbA9h2pVRJoShSmUnL9sJ5cU68F/j1d6rggi
jmHQqWM7Nw7x65Jj3jYcYW0eqKYuYTip0nN+yPb67WbKyBisCBvTMkpeAtqgE0XFNylNFqRtn/pY
leegD04Tw9rfEkgsXL6ORphV1fV++DBStes/hWqaKqA7PVBa1gLlj8Yi4bKO4BwGDYS/bSCH+ZcF
JxpMP3UTXd1sYto9YlY/UtSwkDkkhD/d9DPYh8fJ0fMHq7+MeKnnJs1Kad0h4YvM+1VlaQFCs/Pq
Rc1avFA5NH1CwfDvB85ejLV6bP9gZiJoM7lhP60n35cP2mUe2AReN7EfCJc224DFNfQmJazOVrlj
z79BX4Am5jsO1bFIfWfa1tTJhsRWA2ovk4YI0jVy5H0yhqE3QLmX8ozUyeCE3abLV9zM8t0xsBio
R+iv1us+ctlF5fmcsYroO+jGZeUU+dbmFx6cTWgVEfw0YfcX7JE0muMVI1tFiw7aqDvn2tlhiFa0
5shR8fyjC7fb4ecrRoK/vldtW1T/9252HSxKtmS1F01uWqwDy3Gp32pDHsMm4x1xECntDMT9A150
edbN8RnXdgCLtqwr+8DQnLwjNCimgpKU/DbAUPg38CVVWDxaGo7GfSK2bimpsg2wdX0paXfmPgM2
TdTOqkXvrJPJ7+idikdnOSkon8M2jAbGCTq9G5akRsv0bJxrJ1blhZNzWqqEZnkNnOaUIrHLjQAA
9EiolKWt9OL6xLdfwFCgeg9yXzKB44PmfyUJMNOu5q5eIOTlcSuxjja5RU0k8uAaDtJMm3kFExWA
p+T8Fy18T6fCu/IO6MZJsOKP/N9HADeFv7dqlpnryhnbu2AQhOxC/IcRfzw1CBsb4hnEn6nsKK8B
A5cxG0Xdecpi2PQAcbLvKFTgMhd/LN9CZZjy+0olA0tqtppULRTOJc06kMz80l7wRvjLKvHK6tf2
cMvshi5CqJsADbCf9Y25zbI6BkOqW3RoPla+JygOIBZHgMpXZGCD+1kzAW7qupk+R+QIZx0xOT2C
5QGk0ZBRSxHWXYeQG+tWqlc48NzrtA5uB3aXr1zG+GKmguD12kpnGsg6VrMICOQXn6l+bohMsf+N
eLQPIK754ut7YqUzwlUVXUeaCtPgqgP9/Z5w+oc6GLcplKQ0VncZ7Twz/rCSC8yhDGOXB575pr/N
fwjd0v2gSY11TUFtDbAuNNa7khw0pSpp/YWiGR7LaZzNm87oGZsCL/0J0UCJRDeDd05GQaKrrSrn
Ucxhld3VbWchHY7cXJsCwe3b8mTpbvpoIfA9Ej/99qVprPs+dgcqm23cUAd6P4LfSBaBXFuuVLsK
hxQmqEU3jGHGyS8BvVI51D7MgRwgLTu5GfOx7D4D5faI6UlBC1DalhDui4bc7lqWiZpWdjcYlseL
JUJCbQmv8VTxGVfUecSgEJsicM4sTsJlY5c0mlxjybCPlKe7kjm+9S9R6XsCh0rIeIermCGjX4b8
1+EWBgzBYVFtcMkM7Q5fF1DMvnECvmOVI89AzNbRBtAm3bwcv0kgUvPXXvyZHZDGtBevnSKkcaEo
4gmsbebcE9UWv7FdDjEPVFPwTaWqufiet/AkWObl15dl+WJhYqYKD1X/L6+zETeFRYRhNXjTtGwH
f4Fkgtux6J9HAgcNAFM/dclGUsl1Xq4K9G+eFyAquqjLyy002rJfD14z07wt4/wP61EQ4+MEoPnY
pEzAq7DSmK+yeDaXq0YzbMBAFJcO81OBzZSOiReHACrTgcr8ZR+2Wep84y6AOJWjzy1v/IkmICY7
c8xJmhDVk8WIrtYLdOZp3YAexq8yQlKo8yXyAetVg4FjKJXxDvwcaIHab6PmKONwRvlXCZK+JA/P
l+lckXIOKEP+oW4iKdKt1WfcEOh77N/Y2oC18wXaPTaFJHhrg0T6H3EEKOdMRTB40EWHPjUj+HxW
vl+T1accihIVaJNN+aScejipRIflpoxqD8m4HXFUifGKxWPtB7JdhET3DgvXWXkb5zP4YYJcGFdh
waF3+MLVycr4qagY+uvM2nUucygnNWC02Xoy6NMtki9SWkIwm4Hvs6vgPx90nIr+VYu2ce6YcMhh
FbzJ5HexUP0CPtH2+4sFf5TyQVOBfsnXdtnM9Gew6IvAR6dkwjfgbVoHwnDmRUQvGz4zRr2mPlsp
iU1ocJRDUbiRWENzsccB2yCjUkSYpg2EJTZTHIk0WrkMfiNWWCDlvCRLX/Pc27GnK7y1pniBlkzD
CRdsZRnwlX1nHk2FN627KMpiFeQFMNaUe3wzi+h+18/k07u5IGcwtgt7hJkL5Fnqa0R9YAWFYm/N
/ZdY6rSiZDOJwy24dQuIsQX5HkfcNKH+B96cPphm6qd3YpZivJjaacYDfr8rMRm2F07TOW+Eszel
8N+LNHV/FVexXHeun8ybtHGq61JSDw0mD2yR1krwPux5WFld9dhyKxZrB1fttJkX1/cpoUyLNy7f
+UrSnbyfKpB5crLVoPFmGlUj/VYc+I6Qcnp8ED60GW4pLDXrYvI88F8ep8wvCB/AnBaXcAx4T95A
kEAWwdKfKiPeH7nmOiHxCv6MU20yvGFkw/jm0jtyZV5QR3ZIoD4gy1p8u7w7Cjn+8UcJuNqWSxvg
pciC+ip01PqmZusN+Y5kW6gOi9P6ROln+mrDB1wpElli8dxviHQdgNDC8wT6DuihFVIGOGNCzgoX
rIA6gIW0wtXVbgqBx2vnhTp8z2id9JG5MQPsupLuM4TooNU3Pvh1swvSJmx2A1KJvElt9iKHBNhI
smllCXQnAnc2bezZqBiBjjarcpXOJlZbuhmscR8OBAZO2Apbsc6WwW/I4RlA8I1DhJkCsH6K9zAw
J/fDsmcmGM4/pj84RorshDm7djaZoUmDzUm+pFv2S9Gyxe0omY0MiudKZhzU70YxBC7I51aAMuZ7
VxfP8fFF8lWLAhDONNCJgUWWxww5z+mJu6G0n4UzXxeUldULho3FekgcUEJnGwKwd6f7pSOHGvEy
O3bUidmrgDe6BR4tIgnln/BsaO6bDBxO/Z4EfdqdGk6nCDjgLMuH1klMzknORQNqHLpn3pRa0Onx
v6fqyyrYEt6XbdKo177BIHqOncIQXoxbIthru/Hy6C9IQnZEsIQRxG3mMQgVt87kzez7prquH9TU
2OMbZZehUxP/8Cx8OUsSDhQRQYBQHwGyIkMeS3vqG0jFVpQ+Lww5XP2TbYfvE66TgCGwbRK1cRzo
8c9c/7Ay1omoYihJZTw78tYjvQDC20C93FnZaFJMQ8iPkORzq++PBfzA9MZUIW4O0wKPwBIJW/xv
k0dN/hbalbCOY8A57GGhyhj7CnDIzL5bJnuccIioZfxoIIU7lxbQXrShJiPslqtdHJc8M2zKDrgi
uT2YU0OjWVmePLiPtXOn40ovwPA9K+lhS7Mj2begD6tbVLa+ObOy9PO3IMRGc8qbTJm7iZYyAYYn
buLrq885y0XQjaqUio95ULPnCRBJwTrG8GzXedSGBw7ALA5zpjicID1mRVINuAVXglPRdzW0+AZ1
ycl4RWmNBsvucQiGgwmbZBQcsKzwwGiYhjiYfKwByX6Ys9Sb98nEtAoRqsiRnmgAAhZfH1iEOLL/
AhDScEeWFa5FcwJiRjQAJFk/PmghRsAhuE+rcHjVaC0uKyJJZ5L5lgoIkrvj0RaI4QY0W9ZFu2ke
kMl4gcHo2rj2knvVDlZCZmN7yI2qtlqaACNo2yZ0cyCc+fgBlIrSjqenwz6QtzFduxYu3EwaiOsE
+NlDZoNO43w7CVcBAIWfUPQrVpyRq44YxPz5vnIdwatC89niJzfIk+nQs1hZNmlIBcgmooO0X02T
ivYDINnXrhxZA+ciFQ+Tu8jfnFTMuPKp6vjhtaYhEbIkfAuXOvmMMemOqxZb8XMxRvF+FhQ2H6Rj
lZ923/lvteXH7xkEJk0gRqqi2fUwOpDEBn+utiSJbFIsedOtl5rt9j/Tpf+fx/832yXh9j/n8c9f
jfrX8nH+838m8W0R/iNwr1edHQmM19fQ+T+T+KSm/yEi8qTX6CpJupCM1H/2iDvOP3wi1REJctpJ
yJwROfvPJL7t/iNmN08MDTjLNdwf/V+S+P8abbOIC4bXf+z/FjVrqXqNvUDGR2+5w/iixP+SL7sG
i/8lAfZff/R/iz6WWVpP/WhVKEE1kQZnxMS44Bwj0lNSve1mzmMDfvvWViK+UAdN3j+vnb/AxhgG
ZL7kCB6ovQM7bwzTK7e1CbIsvWt2YdjUOzhl1PZCVPduDGnZH86K5l7R9mJom42ytyGJo61wYd4v
w9Deg7ecXtxugWM9Bf1H0eXNa2dnrLq6aPhZyAJsJmIFEEkiF76GNcRP0bCYRyXk9I7fcr7jHUt7
5DImHx27RjjKAABxjqYuzVJhXv4qa+ke88By142y3Sffh5wXI5pumnyYwOJJYVObwk4HVCnFgAen
0/XNItnFA9Dw+6PEpMt5Hw1tC5MloR3P78uNLMPqbRD4hAQY1mBjymvpmT0hOGGe+EMBKARV3tK7
Zhzz7lhYdr5VgZF3TkimRXGy/zsvstyMyZwzRfDu8OIGfVexfDoQpA4OnaU6IhCxjYrTexfpFMUp
Xmrqb6vZTX/IkU5fXrrIbK0BTEJrCufbKzaC5TaWlFsYKpTzSB3AAKydLbya5IJBqF95eejeBR2b
TWJBZv6e0I0/xtxjAw6x+x4kDJ29FAM9Yp8HyUcI5iNvc+cpLLJ4ZH3jR4fY6ISzOht6ilGYcJcu
TI+jJQzNK1YJw7zuOHjakTzygfwVJQ72euZ3e4NlODzkuGCjFb4O9etYpkUeUcp+xnASvQiiXd3K
obM+w+Xppk/j6Cf7xCmDgy6h/VUCJjoriVLvJDfIM76eoFkbqd17yBTjJW/nK77J5bFK7496KvPQ
WjVzlB/4EYpT75biPHJkrDYLAFhvPbbsjIYM3qVfUHbMUSsqYd5ZU/KLf2PYwREQew/sfg1hPSoP
Y5Shi0fD9IDJs6fOLoMhSG/hKpgiJehirJKXpTHdmk5PcyHiWR8wUXiveWfS+2Z08s/CXrKLD9/t
zqFRQCGyqvIwV1R8JgS+UYKwlr8EwRz9mZSiv2tgLN7QVtxe6AnIfjUMxA3Uf/Yhc7vQ++VCR783
42wdzcBuPxlT/E+5DfqMpPpfqbzsYezr/K7NZL5HnYz3xNe7PyrMvFNB9yGeDR+jbV91Dzrmg0uL
BoGGATWjuswCz9XQzrELMX8AkTN4hl1+vr+R16ujtFhu03wg6PjundDetCyIsAvUzKIry8Ds2fpL
QacD0T1cnbIqAATm06dhTH4XRJ/OTBz+yevs5iUXrCdZ38u7IiJJ0+C8fBuc2nuJlaFnOl/GL43x
1ebIEKhdwG/mRsNFo73Q8e87R7tfLpUPFvulnJQRPQhIxJF707Dm2VLGLZ7Sltd0WM/2nWek253a
aiTOMkZD93it3tv51WhdsO8BdtVCauavWsceu22/ITfEkfZ+wmV54lLgHNVyfwXGnR8c7DxkSsrY
/bBliG8Oz4bD36AxjlZ+Mh75E7ml2GR9BMaaXxKL88YME/J5bEO+PDTjdamrOViN4zJfjShAlXND
QUYuaJdUhAO7snTfhTWZ99Qr7X3ezwrYdN/7xxFdiiZgYEf86OrkzRIQVTv5GB6z6iYsLJbReTG9
x3gqNjYb1B06gh2s9GJNJ8NMz6OxGPXjQMr/3M7DxFMOaMATJcji2bgBKhPkF+qQlM0UicU0PFYZ
QsMqEuF8X+DCgLDa82nYaqU/mbGKX2oEZ9qlaUfeWklQQmGbZ3sPt7d9uHYywZteov4Rc4q/oewk
3eu0UHeFbakHcrH6OIyGeuJxqf/ybeR35Jv8iw6WeBdYWr/hkIxWZoE790C5GKV5CxlG0oCz0wj8
hch6DPwqSXas6Lx+LRuagKu0begx9Zviy7cd3aNYgLGdZmu8y3sPd7QERMVmHc3ox8qbANd/ato9
zaItZ+qq6B+WeO6P3ez5T9TA6IP2rOjci8rcCzzYb16nqQgtZ1m9TKXQ5wUnyqehnGDH6kmsNUTa
OzQoVgWTThc43p15GNzq6lfM+x1fLZbKqXxk+PikOte9NWFp4IoQMcRYq/3fwCpm6gDncmcXMqYN
OYAj4BXx1d9SnkSAYXkTjzxmWt0X322bTccBBXBHJ5f8yDgQvThToG7SkSjrtsDa8JxB2brPukwd
tTLLH+ya1maMmvgyzjV+YawINYmXlJAHr7zpZLPS3HuUHPAAzmNu1nTBoTb3u7iP8jebwWmru757
mvww/pM5Dg8TLqfsRXrQUe3OQjznYZaeB5ojz4JioR/aM8J4JdJkuaQ9PScjvuCNmBL90cyuRSmF
bD+saDDbCfsp8c98sU5WwfINjMjEosiHeEeWMpWYz+vpDoXr2q8xtTQiKpyQcUDT99UBCJdY4iLM
CUQ4SrtoP4V9S+lBcbLiLPjA/kjaJl6w7cUdUM1AGCJSHrnUYTu7y7yPOxk9tFGe8xIrWbC2Y3aE
t+0cXauvniaaHy6B13g3rFND0iWmQwHgxUMuLBuwHRDS2IZpbSfrxk2Idsoge1e6N4/uFLJVpPMA
URw0Qnmya7rrSMe28aM/uMWDp+36mWfztYC0wVg+d7ki2mkINyd2jKmQJUVJL1zTiBMdMvHFB/Ny
owhlnkPDWjqx2CgzD+EwToYhviQeZ3ps+/AQqDBN7pzEL258VQzfeD5wJtBg3mmbtXwNnnQ7x2NA
mWahvym/dC8JfbrnhSmXKFjFgVtq26W5yk7mA1YLdmKO/MGVzbYkGdXWKktOT/wvj5Tc63SN+t2g
ZETxIyH24no297dlCxSC3LS863oZ3hgVdURjfLacZG+DTy+N2FHPAwuoSbZsZZGUAAKo/q2UQQHH
KBAnbtyFuu0iZ0Iz2Q0tmvZvA+kIs1gTw8qBDRhio+tBPAYhebUAF8FHPRM7abwm2mFuobMiNeml
qsIEvi5bd7YP7mW2YwV1X6uKJrOwWMeo2yz+A1PQU0144KbyaUaJxxFjOAZ3uAReb78a8ERnt7fn
x66Y3GPZKu+Ntl4HP7HTPuA18g8x9Tpq77fCekOnHRg5rHHZY7WK9xnPjvuZCNojIEi6OdkuUYNS
J92Tn13b5L2M7FiryJIBxvdSwnlFtUlaj8KoOdBfwwRjtZP6tmfE2PMES6iWSUbamRbX22FNsI88
opO32RbT64i8+CxUnD5PyZSfa4TXT5TfbjsFtX/Exkwut2yDnyTSDCWeeoMSsF1awlsNesumzavE
p6U3DB9z5fh7zYV6E+UDiiaemvh2KkSySvD/3UY+twMUUfpWtILISj6DcqAFiMFaZXKiVsvzH3I3
Kb/90km/8Jd02H4WagctEEQPRE3ldsLKexs5dfwLYB58YIm6SyFjJVH0/GCgUc610OrCibf9qslo
Th6o4eGCSa+yQFBPZofNXr86OmxeRYMPs8gcjPQc6cg5L1HRfvdWkFyqzoCf7PuA/YZKHHNw0CTu
l7qTZwHXHVeTZpvXDIq+VwmgdR0Tqj3UOcuTdSINcUfcnIdlHPvNWBfRLSvF6cQ6HpR2jCVsnzkJ
fUxxQig7YT/horxnwTPoYH1qacY5tf31Jwo7Ga5tw3EHm3r6B7tVf+9dj4GQhIO/RTV6TzS7q8Ms
WQ2uSjdrrK1KG/kAOiG/LYFQrjE0cDnB2ng1Bs41InodPjNXEfsjl3OhCQK2WYUn8jzRUbuttYPi
TEzl35k7rx67kSxb/5XGvLNAEwySF5h5ON6mOenzhUgpU/Q26H/9fFRV36nKUkvT9+kCXUBXSZk8
hoyIvfda3+q2g0whqTNVQeRtcSRemy7TU66i9HfoFXAkta4ijBa01gZYdnYqmQJvNZLpDhGCZMjA
/iTXXmtN94YXBXvllP2NPaKU8iKzuK2zHhiH59Lc6/U+W1l+3ZBqU9Hh7VpVHYC6ODstbKJjQaQl
IAuz0HZ+bRT36aRhmqRMWxZ2TD6rhhPT7DTzm9NGaltIq3qOShv1WAOPo0x8871kNHmpRG5f9UEI
T5hlk3S4bigzsguHfou5q30K3XBgq64D3Hqmc1O3qrzDzRKhJm0qIN6WPawSEYsb1sXg3SRS59Gc
jBhuzmiOBlXIEG4qt3Ook5BELB0XpE6OrqgBdOl7a1Xb2tlQDBAXYWJ2R3Td1rmNlbcVYBSWOMbH
fKkmj4jM2KYEtXQSKaTWWM+GUdXLXNhZvWSKRo5Z4OAi87vkhTls8cjUnw0uFrq1MARGuELa6A45
1Nm4i3QX40rmfCDXHrZuqSdLmor51RQY0xHTtc63PCDFj82eljQWjnvUiBhSqFvt7QSb7RsxOzZh
nbPS0GNo8GTi7yS03KuZLY92fl935Fa1nu89+AVYZQVeZVxWLsojlodZJYAE0KcFTfK7ieC/ReEk
jZtR6c5XRsrYxxID47jNSfcKFgDWpl6W2U2qmPMG2PR6JMrjwuZO4sA9ZM2jRebUl4CxV31syMvE
MIWmjKZ2IN/MOEmPgWOYN27ITZ43MfMLhK/gqXkVszWXJR3Ca3uKzCRBrNFwsCDHiy+kmYKzqYXh
ntLRPtmtw0GavXyVxF50BRFKvoAkiN+MIsUZm9jyAhorWPWZV5tMuAJ7byk3vSmqTt8mzKDeXSOz
NkTSlDSV8+65ZQSWWVNLa7purJYdfoSjFQGO9YqgOstJOGcUe/pVSWdwo/rJmTnW3BVJ7QkiH1oG
uTVIk6nQjYfJzevtwHwaWEyr7mSs6Sf0vQOq8yKullo0eOferPOD6SBDFh2VM9RxODdwn0zu03hv
F1g6bKJ2Phz0jK/49BE+g/YP0Ht21r3vKbXXgyy5A6aCN8D28LbYRreZmE09Wjjuv4HFISY5cMIr
AteQgzoVemjXzl57gVAR+Z6GmkOV2VGyw4M4n6Il54H0xIwrhnwQ9qiTwIkf+VomWDue8wb31u0o
vUea1ViLSCfhpWzFoLcbL/KsR3pMZE5Egbbj4HzPFGK6c/NKAK5p1Sbv8uqcs/7Nm3q7qWvOi+w+
TrnvvGlEOoCrdpws8tIQQF0h5WYrBKqBjyWuXxwbMMRa1Gb7EtKXXUTQV57pNlCu5s1877sDIIbK
yZ9b5d+R2NvhjzLGcxYVVH3seaD/EW+TNq3hqNNyhx6KbEbyigOSLL44TvKg9KRYa9ZghJtGttot
4BaNUBpVPnWWoT5iLRfvYTK/6KpTeK4K3d/o7FWkdRL6quNfoNkNiHIsyc7Jcu8wGCpEB8qSwalg
ft+C6InjPKFiL/Dg545SO9soBQQwWQ+OwoQEdDQL+cpsxkd/gDOwD6mWsq7OtgWTzk0waMVVU8l0
G8dtCze6S686OtrDyup1PJq+XkybCU+XWqAhY9Tt6lV5oxiBolvKXLXjZGIcqMc5cOGUzu4aKwle
wqSgwVM13YqHKr+kneO9O7g7mGoiaD1hnmGASPh19IWunEVqZJe6/HxF+eUw7b5mQmhuOeMhVkic
aq2XxlMwKwXtmiQfqBrd0Spy9LEoLYZgM9CCMthORvNgjIIjU1LgzJ9zVKqLlZX2Fi8J1n7Foc9e
KsJIFsaA/XBTMe8Gty7McNxQ5bAWmoLtcNX0TrxTMWgEqFzDVid2ScEPLkPAB4HJ1tzAxhtmeMS8
zilAxJjZbqhcvaNXhzmiFj0vN7T46yur0eSpYfigc/QiAwZ6Rrvi0JQyvEZmIhduGUGes/JBZgfw
DMa3MkrSJ3goWFuiINGaRQ3F6UM6zG4XALSqcz+k7o3VqshYDWGTTe+OP403XezIYsMCgCayQmOA
gjjq62JhOZJ7KY7s4AK8mh6OSQr8VsEayekNFoIku7Lf5yjBZoEzjAwpm+Yp8JlVGkyEjraRZAcg
WOGGPRQ3TFl53VVZ4ZUih0rrFs0U2d0mZ/9AloaI8SmCHj+iSCpnl5edN5u88m0DUnkuHyxyBbUb
nxH+NjNi+0THwYGGbDHnztDB3iYdU99W9updTKo/InmbDa2q1jkTNXa+kbLrHwa71ZaUkeKh16T2
7uJ93UomeWeZGRlRJkHV3KOgQAkqsuK6cfz+hehFDOOICmaFeTbdlobobm2N/DJ99ulwfndzbE+e
S1JCLrpLFRTRR2ZiZk8mJzEXppwM2DqTXNWJxpg9Auf7hkgaFlHhMADEx1Hg2ySBl6XGme7CUjVI
DQjPXKS5pn2rWOBS9MdefiCPPdl4GU9+ljD1bkYOtLjhqALNCJNQoRfaVYI+YQ8MoECmqRgLj4E9
vbpDyHPn0OxD5axxCM1xKpu0YRF5jO60Byfl3zE9K15acA8ftCidZym6YNekxKxPrSbOOkLd1ymY
RL+Qpb919P7ZNiZksh1w7FOubPFamGq8MBIAKua0mXVIa41grmlst2CxCE1AabSMYsug6i5VQHhD
XDHJztOquEatX38VEvkoOkciGbB0pCvd50y6IAJJQI8qCpZQ033EjwvELHHEuddMe93pCQiGMdol
Krj2EWEs+iRd5X64M5hMNKH/TGRV9B4Xrtg4vdvd+WifthiHymRRdDpNrhJn5pow2obqKHWf6J0H
gpUrY3bouqidUR4U7nNRm9O3rjeGhzHL24Mc7HLOZc6bbeAV3L42m9rB1Ps2XtLvm97aOmDJERk6
T89hsrpE9Zue6ZPaXyMezG5RtL1PWCeYEID6Pj5gx9vGcpiqrYH6FMw872ON0y8uCNaCpk61h3xW
0yECLZxpSOFIjI171HBlsLripNtUnQheICNmL0SnTHcmbZiLx91GcyIPzlHoIb2hNbTtG03bllQ+
ZPca1ARUThQz1QjpqA0HmPeTdNr71tFjvEiaPJBPTizJBC4DtT6CrREj7r09sfoFgcRVVxb5NhLd
uE51Ja9VNTS3I4b6pakjaXS6KlrmNVlxDavMOvWt/hZEApSNcNJ2fSCsDXogah+/a8mTz4urnq7o
U6w3LefhVsv3SYzikENq+IiT37omhcSpN01h1BuJykst0rEQZHFE1Q4u8rgmvaF88ULLXdmhqjF4
fHfp5QZ+UjIXqhUfWLYzpg7HmfBxXfZReqWnPsrFoEUJbwp5xSS43gWqj9ZsCOKEUnYObBn1x9Qm
0qJ3A2a6PrKgTc3o5JgOWXabFg02hjAhy7q08NMYbkGakqW5X4iuS/ylIV1VEftbx9sW/dIHslz3
3IStE69QaQUYmFnj3vow7fpNnsfGc2p07n1OOHh8yAsmyvs5SFRfytSZk+10Vz6OjtOfMtx6eyMk
tUNTgrAagSxKPKu8R7xfdZBsNoZZ9PmetlL3MHWafkapqO47fY7BK2mtcYgrLeZcHeqccM3pXpJk
xjP6hoO2faRTCcMvGv1TDK7iKSay6Vx3gmQrMDj+WgcpQJ9+Qvi2cCwX++QYxlDsG1dLZw9u3Xi4
y6J0h9WeIzPbjqZI7RrHu7g1wMIIo/G1lVRNfw8S07iaiO14zQUZl4uqmWg0ykoQFFtEVrFjVW5b
1vepfqqHzO5xNJj8DZSGhtiiY4dPo9llcl8Icj9I4/K8r40/ktrRoBgPKVxUYYMmBMDC+mVBK+qY
97GS4IPOloOEFwPV2vduc0Bm6WYkGKrbsZb5W4K0veDI3y37t1EQ7/RqQ7vrdkohvUaxok1UuNxZ
niJPHasUy3Yq63ots3m1Fr2dvUX9ZNVXoWaH4Ry9YaKpDckeXU25dBRbpaEKLKfx8KHVGsYiKjhV
rm23pkgTHsz+PXrbqCDwTSOXoi/J39k3kZtZy6pgfXEMJwo3Lj6/S+ZyTF3zqwn7LZkH0+V0g9rY
FpMZb1qdOdIyyDVjq+s8JJMGMkvKbAxJGlRUKXDYazBcnZXu6BdmlyL26iWBxNpDFJnatZHgo1hy
5C6ecseNpyNWofJSl2n8PmFy2WKFrW8qQjAYZQbZNo4sOHwIwuDwjb0zHG3NJIKO1NbpWxZrBfQI
BDx0itsQp4yFdZe8m4JzmS6J4iU2sHAe7CDPnHU9TI6+QFSXsQxND84E63FRxaWDCRz/w87pcXQx
sYraY2oO3X1EEtwy1Gu51+Gz2BsVdA0JixyuRt3m/B02zdYtmvaMzsI8sc61T2hu6k1sAgTEoOfF
Rzw61RNOqGnPc5tfERcV7kAppbcMXIND6FU0ZdC7i/syzcW3Vs+yl6bvoKMF0saGZdGSIpzSU4Su
mJUJiqHC+ZEOMaF4nFM/GlbJFDyBh1xsNNRdZJB1jeeKyJ/JhgxOGuFdhu0BT1ArCP7BH3JHwFd0
AXU0Lmn7FhczHIwjjxVGdjfMzoGsMhI+mu6e4LAOclUiT8oyx/1gTwzohs5cEqSbbvQQc01XlvY3
G0fElRfkI7OOyWL+FgWMKuLJrR5HECPQu6vk0OkEoEHpoL/TJDWpm0nePzZR5jaLqKviPaKlGRqR
yzdUgw5aOuJcNwNsg5vIUiSw86RoT03iI2/2qzaE+xaQ3WXpAJC6QsT0PXrxGDQ1ufcKbN41XIrw
7Jozo4iELIsBoqyugEdQQeBS0NZkYcDUwh4WkKBq2cz0dXcgijFuT2OLbtrJEe66GaSSBWo2fd31
7bREihCuZgH2C45uhNOKXNtXYtYT0m4D5R4Mfl2NJLBNmfTbxiiv0ZMaUC+0ynivc6NYAbua7tH+
dtr6u3rk3xLS3BcZ//ucVfF1+D9fCeioAQ02/7X9KK7esg/1+S/N1/m/f4vAjD+uu3pr3v7yL+sc
Sex4234wFvhQbdr8M9Nh/pv/2z/8x8f333I/lh//+R9fizZHw3b5CKIi/7MixrTRgfxrAc3D3T8e
ozqI8n/sFeCb97+oab7/7O9qGk0KgigE3Xqd+aoFYwBFy+9yGk3as5xGOMQNSctknf8fPY3h/ob1
1DM8AQEE+b8FJPufehrkOY4wdc/G82tKW5r/73oa23aZuyDNsW3SNRB82TN3+U/YY801UTvkpo+3
DGtbNG5H1//93uArCz6KX4ZY/P0Sn9DbEii2Z/VcYgjF2QRgFWEehVV296fP/weXmQnQUAmDIt+/
/+d//PMyEtQYn4lH1MJf30mjdUnQ6DoAhLQHppmdSL5dJbb3CNDjF7B040fXMqSHoJ9OrIBq8ddr
4bPEactYAV5LdwwBchQuml8YNAzOthWcGljbR2jOHNCJoM/GqwYVPfqN3fzpAqkAxCN/8fbnT/Hz
24eLPYu2bJvX9kkgZWDdSYtp8FdFqF1Ktr6wR3trtMdg/mJr9yFIh18w1X91yc+YcTMYUVlx/M/0
AAQWl23ozuctXN54iTh/YeOg+vmX/Ff51+9f8p/fJU/Mn2/Xxk2kXQPdwegSL2M9POCE3/38EsZ8
o3z+JCUBGjwYDkmbn2+k2BkplID80rsrbiY9f81dsSMP+WDTtZaZYALfHhUEQ68pbnQhfnX9WW/2
+foOSjkbHL/Urc+PZC3slh5tTbpp91qKGllYtkL6uUsARrh+dBiD6BDb3qWn2cVI9iFUzS9x6D96
CQKvjEfLWMcp+9eP2WP7CixoFyvEvxs5xS+ceE4cHhbAQx5yZE7onxc6RzQrsA7CMNXCNaODi4yI
8zA+/ZauB98PDx63wgm325HaDR1JsoO9Rse7+EWczPy8/e0jE3xnZP5g6Refnv2KjpgUIT4Kd5Tn
RsXLdOY5mRA+e+9OUwp8gn0mqvDLz2+V+W77fFlXN2YyPZB9KT8lbGQ+BayPfwZMVv/Fq7MbUDzr
WoaXn1/mO6//79dxTVThwmBb+LRIW4ELTpiW/irR74ukvMmFqxbZZK1L2iN6bB/iThDTFmxoIpzm
JYYEwbU3aidz9E59nt6WOckKc6p3NK1guNzKpF9nkCAaDYKTNbIejYxIYpCyRbrzyuq6DLCBwtTo
uff0wTroRrfm4qMdbn/+3kxnXpj+9uYcGrnCcXTCnD59dwR/kqDaoHvIDe8e8MANR1/47N5ZKn+F
mHtFLYe7D+7NFDX7AdYCqeJvrQrWXhYfYkuA+YhehpnuJfx1CQO+5yTF7TdokOtHCntmtEivAQ/G
FBl1tsudbpPWFiuk3OE+uow19yVtwimBw520S2WMW9NJd4PZzcqHVaCCbZ7ZSBg4pPJJ6lG8pEVz
5L8vDEXYuurXQ2Xvaj5RfKfH0Ouv7Kq69rNXcCJXISrreMiwdWqbdggvY88pkPRVbFjMhJIuZgqQ
nRg7rn1lcyaMX2jsASsGVJ0VNzzlJwT8S0eJq2BIyZlPX6qxOWaO+95b2oYZ8LaK5Fyx0js1D5pP
Nt40rTjw7vKx3eC7ejNFdIji/KZDJIJVtL5G+nNGz7ftiCy0++xYqHTrBP7d5FVvWmnBoKoHfAs8
tsJ9zIzo4iQNkYKpvSqn5J7as1jA7ryJPbEDoLXWgnDdBs21i/euTaJ3N09xCYESw8aSzvxNx3yK
Yr5R6T7G875gQ0wdPQo8eP3x2t7a1jmpXTg2/npeSAr5DfDCYl5358+6HEuaw2tRvbpSEg2f858s
+30ISAigzbtg29vhfbmgCDohSqCN6txpPR2NSNvUuXaaf1dBuzWY1DVAroMT+mvVpCcAEoesZ1jv
2OOW3uA9Z9g1UImDqmDgQg+BcfTgW/ZZ2tx42rS3ou5MkwNsSHpiDLQFCnOK81mZ6t3Oq44W6dvA
sM4Mybc4ENewvXcBCbeiDS993tGIBmK+rPvhy5hpG8zp8z8L5hxsm6rdx6mHGlc+KFAeQ1PPadvc
IL2RneJK35aEAGQOz62h9pQkS90nPzUOD1pDqyWJD9IOiCCehwLdksHhqvSbPZ5BjOTTSjV8sI7c
R0F78UWMR7q+dvniCqaC1piuAnLWmbmsSJtc+06P8tAzvhKGSG9R7/F912jrxGH+qsOUf5ccrFzt
kRnEvhf92qgSrNMdXp5gqwptI0hQ6hDGLRBWMFVvoZwHFw7HhwRDgTf53++BRrKTieAbvd9tZfrr
FOM50pQ7GYZrwfx/3lilee8CaS8M5DkGeF8+1nr+agKgO3X0onACiaxneCt2sCN3tuE/ZObwixXq
R4u8RzAdgnhJ8/LzdjzVzIVcyJ8ry62vHbeh8zBsW9v8xbb/KYDk96ON51ooCjnBuob8dLSB+M5g
w/W8Ve8l30Ke4lpShpM4kdqMbg1xiMZsx4wWUFDRristv6El+DzvqbrtP4UddxIua5RzzRPAPGKI
ofEP4+rny/V3nf3n1dpz50QbF3eAbX06ZiLHwj3lM/TRDEj68JsAGnjT1x6RNkP9Ayr3neYZB+iy
X0BBkuA7bPF14i8r4uUvXsqPzkkEg5nfD0qgrz8dUjCHAjBJpbeConCJGvde5NOXFuJMk8GFc/Cl
EYCd99Vb9J3rxGIh/ih7/63S5s8v4dOnAUwQXa7DSwDedYVThnFoUb7Fyrn/+Xv90c0B4ACxnS3x
PrBT/vVA1qXwDM3G8lZTn76UupjZoWvKul0zed+fkbzz1w6J4y3LEIMq2PXXwtM2FquQ59d7aESb
2vNOBJUfspbHNmyPP3+JPzo2s38DWmGG6fF/Pn0WMhjr1KkN9Iu0j7SxW4c1C4+mARhg1JJ2zAL9
dat5D1rA0DZje/v5C/hBTeboRNE57B66bRmfPiJy9SyQDbpHWsfrAOzd9c2vCD7Waf6r8u8HdQ9t
beDwWGFc/s/nK9GRLJK08ohp2GettZaxiWnVXZU4JKxSsCK//vytkcL190MSl0Q351D3O/b3Q9Sf
ynQasQhAIi6JqAHK1QyKsUlvCDbzQbc2aPo6lbae/3CuOtGTb6DalAu/R6LPHTFSlDF2PIzz9BU1
bDaZO3tMd1KmJ7QIBzXVM9fkeYqGTVno2zbr1phH1oAAVgM/kw0M/jkF1QE5szI7ZZH2WGba3ZCE
67hS1waNtc71Tsyxz4SdHJqaHnJgHxIVHVSmoTCIb7MY735n7yoZv45UVaTWP+ppdap50fPPN0NH
5BgQq9LaNew2bmFjr23XvWCPG8Ln+TTWcr1ctUe7Ctdl2uw7BkI0I5cYpxGZ+8iaelqr4mDo09al
zJ6fktbjz1V9rbNieqnYzYelHgNzmwTPAWwNraBiaeJDECbfOiwNFrWyaNFMedNNmw+ETsfdRpYc
ESO1NzgHzycth8226Tp2N3rMobYOdQ3jKFwUI9iy2x0EPhJhNscpGK7m9XusxcE3X6PKv0wluBaG
fcpjlOiXeF84ivgdisk42KfDWYb5Kx7SrY/UrSr8R7SAKzaME22I5djR+OZ78IkqUiV3gRfdMuBZ
V5x6iejhVOPBS4G0UoeH3gJ0wmfYNdW1ngUXjHhLw/S2889hH9jMOyqupF2Hblfz+KfX7voq+jbw
+RUxhDYXgdNIpWcvhQc/Uge5y4ZvJuNq8pPbpEhXnvQuk+Ot64bzU5rSxBy380EGPfajy8xwIX3r
rDTARYHz4FOP+F5z7eTjVRd1R5Gw4dP2ne+1wCPdNMlgDWHZya5BUV5IO97m6lUa9hJa6M3cMwKa
vwX4szVK69Bn3b5E6mqxCzWCrIoouZ1QngdFf8wpTgs7uSUtC2cowQFazcfGD4ddzCG5BDNHL2S+
R3CJbgnjhK/C8sQ9OG+xmaf2qM5Po5q2QifhQTL6FM1esro2PvenS2ZQPW3r0F7O302tgbLOQKKE
2p1T8AFplJ3Miuwh2Rk1J7n+nkf64ecrgvG3zU/qNi692VTn4cVzPpWeHpi1lvfu8dFqd3M9YJKb
PHGqnG+DPBYQSIM7B1VwJMat8jkGWt7l56/hbwsuL4GmpaRraJkshJ/aP4UObE63BvQfxL93OTo+
k4GzjQIna36x11Ppfl4A52aMdLChAkQEtvzp/Rq5Rw4o3tKVQKutTSilwrGpF5EKLw6x4RbZOaAn
kltmU+tqdqpVxmMVDq8I7S6wojAkWebBL7VTF/YbChkI1v0XKSKUdQjeRUHJydpgxGxNY8dJHVXF
KU4iTDVpu2jc+Zgzf7gUaWUZbMle3xkjRUFU0Pnotz0A57nZNUlOYQNaeVmO274XPm66ZIeO+Ohx
/IWUdwYKf7At+kdOdKH+uCgenazurzzJHTX2Pnq8Hi1uxeF/FOciDfJVFMqFyohmasPgKXYnlF6w
wXNjvOqbuQJNWaMssxkWQ84qiBhV1PLcN+FzbkW3WlLcNDWJJzhX1sTzDHC94yUWR9ZY7lWkqqPp
X2rDv9MTuch7bc06/P3dN0BcEG7cASO2lgxVL60ZAJrU050QzRcAHx/jIEE6uhbALHyLkgRHHl+N
VoQKtAsR9sDlOlRjDOsMi28AjzJz3uCpsagIqRxRrpU4fLo1K8EhiIixj+IDCoubBqjYAmXaIaRY
M3Nq4KLbBIyBkX8Gl6rRN6zIVsJe17gnzfTuEq5Jy+zW8JuNPqWnSrcOpqefXerpVPPW83OhLI3I
NLEbjHHFbXYgZn1tSR5R6owW9U5Thocy7jeEsF3mZdYpnQcDe4XTtEvcRdgEia74/su9eBcNCDfT
Nlo6DHjsKt01Jpsivmap+IMWFRyeuDuAD/MWHC9p76P8agJ8JTZTbhC1TVhZsEtsF1Q9jBv3W8u4
a6FKvlzhh4dUSxCCDFegiVZ2g15Lz9+SxL2L6vbKStNbshB3TlMgDmf/ZVGeKKRKvfkSgiBaaBl2
s0SbxgOCm1uYRo+wRy/KdC8VizOq5IwFy81uAuU/zCV2GIPhxhkKT6HdGKxo5oC7VCbr0meumrJT
Fvay7XsyfqmtkVkjlNrr1MkLr32VEWU85+0UnfMC/wNO18k/4j040PI/QK24V/NIGj/rFX7MGb/k
oMSabfCgM168vAs3VpytWkYkx3mnr/PgF2fnH6wc+K84M3ucCTEmf+rVN7S3cMLrhEF4EPFHPkw2
Xjk/giI/zekgP18V/345pBW0qHmgaXxSKf31pK5HxAZbTU6BlLbH+XwSUjUTOvI23+nl0P/icj/Y
CAh69lwXuTjeV1d+ap+NLv9Nit5ZFSz6iDRWdQRSOJn0LT0bjMnJK5rBu95NTrBAdpFql4MX335/
z//W9O8cfYUoXnxrPs/2/jza+6//xYzwX/6i/w+HhIbNpvevh4Tngki6NHr781zx+4/84bQ3vN9g
eJjwvXTdgFrHd/f7aNB1fnOI1eaWpaDCVM+M759Oe9v8zRDM/hxDOn948P8YDArjN0YGcNeoyr9P
9Jx/ZzCIOmvuOPxPrQ+23NK5jQXjNPqBLnOAv97KfqMhmtadjFs4BO/kCPbBJeRBsLyVnqj+rAiA
i6yVLCuUXY+D6ZnDCqdgiCZCuaZWPsQgbvUPGRquew0Lh4yiVo79F0SFmfOWeH6h75D+CvmGkK43
FkVldTCWAIxMB3g+ZXsDMjDJQayIeqWgGKfEDaQ+noVY79moUX4GqINrA1V9YpHtiZpbKvwpWnSf
KrYtgIN9xgoE+u1GYp/NTpon0gvaWamT4TihmAvyRN1CGhaPQP5i7TB6dlygPY2tDLD00KodIUs2
I/5Ey1CotfCvLIONUmXR2QhqQP0SqRYKMw/+Z4Vzld24Hto4uJuUQG6x6AHYvcsSl6QZG+xhNC1a
i+iAtjumftiTTdoZnDFI92zys4JLWRyHzi4sOFCcp6Fa9chXj8j4dGAEcZE1z0jqTOeKYL8o3Ju1
XahdYJSmesd1WwZ7oEZs91rbp6/BVKLQSyKtvzYKK9KpB0InepicqmBmZ0MANl1IJCwfio4WjWQj
ayBrT7Ep7nu9caoNNAJ2PZGme7QFaE7cwC45XeO/zM1l7Pca9HQbNtRHhN4f1Eou8mGVE0LYLIJM
wZslYslEZSsjBtHcFMg/N3PY1VXQtBgeMovZ9AlBawzBZgiJZ1uXyh4HrDZkYsAWiBBT+ACaarBV
RQ79d8UWZqtb/KmlfxCAW9C/Vaa2c4bYXVt94Vy4k7VpA+YICazpDImo1kCJtPYuw+RBneI6kZfg
T0cadWO7ZYDy284Y4C/jpgNTsoJoRhYwjo9sIpRIuapvrlI3M5KnysJGQ++UKoZkIVqGOzeUoafD
Vmpd9x0IaiKIiKLrZm8wjJXjouuJ1capivwFy25mOys85U1/yRq3OU1G14sXgzvBeuqxp9B7zusM
43s34DuTC5Cbdk6FmZjWA5JsPTmQ6JDJlec7hB/aXe5ne5TrfXjjYLmgImRoqLHFdZmN9TIPjOFV
WDh7UMaRIHvXtJle7MbcJYDMk4EfEEQiqDF7fRqcnedHqOewBBLxMNhmpIDp5uTlYGIs+2WH/REJ
qzXVmvFcuy2cDNLsvKCi8gZdvBpShc+I4Ucq4rPu1Ii4yU8N3JHDhDQ4WUlsfBp0vBL1aMgZXgy1
AyiAjBlSEBOayxaM7oGlgAaasr0nr9M9vPRYgaPxwwmHwv7SOKJHglVQ2enGIq4T6KMLversZh3F
RWk/li4SM0IwRs9NpgXZgb5zDl0E3C6BEYDzN2U2240OEePVoji0miMzFG/oHu07OUXusB3GvrZe
S2uEiWZ5qiH1juQBee/D8dSXABqIaWgyr0sfOrTigNRzS80TDj+k1J4a/0LTFYW6MH3BVuvq2DZ8
iyHO0SPogTzd0Y6SA3EpjncTFOAJl31MJDC4cgAgKAQ0znyhluEEgb2wVACSKkJahLjPtNzl6cmZ
4WyiSLdx/Tkqsp6lW4wsjHZUV9t25BT0TI6UVhDAowtMDn45PkvixKJtNcATuK+KcXQIKLDwZ5Bx
KZ6zghiVajCGvUhCrz76CcmAalBw6i3AfKfe5kut4wpqbR7Qz9nKghSOZEHSuVYtPCPqLsAki2dG
j9OVVUT5gmwR72inortWXsFIbRYSXgsMLLCK1ECKfR6R8dwalrMISygDaA61l2DSmpdEVdY+iph+
Loq0dqxd30v3XYcgXmNmxOioYxtYCeSlB9kb3d4tsSe6RulfV5OHbhPTRvDojk6wSlRqyB3xOdU6
Gqbktjf67IPEvenZNyIcSEDWGSjhORpwOk014kGfm9hC8WuWKHRD5kqLcUSQtcza2j5DUym+JFqi
PycDngIAixWGqWhIxjtK/ews0V4tQD6M5X7MkU/iORKEx/iqJcpgSVKN22CTVmF+gB2myTNR1G1x
LZuovSsMz0z3Ra90fpVtXUarCje+ifmlhQc5cGwsCbgYC1Anax1Q9g31x32StHwko4aVMWgMl0HV
d6QtFBsCIZES9cuw1tRDYGo1DRgkZc3TWPXJY2B3dbvmPehL3yP+YxkEojxXpTG+ZPlY7XviHa4D
3WVdCJCTZ4ERXoYm1Q6EJgUnFJqsP9D0jngJa/9OiE47jsHEEyk1PpCA4IMeAm+X7nsfQcBWaTHU
2yS3Cf0YLe0FAXMNakR4N77RIsZOG/fc9+F4qBNUkKEi242YP/HsYlbAjzdW9RGCyMQ7UOqhA+ix
kPWonV1wbkuzt82jFM2dwrrETWYmwKNG11iNZHsUaG5JxojaWudeRhDXk6f1LrVyF8UakQMqSG5r
R8V3CfbcHZlBzR6lLtVLWyMCxn7kPqOgTl/MEd0fU2vuHShkB38sgxd9QuC5aKf+yhzS8ej3XcmQ
sE/3ImUD6R2UGa6DLyGyDNKMRxOPsO6kbQGBhMhgXBrORU5TC9hOVugNnYnKvm7J3HBQUy8SMcRv
InYFxnmCA0i7qDWg7GXLHZrq3h0upBh4ArpUYMbusY+n/2buzHYbx7Ks/SqNvmeBw+EhedE3EjVb
smTL4w3hcIQ5zzOfvj9WAj8yHPGHkQ000EChqhJVmQxJPMPee61vlQyExmiTNlP8ECodedOpJ9ex
FTkn2QNVgD6mvXloyhc9WRL3JO8xzou72HnWyf1YcKZrJwvv4A7adrMUzUSyeW44J8JI7TcfBESc
MItkkmhdoCiITauhTS1SXdsGlFqXSnXiOy8k7hcgJi2STleM287I01MSlgGqiORc0n9acJMl84A8
Ahfeh8fUCKBQm1kOCIUgO7AZEwqJzWCDlFJd49WlEsa7eIg08q3QM5b2wcmDcDtYnXWtNWbYMQr9
m0Gk1kWJvPRJR5i5d3gt2S6rJV9TfBYZVPiCsPW1zIV48qcGZhFtUH9ZtwRaMr+45vl0GgeRsGwm
I3FzIhiO0uFK2mBFjzSKXaMUL2bTvQdkBGx8aXhrK4lwRWmYsyFyQ81V/fcGStDVrvAIhhyr2yiN
EvbbUV/VBRZ+9Lf7pAnVm6KpaNca6Xmc+hBDcE3CWhidLIO0oFIxMDjaXrGprT6/AU8wW/ECpO1a
WfrhmXfCgMgSGg5jek+TxjmP4uokWs//Qd0bvRp5m98Rr1eSOtjkW8b6403kDQUpI5wWA5udjXs/
xRT+PZu06rEUcFVUUzh8+eo5Q1/AJx7qe4bvIKLZaVwiXNaSXtOWFA1ArmmSMVbvLWDyTvpqTEY/
Y5QQacP6FtHZpzVLtlMjmkvBnfDG8KR5yKcWxzlf0TqqSO+gTUIbFqNpZy+LoHIOKJmnXYbjY9Fj
i+LeG52bGtxf3LVJsDUGQFALAE0jOP6WAOymy49wDSe06ryxS0OR3MMpqg2wzYO36AYyk/2c7oLf
Bx+KIpvNBEBvzn4fzfsmqgN4z52ivLVC1Q5eUrenygCSCWOyaNecr9PSgvv9HoxtvKTbmTLOrsoH
Xmt7WQ225EYKrTUbGXCl2HEoh+h19IOln2oZEXo2AN1qBj8/5iZ3N5Pr0IaK3P+hB9QAYewge6h0
YhANqpZNgNZ5QT3ErdCckR4BA+8qaPGXBaF9qIs4fOqAxXPDdrw1ru7sOLDmqkEXrpWJeqcEirfG
gFDjNKV9Qs8Fgzb2A48KhMJioaAbffW70sMMF7eHUbDHDF2nv+BQ63ZqnXF2yCx1MfJlH8RYnADJ
Ag3lYDmmWdK4gUWGNR3ldG2X9XDQpvK2QZl0V5jI1EUSW7vUmexnGdQPWQC2ELk+svcgCQZ6l0gw
mU7f5Fy9dr6RodVWnWxD3ku2JOMV2/5kB+Rf1929JsrnNmYSiEXTY3RZQcRIWzacIYtYj1Xm1jRT
FtRa1Z3vR/TUCddeZkQQLUHR1KcS+RtfUu+NboUmE+GPgw2JQf5KZ6Kwx4RLp400+ue2b15LJ0gO
ZhxKCJapZJFnLw3uNG6F9Eoc0iaThU0GQ+8ag6W6jTEV60gylmkwJB6CEM16p2nZAvKm3GkxL7Ee
6fexYxfXLMSg4ONCeWb7fc0w1W5oZ2Kjk9xtFI0sthLAvmxsmCuyfuMFG7cqt8OVHEV+N+YFzZuE
77oyvAx+kRefNQeKWdtl6RHpiHC5DMAiH4p7AXcEO44Y92ZDjp1azfVvKsRHYvjqYtKw4Y+TVS/V
MSNKuCOXpFU4xq1Bee64D9NzYwOjEWtGhyxJlG0TGdN2nIZxVY84qWgjpwSlYHA79ehVgJoS8L62
AbfvNcid0aIiQB6jEq2JRWtVhPY2sCqsoTjaRR/vsppRiZE45T1VPlmBXDPm17pPKY0IKh2C8WJE
hX/xc1u5hyMpNhP2lkOjEmsDXnn21rOXAk6pHmolcN6cti8uYU6dSIVKiYybP1/ao6m84P2LoZYw
36nVJrgvLI8OZpq095Bo32vhYHTVC3SvkV/m7SIPGWOaAFj5ssgMuYU1Gl/4Pw13RHRADLWNaEea
V/ZAsdu9jPaonj1QpIifCmPF0CG9rQMZ7ZFdDDR9yYZmd0g3dTa0JwsI1sGIhidBXfDk5GHwauu0
gLVBs1YsTQt7zgDAnb7wHuawuOR5e81xzmpVTExqFw0HRx3Kt1h2055jpt1qaiFewjbLVjO2/9bv
8uGxYLE8FR3qgAV5evBugpb5XKU8lkRerkKzTo44UYKbijr6TQZcCOwR2xa6/2NniW6Tj9I/yGkg
bmNGxWY2qmQDtQCpxuYlHSKxHpyGxOBUJ7PUS3CaGLl8pkIZjkOnEWJGMliFrGIOpCaOC8NXdZ2c
htAUU2fv9CG9hQMGP6cJDoMkM6QBEbBr44JuR04EPelnLdoiA5V5pp06rfZWgTU9FEZWrprM19ml
aCeEVXPLht3/mCpJrpjmF/jxfMPeQeBol4WAliWEqe2soTmLpNU2qCW7xxAk9Uor5kNFOgNzeEKV
Q7stNx5+1GvuyEtkNNoyyHR/R5og0bcVgX6GTZR9WABrApKhHR18you8p65XVLU9V5YFIDaKzJAS
bXTSZaBVEguMX1aE8iUJwXbGycpBiFdGwTLW1LdS9fytb4dEYPBLLPSok9uoCqst3lnDTUpwkpgS
sx3neXvA7jdeJsA8F8+OqwNQKGpPzai4aDA858Nn+7Qu7IVpFCUXT/2KSdNYOWq7p59r4ftQ2yuY
kWRp96Fyneo6vVNVnPpkLwBQ90vx2iO1WmYFIMow88BFCb22wJTJcFvavn9bJ+TKwgj4jiU+OEBt
GFeaSWysTrn7gzBcY/aNx7AraBDuE+ZT2GS4tLk5UUrITnTIjqzFw2xQ5rbZimfdnoq3ZCotZ23T
aXTp29RElMvyXFVFdGLb7UBmWzGJu+yW/tbycYUSuSW/qSRnLZNBMVcQdSXXG/zyMuwx2pRj1e3x
s6vLBnaxq2LsXFK6Znv8me1TGlUzs72X5zootU2iQYZQLdN75Ej2AA7I+C0yvHrlTVjamTqQaoWX
8YDNBmae6k2uEmL+KW0Dz7faYlLmBkzBaGbJDfhDxtO9hHQIH285tZOy77XoWCCdQCogvVunmvoF
MRkZqdR+Mv0AiDWPxz2+35rcSLIz/Bmv5K9reH+rRKNjtygahzH2EGoR9lSwT1ENR0Qa5lsVFITF
94SAlkNBDZ1PBoYeh3UbRmX2TND7eFSLNt7qlapgUy6bs4kn9jiOGSt1yPCyZWO2FrM1n0lv9zqK
gOR5LbdAAjX2eDuQk8PULUQnSAjdVRBmqS9AtlXHxIJg6RGjeluOxrjhAMHA3nbpdwkQ2Fsw2DHc
sp7iFyL+hrs6sr97lj7dpMPU7/SAtsyisPV2Y6W+vQ6J/YaTE5KbTnl/lFVpQ8MkMEnJ0n4lfcWu
6Of0JZo9L7NXkaEoF3qm9MGAo1zMaAzvA2JJ0CTn5kZlpg8UCrXbMkqZ70LeAvBIGuSlr6bmoDAm
vgvaabhxYhShiYXvqwdTsSicDuqHQhjfusk4DZ2oB9FB3b4eio7EFJlDHgJP+lo1cPnqCAuuDmaJ
TKXS4OTTjWqOjNJi6lNo6XTn201sN/2DhmEMNZ5h4J737BbCfxt4F6gX40ppggmdpDO3ObGbEA1c
GwosbYX9b+7t0pugoYOHDwtc4PYeXdexzdtqaQBEcDt8ACsJ7/KeNvxQbmt7CAeX5YtIJFKTjY72
2530tNn5UeBTHAXVSk/bcFqPVld/Q3gw35+HVntT6ia4EoNAcjknTY8tgHJW6Lm9AWqKP09TufmZ
BeHZAiPinFBC88cbTOK6IcxFS78c33o/0U9tz31THwU3SsUe7u1WTVYpEUU/cvze39VQE/wxLO3V
DxtlXjXdRcjCuYHaqGgU7tg0bRmYj35OpQ4IHd5faXXIdAZ/J6VCe7wVNIw1lbBA8ryNTdQGIDhq
WTELrS92kltrwdtJnWqS0SrJzpBIZ1KJILcIuXR0vpo91d2A1Q+X+DItSb5tyukGlAD1CdIL2oyk
KBFbvOVq+8MO2xslgotI1+jdZoBK7ESMORyt2nlCrrWIpAZiNe6ndRAR/wMTkPlg5Ol7UlkxZ/M+
LrgXYDIn0XrGrNNasB/FwIY+cLhyZykuIsz3RTgfFIly0XHiL7i8XjuZAQoavvm+8lLnBjcnNPgv
aVR+R2sU06ywNW4gEaklQk9vR0I8QaPzjXONKBeCZiZST6PBvwDiZuHkdrLsvVg/9lhr1kreUPLK
mLpKpsVHk2jJ0xSFW91k05Q4Vt0AuOWuSwPmunkYUvZnRkW6qqm9jSXbBYW5uWHbvh8E/QiDWCeX
ZtpxakrugWoNAX6o40vYob2PMejzJqvPDGcHVBVG41Yq6bY0zIOlrOh0VMoUnqs+KG580/SOWM3k
qtTEHT30h9LXtHWhKA/miFHTs8uj2eMgYT2F4OgH+0yWzgFP+HCibWPzplGLDm13jK06eW8EG2Jr
FQPpIHQU8NFSBuGQ3RU+FSkpUipETYRqDYFed3YU26+aRhRCj19jlUGZ2Q3xUL8anZ4widd1Sm2y
PiEWZfdGTFzXNMbgftAUrwXF3tabcmVGmOlrRibOWfpacpBW6i0IlLNuM9OZc4G6+k41W2XhoRa4
ywWLsp9sbcGYt3n0opjxvzMlT308b7IiBpeXaj3dNTPVjKUHzQRuOhJ8RCp6vVVHWO4EhvSbqAA+
uWjnTIkwEK+2RoOVYTUPbBKaDVqmfKtpCVxQtFXAl3iBW7iE+1wt6rMv0mlT+2N0tD2zv/qao2xm
k/SpJnWeLtoojTXM53/v58HWL53o3NtBu8L2XG1JNTCvDKLyTUHDbt8YVrhtHIn2ozbNHWLz6Ojl
8U0vkZ0NNh1pkQPrAHLi3VRJP+3bjstkxsf6MdnWB8MbYH2Jhx2cSRMYas13wNkr0d2QB+xrUSvX
UHLRaY8ZnVq0g/wGQdIstanqr5Y+WiWed9M51InRUEt0rASc8Sg/Co392MPG06GnUzno+pZMoilC
ij5oAAXqDjGKiArJ3Q79g86w5sgQjKZLmtmnJDZ1f1WAx0AhVr9YjQGFbWqIpR7sBAANp8pKDHSR
1G6gzV231llFQAnrxqa283wnIpOhOBJLRC8OEq3Q43sPduTZrD3tQEPCI9YSr/mWZKfwRF+X1PGy
Da9NATQZXews2lEI+jFsVABWS3d9YWThFUHdfesl6W0ONg7kicb9qMbrs2mSARCub9LdBB6Vc+qP
+aYLW3wTTZIfZ+PzNtbRXfjMqY52l6JtRJj2pgcKHU9aHsNdJMJp0TU2+elZ322V1rNumLogaLNb
g86sE3xTxvYti0sA1boRVI80piJ/6RgyuEWdD7YITOi+KDgKibAEQxfnMJZAtVRsZAVSZFUnTko3
QVfQ/F0kWh8Bd+xyxN7chLZ2qV/yQuvfy5QAw7FDjWwl1bOjU4wsVPwxtN3rb1Ng9TvKu5FmJJck
y0kIGmbuW5j5UcfouJtiqzvzqqNDoVgdh5VORF9/6XgQzZuqIuOBxPl+clwaGqQKcPh5RXFhqJze
RaXP/d+JhXGlsJcC6Ggun8YILz/aSr/L8mXNsakty3Aww6WuQ2B/T5uWjoqi98xgbDPCKzRZML+f
cbVlzGRRcpZbYp8KCixgl/XKbEP9HeiOw5C20b3uLKBAFovA0+8A6upAEHFtwGfKtb4glQZ24tIJ
zUadaUBkt+hJSzOp1w2kYGWSr2uCgB7yihOeTmUO03IYszOTuGydD9JHW2wJfxeWWdgsCYXGiUF0
nf2Ku55YQ2br/HXWkrzI2SM38w/91DY+sItJsfd0x9oLWyb9BQ2gOkIhvSRgpkzulbEO3i3TuYBz
tr4hl8tXegDIr8rsc8WLtNAAZSZuzazjLkwlimBP9cYbLZ8KZuFabVwVXSerbSIMe1cklWhvzMTL
f+SZ6C9qZ7LqOyq2fqd4lnmpYl88h0EPD6qNiugSUcCiNiKRi1CqxCYtdnLy7iQAf057lQaTc8WH
VNHVCdgb3gwBUn3ZE3FZr4STkZIrI8YK7L+Ur6Dg+RJbOmgBR7eIi1MdNAodKWzx96SUmJLIS6F2
D4FTV8ouaYQfvDeKaCnSFN4eE7AYJQpCF1idItpKwfeKk6G77fBdQrjjarbVujp7GTm81oBwI6ro
xkyIRMxgg2R9iyYwDsOOzqkCw0Eq5povjNAARa3cOIDRJhP9u+jZ0Oct0azIHaPuK7e2UpqoX2mk
DE3ffuPKSwwmamSmzHXikq/XuOCRBEV3XAHKo1ucT72KBUpMxzwkCarSRbpUO2P8cDgI7lMdRN8S
WYF8wPctLjGX6ncV4N516nv7SSVEFiJ/aElQQ0xySZkNblpiepDBad57bhZA10gxYudqjX4zloxq
Gb2bUI9qZNu4yvE8+yWd34VNq/lodb3xvavLdNuVDKfivn4SXctmapR7My8B2NdpXV6boSgWYH9I
BQ8S1a3r+XrV6/pLng9vflHnh1Bq2ocS4bkKULqfRy+gzxP63HbZocmGDLhs6lFDS7jq5V5FOo3l
miXbd9x6U96iJTE/+WUcB30bKDI/gmfmFVbI9YNR1WSu1JAt6NwMjiGrcpda2lMyBPpriRf4WyR5
f2IlD64DaPWTU5HTWjjMUsoMLyJ5tPBxpyi+WnE37ZjN3HPthqhLmE6P6pNcmzic7CPcFqZYbTfa
Bxga9pa337qHRKA+SJ+RpJ3DFM4zUrMXYWbkbqsUgGb8Dg0DUdHQziNLPaGaMRYVM9onu6jjq0+k
2lHFHOkie8iPIAUe2JH0a1NCHW1JjAKU2FCz6nFpMTM05jzpaA6H11GUwi9GByDN/CF22r3aWzjk
ktZEUD7deaX6nXiIHl9lSNMBBWC1z9SppUQzndkHp63MHK/7RItiydrNUIXQiCuZui1UTSUVXcvw
g1n2tlZlsIuhC1FxG6VcT2xeGMLT/DHuvWndWPn75OtsGWyOpFB1Use3o+VLEmbz62gZFiS+bmrn
q8286OLkVOaIAaQMCqCMBsvLN7js+71BUm8VBMdKK/UVjaVvleHDNkUeoy0TuxqWPqzwXTsKxjqp
WW9ZXvqWUbUJipFLfMKLSHjvZN+NNnhSSGUXHzf0JTba9jFIkvCjyQcNyqtBwKfTDfqxKcr821BO
xn3PFrBQQDdckTx3H+gUho/Sya1tqkT6POK7E0YLTl/1BrSpLDNyFe98XTtHVms+hA4qXKYLXP+M
ZBd7zjc/D/ylrZfFIeTPEG4ypSpuGUVBeDLRnxiKEaMhnfS7KBqr85AM78QevHUWKFoE1062nZL4
KgmnXneQSs70LUEvkTkSXj1Cc30bpM1KkLh3cIahBU8pcgPF5Zw4ajFiDTk/t5WeQZPprJpp8MAs
AC8twgcBMzI28uAQ+9GzHQQBqSBx1Dwi/KfzLGLzyqsB5a4UMQR8Kbfk2TfAu0r+SN1k3bTox2j6
mTrJE5NYoX5xViqMt2rRpYbGenKAa+tU5Uc0m8a5TKON3dSVO4Ikf+OtV8hQmZr7KO/iVeOgOAlI
5CTbnGgiIJ6Oi+dDvA3MDLbSIB+eAZAG4oWR+b2vxME9o6L+atKj34W1N95VTccNoYyJczRhhfaQ
ATP9KWeUQGKU86zWntxbniMOVU4ughL7wQ+6H/RjA5LBtCWHUMZwJe/N4DtsiQQmZJhO2Y3dCSKi
4mqXYx+wbia+jNtBwWh6gwpHroGOjPG6BgcI7DXEIMqc1eUtY1xVT+U9b4v3Ai1a4cM1gXFbtbKh
nSd0BvcKUGQqn6TdAlqydtrMmY8VIbcKfnz8r1FzI2XYho8pvM29Ovlz5mFlbmLCRle1o5tHo2mq
Y6YR0bypGLeMbliqmbYnKzVA946sx4cdGQuiERmYRsLtdFUZ9lOJcmPNhISkDmlNNyTxQh7UwGSi
kZ6kEb5EKt3sgD1rCPtNQ6Bs85HarST6TkPdtOjHpIwusvP1Bgt3aV6tHFWeK4Kp1fiVKGrUR0GK
s33RLJAYNyiNyVwOGO52IZZuFVw1bSvcKvvcH0zl2huhaR/bGNXRQaQGaQWGkuj2qoqDtPnWjLpQ
btGSJf6FUS4q5aZEn/4+CqeLkYGFcNWfJ6X0IhCqNqRqEHH05VVoBCStWsGbU6gafkvcL9jmNUYx
rKdpa3KD3bdmOYFqKmhrEEWKp1Cp0d3rw7RU7WiAJuzIe/oxE35bpIUHolvHE3hFexvYdRXsRo9U
LLfRUM8MTuGvtJI8Cq8lrrILsam1qvDuGx2XNthzyQ0FZE98EzEq/6CXVL1aBGq8mYqZWDTPdBm7
WTQOP+hQjN+notf2jerIt04zGgszTF6A4B0pttaZ0kViP+Ql79xYmwCgw0BZFrmjriyUUYxsPBD6
SNUUdQN+bPyQAeXSIITHdj2ScQtCrXPMFVkTtQkA1tTWjU1NlPptsTU5S4ZVmlcmR2HLuOGuUT39
wx5kt6uAZG7jAccKqajV6NGiQIiJq17QZruYBE02RBjrIKCWDCXM8dYMi9x3m5REJf0mGPpQf25L
iMiALbV4CL8j+gzopukyqtruqsQyT26h7as+ojhjtNryXEDDVuBMJCJByZXYZWudmhBc2R4rXeys
/aIPuWLbdtPeCb0gNh15oWom4xKdiE/LP2g9VHErKwjzzYi7/smq9Np2m6IdateCmnmipd2j17cI
JB3vAqNqltLzXxkkdC9Zjk/J7X0PZYHh0EUaXTj7DJpRmYvUf2JzTOKnuqb4UlUBwIPsVsBh5Cl6
+bbvHCDolPVWg0wjyX3OTMUw/GbV2XnV3UZ9UsVXNERGEy3ALXbKX8iM/wXN9m3xI7tvqh8/muNb
8Vnd/X9RlC0RMv9BlP2WfA+7H/VPouz5b/lLlG0Z/5KmRbaZytjGoPuK7ekvUbal/wu6EEQbnWhx
Buh/E2Vb/0KnagiHf5M067DA/j9ck6L+C7iFCURfmoK/ETSR80902T+bTy2svw7pIvBpANHbtiNm
0fbfnKDhOIwhpEHV5abhyLuc+xhMszLBB5QYS6uqwoP2z6g7PNPWDBTgtLttqn9dfDJfec4QZKg9
mYrDNnI1eC44SvVm9bef4fyXsPw/sjY9IwRs6v/6T2s2jP1Nb/7XY4RpqprFTVt+dhBrXpEaALJV
F2bVApDIyvC2NXtTvQKHKsKXPH6Kk22BNDLZl9OqdJZhsVRjZnZkY+3KB0VbKtZeJiecOl6+hCFO
sDX/UrlgCcY1S/j6FLw1aeK0jRGeclnUVmgE7BvtNFg4KFd9d5hlu9VCagsjgFi6jN7i78abk2/M
aYmZWdXBqK9xrIzv4zssgqZ36caKoFtI3Q2ng+XcZEi/YYBj9RCFW8Qrq6Np4npfWOJ+eQ/4Tdgs
cX5aku1Sn915f3sP+orTXOt4D0qdWZRKUl3Qw3eMou4uJpB6aWI9XY6T/Mvq8f91vP/uN5oRBSgT
LXwlxqfHJllhjrnPY+FiD5itEEFlTl18QZb65Hf+642zdJ0PZkg5mw9+/nRdrRMbKZjSBdauq9zS
ckW2Cepj7+SgPN6FXBSwx2X1lmaPdXLSzNs0BzrIXs/rP6JgXw6LSuw0NK84/M6V8xRb/TJTby3w
2BbX3tuwY2Q0ebuhfxmNB5nSJute/PY0xN+67Atq1W8/Dk5xKfjqIJPZn0xB1RhYhFFFquvbIFRv
UXssEWKsA/+mH9VlDhOTm/XGlMnS6gZ3IO3U7M+RyV/yJiNStDdtcZuq66A8JNObGX4owa4rhZtY
YMNrasqbpKpXRb+Ly1XQYqs9OcI1DZC51TxMusgWcRqn2FdO+J/NTn/9TLgyVfZCXkLQYz//TBg1
PCTacnIBjVCrlNOahj5REfacPtB2rJZSfPHef+IM/PVMh6mZY7JJ47X69F0aJgl/mW6C5RH60Qnf
kjD2ToEpUCsXnKElGqswbre5w3bYFkawsSfL/fNONb/knzYqYcF7ktBYHD638fPHJr+osKpMDtjW
Mvox+o0BoTclX5tAOHXzz5+F3dVgpc/L3fn0cQW53yqKp8m1Q2ROQ7tQbctCcAXZoOihOvz5afM/
7fMnmwl6HFSAv7TPnt6xMECswoV19ca4IVIB7TXKsEWqmyUtjuoRavsyimtmk/YXS/43Gwvnp0V8
ozQ5ZM1P59owDGVcNljl6VQQiyKaaDN20Cv+/Pl+8xQOdkeyDjV1Bof8/MuhgyNDj8/oBsRYL9qs
pJ0vjC8pKfM/5tPXSMaU43CWzabDf590f9ucY0C/mdEyt8YrsLIZMqEbClZGqznsMiT1IHbOlBg1
5MC8GYDPF5v0b84GE2OWEGycguvK/L//7fGT09PXRFHkUqPOY+S3skEao44dkvJ6HPe+Gbq8wV88
9TebAeBBnW1AqDz1882EHhnytARwWJ4NMSk/Gh1sB+F6+CYZg9Ok9YrFn3/N3z6RXRXuCAN/VcU/
9/fPGQMe8ntiH11Ic8SzMWejovMs+FeptiwURm1T5Pj/fPFjsLNg38wvEtb7nx9aeCk2nG4Y4Yzc
mhXMel+OJr6e/GO0jS9e199sNKaBgnde9yxG+em09UQfkCDGsxhprPsxVFb5gNFdRlOBA0D7Ygn+
7mk8CcIId1x2m09fp9eEiZ/wgrhx+9CNes8MOmcqQm4A0kLxxdf4u5XId8hNT/IvNtKfv0ZD9Qem
fdRMeojQVcfHtDQTFCx/fkN+/Ui6akDMgbIqIJ59pmK2/tT7qsNTPDziKzN57br422gyZNSN8IuT
6Ze900GtI8Bw2MBUBafTz58IOovR9jXaUUdw/GHt6bdt6wdLchAfx5qEv0qbdjWBBbUM9n/+mJ9c
wByKPFvSN9Qt6Dts3J92z2DELMmQYb5ghO9TlT3UES7NAdmkS8w4enniGZCkt4gx151Pl62a6gck
AF8tjl9WJH8ORzUtnXRDKA2/vLDAFLK6r1S3n5rvUDLyFbCizejFm1hHUhcqTGv+Bx99BuXOi5Hi
QXw6jKPSnsDTtKprxPTVZm1OXzoXiQmEFqMAjBPql7DN+4VjljatZfFBsAFdojH+6k8yP+mnXZ9z
ha+e6s8hxkU4nw4XVbE1zbJQsKMwaVdh2syOOGWvRiVKTdu8nTsMdCkMe+2oyZUuq7LqVHtvOsFJ
EV3wxaXzl0OAgpMikSGpoQr240+HgIpcJSSja44kJi06DoJ5N16WcLLLvpKYU4J9WgQff/41xC/L
2qEz7IADsSgOqHY/vYi6Lwc9Ce3RVbUcs+xHR4Hg+8958YM1s3AwFuGi8LKVEqxquXamx1SeRHxS
69eke2xb6CmvgXMK5+zIYnEJb8190m/9HtF9DBR7M8dImT+QwQ8sYXtnJfdegLNkVei73H+Mxpcu
oBl56ePjUH8BRdX+vf/9/Pty050vfni2uTybn960SZFahPuG46baCnWvUH1a5vfRPqfMd6v6pcyQ
+0rY39c8OXg2VevVjg9MfdOAEsY8Vf2jhjLZLy8C7ULYPMt201jPdrHNKGvzDbbd0VmX5Qbdhb2o
OiC3S+yAhbIEJSjPfr+qml1eryGre9EuMcjyumTtRSGRLTl2+sEo3vLsKPr1C3gIg7aWdFt5MeaI
HNd4Hl4Sfd02T11wnyQnpDBme0MUjoTJ8M0MnofwuZsQ6DOWu5/EzojWNImd2S2HkXA13s2CbuAO
PRLiBhXRuakOOhlC5UPu0I/nvbr275BF0vAu81ahv4mTpUcoxAPpk5l6DqYT13G8REyF6mnlFC5K
Ucps0zggCLeBMmTkRdBn7h8s7x5+rG3dkMPH9UWxd/NVFIFBaR2QENrqtnvB2jfgyEAV1bh+7nbv
2g2hirK9VfV1Gu9GsShwsCl7fFAR/mbtHHjxOoST0X1Lg29DthqtBXIOwj4FWc4pcYlk/QJVxgHw
pspjuYuRTuL+hIY4HMpmq5muJ6C9IJ3+4oT/dcPknQIzDCjCUVVK3p8PDZvTKYVTxIU0N5i9adGB
K2G08pX0qYsSkqbY1784E3+3RKHIcfulpSMAR/z8SPTOeVUN8x2f/7JMO+YddoLf5c87gfbvrtDn
5TITXSEHcDJp6qetYNZUlNgUgch2t8iv8FNK/UKwK9aE6b1GdKO+FtV1bO8G8d0QP8gAYCqytbG3
6eouqF3MFhnDZyx7HeCUFQa+JlyZzqafld/BUqtdaT9H+KWzdtV1z8FlnpTdKYeU9FtmGqvgQtEi
9AXhQNOhufH3Fpnxi0Cug0NzbEwXIytRyBN5zhsEEqfyXrcWyAvlSDydSypVfqGlkDv4fjf+qYP4
2W5JtoO7vzPSRUZy1HvXXO3wPnOMxfhBwLEK+djVW4hiLouelvtiLBlLh8lSNZ+K6R1nlukdYNKQ
y2yPJ3BiSo2L57mqTkWw1TWU1e7Q3dMRsK1Fw9QLzuTMpjoaEREbLJFFUK6Fva/rFya3zcWbnvLk
IRXDQrDKOu3Vxj/dpP2+0VD+lPBYlDd056K4NWraYagRq/Lcpfu83VoMO8fvf/7Ff7lrUTPSyKbH
wRY5/+fP71WTN4lV4tdye0k+jRl272ZlUt6Y4jB5zI//+dO0mYgIHsOm5vj0dhGYKLoa3RDcUqz7
gi5eX+rJwkKP5WY4hf/8NO2Xio6WL70oYFvgsFVkvD9/uCqu5+78CPvMthm0p4jhfQP1MFpSPDq8
eRK8DW6peMnY9R7VgPnF8TN/e59WE9dk7rKmRgAFEoif/wCRVeRBG/N5h8nhOE9CFGm6U3+xan/3
FGYj9Je5LHNl/vSUSq0nO7ZLZCm5/T1ERrbA7v5VEf6bF4V/uKGD9KIlDq7k54+iJ05nCPSKbmqZ
62SqrNnqhL1CI+jMsif9i9/u14vQ/CyaRXhQTRobn65lUZk7aduVeMRyiXRL2TsqbTSqnQVxaq6X
Ici2/pu981hyHMnS9bvMHm1QDrGYDQESZKiMFJEZlRtYSmit8fTzIarndhCMS1jWelpUW1t3pdMd
x92Pn/MLKyw3Dvb1JFFGw/BBpexP1R+kxvpgL/25EnDuXC0f/iqLAV6qda/O36smkjYmuH54MBTD
IGhFUkJ70F5thbgf8wAYOGVtxca9cIbTAnLEqOynpYes+jd9VKN5FU2H65tifXctXQGLqdEb0Mgv
Xx4lr8oMODxqKuDVBtINJy2+JvEOmQyDZhkkdHNALUsyN4a82IeWwm2JCiplYdPg6b8KUC2UUZzo
TQrroqRDK9X3MJpcc5gA1UvJfgYngNGW6nVddcJXU9nYH5dfFeUdBqauQ3bLQ+88dCPkNgspsQvX
hlpjxogPdihLO/VErQEp1g/XF3gduUyWvcglTbGKXHqdHFBeMnzMS0sk2N81AxRJGTCqVdFGL1sz
PKBa8LXNf18f8+KjqjxiKV7h0k6Wi17W+QwhpbYziWzuwpSpAflU7EmQrm4Fz8Gpy+53khXRRgC/
lIZeH24v0vZov4NToTKHnP75oDDYJKXo/MwtrMc5OtC7xZPrzqqfzEp719XSTi7JGEEo1YCP7Mkp
wQOh9Z0faIvOw9ckOWDCFmJiLX8N+yfa+DSfDxG4BYF1enHPX6ci3g82T14832tcaLH0LR875Yk/
A9oIf4BY7ASbA47j/K0SdqSKfzcXT9cX9yJ8EDY0LQoRJHxL6Xo1TyyndHwKk9ydyvqjP9SSU5U6
3Lax6HfCwNHo+nAXBwM1HCJnaaPYOMmsfQPGoZyMMcwiQAg8A8GIkUDYwD5LdZ+m6e8Z02yk5aLH
Ptcf/8HICsOT3GpLuez8g84KIL62qCIXK/Ff4YjUqDmgWFv1oeTZMllUM2OiCpbX3hj4coWZMgXB
RQpY1/S1m0CnRkmjYdJGl1L2JnlxpItMHltTaztltnWTXTQjLNaWdUUkkNoLNdfVbknFAFK5nUcI
vA2Nqsata5BQWTOexGBMDzizHnK7zx9olAWukTaFC/1uY/e8lMbPdw8FIPqhVJv5LTRjzhdbK00x
ZvWIWy1wiQypJlkCS/ik9GSjqgTdJtrLICOPshJ86iW6p3RYo5MeNl6engj4uegOvpyAUN1PCdAr
RLIwggygtgBNY4PkH0M6UxbaisajXZ142PMOhYCL1wfAEiAuGCxW32i+4APCZuKvbEIFNYqaAgeK
VHP6eYgOLVQwMh408BnszuePRr4LSZGNmH/rk4jl63OO0KSkl3C+Gn2sWEEGDY4y9EOkjOAMRdbe
pjxE4AUpzpDLO9QShFsH4n3RNlB/sLPb+CQXB/fSLAdGQCEV/TTUzc5/g+yLCEYSTwGlT6XdjKzV
aEm7sv9s4r4B0XXaz4F0uL7lLiOfm1hYAuXtl9bsasulFrCrtq46d25nt+s6kDcxmNBApyyiy7vr
g9HEYApnQadR6qJYDESCYbmlzqc45B0cSGloXfm99qP4wNkif0YDxcC5MngPG8Kf9vxX6UcOWYR2
Zu0WHdqr+6bZjYmjJrtG38lP821wGnNXydwMHR/xk79245fOfgdEJ648Szmges6BDStQ+7bQrQkh
yVEFJdZTiayCQOl4n6sfiumvUT8m4bSDblLQE5WcTHZ4GPFX4KZwlaDvxt0Ov2b0LePQBZhVYeih
7YXqYF1r5a7ZHRdGoA087yhhDkwpIzxAka+E58cOhIkl6/bhZOzyR+3d/NhCu8QF75P5RWl3IBDC
xJmko5If9dizdU8PfuYWpEOP2vP8YPOk6x36HxS11I9G4BbGEfpqaj+U4lDXhxr5a5zb5FPZHFrF
y2VI+Q8lYlPAK1FsRlNa8RBoQEZhVr2pPaGJJwLHGA7x1yZ+pwU3yl9ltJNDJ7xTH8bn4Tfu419V
T7rLfyG41idiH4h3KMwM012hteCSD4mGIPMPBC7K5EeUvc8gluo75RGYWqDcgE6TIhebTvtneD9v
nNAXl9ISOItuICLxS1djlcFJKfbUGQLWrtxMhIFdwsY2KepoDRiWUQtvZsT4HCxDAheVKeO0Ebhv
xi3dDYJ3qZavi7SRKEYoq0rr4k+9L+p4B9/fHabek6C38rUEvZweGiAwXwAC2Er86buA6SOZbFDz
MXXkOlcpgMKEY6MOCDWpucnwcASV2n2EOk1VJB83Brs4h8jLKfQI7ibMGtCNP9+kVhSardnA14v1
Ojg2k3/vYxVeQgLcYfvxLWgJhniq+o3TQV1ecKvDgXEBC1ncixatgPNxsySqasD5rZvFoE+VXl3w
G6BaUVjUPU7t7DYS2oKBUBzwA+O7NjXEXuojxaFHOrsZadq+SMPbGaN2N+/UX2BtrRvyNjWD/oBm
bBtJ1Bej1ndaPx/+9PRG2p+COS8pk1YmIKvzXw+vSe0le6jcXqpua9FB6gLtOZAzYi+6kJiLL0O8
8by/SLuXMVXkuRYohUCz9XxMOJxWg+JcRZpW4dWEbYZhdDd9pd7SyJE4VrMtuNXFfaGBoaCWbauK
qfJKXc2y9wFV6z2QKAofLYrD31PUsayhkx6Gqfp0fdddxuHSCwJGtoQh7hCrOIyKokfwui5cibvI
q2SqcWiScM7gDmF2bh7Y9g1pcb5xJV4uKrEnK9zACPFS6lw9jO1oITLmBURRta8g1jV74Dayl/oq
Js8Kgm4xXtDXZ3qZfmgEzFLzpBVO69FatsarR3EuGgWVmgSvzbHXdvSAEk4RaprG3PmnXAV/3Brp
gBZchm98p1ZIDw2h0yvJHx+zaMAuKC3eqraurt9xMKCQQKg0vAPwbh9byKiZnSKLGGWOXw1ofxHC
o4GfqJjfX1+Cy8A6H3m16nDxOhOtG0Y2XXPEjay3IxuCpjD3GKRcH+vyMjkfa7VtSurPJsdZ5jaV
9BUHeIQ+OuyrIAxp7cPc3ulqXB2Q5A03xtX5iucHHONyrHIUUCUD8Xn+lbMIMnDZhRQBkV51uglZ
5VjKg41c9q2VJK3nicFFASpytUWDWcSBFKq5C3k4dyLZgBwxoBgXIFsvwi2wwRuha+ugjAhczXzR
/D2fVAxc3J4LeNXxmP6IjOQ3xAQYQop/P3BzFH61L8ipw9Q0T3QegyOt0NP1z7nyueFC1JafIDgA
NUSOQTae/4SgplnJ5YjSSP+1DJdyem6G9O3j/A6+NUoddR/dFiju7Vpd+aZPEjxsGgEoifm7BKj9
HcqRlsMQ9b7rBKq6MTknvsKlE0rAtFFh/OMblh+M0AyBxtOLZTv/wZ0mYk0BFuuGsfSu7BFEDfTy
YNQJxs/TgXIVdodRrWzcUBeBodNfpiQEGJeSu1iLfluSDwOriRN34eke0DD8Kg2jg1/sFy1LrH8y
GGIUqFTzkqdGcz7FwrcgnDVhAlsfTw7FTuhpJMpfXYlcHX3b6xFwOTPwkchb83hDdPoCagxuSR7q
kIYHyo3f66rJj6Vl40djYg+IHuOfD7YgzshFsbqkTXU+M7/p4IZCOHWpXx6hMHnC1/sd0hfZboyM
39cHu7iMoO1g9bvkY9y3aMOfDzZhOKG38GhdRDIpOsUGCje29W0hWCqZ2Z+ycDA2Tilla8zVZSQh
DWb2EdUQywf7gJaDV5RGixREJz93jbKnckEbu1IOiWLgDhPWxyBU7ZuE1N3JEZSYeZwZ+Cjemr6F
poVmbuBWLvIC1gSwAHUaGkaGvAaqjROkdMqRCEGUluR22Hm9U9vvuN6gNNth6J2Ej1Y6lBunzPJZ
zw5vwD36Updn2OUNu85ORwO6oJoiMcdGOqXS/B2+/lb9/6WN+p9RsCJVNAOlpIVMsATyGk1lgT0K
VBXNyyQNy4McFQB7Q8rTcja8hz9VfoeY+x4OnHKcJNS6Olv52STd86TPt2GIepM0zOUisvONg7c8
DfIitqNoH5saFsv1yDy/RP/+pfC9SRIo1xHmqxcZSsD14EthTFXSuNfs7KGtsJ/DYTM+lbxxbe2v
MArucP3TNz6/cv4lGFmlhE5FfZGshyC6LqeHeaB3tIPYE1F7jOG376A3HOsqTQ/Ic6ueDCq6ESCK
fQUryWkM9xFykMUpF3X9NRjmz9cXYtVdePk9uDpjMsNWBTspVhfuGEuDKaMs7SKOYrhapQEycaXA
rPd2k+2HoCi8ubWfQd7Iuwxly439er5d/z08RSN8HGSy5DWCMvI7ue9jhu8bUA0QmD9JiHLOkvwI
KQ/+dC+NGyOeb8D/HZFXmqBpi7vhaiuUI0p9NBUWtcUYhJqYTQzvnbmwEMwLJ+1Y9ailwNn/O+L+
j3z0X0gfvoq5xZb+33bzi+/9f//X/bf0G8Le387JR/wt/3GEoFVJr5Ij46WG/b/kI9v+Fzc+OZFG
2WJxfCI086JuQ3g0/1rSALDT1P84dfi//D/ykfyvlw9rYxwHUl3HSl77E+6ROD84lzccgvxLusN/
sl2Xy/vV2ybRZ2Ql+rLx9G4uj5agvDgHSHSlvh8fXy3L49/n5Gsy0FtDsQLArcDXq8BjzodC1CDn
xRA3Xqt1+tHMo2dllOX9pMIovz7S+ekH04tJ0fMivxEaRvTaUjB6NakwSYuRY7jxZH3Gy0rCkMnq
o3JvSmZzKKhdfAC0WN2lfV0+p52ePF0ffp11/z0+pw1dVF1frqPz8eesESpI/sbDwW/EgbdrDije
xAd0A/0ngdmtN/tV/AMbAGznsBa6reRJ26FVUrgbv+T8MPj3SpCiUDynY62sK+dV35WdpPJ5uTUR
qGlxj3iPlBftttDIwKpkgJ0nowxvQ1+pH2w0+u5zPww/+IPcQeqcQhBrsEs/JUa+5MMtfct2KD5P
IjGP/VDY99d/7xIC/7lgX36uadLtJqfiB1/gmMQYpUk8zq1nTzW6umqP1Ce+CjA049G8Kcxk+nR9
wDdi0jS5qWjH0m1R14++KFHtsUVJGlQOsry5iktz4OsG+ontVoKvnt+Mf0+OWr5tQbHCiH4d/5MN
uEPuaqICIQHMvpGvPhWy3Lcu0kXZs4mNEr6TFmJvSBFkaOPVs/URzSSMGzAGz98lqtXjr2FnbU3N
2gi+zDlkDknxFXsvwh5NKUVr9RsjTmjraAg677EA7/J9jIwyZeQ4mVGOAOCSbQTZ5RpSTsJShiOE
yZGEnUd7nkZ9MEV+42ENiR6thMiAHlMU8efG37jbzm/TZQkZCsteoEhgkXWxSmsaqbdBzBTER9RL
D52O1N2iY9Pv/MYy34WGCCGAIAnxp0FCiOjIQnGSQBBap/m40qGHbpG3qDO6gnFqQMcym8bRlS46
XB/qIkYWfC0igSSYJgSBxT7o9cmV1yiNtG1fe9MoDzfNKBBFQN5h44u9NQqdNOpoKha0FzXkMm/0
bsytysvRS/1k+8I6+uj2txtfa5UL8rkAVrCJl9cs2AoKV+ezqXFpiONKpuvTQB87abWU/JzsBhe6
UKv7r2Lqy58+UnS6i3CQgXxigjzzjlQFzawJLE5yH3cBhR6k+BHMR7YaDPH19X5B0Z+dOMs1asKM
shbHLbDm5z/RnlABmAsFGLJUlXsYAPmpHBr9exwUAif53tzN4UjeaEiBm/U0HFlV85hY6uAaXafc
ZGjT3cx5Ud22RWBtGPCuj0P4L+joW2DT9KVmtCZQKdlQo7g45J6kz7IT182Hoi/RFWWrt7MqbYT5
xbW1DIfnI1HHGw6jOpKO18Fnd62S1bLIvaGI9qZSCqfXuie9zz7XyQRIowvwMwCpkqm0t2YFWKt4
f/1zrI+Sl19ACURgjEu79eUIfXVxG6jzylVl5F7fFtm+safMS0KUJjgDFe/6UG+sLZcMe4xaOUDd
ddMIvaOo5C2TeZEhUKsR0i5EURA/VEDQVWVurO36Hib5B2hoWywrgL8Lagz0/9yM1Sn1FDMGzKpL
Y0apWKGvTl5ePSLpah0xQNC0fayW/T8YnK4uX1SoKH7Jy1K8WlXLgkvR4vTnaXoi8S4rJ8yNzV69
UTNEHYGENU5B/+zbYMy2vHHUrE9sJg4CeiGYE1s8DldHQDBRfpGVKvXmyhL3ihEmh96S+ndlAOoW
LtL0OYrVeiOMLgal0UO9yVa5aGFZaqtNjUCKFVQafdV4UPpjT1AfZsKKnZP/8pMGYjAyJNP+ekBd
fGIGxdAZICd0fsidS2y/WmU/bW0lCWXVG9vYuqtrKzrSaFKPkzDj45RZihenefJjyKVsgxayPs45
ul5aPhxjJmneGg05VLE9l42leskYghZhB9+JtlY32llvjKJTMuSPhxiMRsjqdFCznterFWqeFTQ9
ElCWgiTzWG2s4ssf8/pAZjKUxvkHrx/S1jXysbFmigaYttK89avDYMXzTsL4wzWx5asdXTTyTZdO
4xGp5PJkooV/26C358gzNF1cc9IHND66dOOauDiXoCarUMFIc2AIsoPPvy2SJEqWU2f36qxqOB4R
OSnH2h0hYZ2uR9HFKi+5L4c9d//SUzeXKHsVRfVkIBg0hypkS7O4TVU5hLcxbXGCLw4/2LgkvXgK
2mxOypfno8Ah7bERYhStQpW7sSPTkyMYHnWn6se2BwT9h7PCPhOYHNqI/APCzWo88p0qmmc99UpT
SY6I85oUpsC/Xx/lYgcyysLW0th+4OPWNPIYa84O8FDqtXMx/ixmxbirmqyQd7FlRDeondY3eqDK
WNYoKPZcH3v95KSbA4b0BQW44MnXOSJpdT8MiD57oun9ate1ePC4sQLiyi80SPxZIBKyHkD7kZoG
AGBQxthoD15+1OUmWw4+jmxhrRFKrY7luxUpqZeQiby32lpzsPnJnNpCMHToBnWj1HdxyjJlYHLM
FuEUAmoJ5VehGpWGJWVWkXpZhD6ZD/UEUdvQ+GglSnpI48Q+jnXYHq+v88VOfBl0YaIt9QpIcOeD
6mY9Yz3VotePE7Ara2UvuNG6VDhaIVUbK7oqHiLGshptlY4vMEhDKxrcf3y7qJxxbpSfHT4PTiuV
5efCMDPlBj+T6S8S4HpyBgNZ8BNmbMnGrC8/rcrrA/6FASgbTv3yv79a6j5EBpWUYfDKhbmfWLYj
UACGH4IyEXbQ++trfHEGIfzA08CggcJziwttNZom45XWloPnR515QOLfpFuD58n1US5eBwBmdDYs
SHfqlDBc1fNhcix/pFiXeq+FpdFjyKDYB72c+u+jRTKOQpKZUIIQcXlMu9yK3IGu+rdkzv1bvdGl
J1WJzBhRwtlcMGEJz4frv+9yFXjMkh1CM4CEitLP+c+ruxQ5wrDJPDVlqS1YFIc+HqSNm+ViE/GW
fbFaf4EQwUc5H0WvMJ9A8DnzWotSeVcAgYtndXL1RTa5rY3P2FwqG2NezAw87QuCQEGLRQCqPB9z
rNp8yDHg8Cwy+efIF/kDHOet19+bowBiXVCbSyl6tX5JI/N4UafO88vOPgnT9w8QfIyN3Ody/SDg
8sSE+kZvWdFX9yUnQYjZitx5hpQOjqRhgtVJk/pQC458sov23VwlW0S4N6amylD7mBcVPlrr5wvo
c7+UUkHVqEWux8VIi75WAcjpDwMQkjv3M1BMhdYpr4bzUVJ8HiX+1XolCq/VDoA/MFslNj9cH+bi
RCVrpE9Et45LEwz76kQd+gDvl6LPyQVo2E0x4PXKFp2bFUF1uD7U5brRkFWZEZ5GUB/WrQmsd8dU
9c3KA5YALj8Uxt4opB//YBDbpKAOQZF7YjWfvp5TK8iNyht6TDesKfTv7MDvN57mb02F44GUHylL
korVHhpEHoazNFRehiIr6oAUe3Ep0TYeMpffhh6aWF5uQAIEu+g8BMJY9NXQUADAbce6paiOrQUv
t4eur6uNMLic0AvKaaHcA/2lU38+lCJpUxhYeeFFCkZhKNWNnyZpljfS22VZzrJ7evPLs4z3vc7y
ra+WkK48hTRowGkwZkeqMtKPpMv8G5qBw4fIyqeN4+EiJaT1hlYbFqO8yBQeFeezMgNsGFUkEthD
febVfm1+QKtPRwysUJobabTsm8w0YmcIs24jPbr8dmdDX7zK1Elg5JgOaFyV4X7CAsvFEFbZh82Y
bpwUl6sKTwEkHmpulM0vgtHAUFtgdMVJYRrFndpkOHmk3fhLQaX1iIRYv4UVvzx1hYIYAjJJNPih
gyzB9CofkYZCnSqMdymezMaNUSuxhc67be41HERu4wgmTyqyaH99Z6+hRKDwlg4qXDF6BLAM14d9
5dc+AozI22pR1ee7ZsjS5zTJ+9s66e3aiYMkfMasPLd2ssG5BvpbS8YDnZjxU6flVeiMdjB/QICz
6nb5LOfG3o+sIjhqGeygx6mSJuugp0XdOEjUim95OIHkuD6Hy6xnKRAuQn+AFwEroBx4tnR4hqCD
PcbVsZVEjaRtGaAihJcBdqeYwt7A8AZRh5I/DYAhAcB8CFGm+Szi3pdcowed7yCMoxo37RzDgkZi
F3rAxk9chROQAco1i+AHyR9J5xrmgG5Laei+rZ0MUI6Np8bp9An3r+KXgVPaTy2IyRXCPFZBHKt2
mbhzlyig2sdyAvOuxAMmDlYhKUiFqf573DQwjfD1Bjp6k4hJ3VhQIK4XZ8rCHVyOYeoGFtiS8xWN
fD1HAkrNPXA6BoIUSW1le9wc2p8VkBGQ/GVRJjg5QdTax9KoPldRMP7CCC76jnY4Hi5mW0/6PpeH
xRcij3Ew06s4oODK+RXD0e6nB4oqfYRvQ2O2ezkNVWZkIAiObrVIE0dgbH5baouHJYLsQJ5rkE1I
q1tJcUpGkeyTTtEXWz/J/Bx3yHargfgi+405OTZWDIessaQDSKwg21l6SrFDROiAIcyNQ/Ae+yPt
U2KVc4qS/QzWM/BVYL1RSdl6hx+X2hERJlLGhpgH/Q4tXqEcq4L02ZlKNXpk5bsPna4NjSPJc/6j
yavhZPdUpZzZrhvUCRDzz95XQS6Pe4RrwcjnJMWPBS/6zsWbO3jUlQxHNqmTO+0Wt4TZi5IEpWel
L7PnYaK2v6v7yVZg9ff1eCjiInxIAZXZO6aNKRtuVL7XN4kGfz1URogJOQx6yc1xoYfxj5VVfLcU
SGsX4N0UHtNmCsv7Gh1m4XCqJAvlrLK+dWUtYyNspi2I7T4oRbjXmwrNwKDGJ8MZ9CD9q9Pz9ray
BspwOnKK8zHAFOjdDJ2nOXSD0IKDraKWb4Zqg2yJNSaftbiTvklVqv3CI5xysMKbHZ3ftg28OdXG
bl/TKR12Js7mT2mfxQaMExzF9mrUQkn3TRNgC/YaxrPko7X72+xzTfcdNZo72TMx2Eadtxiqb3Jp
z3K107Bt/WHAZnxOR6A/B9Sgs8prcSyR74ypt4BhZoHdovKIKpST1b29SP/1CdrAc2QjQ4zsTf3T
n+ZqQsockwMvGHMdR+8Bey83GNv2XZ01GNcmGbZCc6Khm5HEGuBZHG7hC8iYIvp3fTvgJlREONS7
Ct4Y2C7RFbegawN73aWyDAtnRKv4o4xfXrdDeV55j7sorBg1zqJxhxDB9KxOCZ71gR2Oi2ut/HFS
gGzuIxUyNPGf9R8Dbg/EHjL8qVEObNsBa4U0qh21jJbFxZcNkDT6zToMs6D+ibek9LWUC+lnmOYm
nlz+Ey9HpCVGK3Zq6pF7Q+/Rp2+GcH7fWTnhhemlVex0uTDu8nrODzBRk8FVs6LTjngeVk9KPcw5
iy4aDJwRWf3QQc/FoBmhXk8X5jgfJHmw7V0cWjysyUQQEdFooH6sE6XGnl2ZyrtZi+1kPxRhPO1J
JIFRjTnQOXeIOhiPipyO6OOrvrFr5WBajMCmQKKXX8wzsjD4kzaxFn8i0uLHJJCKxuF667pd2RcU
ogqelt+SOvZzV2uIKqxrFOXrWAymvavRH38E5C0UZ2rk2HAUc4g4mgIR3gLg7PF1jNIwcPVkcdYa
FStEBx18Gmhiq8KByg4T8RSqaqu5cqlIz42vlj8abFkhacgIaepB1lXOINA+R1o1Q/Cl4/5cqFno
n5uWb4ZEwnIBVoY6vWtHNY48iefk6AK+TI4VurH5x9SYB4Rw1EgnTPoWqpYKMtzweqMGr6sgt27s
4wL12I/GkKGAgxEhwihm3lWIO8y18lSYEZexNGiltgsw5tinuVD7A0rf+bCbgcc0boN1I1RseZxl
nuHYuwMkHXv8MUo4KAnS8nhLq6kvbtiv03A70iD/omJs9kPjdjMBCAvzuxklNnJRozF/RBcFCQ87
7usvOh7XuCJVgPTgKY2jBJ5Sy37JCAiobIkgrg82X1NyUgG5KUGhPaPTLuofEbMwseiNUxwhmowq
XzdNIt0ndiUlWM/ETbUbtX7+NEVRmQI/jVDq6EO5mt1Gy2okaMNOLmGW5hnqjzT3ntO2H7SF3JgE
rjQNAQ6xZm+Ye+59FbWfruGH+gq2BjS4tfSxDPtMdfoRZ6J2lkrDHRFZaaEhVthd9VStbgck+o0b
nCK5wlQrrox7fAq7An8PfDYO4RwaTMCKKu1YB6HvvyvGJMv36pCbCJX4HMSOVmJHvjMxVmALtZp6
s+iqfzCUyfwxp7aGFG+sQoWQSV6Sw4AnC0LxuWI2T5mRadMnLTP6aW9pATHVKY31O9Ps4DMnuyY7
MoZfAI2isf/QUH8hdWuxB6fD62u9G8Mx09CCCZU7vcH3wxmyMEhwbOZoweHe4sJNgpEzLota9bce
VKgiaoGdIMTGpYY6WZkqB1uZm3oX2T0c8CBoMn2fjPSqHdsIi59NSmkJM29JVW71FuVPZxxBS+6q
OdS/lwKHlJ2ScNI9yq0sf6EhkpsHG3NdqE1JkWm3BUCZ+IiuR94dSm55xGz6RpPvNaTK+p0VSJ1+
F+ZaNh/BI8rqxhvqRSPg1SPqJT+jMKnhCg6VCdzFecLTTWabY3epnybC557TLTNp5eHKuysrHQJv
UlGRxZqlam22DdBLMo8CHa58GD41LeUMVx9Lco2cavy0i0BdKHvoHdb9VEaB7aJ0qSv4RKTm91qy
jPyQxfb4Lp/KMsMg2eYWu55vLj/3YjpLt8em+wx0eJUR22McFXlV6KdW+B2KuTUA5nbQDtdHWWWJ
L4tGA5bUG8wdWt+rQpvIbRHqVWmc5JQUQR/Qizbxqj9Z9rDVSH9jKN5jgvY1L2k4UqtXO5DOwRyj
wDj5A20PPAo0CpWNZZHdI5z/5/OiPqTiDIDwCpDbJZl/9RTrq16pyiQzTryeVSfukFKSpprDQsAl
+OMl/BvATx0alO+6azTJ9HKnojVOloqOxKCPspsKGBwcL+FG8fWNJwiEUsrvhDkl7zWCrqy0WkWn
Xz+BJk+eZgR4jkqkSpCBpSA8SAub4PrcVoWCJTyEuoAGIevxr7XSI9dgYoKXFqcxnZ5JnvZt0jxh
Y3jXtPHvYeRNZk/RFtXp7UEReFlEQUBQrWouQ21bKbA8cfJlK7yt5qbfh61m72N4A/sukMhtIxl9
ts7XtzBNb2w6QZBSEYG/B/ptVTe1Z6XBa7YUJ1wN8cZsm9pLhTlvbO3LnbBUL1GxBAdOGeZC87uX
UF7JcVXK/SXbMSv5r6Uag6emvbW/LycEm4XHKikB4Do+4vk+gKKTJ1gnj4AaeTTpsGMPVtt/uR4l
b8wHBUZqsSYaaJTj1PNBphmTOLXR21OblNCmSlulilna75pWqzagkOtGOBEJ1ZAGLTAGmmwMeT6W
jx9POZVWd+rjNrzxg0K5yTGd/loXrXQzNtL4iNeK6ahmX+wtO7CPqW7jIZ0l3akdjfZI60/88SZh
bS0gvEA6oF+uS8UB+Ldemfz6lBlYemSapDznhtTdlyJVMRA0sY402vQ2TSzxx4FER4o6PyYJ/ABt
3UAOlDzQ2qnsTySW426equ6GJAnpjVkuvevf+DKQwOwyyEt3ERjq6kAt80IkitXpJ3lUyfuBKMBF
C7bO0jWfms+rU5sWHKV04WkCrTZgY7d+UlbsfTsFGBMEZeQYhtTuKI+OB8pc6omCvYXAgKn+MOre
39t+WyPf2xU3st0lzqDA3OLhruziMZTcUAzR0zho6D1iKHwQWuN7c6mUO/yWK0cyhLRXZOiMf/5d
UIBWgbZT1gW3sZoFxegolLVIPzW1IT+VSsdTtI0hNuQLM/X6h1kC/lWesEDoFwATZzPNX4iaq82n
aBUKAGNfAcM0CkdYgfKxalryd7rcno6bcbEL02HYUFBehQM1RxAp9NNpqEOpMNY4sRFSnsglOz5y
95n7jm64I2x/S9T4jVFeGAIcX/RcUY483+ymCMcxUU3sY/NBAfPMq+oIOETNN9ZwXX58CTvQhPAM
8eSghLpKg4YqbUw7FtopBKgfeaLy5caZa01tb3y1x4Us6hbWremnO1/DnUfjjaM4+oxj6S43+y52
JoqTFFi5nn/TIUIQ9PpXXq3E8gMp1C/9QorZPG5XX3kMrDieKR2c9A7JwVJDYzSf9Pz456NYC3GP
rwrAco37LjOqlNZy/SVhE2Db7GsQcrstjOHlXARiA1ARF/rjgkw5/6ooy1o1IGHtVPfWVxAEdHjz
XAMIcn0yl7cSqR+ceFDDVG7BoJwPM9e20htzoJ2KuJE/8X5BvLIU0RHPT3V/fai3ZkTzmH/ikgDa
ZHU46tLiqgjI7QQ+oD8JfOwPgJW25P3empAALgw9FZK09XJ2vspp67LHRi3rVbyKM/GAdeX4KCa0
RAAtdRsQj2VtXh0qhBuYLvJmQHu0MxjufO3aSM2GyfYVEDpDaLm1tViVj9p41PUQ+97Sn0rqR2WF
lmGTtxux/sY8IagQ6+DnycLWuTs4nVYNC14+qBpUd3mPAB3U/+nG6BDWuv7h3hpqAWPzZKTocZFQ
y0mjQ3TRmedMOU1TavzqQp1yZ1Iofx4ji1Q4oy3/pnF5vqRmpQ71XAbqCQh6jLFqHaB3HPyDGEHx
Fqo+uwvptfW5nPqVrvmjrp2CvEsPTM53xl7u0Z5HF/z62r0R9AyFADjJBxCDda9XlTrL7EjXTpOa
U740LWRYC388XB/ljS/E7QJaliol3S1ttWx6FpS1nacEPRyHB6pRM05EZfeBs3yrX7i6SZegZ6gX
Z4elubx+XeWhPUZN0qqnzsDgOaJgjLGcLAbtNBpZcMSlbXyKsGuUN4LwzXGRZgDXyXcDFHweGXI6
J3SGavWUl+FfNdXxHc52nj3a33V9qndyb336B2u6yHYt5yIvrNWAo9A7G/82lcvEppFlR7SpwLJj
s5L8+UhE4/KWWuIe0YPzqfVDlzZxGmnQezvlfSVsxEnwZn5HVfAP4Vk2j30YrXQQgQyZtnhhiL86
Hc3Bt0ClcEOqQzACKp6b+8ae/20m9/91hbr4VssoAH3ZW4wDAut8QlYtVe2UEvQ484yYcExV+dia
2GUJPcerNaXZIXiNh+lf1z/ZmoVArsUmoPi+PP55EsurlVTU1Mxg0Bentu9NtOHBjH+yRN4/SXqJ
8WkiGotya6/Ex1YWgeFmMvpXt1bYBxQu8xrewPUftMTI2Q1BAQJCIUwZnh1Ujlb7suCQk+25y3Fn
SmenwKb70zBq8gZaYFnO9SiAVqCCghKhh7l8jlcfVRp9YQTTUKABj5+sRGnzOI2Ff1CC+CmNR3nj
sHljUlwDcFIX7zrOglWWZU2Y8gp9zk5tG8KQLLXukFb+lrTqRQwB0SSRA5GgUwbQtPNPef0zoJ10
cVdT7iSTQv5ywV5xb56vkWVkSux3fnisQAx+bvyMLkkoy92vrk+qXxTTsbOubANKI52Spt1lut03
TkZD4LEJBul5ILN5GmCD/hajoeCrHY9JjTL4MPp7riqz8UJNEm6Z56hFhLmuoI8hevpAZah0aP7M
snbfTMWENXKUNx/snkaVUw1pmDuzL6N8Jld5eaMVBiyxstQp7SNfhytyGoX1/7B3Jrt1I1uXfpd/
XLwgGWwHNSF5OvWtJXlCyJLMJtgFuyD59PWde4HCTaeRRs1rkICRtnR4yGA0e639LX58ofMfTqGk
Bh9meW0eMq9tyQ7elJ0S/bKs74sP2CsuBqM0d20zpSruyYxEqER9fO/Gbk2hNmyp2IWWM4O+q3Nc
D6GRWp8uzCW5A37RfcsqWlviskTiJ/ezEq/tqA9zUaxm1PRiDPZFFcCA0Hp1HzoMmFVMY9UIHkOa
Ln4Ey6jAWcBI06XY1ocFlwdezCAgx2Vaq0xG9pQhYMy+Mz/SVBvkcBB8wHs4DmsRr1gOT5tDxeJA
jGr+0ExYFhI2evnN4hVttav0wF7KRsT4qAm1i+Qc8NcT7TCZHIjcS6uUxsaRwnS8yVU9bhbdwlFe
dBBWke19JOpJiWvlG/DnLbx9KjLLvnschoYWHoM0h5ctb8d7Nzccf2cQRIoBOltJve4cr/tsM2e7
z1OAcTBTi4moQH9BN+ndBgIuFRfsFYiP1Ma3davSaJyJhjdyS8+k+TphPLpZFRO+usBv34osKScu
OgnY4vccl1z/Lcx8IhBmunwWkBv1DIy/x0uQsLWorgy5AiDsutR/XHzDfhZdQIlGDuP0QorGWu6C
Udtv0imrr3TE6ZAMhZt9z5yl8hD3Sz1wj1KPATr7xrnjoeVqZ5qN+WxmzJI05dE/0cZmGdzWXH7L
5s0iR0JzwsOkFjg7rB7zLSeVkTHpMaTjbizZfdIU3H6S1Q5EsTSLkofASe8IwSL4cMU2XeY2RpBk
EdMGeprjVBjbeehokk5Izo50ZU31weuDaolkRwgBmrCRUZYITaJ2F0etgEbL3v7BMXopdj2q88AP
kW8ZF6s1W0h4nboY042075W8t8tF9K0dt5YI3oNtUPdjiBLTzlWhKWYs0qXgQZ/yblixnyeNaPIX
Mwu3KwJ70T5yIxvvVy9XL/gJcDHqqsCskU3TwhU1C7DGbLPWL7/cwvxy7drBQTvP5AlRbIbrQ2UI
WW0WSxgD9cigZJjuBzmZAaKjbeqfVpvXkKlGxDlU5ByaRE2EMK48VqxXIwy3H3aZqs9mKPr7wi7n
55p1HKajUTZvspXj9aJoe47CQpF2kpFr+xLSE+4l+YzhKK4Msruhsublly+zzDm0jlnbl3DHt5es
yo0CbcnBZNIuDU6IbAyDjxpiZ73zti44eS0y8XEDkf1REFxMRIFaWhkJyjN3pEYun7oRSP24itTH
JEeqeLl2ZORYhbppG3eTO0f05u0K2CXfIYpuj26h4M6aNnLSztK9VUVEVjefA70Neey7huwOrs7Q
nZsRk1DceZQdMYb1dWT2OncjY8CfRKJLQK9im3m9SJyx9rnydB1J15zhJgJ9GjqkxKlo7IhUNR+5
j3bPhT+vwa3NiO6ZP92hjxFQxg1rirPero3VHsUWjtW5Rb1yk4Ue2XvEXSungU8VLuxovs9l5hfB
h92arAXIc5QTVieowaibFSPFdpVf7+ZsUvWOdPP2FOqVFDlpSGUdW8/hW2ybyj8zQYN15KR05caW
y54jplqvujiocxqqbdHY3+xO8cvT0Q3u3bB1mMKnPjvnmqS833neEFotFFO1q5b8HVq8+aED2dnR
FhbZNSGsLsF4hnF+NoZezz42ZxCJ2rJwidthUCkibEkES4eD0/6WdXJg9nI270VpDApHZBllRqE5
ey9GwKsRhdSQ0J+3oPnZD1W67FyWtByXUO8W+3WzcCagZDdvAe1bl6oGaJtAz2UzQMC6HMA6ehuJ
F1ZXNce+7duPyvYLhh7QhbdWNxWU0mnAUlha4ege/Lqy3Ah3x3ZTeqv/vs59WxzmxXIAUodTkczu
hjKZI3t7UVMaw3uP5YTIz8F1IZW6xveS1sEiWjLXO3oZZrF41WX5NZJczkQz5VmTOKZU/hFnTva1
TIV6XYatcSESGyUiHhAFQaRhixQqZdUb8WqS5IyjgC8xYljLEgqXFkn3yjbmy9lfXBaOfB66p0rl
nn2k3iqMxOmMek6GlQuMbWBkVew0fe8fjGWm1RdPyIbxLnDULXWzyqIL3yP+KwMyap7OyStVERMy
L+0Tpx+w1J6vAhGT3j2ZT562ivlI3KOUiXSy4HOxcPNGBfnzKTm2grD2eTSMl7IuB3EwqxncAQBP
SdU2gKHOWGrTh8LFvrAuo//lzM3ylbpZhqWHNAIQTpU/ECqDKJxGG6Ydwk94XsRi4Sx8oahh39ud
v7xyEesrjRPrg3SU/ImhIPyadcVAGxHqL+FiciFGG7S7yVtINJqq/M3AMPHT0gFptONw1pR1URh+
Yixl+qXTQT7LVrj3uBeD+21aMnY3ZWsCnuwcffSnHpsFZUgqDWEP2yI5U/YRtHJBVCGOS8x2o9Gb
AXkurviummktriF994/MUqa/a2dvwpfUIdTuyJ0ZZTLM0/YJI24aDvil55bO/74Jo3pocOOkjlTp
YfKIDYlLnXfT3lJh4x2cVdo3vMKpJsnbKssdou/6Cb/byw/aov0k3uireTbHrASPEWykGpaO390p
tyq+l2nGVVaWSDHqEXbWRx3Cy0S7sC6I22Lx/2aE2ACTYKHw5k0ybOIlI/CYzg0sPMSyTdVDOdT6
ioTK6aMfMQPyNdawiHTdcz/7YqiXWITLAvm4DlKTdR54rtb2JuJUN0PJPvD8tiDksVVsKBOTElgM
MKeCasjulXJn7CWwVu8Cxn5OOCzgAFL3yAbjOI3HLGFLCE/OnkQ4J6s/lQyj4ezqObtvHketJW1E
HtEgES6i4ufEkcE8sXXVl4HK1XIM5uHDXLKPonSyImKTwtlvIojsMLDhfBpqD9pt6mLaOefKtzdS
FHgTGWb+tXKdjJtU2oWfUHszp8QJRk/FNJKKNN6spbiBFSEoIE7TlnE9fjfFjq1S/Y3ex/y72Vfm
9WaW7Y/ZMOYbg23rp0UCrHWcF9ASSdViEYrbyloA/68b6dAery3R8ZbBUy3quuoTUYIbPg6VzbX7
Yed8eulmP2V4xfu9crr5oixX72ZmnVt3/qaCmyWdLHyMslyzCLfryP4ep066n4p8qvGAlOHrZpFM
f9HLlqclAlbQZJ4MuOzUoSx9GW6wZpPeHphktZEbn2umszj0Kfq6bV2JC8XBd05U2XT62fCy7VFM
2YhDw7EJ58qtzQmAi3psOuTo0y+ZDcCuB2HzDGFpDbeFKeaPlKRmwK5dOKDvbGN37YyEmcfOrHwv
HpWLWXMirLCNF9Wz1xvLssOLWTql2nVVuQVYPML8uFhpeYV10cb4V+BajmvfLD+kaxtvDoYqtrzs
6xiVJJBZj1MT+nG12pdGNb4poY+qXAEzEIMcZd2SZKvBcM/TIXL9/q5zt73rBDsPu/06GvuVDqfn
VAn6zrdpzQGcqJ41WVX6naaU6z7U05uc+n6X461lE8ifqiF8dNkJ3JZmab9hUSVJbcvQffdT2Qb3
BgalqFVZcAMpwN3187CTfptscrwXmiUQI6qLVWourR3VChxrpbrotP9YOJWXgNbf6xBweJ3yzsU4
wTlEGe4Vxp+LpYes34wYgdP6Rvh0OvcpuWcuplwHa3hs6SKMUt+5tQeFCVR683crtbedT2DLU23k
Pkc2X180RW/elTBw76zJJ688sIuLNWwvSn8cdkbh+HeTMU3kG4o2Kvo6fAkc/FBd+iQoBCSFSrer
MEzlw0pKe2Kqd9jdxbjoe217NyUmMLUVx5n58dxvjgYKBcV810yJbjbd6k2+pzamUD2DE5gIpPCM
2Ff9DiNiFOTeCf7ocar1re9vCVC+BzO7xkOalGX2I+OUKOXJtCZFN6d+qgC+zlvVYYiaCVv3n3q2
iYYNyk7CSAWToKmPZ2sT50JEODUoKSelV7xuxKYTlMNJhUQuo8r2Br6GiONHki/brsqvSNINk1EU
zQ55lCj1kB7VjkdAbXRmL7CMd4G/UJW0Mn+/kvEltkZeGqIedqPVfforRwsD8ejKh3/zworPm4Ah
G/auVXacmz0rXw9utSSb5wF/Ssdjk2+Jw5pGqiuLgKruStn96IXcBelEKt48OneFcq/qfP0sqpps
DYOoOI/WrkM4qoc6yIonsyvsy3kazB+TgtiOSS5IvC0fY0mYYbNY7a7wgzF2tXvv0eqU1AbdJWX1
kHvCuOzLrolFLd4sNqxxjjM76tq2jzgEXNNcPtyaqg8/fL99FxTzEsur3N3GmTx2++oavuQhYJ0l
3H5bo6kvvp95qJeZWuq4DvqjZ7aPtigfVmYGzIo6WqCsgxL6sdrFk1Dfakt9BtO2H4V10QUmls4x
CVcA9EXwgL3zUJnZsxlsKTY++iBmj1MMs0II4CPpjJDwC/6qwxfQReMafJe5eCOb5HteiRdB1RMO
8Tkd3MszuAAT50dMmc/rQjsewrBbd8+2k334Q5d9ZeW+Yuq1Pcn6JdOk0lD+t6q5R1jE+t6+Zka3
3mDXXh6dJvcvLek2kTdYMe/vQXo+pWkCgWZ3OPVWxzauHtYonTv1IFpsybZfjxed3xyZoHEgVNLc
YjdzDA6MwRdHOuYX107AGAPrL8e9y8YncjrI42O3b/Pxe1mEXXw2zbmcHNMrdsrtp1N44eecBuUj
bz6JSCZuVbr+XlOO4PslFNeVyB6lDfjIIP72JvXacxLtJs0qpji6K0rM/2zzLxfDv1lsJxZYCRe/
/d44A/kZea3I7wy2O5a1vaiDG6fQx54t/YRprxiyJXKbxj75+aKSMFisn0u4FURuhnS8qH2u9S1j
5cfaknlDHUQZT11WsfPvnWdozbeZkfp4p7rF5OK6S2c5LaWTslqaCAyTNXkXlmjFReh8Z5xvCbZ5
0cQ0G86s1JRx6J64V1VZy4iUW9LfwtG6sNXghUlXlGGcBgJzlAKFkNbZOidhLaZDWLWZQIMp1bK3
Ib2Wdd/4rDRWyA7YHKm3mNQcYqeaqI5lM1uoPUttdfIB43mxUoZpnoKUORjUVV4+hOZS1dfmUNrG
o1P1dIlFWGE9841pbfBjq/eFceorklpu80qNLy1WXG7o0g3eDeXC0tjrurGHp7XJW+ojW6dOExWM
akfDEB3FbYr7/4A8l+HF5X+0dJH6uf7oEU9oKxhMBmYVunism64DItelVdA8a55E/0ME3SpYYGGO
OpMufjh2txp7fpyJnHJZuuf8VcNClxgzdnk54BsPmlnj0ZwWnR+GXHTNXsq+/aI9FggkPin7iJfH
ooqCx/6r0R5L3jiCcTjMTTd+s0Ho/wgbUbyIppz8qFSzpvpCdfp1y7T/wDJAv4SenfaduootwOhv
C4malPefRhPjPjkpKpuvuFEd6wVgVid2HLe507ngmWGrctZTZdNelZhTW2a3FEPTirlN9o95Hoxw
TfJ8x8lfVyd7CCfOt6oFQLZQLp1jIHJS723mno/UHxS/elsMmjushWACpxu6R1vXxc3kkQqQmR2T
WF0uN4pyxj40O/Vm08jUHR1Ns8M+Hwzs4bj6qesbI/vMaN54A2Phrttln+OHorS7zfqunfLiAyc2
HSVrYUpOmYGVD6z4xcBmd5qaN2PI2LVvzvkdWLege+U5ejCWxymk7UAUMw7ZTagffp+agv6kwJc8
mpo9bKgqk3LyYOCLRWyg7MT4Z5WU1tR9Y0movvy1wDPcE6cV7qzKltebD+SPGPpKDF/O0nsUzlxh
xLlNCwudctPyUY0ytyK5VpRSMgICCFFNCWwq+6abWL+akBU87NOnqq/0m7U2aZrYs2d/1g5lirhM
xarita10nVQN7N1jYY6Bpkenkg/D5l9nlFzfy6nR060gfuKC0LV0YZ0MVmauwZfUqQtKqcx+RUFB
OhXG10iw/JuQq7iycrEYO3Mx2Z8FveysXd+l3kA/hLc9FPVqPM59EdbxpJ2OCrsFNCTq/MJ68abN
fwzTRjV726rm+yrF+xzVpTW82bnXPXf9Vj+6qVeMEXV6NmdizLpzptB2dlWmFS0WJh1cB7KldPUH
WeXvOkfgYJQ+N9rZ6Cq/SrfwjNxByXQ8OYuRgl9tptvN8YY/fMrfNStORfj0YCXQokgEyV+Fjv9V
FSuJ6mZvnlajs+YDW3c4wGX72mNdIBlXWoBuvfRod6F4xOtXXWgqcXvRuOkfdJ2/ich4gXEPCTQ0
nGvoaH+VSMomaNkZV1h0+1x60VwuFA0bo9NXm5v/CfX8d80KrPuZL4wVMrSDX2XkJa8sKaHvnTrK
eYeRY9yzZgnZrZ7Lm9+53tMfJKBz6/ZfRTKeJg8Tz9wZ7PmrX9aaGF8cZ6dTIMN0+LAGx3sHmIf9
remqkTLkZJHjVxfOSmF4Ll19CHlzoqwFl3j452v528BCz4LRd/ajQddEcP3rjZ6Unn1FSOLJnp2O
j1mGQ2s3f6J9/+ZTyLShIkzmS4CQdn4C/6UKWj3ZNqtLxny3DvMhbGR1FTbIUv/8Xf4m0+HnwQLF
EQ98lQeK46+foomZEmWRbqdUedaNz7HvqDwxP3vYiThuZdNekH4V//OH/mak0omIYRdMINycX8EX
GLsgszf+dhoKIqmJ7aBd0QL4gXVk+8NL8bu7iA+L1EWcImfv0l+/nyyMvhdTsJ0Wu96+rLETN1ng
DH8YEb+7i8BeAbzx6p19ZX/9lCClWNZv5nbyHClu6akk5riaCbaZxr7d14KjpEnS5B9u47/tqH95
J/hCZ4IIfj6SyRCP//qxbq7W3ui97YRilQNSTFd2mN4o7U+qsZoTFBCM6SxnLc+u0OvLStXUOx+L
QknpbBALkoQ+b6NN6VzZfWZQzFUmGuVgnduu/vmh/+YeYaDBjAERkuPCry6JJfB7M1w0fnBNxcs5
ZywQMZz0m0F2VLFg4OywwP7zZ/5tlkLkPlPR8I7y+M1fGz+Kik7AFlX4lKOwDYQJJrUo0eXy8rVB
/v3nD/vdF2SjdEY3M0N5wS9DTQVKF+y4zFMjVgB3bTZDZFNGMe60n5sPDZ13T9taWO///LG/eZkw
8YOvpAsaDMCvrs7cCRe6iX0qd2MlL1MX90RTczpoCVb6w+38zUdhdIE4B7jnbG0834H/mpK8tcK0
qezl5IRNv1PhTF+0yPzpVDeN/IMX5HefxTtLZBMN3vhdzn//X58VgCsPaPTdTuHodG+2uyKkCopJ
UVWt4R98vr8ZJgCA4fxg8Ae09GuOJ3v43BnciUmw9byMg3YFPzeo5UXG4wzYxFHG++eH9ptpiRZq
uIwsaGe07C/T7sAyvZjnGVCmLZlBDhmOqLni4Z8/5XcTBLgsrJQ2Mx/+kl/cobPRYjO3+GKE6PYf
G6P3li4ppPYxb+0Xw5vN67qgTRhHbHMfspheIu5670uNCzGyRbFcpWmx7KYixUxByTA7oDuvf3jS
v7sXcO/Y/dOFg/3ll4sciqbtesfYTg7GtGTYSNUcp3H6w9j93aecwbrchLNN9lc0jM7WcJn7cD2l
W2Af6gKVRFnZn7zFvxu15Icy6fB1gML94uXOa2tM57TfTqtPhK1dO3q/oshw7Mdc8u+H+/+h+//D
fP1f4/xv0P2br+69+gtx//zv/0PcD4J/MdgFu/Az+/0/OZb6axj/9/8E5r+Y//8DVSJlnv6J/0vc
F+a/2IvQ1UN34L/d1MwPQzudYfy29y9YHXiP3DNVnrfV/n8B7nMpf10kaCp1cD/CCDxPQf81nZVG
vWajLvujX7n9Pf2Z022ep/UJ//a2cwPDuDfttqK+M860dRQGTWMHux+MQ8n8+tBKeBOszGqX9nV6
LPK12BH5Pv2s68JLIGvIH1pM8zGQ/vl0WZbzV5UX7s4c6ypu9WSfEZp6j2mKEA7PyR/x7g83eTtj
ASCWSYKzFi2Cq16ugzrNHinLbTvMEuaXBPRO3ODa94hE0j9SbJP3oYkK0s7afNpIccJcUaTBA/ZO
6+SFY/A60x95Iueu+rFBO3mjwxrqjTKU2nstBXk91sGlYVmlGWWmJEVdpRROh0YmGA+bC70QSOWg
Op9UnfsP5wLTjci1elF2m559sdD9KV5YjQ+/wBH7Ran2q8Dfca/s3KGTfcqNN1/j0IjmPu1u4BWo
a8+cAYAUtQtu14+D1swuh0JaN/RJLUdkp/VhLrvqtbbd7LmQymP2K0OEjtCEa+LkYvs+t+N4WdcG
DOSKGiNFQKmWHQ0NwUFWzng1FXb3fXEp8oDnG34KutxvECSnTwmd9KocwmWIQUKg3i8oHdEkZ+uk
0GNeFk9aST9s4mKlM7fAH5VnVbSCDHYSlTv9S4pwjDBNb9pHp9b6o7Xr5rSNQ/cpXRqqo9IgmY6S
SEmDgbkmAz7w/SCc/qyMPFoNXAsxUhwMUcqxQEVKti9LZR099AWwClkYFZKq+dZN5UNG1atzQpTs
p6Zjq8gxyt8BBKwPPm2mkUGHsEe4tspy55hb442wymjaKFlnHJUeIPpax7TUIjHanxk584dCFFWM
Dq8iQ0y7ptx+eOtwtML6YFiSEHuXwM6ZcD2bBLB5ch6GxjlzbartmEpjl4fZDsnlHUsAQJbgzuZw
+bNs0MV9kkWXCCes+antKU0A0v7sull/A0Q87BR9H7Gq6Mx3+I/S6btYdHEMq/xFh2gfg+jlJWTM
ZBl+eDY1UYdG89EID772jRiZF9vLd9fisqTcdmlunApZHnwjbL7b6+Lug/oBD163bwxUcKpIlfk0
0ZTa1vk1HeEeGcyklxU+9BiEDb+Z7+lzYMdb6zstUiqq43TIhupo580HjtKAJuF6VyNleM1yIoAM
Xn+xeefOF9bpAI+BqW4d9pEXuV8kWeu+BUX2iZ5NknoPMt12vwrfu5NFqqNaE6xu+SN1SYpykbPk
sJmon2GFMiinZVf1hjg8ALigkHzn5+Eu9zX5ajYevp5oY6cuHrbcv69Tv39WoUEK7VjIQz+VhwEl
/AYQTrxYTVJ7XZmM4DUWP9RJBXNX0+8WjX5QHjuLkeg5TgO5u34xz+gfUat9O+ExIF3bOdVO9Wir
5udUPWMvMGO4YCS7sWeOBO8nxEV4HZTbdiaR4xeQCezIWMUptEYz6nnrnvzZDu4wZDJAli+PHfUF
LUvP0ACbu2kx+OrBEnWoMfsQj9jIHCvJGYbxRbv7JB4bhR+pz+4Dn8o/PaPm/dpn/s9mJHIuX9Pd
NNdL4vZS3PjO9g6q1SxpxEMJBdeEUzJvwx6HZU6eEB0I9b3X99P74vDQrKXpb7XjZgdj7Mobk4JP
gT66jZcdx6Jk7qz0QrbI55GxbcAvZiAQOVPsJVayW1gU3ceqN/FutLr42PKw+RK1Ke6yfqBFRCkg
qyEp11XgUMLT+ps7GlQdvNQ9uob1rWrRDEKrY7iVHOICd9KRF+r+YqOWxzlwaZHFpOP9DBZxCc3J
ifshc+ItMFuMo+P3Co/bCFQ5YRu2XFqoJBcNms+uWjA0WeNwA8qhi8d6dp46ghLvbWe5bBqsEsUy
v0+lJe8ageTsz+aQR36b3qa+V3+kbep/VAitaySmxrkJS15V+W+CEdjBoImtYl12AU6e+2VtyvPC
tU7EOTwZel4xU1j3dWZ9bM427nO3sPYulp2n2ejOuCyLtCZ6ChamM7lcVTY91Gm++a/joh5VbWor
ajHFvJ91q7jDCRDD7zzQyn0FoIjSOcsHU2pWu3vYnqw5oVUdgdWs0Rm0ynFeJFY2ODoplsG1khXj
jxenudf/6Dw0DXz9+nKcHc6yVaBv/PYcRsji7jD4Nm11O6axKnEKhPNI6km0iWSc9f21VYwjv2g+
OXZFeWUOsyQslRtRm4xnzuCiHr2baXytur7+0fadiEsJNg4zX7rjvODuRlgiFlIXllSS3nkUNYsx
VojS8GmEKY0jD5FHT5tDm9vGbb/wRSMT92aELTXCmNR8Ty04qvhdTZzKiw5fylyKIAo2n6UhPPss
AyPo4z4k2ltgqY+dcQ6TrevJnM7vMjcTUGzOojFZvVnVQLgzpmQeXTgaJY4Jb9hvQf/ayzHRi/Mz
MBdQI2oBfecNKXdnftYt+IWJBv/rgrgQFfEqBSiDJD/W/UUnDEkOuCcu6TedoxWSEVGj24pLl4UD
iT/B8oibUqX71v40/HHewUzCPM11eo17ah2PZzjpH7VUV/Rz+edO5SpZKv01LxrxvDe0y/SioZ0w
+82OWURbNdtHzN9tJBcacf31IpAaVTiLJ9/CHaa8ePBsMCdpF8ZCYO4zXBPgTJjkRUU7y/zNXI3v
i6ca1EvfJdhzLS/XGZZWvomfVG1uN7xAuFX1hTCcYyjL61Ii7yyAibqN/grK+R++REUt1g0GT0hc
NsyZyNJC7Xwx/FxNj56gW8/t3+Za3C1Oth5aYagL6PpRGmCE91X9hZsfi2aQMBdhSMvUdzY54+U0
EnROemxxCIPOSjahr6fZlffZdGmuqRHVarFBIHWXPpw3eSaJWYSfeuqaQIL5tZino1geMPma8ZR+
4FqzrzLL2wGtSkYEjYQYztgZxpvGyPcz7bEZRLNhbF7yZsIJ2dTfLJeIZ4oTq31HX/V1Na4nExHv
olQYK3ks5JLl7zADkT8dL25H9FkptnsaIq7Wor2B1nI3j/D+8to5zszRR9cmyBA32T5YxpMrh+ug
8AD9g5XyL5x5jpQz5ae5xlTIDuDCb/JvQ2U4j80W/LTblYD5xzzIVdyM8rVbEFQB4HyE/rbt4BZK
vZTxUs0/vK3AS5JSvqkZrAbq0uTU3wNdlFfYrmJpUofAS4mb3L3xK2lFcyFAmi2vsP6L225y+uR8
m1ycsXuvdtW14xjOjfQekQy/4cA/uYbeKVVUD2JafiIPoJO1rRnNA8dgHTj9p1G4lyT2iWhKm+e5
MJ803GbCBocrxqxk01W/BmGBgNbpIF6rYOMtk3tHtpolb6tjgHB38FssnEcuLiASV6PQkEHc19Wb
X8GJwtGaec6wt1xtR9bKmxbVjZEe3Dp3Yphr3U425Q1xy1c1PryIzJiHKfOO3QhJ0QiexKTZadCf
8zhBdcd1t7DHaHCtt7zR7RpPxWcZuHeTMA+aRp38bLzUuka5XMMrq9to2lYohNOdl1WXMnSvEWhp
O54xj4dFMx87OQZtAu4OKR5oHj3y0ItswHoGhhY6XAnV04azcxcJnmf+ANNV7l2/2yJ7afIDUL5T
H3Q555r1i4nfqLPLlb3oCVTThZ1Z7Km2Y83etGBZGWy8tmgd3SNFJtwy0vSeDSkuwCS6V2bXXoa+
2qKqfKDxak0spzpWocJEF1yWhvnUs+Wxlfih5p6TwujezgOTaDeL2N6s29SV7HDL9oo16cpM22/G
sqkY6slFxiQeBO2hRcrLqyrHJz/emtZtEdinwVvvz3ZZnoiHrWqyeVltohv9rbvEfPDomGO4G4b8
OyFe1+VGr4fOmDfGyDUK5um+e/IGXSuc2GFzg1LsvaV4B93S5Bg26x8MWNbhtc8PRG5FRk5EGQvo
T9elp4Dl8apckesyO7sxFhhagfnKZirNuVo3KYuJjU9o6p3fN49+4eMety2m1VZ+m2GR8p7goUOw
ZThsRNV4LQ1/4MraxlCnsP/sPcyYK/ZivKDbo8/aEqfpN8OaL3yvco51hQkKc4dTGditTFYWrxti
TFj0JUg7T3TmbnET2MFHI4vl++SFN4VxURjjgk0321FBu7JNLmccZ7ySEGY59yo2QKNTkWCGGd8f
+0Mo22dj8Y4acVVOMLuaEUqJkE5sKOfQdNlzM5y3IaHaE+E+noLWhW0p4LQN/fhYa5HzipG/6paT
vS89776RmKtgAt62Q/Hhj8a9b23H2XfpjLAFnrbwwurt7KAmE0o8zG+QZ1a+z4s5ngU3op5v7NJ6
Bd+lYmG3V/hTvhZ/K27w+JWRYzc/Vv7JmNpVMlNb2kvDPhih9TrbJlHomTU8kKaJv8Os+dcDZ4Si
8sqIKfI7NLb/Q92ZNbeNZGn0r3T0O2qAxB4xPQ8kQVIkJVGbZfkFIctyYt/3Xz+HLs+UjbKsab5N
RL9Uy4ahRC437/2+c4WXD7I7pk463ZDfqxdaqC6tyqQCHk3Vwi6yY142t6FmGEs3xeJfdNlBL6zq
oivaaqVkyue0Db4ghn+2jRiMJG2JKM8j1EJH+dEmc/cx6+3r1BnCFfeIYoUzgV+jiDeWlhxUu4/Y
ik5F+9Rwbk1XuS+VZNxGfmFC8HP2vVu80iigx3xSDXtdt2lnrtcnAKAmNyc9i1kMO71Xb/nyWB1M
M/RObQqTGuAYGRxnpdaI8pme6WXTkPqIRe+Rz5DLJiA/YIXiIoGckXUl2p/Uv6uNYd1XBZgkpaGb
V9PtSz/dWpG816q02Az0Ld3UIlVX0PFvKOnvos54qUPkKu51JJ2lbJ0XGbHFuU30miH1WIjK8DRB
UkAll9i74pi6PQ3ECaltIq/RAFPiosWU+UOXo+bEpb2RQbgvo0QuqgDOHbVyB/eyhvCXxvECTOCi
HxHwNZHKQhW2V0QjIoFyMQbutArxS60mtdK2k1Lxm9pcO0sU0NaIlrBrKm9UDES9XagdCsVC0qvu
U3PqPKWT17AS11PdT9jWaL7KV11U5WPFLn3RayBoA8uKVrLwn9hqrwzXv0sAvC7KiNxRzIEhqh4E
ZBVc5774iC30SBk09qy+rw+B7+yKQv0c9s5rm4cnA5UWLVtVSRG5DDdapomlHTkEGxTRF5yra6Vr
2ptMLx+1Tn9wAk5da2hotNB6QWtuVI3YqoHb2iTobgfjPm1aTxRiGfZ1wyINLpQQtqmoPzdp/BCh
ljei/Ei2rF3K2KkXEzbNZExukGd89X15mimIuPFM5Wyy4VKB6rdWaJRTBvHXGGryUurKra5ER7WY
mOmptizNHHrlidY6cfbFzB4jgIqhILjCpiH5BSPoeFOCia3t65da6/1VahprKQLiUdNdq5NxmY9Q
7WS19o3ga6SF674xF6o2dA+yQiagEIwWpFfg/nM7Kcbygx6Kz4nDSdAVNX+yTiIvUsV1Sg+zTVFS
V0oGX5yQgUpwYyU4HEaX+IGL0wqz10feeKl36W2alvCrDE8p0+raD4psRxfB8rHTTXSctUMSqAmf
KIgexzGvvUq37nLJIE5iWI0hQYAIzA/FMHDxGG00eiR92ri8i4LEC/wQ5E80bHBz3FeafZlN/WUU
dlwO0svEfAAW46wACT6GuLxjZXzFZnColeo6aGIPL3a51h0FF4/TNp6iGE9pZqwU7EReyHhQb6Zj
SYxJkKlopwUegPxCmMrWjXSVia57qakHxJeyWPTS31kUNlDGO+h5UC4/VqfNBQCwb5qPIbgSDbzb
2laKizqbDrU1remOcts5yDBHP/gQt8E6RRe8BouwL8vuSmu1Nb6Zm1a2KM4CtOySApozcePo/WVh
yPhAXoBxzfaVkdRrN7bx6PRrNXGP3UnQw9m5tIWCIqrAymOq+RWw12sXQi3xc3ztG/BWELtt/Sxb
JwbJWs6nWA1ukyl7NAYsvlZ3Qv/aEQkXsDZjrMVLJ1NvoBfi16maJc7vfkPjgZLFLdW7oX5srWwb
6usTUGbZmpKqJrkfihwq/oKXU4emOlIbrw00+9ib8UjDLXOjSX8TCd9ZOxWBClP9otOREUZ7xXAO
tptfc/HcpY35hb4NiyDW7ocuqYEeKx+CnBQWrnaC+vGxlSF0Q0EMUNxZtlKu7PzRjYm0cRAu6mrU
t/1wp2L46Cru/q0fQnyFFhKpbf0pAXKqqPVeQVCGyKzakT2lB5lqIV1s9RX/cWyQ3S2nYLxHInqN
JWbHkjroU/zQdQBckVh/oHchXQKrEDlVvjcz5yqfnI1lnaTbU6HdjHkruF+NS7Nr9iyKFUSRpabp
H3zuBAtDUbZ6VByjvvoYFURtml21GzQSlGt1v9iLqtzHAWk+07gOTUC4IrlwWueafq4ovuLVgEfT
RmNP81QzXmrkyJKSq5043ZWrT0WBQb61SMuKfpPKjSrGK3PM2AXqbIcSD60l+jynEoT20qxOcuRy
pRLoGxbB59SHV7bO3S+FiUCJfhmUaL/6eOdkBnV6PYEIpr2ogfIBf4K6LHFv0gjHfcWikC8ql/mt
dux1XZyMt23dhp6SN8UjuUU9yv1V0HOTkUTnqP5W5Wg+2V3zBNg4XCXYOQ/+yQ6rTpW8ctxqa8b9
ziqnaA0mZTVWOWFWNy2NtNa3OfBys9lpYfK1R4f3YKkIew3TruiayEfpYre7ySa8l2OIM7qq0Z9b
iNWQynBZdaJ2TzkQNncSH/DXbTP7I+bY2BvrOucyjt2k9SaD5FlKoXIYug11ymVXFQ+O6T8lqaut
yL8Ax3t2E3mvdsPB6fx1Ot0mgsCxpDFQ53yVROoGlQnH1j+JpHrJ1ALuaegNJmYBU3k0K/vCEpY3
9cmWFnkfJmiQUxZ9Adr/OpqEK01wp4gbpLPEjvZetZIbAe130Vj6oXXkwY8KrwDZFKlWgCZYiTxX
WPmijkinhlY37tVQGpehFfbLKuAruCSmxg+RKMWShHXPyese8ym6n6rkSH2E8NahKOCTOqq43tFs
Bk300Mt7qyIN7bjsKWSM2O/oXVUaYtNmwXOjxoSx/trGF7O2dOPB8queOop2jAcFrK5R6Igi636N
sm7Cctfm65GUpleOlwJr5FDcVq0R2CRFIVyP2QunN1dCvFAQFpi6IpBXTYOb2LSfm17Dptmba1uF
iqaRHLFr4pIGt1wabNAL68sgV69qZlZtDXdc4K7pdDzyY8s6mA72SlF6bkjsaqK3PeBbslfVoHxq
q/iyC0l1K+EXQsoPDgUpLy6YMzHx24UyavYC9KvvxULdBekpB4qRMDyZZiXCtoVGgSB0XwUO9YUd
RNshCE/q+3YpOs3Ec6bC0Zp80sTV14ZcB96gYNUZYbbPKLkMSbsK01zcAFYPt9z4i70bEqKRiCbC
5bzEEecWXidcumi54bKGILShZpdjLcFXhPk9V5Vj0apkW2hXRwSjbgNfWOuoxFQeik96y8KZ8BcG
RbQ3S7A+gxqmlC0aVl8icuKW0VLUy840622KQWfXRZN1n5VuQ6cwBKvHQc9NeOSO+wmc1XhZ+Vn+
bNYk0djcJBKTWtPadWuluPTdGgFQHQ/OQs/Buhvyph97Ojq2VKkHkv2DdZ8UKh1rFD8tLvs2wuWY
q37XrHHVlhfsOyQPRLsWIWT8UcVIaNZHt80D3AjRizomh1xDvR6lJ1jAdInPqj4RBla1YxVXE+mC
z2XhZ8chwfBuJpFzI42OxH07kkpLnBKoQieTaFM0Cd9Kiuo5UruMJU4MLEACpzXtbUKxohvrtAOV
H9lcYAYCkIJmLh19YGHQtipaZBTRVjmqa3gPGmbiSHe/FFqkULohcQ1+ztnn9KHwEi5eHv0/yvWJ
XX0KMzRvwmh8iCEKXQWgdVdF3+KaNExo6n5WVK8j7Nsl/qPGs1veMc5aEOfD1Ddb2gmJXQ//gP6C
oXqLTNmGweeY6EUmDIsLIns/XMZtLSwsHW1z0U1W+1laZXJh2TGXZrec0H/Vnm8WXP4VQsoCE88y
T8f+wIg2a4fzWKyVaMqG5cC33TbEOWLpiwprP+n6dFhPNgbZZZZUw0bF5HU96oNz8JWT6UQWWvV1
ADiO57JgybgoqR+mrk7DpdF2ZItUTbEfQar1Xh0X+bYSI9frKXb1ixQRz76uiK3Wka9wEplBFuK2
qg3tUMqeuKlLIdL7MsFG6ISf4ilVvig4j6dFULXWWq80eeFrabE2+ecyIm3gNzoz9lkO+BbIfkxX
ZhFMayq1doZXPMbQRd/cG2MqxMrv3GrdsETiReTTRHq0mmIvSQRt4yF9Qk813Wuakm90l1sG55V/
gP44XDnEM0dyGONFlGPn0qEhIsI2yDKYhXFh6W1wCzbauA7aIfZUDCmbLuESv8AIYPTX3HUoyzng
Ygje8epPF5ALJRl1Vv/nKojsq3psgY7linvr6FzYlzQLUS51cjteMYRjt1AiN3xq3KC6NAInue61
3NhrvVs9Yduqxl1cm3jxc6LiAzl2+mCrdqjUT7RSa5ZTNxBV5mqRfsXuouPxo3XAWqKfDreOlNpA
rSnqSIrIkfJjtk+ylppT0uEBS+MG49PUt1jmTTGYRzYQixxNjHVRnDo6Yn1pCrmyC6rZfZdjlxPk
LzaTofi3aqHcovLjEygO26KvZeluatzhw6R09aNDLtcrYTksE7uTFzCFh0toaPpGOJ9SpzQ32HAC
F6uy5t6Fk57CQ9ALb4KHSNvkJgxu6rgr2YPyBsZCXqXxpmWLp5F8oB9poG3lG1a7Lw9G13MV7MOB
XLvT91aBgaBzwd74077UA4s0I85hbWk5ZGTWTt0chZVg0ova4NLhGgkmSlFGr0sxn+l+5CZf+P8K
/QVyBZ5tuEHVpkoz2hhwMDQDqqYEgYPaN/dSF7ZOTbY3P7Rcrh5LywZdr9hjv2uNdjiQZYPrmpvq
IR8H/xMGE5OUCPnzZZ5N48oJNP+yguDj5TFZfDLVRBFqJJ9To41vXQs46Sn6dvbSTYyP5YA/uzNS
bAxZ1t6UdmlsdWcy13E2DB/qMrhDVRbcRLKTa43OH3hOo9J+QjAg+3VvWAYVQXScRmdl6lGppla5
A+psX9m9/WQkpfrakivGIdRT6TPxfeLPLrivVTRJWfZ26tJ2xCr8o4ZN4H7Sg+kh5VCy6DxEzm18
oF7p3nWhgW8QNWi2KCBbAnTCJhQO7ApDFvWA6gfEEPRCNbBw5sojomrD65Mch6fTnLJUEa0pUt0a
Hxnu9NAbLgk9RfHjvcrFF6soaRy6cFXLDs/DYcRBhhLWMPQnNXDcx4kyw8Y00nVAAxNPdrZEsG2b
j62b2gDJTNW+cAPGdKGikfCwf/f3IBvNXYfixYutnLtMa04J/gEjutfzlsx2Sc021HEY2qCg1vQd
99d12kTIDuyBJhp0gVuheOEMp/P0dSK6ej/GiX9Tix5/UCDJhiZNeukHo0odT8TcaQdarJA7Qhpj
0XSTO1VMiSCiUcZVEQuMqkOW6/GiwD/aLaekdYeFZL5cVkbVVNuRGmMMaiLtjtNokTr17cK4HCfd
J+rNxh5ulT3hTi0KbhvIH2suC4Nx4J7XeBIlHqltN1kkLtlXtxW4KHWfTGA9+jp7HxUUuyr7z75C
aIg7rLvOR8NcWL5VXJv0clsqmWkmK3bmEbOvVtj3XZ5Qpaf7fKiiXZHFs4XhOvd0g9goT2vyrYpM
mpBwAtp/r3Ie6TCDQhw9efw4OpUrsQPH3eVYdd2zGWviBi4odStQuQZ9/aL+I35jSm06XFZPOjE3
fkq/6bUwWqveCrdSVzpTDCYtGgGhuMGVXSv6iiRxthubvvpqUaBa9Lk9HYWp1gcYjPJCJTr1sAKA
A/n3dXP3ecr//vOktXvJCy6KNCL4r//86b82r/nVc/paz//QT3+n/q9vP5av+Uml9tN/eFkTNuNN
+1qNt691m/z5/O9/8v/6w3+8fnvK/Vi8/uufL0zl5vQ0CRP/J/3bqd3rf3x7/+/P//73Tr/Av/55
fK6eX16Tf1zUyTOAlr/9zT+Vc3Dk/6A9uCtcFfki+FWe+adyTtO0PzTaYJ5gZyAAWPb/q5zT7D80
dnkQjOjrid1PiuDvyjnN/OPEFwdpiyzZME20p//zhsc/NewM3ptEOu2XujnD/ua++UE3p/gMRoz6
dIdU6Cqim6Pw013cqFdxbqymwSaBoXzkXLsaULqLinS7KyR7gdxqvtUu6C3ykg3+krN2+8MYfn/D
f3C6HmlQ0tT/+qfJePxgSPmu5OONZj0GB7MR9GgZ611UqDtHKSU69oISm5tmkOiIx3OoYcj06JA9
NgfHpD1aadTqIp3aL2RTP5ROI5aDMe3gHz0bdikXmuLYK0AelI4h5Ky1LLmnmGOvKZayIU9Af6yc
6hMSPnRHJD78VN0lbfhk6NNumvL7KY2uGPIP41RL6l9Vv80ARGzTSsFG7OSNR3guqcxMr6bjX8g0
X0HZPap5fo8S7b5M2ys7jW3uigEUGjP6qIP6WJaK9tJX6getHaxNlqh3o5nLBVk5ntRY1xMUht8P
qP6zCvt/B3RuJcKTAfu6HLqdGyFB6kpn2eK5W8rAQeSIkAPj1MpKglUbIoz0i8NYRE95Zl+QtzSQ
OMlVVyOFoYxJp8R8m0rrFdbNIu0+Ub7H/zQcm8hUVjAy5NrJ+vSih6KzagTCPjcSnVeN6YlA0bUQ
WoZkSXcltl7Duid/T13X7gBt2Be//1XFzzLhv37V05z6YTaT5FY7pJzdbvT7I0W/fZVFSIj0SwZ5
S5mbM9nokmVg+vajrzN/sXE8oSWJvG4iRDWbkqoVGZlC3hHcbODovrROA+27BjVny+Sjngvi00LP
boJRHltJ4fKdV2ex/2raqzPtf8z9HECOWu4qX27HidyWuQvBXWCIXSGu36iGf+tQnJIkzUlJPHWW
+sGKG4pKwSqu+hXZkmSZxExfraRi0TNpIeloB1eHUGbnt3Lo737/qjP1+1+jPNPaBhBGzdgOql1L
KkALs1WGSzPu8AB2VC+5Xr1UJtPHye8TPbqbKtw5fiDVLRHXssqLQ8pSWQzVe5a5tz76zMlgETVo
pom4xdHbRYv50mxZWd+PtTd3yG8I9L/MQH/9tifh+w9zCqAr9Su1or85DatIJmLMHvtFadG1yDwl
Lzo7a5aBiu2+MrQNOx6neYBnPRHpnUzJL0dqcO2fpCI1NDmZxBvdxAZqJ+ET7X3uNFFv88h+/f23
eWM7V0+z64eXtTE9DyPog92QIZCSr25a4f/KyJ9T1LPtd7aUWQ/vv8ZE/PzP0E2rDkH8lTst7y9O
iTmrTBkfuUE6uDBOcVNVXLVU2VxzXP7+NxMnm8+vvsPM/uNnss6GJCsRk02wFFEHxCiYXCNIFnVv
fQUb6a8g9CgPsWyh30XbyDLJTijTSiHuY2I0pPw6co+JVD9GJQnAuuo+u8gBQSxABoOa+l4v41+r
0Q1MET+Pj2WOiuWPTrFr+u6pCGnMKOAfnLQzEygG0GZhmWws6T4IUaO9m4alY6SPlcDA7EgUdRwv
3qg2H9NWWfmSRKFGTOv6K+SPyzigAdUQvpShuIUQMiFEFOoKMKFXp+o7jTLEr3cj7Is//wKTU5d4
dvRyN4VExjFi0xoDptCte3USjwgZyLK3m9SIl52sVmNhrWmTyLVBuaaofjmC7MIwfKMg9Z1Ee9vn
lElrG3RetPVT0MQolt9rm/oNePr3eUETi59fNcsoeKe+W+6iWkFi0ArnMDWI9CauGVduP1me5M65
DAYEqojGQKpo8W1uFeq1qUlrkZ60PQgrSTBJGlymJLlNH6lX5qc6Bam63tKA7kHpow/k0h9o1/fJ
pdUX95VkQ3bjWeXmTiQS6stwUHO0g+PeSentaJnGvZ69Z7LR3voes9PBL09yHUMrqHAESysL95bl
71ILzBgNKcGZXsXVRz7X3pz0NVekPSmVdZZkyjsL/huy/VeDPNvyM6epWhprFihsE3WZTCOU0pSg
BzVbcCwIKYCHQAHLqO3S9e9zrBsvBZBjAGs2fnZXrzYWdyjVwWWWjFRK3fbLkHLFgWAA86OOcByk
Gm3LCoieC4gc6Qph701RxMZ2kEs7tVZ6Ue3TpNsbp0YbAEz6VRY4pgfbxl1nrTg4RR9vgGNuE188
T0JxCM06IAMpYnFNIZri6vwwOcmFji9zwaFEOaBUbyFm98CVqk8myBkkEz40/IAieq5cdVnzECf2
Y6DHTx2bOKoZxFpS3xaB9Ib+hLkKjHe8WuJnG/b/7KhE9j/PYlute9hVot2pAwFtLcv7ukPBVeCA
XiDyIpMTCO6NFUwjpW30RdJnwrPYFFecxPHaIRRZUpZ+dgNSVGFxuv37dL+l1+au6gc6hwwEwr/f
iWfM4L/edXYi4tSgL5zedjsq71dVd0nTbIAbR0OnIWOFw8JozR2Vd7EabEAHxAWQI0giYAJwCRhq
mWwGSJF5MGE2qK7j4WmSyaWtOJuSPE/hlNtiAH4EBa62jW016ZvEkPyudLKG85jE1qoqYVXnn0iD
blNdaMvRrm4h2JCaptBNKXL0NUBKN4l1YO8lcXJIuy+DsNcSAGlIpf334/DmN5sdtj6NO8Kg76qd
CaluQ/Y7uY8zKtcN3vILzalsOC7YD3K6Ky5z8pzMTHWlTO6m1czpGee03BrRVKJQoudprZb2Si+x
KmiioyhtYAGpR4BO77zs6Wj+1QqeHdm0XyZ/gihuB3TGBAFL88WL0IrGSz8LfGJl5xo5ELyL0wJE
0GwvDXRSS+nmB8PSJM4RUPZoiYPw6FBAvOtTh2rqZFSX8P5AJGZ5c4J9Ye8o4siz6nfiGeutjW92
6o8oe05mrXxH0rdZTQZ9meMmtrZxjbKwc4vJ04OiQWcRoXszUGd2KS2qsVcit5TlAZLwrV36SEbH
rakhWCxMYmZAbYE3tJax7OC6LEIsq+CjogaqJjJvCyvbQojIAsGRwnOK7YHiFKIOVx4bKDiIiISx
xZwSb3UKjliQwXclAT8oNcwUyJPHRdHgZajG6Nb0CfpOUaNfJ/kqiOttNyZPECSOId3kCgMED6vo
ovQpCiuZF/kI0xY2YEFP6ipQKySkF/4Yx6yjU1SvZsOm7qzHJj4p++xceh26xqVIEhSDvfNe4683
gl4g5j9vR1oZWy2X12LnKyAz6U5ItFT3sEn61B9OaUdJt0iSd3bevg4GHp9GKWjYOtSF52Zt7+W0
XPXKXHvUanMXT/pNF+lIDIKS24luXg+iOxgZYpFM1945ot64lfzNGpr3RWbYUZHs4th5DLrmU3Mi
b5tqD5FKBEc6JD4KYT+mIrge0Ldt6EXOTmkpVGMy9GX0WT3WqfY8RuHt75fcm280i0x0ttxgsDMy
GaUWXmsjaiMQuqK58/VsGygWLhPhlivgRqYXaIa2wmXXb5NS2VVGHtgbNhhkvRM5o0vpTyE2IV++
s67eyPvQB/TnDyw6mKZ1oxY7GUw9C76EzKXXcqMnQIQIomi8C2jGVqzrhubV0HQb+Jn0gvDsVINE
hnGF8k+urpW+FeQTwPkUTMR3Tpg37hfWvHmLhsLMKVpUq5kRX6Dz3fSgsFTFubQpdlss9RNwzTSd
ZaoFN2d+LfPnEUmRJdIfgYqFH2qbJvY3ampCDg2dPfo7GKjqpnbdVWnSF3dATxD5DzV9wATuRzIo
SLAnHUV40OzfeZ1fp8GsOfKCj272paYNO1h/D3qUWEu96ZDaxcPRj8ByxjV5FDPOXqnm7iGeXehB
fkfXASCdxmR6eoNmAsLfSx4aiBWq6NlylHds/d96ivziLJmjJpiXatEqQ7trA+QZ5HDkJ5+Y+as2
au6u6nKS0siCASnq6zDs9jHZsKSuP6lmfqjARy07vPTbzsHiR8Yg3BFd9jeNtEDXasmtCVlxsqIn
m77raP5HxGnN9e8H9a0T25kdgn6iQNtpnHanld2DCeMbEdewGBqFPgRV+qTFzSeA5c2SegxVqAZJ
Lk2I0WwG5BSCK3Dkl3Uo6Yrd2vpaTsx3BkGgIQpfZUZU+/u31E6XrF8N7+zMswplCrDRtDuhoeh3
1ehSK4cY30v2RS9bbk+5vLa4+C5ob3CA7HfQaKu3gKTDm6W8Hjvs/eRwYJX+o10RnLX9SilEs/n2
fv+WQf7/kOi/DF+qvM6/Nv8fMv2ng+53mf44rJvnn4sDp7/yZ4rftv+g3Sytu6jL0FlL1flwf6b4
LfUPoDVCdaxTvzKaTvKpoe6dHPC6/YfKX0E9SXHgZKknmv6e4hf6HyeEBbdvsBn8nB/NUvq/S/Gf
ovK/zSaBqeLnfU2LJmhVU2Z5ObaIZeIGgO2mZP3DOBz/fMyP2fq3Hj67F1pWggbA5+Gakn4QrvEg
jOrPafZm4u2tR8/24ybXjThyU9ODo9cuwGIrCxf9zplPP/2rPyTKYtQwSOtyy3Os4RpL9h6uXfLO
An7rzWf3gnHEW0edlDaznfIpHcylVDHLnzfgsx0s6KM69lsKD7kw7pIhfq779sxvOdt2pIE9A2C3
Ba0ZDwPCXHPVm+x/5734LKLUsV71eC0sz0ejtJR2foEMylqd9fB5m2u9MO2xy30TxSxheN+aX0u9
LZbnPXwWxrlu37cxJ4eHY5U7T6oMqzZTzhv0eW8iW1QtBSvf8NCCKTddozonQjjui/PefbY+axlY
nTO0pmem7ZNPFw6r0B/Oe/RsfeZAzuu04NF2Okan0skhReh23rNnqxNEY5ZMgitEUaBHnwSXtKpq
Xs97+Gx5+lE7+JUP2ZrOt18irmZhWh7Pe/RsdTJLXMAp7FlyBCWSOKu+9t8JCE/D+ott3JitTjCb
Vi3UCMoGod2iQXdyLUNZ7dl+30n6vrFtGbMVGuiBQs9JqCYCTL2tKnvZfzlrWPRToPPDZkuWwJ16
NTBpdGLtKrN7LuT3YOTfPSVO1JkfHw0DrqRvkCQRiCn9AlZyvG818U68+MaI6LOj08Km6ScqmMlO
Nw7WlG7TsvHOG5LZwsT2gonhtO4NJLl0+dzF9CI/79GzhanB3FbJf3L/Vix8kLZSf6VLcvRw3tNn
SxMYFmAFTE2e8MdHo62uyHSfOSazhSksGBL0Mh89RRVfph5ZDOyFp/Nee7Yyg5iO7EMrR693hnFt
doW7ErpRnrfNngK/H2dh5iCjlV094K6xjr5r4sco78978dmqVABnlPo4GF5YiIfeNL7AAvr3+gJ/
T+QKVczWZWLEumzDdvCgs+/pDHTVxd07+NY3ls68b26KQlehq9QI2yzRF34TXSW9++WsIflWdfth
Oxn11O1ytTe8DN3Rwum6jam3z+c9e7YuBX6D0goHyLIptpnSdr8q6XTmmMwWZl31eZFzifcqtX8t
lPqD1D+d99azRZkagza5EaNdaelVm7dXqlTeTff/+uD5ViL8YbS1SDcKl7KyRw0q3Wewlu9bkcvz
4vBvCcgfnm5VoyLiohi8XndeEtO4SxP3nRPzrSk4W5QVtHjU8e3oCWtEKxpou8wPnPOCwm8Zhh/e
u5u0kx4yHzy/7TdaLUiQD6uzPua3tMAPj479wVFatxixb4kbHak8CsfzZrc2Oy0T35zKis4GXmef
cD1meAigYZ353rPTMpIVDfSKig6wYYyRMdlraXjeyfAtw/rDkEiIKIlzmiUx1d6Vi8qAioNZnbd7
z1uJ+07h1z4z0XMknoo2wM4D4e28pfmtafwPr04Ls9SJSyZK18K5yvSPkjrDeRNldl5KJe4MRWOC
x4aKziobcKgm8Xmh7BxcDJQdkpPecKQVzUd48SatidTDeS8+W5lJOQWVYbOl5BXV3czWV1MYn3mo
zfWDZW6rWllwqCFxvm1k8LGNrfMGfK6kizSKmQHj7OkEs7dKHXaPUVKdt13NWaKlDiHBadIRH3B2
bw4WoLDkvM1qri0botyuabx5OufjdDF2zqthnvcp1dl5aWSD1dR1MlB90ncp4H/YrvdnzRJ1dlwG
uuWoqLMHrzZPLbCK9D6IpzOfbfwcsEnIfoqGWczLnZCeOY22TJI8XZ/34rN1SSRoOKYLI6qt7K/R
QIuiBO3hmQ+fBbJ9gzlKQo71dNGhv6B5bZmNN+e9+GxdBqKEA6ky4rAHL3XI+mYdnhd/zxVRbqvq
SYAi3Qsn5RUs1gt8rHMWDtnVWRQb5GZtwxcevQgZz8q3BToO5b0i3mlC/O3azcNnJ2aHFasxuT14
TkZ3P5cMChq7d+oobz17dmBWCWKjUONoMGjNth5MCy1d2r9HMX/r6bOVaasN7AmfKd4EquvJHkTW
qGThOccD4zJbnHYcKXoRlZOHL1B9SrTGfaYPYH9xxkTk6bPlGVmDljq1OXiY6h9UK7q1m3OWD0+e
rc1G19pokCZZZaXBuRvqkBGVs7JtPHy2NusK9xA1mQmYhnGTjXjKquydu8Ppq/1qHs6WpkK/W+wl
tNJTMZ0XneqpTf+5p1+uFoar8wZ9dtNEBk1Nsc0nbyiDtWbKNa0ZzjmA6Mc8W6KW6butVHh7KeBM
KUX70JNROeu1T16NH+/echASLlVOk8G2UDwjnoZFZyqv5z18tkRjtRqtOK8mBA3Nh6jqP5XFORcf
hmS2PH07CUQndPbxPvmS0HyUu2x0TkDLs2eLE/stbo5hAp+b5k+58I9q8Pm88ZgtTFhhg+pOPkdb
1BzrCBDd9O+h278nI3jp2cpM1Coss4n9qpaUiAe3NqEinJUT4+GzlalPejICYZ+8KRzvZFbc0dzH
O29IZivTDkqnswtsk1mRbunvCwSpOG+zcuYrMi0shx1FeGWjEGH5FljFc9/bnq3Jjr64vtmxJstS
7FRfvXfHs0JwzT3hw39cksGEkbUyKd2bU/dI0LyzGuO8ncSeLUjUpw62e2RfU2rfRdJ6nnL7zF3K
ni1JKyTPZofW4FWU9eGF2BWOTuPhrGliz9YkagEjjtVC0DB62A+OejO57TmJe4Z7vijDqgihFo1e
qhf3SlnHnoRBeeaAz5ZlBOnSKAYxemMeYhIWW5rA3543JLNFCbIkzOnBPnpaJj6GxnCHCP49Wfjp
d//FeWnPVmVIn4VYmCydQYTQGsk/2k77eN57z5YlEF5keSNoXYDcL0kxPTknZ/9Zz7Zmq9J1rbAe
YvLU7hhf5zKF0crF57xnz5ZlompGJvwcrlCbrDMfCKQe/DdnZ7Yjt81F6ycSQGogqVupqnqoHtzt
djv+bwTbiTVQFClR89OfVcbBgc240zhEgFwEDs2iuDlsrr2+d1aqS/j9YbiZE5bwiep2A6/oI2na
6Fs9o6gcHmqoqMs4Qh9MCs8wYk6MhsPWBlYj08mj9gusXg7tWPztNzxOhBZjCKjljulIcPFma/xp
Z+Ivv6Yvs/SXJBDU3evFGwbnn2p8litqiHXq2bQTnyWbZlSPIltYkumxBEASJTKeTTvx2cQ1LINq
9NrUBjToi3N6pH3SYqB5OPE5jBz+mnCvAMUTiOOm3dabTgfbO6fly7j+aTo6EYrymVm0fMCKGGzj
F8jl7L0qavvOZH+j9cSJ0XUTCeUlLpwdo9/LsUE9wsy+es2Un1Wxv8yUWMGofLyclI1ST9MK3e0y
pH7rlqsEWuOUryzFcybynKAsyH7OCBiwfh13AtNCb4iKVzze8ZnfhxDyl1Hkt78lTmBGKMBhoGjg
7a4FOXaGrcVg5Ytft53IXFoGx4+0woG2/QicwFc1pl/8WnYCE/u9LXhU7sdx6cSVmrrmXLBxf2dM
Lr/9DzM8cWIzjJeORKhuOMIeBECfsmrXxzbZx2dbpVV18PoJ7rt9cynDnhP8hET0Z7OJz9SIK7+m
nb2oMhF4CLbC6Gz0azCA5bGFfmkVF0m3GRQvjwKPsUUPi9CZ6O/TVvstiYmzsIyEKVRJICsekvEK
zqKnMHovsffGF3U1TF2VELpr7PzCNvoGTqz5jHpxzoLCb1F0OVCom2eAaTZIMGv5sQqDT/sm/vb6
mv9SMXG5UoBu8GTVTclNHMHbPajL1W+uxM7SMhEQWkyLzHhb2X/SOkER0A4ms1/XncUlXlobFIAE
Y9cH3gGGU59KCG792nYWF9uIaGu3y0ys06elHa6KlXk9WsE+wlle1qDs9AarrmMaBCqjFfu+MBhS
+XXcXV2asAXzDx0Hsh2moGtzUhfej1/jztY/TpOm5Ya0OyruUBMIKVBvVezZuBOgVQDAUyUxVzqU
3uZWgfMMBwu/iejqgawFMWVmiP6FbNdlB6rMMH/wGpSf5g2/7PsLIOyb4vicIQEnPZ1uZ9m8+jXt
zHAG/AJU+DhqgQRZ5WA/NAd4R/ol3yNnio/wa1ojPFkfh0I+oqTkYUg816ufBb+/DEnZVknbdRjt
njXfKA4qwOU++Q2JM7+hpBN12qPXpiquVnzMVgQ3fk07s5vKDvX3fFmPdIMaepvOUDj4LeAuYo+x
eeVNRzG34/1UWPkwNanfkdZVAukCJtxiA5SMB1GXIRNynvn/Hy/6/yX2XClQMGiIIutkQ14ZNl4r
XMJRqeI12K4SqFCWxoTiFFFAOHvNi72Ck+zitwiGzrajN+BPTJpiEUyCK7Ol1zAQO/r12wnJ3ug1
hW8pXk/i1YAgcPFR71e/peRn1c4vcQMoSkNjiFyP0waGulUbitk77RfvrhoIFwj4g3OBY35P78nQ
nQs9eA6KE5TAtk1hP0Q4AEUoWIZ+/gfvPG8nP00lfhkT0USsGXvMQbMkD2NtzykEDf/9Lf9cVARS
ubPlAG5YwVcRacOEyXJHaftPXDat01sSx/bjDPjoPd9X8QRfxxyM1+WeonztcxWHyxnlPBYm/C2D
m+C8RvF0tc4d/ENhnPYYEQYP1mEkxQ2S49XTtpBA+yhbLwTf3xMSYO3ZFSZVGGsefY7D4pyY91Cd
l5X/DzcTV6sTFjOYXYue4ebWvobDeFPI0auyAt124maD3bppIzUf9/Sb6dnTuHveA12ZzkLxvjsC
5wrjfnjiwUIuBHfkvyfIWwPinNRaGEZNkq7myDt5Z+C0nhjmt7W7Ip1grgEwWZH5XQKmDmFfozqa
v+fz81a/nZ2s4iPmm90NfF4tEACFaAG3WLwKcPApnahB4XyJImaMSk+UOu0F6juFDN85qF2W6D/M
QVeoE7YFoYXC11yh4H5O9QwLzi0H7eGk2iH1e3h0BTuWF72GdBFGnctYk+NSjOkDEohD4rceujrA
FIRxs1d4j2VLcQfb/tsype80fYmXP4yPqwOEysP0I8FyKALbvA4BjiyZ7QWM9kPAgt/5S96YP67q
qNjgU21DgI6MGTfghAC4hB2Ql9qQwlnPWcHSxsYyGczRFhIO8Xy8At71xStiXeXRhrprGkr0nEzB
lSThqWt6v7wnuQzWLxsRMKK0XnuUye9woNSTvQ1645f3cL2fVFDWqNtPsfC2FuAMPlxKRFfIav0G
xdmeiyEBHcGaGEJDHoMUVI25CsL3HAfemizOYtPXJRsVg6Y72pbPIYpyqwHsU7+eO0vNDh5fa5FZ
PQLsckcr2AfuJPb6nsIVH22lSUQnJCqV5AQXuaq2ebsmno07STI41ffbOABLCIbfhRS63w+J9rqn
gLfz+0QsebzOcLxKjsuwf7dzd8Nr4XUqF6kTmj2MiODBgCJ0gGAsnGrski128yokpOJfyiMVtSgi
R+t1KI/B1tzW0fLOtvHnSShc2ZGui503E9wYUMD5GbyeO7F6Fcqi184hgFrO17hAvWmVTvBRKdN/
CjgpeK20wtUdNahmg90M+k2m8oaP/H6O/OJSpE5cDgW1MpIo24yGMDj2jcorrsTBJzCF6zICs+Vx
UrNhR7vv4prU4ccl3t6z53njY7qaIwniDmQZDRo35nWa6ecd2DuvfruSI9CuGrMYiMhg6//SMwqb
HL+3DuH6ctSAW5CoxjxhHbAh2xyf4gScN79+O4EZw+M+VBa1W6gh3vPIyk+hZoPfx3RFR8leypIV
HJOwJA9g65z2gPjNb9cLY8HmkCQ9nNxWpLFuxmEEmNBWod8q6wqP8DHJHJfo+FrMr8iRfzYD++Q3
4M6eWc3JFiYsRNMLnwHuHfJ64F77sRBOZArRmnWLW3astQFrtD+3Pfccb2fDXDbRNLZZUMDOKRyG
Bvk0tiH1m4Su7qiUAIPMGmMi9+Bc8xmYrph4XWvFv4RHJIEUfULHidjlgSB3venAqw6cwq359x2T
16WKd3jrH7cVBFdYIidKf/CaJ67yaJwSpsp6hvPOou+KPThK7idgFq7uqApkwXZomIFKY8XVZUEp
YVzuN1Fc5REAxS24KBiSZBlei4lchYN68hsSZ8NkcOza4mhJjijPAcw3AMMP9lN+bTthyScSygVM
5aPYINRVDXmdK2W8ngiFqzwqFqBrgHlIjgNckuDQ0wKrbt5zsHljU+NOZAoadPMqUXQf9OJebenL
4udEQEE1+316ExTgaaVmdlQTeBJN/aEW4uQ13sw5xwY1JwFU1herAAOb0ISyFOWmurr1a94JzLKs
prG5THFwHU/JStpjUAJv6de4s2euAeXgLqHvcfAajh38z4PJ7w1PsOT3IacQ0Ndji4TBVsRfV4n0
8gy8pd8Bn12m0C83TZAkyJJepsoUgPNSA/p9RUhp/Hb7n359v7SOPW0lCTAeR1hUPURxe7/7PaAI
5gQnXaHHQBCxYzBMt/u2XBej8Tu3uaIj2xNto2Zix7gN7+ewPEKX5jkeTmACYDbX4pL74THT12Fk
6xMsN/3moCs40ms4hnavGLBL5bmYmhe5tX5D4uqNVNnVlAMhAxRE8BhJsD8aWdrcK3ZcwRG9FD4W
HY4ovIZ9XWrLm20Y3jOhfmMpTJzAnDVfg9BgxDsGW3ml1/rbVgep3+nK1RwBdYNlPIbpizEVz2GN
pz7g7a3w/KBObBpN16okGHXabMmpQLrycZI6+eY37M7WWUxzvExQBMAyIApzKyS4fZv1W1Zc4VGx
rdVq4fsGA9biOwxep0wBeevXcedIa0K8U9UlrmwgQACVQGSHssLkvVvbZVX9d9JTuNqdNQ44nlGw
IKo4qu73uilR7KuiCBBENhu/k5yr4ulN3OM3oOJUFtVD1cMYEyxOr9Fx9TsMdA5sFpdVYEhoroZy
zhe2vWcQ+0Y4uRKeMNTIXRtMybbC8VCC5JlP6x77nQBcCY/p0PhIYS0pB2ANRvaydvyL37A4m6hU
Jd+GBMMSzSx+qJgyr6Ncqo9+rTuRCsTrkrYSUzISyZe5269MZ73ytcJV8DRBi0NLB5sweGvrvK1D
nBaN9kt6wnzu9+2fr4aXmOfsiOJZUM9GCVgL2z3H3AnUQbfzuKIm/DgVU3Iw4QoJrNgrv9XRNSIK
hi4E0Q3plapJgLccr0E491JkCVfR2C51sPy0OAXCCbXK8OPFyz6ooF6TxTUjWtZysKlBTpWxGK7C
8PlHrWGR+TXOf/+gcbsXsitxEE3LuDwUIf3aar93ROGqj5qVVTtbcScvtvlM4c1WbO8VLr6xrkRO
eFZBMv3fqZKq0zpHP8g8P/uNiBOb7ZqC7hei15IV6sSr+nsn4Nrs17izifZlZOakjXC1HfebtIYU
k8b6x3+3/cZOFDmxmQSbUpA0w0NprapXs3fFHXan+qTn2cufhIIe9ftsWUNc90WHsbExiudDsBFv
0ws67b9/wFsf1TntinRlddcRjPxUPEjYvq1M+J0vXCVS1cswCnY0LQhH3Zv41qjZL/hdIRLlkMHV
HGOSWFBhkejjhZF+RxdXiURiA6Apx6tEYDd5u6y7OMGc18v/hApXilTBiQMYGgxKG4jXtUMiJCXc
y+AHjTsR2pWJSlC6gweVdmtvdAgVKe4y1m+quGqktCliFV6WlrSOvpZyGVDCGPaejTtBuoAPqusR
jVdiPNRjdBbyPWnZGzHqGhOZeipLWLPGx1JGEc+6OLTf1y6Ax240jtRzUXd1SQCT9EVo8bcsZdPc
DV0w54BkeRnE4Ms6Yap1Azf/EJNyjbYtB1Z5OZRh8s5J940BcuUJABJKogYskEswd89b9Z037NBa
Fr/T/htrjKtRaDlwynFx6Xw5fWSmvyHUrzRDuOqnOC4CVc6X3KKBdb3uw5tGpNZv43D1T+CNFttI
y+Q4mu4+1ft1FQm/nKgrf4JcWpmVod91B1iJ7cGlRh7QL3fuKqB6Danj1iGXW0CwdlQdue2C3U8U
Jn5ybX5JFzW0H8dF42NOWt+PtHtkbepX6okS1N+3OhLGc6DjAHZwaf3A4vKaexnNUeHCEffW7mQk
l0VdxM9Tou5Fx6XnNHFiM6SlsHGMNPFaGZ41U/953cCk8tqfXf3TGgwDSvUxJPOyfazG6ibVxjNp
6cqekjgw/Rag43bdLxzGj4GWfvPbVQxRCtpgsmA15F140cbupwA2gn47tCsYimLAcmbO4qMQMJ1i
JDhOxu6eA+7sobTqV1F0mClDUT3Nano0Ff3k9y2dUy5uzrFOBsQlxAjPGyH22KDY5vDfjb+xiLua
ISkV5AgQrCBJHH4uwipDLdyVGna//Zk4oQl1djUPAwxCWTVu8FzoxmcTLdLvqEicM+7Y97MpRnzR
ETiKw1ymEGxVofJLt7iORQEjnSSXoVGyf06i6IYRvwcL7oqGgs4uPaCrOD5LU2RNlXwo51R4TUXu
OhalJQ7QAHEnRwBjbpuufQV1xeulnLuaoWCFZlmm+JyTAs2u3heTrwB4/vdU/PN+DxzL78t4BzDn
QAec5cwSHPpRnwGH8fqU3JUMsUDjNsdxVIn03mWRBf20SbZ//PrtxGcLZA8BORuXuVTel/1fXRx9
9GvZOd1KRua9udzhRD0euE52yBwXP0U8dzVDREQBp8hTHA0N7lX3usbmxa/bTlhijSWM8wgtp+xb
M/B/QMP+5te0s2nOtI2XAYakR5R5pVkECNJx9rMoo9wVDLXAh0alji9ncf6MV6iTrQe/mjfuKoam
eWaVtiEWQkBooe2RYQZxr19YupqhKp3nlU0YlTIhedyNj93EvBZw7roUjWE9lOFGYxBZwKWS4/Bk
19Hr2Rb1hL8HPKmqIRIRxhtkThCzTJRtkX4PwfnGauJKhmIxSaC/LzuP7IenRkbti9jGwrd5JzSD
WdKxMBiXRoH8KMN7lfol4rlrVTTM5aQotA9YTzZNswBIg7NYIBv02x9c3ZBNgWxqYxIfARl+iG11
SCvht866fkV0iHcpogFPclOgM71X36toe/UKfVc2tCcp3lMjjDgAXg8zYeQsqGZ+U9HVDc09JSlZ
0fGJ8QfQgD7CfPzo128nbZtcoH/DBGEzoGkzyYBOnG4avjbvlR+9MdFd6VDCtjJhBaRf3M6vYA5X
eIFWnnPFFQ/tDNJpVUGNuBbi2EflQ7H42bZxVzoE49egi3u8DZt+Dm/ZVJCcxuo9WvCfz7XYbX5f
W8YAaOzFDNAJhlUMDrmJ/inDWtdZOlaV55d1DrfVNMDQCUwQ1NMvYNDzJZsDrnO/aeNsoqTadtw1
oYIgbR/f6wCexCiY8Sv35K6MSIsNPiMThgfps/Mmo29przq/nrs6IktZU9cWL6B9MoicSHEzNHo+
eA2LqyQieP9UaYvD7WbZYa6KJo8lew+89UYouSZGCXAaoiKXCgdJa5M1tkY91VQufquja12krJ1V
H/ZAPkz1iZTq4777lSKBJvX7dDczDRa46eApsRAyK2uls2Lz81fFDfn3xqVqS3At8ZIYpNuYixYs
XStq3y/qRCpbyTovHCAMxss8HdJHwvwezKFt/r3jtEd6WEqKdBlrywwT8+/lPULhW1PFCU/VL1KW
C+Qhqkn7bG8beWzLwO8BFOfl3zu+laxPV8GxssRLlUWkPgfj5Gd4wV0xUddKvpWUsCO4r91D3JXT
cWDl4Bf9rp4INPspSlaK1sNxyAgQ3Lofnr2C35UT7d0KvOcIheKsNnAR91Fk9VoPfmcAV0/UJ1XU
ROpyRB++h036Vyu82COUu1qifu1Y2fcXVfJWfG1ZZZE6q/zMqHjiRCfunqrfdYucWblDKMvrbbgL
2Jp+8htzJzxTEyg54H0I5Y0Qs5AxuYYrkPE7irpaIsPAd+uK/vKEEF3BsPQ4vVsB+kaAuiZAhREd
QKqXS+iUFPe7Gr+JqJB+tyJXSTTicCHphLNoNPXBkejph9Xj7qV+4P9SEM22HItBIskypfWxYX0D
9Ubq5+zCXRGRBEhySAVa75Q9yCbeskV7lmfzf2mIxkpv+Aepp52OWUOjL1E1e6lloKL8fU3UepIp
sM74oCM5yz78KkrpOeLO7kmBBEqTSx6RFsWHS9MsWU5e4RM70ZmWaUfGHiv5uKYHYZr7MjZe2U/u
yofaqGNBsghczYt5zFcchdKW9H7LuKse0lZN/d6jzqaTzYei6++X9+5xl0H9twqPuxyzsrQp25sd
J/M6Ikfg6ZJvkw2QzdmrJX3xG3V3/9QFCQJcsY6QPNwUNpJZjTyoV9uugiggizJSVfiilRyfWgk4
MeRQ3eG/Wxd/Hh1XQdSpPomKDpfztlibu84MxUsyzBBYotAiaLO0Dfldi0H9sRoWeSanXFujURVz
088lrtZW3e2XHEwBl7N31vj0jV/kxO3AIjDaamyrKB4mL2pIVHhsUjGgJnSFL9uxX9YkyLphtzov
Ch7D8DAKrN9EcMVHelOprUUAoDBUgjkgq6/9mETvfKv4jV92+e+/vGmSGiXFs8K3MiH7DNirzCkt
/KyfuWt+FE1DG6dlER1Xu0gwwOPw0KYT9wtvV4CEh/Wg3jZM4qQhj7HZw2u29bHfwuRKj+DOvBbp
iK7323AzG+g9C+q38boOSOvaxV1Am8uLDxJMmK7LE/TC7TuGDm8Enys9YsDwpqax4riisKE71oKK
T0RqPPnOYw0kJ7ZM0p94125495iUGPy2NleXRKxewYpECied4gSwkDhI7wraWeI3Uf+lTcJ7JEAe
iALWzCbrDF2ygEq/9dCVJu0pKPK8aPkxMip8meOpeaznoWn8ZqorTopqUsqgxmTirMptKfbMGur5
VOZqk0IzhktZYmDaZWkOWxXdmrLyzCa4TkmMBWkrNjRO06Y/kUB9HffNTzfEXXUS7ljBMAeXha0S
xVXbvdpId37HIVeTNENWYqoN20GR2ictlXqkklAvDR53JUn2srjXZQuMKQHNfmHif5c6nP/ePN84
WriKpFXTrZUkhb6v6qdvABE1JMPBvI8Oo2m3j//9l7yx6ruyJCtNJUmA0ZHB+ooD9JjRjvpdcF1d
ErEoI9pmLMuEDTJXNYTJXZt4znZXmMSISvVqsXiyJCozDQfJ0xCq5p3Bf2tcLh/ll91wjVTNRiCs
cHJZvoWFvINLut/65VoFwVEqCgTsE47zSnO4Lz/oMva79LtCGU7x5qwjjMm+EySH6zKEFZH1K1Hi
rlRmjK3mukVuq92jJRO4mdPNi9ZLuauV0TshijTQygSjfYGf4aPmQf3Ome2Nb+lKZRRo8UM/qUt6
WAaoBRXHupjeS1j8FJT94Qbguuvs9Tg29RxD/aAGoa6nkiw8C9IqiK9Ua9sPHSnUlukUK2guqpp/
CqAgnQ80gRNC1itZTYcJIrjL/w+C0mkxRfiehwGlPxeLP/TOlcGVqdhJOePJAzVIorgrLbNjVosm
DLJpnEqe1YNiz3U5ySqnTCf6utPRqs1VOI/TvGdm2+GGC2FUs1H8txVVHU1Mq5t64tuPre54mkE9
LQ9lmU43sx7D7VQlgRwPZuugRt6AuJ9gsz7BLi5Zgg4eO1PNs4IZ9ar3holjutSrOjT7XMg8nLri
WzJvpjvUUi6fVmJkeQ/5IZ+yQvRVn2/bPD0v27zzH6FURQUDrEYOt51Wy+MGrF/80FRSsDuYce3l
3Z4AynCWQVeVwNjuQ/eK10e+nLel0VplC03GYs/EMJgVIHQCICBfRwXbSACgxHoCWnuX0MdqCgFh
1BbjNTCtsr7SCxJgn+0WbunVtok2zAc7FOUncBz7D0rj4ve4i6RtMxmxrr5NSdyQh64ZaJSnBtns
u0BXavmQDH23RlkFW5wECxjVKZKiLWitKm9lG81305Cu9f8WGlJzU26STRRFZGyon4IIlJ27Ktwn
uC7RiXD9NMVTafBsSyHTzsJpmenTMJHO3uBEX4pMrVpYEH/abT+BLgvo9iEZitYe46rUyf/GLlh6
ng3NFLbbwRJuhYDjubQLiAeTkun3xfQF/QHSwtC/RBzKpzvTJkv3GMQ8SM/DEqTqcRL7jA8gZllM
GajNc5fkKNff9ksn8Yynco6qhuplbqZEP5ZNIpo4j3sgt0ymRqrHO7AEmHiV4YCHp8nKvaiuG4JR
Ro1IXZ5EtRfaZAwqr+dySujyOCqFJATvqrnJF7V09u9UL8UwHce+g7d/NPT2DKWzGCOcrhPBCMqd
1/ljVzR4V4BJU0tf2qKKwoPRpTgM1pDmEOyK4qsnMQGlr4t1lZN9aXY8z6jxoedh/1DOdayzrlTp
lyIWprxlgg+46dmiHHb8oKBpcffrY50zoS6DY640RoEeIroM9jDKpP5Mdq3tVZSq4BYZySFAmrZS
5LgNJv5Ae0VvRjFHfd4p3YQZ3dTETzoqpcjSGDjpTPQtGJlpnBQ6m+cWuekWeIcvqu6WLROlKGmm
ArxXSUuGKwFIxgkWcvwLSr/xZmuGXeddNdbtIS6WYcuoUOZqMEv01zKwLclsYoyEULkWywGs43K6
Mkkc/V2PcwASasM+8iHVGlToZi8OCY9Lfa17g1eaedjLjMxJ+hJtiT10KVvWk4XdSfWwlmlwCkB2
6G4gL7Rf+p6Wt/VUVV9DSdErKWFXmLcLW6KbMS1q/WwCILzyisJT57C3qk8zalQ6PPWbkE+tRp18
NiwF/bAWUlQH2xAiDqwVDchtSt/odDdPhQlwWduSoJgPY2efW9uz642DsHVYI74Mp0B1mzmNA92W
I07PicxgtTH9M5RdRO5JJXWVQYHSN+dSTXhD0ygQW266Rup8KIK2u472orNH7LmbvYcq+KYTy/AP
3UuMjiqbgw3mssQ600c3UtPxtati/HG8WPRj3uCd6KlCNb7IQrIlH9a55/IW/KUEWoCysckpilfx
UfZUTufYGpQCVdos8jRNex3c6baZ7DV4M+u5a4FLzoSBK1M+l1G4fAijBh6HUb+3JzVs6wryM9n2
T6YT6xXHG8ldHVdNd6ARCoyTGEmNu3RnLclXtmlUS2pp71q2sO7HsLQdP5XJxNcslWIIs0B39frU
pxXeQspoV/h3jIplvABKQY90SQp52FQ3QxG0pvX+rJNqiQ6wEUZlHZmG/TlOsGQAMZEa+WVKR1hl
g4g3R4e6q5b7AupePHCLcW2PyxZGWy5qWEFlcmJyuqrbFmzbLInmNotQ6X2mURWdZtUMr+kGluGy
DWK47iUUvbfDtm3Dh0V1psCbE0S+7MnorZnusRcVyb0d0+3Tlhpan4IdhddXjQjguZDLPgIWDZAa
9qPkzKJ+PCVRgXLAWqa37QRzvpsO7rxSZk3ZR+YwjXDBuh/nOq2BhaKkOWNG9feVqGuUtS+qxOsr
UD3Hra/o8tRdKGmPUdLoKJ+kof+LOZznkM5TJSzmL74pn4ThfdWeoxLeJwfYYJKihuvGSA91LMhx
1OWPxgTjKxL2+wHFKJjoVZr2ecDhZYfrQcyfWrxZfWZWz9/TvV37jDYTT/MiLZIbU0cGHvzLeh9b
Mj3XTSxYrgdYAhrZRGc7z3OXxYtWZ2RsynxEGV1OTUtuYtul51XvIzksMH4AcwN/qPlibGX+F6N+
94PUplqbLC4M04dYY94/QyBm4+sh2kmXrdyS6tS0Mm3yZmnn5NCHE/tCi5Qhsx6M654jquMg0+HU
01cE1VQc1lQG/V3Z7hUs9Jpdn6Qt6vgKMqvGZJh69tzGFo7oZKfNTRUBIJwHYor7DNZ7/FpXzT7m
sKIYqmshU34Pilw/ZboO2vUqqZo6vo3qmZopH9ZhG5dsIJuNHo2seJwvHYBFh1S25VPbG9YfjCX1
SxkOts1IsURjbpt2zLoJOLBsYEwuD0GT8imvbSpvdNcqdV4539urkcvAPoch3accchw890UljiCl
2OroJIQJ9HXdNByZnylWGXx+/lZ07rrTkCSNPaRJSW/lqpv6SoBf0x/1QupDy4TNo3jGccrKRH+e
QTees9FiD8g22n5pxZCea1SEZ/DC/dDIHiDbOmpCrPQooZGHaqXCnkKcOLIVwVhk0UaxSc9ENA9r
W6msJnIhYIHP16PEHYIvlGeRplGGv0kfhrR4XKf6r80AGxytSXS91rNAFsYwvHlHI/axKW7g7hms
0KU/jWRSyW0xVUmZz6ux0/24D8WcM1sCqGT6KmCnyPQoLy1R4hdOGQ4x5XJDScf7vB1VI7M13Fd5
MoKN/UM0V9OUj6OKymu9S3gKr3Va8duR4zyS9b2Zpx9b2CZpFu8t0H4zDuHLwRaLaA99X4YkrynO
DvBfX8nwWVRFYA89FcV00CVAnejQal+QJzN1vsN8+g6HetTsR0kx/71MAv40Oi5InS8Ss+nMeJ8+
ICO7F1dBgsPVVattsr2kw9AmmMvhQvKuHDf1oa/m6C+TmBAxsgUaJ5S0CPpcwIJW4V081PXBWli8
XUUBXAhOUZHG9AYsyDY9RIKU5XOJ2ifyoNJk5xmOA+W16mgQYgRUOD6gVqpQh2pZijQ3bUo/TzxY
JXJvNZPddTCBspl1Nc6teZrUKnpooVCocllb1N3Mq5WPczjiGbSKYeKQsR1SveskrWR77itBX5Cb
n3mOdbO74iEVj826kfHQMFPb550OyzP6Tb5FooApoobpQX1DdrBQMpjUivn7Pm8iPILmjTzdqsZl
OzS8tvwVxcVsuGb4+pLnA6dp+W1SI8ioe41X2qxcu/QlEXptYOpcMXIMAMWt8y0YSXcqO7jrHqZh
nLYzPKamIY/LLuwP7QQnuxyHfnJXl9064/Rr2+6s4HP1GU4pgmTaTPCe7M24wliUm/VrGnYrrSAy
WZbu2s5YoK9tO3b6aAeJ6jj0dU7Bl2+SCuJIbL3HKeqD9hHruFw/6gk1Rud9q3BXDddNqpt1TdLw
MHAwmw7FSndxoGMYx/lOWR9f10sosN7MYQXL7nHcxmu6M1wDlwb041d88yg5gySuhn9Mhy30KmHx
3n+VIcqL8ojRcv2wJdVGn6I5mKojbIIKcegaok4s5vQvHdLxofo/nH3ZctxIluyvtNU7emJBbGPT
/QCAS2ZSXERJJekFplJR2IHAvnz9dfDWzFSCeZmXNJNZtZpiRsZ24izufjje/oDRuheIFooO/AcO
UnGQu3W4BKas+v7atlPKA+2mpbMzMdB2D3BEee+j0WbSfNbFYu2HDGpv8LiGckLqI+6aS4JPvi3D
BQ5mUcQ8/5wyUfQ3aSmU+erkwq2+Dqwg8o5O3aivZ7B4Pw1ccItzltu7amhEct2gv48I4FbTzK+h
919eTL0pmQ/yAzFPnANbWHkJXUbA/ubeuXGUDLu9a1H28Je8zi1ujK0Wr06FAYJXAXKn9jj1BusP
AR/nLiFh6NyjLxTcgTR0cIOw2Wksc9CpsE+XfCbziNIJxM88KruegK/gNp/cLpc4dOCNT9U3W/Xp
+NNAhDL82WUhXf40A05u+4sxXFSy9mrMG4So6IIa+n3OSO/Nqpr4RVuvLeKSxIyHPmubNMgnvF5e
1kQIbqOkS364hZRfJzTwWrPyNiIS7eIVbgCqRGN02Rd4M+eAO/hviCYAWT9Oh9Ad62q+p+hwGc++
GXg22AC2IC6xqb2GJEqKoKkKWNoieunimUGWDzVIcwGZ3zYLeJLNrY8+CIx4QOJEFlZhgkrIgGD7
y5CBdI4kNKiJhQrgNpKu8qQKAQb29JDP7lfKUq7gaVTU8d04T6K7gY48eoKZrctgNDhLl3FfK73T
YrDotiDM1JhvJm5Y+7GPkSH4WFbK5n4rZBkhyoh6NBLOOYyfgh0NLwSlUWIA8Or48gHbKpPDgr4n
j6yUSXpFBz7Ud07LKQsGWJh0X1X1+IgGqOjYass+dh9skg3wTpErIE+94C69UATUwmuAmobFb+By
D4/t3JLBE0tR5Pu5HcPhKm4pR5lrYb+A7BmJN1bR9IOARPCo+6gHHcSxbQNl056XQV71rj2ocUye
ynIOW+u1DNpicOGrDKeQosVhdjnmRKWYpYbWf2tvC6ura1zC/mtM8lB7fOj1NZOL/pUShXBVklwJ
f0axpL3gWaLyDx12xaZeVvfIUntzV1S5t6Qjx070i7hH92uQ3ubFnTyC7Q3GtnOHgIma3UvTsfLA
Ua7j8H3wvHlRXooGAM68Z5AebvHoofOl4ZeshqbqhbGMZz8nGpX9BXRFWxftDWNqcLfgYPvWNqir
dA4BuWQSubhjBu3t7gU6ZlU+Rxq69BcEyXmQLF0bH5YpES3sWx5zD2BpkMQTxJ/djkOA/sPc91Hq
oavUqG9ad24QQzkVT1oPXWXl7yJv9Z98ckj3jdC2ne5iBSbeJZK6EJVllQgxhakU6AQGdFrsSzSi
f8BH1OJm0I7uYIco7bHkUJGDnnBRp9k1kWOBhum9riT3oV1Bv1CCzJM3QWriMaMKWRm0dAkRaU6y
0ju8N6ATugBL7ZBZryQam2XcIJ8DCQafOHWTACoAMwehl2FCGCAtcYM6rIBj64uoDg8NLRd0Iqcq
ZD5CPP1xjGujPGJGXfpWt8lXCVG0XVeFDfMjVujPYa+Blq6tiT/VUS1/z3qVCZ+SLPkB+tfyqNEm
Al9yxIOOyMc13hBzcy+HMPmuSJ/TwBmzcodB5ns+c+cChjV7yKK0Y3CWprHw+1C3VyKaOrIr0hkI
ahd6CqFvM4GGJemARkiXC9yA6BJi2jbCO9ej+9QYwmTunWas4sdoBf5+t5mFm8NQiXF/gZYbxY8F
4PUo0VC8UsjXaIQOSYhE221muvymnQW5SHsHMj4JlqO+aJo00x8hiktGXzkMVjfEq1X2AcrnIgya
Hs59jQPmUKTSnLzxxIQskr9McQHRaWRHPJFMF5mpbplQ8+eRZf11lGsyH7qoKpuf7URCPBZF10V7
Z24LsCCJTrgZvBSUmvuJcJ77JquL2nMVd5x7Xs/xh47HmvhRZ9Vu0ZMT7tpygv53lYVR8rmI0D3v
PtSJy+Cj0mHy+ySKHohi6MBk2r64Fe3A0YAkD6v5w4SgesfrsT7MIXN7H7ETVIZEiIe0Q0iW3Zeu
q/+gRZ4nQabgmXiVSMwjR3fRPUrhFjJW/dDAyxyS6QtyNCU8aAdEV4Q2adUdnEZJFGabcf6dVOO4
C51m4V5uwvTWDlXxK6dK1SXyEBTWIpzzpTgUAwK+w9Bok3r9QvvJn7MJcb4ocwfiUAJ7dqXTfGhj
DzI6SfioRGT1wUmdZJ/bLB/9xs0mZ8/CvrdYTdU9oYlgFnmi72Ll0cWd6ysXIlPfej1Ngw8/LrxL
2Mhu3NA89H0M8CgE7/QUwGwuH1qeWHaTo8j9BCK9eoAQhPk2awQX+zKmeXjd0JyIK+LKub9Cm5em
87p6TD4K0BMf3C6Ma68J1fwNtEX1lZVjuc86Xl6QcricY+RaRPlz5LgSntu241fUD1wP6Bh4a6jW
w3JW5DZCfHnHkf9G76wWEIGLAe7Tl5gu067G2/kADk3r7Ao5IUWay3B8cA1b9kOrROLNocn3kb36
aZfR62Z0OptcMgbqqjOQlvDlmgmOaRo9sjyKv1KNw5XopAR2yRX9FXpHgpbXAL5o/a7IsBUp2hDd
zlHObmW0zD9CJPk+FyJs72ZrOnptSvrFkNmbx+aXiIZPS55TJJa7KNqnYoHmmQak8yDqON5hYxzP
tmiyAhzNWMxB1zZj4WH5xefQWaYhkHCeG7938gRYIeTYfvEFAnO4DRw5aHRyNB8Ngua7xPT6zuFp
0eLVmaPWozi2uKftnD+kZJyGy8VyN7uIkxl514G49Td0cSEMLzfnyM4XzgM1TrejnHRo7RKO5U9X
LPOTngdLkICcRY0nodC/Siih/emKIcWvynrI/BB2N0TeA6l5ZCJj9sgiJKhBsRv7bzUrC+aNJYeY
Qd40XRhURqWNxyIRTnAO5+mmn6Yk9QXy85+AguETlHicMkJQ2o7fkSK05eUga/2Ei8WupVxuS4cX
tyal2Qe+NEPmScv7u1qa6APMtfojK9CM/Azq4v9RbNpKA0DXuWutSACLVwPbgbs6+5yb9+ngqK04
QE6Q2mBZCcQIjrgzwN3KmfPtfaXgDQg8SmxSD+laPKTpdTrAHFE2vq/Vjdo2iqgHN6laNA2+mKb1
/Fh0Dk+W3nkfF2HL+6a8muMQz+gFtDapvk4kWfasRSX0fbjHLfEbaPUUCW9AKsdRfiThDTPp13ct
+pb0Pc8pUi3xAtSV23pLJO8dyd53EreMbxSXQPgocVaiKPzDjsU32uhzwL7Tp1xuKd99qfKQx/hs
EYW/t3rxU/W+FnxyS/hO2iQX6YRqbeyU30WBOlY0fH/PYsst4ZvDvnIoA0DQrEQnBzFKjiLo0/s+
ewMM5F0dG0SFIGUX7GlBgcXUdHpXARvArWMwAkpHIMTUKz1TOX+gSVwX0Ch33wVCgwTQ8YcjspkK
LkDQhPpNGqQIoL+ghFa/C5EgDT/+dO7OSCC26yHsaXhDkaqwfHnvh7PjD49hxcciqwDG7NtbOac+
s+275GPktlEEtCKReJcgT7nd9AWpRXRQj39/30nZwHl1h1qZAzbPRdjM/D7JYtcbl6h/l0GRW9o3
yqLSLHEMlr2DUs5YOzuVxu9TYJJb3rcYCTGSWAh3ceRmUbsAdAFx9bvWZcv7HqIpVAvkuwC9M1+G
GjUpJOje+dmb21lMUOZHphvwkoZd56q/yEv6rrdHbnnfg1zqUGl8beRyL8cy/W6y6sf7VmRzNRvI
Z0qxCusp3i/+yLP5OmnbJXjfp2+upp4BLIhCyDumvWnRMLwJKJpSnHkxFa7gS9yJ3NK+BfI4kOwF
FyYfe/iOEQ/RSLUhE2AX3KIujLRWmtnrQtLprxZa//Fz+s/oqbr/v5/e/vu/8PeflUXOAL2ZNn/9
96eqwJ//Wn/nf/7N8W/8++qpuv1RPLXbf3T0O/jcv8YNfnQ/jv6ClrtAyT6gGDx/fGrRBfH58/EN
13/5//vDfzw9f8qn2T7967efVV9266dFSVX+9tePdn/+6ze2ugX/8ffP/+uH6wT+9dt9nOSJtUn5
1L74racfbfev3yiT/xQGETmUO7jiZKWyjE/PP6HynyglGCEE1DEIhM5/+0cJdHeMUek/cQIo1UAi
CeSIV6BtWyHS+9dv7j8llZQZ1CBXMUYCDth/f7uj/fnf/fpH2Rf3FcKfFr99dEagTAE5EU6oCwUW
1DLoFvuVCdbODYQkbpo4cy6ZGnpIP5jmTfjtdRTXZdDkpQIkMmG2CiE0Lez61C03ZhD8Yk7q2m8B
w7n628r/NbfX5+K6LuDrlIMvxMWWej8Pnc7NYOabEhG9v3TO4usWirWvj/Is1fW/1+p5MvhsCfKd
WpduC/XVBsp9EuWLGz5WAFbHRrURsuGx/OxQ09wB+DT+Iq2oP+U1BeBbhpEWgZA5TYPEydg5NsTL
HXSF5poZwSHbKLeE3d5tIzGxGLMmQxsQNOTbzyGvLt4+a+kywzQDVEeSrdcp62Jy4siON0nnZHmw
ZAkQU3RBYsbn8WLRuGjkLFxzhvngk1YXX5al72WABl5VHFQOkBGvf6PV8TreBgExHOKiMILNIFvm
HJIjTYj2q8NNslR/qNLNLmlT/Tk4S33GjK7v02YgSqjkROGySLbVEIan09mE1cPNHMXVzwgIJIAw
ZYEuKHy6rXR1jkl/4oAh765dTEqK1SpsHoco71u4gpjZoAbrVzEoQWk2Tt8EEnO/O2WYp55TDOoX
4F3tn5Ta+BdqjcoHpxqp0dcX+cXhcmFrKBR8YIEw/632CTLkwOhMVh1QYOdBgXKq3+EKnrlSL0fB
nSVMoEcVR8uxLTKfptbAFTPi4LiEXUVW/qIVeZvuDK6ti83DDIwrjTTwlbDNf0MVa15SHEtrb2qB
5kmdovXnRFX099cXDHb5+LC4DBB6yYiSnGl3a4MaJO8qdCrIbzgqK8tlXKAQhN5HzaAvljodvyEt
3SbeEgp9rhPXc/7h6JxiaBxPpYkwyrjbmJOEsaXL0FY3Cs6L9Z0ozcqgqTU/dMMUj6jAKNSMcwsv
TKDvcupJOYrea7jkKE5mc/yAvL7TfXzzgmjpCiZdzUC13LJE86Fo2FCq5iYFuAs1jNrO3LMNKX/l
aVrrS1Ys7q867VCVe33gF9fW5YwiW4kXlroQ5tzsd6w4q8c8yW9MGLtXiRJlUAB+BIQl6W7qzI0u
Xx/v5SFex5OaA+umJRKAx+erkG0TIX2W3xTRyPxxYuOFUdU54PoxoWg9xRzLqDAf3BYckk0A4xq0
p0HNIL+pgB9gtxlRS+ypBZHSZR4ij3cYTD19kq6bPrWAir5N2Pd5ePgjeMMlN+uflZr3t0sEcM2U
N0VV3VSNweuaOVAqger5GXvwrD56fJQ5XjIqGMeFpzjLx8NA9KuIqlqXN2xxCoCFnTyTgJSUzvc4
za3dsbyffg6SJI4XtVX9eTCq+N3IOuv9aFbtl0JagExl61STB3m8ZvSzFODgc1/zxJZrPA1kPdu4
7ltqa8Yri6ZMrLxxaMw+j90cX7FmKQI1xsmVMuXwxUbj8pkhYXolW6t8ni7ZzggCDGpXhkAw2hUW
APno14/iM43haP0UQzKYC+EaCKTKLX1lHod0NGU6H3Kni2/7DIhAwllpvRV0ty+0XA4RcCTXIwCl
1+4CPYF4TrI/X/8WL1bn+UsgP4XjIuA5bM5K3UQjZVCfOESx6j8pERZ7kuZnz8p6r7ZzFZjk6pBx
g8U7PisTakoZbddi/drcz8vB8EDHWs7LyB9d8IDTOM+/AY7NH202u2Fgl0Q1PiOpvkQFOQVaepqg
6fH63F84JwrG31VQADeQwCdbgZauyaqZTdN0cADR8uPWtLtZsPES+BVy5hSeGMogDKDYbIjsoRZ/
PH9WcDv2HfBQqeBxMEFi7ZDMC0pROpG/Xp/ViR01HIpz4Pobzl/I40JPtbSRU/QH0y98z0XjBiDF
nmuK98JwI0gSkNqFYhtCEvicxxMiC0A1gN92wHF0/XU+rD60debLfnTtQ93w8Ex67OR4nHPJKGEY
k2/GK4ecLRzjEeZ0wTQBfo36eeo7oSuCni7ntAFeuAhKIHMAISn4rTChW5+qG1HsqiNVH6KJLECY
2QfUC790XD9OzgiGPJNvPiGSEhwRKdDGkLKt3hltshJCR1VzADZ4tnA+2hClwK66hrAdeXj9iDzv
zvF1NLj3BpMDk4ji6T9ezaiZozAU5YIaKtwOz01opTy3qDIajE1NZr8aV1LCYGia7NQ0ASQha6qR
0dLQTPGqcek+MUBCHT8GRgkIgwrG3oe5LOPLuGydyM9ESNEpJAdSzCeilPSmIVHZ+BYAczAnOshd
eekwAZGaOnqZg3lYMx9CzDXAlT0DUM4p6Rj5GvpM316f/csLgslLPFoG4TlhW7Wd0SxTC/QPOaSs
RYIlAga1rdo3exprsI7KLO47/ovMwfESQ4poLMvIpQdT1dNTsfSuHwsuPr8+l5d2BaNQwDFxMYji
W//JnavSse5CD21TjB/y0KyV5WK4CIF0OHNATy0bRxQLqywMRShwPCGUXvIKRC1ykGgJ5fMkaYC4
S84RXE+8ipgR4rg1oYJ4eWspC8RrYGI45JBwoM3RXKlFN0iJ9DuQPWuib5zzb/gqPWT7QI7pbFgF
qu3LN1Gz4UJh91zqAoqocUmQFzmeLG1kBi+gogeVjYBVL9XoZZUezyzpy2hgHcZlRCOCBAtzqxTE
YtAQ8wqZVq47uwMuoAcARbfzXSgbFHTrjoHKMoZu+VkbtKj3XfTYpZ6b1jmoMwDcyQfAvPpz7+Kp
nUZGSzNEBFS/aNPMLN7xsQvpwcZL6ZvRSK804Xzm9T01Ckye63LknYS7zWbPouFQd2IUXI6m9Tqj
wrtx4W+TAH7eSFhT5F4QWeLh2JYPw95EPVgi3UEB6Pu7gzzBfrTlubvx4nXSsCOSwruEv0+Q2jo+
LkBG6haZ2PngVln8g0DD9zsSvMbPcNA+dkjwXr1+7V+8ThpPhcvgNAIXr3Alj8cDnXIckG0ZDwAw
OPBOQ9V8Spa8/Jr0vLkB2Sb0uyapz1yKl8cVkvgKaSxwu5ALENtaFVGzVkPU0UMBLehDacuaBKZp
yQNoc/0laSmw5gBwJw/MRNO+obz/QkGTBOwtKuw1WXixe30dXloLeM5wPhDJ4Zyu7v3xQgwsB8Ur
z/nBjICeeeXgtkFR1O6Dahu1r4ksPsi0jj508KR3S90UBphfR12+/jVexHvrt3DhJMC9xeJsnaG2
SFNcpIofnCIGghrYccC07GAvwyiML2rKFs+JufiDOG+UpML5XocG3p+6Lhp+YFuOF4CbMjNhNPCD
KmX2PZym+I/CeVsv4edBkLRFTGuowo3dirxNRidzKTt2WIoSOLQoJMSv+Bv7Fz4Pg1QaOoDitTQc
GczjuVSIDxYkythhCFNwNEBE2eExci5e36wXdmcNyxXOCx5O+D5bVTkQbdp4SEp2kGCogPFZF5cE
0VX1VvO2ZjMIXDmk65Fs255M5mQWimSWHdIwc4Mx4omvexAK3z4ZSXH0kJljgmxlzxJdAhZapuxQ
65UwQlhy4eTV2/ozPm/MmrRag0QXGICtu5ipugL9ocYo4EPtESl2QbNocuYyvzRqMC54C9d3F17Z
Vg1BlqAWF0XPD30a2o8AOs/fC2DWA5IigcGGIvqQx25yxhV+ablhP1DyxQpCAxmG5PjMNWpaEubk
xYHGSX3o+0x+gbFyrkGGnK8iwDLP4XtOGFGOzKaSCjlbCd97Y7t5JuIILIryoNByHaC3uvqQu9Ho
5XRg10ZbUFi7ORH7bnHdg9F1e1c0znANbFa9KyJTnJO0fF7Xo2AAwa9BJhQJAMMQ9myWYMpLdIAs
6+JQy6HIPT3a6qNsSnlT9WR40myUd7ov8vICor1RHvAI9BEP2sbtjwYI/ShwkqlOLlrNY3uVmd4W
/uq6PY7gUEDO2i3Lcy1UTlh9vEEGRT8J66fhRGw2LYTYaRvK4gD2XnuVAKh5w6Cj/YjKjThENhmy
i7adxl+azuD1FYNDg37s4nN+0hrjbhYOEfZzmpqCo74VS8+Q6ZVAotuDGMMk9kih1WVnbLkL5ZBq
L5U8L/3KkOZDFS5J7cX9EvdnrNmLAABmUqDSw0C+B69wCwbqoezZ16jX7Wup+l2YjCYwcA28fibh
mfv50nCu9gy3BcYGPSy2Fm2aTY7HxrK9k4ftjoU5BSefs3eMgvKVQVJGwtd4UetsCyduLaR5cN7V
FVhh9S5Mo3M67qeWbX0BuEL6Egu48RvGmCRVOhO+Txp1i0ZTP53BBeEtrKczrsGJgcBeWrMkUlHK
tovGOBxC2hThfhVe3Y9lJ7xOO8U+GaJfb30KkFfC9QW+BAUU5BKOL4XJga9y3dzstZM0V8A2l34S
6+hMyHLiEGAUg30FqJvilT4eZYZzwUSEVyAeQE4TrYnAK0D15PW5nFg1eDWCrckyWKWtP12JukYr
Rq73SUsZKIuJvU5K4/ggHOkzEzo9FIqTqwXES7pZNlQ2IC4wG72vgDj/mdTtHwpLjCSEO52ThTk1
FDx2vJ8K+wSv7XjtugoFFCdO9b5HBf+nW7vqkks3vaEQszjjfbz0SJ+xCkC48zXtvQU5FZRY5eZz
uC/QGQqY+Kx8TJFohdfm2CJAka07dJVKwJEBS/ucT7I+GMd2EYMrxEJ4xs061eN5gr+SaRFX4X6s
kyzyYYSrzJ9AmvyRdcOY7GiRuD9MVxWgkbsu9BbAdHiqKmN3SaoJcno4FI9EGusAYJvkYPKCOTBc
pm1W/yEblky+204AJhCQwiHHNJfNTafYALlaqLakyBbwBf93xMY/G0ixDB6cuzD3oNgBEiL0Jszn
bikWEcyLRl0arE3t44mIrzIQTWLwLeAMBrY27ceaEdf6Q6iiW/z7uPddDSuBJpWWfOwmy+YLqECI
H3Xb8t/TuK2zQwWuGChItQ3NmQ196Rwhk8RxSDXy1QjtNmentk0E1mGo97wyn3NbfTJAznt96dwX
aXjvxN2ZCPPEPQfoBRgkpGLWU7TZQz6h1kvyRe+lhWMJhuq4L8ImOZPVPTUKIkkk36mBXNJWLlUQ
Mqt8vefgCmRBGWrhpxCgOYPvPXHvECsjnwOPAcWHbesBNglQjAfMJTRC7RyXj/duiXPnsrP37tQ2
wd4ja/S8dFs1IQulHDkOo94X3dIF0p3KWyQ5wH+ksk2ukRQVl1Vr37WMcJ3RRGkFCKnN4dBptIpt
wIZB6KO6ypK49ZpkGs5s1kt3Z8WWrA8zwn8s47rMfysrQsQ15ktP9F5DgAHCKaa/nGfb7+zYDPfR
UlHcGj7uWaTZdden51o7nPD6UBFFjG8IFFNwNNfD9LfxAR0eqwa8jX03lG0wILd8BVEh5tNhDX2W
2e4r4wKFAb647dvkzvBQv6170hoJ4TsIJK2QPUeDQLXu/9++Q9dX4FoRKF3A70OzFtZCCyMTY3z5
5vcP1Ke1XoZiNSoQm9uXgw3XD6C27asFqi7OYAuQZFXCb4DQNGdgmae2VVDzHItogcU9npLIWVgm
Czd7VjnhNwg7jQ8D6sZP/ZRN15x34Qfb93/ENmd3TrTIn6/P9IQFQAkU2V7EHmsNdLOpNi0B1B4d
Zz8Nbc7APu/YRQQp33PllZPjaLhhMGiI/rcZMx6xWvBMOfvGNvMtgSQU6N1UfHz7bFAMJ2uVcwU0
rGv9t+ORgClrG2PCPUutPcgu74OpF2+TIX8+hLiJeFtXDB1FRex4lCkuCzOC67vvaaGDni1NUA5o
XPf6XNYztnnFnxFFAOMQCKFuIwvg0kkhIMixLxN444sq6VMC4tx9Xbbxp5bbsyXFE2YaFUukADA3
TM7dHMSSFKqPsg6u5bSWZJDa2o+9TYNIOufq0SdOA0AauGDsOW+2FXUcaBjHKav1fuCde42yit4h
nj2XpT0xIUPWmt5aYn55s+KIzeBFCr0vxaJ3EN6Qt3UXQ3ikqrLPr2/WiXcHMjvAFAnkMuDvba4R
RN+ivldYO72Iys9rTYI0beb7zDrqehgS+omH/bkuzM9yypsjYoDsE0gKws9j21pNPqBMj5Sn2pvZ
LfdTyZwPK4jpF0j69CaDwu24GyDv8qh6qhxfZO1g4HuG04GgrMO9ZmLyK8r7QFs6kMBQHliKy7ep
qyAehOJsSP2uz8kX7ioCdp/tuyjIs7DDu4q8QOdBjWhqoC0TCXmF4EDfmJl2mQfePTQ6aFbKbxyt
s+91XE5fHC6zrwxmFGJKQ1RcQYyhnoGDjMgcvL4TJzxvPJGoraL0jmBs27M3RlfXsOGz3ndOX1xp
ratd77JiV8aNc8UyA7WatAMEoqgS8SaN1We7gKHhqxn8bwEK/7FdqIopr2tQrPdzuRA0KMr0fsrH
7u1vE2AiOGYClQ6kODdHLVN4VkGGhCeK7sQ+60HCT6cEWkjueC6KOXWBVhOHKpwxSD1uDV1dQSKx
tDBBoJtcR9D5uqBQaPJFo8QZH/GERUAwC/CoRLtIZrZdGCAsQXQZ9mqv81DdDTWDtl2t7Nu9akwD
a7YiJuDzboJNF9pgaYYgZx/1U3MNArgB97z9/voJPLVqQJ3jAKxYccS0x8cAjlmixjRS+0pBWjak
qdhBA6G4yiZGH14f6iUKFoh5oN8NzjlqAy8w4zDPcAmnCRYAuho++pxCLsfUN4mMrB9PLRSL5iry
Gre8LlgfLMt8mGz15R1fQq7EGkWBF0Q4cTxhW0StY0c43UDJI4qo0/TChRBdQGSYB8icmaA38ns9
9cUHbKyzEyFaSYR6aM91pD618oACo6qAVDnu3yarpF2E2M6SIMAHKeNKQHfwundGUKO4PMdJOfE6
wwNGBgYFR4BxX8wZwmDAc8MZh+ym8uGzRo/xWJhrAm/g4EIk8+1pObOaebAZ4Kph0OM1LruhkOhC
ruEIiO4SdGMbGApU4+tbeeoWqlUewQV8ES7HOuu/+U+CNApqikLtEXyqazsIumcFa85YsFOjrCYS
jgbuOgq3x6MkAgpZ6Pvp7qE+SHyUZxLEEOJcnenUk2w0nFqUhteQZZMpc6AmFiXEcfdK11CGZaHr
t65O/WhBaNSIcUFLlvIcG+/lCQSeB7E0biLqQXiCjqcGrDBNQPWVe9VC+GNQTRyoImuhWEPPGedn
J+n49cdYsGQURTuwY9TmtDvdqBzNMrGPIbcQekxHZlVTbtTgsRz5A89WJvvUZAPUeyBQC3BzwcP2
RqD1nwJXPUdunpG4uIrckXAwMGpbX2hQt6GS2Zbd4i0EWid49+tzRLSXdwf6NrC+cGsB7tBbA+lw
7cSA7rt7wSLUTIvZfhjdYrkeMymgRSScc4WClwduFdRBhv4Z1k627ffypLfAdNXufl4hgB3azu7Q
+FyfOdYnAmTQxhEvMhcxI4CGGzuYjgs0VZD03nc6Anw8QkM+z8ieBXKGGlPKsng3QaX+QuhC7fMo
G3+ZpMnPfItTc0UWFfkPICrBjlp//rcrDPWNMjTQF9nzQpOrqRY/ISd0zsk6NchKrFrV1BTM0cYa
DYTUpkeUuB9ypf1K6CXo3CUOXrdGp84JfCm81XA+UfnejBIC9gOZRir3EboG+EDbiEtYSOsXcMEv
EU6eKxmfuryagKyEvCKu77b0EdOOtmhbL/YL2ml40Eyq92Ph6DtAH/Lr16d2YgFRmEaKFqk9oOC2
JtCtZT9FFj4Cqks9lBFXkZYO9C/6ZoOOqgfCEqTfkM2A73N8GqDUXcfzEMp9gTrMh9YFLCR1so+v
T+alpcWHg0SAWiDyUmLbT6Occ6gnlZ3cc9uqi6rsUZgIibzpQMEPOnQE3c9L455x5V6mTXAgEHOh
3IL7BirH8cyUdQy0pmuzB+RiAQFoIP2XpamRKZkGqMsw/PjOGds5DqCvab7nM2PN/evzPrWJK00G
dSVMHUWz468gdZg0pl3MHnrf7iP0U82d6M++YydO5WpU4BLDN0bVdV39v11ohJGVob1BLmp0H7XD
+B2pp+iCdHN15r6dmI+LZ0RjNnhTQNE4HgmlGNEWbhnuIUjHfRA1aRCVyjmzcadHwbKtPDG8YJsj
aVm1CmHF4T5FOHpfgCnmocpUnPGMT40CaB9QmQT5WLqNJ/LEXRBJ4HhIU4W3fDaF1+ZpdSZqeRls
AuUNgKmCDw6MyRZWT90Ufwap97mq62s3i9orWNvsIE2K3N1QTzdjA+1aNti3NftZY02MDIIlA1sL
BLht67dx0QtyhhkyXVbT257bJoEkF7qHnzEgJ+42DLAEXWvl0yDqPz4TCSrO0Ida7AF6wdWBx6HL
oLNcM+hQAyAcZHHWXtRhL//iSB9RpF+lqa51FqDsAEdCNRVcoeNxRSbL0I3C6gAePIPSBgEwE7TV
M2b4WVBj40MpRIIAgzyfFLn119xudqCblh7yZV6cq6ZE2x5/TfFDQktTe9UVIydQUufsV+No9yOZ
eDp4/TguBwvtT+nPQwn1rNiBLLWH+hbjviS1TTz4ZF0GObAlhtp0Oi/fHTfrIj+pLYEgdJ+Pk59l
Un8CTgJt2SiYJaE/6R5NMToedvSyg+I5mu3iDYkvxj5mX5ZwmYgXxrKCJgjM4S9IlYNiytDn3fGK
RCUEOxJn432NijcP0vz/cHYezW0r6Rr+RahCDlsEUjIty7Zk+1gblCMaOaPR+PX3ge/GolhieTZT
M+dMqdkB3V94Q9aWt2uBL0JIgJ3OiFy6/kPV7kJI/VDN2Zd8E56MkC1HyC0Qhv5UKsfQY7rj+nyj
a13Z3k5KtjmqwLoDBt8Vy5SA7K69pEPc1o6stZ9V4q1jiqL/ludPmTMbVdz6U4+FQ5qtTwoZs4WJ
2osReatsH9LFaafYTz393ukcFMOrdbRu8nIDjp67I1f2pC9BmDVG8WXMEfeOCurTlMVrs1oS3mZX
3tte4/xXePVi32VpJqoQCqyev7WrsbQiram738LwP3ggzPzGgk1XBpqheM4R575p3Qobt8noAjea
SNWCg68vxrHLhoBGaQaqM3TSqvpt1bV22hDiW2OwI3UKeyxPv7z+fPwJxc4O347oAv3g77CO8/Kd
L9FsF4U7n5ZlaD6CD0rv/Ma2Hop51NGXFfN0i3WfvPE0bTm4mGQdEIdx31nT4GuhU2XIIndF8GDo
1TX/8Ys/DVlUomaY97w8Z5e0MbcTq9+sp7F2yvdqm82T3i+bFqGB36JXV8zp+HsAJ6Bu9ZL/EY51
ObX3aTWXnGavar63tmv8TGujHUIk70Yten3xXt7vO3Vif/lJ74B37P/+r1fRkrxiLUTSEyYbOkpi
VPnfOU6HHP7r47x8fRkHbVoLjB/M2PNKtT53WSALaz4hJuqhxacZH4zONA+UkdzPrw/1B8H//Dzs
mEXKbIC/HUoGZ/Fu54ux1Qt9PHnCKK3YcPPlMViyCt2ltuqqJFDBkCeLmJAIME364XJcnLcWZ/eT
6bdChTki1GgM+0Pzbm3m1g3HZk6RMCQPbmLlK9j2aOaumHn74s2WFShoAd7O7y2jM2xa83UAE9Co
Gzta2bMyKptyfZIzcuoR3bZseOOP2xKg6bYMzpV1fvnO+DsWjwbw3kSFf/N8P91tnQtU+ueT5EKI
zbpsfnfo0R7lppqDhLQSeY1ck9dX/NLm8pLusB3e7hdETcscckwZvBlL9sZ84zl1jgAQYm1Fnv2b
8Nf+XlMnguZHakgLjKT3+fzsJue2NFBV5kgP0biZ6W23mMs/V4kYBVSVv2NRCcTPvooNkh4Ed2OA
9GK0seyMLkbG5Bq99sKyQVbmYdljH6gvZ3HvbBtoBxr5cCqdBYU/hWL0PLUyaXNxLdG8OBREWqZj
+h4n5PmyVV5WIaneDCetdTHuKHU9XHWYiX2jXXPQvlBLJZfdJUMIqKixnfeW0bDoMS4n1IE+aIVr
hQ2Ts2aItGqL+Lh2zvSBpsb4FsZmXoSgUnbzIZDnSdY111woXyY3tErNvTgCuJJ89GyFeW61CaPz
AYCl1r9xMKJ5p8FMFVRwKphimeqHQ1er7Kbivkj0edKuvE2XfgBE9L2Yy533orxpIsa4ZIHR4w1j
yEMzeu4aj6Wpmjitm/mbpnlM3hiDQ8N3dRDA/q+AHV7e73t5aO+jEALSYTp7gFDqX7cWbtjJ7+wK
J0h0zTGtrg+vXwAXRtk7nSi7oNwNQeXseBVroY2DCXzbDGYD4IYz3DSuPv3zV7njemlB0m3iYj8H
TgR+sJiKBPTU6jM+OtS9Iz24eoNemAtoNdoAQLjpeZ73i+FflKJQrnXCI6/dkahzwjuiXYmYL47C
TUY/FSzqC7k0gnYK36K0T2JXDd5yQ34siOyuPbuXhtlFamjR8Ol758XbagomBxcHVBmacrwfFpHd
bWvh/ZN22n4pBxzv/YSz+RaRxPPbxWs7r5zxozypSqPf5FTN/aytxsPrh+zP2/X8XWeYHYzMbC5A
aqs+6MkFc/vU6U0xJ4i0ah9MRwRx7k06aLsxeK/Weo59Wa/JiDTpT1uTAcrBfd4mWVnVh3mujcQq
uoWMYlZ4jxVeMqBZmhBeonq+yDapbFsc5JB2CZU4eWfKXobdDgoy9B6J/anO4hoU9JUw7OX9TMeb
HN6ia2cDSTorGSyeRZTuleaJboKCwYqPC0r4I2rxV21/LwyFugriSBTXgXed0xPmNkf21jXgPcnA
fwoKpO07rvFPZpZr8es79jIYYSrUpqnfUw58QQvcVkr2K7kPp080CSGvcd/BWnss+1XsKq/Z7yao
5ZVb4tL8QESQ1nPdwcDYr+S/Itq0kp5qMbSiDqiqm23pnTsHIhtC64uhX6lb/OncPjuSdD8BrO00
nz/aQGcn3+pMra4GV55q0bk/G7QOttu5TM0xkvPYoHmvlRlI6abBpSl1JXdJ6Wtekvebncf4Y28n
EGLWkzkZbnEaAwQ9gmHDlQxQ+iBDy8RdIwJOkv7Gtbs3YmK//hTgoKWHndOOfSL1iuSva0xoYYUi
owtnczaDKJ96nN9qVIXzqJHjEESas1jmYRmk+vj6Jr+4YshuqAuBEuBQUWk4O7qTTqkc65v1ZHlp
/h5IyG76fbUc/2JXISbAP4ZR60IyfRHApJpejA1EBISRbeOAxld218NaOKDVepWMt8eQZ5tK2Y6C
KLgarujz+p3wdGS9NTs/2Y2OEohujrFRGfkx720zj9y5k+/1QS63RV1YiebMDcr7XRu1yCZceb1f
kmx4vcGO0w7eJcZe9KVFjpfhruhx6rHq+0BmbxqhB/T3VHtGWYRC87Pm2Daj82PwjfWT36LZgk1S
p39b1Ubho55ovl5JMS5sBYVwkBMErnRHzlOMScxgan2vRBJfZUk1LeahWpsiKalvXMH0XThbQIHY
B+hatC7OdVzzRc3YVvsMtWzIveO7jqi1lV+5pi6MApQBJj0rvafC+7//68aA4OYRjDklGgkV4ucz
ZnSjV2/J69/Jy7iY+hiKU7xh4C51EuHnwwBqIWHtVYEhjFPkiblYGCSNE848iKwTCiNDvv0xe8++
BnJziqjMfO2HKlX3AHFA2f8as/FzwMPRXgXebrnO+axryYuuaeVJoXmcdHKqj+vUX2svXFrbfeN2
LBFRsH2Wr+l1PWr4WZSndOuXhPRa3vb4+Fy5h/elO/tiyTYsOvs+SAJuiedLS2UqtVcz7U+A6vM4
IJXHS7kdb5FnaaLGac349b288AnAVgboDaSO8P68aoyjlz5sLqoaOiY9tynaE8mwbs07G4O5fw0U
4djtuTWthJ3Jfl6gkZs2+3LT4fSZXov0etC+qZCtuHKJXzqcsGF2xKeNcwqX3vMVNOVK9oPK3knr
5gDO12jXn7LSVVXsqSD7aQZtdbSRKvjpGcrDeG2gFhXOwdrhyCRL45qD74vIgYIeB5PmL5gQXrWz
R7xtJxcToLU+TaBvkgVOno/FQTsdeyOo83BmTFAPln0teb00Li/MLpcAvhZC2vNl8P0JUHSgVSd9
xDjCx4gz1uSsRx0GsVSdja1/a2ikIVfOk7XP5+wAQ+znZtgVxPaG3PNx060ce3PGwSozB53n31tA
ZVepYTxwqvFpK/xxeo+d6qh9znAN/IFcRIeblLDdH1rdN1WCG2xzMhp3g/EzADGMrFJUT8yifNqq
ef5Qzlt3TE2xetFExxkMAwKWHmJXufEVdH/+De8YxCHo7lWx1uplfYMII/ShCROmOmnNtVA4kjZy
i4mvyh9j7VNO632rwq2n15xPONmlWCzhnphhGK38e/BF6a3eSWO5EipfuFFIZuk2gEclQTtXBauM
DOMjPLzQKHDSyKOmmrSefe0AvtwQpEF4dkB00zG0zw9Ctaw05s2mOOE5NP/I4QJ9AiaSP4xtbfeH
adUrEWp9uf0sa9sNIWX2n1+/YvbSxPMTQbcN1A0MJNJq/TyMRY4AxxnNL1B3yXjpTQydBEbfsvmJ
4/CEl6wI3ohxUlm4udq1S+flZ8BtQzxnwH4CfnfOLUdmH5rTVhW7pkUVrqK4sc3ROGywMUOxKE4P
+nP/vK8ce8aiMogIDNDX559AZfQ8ug7PY1lO7nuraGE51SK9JsZ9ZpC9B1EUhwF2uCDmKMicAzta
bCI6TLCHUz/lQeIXQ9AgX7jMP1PbS/t4WH0suRxNxzrIR/O5DvVRWXUkGql979sR3ITWqpTABx3B
LFzQI/3hi0DMBx6KZoYc6yItsPBAfFts4FFXboqXLw+6fxCuAYsAEUCq4/kqpQEZrdnR68g5F4c0
wAg5tz4SE5lXwoOLAxEi+HxpdCzPi5PWhI+fFgzUdCHiz2GjY6WLrGV6wu/K/9f6AVEIu4FaAgcO
nP7Z8+10nS2wSp9OYvH1k6yEfmvkOGBcCVz3P/P8k4L7T0xP958yMmiO52snhzwNrDGoT6LQZnjq
UORCnOOKpKsBWOaFZl3D519YxL3pA7AFEgYwvbPnZCiquRtWpz6VBfImS+Bg5axWM9kcfb0yuZfX
IpP7a6izQEtui9OpFi657vRDvNmQDtX877qTgA3/HsV8voRKTA1WvB4ORCSh+GX7c+xhcn7lKri4
bFx8LkIKnL/zaoitF9L1ceM61cX0qUbnKupLw6bukm7H12/Zi6tGBR51ZfCGMF6ezwcELTGezUim
bvW3nlYPCVxJ/8pH+/IuZ9X+GuVsbzA4xIPIYxRv9vQDDiPuoe36LO6pKnwo8RiJgZOMt5CI/hm+
QRS14xqAhDuUM//EHX+lNnkB06tegvbkBSMS7UblxqYSX19fxAvbxU7tgrAkzURPZ9MT9VBalJSY
3hLokaqG4mbEIjNudbNIXh/qwn4hUUR0hoIkMkjnavO1M2hrB0jjJM1s/F4R6J+kT+3h30fx2HGK
2ZwJqAjPTwU2jGM6ZIyimplXCOjGHlu13uO/D8NFxEe7C/MBYns+jFdDABRpBpJS941QOh7utXlX
3b4+yoXdAcRNMRstbYi35wJutSP8zrfpCFbDLD4bS7AldaDUA2LS/55II2FE8Lxz0CkJnafrVu9o
ePSRRLSpbx7nyR+SFKGPK1/ThWsc4TtmRH4KSPS8/tARDglY9d1Jto3zZfbn7qBy03u7llXx4NXz
dIWHcOHMkVMSkdjwp8Cond15uKx1ugrc7rRks/3WrU0VeXVbXElhL47Cefv//gYyOM8Pg2i0YqpM
1Z00y+wOAje+0NflfGXtXgZ2NOY4c/vpdqB97oflr/sAP2l0AlaCH3+s8w+l3Ohni1lFReVN9yPL
etyt+67pbe0XwNnDu9OV9xLL3g88b8grPApbdwsAP3F23rimLPowrbssNmZnuc/cLLs1gLDfGYve
HzOaP3ee7MfHok+vwR0unZ1dagpkPsx+rpHn8/dUiiTfmHanETe9B6+1xbEv5vypnu3hAMjCvxZz
XKjgsZdAUxiTeJ5i8fMR4bntUe/anvQKZ1FtchLTU3msVrdLSg2MQYism3YvZj9I6tJaQ0t2xVH3
V3OOVlzlX78M/sSHf20FpSfEM3wCLX4VffTzqo9r9Jq5Dplz6tHLDVfPTncDToBOo2Znb/utmiJs
iYOHIlvtB1dadYxN6RKJ3F8fwZm5odgC7d/Cvz+/ieeXzvR+LqmMPV8i7IUl2784J0MnxylzqF6j
OWuH16d+dg/+GQVhNfSBgcQByTkbpavNwh08wz1VlBV3rQb/UCGNGKeTZVy5cv9QPM9WmU4o9yAI
UNof50D5utCNacOR/gSjXdzLucGdeCPwHSLR2/ljPo0ky0gz+t8XawTv3dtYMiG0s/RZtM4b9jL+
JPJI01bc1gev7n+0jd6IcMEvuAh32+VHtZjIkDbpFIiYys34RnOG6pcyNf0xGwynitQkwKuXqsGN
Heit8g6j19Z6NPHqyajvzODW91Z03qRlriUEOD/dQqjAtYwIwKgzdzO2q0kzWlg4021pn+rNH/Ch
SNftjay2RsZluRknZxHDB9OeRzeZJotuWQ4a5FpyeM4JoAzOdU9lz2aVWNhzVZi69gtb1ciQ2c3a
Apqsq+BuqEw8Z8kdZLJ4TXbrdqqPVsXXtQtBtYetCq5hiy7+DpBFdKBpae2dn+dnlQJnhsBFYJya
wQRc1tk5PhTSaDvs4imezBFowmAOdahiKO9vG6KBm7DRpvVax7hyr549GX/WBFwDdUFedUAGZyca
fQLR5sAeTkJJ+31pif79jGzDlR7E5VFImUBvwSA474eDzJimQtPpuq9+d/BM6J+r3hZXAvHze/LP
ZNhWDh//gW3L2cvUAB5dcFQzsXlXa34MCmk4x0Va4w+wJMMX3x+NT4pDMmCBOohv0BxxVJ2VzL9w
fzYP5MV9Eb5+Y9BlYTfPvuNdV3vX9KAPQ9P5+W4LNAl9MKbbaVyW8UljE35CWi4eJICHgGpXOiI6
HKRrgsPkWodV62c1dphO0xzTBuPoUHezPEtS4XUbtbbRWg6Y4Vr881GAP60yyo2RWS5aG+r9ptPg
02ysL12737gqLG/1jsZQySLWnbW8dZS3fd7mGrHaxZyqG69c5Qd3FsAJhxK96siB53Hf1XpfRrmp
Q2wvOasz7q2rLCMpglwkgyzSd0Cr8E0ZrHG8F4PYntxhzYzDYhc5eJ2xR4EMEpMG53/b5iJWc9aj
Xdv22oPa+LNhWdn0vKSF8WbqULNJhiEDTTOOhv+jDSTSUHVamx8Gpm0nFgoebQigIi3wYwg6GQ97
5y1mJ4sv2DU4/2Hoy0Wlt26DIvPaYTvvArb6z/f7eUfpeZNGlu6Pd7UOsi+RmkvNq3OC+VGjq2qG
5B7ToQZn0UUBToJWks8DWjt5WtcPlvSEjGtjYIH7yR7myOJWHEK4AEsbt4jw8MHmE7UsR8dGI6gC
491oruk3o21/ydE0PwmR02DFLFm80y2JobLS+wMuYytoezxwHuzCa9715bA8pvS4v/Tu5FtHZE2N
23muB06Hm+Y3gzvOv/HvsdqD62yTHQZBRWMXO+XhPstmfBuawkKVuvJ9cidbK0fjjb8W7W01O2Zx
bGpBtVHKXq1H4ZjLD1/ZwxCt/dZ/0ZctuBHeOPzEbHY1wwEuO3jWqRm+Ob7qOI3p3DxUwzLdpqY1
/hSYNU+RG1Q+EEVn0380m6HdYdZemVG7Dupuoof4dTKK/khvlBuO0nvrxDtmXERC79vvdNGpLWh5
752oJ8vpCPpXf4/POxKHtRNMX/W2L773mdrui7nbvkmUAz4qjExwny9sEM0Ykaeho0SDAmedL0me
u81tZ5fGY5+PuNJr8Gw++XwHWziN+lRxHEznZCol/UjKpbqrM7d9CCYMayNR42Qa9rbT4b67bt29
LAu9CMfZ9h4q6E1zoml5qhFKt5l9M1WO+BwYjXzsaz39hkKb/1BLiDWHJfDKLS58U/syTTPuvE03
tDIycV5tcV4Wpvyg6O18rB3Xy6I2zcsu2phSefRHa17vMgFYMW5aOd/V5WB/2VoTeO+KHyIBDZiV
X6ubgUTpYFuNN1k5GPVDZdfGdCfN1vyOmcDy6IBLy2ND9cgIeEamZ6FRCzG8XyZbf0DbedqBLVrw
30j7zIlo1/lGZC7rgLNDLjcRKa8NmnclrpH4TfuyakLcNVV/p4Q9vRdFze+bl5pbai0njxulaXFt
r/QGvXNUBwg2ZF674eR0MEp4XocIapBMdKcINuQQq61Hf2obPiGQQ01wKJ0H5WruD6SES50n3/Ie
yyVrf5a9zTnI1xm3DKPqZtrVkkLrm6nN85/lksrsYzZ2xqO++naOqSh8qrA0EHt4Y4yrSww+9fUd
ykQ9keZQYDmoJr8UES3GKY8kwi3fTTDLKuTqM7+BZdyyD7lj1GWSLu0UhEqzR/BaeV29XQ3whO93
DWH9aNQjyP1hHL087IqsxKd4DNJQ1M4qkrIt/F889rLnVC7qZpxJLiPdbbY0wjbP/G0scl4P3jJr
gIegSrU/1tRBnthJ5dfS0Io8ngunb8OAiZHYmGn3bYJkDjwV3l8MIz/4VY4ljZDayus2SrtVyjCd
nNEJg17AZpjQ6a5DT42BG2tdI5awW1veASvXkASyUA+4sb1+GkIOJeexnnXrxnKGbgK93vj/iW1c
IxOWxxBJPdPeVH6z/Adt1/s06nL7DBpF898pM9C+6npVFod1NSdxsMA9TZFW9MEWNuYwbyByei76
bC3TL9tmB6CP5pqbeUpLMMwKPu6nlDLDU9FP212Vbbwpoyx4IAQigKSQ65R2j65SdXXTC2k0d00O
DCU2i3J9Nw8rVJC51Yr/4Likn3Pw6Cc7c0ZYLxn6+CGoYuOrmdfBm27QeIbwQM8/4viiZUkOcOdk
yF63gKdPqx2juIdwc7T0TZefML3u5I0GN3m44/vGmmYxxOq8LcdZBSH03QL/JcQ1gjDXGv/rVi3+
GrX21hM2b6l/0+R+9mFqrAEzNbT728QtwbFA+u+yhR2tXRFNWuaaYQdphy84Gxo/BknQcLLL2g2O
/lzsTg45z1Oijc2Yv/MNAQgmC5q5SCbmZLKRXblGviq2j5kDUYKYfrSLSBS6iQB6Pqm3lbBqgOLA
Zot41/cpwrowit+zSTwbFlqTwyHrN4PA3Z/cgG8z7b5sXjn0RyVTrTmAMeWlrwe8HiLsSLabIKWl
+66hyVSFrV8Y1oOdNlpPtFH1+W3Q9fpNTVX60PuuEDH/NEW6daJVfxxXr9dBHY3Lz9boi7tsmtMy
dDJ4K9FMSDyRp2ac16WU5RgZrYN4HTZ+joy0wTa/DPbaB9T+uu3OBmTb8BgFm3tE3LR9V4/L0H4U
I+UopIRNhPGNdNDIa9imMUw3zKNjmgHlvQgkNineYmkkOkv+1IusuIcJbLmRjkYMvgy1cKtoEfbw
ANVj0GOaLSLgVxqbRqF4MXx4MOZyg7i33Ue0tK3fMFUnO5k97BqOa6s6P8w8u70ZnZYl7ohQ3jbG
3HwJKJ3j4NDYG99b5rl3QWkX/OWOvDge/F58tzTX/o3JKN0ebjRN/7iwVSvrkWsqsYjECLY2rLii
TpVpFqZcTEHYLvsqtmkbWBHkneVXk9fL79SxhzHs9tZ8CDQQc/fC9dc414fxw+oXkM8pf1dPna1l
a1LnhQexuw1WdVPjuvdZkSuuIM1SRzyl7tjIO0/R0A3XoOJrQyino4ZCMhhmfmk/bmmeIiYhPV2E
CGB3Q2IH+CTGtLDEB1kG5XcF7AcehFjetoArv5UZzC0ERYchnLa8+JhuToeLey4t+ibpOrdhunTO
f8IuAVikzqSZoVZNxts5n7Mh1EZU1eJxynfp/1LNt1RHhgVZs7y1DpvYJQ97QpYxtJulBFGgG5kT
u1iGfa7GoJxuVdOoH8RGZZEsuPq9aYrMIEfeERk4C03FPfoK8xSuXWWVIexcaUBgatWvDbmCPNRo
67ZxPquKQI1OwxQ2o5s94A0p8D4uMu04u6vlJ5QSnZPTjDypSE+tXbQW03pb6QPmIbpb4usx92JI
FsyLmgii0dDGeprKd2UWqDLhr8nPEhpp/yEoagK7dkL6KZKFxnG2pxppWb9dU4K3atlxgJrTAkD3
06/CDsw8hKGGwmOaZ/aHcQ6Wt9na5WMIR4+iDE/qaIeiNUqa8Etd/IKOXw9xMZjGGzEDWIrTykr5
XNREwKBpHQKRsIWXJ3Ark006rzfvTXvh70tErpDRaUo+tCY3Zf5g1bQ0I6w1pBYCCRmQN8lWWd90
lS/waAty/8m1cscLUUtX6DtIlX8zXK0dAQL0AQYgNi5IoT2gSB951lKPJ6e2l/flqsjHS54S6ivZ
EDxU/bYNh4q0b0jQ8Wt+NisN79iSedDeInc0fFFG0XZxJTAW+q6mrbWP1ih4RLPer7poEEiPhcHq
1zJsNBdLKXQoaEE3K+l5yJPrmFy/Y/Ortpr5A1pIKk0q0YlHh/inO9bVoq0Pk1EG35opyH7hilp+
NZyaL06tCpX7LPM+iUKmP9xhCY5FAFsoEcInW69XNuRuXUqFW5VAGToee9dGgVTk3HMgnVI9Wstx
g1LUsMjxZi3SSTL4WaARqPb1SYcQRBYvlXK7+9mklBmRDy53VD13hcjZVZ9sXLC62xS1cPl2k8ty
v0hvh/j0Fp+wy0v33vFHT4ar0owMsMEg0l+2XzLzQt/Wd5lW9hNZHYJ4oVUgQ4JlgSM+cYPTs+Zr
wANnMSprCt3VcH/OqVEfifpTGWdKaZ89afnFW6RZsFio+nG+N1PJNahRtvpoitELjiNocnHT2a35
CR84+501BM74ywPLZcalNiI81xR58wmDdU6XgBZoJVKkRUqIlHa/tKaltCmHFhJUCwqZnwRY18WW
2XOGW+QO3DZGZE5Y7yuvdr/C21dL1BENpyHpj/9FVSx7mFHM/Oy1o/foFFmhh0Hjqy8i8zcjEiWN
BRmsJcUWbSPm1/p0qBHo0PtvYGj0t52vT3m8KUP/5o1N/6OT5YA0sqmcd87gQjANTLXTs4nn0qj3
3Oa7T+rwDowPQSK0nSUL3aZPs5sNwsbNOJn+GLXmNv1ed8czjGPqtLjVptTKEgvLCj12kOKYIIw2
k3WlanvWP9xrIyC/oBACTtwxGXtV+6+qvYaTQToPnXXa+P+9abql2+vninKMrLdyTQK76h2itSnI
OTi5uiah96J0SgOR4i5qkZSyDToIz8enAIOCXgtY2XWHLioQGI7qTJ9+yq2r/lE8Yp8rNSDwgn8Q
xYhiPB8rG+sGi7hWP+mDY31EJcFBXcVxb/imrqlTnjUD9qEQO2dWgHzxbXyBGtyrMhXg5tPUWe8H
c23eUrvIE8CbxtMcNFeq3BdHgwK59+gd6oRnlUMb6PXYZY5xSjvzvlp3EypFnbSj9nIcOvXl9dqV
8XI4FIGAQ+pUoWn8nTv/TP3k9uuUryesdM0yduY60w5rv5QH+NJ6EWtTltGG1saKYMJz5yHSuHO/
iMq2/jMIY2U4p26l3w2+yEDh9Zv8z3BxaApFk6XXiAIvDxgAkP2M7Xa/gEXP1qb21YoV2bKx6bDj
FUlbtKYrJehFM/+tz8amI5ROmZ9yHsAC+g1n58vXLLE3pE4I+hnJqq1t7Piz9f715T/rs/0ZBe8H
l1PMlHDOeD6KSL2iVdqgTi6M0zcKoNz9Yrdt6Gjm8IgBkxFPo7ymrfyyUosuO9YtUBKAN4E3eD4o
FAJjrLtOnUalG1FqLHMUUPaIX5/apVGAxVEUdejmwcV6PoqfNv5GqVmdFs9vCSED+6YW279BCv6s
n6Wj8bPfekAwzqYy70ptdj6qE4+BfkKhQSQLpIkvGEzMh9fnc+Hs0ZrDMHxXBkHp8GyoXuljUZNl
nVAKFTdOu8lH38VfZ7boDl6pKF8aaxcV4gzS70fW7PnabXPv5YgKbaeJjDPGAZASV7c1CUMVV6Z1
4fuHtcMFB6cIDvS5U3faesacuXgc9ZQJzGmi3ovJc6oZKdUh27hyKC6ddzAgALD5sti4s4kNPL2N
16BwxYupsCZaEW4Eo5u+6/SC6vg2VkgurMuVU3LpKP496tlbofuFR6pd426GRtRjY/aPwZj13//9
fNBb4RDuZnEv2v/0vNKJEN7Aw0TJG9Pp62M6aumTWrf59+tDXZzPLtKEGim48nOTBTXmVkNFxTiZ
mrEQJjtOlKbLduUGvHQydouFXe8MvPH5XoHnLhvl4dw5LHqdbJOT3RZUvvNoN8xYwt5UqMz/48To
OtNzBeQCf5Ou6NlGmWVKbJLhA2Pk9XisJsqVwdAbVy7dF8u3jwLfF2g+aA0Iv8+/rtFeBSDqgK5r
VYuDUS99RABfXgGnXRpl3yK+Y4IH+F/PR8Ffp2nLfRQpsNYRRjeE9VDM/8sotg9wgJcRwOf+wf0V
8vmZP3ld69in0Vj7pKo6HesXt739531B4RnwG4x64BDnsi0OcXxpbYZ3ykF1x25Z1tFSBdWVuZyT
C/bWO3Bi0EeAO3VgB2dvrl37a0DTyDstjWN+tIYaR81uCwjO7fbo+OjIiw22RiNtMwmq3D/2Q5oe
VQEs/R/ny8ULrh8ELZ1k+qZnP0TWxTCN6E2eDBfT8n5aPpvemMb/wyB7qMzj/4e88HzryrRu+wx/
w1OPYH9EOVQLhYc7+uujXHpKQD8RKxM42XzNz0dRTVvRBjGMk9brZNA0FmKizixxc6e98pRcutzx
zeJiwluY5/hsKNOmfApchRvQMKl9gq6+1VNLvSlhwt0zU5/Kbq3W5cqlsb8Zz5qvzI6O/9535b8R
xD6fodly9Y8Sc1e/NFyU0AZ5pDoakGINVTqHjsyrz425NWbUGKRIV0a/MGkguwQ6gYWaO5Dx56Nj
CSjyFDrnyciK8SlD6Nk+mOucHXRQFHk0DLVeRZ3t9lfG/RNvnE0bdwA+GS4ZE2rW2RntBgPvBWNc
TrhqVo/5INDQy7s0z5PVsHr92Mxj/7VGsmQlExMlNIRgbj/YToOKkqZ2tmvhZlDyRNDUNwgMOnTu
LbtDkMcJ1H/orSDhtfjGJOLRtseHCjjqU5Gb7neEEuilqUa1RTgUS5be9a1AoCrzaS/G9qxXyPf0
Sn02tb56MxeUOeINDquKrDq1v+uZdOQd2IguCy0M1lRoLfrwhRKulseVvsivwOhJUKkPm3Y8ZIqy
2JYJNObSElxqpA9qelu3q1rBFXviK9pGlIYcXyCU3CwWWnh2TymxIj9dY3pa2VfPqKbqkGJ8gz4k
DvWfxNLOVLiZrhsuUiLZaNnj07jY4savd8IMAmkNSl9r6sUbTfC7ioOjnRDeMMu7ftGCH6uWWncd
IjFe9H+cnVmPm0q3hn8RElCMt2C727iHDJ3xBiX5EuZ5Kvj156GvtrHVVh9pK/siUspA1ao1vEMX
KuMXhCpa65AsZNHQ2Mw6ICHGDWxGDTfBT6A2vrtNQi9IHzLtm9CLoj/qDOlCfyq1+mOROUXqqbio
/M46YRd3WmXQxHJULEm8utamL9xUzicsUfr00ZnLWqOdXkzP05zV2n5QoLnvmZAL4fWMCG8ZUVxc
ZAhswiqjIoXIiWPQJvFN+pwxqYAonbIlDkk3tS/T3LEF3g5U1w4S79Jd/QQIIlvclRMpyJoRH061
HGnPQQK4QyQq/1BUY/uoljZgBhTXb+Q418pf9rMNiwzAF+jrzfEVucZ0NR7lKYefe5wnNz/Uadv8
EZNe77uhy3zINereacX8yLTTOaCCGN27ojQ/ll0xIahVoxLgqFqNsvVS7QxrVP739ot51d3cnHSi
C9hsyDZMAreaSLYa1bmRNfIEOqv+oSqz/jTPUfRb0fvWX8bkTyqk4ocMPU5svWgvJ2N4covQPQ7Y
DzHmcSxmbGrpR1Gl373949b3c/HbIFPys8C9Auw7D39dYnNpJxSwgEe052yq9U+Rqq9SCGr/PRZu
/f3d661QJnx6SHjQK9lEvUmCXFNqnVS+zjEd1UtXgNuYwgcm6GMF/iyKboC8r1ygNNNI7BGLWgUl
NisSUcyOYlk7GWH/vyxzSuBrebMr7DJ9d+dHZyOCkF+pXCtn+vxdqnrR8Zk146QPmgNNKKMEq6QM
iqXqPRuUzI31LkGeJNk0ftbuFhUtYLXzBc0hoqhlfHAydWAONXovv+papfOr0PXxjE7RDrUWGTZj
oNR+wJYuD9RalL/jRrbfAM1VTCaUm7R6cbmlwENCaEPvlo7vljQ7qUBGzNE2TjR1eNlxn+0t7KD+
uWknfwi71r5K0JJMpMviGeerHmH+zgQuUony6EyifWrCJc3en0bx9YEWrraRQBM2r6oamxaTttg8
ZSMla1vSRre1RHqMkG8RwK9suFXnF/klmGB4na/x+D8pPU8uBu4449SE4o9q5tb94JrfjE52N7L6
K2cXncm1zcWjYXO8eSZXRk6aoUB6WpJF/57Wc/mo69k+AV27X3ItvHF0rzzXKx5/bd2tBdjmuWqU
usUIg+7kSPp2ccH0DZmUhUmm2t2oJK4txe5hB63wSzR6zl9hFBoFBNNyOg0zM/eikyYzqzHed1p4
q3+y/urzACjIdikVBF3iFft/vlQyrO8twuMDiUfz1DKO2CXN0N4Is5eXI19JpZKkzQXVdGseLkcz
RYkqmU/AM9wPKn2SlwiW7VeItMaPWFWtl9oZGbe+HWyvrgp30Fp3CJn9elL/sxO1pYxFpNrTKUfQ
H6O5Re2+DmgO/zTbsviZ2nV5v8wpDOS3l73yStF4hczNaXu1dThfFvvw2OymcaAl3Tl7ra8RuSna
W3jVy90PPJc7f5UbgO3p6JtVnAnPrbBH/Q/C+L5hAM5IlVHxC9HE+DSF4S2l8MtNKVB1JYbQZ+Nr
bjWoo1GbuUjkeLJBUN1VvXTvYYp0B1cW1Y93v0F0tuB0IafDdbKNVq45mIbS6v2pWwr1zsSCxp+k
Zdy/vcqVN0gThWWA4b66cZ+/QVmBlGzLbDktcad9Mg3pHnJ9TO5SAwPaZamBqr9/wVX5aGVk0CbY
sv3nCkZKWjnzCWPkuPVofah3odGGO2XOrWMdg4h4e8ErOxGbZPrktNnW/zYHAL0oTUkQmz3VxRS9
aOk4B2NSOzfi8BWw+CroxCowLThuWx6ZrMyBAbCYGTBN8OSpij6qA1wyNy41P5KLcacnsX5YDXGD
SIf51anhOy1I16iygsNpeTBLwyp8cxmMaEFauSKX00g4OM62re7mAjHqGOj6+98q9YKLqR3WFwDG
N9FZuJFmT6BST2FfKZ/KcfxMYtreuG1eXcE2gRkGy6oERhCBTLTJptwpiSjVrPkUdWN1N6t18jkH
PBF0jpN9MFtAe4tEHcB2pALaOTR3sqp1f2XA3Uumz6MXo9UZ1CBr0cQV7ne9zqb7Sajtx7Bmkj+n
Ocorq3t1XunRDSrZlcwMcQ0IheS6CCVDbz0/WkWdLGj5ZhNUF8n0Hhf6qfIBDaf/g0EOyxwOEWiM
Kg3V6XlswaDdQQvT/mltFDlHWj5hd6qnFOiI7kzW+PntU3Hl3JsWNxFZMYUNcnHnP2608P9IF2OG
DGuhTmUlzZ0YAT0lNjKJaWjrNzLwKwXQOnBZxfzYnCy5WRBVYbiJIp9PRQM+DcEhVJRAsjN5t2tZ
f9TTDsB1m7nNh9lJ7Agq0lTdiTCbqocuDrXfCkiTv0zggVPOcnK/9/ZEK+D9L4VsCiY8ARF9002o
AEplcGe5M7q9ievpY5R4mpxf5iFr93qsVf67l1snGg5GRHSfkDA7/wZYDalWDPLppC9Gg1Q9YtpN
FCaPwk3VT1qpTzfWu3J50UVECwEV9FXKbP37/6QC0dQOwKPS+aRJWfi6LeddGSWVD0rxlvXOlaVW
2iEUSkYPJLubR7NTxZBdPBsnzBFrElG7ATDdjkelnG4RyK/Ed0b6BHaITXBetzTHSQ31ug114+Q0
2a9uQSqByaur/377W11d5ZX3TIcbharN9oXDZYWxQZml1fpwL2hlPPZtK17eXuXytfFPO+sgecXA
Gq+H6D9fCEpAkQKDFSdcgDLgKhEcrBWrLMLcudE1uXwg3ILAmkB2eRUi3DyQWvfmgAWafiqrBBYD
Q1j0yNvmBm3JZUudB3DGkevBX4UsVjLe+ZazZnU0BulosPvrb04cP8KofcKrpqM3iMBXPtu11+u3
SOpXno3MguYgt/2af24uJ7NcFJmjz3wq87DatbKbd9Noqbu3P9b62zfPZqGYTfG9EtW4Bc+fzQCN
lZQaI+tQGim9hDpILDGhrqXndHS0feo4752tMecidgIs4UokcG8BM1NK0qBnmXusE3d6pOs77Ark
BG/Eie1HW1dx6V8AKgE3wYc7f7AIiHqq6dg/FjJbwFtaaftLh5j4XOp6R29ZWaznSk/LowH8kqZl
f4tTeXF18gvY/vbaP0CqQd9+QCy4jbJU8vBoV1Y6gM0S8FKjuTCOCLCDfO0ieefAm3rsh6l80fDe
zGihatZXsL4TxJHBfm7h+9z44OTFm0/++rvI7lYVV4uOyyYfqSwlQXFSC49hPSifTfhevTdS84Ve
qi2D8G2UVNrALgwEmHI88+B1dBmW6c4wNFDGSg2KZ95FmEIC/TXiXd8bCTpXcqgzbvne7P1I0Qtr
V6Jf8itzY/ezkk7SvVtQ4g203GTKOYAPr700ZjIAN8lVHuMV/eKbwC0bD3aHCjdjsH7lpmblyJMn
jgVN0RjCe/IJ9QgxxXAPamSnOpxUgAv3obCVR9lFIfBam/QJNO1cfcFFwNW9IV1CQMBqDMllRJVq
p0pFiwE3pkvuZ6Fj7zSRdtVOKK4JL02da+1YpGZ+nzQi/tQ2g/axNurhSc8tuEHSyBy/q+rsb63R
saJrv2C0kOSI/+zDWsmNXe52lUnPqjUhWCSDC66gTrLPtRECbVyavnK9Qk+IjjBnhrXH20+BjQJx
hoOIhqA+JBBbfbGKNBkfnCURia93xvQlThoz84va0JF7j+rkh9IlQ+LZua79csyufBQRTBcg/jrW
aqNTtBq1amNJiPPz8teMcvFYxlmNbAxuKP8aiANgxitzfGz0Rcv9yqrLU5crZQbMFvsUv097jLlw
GXN8t5zT70An6y+LOYc/63CIoe5FSn7QIVyEh7ymHvHDTpQxDg+RI7zMgfhWG5E2IFkNFGGHlvP8
w16E+T/combCZThKw7fyCXRyYuvy4I5lOHoQLOAKMEzJP+Yx4MesF+6HLsMPfS9NXfldqaE7evBc
BESQMc6/dD1kb08M/dz5soq0znOAxGU7DfLTc9vX6f8kcIjvhjvA1RPh1Jq7SqrYdPeuMoSHfjEQ
UHSGvhl9bVCXn8jfIJ4Jvrv9rUGNRIq3TuSXAiAYGmfrBGwXSnv5OSNLl3pu3uUFGRapM25pLp3K
Jh716UDBKXKaFEr0gVxxYc6pYUC5b6sij/1BZNXj4GTVizSkCdcxnBdIEqGSjL4Sl92vaJCQ/7ps
zD80c7vA2my1+H9mNWjmHnS4CH3RTu3/cuRTtJ09GeIvOPNK3mmaUp5i3O/KfeJ27d+sKKJ/XZSt
DgCYBleelirat9QIq59m7RafS27n2O/KXH+SRTl9hynWv/Qjwx/Yi2m20vXAIBEZsrQmwTclxLeW
M8HJkUXrJdU0fe4NR39IAVC0njl38Fnr2VaWvc2XGH2niFJx0LpGWTwhK4CXCiyBr0aS5P+mzJDD
Hmi3+tS4xVz6nWNU36OwKRuPBpnTHrGTdn47je08GUYefmYKCOmGtpeA9ynl0O2EaLLBj2o5pbhX
N1nEyAOY1wNmiZhORCCRn1R1kspOrV39GYcWwlwSt/YPO1TmcV8oWvY8tFq47KtRjBkeVnEtd3xN
KPaKW1qPITOiH8so/kwgyGteWektmbmq2LGvftFzkqk/62XUeR0K/x8StYi+UJ6PQMzVSlc8nA2q
6KAAny8fzCZKPsA4iGAcDGHReICV6Vo3yLB+b3NV/zuObtru27CKPs/JyvXpRTFEcJvm6BvkBOqZ
uYqBQsWGohjeMLhsl0Jz0mclVhAzTKw++mLWiVlDL00MgL95G32LjLj7oGVsml2ZuFggFu6Qfx/C
xD32BOB+PxYENU+zoF1WlrQhoihJXXm5mTdf3s4ztqUaZ4Asmr7CWivQeN1cOi00rwKLXmiizvIw
u7n1tbPi6hALfTiWWmzf6Aht05rX5bA1XxVSV+2Eze0vh0kXUQgrVQPx+4zvc/iQt0b4klGh75B9
NaC3J+JW62Kbsr2uChfYXVn/QG02tUmqzRMVudACe9H6oIHidRgg+t4o8K6tgjYOudPao2EUep7Z
yKaqOlXJtUCpQ+jFacl+0LL8Rmq9zeLXZwH+ZK0FNnK+r/T3/2TxaW44KDhIPhjw5lPs6otPPAU/
2YN5ee/e4DCjmgsyhLIaA5TzB4pjBBlX9Y+j1Zrz3aTEw88+Kco/DQ35pzbO0n9vr3e5ORgRggoh
EYLtyTTtfL2pMAaozRpyEnBKfxd2391BQageTSgzwpv7FnHGCUTxjTLi8rsBNVxRw2vLCQNP/XxZ
V58WpDF792imRAehpPJnnM3JjRrv8ruxCuhJYjOVCl/xfJUihF0l1RQpS1ymIF7YrhePcCXVNL1V
+l99oP8stXmPjH+LIqN5fbSqZd7lK45HE/ktb98LMNaaryJHswoa0NRg5Hr+RFGdaUWC19TRyoGv
eCrIr0fJixs8Yt+quVirZuJXMw0qLzdargkngyrkI0xvPIMWr4sbpcWV57YBfXM26MgCytrUTNzx
auW4kXtMYHAfndnRPuZVqdw45q/b8L+lGc/NWJmRwOqYCix2E01oGmqYyPf20V168CwhXhLJIZ8T
PKGSRkt20rSmj21fQkwxCwttdbJI8SxUwKz0RbLodwXaNPRVw8QhGm9qgU5KgxoBQCTYMEctN+T7
d/jqu0vR9drufK08/hMzIBmLGNci56g0hbHTptnezT0MwLeP7+XrZyRNWYeOCBUr2/x8PyS0Q7l8
a/O4VMnk41OX+Emthzc+8kUvfA2AXBwISkK1AAK4uUKQIQhNp830IIe0/SRUJTk1ANu+ZLVNaZxE
URC5JsQrcu97PRqb3Yjm7Y3B+OVhpukKAom6HGN7gv35o2Z4obRr+zMYShg0qTuH/+uSIvInUym+
v/1Wr5SrIBm4KimW11HDVsMwU1NkWedZDcxM5QzhJjs/YZZseJMdgp7qx/BeqZP0oGt2EWRofz9I
Sy99dE7KZ7fJqidbVM7ft3/UerTPjwB9F24F3gE0gYtStcRfRIntVg30ZpBHtckBGdmtu3PDml60
Dj/17fWuvG9olvT8iJ0cP3Nzsi3UBwcFJjdCtQUa+m5heP28pHsC3a027QXgh50FL4dhJq0yk4t2
Ez3xUxkMbERloCltdnKbBhG1UHfvdMlOA0mb+POcFnsAGvOjNYLyCvFaR3aim14ijCJ27WJSU09R
+lINneFDTHRvHYF1i29eP9EHfgbNT9qGW0nfPo2VHD5IH1BvwlWVxn6s88/KoP1T0AtxMGgxW/ml
iuE8Kr32qGAOuH/7g1yeddwTmPsi/I5VIyDp8wNQxsAE+9icgjqH2G/bMP5kCKLy7VWubLPXXiWa
rjRFL8gAYF1luohGBosRDh8MsdQfyY41v5VVcsjmRd7Ira491doZwg7MWK+RzacHWBeBcxQyqNJM
edFhHsK0zd6rUraGLqIjEGbGILSf1s3+n2i8aGldm9Kgu2Atw7E3m/HQ1t3w+e13d+VZ0FdljEzx
C3Jt+4UGFIR0ieJpYLqluYNbafsV3OP37wNWWdEN4NjXxuH5s6gCz8Y05AsVlTX4VtbXh06r3out
QaCbTt2qt7yeSeCs56tUnamkOA4NQYO6zg4NHvXOTozSH+iZ3Ig0l68NaNHKE1qnavyx2dhFXqWr
bIQehENUBjPsU68YzPjGRruMZwC4QOYyxqBPbmwhY6jHTElmDyKoyUcfR62J7qTRDHcNNlt3790H
LIUpOF1Xuv/QXM/fHbatnYs8iQj0MbZ2o16VPhLgtxAZlyeVVXSdRvwKX0Ac73wVYcjQGWdWyVvN
kogHyeQ5sbXSx8Ct8Ya2Sh7ffqwr1yIr2ohvI/e3jhk3O8/Qm7kLZz6UTRfuuZm6/FTG1XyMKuBX
c4XqHxovCr4YWfLcoDf+dyxmOoaQ/n+q05CdzClPP934Teu1fx6Xec0IYUAbQfL94lpMZyLiPHd6
0JWx+aFksvcQq21/Z0Zre8yuHWvfNo3cTXprfcSzp/aNUk/jXS4E2lBqr01PtdLW36Mx1p+SUmSf
hZC2h+Rut2vV/BYb9+rPBdZnrlNw3uQmi7GVzJUSycYgM6NoN/Si/cFt53yAX2nd6alp+Z2yYtOV
6hZk8tp2AYvA6B2oEo2AzabsDHOqevRJA/Jj2/HI9tIgzfXWQ5HDeMybsfr49qe5vuBqCc40lCHx
ZrfUzgLoPHH0YIom9ZgriuKpXPTfMjpnB4Fk3Je317sWRhgQ0eIgP8JhYPOAzYxN/SBGPZhRUHwe
Q1c7GG5y6xBcCSNEKfJP0m3u4m1NiTQgcklWIYI05qoq+jY+gIWilTy5775N1lAF1GD9H/iOTdJt
YWdRINSrB2gQ5UGu0Dgv0vEW3vTKW1vpZCwDkRqGyGZDmnVR96GKLoXZWMUhTqo0cFGaun/721zZ
CzQRwAowQiaAXBAy3CoOS2ZoAe0m40QJm6M5Ulv3JepzKKc1/Q3dwytf6Wy9ze01NeUSmT0ttqro
+30aGbOvKegYDAMWGW8/2rUXuFLx8LWgBEas+TwMo22eYlEXawENRunHjj76kAFumTpceyDSY3y0
wHQDttp8JknTlJSy0AJZFAk48nEkN+vHuzKt3zts5ebHywQiN3U9OcY2GU+R5pgTiEvB1PftTkW4
xEsrlMbefm2v4IRN4OYMrSRuNgSULnH+3lo47pnTqWqgYo1t7VSk6H/R6Os6n0DfHKweg26/Rdrk
R9HUmUlfz1JQ3sL1U/dpbqtPdPzMValmimZP1/IZcUkYAdJHgs85DlHeNLs+cYo/xlIof1ZuFHIj
Yb1ChCfBP4ShqLKjoGEagK/2Mrw/qVmzJrIomHPUbZtoNNVDDEXadILMGJxdP48x45/pluDClXPF
iVm33VqZ0Bg6f4mGUYtFzYQbKMqMqiNzKMK72/gzTq2Hog7TGynAlW0IE5ACnIjAKGOLErMqxagB
f9uBJKgc1E4Z7yYrVv2ps8SNkHFtqRUrRt4OaJhs+vzREub7k2kkThC3nThMjDM8gynfITSLf29v
xSsr8Z1g7ALvBk6zxUDDGZDj1LsiQIcL6tCAKC93svKwaM5wfP9SKHevY3Can5RX5w9lR+lcu8z+
AnUq+59lp7peCDHqZ1ol9vs34KsQBzSCVctgS8qIFNtSlTi3g6HLU+apurvvKZNvwMCuRD+HrIup
HegCGCebUzz2GAe2UaMGZVfaBwvtSoQmUb9792tbByX2muUypt/Kb/TdZC2G2qlBBqQrMDQl2+dJ
bdxF9dLv317qyonC45z+6tr0cEBgnn8hN4cPB01ZDfq8yO5dZop7F4mEfamNiLpn1q+3l1svovMo
6FDFrQ4WhAhO1SaJ7/VCVyq7q2grlOMBzEF2nHQ12leKyvCXIC2R5aIT8vaqlzse4gwwGmBWYGrg
7Zw/ZLaaPqTMF4PSsKp9qBrN17IQxTcbqbIbS11ukNV1hLKLp2QCuq3v3UnvGAvWRdBTtJLw1gxD
O4R2336gi1VIYFBmWEWduR3ZiecPZOqL2Q2ztQR1uAzQwfL+ZHbtrZbY5SqkfEya0M7gmZzt6cVX
vmS82YRBaEN0hOZfooI2Gzd24BoDzrbEqmYDYIzkEucCHur8WYSe4lObtm7QVFAIE3duE89JLXMH
8T/ft2h85p5Qy+LRSoR1o0i+2P2sDeyOOhkMGVXKJmcPV8VCsyrCYE7Qaysit/Usrf2m6+aL7LVP
b3+0i134uhDEHRuxCx5089Fm2TXDLKQT2KhIPasIi31AbT09oKDY3ri3rnw5FOpIMtDtoKOr6+fv
FKdX3D/hrgUhyGmvTZTeN6DE3fhy1x6IRJABIcP3VSPkfBWEnwnFoekGWRbKY0ukf0BSs91NZjne
SHBfb/bNLoHdYoAFWj/YxVR3WlJrGhGhD7Q5lvdNhBDoMGv5Q69b0T8E1617lBpy1BR06wFpslXm
1XU/2fGQ+o6eFc9h75rH0szigPHiYnoIbqFDiMB1DMChbA/v/tTMMmnyrL1kpo2bfQVmqMSk2bYD
xVHme1Nr6kDwe7477bT8P5ZiSmuyg6119LK5YmXXotbXNnwEaPy7qJjse0A7+B068S0mAiyAi7O6
el+t3Qf61sLZ7iucRWIwEgYRYbJHXJLbSu1BOi8TWpLqij0opRlqVDigwQ/cozCKp7ptbZT7Kv2P
zNrpmyXHXHi1NZfpXRqGcen3GBa63qIk5qcw7QomWFC5J08BN/QtRibuAV69KMkp5zAMtFjJQJSH
cdjvkN42F9/sua4Rl43tLxJK3EdLYsq1kharZ+LajMC3bIrPeu/QPC+rOPEkAPonJY40QExqbQGZ
0ouWdBXZj38A8ervYd0m7Y7mjwnIS0b6kxaP5bOxKP2DUbjZj37QtMzTkDxBNrlszGinJNH41Zpo
AaBr2E/fmB/VHy3FLn/WTmsURLXI/pdERZPuJ+Y6+kvtalW5g1usVn6ezv09s/7ub+k6vQum2VXw
+QLYkh9lORt9sM5BnqfK7OxdjpZD5BVYYdR+19QDCxpjqXpwBuLoXoKLgSOFu8I/OxEK1IE8lYBj
q4QO2Qzpwaum0RkPljq394aVdTryyJ0QfpJI5eOig9f3dEMxd+Bak+kgmsH8JtR8eIkZU4ETjcQ3
gaJaAsKp7YuDlSZas4taE6VmJ9X7Geq6qz4WAF8YCpdur3suxged5/bV4uyi1ERu1Cqj7BPSr2G3
NwYOJGJ4okO2XO3wfx4aTF98vGXC5cFuRPbD6hdwgEq2VC9WaiRfUsq5v5MBFwvEWKn/z0bmq9nF
Ct6A0KAt+2CLpn+qcARc8YqN5QS9qBtAgKNwm31UWrW7B7Ur1I+Kma9qF1Os/pG6woZzzRC58Ywc
Qdw1JaLYvl0akDrNXEDKELFWju8OoDRWEFiitFgxMtums4lEKbQ5rTyhW41UrcW2z72sdjDL0wXG
H28HpctpOpgHsn4IYDDoSfg2aZAERkgvv2hPS1/rL+q8aBIxjjC0PYWE+n86WLG/+sIluHMWXjiI
rnKGhZm1DnClqkCL4dYPuownK3ERaRpY1NyJ2ysRyACg9Bkh5dbJTGs3MImcd0PoWL8r18oq35Gq
clKGHPrPnFlKeKTra6sPRoR+IrLnmhg9vRhLuWc8SHFsdzkqJiqXbHoQTqL/SiQexshElPGvFruY
9k6PneErcNLhd5ZPAsL6XGXxXk/a/Hcz9inKjFEXfUBOFDkthPMz51NZoYLeLYhZc48uWhGMgEq/
NRSc4SmPQjWlgjKbv4XhNuBVAV4od4laiXSPfKia7cfJAZuQtQUaE42SVU4g0iz9YONOOHo0E627
Yuy6dJeHkftHpd8VecNiV98bSysG+MSNNuwy024+JFrZ/MzjGfajgP9/hxrvXPs5licIn9sid/eL
QGXWm/O8yzxRqkp4ZzkZ72lK3Vbe41lgwJVu0Az1NKdwHroqxKzB6Wdxh/As2La4ClMkPTPqDZ+8
sk+PiPeWX+tBYjJNGobE6xDn6F2XWDzbIH27ofIR20djms6v8qHVCiva1c5UyV01V07s0yky/ox0
ECPk5SVaFPx+pbyPJPeL15l563pNmDbVI5Uo9txFqwA5tVJXZncuIiIf5Gpl5UvNKeFgi0b5IiWW
lTu3V5xvPV/yJ+YGcexHVrJ0fPa0fYlmm9BNrTQEdE6H5jGK2pHhdRQ12DMI9XfmjtMcuEkY9Xel
U9bDSqzqy+OoKQso2Iy+9I3C/qLkoXtKp4IcEwU6tO83+W2foKA/mVV16vrIADAbdV9J2Iz7Fjyv
L3E4OBT8Ud44W5cZIKviCuzgZMXEZDubk31Xj5lrVliUJOOhZH98Qk+4vhHALvPndZW1jiMbsEFl
nGeAjB9EWJpdBU1+lQmhl6A+y8QeDiBjxodB628hgq4EDKwpSa0owIVqbn3J83KQjaXGzQkxtfkE
Frg4RWJxn7tsUG98t6tLrYpT1MYrNmKTQwtVIh2B9vhpGk2bFhwmAUuqMonusRh9OxBeXYpJreuu
TS3T3CzVFjWyLtbSnKDyYYtkVv6iVjjoziAB3l7pyrYAbgB3ipEWYy2xbtb/DoYF3PdcJvWpMc3x
WFiLjT2Spby37cNFsw4l1jr/1ZT3fBWEfKUNWY5tkSJ529K99DTcWHYZdN0br+7aA62jMEQKhAXe
f5P+arrahmPo1Kd50JRAJobzWKnW97ff2mtb57z6gAq5IjZIwxgmbbXH+ipn+Gd08akMla7wyqpY
8wKhLZ+tGJsEYP40czy5mOmpyboQ6V7Rxi+Z6LWaQV05qffSdUuUWSpjVPcYqcGj0PHGAbc11XnQ
YIuN6Dd2UYL0y0r/5KE1/TQjNQrigv4kw0Ydy5y3H+rK2TVB1K0DCsacF6opLfIWnT7N8Qmnmv6P
UGPh2UtefBLgmo9zAqjs7fWufCmkzFYLKGRq6YJvNrlc3G6xRjNG6SHtvX4atO9u4bo3GkzXVkHn
06U9QjlPRXS+9Rw8y1ZeSHIqUyXez1OOtZaKRvXbz3IlpqPYA8eS6Ied2LYPrfW9OmZxzyqYhwSL
RlqgW5mBwvY81gedsfRXRgq3ZNSuPNvKmgITyUiJiLRpPmK5miiSjuBJs0sH2ySxwK5IaOvd2Bmv
Ii/n2505nEv7au2LsOc3UWIwZiNsnT464WfQGJ429tFyb4TNMPmRZsbRzsyS1Pg8WXr0PZy6SHgO
0maofy/t8LUy8/FbhBEUZhvDtDwiJ986fjJF0vBKRKXme1fLyZXKxqlf+nwOXUw+mMt5w2jhIIWA
ujeoxQpLX6T8g+DEEPvOtDg/kPQW31Pqq9HXY2P6zIgvfbSgAf6tNKpRb0AL6QWjUGy5NQax0usz
pQfy6OJh62lZPdUPUdwt/a7so/TnEo1WtzOp90ZSEekWT1FtJtOuagZ8T4zSsSLfCukb+tKO+nyX
Vtn4uxqKxdrhkaA/tXrjfJ7jpnN26jzML1LN4AJKkhok/6UWFb4ByxsLlzDDA0vAlun3DTDoclfQ
f3cfB7vJE5I/V/tYRUrybTIL7YM6ja51wD0gvVcxZXvI6qh27108Umyv7xMz8UZ1yMW+dMul94Vb
8TSDoeV/1A5Te6gkjtmekhmLN4+UrpxwwBuiZ2rN6vcwVwosCDfRNQ+zBKzSZyO3iDdlssSeVbXD
sGIL5w+WzKMnU/bGEz+pw+CqdiH6l2VqEKNiXj/2KRmSKW+fqItoRE+NWESz0UKSlQnS+bltGB9g
pCzTQDHc9C6JRe1NpW5gBTCHd2N+Cyp9CfFcFafXKTAgN31F452vF1dNpXYo1QVOutgno3bbb2Ar
xj9hA+GoELm+F22VYVkQKkrm8QWiXzSuixttrcsTzWhkBSischwCea3zX7HEi7OkdZSeECoeDunY
LA8UbrcYxpfpBc1ARDNX5DKyt9tucWLGHQev0QO3dqN9F2Jd1IfGRE5vW+/9jEB0DCSDuCbhlF7K
+aRRhApdJ4Iujow/hT2rT73JCYNvXODObk1f3942ryiHTahis6BJRhEJEGI7jk4rbC4UlKoDQSZ6
T4+flgyU2qNas1vNwq0Oeqc1dw3mHE9KYs2fXLMMdwUWKs9aaFApZUX1kg7VTYznumHPf9g65QWs
TKYFdm2bqYZ0DVZKY3qSqdC+LmFoaVxHpOBeLgyR+8OE5OA+WVKsMlNrMPa2PVJnS00ZPtx4R+ud
t/kpdBgAtpEecb7szS4rmCMsdlNGJ5EnFk8ch/NXZuLOP7OXxZ+iMPRv4MXLR8wKjRGu2IRbkq1i
xeHZ6iB+U2ESBlyYC/fhaC9/8hThvx1ckHnYjcWA902par2DOtgy2n/e/u2XBwSQhkpfc8U8oWy8
uYlwKlzowC1hkJUpu0i1mh38F3HjwruyCq/HWPn+cIYuiiWk9Qt0RsowcMIC2b8i/KNG1jvtfOla
g8lkrAekgbTL3Z5CB/R+gu2KEzgx9n+1CJ+HDhbnkrjf8rK6Mae8sKik57zy8FmG9jMjh01enPFz
VCQpwuNcVDn1eNimftUWxXMaDek/tGxzjyFnuK9oWBx7yPS7bjDVZ92dq8jL8b3JDu/8kgwZiXLk
wRDpecWbgAsHO5TuPJjHOJcQIg2ibjuV4Y34c/EleV7GpiSAK28CeZfzgDoocWi5A6D1Aj7cvh3R
205G5ZZI8LVVwIqviqer2sa2kTY1dbT0vM1AhM6MJl0Y+eGkDTeGUxdJJrFjhfDSG8Q040JWuRZ9
pA5O/X+cncdy28gWhp8IVchhCyaRlCxLjuMNymEGjRwb6envB61MkEWU7sazGJebaDROn/CHkGdp
9UOfuvpsKRNyB2fVNgrHdBflZrMyOXo7hhfBYl6VYmduyhHD1cUODoJeqKXX4SkCla63wxcxeBuz
Lz/C5T21HjJAZf9YxP0hHco/Hdr9TphgKdN8EHL6UFvmZjKSYyutPUJ1x7oJ+12RYMFYOivlxHyA
F7+TAAtoh5/IT11SZLwMbxar7uITem6RoOHVWT/KwU5/DUgn7A0IAz9aMiMMq3D1XNmkqwt13iMH
8DYa4Yxfl1gDEADzx86HQ5fC25dTlOxMhdZ2XejBy/3P5kZexJcMp4t5kk7HYxEAGwsO1CSD8NQJ
hE8dTLVgYcQZgF4z+hqZWAuu7OutU4foGMIT1NNUAIvLIgh0BnkBczKJuCIQI9Pz1VHdw9dOfLxV
TlkVvNfV4A1K8deSiyNnFwgl96gDn6Io+15nmr4bE0g9iRuupSfXHy6irsiYUt5QgwLDvwwPoyc5
GPnAbk7adEyD4EfXlHKFuXONG5510EmEyDO4VbhxL1eRVd2rrlUlp7gnxvqVKZjy9MKtCK+a/DfQ
vLTfMQ0Wtq+3Udz7UB5NinwlbXQ/0gJEiUmF7Sc1BfC0vX+ebhxdjAFmSDhBhVRgsdetps5G1Hw2
FBPhDgyK90RJx1yttdN/7y91Y7MpwudL22DYwJ+X2zCa8KZSY4pPeZ6hxQbdftdW8VpH8OYqNkQh
MBekf8tGJ+NIgy/eiU9Wk4xbsx/y59ButffS25CoRLOGDpNJ04z6+/JZ+tLWgszK4xMVGT7BTtMx
UO+tlTzkxsfOjBu+KzckyYi6KIKI81LUip2chGlXT4FQ7Ud1CJWHQcfK1xeq2a9cMbcWnCsCF34F
6y6ZvgxbYfqqSXYC6IYadKdaRGqUMEGeSzDLcbd/95Fg8sRYnJQEDvNy3tOg8+pFhS5OBed+E02I
5Y1xYr5/G4GrzIQUGpDzeOnyZZVFU2VjNF+cvRbtlUY/JqYudkFRvXQxc+P7z/SG3FzcRNaMXYEC
YRNWlgQV0SmdbSCOfRKlnoqHsO6rZzz/gq+hmLrTJGdxBDBO2m+rVlLpM3Dt/+A6j5CGl4cFIrJe
muv7udeQnfNpRGgF29dGe2Cl5mV2kkMLoLHVaMOgvcLCvquqTZCUkpmpNdP1Cgx8wNaP7XCQ6qCm
Z8hlqrVhZj3YW6hN1dbA9tLeNaPmSF/EQfajQ5T31dLTdFy5Pa4P1Nw1Ag0C/h096+XXyMg6amMn
0E59Ip2N4jTgT3OwoNSEKKijzb5yoK6pdFR/DC3JqmfdbjgGl+96ikSLa6Y3naJCKc1N29nZj6gK
qmJThkY/+LrTl5bfKEWnbSPDLE3MhBPd2MtWeiHQW+HMU0a9+qiXsRHsExWHVUePmXgngh7U/aNy
Hav4sXMxA5CFhrK9aE5GiSwpTvmxNZ5aj9KNn5o8GN7bU5h3hBucDugMs1uWTLretujBKNMpoR29
tQ2c3TXpDCvf2PU9MoN8ZyYbLRsC1iJUBXqBYk1l6ackluYWh9PyAS3f7nmG4rzXK2qmUxAMSYRp
LpB1L3KgSCuQFhmleepxJPIjy862OnpBK09049qGPE9qgIQDUDACx+VRcoFDdMwtmxPp9iZTZHKI
a7HtkvwEq8YvE7Gfp6mysZ7oBj1OYXOM5o9r8rI1sPiNc0JfinIR1eAZ1LrY3FLRgP9GXgXMhgQb
FXVEQzLjveYwbCvUyjlmUZbNo6fL5yVnT7RR6jVCGbb7rSYT2gxh/G6aCqsQCgjHQB1ApOmXq6DM
Ptp1Ytcn2MvePlTqdgeZNXz/oWe6ig4sabmNvtgiDICtELWhBNXJdoWzz10tPxYVPYn73++NriG6
r8yagOQCq+MbvnwYTxetlSl5fWpDKzhif1A8YU9t43Sfph+UrIkO2iDt2EdlJ9xPlMNPSj8ED/d/
xY1Pz6FnCHyAJIEkc3E6nK4eK4wqqhPWENbG1kV2VGw7eNT0Ll4Z5F1DRvja5s8BgWISdNK4yweu
DL3Q2dHqFFoj6ll5tgXNYm6MIP6ADasCVTwGo6loDCIqM4U2PZToq/Xtl/uPfP1BUOvN+L+5OePw
pi9/BrlylRWjUYMTMcJDWstqq8CdXokA15fXm2jbDMRhysc3cbmKU+GL7dhc5FYdKrT9bXdvCF1F
mkcXT+HURCuX162nYrhMAYvAJOPfRcAxol5Rw64HUiKiaJsjd7IdOtPZvnvvCM9oxs/aNNA+FmeW
wThdJ0XJTjJLg407lSidtaCl7q9yfSghbkHY5kOfBe+W/XutU5xMS/X8ZElEAaIp0nexjbmnwGt1
pb66XgpUA5cctTcRksh1+Zqi1JVIF6lElGEwFGBgkbVx2z7Y0QdYVSy8bjMQI2fji5kAR5WxWGwy
3M4ywVef1CjoPoIX0bAew+rBLirOSdcan8ugAgfo1a798f6WXh8PBplza2OWMZy39vI5g9xBYkpU
kuPRGRhqF9lLltvW4f4qt3Zz1hMC6c1NwGV+uUpPBhUVqS1PXuu1T+VgTlvTHWHXOGa1Vt+88c4v
U2WLEY9JssbUGTb3IpzQdEpNq8s6wKqlvk1xjTnLBDwE+sWq8zQbBBzpIruIbXVS+Oj0Id0GJ0D5
EiIU9W+eDPhVWwkBtqWVme9NhN9XYsCN7XjDF2OZRqjhy7zcjnGYhSuTrjvV7QDAxEyyQ2eDfsc6
Kn29v/M33i8kOjp8YN5JBpedFrOQxaAPqjwhVpnvysktfQeA8O7+KtdB7W0Mji2AQQClIXX5QBK3
skkPCZ2Iqb4EGDzHeRP4U23s0wxFt/uL3Xok2tvMtLguuB4Xi5mlK120veoTbmnmc6sE7qEU2Vqc
vrkKdhFwOebkYqkCk1YRGpa6Vp/caRxfJ7vAf9CU7Up0vnUSSCioZJCapDGz6KBH5jS1YJtYpfKG
TeIM31BTjLe1M366v2nXC9nEMoMWL/Qb8unFQvAfMUFH5u0ETj09xuPUHRB3Vvc4ta+RpK4PA0ea
1BYZa1j0aL9eHgaFOeSMC69P4RDme3QcB982EgBz2pTuPCnWUGi3Hu3v9RbJH4p5Ncrx7CE2svVX
E+ELX1Zx8Lmz7Wxl4mHMac9lbMEiAiGx2UHYAiCxSItiWiSjPsQNfKlCrX8kIAA+2EZaeUeU/rwc
hDUu5CCRG1KURKTTnxwmsomY4RQkh4SiWuCSHmMELk1FneiDBKJloq4l8aNToGi94+Ab7sZQM8fc
i9Ycv4b0VGb7cum9aOgqgWHPrPG7XuXilML0TP3Jtvt/gihXud1lmX/D2VkfZlcwob37w+P6dana
Zzsi4qpx+WIr0aQTc73sxGt3D3kq+q0gbG3vn9Tr3jA4YFod9NmYrlwRgqpeD9NclPkp00bj00jb
7eNs4R36QWerB+mq6e8SdPfX+6veOLRQjTF8hLVIK3yp2YbbQmNMkZKfGC1jq94hADkB0e7ITf2m
WGP43Uh5QSAwQ6IlhsAZl8DlVoapXnpVYedUtmH6SLWIMzGom4+Wp6QHmUKLi2pUP5UYqlzbCnlK
8GmnN16k+cpLvfngFDQIXTtUHEuiJrdD3lLM54wlKzX0EzMyXqlR851MReGA11XUldRqTikW35Ax
R1UGaDNEcBm/lQ4rDSswEropbG6U5P+gpvZS5xaAYPlPg8yHr3vmvjem9/fsZsQW6eM8qZ4bGJe7
HqhtpFuTSE+21YlDPmFLlyhavpUo8+0QgQ1X8tXrvI6yl8yCvGeGDiydVyjNmGzgn4C2h5bHm5pp
B/KDo/0joI9cbLQ8ESgMY0z0OmhjunKiry8wFueCpIqjzCAYXz7sMMQBrEcjPRnIsnwLQbo/aln6
brE08kaLLgI1N0U+4kaXq+SKMwmzjrOT0unRtq6L8qk2+3GlhXzrWYg7JkYacIOuwCWlW6RuD6fn
1ABY37WBZjxGwqwe3h8DIAhAiCUXBj242LHQ7tyha2I641iBHVRzyI5aLbR9TJ/5wWsTbyXS3bi4
OBgzcJq+k47QweXetUYzCXzWgCO9icvYXVr6mQPWawxC+/P7nw0yBrPEWayJ1S7X6ouAywzKz6mq
FBwXS1Ai+zAL8oHoZo1HBNsQar2/5I2XNtMQKdhoQpJMLLbTo3vRTpBxT6Bnva1rNN5WoIH7/lVI
OOnKMCGdj+KiwRQBT6ti8PinJNIrH/Jd/7EzhLXS+rlxKb0laMC4ZgXRJQIodCa1j2tyTtVosmdh
aMpRqu34NOEP9UGv1OhRRerjeH8Db5wPDseMVzM5YdShl+8MC2Kuwa6oTsAsugdyd2sL563e5oH5
/nKXTNrAkhqAM69sKQTYOJGlt6pVnDpDDTaNmf/Gis+A4CaK9x/6uUSgU0ePi97g4lTE+pAi3B6W
JwTIs12HTsAhhVd2yOJ2jfl066Vx/FTyNeZpWBxc7t+QCzF6gwktUrT9Nmqd7tlBmQrSTVIkoT9p
ZbfPpFhrrN5aFg4pVlHsJ1fNYlnNC3Woc21xmr/5rVKn4SZy6o9tHzNk89Rxr2rFuxnhqLxx0/Ck
rIya6WJXiwEhZzUZi1OhJy8pCq4bIUd35dXdSBW4zAD202ud7RwWMcQaW0TyEvZT6evsWEcjUyBX
UR+x+Ur/TaJWrMxDb3RCmWvPlkZ0p5FnXZrBweSmjC7q8mT3eTr6BG7txYg69RlyT5hulXJUooek
7qGEEtD0Y+dGQ+HjRb4GHrgRyt7QVJCQwYFcYXHgg1lD1NvlSVaG9ojau/OIzPy7qfCzGvLsujiL
JcyUhsvzqhfxqHRYcvC9N95DZcj8wa7bYnc/qtw6nn+vMj/rX+yMsSiNyCv18uSMoT36gIibna3G
9EDy1DyKETJzD+F5rZ6+FczIuSD5w+2dA9rlsh2j/0AHR3kK59ICkSew03nHiLs0B7E2A7t1Uh2a
yrM/DH21ZVaiIturRipThyiGcj8YcLET0Ze+qDD9rEjsV5LoG+eDz4F5GEgdIuiyMqrhCuIwWfSn
fPBMnm2stq4SrQ2BbzwVvTqqFHYRPWtjcR/oRu3Uoiu7E4lS/RALQJ12JYNtrCrZpphWwYQ3Xtns
G0gZT1MeGNp8kv46KVYLGDsu644RN4l6h2PAQ2NG2d5tbWt//1BebeB80eEayC2ETAgl7eVSrtvF
rZEp5jFF5y/lSzesvVChUr83W1isszj8KRjrZqxdznlVJWc7AxYQxG2w8old5f2sMnPVqJJBjl0p
Y+ZGjo0qSeRRdfLMeiwTW31p7aHB6VrLm8fObA1ww2FdfxmtJl45i7cWn1WSZ3kfxAGW7U/4Glk3
dYl5dEM1/27JASPGqrZTbSvjzvMeuljXHoZu8ORDVmey/PT+N8mJQetqVlKgMrh8kyqC0R3qScZR
SIHGpToqvmWE/897hCZFzkLdQVd5cTQrF8Y6YdQ4Uu+JjRkl1g6FUmPltFyFSr4zWIAzQg3eMNCV
5bNYgeOVTnC0SlUcxjB2ng13gOed1W92NWLTpbF8vb+BV1/dvOjclMfgCgbiEnOoh7oR0AgOjp4l
hk9KwbeNWKM4QlBea8tfA9sJxyQqNFnAjpM7Lx6wqY20NobcOXZ2afzESbA7gNRJvmi5pTwpYZh9
COpEPKFyXxzSslYOsbDtQ+pl5T7xVOVr12mRPPSR3ax8QdfxgB/GCeL30a5CRupy5wM5Rk5HxnYs
MZnfpyIuP06jvSZ0eWOrwdPMA/8ZzEuD9HKVXjcb6XaRcxR0hP4Rk9Y+Str//06J1FdymbfgfNH1
eLv5UPdCv3rmECxOrNE57tSWOmsJ/MPtNCbMtQBH2k1f4qrr90qut74KwuRHEar1s4W5+bBBLiuw
NjTTdYe/EYdP+L1U3RaHavGVZbJnplglHOjRi37jKdJUG/5NdOUmpUaDzcv1AXe+io5hA2vISGKf
o2sGm5zbwoIFqAff6PJArRJZJmsfAxD6QDGkAr8FzrHWGL7O59iDGa0HG4a8HNjBYr8tj5OSGPZx
UiSazg69kS+yHcvYl5bR7l0vyR641cwnTfTDr0nTqwmNUT3c3v/Cbh0uCgKwtTMQn0zr8mfEhoTk
lmEQJjABmrU0YhhuvVhZ5RrqwdPOc1dkoXR0mpbX55BGsg/hax8nje+DbpQh/SKranxVonwv0mb4
HMA6B05Ues8IRCcjvvU1Bu+Trvs6hd4JlI/48/5nnxWQEAaeg+ey8Zimsar1Kc6uegRiXS9qfVf3
72/J8+guoYtaEl15gFOXO9ylqYg8a8ShEyDsxpgqdPQqt93E0ltLmm8eKq46tGKY+DG8WzT1RmuC
Y5PjBlqnndP4WQFDcuxH69R2Kl5eTWhttG7MYee4ni8TF40ERzrNw/19vRFKZqF8ck4IEbT6Fr9C
AVFZVkHOHMCpzO/4B3SvzughdQAaLPp2f62rPHAm+8zKzqyIRcFyrTENcAVj1EOyVLfom7naDnlk
M/FFa1gbc0q7d2vFseJs1AIDCv02IDaX79PQ+7DxEIUEpITsTWhV8qFNgu/4FL1boZCVILwCGULE
EuzJYiUEJEIXDzPl2A8tfttIQShw1DtDwWFo0v6PlzZ3vgEuUKbzjV4+FtmQM06prhxRczOe2yDv
d7nRmS8JWi0rF9qt8zHfMFzsQN7xLr9cysxsoVSmF54GzB7PjmJGh54idhdgzL0SeG4sRfJHfKX7
wNW+bPW188Q7y9LwFM/yLoOCRJOOKui2LmS1kiDdWoqiGz8DEId0qOb//1eFYPQ9XGRvEid11MqH
0Z3MR1dM3pMLgHQlrZ03aHF/0t6bUyK4yUTVxcGIXKvUYzuMTrLDu9mthXNAZaTS/VJV+k+tWhQ/
gYOKbhMMsvsihLfWYrnOq2kLw/ax3iY2hLXLZ5WzZcIU2NFpnNpg78wEXmEiEIYI13ZUWI4MY0NC
Y+/e/bU7czMJPXJkbADXXK5r5aTxUimCY5k28c84rM1HJdbSD2k6uR8NFAtWMpUb79QBhM6cD1ME
ZrXL59Q6qQStVI5Q4H7oURVhS9oKctBYOdx/svm6X75SKoSZVslXiAbR5ZNRBYWw1OC2a407eVvT
aL3qYfK8DBWc1NA/F149wf7jZvzn/sJvicbVyoDr5v2cB36LRETUrRP05K6nwU70bQ9iejdpEgnA
ogu2aaz/TmXwQvxGHmp8RoFh57jKDslIcDmayPeTFeX4bYbdPtTRX/ZyL1p5CbdOO81RbeZmcdTe
Lr2/PizKx8I0eoOA69XaKQ2F+TPvjfSbLTv1EHZe5bso3pxhagUvZYSIz/0NunHDAHliPAU+ZR6E
LBLjjM/AUCvOXNOo5YavIn3Fba95RLkm+VZYmfj67vUc5h983zT6OHSL6Ji5GGZR7AXHTMXfKUcG
fAfTP3mO3T5fOXRzTF+8+r+XWgIbG/xgE7QjgmOfYnTkliPyYej5vT8GswplOJUVPfUlrsMrBgJw
zCqO1oYvQ6a620lRio/jgOft/b27RqfTk8V/AxIQ74wEZHGYc5r3eavnwTGelPKoD0HxLxQ6bFXb
qmrBP8Xogo/xdKDFX1Bg1NVDkbnTASv6FjtT6YhjlOj6OSgT049BH391wtp7uf8jbwRPYBOIQdJF
mu+/xYFShd3XqjIER37O3ixANPRF8eIM/UnF1Yh5b/BctGJlaHMrksHbg69D7gIabHGqJHsVVmjp
HkeBA6k0cvs1Ahbx6MS1+f8sRb8FlDMFBa/jMpQ1tMk8qCzKkZnrF9tKIFoB5du3erB2Dd3KdwlZ
M8oKhU96/oukZerVrsWMLCA+69Mu6rPpScuBJOZOBjnQDNtn1S3ah0BUw97t4/Gh6eHz3X+dtz6i
WWZlJhFhL7Lkpg5eWJYVul/HykHNjms52EK+XzNyvhGFoHRBipo5bqAzFjeRWqTQLxPXO6bOCPCF
aXf50DDk3BUG39EWAdBi5TXeei6kxcFCzCkh19/la5RBF4Mlr+BcAoDe4k+IC5RQ1ji3t54LKdi5
EEaLA4bS5SrQdvJxAuJ97AMY0Eydk0fV6ZLjkFXRp9julPenuVzjMMvwi2Yzl5IuqFgOcQkw7IiO
Yf89TOjyFBSZLz1CQSvR9dYnB1eZrgO6WRr7ePloUVXUrmI7yrEyx+LRLpP8u4OVyBbniLWlbr0r
bgsIhtwclJiL09GgVor2ZxLC2o/skxRRc7LSfA2NdHMVrmGyW2heVLOXD4TnUGnkCECceox7NoU0
xE/YNMnn+9/THKIXlxLcQpZQydyRLVokt2qOGh8GEfbRzJ3psVE8b+fUUqCoX5j9S5si4kY+kK19
YFdvi2qV+wkS6bz2FZEqqFqRmNmAmkvcOduhCo2HWCndXW5n08rBuNrHuTDmXPCRwpwgdl3uI2VK
HBRCqc9uOjhPhoeATVX2a1TD6+A4+x4wrqA2BucI5P1yGbtHhTjpwvocpJqGky4CPOVmFHoVYR2V
pQNTjNL4gFFu3NGA73TA92YTbnPTVf575yvll5C7zUwsYvVV77ilNe9hnMwvsa1ebsmCB5yrtMR5
jsdaDAcjdjyg+JGNtuD9la9yR8b3MwMZqJ5DVrBEk3tFSQ4wqc0ZWDz6j1Gs6og8Or22c0ddf2jc
Jthbamb/ZyaN4uybzDVXYJLXL5vhpQeDgphN7rps/5SRrIPaLPKzlpfebxD65qcEJsdKWLsGetNd
m5tY9G7Re0AG5fJlR1zuZVgN+dko2vqjVwTGrlb76huQG8O3MxF7JDljR3pBD//naLsUh56Ge9Qo
nXZvywIiQaLUj+DAM2hWqbOyDTdOIyUGSTx5LWEKqYzLH2j0qdaoVlicBVxIRAwwjd9CCk8+lYJf
YYE/+KdjjPlhwFfgcdRFfwDI9e6E16F0nBEQs7gct+h8G/1VSiQuBvKuKItz27TTs5VI9yTryHov
QuttlTd3uzdC4PJOQ0e9GNu2OMeKU23rRsmeamHE2/tH+xo3OS/DLJJGypt3waJkpKMqtV70xTmx
tPHVFbHYjF2knMqi51Oeiu6Qdk34bHkILFWm2X/OQtk/dFSZ745ns9wRVStXOGwwexFo2lLTs7Gz
kjPNext9ZEQcf2hW2X67/8A3viR4/oA6wKMBcrrmglFhoGmSnp20patvVx7SNKtepNf3AFnWGx4T
bCTD48X1EwduUrpRnp6THHdVH9Kl9pwOowXtN0+HH/cf6dZiKF7yImfPRQLE5XlME7W1xgkxmnzU
nS/gWpUnsjHvoS+nbuUDvLV7RAYGIWSQEKcX318AVrsve684ewhuG2NbbRQXauD957nK5maBDgYJ
cAXmbsIS5Nm5eeIUdlaeG7rDv83Q1vbtkA//xdMUblWTI3l/vTcm6kWywILgoukJkYLTwXcuN3AM
XQe7GJGeA9zHFLD8njYgYUaWsklGI8l9lOoQwzSj3HksA93DvT2dsADK+r5BuEqIxsFNCdGa0ERT
0J9GZoBwm5D83tR9Yv0Z404ClWgr73tFx/1U1b310NV9G201raqR6gsDJ/HNaghOjFIqRAOaPn6W
rmQ0mgqTtu1YTMbPuOhgm2DuFdAaTNXqg54yXESjIfEQg1ayKNzWaEbGftJZsbkNW1kcq75qK5De
UQnZr53kuC36avhkN4YeHoy+a34YszicL8CW1b4qezfBJVmo/VH2HuDWFOXWEpHtupe+26ml5g+V
iKD+BH0VEnuz/FfWd0H20kinFMeVN8PGL14MxESsbdE6YOuW4pNmjYy7iJAJLbm0UISHNu84ScZY
bVXJ7sZHRKN8ZsDPMr5ghi7PgEJxIXpY52dVxs7OKyEdWK0KWdRc4w9ey5I6RB8GLMhnk21fQQMZ
Hqr91LCURVm6beC/PnRDau+CWqon1LzdU6VM4W9XCu3V8oJ6pxem+RqicfejdBttkxWd3qBCEIcP
qMImz6h4ZZs8zhxfFm1KcjuJR8gL8jShfLszncT4g9CB+fH+u7nxlTLAZxaFrzO7Zs+h4q9b0Mbc
1stnCddQsQzSAi3ZjmWLLHIQmJsyTr/fX+7W+wHez6thqO5wHi6Xq1NFg5KsEuR0dM4GI+38onLV
vRIUa8T162amAyYNJTWoikQgON2XaxlUrZNV183ZLLn/fTd0xmTbtLn3Gk6T1uzcomyLo0sclH7p
De5B9cTY+1Sn6lavQHhieR4kzqZ1ZPDqocHzu4GhTidp0uqdtOJKrtziN94F8sAw7WcBEq7zxQ1Q
BJnTlW1dn+PCHf5jaGegUdMh3EfkUqenMHfW8obrlNgEk8IXScOCyciSODpxvpqxytVzONTaDvUh
HAH6buz+1Qam39sMNPRjinrYMRqd/qTZQVPt7x+IOSgvYsNMGeLS4zUxQlg8cwD3cpaxU89W62wN
o1H3rmg+xmbyn5WnyR4EwBpEBgfr6zW5juB0QIJkErSsXVFfrPPcZk0hUrwnqjYCT0XQ16fHMBVG
tS1tDGkPCSfh4OQi4KCGrhUgCW1gUpdVLYnNBIabr7cZesvvwLR5cFCs6A/ic8kxy6tx8E1bBB8U
Ox7ig5rb47cJ+6XUDwZ6bJWNYwZtFHQU/FHN8hdC+vQaJpl8RUNdwtNqkAIwrKhkjoJ5HMegd5SO
m8ptPptWNoI6G+afnup992J3XvenNMIJ7w84zZ8sQcfRr6ai/57qafzDiQMxvfa2EifcOkHyKQeX
/n3sTfEBTpX7uWr09pcdmmW8KZM+fsq1MFZ2tQy8X1NS2tHG6MIQffF86P6tQ6fp/QzNlNcxyYDh
2GbwCe5/g/6/NZm/Qqi0XLGqppzVOAp+ClXm0u/ECExVC8IMwf647zJ/SOlV+Yy+rS+lF5XZtqzD
7rMhJFr5IDRSX0aCzYGVAAiijmA8Addgq9ClrTG2mDSnwQ8p8+jmuozS9U1U19NzmznyX+pcB8B7
nbfPjqqEwc62il4ekj4QzV7mgys3dZI1vLai8Xq/g7HWbh0RaAfuVVRHssFBxzKODSblVdNPm5gf
1KOX0+MlEDRd/0fJOqZZXGNZ/WSFWTI8YzlQ1IdAIv+/kWqccvkGpjttqK1VnTtdevlBdEBKASZW
IacK5exsA2cu/eH26I/7RqI5H9KkR1cG7BnPrw12gzL/5Ea72Eq0H6Qn2Ug9Htvthlu8LTayKqNy
o7llou2yzo2r7WB0VrZp+zx7bFLDLrYBjgwo8eqt8h+FPQ/bRIFiQ64v9GgjgsH8DTMwy3wl0NXg
UUy94m46/iP9vLGbXzMRSPiljHW5A/mU6n4Qxbnt05NTnpwhGaM9omFdsI8VLfwFUN5uZ2bWqG54
eSgJq0bAP44oTIsnnDtWEaaBZvc1Rp6r30iyXQ6s1mEaERXo5ftBOQbxERhM+4p+dPojcZ3kTzf1
VueTWMl0JT+9kQTTCSBXQKYR7sdyblnNICdVk+q5huG2qTwRPwbFaoS9ceFBwTBRpIPIToSbY/5f
9yu6mr03duZ0pvlT7Kh7p22K2uW2dLRmJZTeXAocLE0eqh9gjpdLFYYxjc2UqWeXu+spKxBb8pJm
fAg9/A/eH7VnpSxawSAArqTc0CsVDRn8dNb1rDqljBC2gat2uyBPu19O4sLhGq3q5/1Fbzwf2Bla
tczB7Bkodfl8ZUF/fyK4nWNVLV9yBcivTwur+BaO9RpQ+hqk5NCQo001Nwi4JpbMfIc7os0adTxj
8BM0vsmNQYjDdcPxpymrxw2cKOV50qwIgWx3Cic/go31H14u2uh3XKqfWkLAf2ba5MrKe74+uCAh
Z/gQwMSZEL/IobI2DJuJ3JJLuyq+W+hnn9AitDv//nbP23l5M8PnmR+eEzXDIBddpNF10jAMXXlu
MIDfmCaT6KLIcr/k/W5LQRC/v96Nx2I98miUpOb54CITUBOEMWpacmc14IqphCF2Mf6Iu/ur0Ni/
9VxooNEfQ1KCtGNxjJBXHJmp1ueSOfK40fVeOdGKxz9LU+K02I1c6ky8ey9unhJdhKfWGWJUEezA
klurDqJsA0g4Lbee1Q7D3ho0/WxaQxfvAaY6n3Mz07806JM6WzUtm8m34jhgcN+0erMNQYfindMU
zhfHrEvkyMuICc6QaIO6DdUqKDeRZxa/7bAqVb/rpZvsqkIRv4Kgo0vXGG75WXfGQN8oaumN+8px
FM0vWzmUGxuDz2aTDIo77FrMsH/IJFQFqUSmZ34c2eAYh7zDL6HVrPrVSbX+NafEpcwcpWHs83po
Yp4yMT5kXLUDTjgAs7e6ItOfbhg1P1JdNMlOThgl+V1suvgBmV6SblsGNeOmJUvJfWtw7dcKO6tk
02ZR357DUaHBF6SRm/gdvyyC1okn6XPiTbX+iU2H6KAkdvtnEJ6uHBohqt9j1kY/w7KWhW/XYc1I
f8hacrCgclQfhAIizs5ct6OtEvYYoBlFsUG5JX/pSxA+G0YiMt0kWKMguCJL5Sw0c/yigIT51WtW
/2CWYxj63Ebyn4F8Sd8LiSOgzFsl3XuRxSsQ9YRWmtKrqkTK2kMnWJtaT90JDpRziPquRfknVLTp
PCTJXDy0SDNvezCMv4NUjxqUmyeEJe0sbR5UQ8p6C3iz+JNbddT5qd1SjMjITF+5V2W9U9G9+lxG
tvGTU1XpW2Q6FH0DvzjJN7YxUSxraGfzZ9J5yKwoHRnR/W9iDhjLL52BB1N50NyzRsHlFyHNQWs1
T/TnWkTDVtA2OVJNxZUfdmGxFWkwfeyDOsLv8v9owgLUA2yqwYDhxSzFtmon7TU8iPpzn1eaD+Q1
3KhVuwb9vxHKYPeT68+h7Lrf1aGY7yW6255zI4geoSbUL8bcA4mzMd2Cc25XrscboYwOHqADbnxw
8su+oTq5vSaSSEKkiK0PU98rmR+5Qfnu3jKtBVADAClAh/Bol+9NScKuK41YnqcxSM+TMcMWTPSd
75+ON826xfGY529Mw+b7HpDy5TKV69RNUwh5RsF+MDYedIkPyAGatY/Cr1P7MI6Hs6vI+oda5DVZ
56CTAPAFZKGvOKn9T5M6wXfwWqb0TaWqYQeMwvyqZaS0m8lCWMafqEjyjakWTgSzfop/60EtmqOJ
teKPXK/iaIfrxpRu+1ahGm6CkXok72Uf+DE+CfE2aEB30x6TtdylTo97RBtXiKUrXfgcmpn73KtJ
+1umU/CfKatkz0GsGh92cTTuRYcLjB9GkZduXRW9WF+XEwZAXHHSw0GCdsCGFFJioAELbY2me12L
zjgY8Apv3CWymsXmYrrVpEJtz6LyGqw8pNJgVBPFx0bo+g5Fqey/3KzdT/ff6XUqxaqgvMlvZhDV
UqawrvK06mqDD8JMgs9idJpHfOStJ5iU/2PuPJbrxrI1/SoVOUddeHPjVg2A48hDT4lGEwRFUfDA
xsaGffr+kKqqFkm12NmjjozICIniwQGw3Vq/mz44rfzyBlcBMmAqiMBb1I18o8INlkkdKTPdfGdS
2l/bmPxd4yEd0OIMmrWq+ag796sbRE8H55jnCmnvTYc7L6yxiGNNHQVtmimMdRGfL6ZVftYSx9z/
/mH+6kRBwUYLEP0z9a39dh4msgTGZbfzLeFM0eTHdjjQ5496t9KiNqlnEWpW34W5nrQ7tg/9Ss1T
cd5zgo7MXA92cTu0h6LP9C+0szR6EWV1SRDAdPAKM/hql31y3hLPd+25aXXG3DBOW2FXH7ypXzwz
ekCrOSZCZMwE3hzALHfI/H5Rw9EmOeZIXVocKMmmU9kk6eH3j+wXg2Jl4a7kYg7Y9ANfj3pdkgg5
mv1wNA3R3dGEKMsN5SDdAZ1+nVvE2qayDbzNf3/ZX+wDtHswpcWqEBLLW5J/GrhqztU4HHsd3qIj
aQX4cVcd3UYfPhdj439wm+/FLYzhIPixPMNDe9vRU6APmV/awzFpOv2rmTsLa53WuHlkNKN9JuH9
P2W26m5KsSzRSCrrMBf+89pwoMnR4B8VEvtZPxZ2MHzu46xLtqgi+jvpDuKCaHdSp1u4v3dVGvdi
O8VuezouRnOpMk37JFUXXygjVXfYV5bPmetJMzSkdudmdAqoeI2q2c01esro94/5/fbHmrgCZ6t/
IWXKmzXN96a0tJdiPDZa4BG/Wqfgy+ZHgUzvX+bK5obAs7LG4dWsP/+psk7cXulW5RfHshp2YPsC
YcPY3SXKMU8aYIgPbur9kMWHCoAJUjeUIcwb3lyuLoUD3z4/9nE6sb1Mu1yPBczYsgzz2PgMceAj
GsovilCOEfjPr31KREdvgZOkINWqcb3yKDCHLiO3T6d83XQREKLkWIqdSU381CZj9dJSFLahjfnw
A3oqLM/NekRDRdyl1m8BS/q/nP2GTggOPcpvkPg1zuf18/ALCHc00BUZhwM9DURZa8vxoxn7/qm/
vsobXNsoCVnSZ5ZWNnF/31fanFODJcXRpF6A6dcPuzHoq/3vB/AvGBTsVGDpMAN46awVr2+OZOps
kG6mjn2PoW7Omf3akO6yGbSmOvEB289cO61hjubjiaU849D62Xyv94YbDYOu9p3eO8cyKIKrWGTl
B9/u/Tq9fjnqcghRf0pCXn+5gPudPC9VxwKeEoR708FjWO+3QSn/smU/L5k3zOF5bQMQ8vP6Up42
VcvsCXVsOBiRM6Ym2rz9hz7S63L/+oTJZYCI/6TArhPs9WXq2jK7pOZ8blN4buhGxvc1SOdlNkwN
HhE53rhxoLagIibI2pBvtW6cPsvOLfZw3dr/h+dL0B/vnu4PjYL1+f+0sHSJpqhlDYrXdNGOaNKG
KwIV5W7Cn/qDLff9SglCDvkXFQNpJpyRXl9KSqp/skSYRJ2lQv5VF3nNlG9/P5zfr5QoCSCMAlSu
5723KI/p57KKDTZ2+t3ZgTK/Dy36WRsJK3Hbdkv3QT350fXeTNoGO6W0pzY5zk6p7hDa9Bt77rGP
Fdr5ZM4fmQz8gvzC0IGUT7+KHQH4//VTHEgR7oQX9EfkOFinkJHXhF5qVgfRifQurruJ1kc6eftu
dOuzfvLqIy7kMtJV338ku/vF5IRSDaK2OiK/d/TskjgzvMahawb0EyZauZxhp4rDZC8/CsJ5r1Lm
CAV92wkQazootdbR9dNAVTIYGuXH6hhrrfepQE6fRV0niWj3pHIBtvJsvvUrAskjrZ+rO83zhzvs
SXCeLCzaStEkWM+2MzUPMXw0+z/K4VqXyTfzGgc1zLTQ/AMwvxV31ZU3Wf1CC9FNHO/MLOfcCVs0
gKeV1Q6RURpyT5SSjJzBWG5/P+Z/MbPIX0KmQcwcMdd/rvA/PRsb12uDHXE4ahWVZRJX1t5s1UfF
zS+vAoSAqBO8Fsnh6zfgNtVcGF08HFPcEzalHJq9M8XFB/P3F2MKNjQw7cqNRGHy5j2TwlfW8Tqf
nBKjTSvJH+1ZehsH6OeDQ84v7ocrUcLgG4VQ7q1dcewlxmgDoB3HhYioehTDRpFa/cFV3m/qPm0L
qk/+R8jJ2wV25ovrfs2qx/LHKjTZxgbpAIlR1rxEAClqny3aRx7Jv7ooonYeIjUafZk35xVFiz4X
OXWoBvtp1/VzCtW0EZtsmsdTa6zcG1lo+ge8+fdvDtUOfhdwRFiX2FNejw9Idm2OlInEZG26VQKj
ttZsHsiGyD640Dsgn8WPi6CC4+7wz3+zBDZinueyMh2iH+TwGCth4R5V4Sdjlp32KSNovtiJqvQu
cqxSztJOaze/n2/v7hRx79pIgIIIceEdWtBqNFARkLfHri38UBbWspFmZ0U5B+oPhs+7QcqlzJUm
YcEp4ppv7jXWtaDXvKQ9qmAso2TyjGgZSWr/yzcEHwFTHgykEBT/GdX10wIyAliOgVZnR09X7g5p
2Y1HuvpWpcmn31/oPU8FaJB3RvdgRSMxvXw9SIaKTKDYzpOjWcAaIl419QRpVhO2B800N3VErmhJ
+3yZi2Q3W/58GcztfId3V3aZWcNQEs/eEBxnt5VXkbbRJ9+cZphXCWbj2WjZMcg4/P47v5tM67AG
sYRYwxxGvvT6KxdEPWZ24munM4yEJzyoOo0UUzc7prYaL0m0y9xI6O3wV6O/WNLhKK+yFy4NZvv6
sm4wYkvSJNmxtJwalyTZRyKr2y153eVHvKh3XZ2VEYOYiLYOa+9K9Hp9sSlOpnS0F4tzS14+ZUgt
rpd6oiI3E4cs96A0yvwwL3NyGqMrGiL4tUv10A1Le2N00tSuLTx17Ks+S7KTItMqEerm7NYbx66c
EQccrbVolQZaEOX4fSpsVXVPhXGhdy84X8aXo5PDBtArhHlhrs0zFMUKQzGoAl3ugP94CcG+RZXr
m0UMwj1TQWOsvAVJJebFtihOlZMU14n0vDoqhiYma8XNLbnrcNXFwb9Zhs2UjK1zDOZuvgs4TRsb
rXXj791gzjcEbhO/ayjKnE7N5KsFsTFheUR44JdaDJp+klbYnzAhcltGXpY4ZTgYfdZHqemWTkQo
fHMYYz0mOidpN8wb62tl59Xq61HIs9gsEzNKykrEEZIgZ8J6kXCs3YCCicSaJYPDUU2Df0pSZ/IV
KCZwdok7ioySFn1XVHazEx+KRYOrkdEquqi9DLCN80bbbVpncS+duF3UIbAXtUSODaNg62Z9fu83
hegO8LBdfTcbpSANsutVfWP3uei2kOCSO03vYSdK8gi4pULv9Y1ugYXxzGWXQV1Jna9xMMZMMATA
uCaUdm6Eftc0LZuzmT6XKAlIHSI3BT8vbSHWM67U+FhWVUekSdCRxjNPjnZvVYW/M5fOeGixFhl3
M5HAl7rUKm1XZlV5S0xat5szx98Vc6WnmxEj2iuetP3FyDrztO1b78QMxmA79Ia8Dsax/kyVbO+C
Lq+uazVBqve8z/Miar4erjF3s2sOXYTxHkMHWQ3O7rP9gtkRC42+qEcP27EvwoOCLAnvK3akptOM
bMy6f6xNN112mj+SnS7SLL2vUpU/0zifgtDMWeA2tfAkIuVe0KfARRuSUOpbUzSbMrXJL61gaLfY
VDQbs+78igBDy+3CYjTlS7u2qNDTqu+CCU6tsBTN4+Kn6T0QbMMvF4iNtlYTx1moEWp/1QVyIMJt
aR/BVM0nm8S8Rx5YUgDNL86tlWd+vS3MZoQPW1ZWtYGjk7tR2hr2cVjyJIiy2DT3xpwYDTYncqp5
WeMch3YXAGvjyq/ya0GDhSN0YesqFD56rbabxcH1hF5uK6zpn6pArK+9aYoJBYPs/dDNtZZ33UDB
j0rfr+eTGJUcnJ9el0+a25b3cglUs6Hgo0KZNRqeewuJ4lWpslKG7QyDJmpl3AHpLnk1Rbkxrc97
Un1+UsPIMyO/9pPnrMgMtV0IME4izjvDZ4PFpCKgNR4uEs2uH52+lfUOXVRym2VL7UcJbMXgQsAO
vgiSdj6alWWMYQpfySS8MZjcsA6IVA99J5+nrUPu/ZFSEruMLk6K85GT0YIaeAQXH+wGTk9rD8Vd
OuFPSVZPpopTqtguyzncO1grOLNlbwWTsI+UUfYnhdm5OQqqybyRPg7kkSpN9UweoNPjaJZi4ZNI
zkS7jlsK9oGm2mlLzVSqjSG89JaJ2OuHBaj6onOzijUxwdAgJA68v7LneB43FTcVhF03d3bUzrEf
Tnk6DjtBdZSGTpv77XbKHbJLBKKTsClGMW09ZS1tqMYpx8w59hMz9CFqu9uZ1RE7bdX5NtZAqTFA
fcoF06Bn9Q39QEIERKycfBpFXphh3kOPiZaJBTbSl8pvtkllwTpOc8zUqrQw7CjQXOdrYuf+bcsu
EJ8PQz48jwyha3vRFkyQHTDQKLZyeVGImfAcW2bThS69hneqLPe2EINqNxiAFPSrXa2c96aENbvx
Zi/uz0WJ6cy5ymdI5VpssPNCghcXQW3UD6MhiEzPMyEelWZCQ6cPgHWAhDnXhYosCNQ1iKMRUMQd
KeuxMVeRVeVCgedL72gXVpxuFevzJjGXJI16M4AT75G39jD4BgxebXLohYkVQXMrtN37qsz0G5dl
9WgRR1ZvFN3SC/j1doXPPb2W02Y29YL1xm4f3HhpTjJmOwA7OQ1lqKXNTLxEictWBGmM+d6bSXxp
+wTBhLry9L0+c+yI0nE2mGjdaF03dcNrSUuRqg3BqaUbwrVTN60orH7HOdvsCLSXzgvbt7iih7vY
B4O1R4Y8mvEbdKNc7vqYVuml3QfCDt0gV8kmKGPms/S9pdlIveu+A767/FCbfLHmrUIJyPqlHNlu
Icae+b0HWu44ZN5vIOM3/j7PPdJPvXnSvnvxzF+bOf/tsAo12k29kPcObFpm6VWa45+5G2Pyg/Zz
bSz5GmbSv2CHp+e7tg8aJ8L3UDkHtGNsR8nQ6t6WxLtabiVn+y/S0YubrLfH74YGrWS3wMyYIyvT
YCR4CmV9m0ziqTfL5hnhRU7cdY3eHgm8Wewqk+2OZ5dY7tZw0rnemlWTZ5vcENR8QWtrVqjjvgXz
VUzTpa0n2bylDxEbB4ucXyrQspV7AhpmlkiwijYcsK6wQ9EIPLWNpbjUXKsH2bEq77lb8uAhx2vr
SzMurbsxgKHqnUKW8Im0LUhTlcBGItXbESkk5u/bgPSCnbAG2hmFlsAWLfOZGNR+qWItIiDAUhug
2+oKeWZuRksGz9bs2tmOiHG0umiEMZhGrrAw1CodaTmYHwnvwTJr+wKOTp5fS/gxxablFIizp60t
06Zy2hhCgJsL2Lno/i+QhLC1EfXEUiiE0cL1SIFyoyVukepnLeu6M/pDjdKjDa50DEQflAq0z07Z
OW0otM6YYAXZZh5qhiu+97gh3eudX1pQYt3xLHMMHu7UKe2i7XVs1stg1p6MwtQvDasyxo019XMc
4TSzHF25FLfmbGJx0fUWfNhAicXcAEkm34tBGp+WXi++anrmB1tLEtsXKl82311aqlbYUBCWofQK
fQ6h95JClJaD9ZJB0ilZzbI5C+u4b5OI1FdxhGM6V1vyQ3xrUztUJtHYWwxwqzHWQ17JUrzpqiye
kNWXdNCG2Swe6sFobrVZ9knklatXZdIY2tcqKSHjlEPsHrrY675Wues9zmwyjP+uBye1aQG0US8d
I2ZGzFKEeFa5CBTpfNERpdf+kg6yqQ4jENp3RCQlgzdWg3mQWUBShDMHCiICFNdbrRrnLQkIfMai
Z7WIvCqBCRCMdYO+tbLwYTdEY3PYKWV2GSA5AD4bkwLOVz4NyynyF+xLaJFWZ0NqGQ++Npu4IS+D
c6LPrfIiupnap1qHdRd2aiyfq3gkXbnRg6rZSyqhG0d1uhWJsmYTjJUHTWjMyX06lG3XX9u92VtR
3xXpg6OaUYWELQgZFtgHnoKU5s91v6TeJsPa4zFP/eEonbygN7bQ1gs9xKjOVT2M5BxMsXCKMMHI
9YvfWdX1BJFXC6cJIDHqzKTVos7jeJ7Ps0ZiGMGAxgHzWi3KHXOyN7bf5ebeJU7sa+Ph8rHt0Ul8
KUiSDyK23/hYDY1bXLexzRqQdovqIh2d4JeJ/sOnOa16/0vpZt33pq5VFhkxpoyQWSHYRHOJ01jo
MTozzIcy504OgfdoKq9sD2k8UorCn3eWrV0W3UWX+7OPvy47J1yqpfuKJAKfBk8FKXIt2GVX3uxr
UL0G4TThSCLAJzPJcg2WcJ7flD1JpqE95GLgXevGJ5rs1rceIxCxa00vcbZeOiMLpyEefGRh8q7t
uhaG2L8Yq8MYOOdbH+tCo0Wvs7+cZumY7vU4UXd0QY1zW8ryaqyIKwlH22sJFMqSZc0emQ5xqcST
Z+dD5Huxcy1BTUENa2f+gHj0Z1fi547rj++GapwNE4zybVRuUw3DkrmDdUorIYmSwekJNJ3Y4WNV
cJZ3jMTZydgnMLyw232rIMmXwkh2xTIHkT7lxjUwhR91qbC2TmcsnOjUeJrbmdwnOo6ivk7BGy6t
nHYt/YEfjc7/ep7+O3lprn580e6f/8Ofn2lJySxJ1Zs//vM8e5ZN13xX/7P+2n/+2etf+ueleKlv
lXx5UedP4u2/fPWLfP6/rr95Uk+v/rBlhKr5un+R881L15fqz4vwTdd/+X/7w7+9/Pkpn2bx8o8/
nhvaXOunJVlT//GvH518+8cf+IH81GFZP/9fP7x4qvi926xOnkQjX979zstTp/7xB12uv4Nwrxw2
3GwYfXQ+xpcfP7H+ThOVLIs1p5z2B62YupEq5Zf+jioaARQpG3DE1i7kH3/rmv7HjzBDpwlKOAA8
COSm5h//vvdXb+l/v7W/1X111WCY0/3jD/sN4EOHEygSmHo1MeDz9DftoCnL7HmWGl6CdVw8p+zM
lRwIo8+gO+R0LO9Md66eFMKwPMwDC73DFA+GCiualaHTdYqgeC8mbiz25+TEGWW67WCIAvt5/SSj
cvaoV9vB8HboAC4nUziIQhI9h2GbM6ql0JIhYnzXl7KUy5UQcV6HrBElcsZM+2wCSN1m9O8zhCOF
P4d6sFzq8OMx2cYTvozieNkbOqV+mLuZe1/2tk+fBvajFXIE06Ji9IoiVBVinhBTIxGVRbuckAWs
f8Do+7Nx9tP85UmCGUEZpI8Kq+GdHIqN0lMQQJv9tDgHN0YoJ6WTnfgdOV7kz8XsY3O1k7Tv2Un0
4bRErxPn06NdUclBh32alJYcMMipL6RtHd1Yleg6ypcmcYJtF1jX1hJTjDSDZPUUy/kCo2Hj5Vk/
hzbwRUexDakutpcP+tPrCHh3X7Q4kRuv0bVvRwjob9NN+tjs61H7GkCFghhonSNPqSMj1T7lNWet
uGg/auL96qrrODdwVqW5sLYxf+rhOmmalzmMyL1mDTRW0fTsMrhFYVANdogVhLH/adL+a2L8PBHe
tEX/fHve6vIClo2jx1tgQ1aDNWma0+xn25yvIB/qZ6bTthtjTFKqq0WimjE/ihx+03l/d9E3fcoG
WzhXTn6zD9D7hlCAWL6L2NiSl+btfn9/by21flxrJcGszd/VS/v1A631QSS+DASvcV52kOgpQqzT
Dj+2JciNDcTqZDPj5rhbgvKiUCqJ0nrInz3RFZsq1cywr6rmvF6QArmceP8a7vznt4NJCQy8In/Q
rV5/O4lKrU88DmO9f+/SqjsquSx0yPLxQADPX0MhflyMynqVo8CNeKs0Fgk4PfrYZu/HS3rCCEx2
Y1l+ZCT5qxGFYQi6aZ/s5XcppXKOO1v2XQMvLLZPZJ4oanUx78uqGCJnggu/GPn0Yxt+tQv/PIzf
ACw/bs1D3+Oj0aW7v464n6aN62ZNoSxubRzzPJpqDPsbPf8oO8J5g1lxGfB6aAlQi/kPaO71ZdTY
FHDx3WafeidJf+PLk1jqNCuCbdMYx1KK7VjdjPVB0+77dt7YAimuyDeB9l3XdoYMdmT+Rir+jF4g
rBtrR4reZHyjo7i6A0HaKaKMYnDOd/ooSA7cx5Z7kNa2TLpjq3+ze3s7g3gn3VMVLyeIQPzS29v2
F9Vu0+AkLs+F44QO7aayNvZNfG0luD8P8xnCQiR1Y1RVTlQsggqCLpYat06T7RKF/h8TkQ8G9p/W
pK+XzzUTDXYwonYwibd8JBl0gbZkRbvPIfbtKGtSKlbHua5zArpy4c1Ra7XLrrFY/GnbG2Htj1jR
+vQKHKeSJ/pYZhcZXaR9rM36nmAgqNlJ+9QS2hrWJKjtaKvAH/v9cvHLr02WDYmAKO04FrxZmsgb
HebMkHI/+wjdQxtDbvblZ++z9b0ixDUUW8SI95T2Hd23JHT37s21+8Mx8i+dKX97Wnx1yvw/nj7/
fzxTrtKl//r3ue3dmfJT+pSVT/W3V0fK9Vf+faR0/r6Cd+zJELwQRvByfhwpA+/v6zmS8CQMmlY3
5f+cKE2dIyVL61r44LABCPefEyUfxkrI+Y9tgSQc2Ex/5UT5dk+DaolbDpA5NpEcK99ib05XthjO
5d1hqDR1TjBDZYbFas2eW2n1ER1hHYU/Ty4uhq0yX59gAdjibyXoWa1lpmlY7QFBglrZZ+1By6Zk
A3CUHGgM0ez76T384pjwqwviQbUevgEXCUN6vfDlRt9YvszkwQyA4aB9ZdoFkT4IEvSyvprc8aO8
hrenL+6QMxdcttXQn4m4Lvg/LeiN0aTkSVGGIy3OKd8K1zvqqV9fdQMKuCZOkx3NCfEtcdhVfn+v
b/cSF3+Z9SiLooJzLeqi15cOUi2uDb3lkebAiTgimrsS5eYHV3k3XrgKN8bThJmLru/NE62IROTA
zFXaaVCnYIfOXZVo5k6SKv5ReOH6Wa+Gy3ot2IFsWShEaQS8vqMYv+N6UWN7GMeGMMhpbaR3tz2p
7GFaxGxY8Qe5kL+6OVzoYEJx2KCae1NdWaPUsMyp2oMXaH0Yp2l60KdR28+e8/z7l4VL+vo+Xt0d
rQrHRwbGGyOu9C0DCLhI0X7DnKfwx+HcLErtESeVeomAh5brtspp8VCkWNvGnnwMA9Jko3LqQyA+
W/uGQZ/2pZ4H+U3mC5twUBZgVJoMPG0Hgp5RxKRLP+4cRPNxqMG/TFex7HCbml0GH80oU/pDRmvc
Jm03XZiLqTdhj0rnAXMaNIl6Y5UKYrxlXBftymOE6G7d6iqznRCetIXDfUL/B3smA7yd5mbdboh9
qIZNEeC3c1akRpccytxi/xtUt3BMGDF8NFJgWxBfz0XrAD5UKr4XQQA2+RPZUPnp6QISmnlhwHet
owpOz4PZxs140PTWm3bs26q4N1OzQOmBexPHMjTl6VBuYP01qo7ybpHpZetpAQBLCpw53vej23LA
WKwiHo8Dpx4U8Cr202oz2MjGNloRBNnGgmnx6HtZBt4HRECJbLVI1eFb07F7rHPMdOnqDKIFKK5l
P1HkVJ53Nup2p13q+awPZ40VYHwAkOPhEW6a2qe2JCcvdEXVL3ggGATqok7sr0yeZbbBGTBRW98H
Ods6uRDpqSNy+aWNdQfMLcFKrKl5JkDwuwz/xRnApKuro2bO1biz9HzJ4AIgutnNjjC6Ix3Saoxw
91NDKCeKsY2OGYYAbjBbF8yr0gFj9UTqt3pteTkqOczSQ4eoOCvMycvpH8zJyD43Qef1dwnmnGLn
pRZGDImYUXBJzDMg3+HF45/3FTKrfZG2NYG/UlNrmTfWeojDfCJ3XpLo81c7LdqS1OBaw6+cD7av
Bi1Js02lVyaWSlUGiocHyrRcg1THzuc5kVDg6jQrBwBlDDqOhgMheuv3sD+wUwhGL/iC45CpqbCV
1hCcpSMowMZPUngNi2O3/X5ovTQ41eMAH4N0CuLkoqssHyQhtqBS81fgqIAwsaw3eWpMwEapWZt5
VFsiw6I4SHxOtHqLUjgyNUhAIefzLrgu0sbvz3DNGPW72jF6jX9jBhfkh8yMXW1e5E0Jiaa7Aivw
TDgYTv1ZCsgoUdVWltj12TiSoVuK/t4q0N9tjNociAyqC5ne+6ldEEfftXkoytirD3aL3v5m8BJ9
2UxMD2BCTKbsE7uyrPM1LgSAvpK4w2RoDdDRTWjrPjHag8+JAgQKBe5mn5uMHuJWSxc8rJuAIBeE
WXXSoW3NIUh55Ofo6bcW37A+0gsWxIsO7gp2XraHhRc8jnHBeaR16msXWGcM0Uh3xkZNBjIMOH02
cL1hCWM6WEM1etynVwBgIbTqNuZQ2eXOptNtbobEni9UV+Rik5v4nUQkM41ViMmGlh9iQE1zky9O
Qb+8qpCf1w6mIoCi3dhfWOWs2wi60VvMCq9KAFQN2TgEoa+13iZLZCeejPHnqGKaq57WX2FrIppd
1mXqubbc+KuOHMPfUK3PZaSbFQ0m2DlZvuk8X7Gw5RP+S8Dl/bXQ8o6AjtjQXpwmHsUeh9XlXqR5
1Z/iTrP0WH0laGoSY8Z5vxgBPWD4jKgxlxzWCEikf+1XU2pGMYtSEZV23V91msIpoQD38raWvoyo
kdNE+CGuu8UIpSa2TtBPZXE4AmHX0YTRSRplVoxCc40jss69uiWXW+GJ81nv1XQrZBqbewxMZbnr
h7TWLuqs0BB/DoG8TAOFhbWbBWSbOP0UjJGApHNv9U3iRjiQGM9un8inYZFjstOb2ZM7qt32tl/j
YxDQpSv6gstMvVkRIXGedCrdTmZVxKGlYQ8QeQOAf9j6tjjJnFLv9+nS4R1KUjz5fR5pdiceBk51
hEimR0WuPPup1f20YDjUZhpZHdmlYY6LCjaggvZgVEM7PJfmWMPmMmFu14tbewi2tOlzpuXVy5I3
5VekRvmuttX0GLiT2LP3VQ9O0y0PRhegBeoCAobhBAFV8c5GNq0KvtZ0YjWUQ5Gy+tFjehq8bbxA
0t2AOcBwaNWofZ9ABi85eycdmocpe3SwI38sLSk/KQOJfVg0bS6jRstiHV4GUWJ7M5vV81hpcRol
lZuICFQuvybAJs55lI0FhQrx7Itp1MCMwk96nlzTibssThwMsVLfuV0dzL7MerK1MpgpvVD+dhni
BLceqGJfy8wqzuAukmqFoKqIG5wZxkr4n0XdFp80+nfHapxgctePopt2piqzTVxhEJAr03qssla7
12Xg3qvFOcMKsD/XRN55oT0W3ZnqHMxh/Hza9GbRyUjWC1ZB2NKlZ0oT41ZqfXXTwjw5VvZybppN
v6k6sznHUiVwQMnN5SprXXVwwCMhvMGjo+3rAbdq1r1ZGdvRSm+EL7yryp8Df2uVk/Mdik1OnolB
9m5jTE5UBcS2gPKrTb8E1QZmaxNVevGZQWFQjyIv+2SVBk4Os3NdBWNPvP1g21Gn1Xh0uUduITm1
YNSz4i7eo7YgoW1oxab0imv7VMOPUIQ50mns/soeptPkm8+aVtgvZm8ahGXMg89+Nt1no/cdW8Dh
1A4W66qrS/2AF1i9IZqlfXHmlHTGscPQMHInmVSR6UnKZSQFsFtqF0c/NRtBOGjKuBex0C9ygb2U
Ix11qvlLn4TZuBCp0itDO5SB120XCwZjmDn6/MlSw5LuU2biS1b2TbH3i8C99nguFw1JGDf6lD7D
MXRYWLBQP2IVnJwLELblSgoZnNnos3Zm6dPoz1rM9sOynK0L4KHFYT8ilSTQC8JcMgK0DnDHLIOG
erX4MO/MJg4lJjwN4UcKDTvib6wUehvjiz2RsCXHD+EIZrAPDDmmvbkdl3q5Fsj17ajE3t3YlQCR
BmXaPKdkiM/ugLWFmcioaFRhhLR7HBcHHO8S34WiijhiOQ/CJOxoBhEezux66h9EkXf+I4cgCTGw
GevboiqMr5UCqzl0xTSOO7hKk7hIjQT6JDj7cJ24LTZJ1bKUObG5nlz2C86N2YlmD/3waEj8AL7R
6uysk1lY04Ms6Eg+NLCdTqeWANOonjQDQLfQMZiDDrZMkRgSLL7wJVE7kZvqFl9DKFFanslwIFjC
26+QI0lRepU9+IYYJrAOB261Y2nBtIkVNxURaFY9xsKSSzhyONlU4CUqahuz/Y5hzHCep5Z1yllH
3FjwI4wbzQnY3DPLLr8DEGNS5VupVW8DFkmPGLS8utK7OXgwi4CWriVqcR/HVbPtWjcFxC7s/rN0
qMUj024pfLAeQelcDBPuhUDbEjZQHAR4czG40PUjTGOqx3n2jC6zv267ejgExbq5zI3KUD9X1REJ
P9xWaryojuOC6V+1w11h5/NzN/oeNoGlV57pWh9fLsIEqeloM8sI+6t4Ov4v5s5jOW5lW9NPhBtI
eExRBlU0IimKoqQJQhbeJRL26e8H9e1uVZHNCp5RR+xzJjs2szKRZpnflF5ESAj4NMq+Y7ndqG1q
SydHsE1kd16WaZ8cOcewNj3U3YJpBr98V0RlrkJtMOMvnFiiXWCQ/TPtEw/FCyP/3kZgzFFPkdF9
HdF5AmyAshpy5MiR9eZN6w8CQrfW+h+hpaHhkrtR8zR7fYuMRTVU+zyy+mvlSH8jLNV0Gysfx8Nc
izFMzWRCI84vHxaydo60E1+Vyp5QsAW0kKZOBAM6e0YIiwTKyObPKxkReEyf39DNAr6gGQntrzUT
G8HgPmmIZQWzQ3ThglciCOoJsKcECMZgjM5nWfoPCJYhbjIa3Q6UZvtnqqTDOpD/HHpByFtNTRv0
wDCBdTbJk7kUYeVX7XGR9VddRNcmxtd3XmkcgWQheOOW3ONVHmi+umlIDreOk1/HkbD+IGJ7BIFG
PItSCPz7PQqrQ6B5WWjH4g4FB64dnyfVreJnNHURjleGAAKh5D6J9D249sBOaveDprp9NMH5CiwI
nyuKY6EVGDpG+ZlI3YKHKehHm8k+9uZuE3vRXs/0+6XnArJjqyYIGrPvEJzzQLjltZ1bn7DtS56S
Aa6baGLaTwBcw9gn+ifoao+p4d3POvc1Kn41Wj+eVgXCqvzP/TDbQRUTXUdLc5fI/Jp3ogvatJsO
rYHiDYAs97aiiLYzaOcH/WiqTcHi0Hufxo+5EnBw2+QgI9c+atIeQ63PH1vCrqCskivsmvgufdZv
hnE0DlY3ghoy289mZey9jP82KhCfGl3QnAqsbTDn5mOXcLCznigPATyxfPXd9oOwEHIfizH+yZ+f
d1CEQZkmQH4QGfot9Ox66qL+HtEcX4EYzW+k6+9LU4kNdBQAGEXnX+U+Y2JZBx6pTn44y2AcXbu1
g1RH5q0qxsjgo6Y7pLrtrd50D3o1PsapBi3SdW9nT6hbhXbioyqmqdtoPgK8VmNEu17m+qeCqoa5
zQqwROxjmO87rTePeh/3aI5LDeAp2gdEo6ACmzBJ1ficlkubMGAH0ljOBTcMoOUg8s0P+aiKT2bl
DoiBiCHl7y0/PJH/1q1SUGrouvhYQeqkkdlhP6WcwIuifTdYJIud137rfTu/nUirt0s6oAdo5rus
Xa00lZ9nm1yjz+B/htv8hTsKuZJ08ndWajSAIGeSOMgbm1K2d0tVakGP+detW2jlDeg9YyupMOxa
bdR+mzwOwQhY/cPiln84ajfwxD5mqLFviOlwJSGMFe1ROe6R4uAj2fenVi/cG78un3LUVYLexIE9
V4hKxr0tSEGoCjbas+qSHb6q/eey1+tsF+Vpcyy0kTS6MZ+zHp1KbrM/8Wr2UHv+nhyDhtvk+Xfw
A+tHMRrFVV76dVDOnJO4B4VGdw6jDbxMYRXIj05r8A3EGA2BKMf61wpGuHf7gUgu1p4HK4muC3oI
n9zc1vd9HB/SvONibOVACz22qgcoKxZoHs8IbDd+zLv6sU1y87PmJ0++k3pbMGLmldtO13bPY417
LUAA0OAPbgJomYpR9ROczzGOZPOhaGmlaIJdV0fIk2rxRxBK3+oFwalC1IgFqogn1+3FNxGV/pfa
yCA7aeZUfGOMo6xyVI27Xv/ZYTCwHwl6x0CKZj6wY7swB5hAiiTyPS8ygi+DHo1POVKGx0r01Y9c
t0vz1kFVS+7YrpFPfSDy3G2RgOgynUXscwpYiCcbLQ6D+goGJX9CwDfvHiyYAfm2cSSQG88rv9kZ
f2rqW/uQxzJ/6DFSuSXu9zZKFY89GGQ+AgKUP0SqOx+ErxwWNas+FbXfO5uxkUWI6S1F4pmA/64Z
O5pPktp4QlZhMKcJdOmOmrzYx/7YHZRjTj8xFhkIqpH9w/vGuaoMKQ/geeowLfQFEbFMdVdzMejz
FuO08XlopTEFxGn2fWsrbCn7PinvAQQ9xhThgnF2yps+J5DYoG0XL3Q5NcC3ECjScO7pa4Mb9dMN
xxNhtHn2DXeny1pu26pMUJ5P9QdVTxTXnDgrn6iz2V9LofoPcbno7QbizvxHzOOy7Za5f6TEMiKt
5VSYgQrf7hGWLNpqx+uEUgdCAdgrxsrQUShpWnQPyAa+lrqaq82ASMGDaU1KsH8XcGQqZ39DXYgy
bbv4Hd5GddzLDXrQCjnSudU/DkhCRRuLau5yZa9lV9RawNTtcHwvHjvEisagd83O5XGb/Hqj0XYF
Abh0lsGF7cHpgJjmU0AjeAV3XQFYBclcWYFa8KTd2w1VfQD2HZwUEjE6cjQCspslQnd2t1iJ8rdz
jhTxNW4txXomyvI4dp017PGahB9iNan8Mykf4bkpHTsnrOyBtKKLR4McdhL+RnNqcddMFTjTuR7G
agMVo/tidDL51saCeFJkc1UERlROFGdJvhBdn43yY1oPdUUGPOZon5oxEunKo1AFkB3EZdDqrQZY
tYmQw3Og5RtbW+/8r3WZSUTEjXF61iKnLw6WSpcH2NWNyYPrg8ns7EGhXG3YmjwOlZ35QaJhirzP
vcKmuzAS9e/NtM+drTPoBbpPsiBK6fqkvjetcvkpGqcZNnOTeMUxHRtL3+t2koeFOwFfnbw8u50R
9BE71Sb2NzvJRm0Ds2kpjpRxwVKmiTQQfW0RXgjYT3qxsb3MHXaePpgm/9Ztfsyd3dxacMHrTcxK
A9oHM87F10R5HRRdo37kaUQtysvt9GmZG4C/ltMT3Uz6UK2rYVtcOwtVHFTTuSuCqUGlfQvgbzFI
PKIZj+G2HR7ssvRGIu+WGg0/Ils27li4d7WgTrqrWoxXA2a9QmCQwNGeKCXKh9HshcaOoGLN1k2b
ee8uWRpGFNEbasAUIECLmv1ziyrFxIbWJ7WGHzUtX4W6+iYt22pA3Fbr0oNHb+DJmSvA936eZ0tQ
d+XypW7ZKwFZvLlyz3L754Jhd7ErpDLuGuoBvzl0oEhRlwPDsNRGcpX3Us5bF+LCsvFKS3lbhSbm
Jy2yrKvaGMRN6XYeL7dmJgUo2cZ7biWcAThvgIT9rh6PjVPW33zqf5uo6Z7HOaXDnLduJDcjdRE3
iIxm/uqMdnOIHUVPCIh9IrYyqkHxz3y5ZkvATb0pG9L+w2IZwKRRQaPlPo1rSarqY8feEbVRorWL
OrUCfUgdY4sW6/KDbnpySz0s+oUIgAG/BbxGHxht7IuggNXGXTXNlPeNoZi/2p45/IA5NoIQnirI
Q4gitHzUZe0r5MuU6psJ0X4ZQHZbwDvrmgcSi6dV3w/jJMSu8Qv3JxEiAri6cssHoL056LWubeog
r/zxI5LnNpQoqx0crlpn2A+mO9QH4NwdmxIqSQH0GrpTIGJLd+6d9c4Kozwrik2S5qTKbVJCnDGn
EZbN4E8lRQhRCx5anBq9Xadr2XMvM6O8cqgRfiko635sHSSdt1ZrG3c4pnsQJmJ4e5tYR3CZsu4i
iVQjP/H3adLrgOx7dwWDz6r7iWUbmvlRto5bsL6B6/Ucw2h2oWcYjZbWBzSMKrHzzWGpNx3unzc8
6USRPepqFgk270ugIbv3u7NdBeHEEAX5YerUzWEcMoH1c2f8QVjEgnolxr7/jca6Yx9lMtnTVeSn
7kHLR3/ZsuttUvls6v/Iomv7/VA10FgmxG/GoDD19l7KVv9CJbj/wckGz+HNWDXAHaFV1ruyz8iM
5jS+I61Kb7PJA+Pu8wBxbeWi+uRVWv0l4R4RAUrGyETEjV7+opwdzRsbQQVBkNfl13kJuHET9zmB
ErUXMCFosbNB8Mep7+rCM4utoTUUN6IeRzaIWM30w3EnG33PtBmWQNFpbzaxJZaPiH7T3DGKCcnx
djHdlhqvDhxKkJT+yc1MfU6iWD5hx1ym3MYJxMjSSJxPdRrxKKYc82eZpaLe1KOTpkFsaHhgqYFS
XuA2Tfy1MFzeOVPLKCG0U2MZoYKvemdnMTuvkRm6mehS9jpCUIv3FbkB6ydE1ApYjVkt46auKEcF
vOKwouQyo9xR+ENnhkjnO+XetqKRJM2Kv8PFsOW+AkJ3g4epjEJEWrwjE0KyvrHN4TceP+1jnI9s
uJH+9m9iukHfGDM8vaCePe87tX3/xqEUg6JsVfuQSYZp1kH823p1IBCJKeo3MRhur/XbfeGNInRH
j/BnFBry5mhXtfRcal17XmCAiC2ND1Dx9tr/CY3CJpuoRO3QSRj6eTXe8PJ061DRN7ea6jm4EAS6
laFTrJQnBNwB9Zi4ujwtoyW/DFZs/2R3VfNmFko+V+QyH6uo5aUZ03rh8HnNeD3p6YS2p0tPcQf7
cHKu7BauBt4JcXknlceFk9tKLNQkPQpOU6zYYf6Il+d96k1rXWVQ8c9GJe2XYYS+C+HVGJe9I1qS
ZpnU0DRsc1LPVubq1C0ESd99TDd4/J43bfyZsiALgSjUPO+g4vk/44K04LGzOi/jZa0pGY/S0Mfd
4GOnvs06IY19DXe3C+PMtZAOQiXc3LdD1KYbFNWJtaU18LDWlRmbe0921lfSwwmL6XwenNukTUU1
BH46pd1O0t5s9mXugi2vRDETaThUKAm6MyYpi3YsrmccU9BtH8iO7vxWdD8GkRT23odh+oV2Qlvv
pYLfsovpnLWUnnjLjjwSs8s+x3r0iry4sqnGMCzJAm8I3Q5zKXeK3fGtTYxm2SpoHeQsXUyLsjU6
wqe0NcZbN7ExmSEkjkWwJBRbCZdx+byfnZ4ZpKOIFDy9qfg0tsL9UiokI/djiX7k2g+mO8FqttUB
GLB69kuE4W5yAy3eXWWsFOu5qSs4pTacxYCS5mBvl4yL9EgmakTYuKCZvcXLTLApRm+q7yIYHb8U
RP3xY+loi7/vINqme+jy2lfHSLxpbxkWoRo1VxT6KdzM2t5ha/1Iitp6FjyEGjGkdOKPNAA4511W
u/4nSHkeUf5kECekerLclfoMc9rzIhfaKjujD0oV2Ujj2pSkt5aC37NxdGkdwXamV+jVw7ky2N1X
UeIvP2LDUOaW5oj9JOFoNvuqKWcJw1lSGiI51JHkV5iVBK09FlC8CKF5jmI7uZZN0mV3LK8tNqai
MDzWdEWD0RPiW9kmXr6BNk89op6k+Z3gU6c9Wqp1qWOthlyCcvJ9O9pUCKPYJ3GG8hTT0/asudlk
hRFxodBnPRIDdMsGmzIPQlneRVVgxk5hbIiIjOus0LVpy4yam6rQWo/NmOWPMW+Ii8jrSGGGbrHw
gpZCudhLX0QhqYHvBMmcOh9NH1QrpN5CPg3o10fbdumMn3FC8YVsf6n2b6MsXsB/gFWQBgFLxocP
XsoZWMUWmu3gmk221o/2V0fv5+e8VdOz9MgnylSHb/X2gOdAS0qeWMviRoqCnAsh4Az+U9Kwkq6m
qYMViR5LBqUSetcoGDdbTYKKukFbekpZW1KfMK1MqjRVX8BCf/tnvMCx8DNWCVAD3T4wXeeio+bK
naDZ3h/0Rgyf2OXatumh5lLHqy4IRbxAHf1VNfUZCiA9KNb1p/wDeCql6ayyZergWpXTBbGKsgdq
f8Xh7Rm9/JL4iMMDoj5OWgby+3QYp61LbRS6OgzQ8vYtygSw3vyElC1qwiFNkwvu1y9XkPHQegKs
t8r9nmsQcs0qGqmpOugK+S5ar8ZTl6JL78DW+vz21MT620+AQCyhQXCFbQFIJ+N8brndum5qzOqQ
+7mNIA+w0XHqun0LoIsRR7SoqaBV1+5sz5Th7WVriKG7kkbjPr79U15bZcPCadTk9xD9nn3MogEq
QBe4P5RldtTt+ndSj1+RFI/3jf4f7BvT8ZHvMgF3Icx2+kHpmy4xuhrqAO04O6xEu4NW2uICy+O1
3Ql2EjqPYwvdPtdtlhYRmcqkohgFfIqT1l+7lZAX5vLasmFYD47LhvyAMfLpXJIsI/DpE3WYJ0h6
ocx9rbuHLVlM16hxIeyt2SPd3re/1fkOBbUJontVhnFM22avng7qNDo5aDPpITmN+uPaDkhlakpJ
vmtmLfr69mDn+pgUJFYMHjhVBDLxDjrXF/N6yJ6e100hXb/ye9V16KsDQMl2IJ/1o6/DB52AuT8Z
XWf/bOKRaK50zENU5dmuMqfmxiB+/HjhR50fnL8/ijCVyxZpHFgnp0vg6eAdqcdMYTx7zqYrpHyE
xEyZ31jmDZlEs4NDPNxZNUAQVPjtvaraaN/P6aUj/Mq3MJFU56rlxqXreP7OQPd2bURRkCTr4lCk
Uf0H2vP4gJ6Rc//2pM93NHNejTJA/kJBE0z9dM7T7FYjGLcl9GhxbOquN44FJMULJKLXJsSHRnSI
C1B3vbPNNSpaNNbiT2Hq6JQjB/SKib1Kf44BmKO4fgGm+9pw62Are8gCfnk2XG4s4BHFMIdLBKIf
3iNANnO5xUfskuLkK8sHq8/jfgMuC/J5Pcr/PFeIAFWau6AbangDgBZTpw4gyktida/MB+ljDiVv
lQ/w++xyKwWxP+moCi1VjH+kk3kHP9anX05N//Dd+8FBmxcsNbeA654Tr8xxpEtm0V/VLX3B6W75
Ypb1RWF6VuXfF4pNhzou1EMoEcDEz4G4mMFUhDB+F7ZL8ztLK383W+qdfqbrFYMlG3+cDQeL4Vxy
ylaQI5CO7MJFo8pZWVZyVRW+vBBIvLIBwLO5LpEKEG3O6+kG8CgRwWzEdRxwXLZdkJu5EhRH9m9/
lVc2gAe+ARciEzlQeumno6Df0jWaTOawm2vjIRWlRC/ScLSbDPDAO+1j1oXzTNwCkEQ3wEv/Zf/8
s6fNSukQweUUEs0P1JEAIWKrh7fpdBX38/CYI1EzXnjyXlnGlZgGOWE102arn06Q3Z1LsCcT8hvO
/EEk5Rhms+W906nm79TgZAlUeFfO67l98ZLWJZVfernD6iPw0NCBcvZDp1f6O5Hf6xryPwNGIc8b
JI3T+dSlT/XCj8bQdabh26jb6pcgPfyZDu5ygTn+cm8IiHO4DlJRwwvrXKmQCjeVQCqiYenhA2ma
mHgNlWrCuqFE9fY2fPmVyERW9hdcJsRo7bPHovWjaaAjhtLP6GRFoAOhLWD9/357lJcTMnRiq1Ut
TreIls+OVOqDMmndWeDKpmdhWVfTtdE6DtoCZff8nwzFJcGVhzbhuYqvmnp88iJbhJbW9Fs/LWkS
j/mwdc3cvrB26xE9vfOYFbJ0HrwcFJN183RHUL3oEx25sbBGsy7oB9FPW98tjO8yAYi+Qw/2U7UA
XohoVly4PV5+NpIATjPqjmticC7SDIDeyVBmFqHEhvTRX6KZ+pVuvPsmBGPJQ+iveRvFsjWX/efa
oO2p46gUu2FJJehQLW50YyAhdmEZX5nLeqGvvJi/+eHZKNbkAJ0oEkaxo2Fr5Lna6TAJ3h0V8fwR
fVsEgkSo+tnxBV/K55p0lxVLI/C+o4Mw2JBk83vpL65tYmkAno3QgSfxXAofUG/R0ZbVw6Tzs61E
rW9rTSa6Vnlevfv78HBQuDCQHFifxfMrdqwHt7Jme+394lOMmfJe71GVeftEvfw+1iqny8tukrwY
5yeK9nuDzLO0Q2ttTcYzRGIQv8a7dwF0qNV9aLUq4Mk4+z5CL4Hb+coOe5GNaIo3v6IEOcW3p/Ly
HqLissrdIt6wEszOHl0tX13U/MoOQa2qO8wcvBsTx1kykQL/urfHemXZoNKuxD2uPY7o2cdB7qqh
I+NaIXYnDcgyIpd0K01zePfGRuQIWjJvLaUBXvnTQ5oOCGZlSP6HeL3PweLaALkAml74POtfOb3r
COzAmCB+4dKuc87eCTMue8ohDbOZPfu6s7SYWnWib2joVYdan96pK8tLu9rJI1ftrOEkmdvprEwp
LYgquhVqvJKwdLzlQBc/uvCNXs4KqW4bkhq+V8Q850kM1xrvn58B6pRVnR5HZCiqDQicSN8At5+H
HdBTBPXe3hjrTz9dSsptiMuyx7gjmOnp1EqjHzw68HZoTEhFfsy7paeQ3/duebCwiKCOHUtI5kVk
wmnzKKpb9+VSD5eE4dcvdv4zCNAM9B/slY549kX7wvGA7DR2WELPvwKvJe5srY72cz5ND5YYprvW
xJ3p7bm/PBQUImCdcMgxnaaidTp35Ijpq+aFHWbQEDc2ePSNwDtq9/Yo53KxrKmHoDXngpNBKmyt
P+Ofh2upOi1rU70LUzkC3JSu3aBomE8rxafyog/og+beRkutyNqmKU2kEJBD/nOWniaOjjuAoXEq
XEw2dmIPEsJ9Dee9Ue5kHedyUp+VSqdps+SWE+9scyXN+PFYGRuJegfNaBRPh6OgANtf2K8vvxmM
QB4v/qGeSiZ8Oq9cda2dDZaCENjJLdyC67gkop7cWT+SenubPp7TC8HoyzPCmFhPEsmvhFXLOB1z
Tle3epicoV9my0dieW1T6bP/XZTe8MuTvXkhb3hlPIJEPht1EipyL8bDcSwxZq0Le3L+bQ89bI9e
rrabddu+8sBQPr69WV6+CTwEzJDJUZmjQXo6v3SyyrworC7sZFYeQYwjbgc+GVxldKkg93Jq0Ix5
f1ZNGQEV92z3E9JDE9UKtmUr1Z+iinXE4Kr4Q0R8tE1jx3p3fEDdmKiKh044FvWM06n17kATONJl
mNa6cwXnBVK/HceXajMvD7WP+rdJWI+SO02Ns2kV1PKXNB1laKupeJ4g1WxyL84uXJsvRnEM0geE
96mieUQKZ/sQUckpNwBuh3pXx9eELFRMpHCO79wNjELIS5kBISeLDsnpksHIWZu/3RDSRS0OkOSS
g++lIGmKwQnfHuq1CdGu4B4geXXgP5wOVSyxdESC1OQU2cZTXrr6EeXYevv+UfARA56NLxOx/Pke
6IDJwvIcwkgH4+X1g/V5akv5TgcirgikBmyD4qYgU+BuOp0MiJbebTSvD4EBWbspRu2jmKLqncX6
v6OQelOpWkUCxNkewFykn6qhGEInrqnV4tS29RQoh/cvmUuSYDGOgeb4+YcBHp45lt8Dmq/jR+D6
MdK0c/bj/aOwjfH+4x5fW3GnKzZbM2hJ8OMUg5MW0JbsjLs4nYr9u4dZX3h7jXDWmGrdhf88hdGC
0Yg1pQiaIj5aX1VV6Uw3ceqWzfsHWstzWEiwoynFnJ2cWkWLAJnYh4vpxbcaAJ59NrnThWh3jdBP
ohaq+LTdqM4BMV0NOE6nY+oQhbyy7kPUUkW2j81EZLukrJrqdopr476I9cG9HbtBdzZGbjfx+w/t
mu1TZ4IOYlvO2XJWA2ykERp52Mum/oAw8kCF/aLN599y9vk0gZ45ghfp77t7Ok041NPkzEyzLszs
yoit9HNeaaLfL4lMHhID8efY9pIvNeoROykjf2fnqX9hrde1PPsR1O4dikOUmYjuz870MGB5Vjrp
GNpoAyO/2tV7gHPR0ZggIgFuaMd7F9LLeCHVePEg0ymmJEVMSv2GR/LsYDDviJPpD2FVDfFNDslq
q9uDdqugLv0HQ6FrQnrLRwULcpZl2CWapp3UhzCx6V+BdBm7nzM81psOrdRLse9ry7l6hfE92TmY
5J1+02rOG1pMYghb38sOCw/xTSVnRAoMJZp9k7Z86E4vfr37/LONKIWtZSLB+3k6qgeuEwGNYaBs
WYqHLOrHXYWp9vsv5jWp9gWJtU5l6mwh3TyeTKzgxlDlI7ijRu+uE0jSFz7X+uXPNyTHgSeGCHG9
Nk/nwlno01xKrv+pnQ9ECh6qg6AmUB9tQIlvKyxC/rx/+UDvYGVFjx9vsLOJTebcwiVahhA/8Bx1
KyCtMA2cL//JKETZDEBufS5Co2g3oHfAIz3DNT76i9Vu46KIL6RF6/KcLx/Npv8zyln1Iy0llsuC
xkYTYYJeE+Zs+tHwt++di6kjZGSvVxdNh/OtMAFJAoOZ9iHd1nq3NAjQ5qI3Lozy8pKgicpWINhA
0IpC+elWKFanQtmaQygRuAO3623nCiWDPM7fXcehDWjRt0XHzqDfeY54aPJStXo+8W1UkkOp7dVR
BxdxIVR/+a4hxsjpMdY+Gmf17HIo5Gx3bpQj9TItjgXEU1K9hhCLci0Ux+qLF+n3UTlEEDSKenx3
wGMSgv7VqCUt4dE5XUyvxN81SogR3A72dKyh1NAj0H1h+71AsaAGdDLM2cWezQbNQZQ8Q+STLRqR
2QypjOpOX+KOEceZvStzHzF4qcogwX4ABg3A4gX1jK/v3qJixT9xYWG4THR0Ot9UxmzeNOrDHAHj
AN659eBjBPv09igv73uSL2hn5EUEkzQ/TkfxmsmXej73IfWcMf9g1BoKB3PrjV95XabrbNYGbydt
wMsX3u2X55yCI3UCrIDovrGnTgfuZFUqz+xVOIxxe+coDHxNM3cv7Nh1kU5vE/DD9PeYHZgk7uPT
UcYki0q97tZICFHPLIGXU0xlFYJvlRd2zmtD0dEAo0fljAbS2VCqWKxxyLn3UbCCr6ApBNE7sP9y
EN57qx3UjehXgjZiCcHnnZ3DyJdDT81tCPHIuU1zgPbaJH7XhJpIjxkX5vXKh6J4D9aAUGd1dF//
/T+x+QhkktKN0YdTXjf7ImrgQ7V90n1+eyO+crfQrySSWvMMysRn5w4yFxL+FrnZvBgoAWRJtwNB
62ytQbOekzkmLWzc4QrXsPRCz/SVCdoOmsZUjCmu0KY9nSCVdqfyoRSEiHU0u6Gs5q9mliHr9PYE
X9kf5ISAN1lGWm3nqVRRLODgUHIL4fjP6dHQQFTvDJjX7baG1/Pt7dHW5Trb+PT6wKVxdfw926eT
QsLRHwooMmEXm+Wmk4tsN67bzujX/0XKI+EfuRdm+HJMiuBrH447i37wORauMrpM82lohoMELkqx
RyIe6f2qp268sqb8kr/yy+9GPAwAAh03AYDsXHQUBw9Pti11xsRuqFYtbo1VyOxu317IV7Icmzya
VhnGsMxLX7/rP/sfBflJ6i5Zju/lIWpn3/VJZhtEDn7HsbOzxvQHVtvQEUn5Vir6u1O5dXQqqevO
AYNzNrqtafFIjML9DAfyj/SN7gYVpvn57Um+tpQ0ow20GllNvDdP54iYE5SLgSOQ0bDdOHhV7zoL
xPv7R8FfkyuLShzl/LO3pupU3WHxx1w0M75GVMI/FKO4cDe+PGYcZuIgZPaoYNI2OZ3KKP00U1Up
QxADyabNavtXlxXTPsqs7OHt+byy3xmKrIX4kc9zXk5KlV7YbtbLEHuWtNs0+VR+wvdXNw+2Mbgf
y1Y2398e8dXJYSy3KhaaVJ7PdkPa6VNNSxhp/cbNHv0UtQ7IBf2MKSVWRurC1n9lNK4P+loeVXyq
s2ejCSi8S6l3XSgtW+4mHcNSJ6sxqujM7N3vNF1bojrat/xDwHP61RoEKzzE52SYqd4CrSeyJzCh
01FFOMG9vYYvIx7AbLzQKBWv5+q8h9tjl1VpE6X7gRYKtokl+vz3OKj06R7GUZvdVZOh/xr1qFgu
gLFfuUooC9IE1Yn72Tfnat9tK7I2xtg4FG4j73W97W9G3Mm1z+mQxxtIUM4WraZm03bDFh5y/O78
l+FRGV+HXgPL9Qn+5yYzEmHIYkH1CjnRZDd3kR6mSXbh4Xm5adZBHA8yCTc82dXpIIrefNI5PdIb
CV1CDDeREcp8ONXtpb7oy0uLkaiLoPzK/6MlezqS8EYo6s6CiBdyWfu4o9beYiFx4VF7bT4EjuRw
nHVKhi+uRgxT8obwZzbESqRcaYpZ52/8bMguXF2vTAgEML0QysYIwp9XDqSpdUbr8n4CrMq/pWlv
H4exKHd/9/+75I3/n6LFJ9LGb4og/38pb8wWeEPe+HuGz12nvp/6bKz75n8JHLv2f2GqysNBBYp0
gSLu/xY4dhA4JjykVrNGAPhn8+n+xzPDEv8F6EQHJEkRkBfa48/9j2eG6fwXuQeFYE4DuRV/8T0K
x+t2/r8RHeHU2vEBiElPnhYToc/pdrfs1MOMzPRDy5tQ8YuG5kl13fgcUTm8dXvNuFFZKx5Ailwq
moNsOT0FDE6Fl9AfaXeDgPJFcoPCsQ6/fBKhgbHFATPJ5ok5u/01chKR2Ef6Uu0igATz1okcNeyL
JrrGuhQlhmUufnYSNmHd6+ZD7y1j6E2++9nHi/BR970O1lk1mvS87cSD15bGD0ntG4fRMIcHpMXK
KuhtW4ptoqwE4dFlGu4FapE/ooi7MyvAJ+PoG9003lIGPWoJWDt12Gcm8oeDvMNhQjJxT/zofZ+o
iS2BpkYIXQPGeoFEiRwdt6kcsysfTSptQvoRNj+092GVmks6K30cVGReT5aX/iF6KdRRxaVAnnyM
Zb3tjL58sFQNfRH9s5tmjOJboUlQv2pA6QfFj+bOzCY43kXftD/9cWke85q61LYXbfKzhuj9pc3i
aufC09l6nfDjjaUwi6VubvXxDmPwQWwbLvQnbRy6L1YxoiSYF8uqDsUtVAZxpONkNrlZvhpHlZ9x
0EEXD5I4JGB3zHfuXHq3Xj1VRxeH0d3AhXqI0W3a4pirNo2ctUNe59n97OU1uMc43Ze6nv2Bq6rt
qj4BhBBl0gys2Ojha7vGLZw/bUsZcroVftR8KtxU24+LLg95lOcQ+ZDzyzvErNoan5BgHKevykZF
BFHNofw15VPxZYlicT3rvYWtYTzs58xsP1s94mymPcRP8K4geaVLTGAD1DWYRAbzlqp4HuQQC38R
qdp3kSWxcluwcMHHpcGjJanjbaFRnwwyXV5poGg+NKsHwlxE09brDbVPm7T7rjx/iwbeB1+XO3x8
l02FaM0BXkd3JMZrH1RjmHeVaPF1i3mPiwZfZNPXrgq3zjftgutRUunqutJKa4+QhXbMqkJ8JrXs
Ars2VVinYoCBqJffcku5D507z3/K1ESiwcrn9LFB2mzZdOncQ2y31LYR83CzoFLdX1W1Pn91c7UE
OsJ7bpAiLoQCiK2WnWlG5b6s4uaI4skRUYOfMEMjdFybesvB+NFyiWClOGcb00RwxBqgYwttvrcd
zftteuo2QQNSCb/e2QMeTDYoBbuj5BIPUGwWlixqYQlDvsy3DuIg1+0kdiJ2ZJgk0ZWKxcemsxAZ
Kxdg/9axnyLwRk1/k/ldua/KarPAvfRzA3XKuR2eR0PAxjd+Snx2tqYe/9bEY9to6BrBl0TmKoBy
+jD9N3tn0iO5cqXZv1KoPQXOA9DqBen02WP0iMiMDRGZkcmZRuNkJH99HZcKpfcST5XofS+0EARl
uNNJo9m93z2nyl/FsFw7tzsmuXWFMvcMTOfJzOS+GEE1YmD1C7Vzx/xiQWVLkhnGbUEmoB54mMoG
GGnaXZsGSWqhXjsPlhs4AEKsAN/L1CCW9LIEDlOf07fMsq9Zab4v2TJcXBgo98Clkyh3BuuhN4vP
JUtzWqfzfNcO2rlc3OOERMzojb2tMhqeP4g2FWFla8eWwiHk7vQ27NlFbtVf9QD+HZfAShpuwhH+
lN36Z9SskKqL7mov1VkEdmjpc5wphgox9OgSrFCOrrW3szzqssGKIYR8r1y3QFHoDhcaEtmhEnW5
BytxtcvEOXYzwAtAEvK7lWmMZTM5vp0NZ1OWCwgh8QVsiv9DCyxt73bOsVDqqpzcjgl/w3ByJjhj
VfpmztD7+imIQLTAaMiOU72GdvGmxDDsXGOMBRCMqGT9BMkG6eTdmRpYuBZOsLL40ZjyCS5RGw0B
q/3g3i2q6hjnS8Hg1i8kna6Zf4fl91pYUGzqsvlMYDnA5oSxAtTrQvMgtAcDRO6onrwaQppbM4Q8
Roa0/ch38mMFaJek8vsq9Pt51i/skEF6TGfgXdplctUUL3n7yI+7mTt/n00AifXZyxiN6p9AIm4K
3YN2I6gauVkswMGF+JZBLOYX2TmoNoyIFyg1kGDOwlGudyYrlSrEo7lCVtYE5D6TEqTn5l/S3P1i
tkA2An6rvAOUxdBbHjSPUI7uy854NEYys7pfHDsXVSRy+XOh9TdT6gShoQW7ms45Faz8vrC0ex7q
Z4KiTJnxr6WuC6o1OBglLGjICTBm5ybqV5MR9cm5n3wQfKhX79U0nVtt/Nqq5i7xHZwl6cdg5REQ
lDli+trbLXp+Wn0k6pJxFk7bF2PxwAF37lM6jieqdHfNStKq0F4dqzkbSguLzF7DrJ4eS14WriGq
je4tcZ8NOiOo1kGlABCGNYChABAFcWjF+b+Z5/3gvMBRgRakeeAk5pEubiexdKVBsh+M7jzXzmVu
3WJntz94vjIU4bkVrdbsnZJhbCInLco4Y4E/G2klo2LRDaY65mvWKntT6j0qUGHqzUMjhvm6+q52
bFz7qWIcHxy3rcNG5K+thbVsAvTE3PSKu0erA+5vndegx82aDv6+WHUYU8JNopmNxjHXm4USQGaE
/bjEg/XRMjqwWWwGSxz0ulEQAA2QeVKecl+7eOmiceNgmcVJ3GynUqbPWs4aw6l+Xj8mb3xKRP1q
DO79atXW6+xVs3/GG/zi05+CWATVxQuJWpP94kpVDuasYksfLgjrYr741nmQr36LmHSy+Zl6LX+o
9dszTSJfLHd2Wm1UY7x6mvdiQwVaJ4J/gV18NWsKaUmSlfDvaQJ4c1PfDxXERmX1757bPaxzkoUN
c+9L5x7TlTfSauw9Y3j1ZQJhMi0+xm5l1TL97UBaGXF2E3peeSMaNDLsnImFs7U/p8Z7Af7GlL4D
Gqdvq29eXUWAeOBi1oWM+mE+rFqXckNJtlspILLUPLSau29k/tCX7XNWZC8VAqVEQ9roZZgNINB5
TnXXdM+j3u+rudjMNXg6CDpV1lwXXOShQXuPOyXYgWs9lk4meY/JY0GpBYabw/a2/RrASpsScTA7
fQvIL+Pa6F8AoG/KXECxHn4WSXsJBnns7HoXdMHXucifWk3ja/mxUTgONLThyRJVCxNW2lHW5u8A
AfpQ2AzOuZp3TL3lZMDb7esbSnHgzseCmeyEru9llrhRtxpRi0t9nWe04PkG5p6DZq4593PSbTwt
WaOWGzW01SGfMxnLQp4Lf4SVxQrmSrSNLoiIUGrdA9CGb50+8GvZTU4Npxs3REDBFSwzYPX5Oe2I
Z5qKCkCru1t/bE+lpkf56JqvDODe1NH5UzEN00352e7xSPKpBUADeKehqab9pOON1XNpb23GVxDf
6kOEGyDd0Rp4mR0Qhm6FvHgEdeyMsUEffwe0HtCtaQCX8lPkvb1h7vMaYZ3J3juul+wLff9dVlVH
rWoe7YwtmWJFCcfBew+6GqvenG3cBXBk2hJI1dheoMPN5ZYGLxc5T7/RvkK1ULFSEpWKAyn1iM75
K3bFx2RdL4zSqY3wJCfqxOXay+TH3DobrV4eBXE9CDSetqs0ANqLyQWeWRMpmbA2QZH7Uvd5flQW
G3DuLUj7S/9as3Xbp6l/SHIgTFPXbfUWMXcmRIQt9acRFKCvm+61vLHWPfOVMsk+TQhUw4ad4UpH
w+2mdAH3ywzIexF493PlR0Jk5QE6pAxpjl7gMfjY0tt3Mi54pk2cBHpHbV0Ql8QjBZlC1PYYpQLo
Moihx3XIX4sBCwcLNSLIyHFlhEqXRdd7Q5QgWdoma0diptxUQt/3c/nCdGceWWjHod7a7K2GV7da
LjbtY+mu+8qb3pCg3pRSD+YY7HM5vyisAHah7cTgfC7uKU37ghmzBTC6Wk/rNJ9yS/8he3/a3AQG
7M1OZjJ8tXq2OcFan0ALqYggHoJjOe2t3uk/2jGJvY7PMEmTDmi3vDcShKAq1g8+64evIOH2+h1O
KOhAMENC09JgnTXTN7+uHq0lO3c9lFqNJXNTuE4Lq8TBR2Z0FtfGM/OjthobTOqHwTbOua6HTSF3
fT2fcVkDAZbptXGXbNc6+RyWmJyzrpOhspcLbCKAVIERpxiG2UyPIIpYXFN701tPdDKPnYeewM3X
LUSYzI7dkmVH71wW+uJqQfSLyLBvVsf6SUoEMtDEQGMWu+Zy1XR3iVGY7iyRv3YWSoRSsq9nyR2H
cjP2cgptbdiqW699BNR9raxUbzZ95eCwpMUq9irguQ7LbOTAWPtfAq/uD0Y2QqbzB7UVgB8OoPnc
R8m2O+5mrwOFCVr8oC9Jc9Azr96aeZ7ucI1YP9rBMcFMZwvtFOWt+0akey9D7oDJGTH3PBuhMevJ
fcHorGQXQ8UZSK+uHTM7SL47lWt9IZUEqYhtBrwYNJf5AycqsKfNLDnFkuxLo6qBfBHdpviuLvak
rZoqTpbBbFg/Sk4arBm5UYXsGrqfyh1v54lMwaDEdH8QtiZj1bZIqx3ZafczYM9PoRJxmkSu7TWs
gHE5FeqghnXcyxUemze6ILzmpuxRes7VE8UOC0nnzLZRyMb9AlgXT13pwtnFZy02bqb7W8JA3nbx
fPnpsNafhY4JF5iwmby4nZy+m4yWHf2hbL+Q2nLB2kJqDPVqmY9gKqYyyjxPRJ4ymr2ZN8lzMQh/
mweatR/1NPs0Z4DgAPQ71MyWpmp/n8PNZkELECOSdZ1/DmWm3UN7MWF5Jcd5XlQsgqYG2OGsvEAD
kP3+hBINL7fO/my05wd2FmMQdSKz79KbiC3kCOMc5xItS+ayTx5K14qkAY1+MAP7VUnN+BAWvwOD
tT/WJvCeYZcPsdmXpGDlnN4NlnWosvLVz/UWKk2u72BrwHuSvjBjS2TiogVq3nVy9DlsoeMB3HWr
M2jBXhHn5v4VrvY8wHEKokQibzA4Zy5gyQLnmLSjCTzOs7qXPPCzH2qdpvfCncGiOvW07eqF3bMt
tcs61tpFTwCNdokajllgCDCiax4GnPd385RlHxWLu+QgtrB1W6fK20++Vz6AfS0OhnD6UzCm83ZR
Geg2OpHhZCA7VhB34fU64k2mtfpw++Gtn3kEhDqlHKt2TWfdSMmpm3/TEdkDsmf2tOTgNMIGsxGl
REvZYXCYJ+JIsz0W3+1MFCdb2Erd6Mg8+2SpkXd4wH2sInlw9XGNqEG0x6mf5EXabrmh2X7Px56v
hdu4u84Y5BawRxf1rnMnLY51otdRGZjz3dCMLk+4prx9n07DSbhKbFfAnd80W6s2hB3IPE7GvONl
Uz3KKU2+FgSEDm7KZp//mE89QoGLBBXN0bkAMx2wkuw7Bn2KcHBloUeLm+FXXXqPY5jn3M2lqpfQ
Sux6SwcPkAuA+kggdwkFyJUfde4UXzlN+J9jCglySVRyFq0tQ5lmoIKQkl8T5cH4LR3v3h6UH2c+
4NLWGvrYnsolWmkMaCwSBpEuTpdHzLr5PdBHFvDZ6bddNxdvdjA0D4jm63ts2cQQ7UIHSeGpx7JX
0znz1vW9NHjpudnoPGaGv+zM0lhO9hSM94FY1ndeFTabZL9xN6Wwx1hl8Ex5nVb5pZ3oQYXuKprP
sW/ZTbJ9PbcQtR6coMWy0VvmizTY1WXm0J5ogC1X3et54XDog08XMNYfTStgMbq45nbNkz4Sej+d
OLiQVPNa9z5wsxaInrZuageroL/q5rVtsgrPuCi2Unf6GGprsR8Bsm+mQo4iGnSj/dB4rje8VfW4
Zxp/k3r802DHkpuhPsHNrddvCz7PE6wEKzYcLTl55gB2t352pZfvggT2vuezvzBzCjrdWNvPq9dP
kelk1EoZvuKQLFL+RLoOX8gTjWHAYM+pE81w64DZRyMBI6Y5hc8R0mcvRtVyMa6JpgeSjfRs7A3l
jw8aM9Gv6dw5Z1iyDL/SpjP2q+j9zUSMxI0aCGAkRRxKKIzpzV8bKMpyO6XpV6vOa/b+Rq2dUR0j
mWka3G+7nOf3GY9QHesKzNeg6sbcE8wjglGOKQYPHavlte5E+cKkKlKVJQiqe+ksDYqe/HYsBKgU
qllSGTBa+Qguw6eywP8OkvzmcQ+y7uQpxwGrO7fvFRXAVxPEtQm/di00J2QAtt/znkTHVJUXJ8Bt
AfAHF13eqGrTu5l7bzv9CKMeJKuvCRUNZmf3+1q6Wlx5xtYdE06EgcASWgEDuthyVlQJ2LM4Zk6b
aMqqSdtPrnaoM+u2/deTBwMJ07ac1oZsm19wtw/6dbK6H6ULlVcMbf49MzXyzmACBI4h6qLlt67T
rBj6eUPlTKM6sXKXxSPKgOHY+rl2xA896BGrJNBTXwtuKCTquljnq3x+9QIMUpskZfmmVtLxOCgD
MZU9chYl6Au6c3ERpPlVKj76Iqu+JQZl0LiAPLafgpRm7JIPCWdEFeT7rKyCKxSudTvMXp8/NPoM
Wsr2UvKgnSdZG6dl5MRXYZw72PA22LqmPdJUJ0/HmLOzxS8+q53SFuchK0wfbjf/PCSGcTw3JIu2
ymPDyZBwAPKVMnix76Y0eHVl6eGFsoztSp0dXOkoZ1aXtp2Oq9PUbIbtTEoO4iIxYwYjzBN2kW4/
o8LD1N2oHeoL+/3mm/9qa9OIqtZojvZaOGbU4oCgQokM/DM1xv4wN0ZyD/zUftXY2Nw7PROBYc6/
T1Iv9w+9KHgjGG1rvTCEloPQkWt+vSm7dyqjW46Eo3Cj6nZ/VQUse4hmO6Mx7AMoW94NS+t0oPZR
d9Eg0mGaAUq879ZWu+SNO38nx29S71rFcz63wt9gNjHvxrZRD+lSm5tGeT0U/7oUSMKrzoxulJYA
jHOZXSXBGBKZ1fgCIEs7LMx496FPGfaLX4yf6bTAchwFoZJoKeJWbdyzppmRUTA6MjUPSZq2ew2T
VhzAMz8sBnmXG9l6JlXDxlsrKd0n+l3ptt7JnlFCUp3Ju7PsDPOUYP3mF6X1G3JPiEiXM0q1gsoR
y91nOraUsoVhXSxn7q59K9sXkeqUnDJNrcd1oIwXeVquxUZJFYyRUA9bxWiv98pLsMaRMDK3jWI2
sTMV2wCbfVlDXBA6d5ltJorKLxwGk9PkTuLEwbTbmjAinhUayyN6SVQOE9Pjj5TdxNFqLYbdS3s+
dQH252qwb+fADKKm0dfcFRY1zayV3nMqEobSkHCO11ZY7luBiXaHfkq8dIGWZTuLSvEHjmVNg+fr
4J5wstpbI9WAue2WBlmvBMJZ0cAKbTsPbpsQX4ZT15dOTI7V3FkUyOdXyLTuPScSo7ksJsGnTULK
syQsnMzbWnVC3tt5J+59vR09gIcNgGHWoe5rL5ziu5Q+aie3ybJT3vbDq1mg1wJITymZYeTva9E2
P2uzb7dsV8YXDEk8ClVgfwVBD5LKKwVI8cwV+9mqvQO0Ugq3RlFql8ZMq/u+Gse7xMaY0DuYIKrc
zu4FJNGzHCGBMyqA+7TS23uKUtxQQ2B+5H5hNrtqWNgIMmMwxGU6TS9U0Xocgnnax2lTWpG/iFsk
Lai3qTZmh5zF6FSyL3rhtvjsG5fNA8UoINPB8KQNwXBde3Qz4QzF4rFmhck2xmpxB1R11jz6AV0K
nUInnjj215PoppieQfNJ00HuVMOMKi0WY8HsoPHI9HIM9NDuVH2uGor80G0eu5FimUFW+zpkrR6j
1zCPNBX7JSQ6WsVez0+eQSHessZ1O2bL5Ca3FzQORNzSb47yzSo2c4FOHVro6FJkAgHbfed3tTjB
tcMPD8PBZhg0/cEN5vVu0D1zy7SbufHgfl4apXPWsr1+oKpSOeznpGDDpboHfDPaQ6Gv1yAPrl2R
zE+119axo7nDHPJRnZRjWCu3DICtL9Utn8cZRKkR7D/BvChRtt8Bkva1w7rST9V6I9kYwm+fOr+j
1tB53aby0+a9zv3+nbVFnW13WS866q9TxjHonDf2+pKavLcGz23fS2DmvNYYJ4JzPX2rCmFcm6T/
rIOUoq7Ikm1LBeZs2rTcQl1aFVD/ml7UiI/uZNhJfT8Vs/UBoWHPYNR8NDs+a1UKRpHTqZcHCtjz
g9v4NgDonoJhRNkPdGHGMOo54UC2unP1UMDhDQu7bk+17rWKXkIz8J7X2u8ao31wB4lUFpxod5zE
2IGZ62kxfLHRb5rsrLE+S6YZ/XACXkwzpbS6OuoISu4tXkFbd80hnTaiEq8aQ/c/XI+6oylo7M1J
tWw5DasL6vYpLm6G7qHum+PcmafKKzpuE/fNsjsA0dZkbZfSSB5yJYGUSkard9KCcxnB1KnvRuIX
IQnouwpN2PfU1T9KP8teA0GZrEtuam+AW05N1Y9jmXtuy8C78MC9MfDX3wbiFxvXGjKT0OXHplS+
UD5a2ab5rcXkrPRfU0xvm7RcvWgeisibxoOlC+xTqrkoDEy0C7Snqe+s01RSvuO0rMIsuR33R8D9
fbu8NQXtF5RgKXxtvrZHj3WDmohLTQrN65T7PJvpoWXqPKSfv3JwXSORQY/26hckGS+yWv1DwVDf
gb3FcbHmdw0aPp+9GrTHtPDvq6K9U0UTU+I9W0J/T5rm5Es9nM3qgEPgqZibx0J1F5SBNZfCqvZ+
kDymY+e9QjoDPd5MCXYd6PNa5x4K9qpuqKtZfwtqqqGjZlMdGp6Uy8TA5Gj6ttPmKwcSqgDI413F
rpuhifr7SnX6uBaLBT3b7SaF2dOzv+UzQjD2XIEXaXMudr3tQHsWBYTvLaWz5ThrFgPnqm/fFEvf
biUYGq25b70FeTlEabYmES27W2WqVU+39F4dlaND05SYNbXvvrTSsF8KSKN+AHu9SIrz7Cog+LOq
D4MgBEcYtX6nJ865u+q7rbQcekZkeEPexXc6588dNs12H3C2G0NsCD+LduZL6IKwrVjZOuJJZJXs
s+qx5FV3x7GV2nAXLM3OcJP1bmIt3KFLOvLCmt6KUSCDoHO/WcuByj+nd+basuRVly4bXBXQaBxs
m4NFqVOlCU1EifCwfbVFHcBLSpv69jGFoKv2jESnIairkosk6MVhQ9sVfrGCOwyCkVwfS3NkpAr9
TasP3Qtx6TXC9FaeFqtfzpwobYCMFFEbjtNVqGVq/BLQbvwsRUY5jbnN4R3nnXiCCDHTYjIwYK71
cqJy3OgbxxHOoV6r3OGxgN2qa5qB/MDpz7yq1Uul9d2Zyb3xw9VGDJ0cVjnTO8bQf8p2mI9z4WZv
uWj6E9xAQX94yZ1DQG961+g2wOieJEcaTXlrsfPS05yFYhQ1hiQGvMM1Zxwm0tlsUIRZlPFMqW56
gYuE6CAooDsSdQ2a8zIbmojTYTaTo0wtTSLwsLt6S9sfhnFB7/a58qfi6K+effF8lC0clLWDtuAe
tb0ZP5qdS0oOzQo6Kk9OmWtqLsXKtD4met5W0RRo/gU5k09LZTHzmLlF/xVdASciepiCJwatz2u1
uiUoARbiScrm0ZgNwwnVzZNnroFxYZ9oH6hzaxkwY0FQPhA6+7KMbCZ+pkq5McVeQSrZJnNQBSaJ
zcH3jnrrXavKp57lZGlx13F2PeWORKSmGbStOAHjhbR5wer6zk1K76fZlfnDChSdlnDXWvfWyAMY
TRaM/N5zqxt9lImpdJD3RcsKSI9u2kJ60DZumZsRb2y+H31I0gJ8vVzZ0+OUNDSes1Rqse+p5do4
o3hxkyTd4wEWoR/4w3Z1neQOfVi7T27zo+LdavI3RyKwEKgnw8DRp2cEVmKPCc/4YiOdeEC8NmzY
e03vPQo9JvsK7dw2PX6hUhdu1OJZeFiHLH9e+rF9nPA8mDlFvpjqYEuBCi8REgjGlRihyAuaY6Cf
S7ZIa1GemqZ0H6RdehsPW4YXpQS0vyu8oYdiERP9ctugKcEipkld+2nwI0a6U2SvzC4vW9YD65B2
2NrKtLYyzANrRjvVcC+ILjIiC8F0bMeaI0vbGd9aLfE2dICds06P4YjXsblbaukfaC2m29RrvmVJ
+1wluqjDlnMi1Vj+hiydggqf4AKMlsP6hfjQ7vw67ozgZ1+u67Uw0bmOfv7DamV/0ryqijmmLxcf
6yeCg9S/0mrXnzJ/HB8XukCXvCoplybrQC+ETlqY6WXwbGmetMPRK4KPaq05NkEt4ZQ31O7jbDYU
pta16yLTLDhQev7S7DOFYcKBwfOD+5+ESDvYr33apPtxtTLqUVqw5Ry6D4p83Y8OaLzQF663nTT0
plbQ0IyrQORhsKB95AwYY3E01NldEwzJhsK6+4hfhZ4nB7p159U59Hc8CNgdpMN8LGN8VAgrI3UO
VLqMh7rxxcNYZOMdjglxKVRmKR5GQgEAQ41DXtV0JBT527yS/c9az7O3UXOWPOQKFrRGlObHoqpf
0J8Yb5TsqK9JYZ/REXFAXFsZC0WcqEpr4ONy8s45wvF7bDPTtu1QeviDM35PpN1uuhyjxmqWzRkF
RnKokOAcF7NjmQ284Wl01ubOWop8IwG3RHrdGFNY9rw/Lb2msWGyk1OrNG52g0crs5dNHlTWk2jL
5ebW8yLV+vLVU7Eky4A+ZXhwE3TJI+kGvQXt1JKFisXIVFFUuVNA3S3gkrE/SU7NanubcdGxDwyW
l58qe6pO7jQsG3iMBdGH21E5haiVIEw6dmDy3ihAEqlJCzp3gieFYs49meacaRNZvqyrNdwvDqJk
/Az1V4PT3S4Vq/yS9Jn/BsTe/bTr7rahQPhOom2O/NkxkGYbFcJp8aL6mjKK1dz7Sy+Pej15d6O+
UtVJpX0x7WFGRT3K09ILbUcLH1R/NYkHegR8V8OajXHjEQs4UHxOXr1Cn3dlqbfZhm2YxutZtvfj
yvLYGRblV0c1430vveAjSzNvb1hySEOL2hGe5bJ4tjp+L5Trnnuh/6H2wWDUIzd5p85mauLREawd
mE6D3Ppknnrc0By4BLijqbigdiY8caP3mreOu1YuznGc2GcOvaJPo5x2DKEaOVcDx2dra008aV3y
razRjPNCz+dPQdznYeQA72+MSsdph1ldxg3SCwKVP4aabUi2LtcJMdfcGdORv2OdSspxcZKBIQ1L
V8j3ntgLczjpSp3UNjNQTkMUcGyO0ba1l7mhPrjpasYknDwjAeCwtbsDMFPcTeTFYqZnZWzJ7iAr
3Elhyv6H3rptk5EsU5s+v+YbKuKB0X6HfjJvgdY/BV6Z7bHhoAU2xGXf/BVxKlDGe4tcgx3F8J6Y
JkGhJfGqL9Uy2S+e26t6n/ia+djJRB4Th8NCbBU6ZFqrF/Ve0/MgizlvsKj3dGgjJm+To5EZjEMJ
uj6pOcz7aUjpirGRuqKfWTc6Cdp8+4eM8cM/P+9/NGP9IPJm6P/+n7+G/hmmgUtgA3ZmXIOouvPL
QMpQ63PO+prvxyRLmQsE4nXIC5MVc6AXuCWa08U2AYtYcPo8+/6I6XHsyCP+v6XLf/0cv6JBc/zE
s9CVu0PtY0Vllg1xbvXF7v+ny4fl8Pn3/wQd84dffvMxfPzHj2bIh+Xuo/7x9/+8fuTql2T57f/w
z2S5YZp/Ywxch6Pyzyg48y3qRz9wuxjO35jyJR8O9saDvs3/57+T5ab7N1K4jPVzbsepAIj3f5Ll
pv43AK/M7Vq+b/jWLY/+f/8P2f30h/jvW7L/5b//6Ra9Tdf860nTIIWwINrcUn+OlE+p4WtQ8Yxz
ezbu57P/UO9Nit6hexpefudy4Hv81d/wfmET2GmHEJrY3tl9HO+y11Bttd8MSv/yhP3Px/duifk/
zLN4QZlr2so/bZ29p+Q8vYmz2Orf0p/2bwd3bg/pX1yhX5kHivLhsJq9fu6yqXxA6UkgIqWmwNRX
Fw8eCctNHXTzsVIaaq6+P4xLnuwVc1rbyhyJdxXS3tXj7IXMVZNUqG5lB4boN4AacsoIlk/0o3b2
i+xc9ubSoN7bVtuh8P1Y2Wa/Wc2ijUdldHQQCn0X6Jna3OhrsQv5i3Wil6QmqXkarBhvvoEsxxz8
9DuKCfFTBaUbea1jk9Iaa0aLeF/x/qk3wUJ7YSkaAqvMFHQ7lxppQ7SZA+AT5YD9EEwtyDjUpUU1
ZgRRSz8sJ00ebtNNcTrX1YNe6d8Hn9QzucKxeDZz6RBYCnwyTJa9m+hghINUw6eOty5OqArtIMmn
HL9NQeTdt05917U7E7IYUBi/vEt6Dg/CqznVl+YHHm1e1YOfbyhPGJcpc0mMQSmNtTRXJ2ja7bkk
YRBqSWpF6dIH/AkqbwMive9eORKMtis9wmitIpVp6aHUPVpaliNPZpaoyEzUQsg4SaO6oH8gLF7S
VYIFlCz619rIkV+b7Poao/4dt/3PQxz/ulVvo4R/uFVJpnsjlhrjbF/yvbvRVWjtTNKPvxlW+sfI
4V/dp7f5jT/8+97ipXK5PQrdjRMaslsZ4/kBhWOojcdg2hRPWXOywzwkJE2EJd0YDFzkx0ajR//0
h2Xvv1eXP60mf35v/+s73sab/vAZCm2ckm6Wxtkzzhrf0zt16/7W+Jk582reyXUfVX7wg0NKpu9/
/5v/7rL+8m4NkoaJW62yzjUAeQo8E2azBStvN/LNXVOaNEbmKdYyo//nFNWf1tA/fstf6I3/+pa3
b/+Hb8msjyRAGqxnX+ZxkPZX5dXx2gebTBYX2glxUwd3jbDorRXlpvS8r459oz91qzh2eMCom+WY
1pTxlt2OOGQqCbcRa/TEV6W1J1aU31yb2wL7V7fELyOV3jC4ld3065ljDXL3R7p8ob3xEMHm/cn5
HH/HYTb/zVvk14FKl9ygm5npei6mXdddqdYluL3oZH/xbtKgrUXumPOgyE7eUVVRrkWwcOSLpz0M
476rn9vyN2iJf3M3/Eok7wcOBOuiLWd7R3duVJvGOrvtN0IqMTqo//2O+wc54i8u66/zjYaB/cGo
yuVshZy7T/fTVjsvEZHEu/IyHZxtH+ZRfRg3IqLIEKch5YXtHN0R8dsFj3L7XIfNYYmfu8i/O9Kd
CMfT7960/5jL/auPdnsF/+HW9PWxGQGXLmfD3+k6J/2QckNNBFv1G/HTEuFKEEAdaUGFTCDIb//7
FfmFnPI/T4T7y9o2L6KZVqdYAbZBSQllH/Y4sEWNMbG/Ey80/NeT6xe/oTb8AxDyV9/yl6WuH7V6
oJbDA7hL91lkhGQDo4DV1Dqm299dy3+3oP6KUJtSp8r8gL/i7pLd+NocKFBGNHb3yXPw0uyno7/F
1xxnlyQmdB395lL+ebL8X5fy1/UMOBbYnmE9A2wJV+eDKk1hxZ2/VewJsjvFkdpzrhlDHDnVdJ1A
okPyLLTN39zdwZ/n/f71AX5Z3VyPKitjDOsZq2M0jNUr6PA7jjdb3ylCJrSjwjtMAfGU9z4NNgIk
YFPaW8bgd//F2XX0Ns4E2V9EgDlcmUlRWZbDhbA9NnPO/PX7KOwCGn6iuJjLHObgVje7q6urXih8
IO8g4aEF+C4cLGPD+jMuGVGuOQGSOZsofZdQnRelAbyN0cmHj1EMFKS+Kh5Nul+2OtPWWlFZYmMR
oVNlJ9BfaKEFV2UDgVClyWwiv1bkqQlxhJhjwL2GQwNOzRXlF5kUjzR+IazItSggNZf2TtSwZzq8
TwHtGoJv2DbCddRyx7dGNOKI3lBxdoDIhz3U4cYnXEAbarxzjXoUVRH1OsY/eGxtQbpCDVJBpwLL
q7Z1yps9Bx/f7oR0p+u3wEMquUtaXDaRPVhYgPJnHmWiWmo++hbXXNWBwFVzO6bzv32q2RZwIHy+
V5bCLjc7dhD8jOtmRNgVjWDD0TK5jTeUGW2aQEkPlFlr46f4TTr9C/9ab7sz7VTm85GX4gw3O4EB
zDiaxMfIHnGgUb7q4HISyKXlxhp/zWhPgbvlmNjTSg3FlmQ+evr4fOib8ciDw8/NcgxKqFEnhsOe
08fNFswBZSRZTUK/GQ7JnVGK7QGwEUtCQZltrymAFBKBKr+IkrRosM3Fq4q3SjqN/SYtqw8/GmSU
ILVeuKBBAedCVyepQg8jTx4hUA+hioLU4gRwwxIbEkjYfpIlKyIgoUFLASNJ9Hw968ItYq4dFpD6
AQKNQulbiHaj51Cu7ZWl7EbvZe+Q/N5tgLg7+10sJ/DxZQsNSDmnoZGw0nIeRSvX/tLXmYuOkWi+
iW2NGNJUGRCmgGWCOwtyX5eSADltqeS9jkysFCy+bRF1KIEDFQkAXyJZkRtYiiGzV6XbJUFZxTjj
QE4qSQ9cjMNQxMr0btWfRztgSnfuLrkI9y/QnwXtBGVBfvShP5olaAZa3aauHEL1Bl1Rl9MzCvD5
MuxpW/AZyo6pSMJsgVuO2DFS6BibVhyjQKdcHihOF+LmOSvB7t1D4xt8RUjmQMdVhzAKcIo1VZ1o
tMWxhaCp8x21HVg5zzf0QsCfG+yMCcGLtYe1QsIytKaIS9MfBTnqv5///Zt80qPlmuUEvRg3KVvi
wAx2t5N0UA80QiGUEvGB0n6JP4EOe6K162s6hY8Gm11fIOhRLNRqBsf34JDgfogsr5HJEW8vOHij
ywussdzWKqrPbLnJwj2Yxc+nubSM9N+bIvA7Ko+BK3Rg5Zuie4A2VUbsIfm18vdvjlePZjZLpqWu
zWIvFQcn0YoPUhPfvyurUy1K5q96YgubUEcdUe410UzlA8qzCq1+U0ptoK7+FX3h1v7zfKI3x6BH
P2R2uPg2ryXSFQYnouAC/j1kOpWZwKAHH8m1OraBzhvAgAFXJcqlQdhAbweXcAujjxJ1CFKdqK2/
yXvrmRWacXazUmO8CfU++Fns7FS2XukRLRsODrgF6Kp+ROK1BgEOkpTjbxRBDs3rFQn81V0Bodbc
Hhs18A0aVhBgqRGuVfUqV9nokA1AqaKez60li9OyPPpd01PhLloUHvDiTYjvNuqIB8Qn7MC1RKVf
eWRtK19kYdNPBbz7IWiJH8ek5bHpnUqrne5UbQFvQm9oE6qpKW35t+IQmqmWK3CTN5IrpzKyp1Mr
b56bYd6jGc7SABQQyRRMBxzw+FXyjZru5SwqZWgXgjTD08aYEriTVMbn0bZQ/fw7NkP3CsIsuvhw
9gXuHuDc4B2Fa7Xk5epLhOfv4DQruQKztDqzXIHjRz/pRQ4IApcEPmpb72uu3o3DBtTKtn0B4Ae4
aaYUFL/V69b2DL5E5xAYKoMMdlCF6H1dBLEivaaZyTF2BYUc0JKBKbDidgtGRZdEYFIdqnTnl+Dg
gaf//LMunfi5O0MqpCCITD+81CEhoIUKQpcKy3RVkGEirYIlKfMKIbtqLSeKZwHrZ/GqEVkwxlZy
G28DGVgp4/mPWfzIs8DaUhU3xFSKtCfwNyXfG4L4noDdLBwD0hw6UmmYXZlJMjwVtRwI3QHgzyqQ
w5oGRhxE2r7WvfBjbHC7oD3LgQqEfjIa/3hRtOrIHDtCUGAavaadc7PneLQpZ/E4IoQJJjcdO+Qe
ClJ+Cs9kTx2/ih061plMMipKiumOFF6A0CgklepXhPiXisJzxceacCGS0RAoCu/dl1xtPilzeIdM
VroLtedfg1lIcOYayW4J2KAUYQh4mHu74ApH9FOuVnZqDCbavNaoJ5/xgdqAd3sltvwhM4KXXmmv
ku3K/s5TkIvp3hZPJis7i2v7dQo3D5acmUVgHwBUoufxo7Le5EGZKezMVShJR804hyuInCHN1Qbi
lz6QOhcpBEikcJKVRTgmUVq5DVtdan9J+gBgC8+i53sUe7lI7DwHzxH5odxBJME3PVDJEnl8f76S
N4+uRz96Fp6ZBAU84MAop1E4HfQBg9LxgNOaF097xS1q9AarkzplV5v45/mQSw/7qUdzH64FIM68
ssWQocXGcu9km9jo9dZi1GobAJ6m1zLe16AFW8OB0oBQT76ejzx9iEdznQVqqErEYzoNzNucg4qI
2msQ2N4KK1n30sa/7da7qw4ucJMDDP4+NAQI4H4U6ZRfIaRBaeE2UJ/P4Sb6+WgSU5i/G6ROpUEa
YwwinYlMFvBo2sEgT5FAangj1czyDtF+7e5YKiwxs6gH3LjfQqgHgwFzfunP4JK9Ej88ylrbiED9
bGVOC8nj7Qa4m5MP5HiXjxjGu2af3Wm0ut/eEUz+TH5nF8Ko9PHanNf239KFyMwySb8JRp7KMRpt
EHiGbkdox3zHzab2tREAGSpUugOxa60+BCtXLWEja7anVmETJSBl+kpZUfzOgBYZqdBaxotOT1Oc
zZ3YHRoc8jXHjJuz9KMPPcszE/AJCAbu705nDxAOyWi9GnnoH7/BBwngANza3017CLjUyvhNDOnL
gjk0Vp6AIadnK1nl0m6b22aC/tlXAY21go4pKalsf6Rxe505sM0bDnXlfeD0xUYANytAVF05p7cC
yoOpz3Xl8jjwxbD0aIeUdk2EsoDiimqB7wKCISGnYLYk2zwDC0KnESv3UrklskPHywWy2SvdnT1J
Q3cFcMv0Ciku+thTChJdAIWEQu9gYV9FepDobPgONLlXgYsBnZ/DiEKeZPaV2U8Ebxn8BjL8aSDG
KSAcdhDxUJPm4NXone29U1ZoIgNhgpXXzW1mj2Y8i4kixRJ8AvKS06qRltiSTmuw9tJzHZwrY1R5
lZf902DVG1YtnFrxt7Dp3XCHwfiItfzl+TG8nepHP2IWH/mWBn80wbJzhZoDHvM2EBbwl4PR/MLj
iqE01N20npOLMwjC0vsnSivivnxBhhMqCS23V0A9dzn0WPCKDxDYWUGpRIjXXJ7/vqW6yiQOdx/6
AjTkBUAHESbgu5VAXkvtyitkE7Y9YG0abYEdWG9QjOCBvdaej7n4YWbhNhkbH9aeGLOHyqE+QDgq
0dpKDwWVm96cAOIXhMyfR/ElMjAu17+iHJ4r3Y/XKLTZWRkoIdUx4/cEeJm7dK1MvJQc35pjdyFz
6qcJEYnfBbaPlcm+caV0BC8NzpiKj/vA19ETk38otDwqFcrNcm4UWq2+9FpuUEpl+fL5+QoxU6bw
aNfMMs0kjwtwefFLskRtTCAjeWW06UQFfl4C5MvK0PeVwbi4Vq/RjjVDA8UHILMTnK+9pzGDmYx6
+EZtvFrrz4PGn5Nj8uvueOKQh69MRWlrCdpSRL3Vce/WzIt7YCmn28x3v3IRfOEtClawU1bpGtKf
NuOrsV0TZ98ACAtYbn9LjMaa7cFiJJ2Fc5LJQUSdEq1M7rRkF9mZYnFHDT4R2llYewlPa/7gW8yd
WMc4KiN22q0lNkPrNBoktc1ciwwSnTBXlbblLjiwb6USb32DN0RlFWs1ncFHI8/yyIQBgwtYMAq1
cEYdVYgk6IDQKYyN/bCP1NT2NW4lBVpqAM8tCVmAHMJ0emAEu9pibU6NL7kj2gmqaoSSXAB3NlgZ
+eMhsrxLrhAbSV3TpF5IIW9FvrstRHckpGBAnXPEI6VeepndQ21jfYcuFEtuke/+z8Pqqy1BFXQY
PTJJ7UcwwNgyCGtt6Zaehf+RkqfJJq6mDVLrYMXgZqkMXhUvgZLLpEopPl7XhP7HX4ueC4kdNcsf
PRc8jpLFcLQiGrx9OUHwD93CE4t/RpXS99DB2nsKtHPURK20q6eC0b0y+MJzbG5vEMJjb5RKjB3J
rJYoeApqawkrszSvWQpZD1Uo8tN3qnVoTbLGqIuoN5JyoZVWoiUn0KMVTwehXeFMaF/KgCvhJj/w
cvlJq5nuIvRBsmuDvjRqReqafe3tpfnoEM5iDMsEI4TD8bNaldRSvXeaayu3NiWj22cFJshQGms0
UBLRqit4n3L/mznuvtETp9dqw0TZzwLxzqB1eBtqnelbnr4WmpaC79zvBfrSYMRPlze1H51O4w1W
yfeFArq2TFuVClymJRyLQ74NV4wilwrvcxffCBLTiTuNmHsQdRT2IWGP8oFxoVYMOJLqVZ8U0kuQ
VJRIE1kgllbi0+JUZ8mc0HrQa+lFyhm/ibfxgsYWqkDlH2QLnyD/sfs8gXSmPFjMubPYr+L1+UW8
OOwsfYMxZ16X03xLNTkNv6OaI/T7064DeFxtcMJCFEBhAL22wAsxn5z+/y5ahUmNih8gxM6It9qP
y5yb4gjqBjbYkWtUpB1oN8h1qbK+Kv1jDkjO8jEayjhhDOFrZzhKe+SpSaX7f1qQJeQGNNhaZj7g
lSVHwmngt8GaT8XSRGdhrAOpbRKPAXas/6C4K1TfkfKu+WcvPbLnxtk1EUZC2WIZOUpOeJneeqdc
j7bsmXyDZQR1fb49FtI0chay+h58aTh7Iv8YYgEPOSICu4N8y2tI+EkiBMpyF0+kPlwZbqlLODdS
hzkiUrwQ44ESAdbtDnTpa7EN91BJAjLoUpqVM9qBBeT+b2XSZm7TOlpWav3i42XzfMoLEYCbu3KB
OjGC8YfN0v1yqrtFtYl5Cw8QRR+NHrpmv4ydn8qdf+RP/zjgLAuSegg+Qb8HL5Sd9C25F2jQYSCe
kTtJ5n7oV/ocNKofKvwfz81VaqWIt5AQ/Uch3U8FOKuK2EH79pyd6mmNq5d436mJNf5KtndOjRYb
a5Np0SjzqJIWe4gMmM8n/fhwABL9dxSoYRXWuDHkwwTSV7r25BfXpuLWHsaPMyLuBpO5izFFJxX1
5LgAFBBt11aggacuT4X/EUV///PzkzRHbdSm6ypfid+3KvJ/r9Gb1Ph9XAP53RvaHjPCWjp+6LAA
UbpygjozBNsOyUfBysgslW5Pvrqvgl2LSppfA4s7dZ3ZpjIQNyOa2QF+ZLDtf5krtA5zW/yClkL3
Cl49vfGPycoWX1r8WWTKwtEDIRM/FQAULboEK3fJ4zT3P4Y8RNOAklrhz/LcmwvLIeGjr0/eO+mq
YqRQg/F85yy0UjlpFpPAqkugqj1Fvu/gRO8oi9FpTg4t0N5cLb0wtMxfuK24Z2XvhVdjGVcKasO7
YqpD1NtMJ9BfXfMPXkiNYff49z4eIVzBFhV22qABIIz95SukEuuQr5R59YdRqr2vBXqxcmoWwEP/
8ZQkhqASIdqKYyMHWoDn2aj7OuiqOq8ecplRQKSXJRVayCqWYuut7O2F4ic3aeX/tbfhWkkIA75s
Y08VNFqmSTMIlGjnQ5F0I53aDcwpNvQ7fYHkyoFQ2WP5XW38D8hLWDTexLzOcTr5VtvJttz3mrth
11yapuzowambO+CwVcvXaVBjM9RvMTRsasB+aMDtQpJEZ2zNjJpfGmYWrhrQDr2QpCgn5gGR86NW
GSE/Cz1YLRK+XX6UhVDcwveEA3K9hrZeCLy2WKNakL2X7bmmoVILiCVUE/ioMckAmxUA4jr6glOu
7LcQGIpBZqx3Qa3WcFBBOQQCEkcCYCYGirKj/8WSegKqdIq6ptunjVoMnA6BDTMU9Ul8JNK6FMqZ
JP0ZowkLHRyOMUPvKgkyDxAvoIf98FGGlxIa3zx5TTvK8CNeHhuoMUKaA8oKRhi/RsU+AtMJ0ga6
y5cqwbboNnGB8vzY3l5vj77ULO/LIQhINV2FVP6bBWk/V4kvqFCX59qGSUfyTbrKCHm+lVC0dC7F
WcaXNDHMQSBT6ZTEVw9VDqLXAHOBRGwJIRetTw98b1bbmJcJ9BkLqwH9DIXJGDiLkNafz3jaG48m
PIuyZF0KXAbfYqeZNIUi3Am6QINaWKQrAyy04SC19vex7LssieEfNBVuWnXQIhMmA9vabL8IjbW+
w9NUsIsNekNcAJt6PqmFcionzqIvm3R+mcKKAGBtqFDv+g21Cc+eDXEEm9drA1yRYZOuhfrpjz5a
wll0jf0Y1gsCqAkdPVy4wbUYr78MY6B3A6dK4VRZD3eFzxqUCMWIgdF6NwCV9M8gjjJTM2beNUqA
lktdfrAAhwY8Wregrzxfilvr8cGvm9v58XTNQRkfUTEUrVGyOPqXTpUg1dhIyziFhAZEDFGdDtoO
0PqQC9amR5OMrNyXYbJZQpkXL/tEjUonQB+Oi0Blp+ys8yHAILshbO5ptQAgqikGzSccYD3C+p1l
PhMsOzo7Rf72fBq3QviDacyZXknKFmwzMCh5IEfaMu+CyZzbfYgStcokH3zmCKhdQ73cwa92Oa05
A1lMQaRCGV9coOYBSITmxsq5nY7no98yu2iKtA6jxsXuEofPUrw0kCZ+PsuF3GROCAvELAt7N8fD
YlBcyi5RWKfSa8tZlfTCBZmWrNlKTr/00QxmN0USoppa95hBFYCqA4FdKIdoobCBhJMR+9uq/30+
oaV4KsziKVRm+NDNcDbQ0t1nn4XdvXhHQYs/xbfx2n5EK19kRuv9P2g5J8wiKYDkFRzDsXKsUe1K
J7Z8JVZFdVQkZBs84DR4GbUy5GI2+Utsor35upZ2LMUaYRZBWwAjEkj7Ib4dGKhYACuN+pT3IZxS
E1pH38ynCL0pdh3Gv/TtZvGUKoM+5Kapdgqxx0tXG9Xe9PUY1SZoFRmB+g41CaXX1tryS+PNYik0
0ofOHTAeg3aMJF8g2eesUcsWcAXcnN7DikTDQUwM1UZU1ocdpBXk0OzBXFlrTgiPd/qctuNDKhV0
LWzAOP5guj/csbA6UvXbFQzgUq47Z+wEbFZ33nTTtHpm92a5T2yIzKswS921m3ZTa5na7WEgoPk2
FEW7TVis3HG3AP7gDN+ywLvnI9dWXR0yiIj4Km/wCCBl4PRH14g4qJqZIzT9KOioyrEJZVMO9apY
q6Ak9O7BKKLRhg2UaQqoQQBVNExmDYqgBnvmsHLsF7KKOWtH6ODa7HZY9QKYdZ1XkPb9gUwxcQJ7
bSMdabXdtkaiwmhnZcClzzyLM5CmLsWCIvGuvY5O9AFN0QBoG2E7Gu4ZbVvJQtOL39VG8J6s5TUL
z/c5iWeIhyqipiELzT1G5vS1oalug7fxj0Ft7jZZRNCdcmmMEFsoPHbH2kps5hUdYTVyQBA2c3NQ
S4Wz488UNQLSEC6rJe2lyc2CjBBAUK6Y0kKOgSzkJTMm3SOowGz60PY3/gqebuEi/Q+bIBpcQirw
SI56WhkgsBR35vMNsVTomAsShCNB12GAtAdWJOE7xOyjE0Mp5d5l3pPBgIZ6mKlNC5VnhatRyD17
7EmijnipCC9td6FNCJfEu2YPlmXDKOGRqo2R1bzf6gfq9jBoCVwdrXA7RMnG5Cb19/Pz370UELkp
Nbg71aznesMwRVt4PaAY5BmhTlvA+xri6R9HmOL83QhJyOR5IaVTUevbTVSWyaFLVEDVSm0hfVg1
QKhdV6nJS08cbjqwd6PFRRdHYtbhO4DHqrVvwh5PuVNtpXpkjUf/6p7rHcCk+We2ci4Xrqs5c2ng
IDkNedWp1lHYVCrDngdIvJ/VOuhCtj/nJ0FDdqSg0DRJDmBLvfroeOVbUkVQk/+sfKGFYDbnIYVu
wKYsgcg++bPhqIda1SZyzBsp3s05KoWSQ58hKkp3Nm5nnT3AHQL4H7NcOZZL488yGojas2QB7VsH
FavuNz63tguFsbXWysLdwM1CC+WRA4RWCdIZ9/3e/WytDrp8B/6lO3l2BysCWIFDJxHiQQr/9XxB
F9JqbpbBuJBGJ0WYnThtA3EaeP6gcZhZ0EGCdNO/FSu52RswhDiCT+RYMjzbv+KNz8rPf/rCYs2p
D+LAlZCExN91oeRXt5XcEju/gCXa2sW5NMAsGuSklEt5L0KDAs5au/QiHj1Ubxzp2CquQ9mEkWrJ
nri4a3jIhZDPzuJBBWufYIgk0oEgP2ytjwVTqBCWg+lX4EM6QR2BU6PA+dxlF5+7pM3x+ToubGl2
mv5dGKLoEXYK0zoCffCCA7MtVt//C00ubm68S4gcnfQultDbDdfwkF0ZtCehNjx+Rvu1Z/xSHJ0z
BuIS8uSA1gPgY7Ea+O0b4a23IpvO4QKE8jFc5PxNscf9KXrwBlrZfQuxlJ0FAoiRjA1JYtVqC32X
7AXed2bzJaz9+aWPMosEgwtdWLJDfiNIKLGRnAK+DvvVCCu/funxOUfrV1Co7PlomBqqQylDNLLt
oNgpAzQDUbmTC5F0vaHUpl6JAQs4KO6Wi9xtMsjxFvC+wNUjEFvqi9t2IOCHsmf5RzcBlhZVUAcA
5pXRFtojc0j+UKdCCxcCdKjx/AOQ2Pyng3KDwt3NQST7qqQIF9GZr+R6uBJwBuOuHAdPsxUs+Q2M
/ODhMgfJZ0lbSl0k4Hqxc0D5OHDcAru+pAdhA4y+zR1TNd9DMJTP5FwhwXbh9UD1gXUBov0qbioN
GmnWGpRmoZnL3XAwdxNGl0nspHDqGgDSkuqkTRsRCpPuJd80DloyCgpbOtxIdrzZmY1JqMj/VBb4
Mu79+YovROA5tD5wOTgvdHhBlgOsQxQwrLsWutU4E8///sIhvrVL7iYIR6sqKIgMJRiZcYgdRFJk
4uCenv/xBcEEiJH9HVibrK1xgeCvj/FH4Pj1pncN4aMtri6twmUkBjyl8eW1ttpSsWUOpx8IHgab
RI8nEXg+oyYewxCmFZQ1+gp6kAHSy0hUSXColPjqr3VqlwLJHFZP1DwZVVPXtOi+PplS72i95fXC
CuH6AYEEsylf3Q8875+v6QLfEbpuf69pTQgukwmYZOiMgGH1kpydBB0yRGq56fRezi9oiqKyxR/6
X++9/wz2FVRprtXa630hX5pj1HsPlr8eZKGcXievzbXZeTazQ6tS5bTMCW1UXL95YG3TE6nG/5gV
0rO8gK9gXC5MdZQJ68ttMlvQo2O+CdCirBXindzUx9pwtZUVnnbngxB0CwZ3Z4KGI5yYtwielH5t
deTy2/pSGOEp2HJfveNameObmQUcPXo/hqeEu/8HVHfhaT2HektVx4xsgJscsFKTgpJzY41wUI7l
MVP8QUsgn1QM/5bJ33bY3TwpyOJKVIxsy2fg/aS1Zzd+76Ur/fp8HRcu8DlSOy8aV4BL+JSdwtoH
Li1Q9TiBczesNU6XovOt3ns3AWhMQSGt5PChVPZltOgXMpITwz0wr1N2igoSEKQD0J0AX+Nc2OH0
sYyPFE+HZuU0LiSsc2Q1zPiKFp5eLPTtw1aG+us2q9qVq3CpSnHjkd1Pz+VCluMwPdiwQb7eSi8k
reNNxFqMpNaS3oovbnHgi2uXqiMgwLlWnMQBAvmvGSw/4UmeJvD4sHrBblw4e3ZQwG6hG2u3qHfg
NcU5LScHrNUbHcwxCZNGD1FINnkJq2m4arUru2zhhrl1/u5mkfFpgPcP8qxxX3svTH2a9G0DHRbd
RLjyFZaS7Bsy8G4MPic6hoLMpENe/Qtj1iiC9XgWy/EWeYHyfDsvJdm3/78bJKv4RqiaGkl2Ixwb
hv2m/Bca7XrOTCTIzf6yUgQ9fTgAF9R7BUtpyOrCqQtOz6A1c9k+l9au1Vt55EGAusG+7n5Jk4oc
RFaRGpPRhhvAqCSh230pmlMx7HmI0hI+nJ9e2T0NUlQQQmrNKIdRz3Z8bjAAMPiQwRorNY0noZoa
JxP8CdIM9wn7k4exDqm+EI7Q8OaFlKAE7+yMhB+9MxKvjQSTBSOgAHWsVQnTihUPDof0DwlSAwXH
IDbehgLqZl0gM6ydBtuy6NXGU8Fx02iwHsTaIdmP599j4R66JQF3ixBXo8TlOTrHpFKeefuntVMb
1nPG87++cLDnePGBhfkR5ZaIw9w3Wb+73sqhXsjnbknE3a+GkqBXJB4+3ZjsUYiH9xoMymRvVaJq
4f6Yg79HHnZvKYvnZhdanKsmL63N2JSGjB0q72spwMIFeTuGd5NoetgYCS2KhK0OzRM5knOLMhMr
1F0d1TrpEK8cuYVXzK0MejcOD6s2qoTHgDMywMvH77AXk+Fc8fwLL3UF58BsKfMqErsIGwjPvz0F
1Uio1CGNSszSAippg/K5hh1fmukVuGW7vpZGdFlFXS2ExTlImxbL2mczH6VPeNYoyOLYK/wunAA8
/qkxISmBMWq+Blix9C68P5/yEi6UnOVRWQSdeZHDro6tVneNyoD76CXYJJqocoaoQ4pH/B4c4R/3
CTmrqwwDiapKiiPa2f1etKMtIEXsgTjBj1eBL8dhWHlnLBzWOR7bL7M2TERsejaGgjYgUyF3WVmx
hSRmDrvu66pmRA9Bn2qabcRUqKT6wL+4e4GBmhjXa0wlKJn70pO8VoxoIbuMyhGgTCYVnqi1k7MM
fA5/V37NwsEjp/+/OxAuNFchko33VK12WnVqtsn2BzZFoGCIZrv1V9Ltpa1J/z1K5Bd5VtH4bCUV
OSQNw54+09oCToMwCYbZtZVW/cohXHohztHZHQv9bbTnJ/oUa4O/ZwP3IztwEgZbhFsZZAkeQk7B
8m7ZYNZDScKEsEstWquMaRBPi7bwfFOBODRAgy03YFEa3jk2whfhQFi+JA94Ukgrv2ChccPOAdlA
AAHoME0TmA1QZGDBDMABOOvKWkyWHr5Z4Df19xQHMWzJEva6TgRrmARXtwkfs0qnwICs7cZfuRUX
ilisNAsg5QjFXKHHShJmJbu3TwYeiQ1mDbRHBjXar+GmluYzCx0jMcYSQyM4wycUuI0cBNvACg7l
cQ2m8/hgs3N8Nee6MFERMABvVzKy42O/XQOGL/3pKUzdbbe6hbNPmOFPM8ILw15bV2ciqIDsc3+l
Xv34gLLSLAwUjNAIRI8BBspoTi40VSQgsgpQsxXeXbl7F5B5rDSLAv2YhgTeV1j8RIOwXpN9+rEi
okZqMxDgH3YUHhgV5IY8GPmCdlz80pIKNeQAuvJr3bqFWgc7x0nDuZYZOwq/AWZSkBWCEZEQO4A9
CtC7i+SOvIpqRlxh1q6GvdHUb+Jg8hAWSbai3qLdjrdPviUciE/9WQnA0+T/m3mzc6z04AYw2+jw
g8ZzqxKbbEdrwdGgDI6TwadYKUAsLb04HYq7DVT6PBGQHZ5M9fDKZVY5bEiY9NTQExz5j0IcZLYx
Az/D+04N0b/0aTsTzYHYCP2F/Ew7OYjWsJILmiXsHDZNpILg0RJqBFxHHxqv1IP3ALaIksCbLacH
TLcNmW3AwMJF5pFUhFeo+yWURdZ4SmwTEtICGzf1V/bkwsGaI6WbPPMlt8CPIYZUaWrQnWjInAsg
VEOK018B7TzO0GEa+vfi47UK1w8fIS4XzHFEu4s7FT5qPStXweOclhWn/7/7ts0YQe47xxzSBmwk
CtbpUMf1ubUO2hQCHmzQOWgYZkhwR5wuGnAwjdwZ5XbD7FoFhEsNMBeUP54fhIXwLM4iECEBOZqI
GKbVm08oS8sTPYF01hpaC7k5O4cFAzvasrAaRRcAglwH7zwo8T6yeVV4Sz7bV/pNgAID5J28LaXE
sKeEK5EKO43V5tDSHpj1hAMqj9OmnaYHWEjUW5Bll/xEzcOV9sxCAJ+7H8Sw24Mp7DQ9kIOLHdIB
RUTreeWYLFQq2Dkctho9uEESSPPFCMFB7q6pLp4h/a6Jndyoow3TwcuAEiZ3jM3n+2GBg8nODRGa
0R+zbHov050qIjCYlJkRcgzdmFDu0aOhzTJUefjAGdEBFrjlblgZeQFjB9rl3wcKpq5kkNEYuf8G
3y4uVVjY8OgWa57B7mOdUMIrdEMwU2kbXSJw85F6aWtpygKThxVm0UIKPGmIwCxHu8r7gI+gPeqs
4iJAnj3TVYf3yBi2zRbgUhXknfREHMdShgr2NtzwemY28G2S/Z+VbzDtzgdnfw6n9XyJ9WkGkatT
UjXV2814rHT40hmVvaYktfidZ7lNSbEwpuSA3Ut20lsKm6hAaR0cxaurFgrkkh1X5zRWhzwQB/TT
ynFZiJlzEC2djhUZwpbJEQP6l6gB2hMHSA3DzPb5yi0cd2GW6gyo+PsZj4WT9j7ImJWzBnVcSmCE
WSCJOujAhiwebKlDf6IIjpPxWn8zOupludMeim3wgi2qBQbMVRy6NONAiW3unXaGlaVbeGDBfOrv
4yEUUAm+AYJLiPd8Qi0YthVgH8CEGa4ySv8jwhhvrSC/UF9g53jaoRoLv+TQOWkBooVzppIDdf+H
PMBxGo7OqHN9Qym7eu3szuZX67LT1nuw7ecg214gSHeYtmT9llwL0DiQjn7zKkyTrVojN5G+Squd
1uzRSLNQ0+YMNRY9EA/NiYBegywYMKPX022BMLfy9l6azCyeNOLQUmNQoxcrJo0p0nBBrKKiXLm2
l96h/Cz7EAseEiIU9qP3CeE5QmsVyBp5ygu1htpYCsdz4CvcXga/aQrSgVn2Ce3X8NL9sldAeWBT
EASgXoNLSB0GG76zKmyqBzXdrnrmLGTnc0hsxIb/i4ca8QiwS30U9okhaSmECCJdCLVSLVaO1ULE
4GcRo6L6MB7ZBkAlFMNHspIHfic2FIw012TQFjKsOfpVCIXSG+ipde7qEO0uCXXwoW+bAMpDpEoJ
naBw5TW5uClmIWKAmdBYCwh/QnfuA9UtP+HVpwgQwG+8d+KN6N+CNW3ThcTnPwBWV+Ji1gOANQ1U
BkzT3KqTP42k94LeV7H6T+F8rmzNJpTIkS48yV14rn3yYZ4ocR9ClqTs/EbOE6mVnw+0FO/m+NXW
p12PypvR8ZWwAx43CuFw8ha7agMsYaJC+ltloOyUFXKWWuyotu17Wvoqs3balq7jOZ5VEMUqFsJ2
dFrX7rINnBTlFJJXqUaCKAjRXzhSj9CSt4PeSlxr+EbYb7yfJHbyhFzZPjfA1IOoOMe8urWQSNDl
h1xt+T+cncdu5OrSZZ+IAL2Z0ibTS5myE0IqSfTe8+l76faku/o/9wA9KqAgl+RnInZErH1nTtCW
msydtzfR8BLlmC3eFsFpNLfz2Jzz4X1tI4IG1ZHq1xIT2LZ2pqJ9mpfKUUUmN3GUblbjMSt2CmRm
a4m9bmy9UmmdMtqhdABvLUjJAh3YsFQe5KbxyuxjphJVyZBCRUzX773xtY7+/+cr/ivgSUUlbZec
Jywcor38U93prtgbzuoX524nPdT3Krdv2dO//LZ/2PV/O/al1lxJ1YT3x+jEOxGC0+xR9/XjX44P
jMvkA60XxDdUa/tfNss/ANXUvztuaykyJQyowCQz/S3f+x4lqaoucgzgqXjqdWY04quqwfjZ7lWm
BbgL23qVe0VaHXVju7TtHSwJRgVsAYDEuu7FCt0KCSbWiwP/bVzdRq3tSapwRFhsI/HU8bxi9vzf
H9l/jo7/afn9FWKZRj5shjLjARQN4CYop2yqv2m7PDNQIu7mBKmyZ18i0YzyGsjJVy6cm7r7Ag5u
x8WfLf8YaylY42+zeKkkBK1wVgW7U3dD9iJklxE6OMxo6xblQY6qn0Ky0LL5ULLLddjePZ1TUeG2
0otOIUfUqotaB00j2IKIWeo3lBMHf15XTgS7rF6XrjhNQlBYXo9RxsqPg4hjKdXJsEzH6DydEd65
/pcS6T+0JvGS/u/gT0iNNh80YMgiWoDkCo/SrnIRbJ/bMKFhTfiXouY/nOp/9yFnWK2PraauR5NO
dBUQtR1jgxHXjGavd2t6++9v+h+GVVX199f/H9JJyoIqZg0u9uTOJ3xTLD//6QKaN7WdHHD39jb1
wU0ynTHIjsbrJHk4WmmGLTv13NjyMUe89B+FX+ujfjclztgjZsLRmM4DxBDzXxbkP10Kfzcxj5Kk
4g3BhuJAzqtPUOwH9bJ54i+KKH81nGFgEJ4hE0fK3H9LNP5h3kv9u4VZi/RBjJdMRBJuaJTvH9SN
4gKzfvolfWlMN24um3Sfmz9j74sPbeSspr2Yr6q02P1Qv8jMJjL69WeMNlehaiWm/jSf1tVJCrdE
9NNOWaL/S8b+TynJ3y3Rmcw8tKAQIko9fuebb2U8E0BpYBYkr4/fLKb26ZTu3sT23ySRf1qhf53i
2EA3Sy7yK0GDPRZ+HOq7/vpv6ek/ZXl/d0Jna9Xn1W9//8RkQkD2LZ+1hiccTp/qHZkcCD5MxcN6
0O7WQ/UzPXaFs10l0ONBffi3Ktc/qcbqXzHpqitWXfS/m/1B32dveA0F2UkKJTffT4fiUp5QPgSw
mOWXyp/y3/ekJv9nhf0P5+//00dtqrR1YPl7TMrsrorWg7i+NkL+WU3jA16/g0FXSCLZUk5X0Qaj
QBpfFekx1eJ9l/Zu11enuo1dmVOwelijq5n6dfcw1bdMw0evyp2WsgPWiZjOW268LNcI9Cg29l9J
NO6HeD13Wrkza6rzWYP7TwawVwbTnPcEQB3JphU5ZYsNZdodtmhAhZm9uIi9GeZlkXhKxIysODwK
krXanaWDH6l9S5bcdlFd/ANsUw6r8liM7Wm2bi1TkooY0tPmDZWZMPN2kSJvWExHkD+48twhmv3R
rD/GNBS1yZH4uJr5lmUqLTl4Toh2NH6WNS4wRfG2Wo1TGT9xb+3MpXfyTW5drpt88JvlRSx9YUBT
r80uc4oYLEI+pba8XhO1KG1Fas5xiYuuuc70OaVz429D7g3jsidYMrsQu6y9qunvUVwc8O18mbLC
tfLqCf/doFHVt8QqnKUvP5NlvgxLEkpWMDaQQIdK3A2DZTMpIPfZsUk7QEoqu3CVswqCkppWo93X
eL8ruDhXG34OIK7ktzwPSnmfxV91P7oqBCDRVO0kMzl9K9uYmHFVJ0Y5xkYcHtpZf+9N5Wx1VhZ0
xqiXnlHq2Z+plNvPsW5LsCwtDhGVtfAEoWlh6iQslRvjrhgKMY4eZdsbNk9xtafO4CsnWfdWdbI1
hcOLCXmvsqBCC91ronfxq1ZXL1n5PhTDdNRyLZAWza2n3NwV6vou9WuxqxWtf00S0PSWWv1sdRts
cw842cuGW5Rc5vGp0y9J0jv4ZAOlXwc4ydMOLwEieqNKrknn5JHlKXGQS04W7deqxCKixGLRtEYq
NGGXYNj6kLcrM1pfkWrL6VVhDjc5ZHFYZruh2S/dpScUTvLIUcbGjcA9LTbMvGS2xcGF1srSTTiH
dbcUggVvgSE9quNRXJ1RfQBIXag7ElEAcKbwOC3HpKelBbvlzkHANjycfBUnyp/F7YTHRjnTJdmJ
bifZkbAeCrE9RUBDSuoooNCu5pY8Whg2rkxy1M15zm8N69Z4XUUsxlpcPG+aOR7r7rtsvxf2nNph
KiJ/NAuLRJke+yEJzFx9oVzHaJVBSiIsbqpmtPuJCfzq0SFLdxL2uNTcK/W6Rfd6luvQqMQLsJFL
0UmnTu68FpevcB3il1Ey/VhHT9wec+lcMhG2zO9bXh/4GOtMbVIA3NM/R+3mTNZwWMUY1oS1n5XI
CodKvimr+oinrXI3o7nflVjhCokrKEtx0DJECTZvU1YYNlWArFgaKgWsDtZTZje16KjFi9Im7rJm
d+jb88o7T7CmbQ2/bs/TtrWOid27oXjlVHpLjtFK55fL9jK1THZj9TZZArGovcTn8a1YdR5qeZlm
PHQFeFLJhFSegtLAGkaIKWQNnsBS0YrUJz1j2hIjnfm+SJnfGZtba4pTGz0vSWxDqXUr2RN/h6Sg
vtTHSqhiwNwnwXAnVBURqLaHa5T7+3NUXCGXY6UBiZatIEs1y2/Fvt4pCfQOS2/e2ka9NvIaHcv4
Ns+Xsf0esg7ncsqPQd7eTd66nqIWDS4N++yOUq8dYxSdXjnowi41q8itxvMGm9xM26OQFGGJ2B+L
eel0qXWPMBd2J25DRdBv8tCD0BbyPQ94DtrihPJkxd442N3R4GS7iEjXxnUawDsz8pMUDyL+9cU7
48WmdcNxRZw+dSvSbIF2jffCCsR1h/MIY7qZ7gyFI33yne0WZoPTYEhi2ljES7QyUhBQ7AmSu56e
Z/yL6qO42XH5WEvXFOZV5Q0kMHHrm9JhiB6E7ScpmW2r/kgl3As8Qwwo7PkYP01dshOyItST4gnL
dkjreS0HfblPKHS0fRmYU2L4CuNrmoUD8KIHPffVqMh4XuROP3aLk4OhBcupcaVpnIK/KMdDrNw5
ydMVO6UVZNG7Rikh1g4W+ZVazbAbjMbRtF0iboNT1Q2/IR6GU1sZ6ad061J/0byoYEhOd+Tf8iz9
lmWgGEbAFBWA28VwJD21WTxe3KuOUNOBkjLAE19nTXY3Y7AFEytF49RjUGTGHKJbWP4UG1AU5iUe
GxwPcuDe4aDnzlDjUZdV85vaj5dlgJYOkBzpY/Wq4oiVXC6DK8PJbvJGad8onpB4rULNGKrNwO81
LSeZ0wGcDE/tI83PPaTunLRoZnjxVG2hkpNLqt+KyIi+6q71OROfyk2wa5SAYW/ontRTYumeQEcF
Wn+MVTdOGKhrxwetPjeT14PsUhECMEYtscUabtvDRINPNjwyw1hFHc55lQel2zS8McVkRH1aV86j
avF1ZrZ7eXSGdcGw2h3FdzP7MvB/GEhj/PR7NDkkGEGtOadoeKFpFkC8FNaW4siyL0me1d27+Emr
98rvUWHr06muDlSj4vKsr14H9xeFWrVrw2kazrk3YbmV270maVFHd4pCmWGwMaiGnYXzJxrf6xYf
qD+qbI4t+cB9yzdl62jp7YkoD9/eGSXfkAZvbEvOoWx9bFYtjHmjTSxeVLLQokmHY4bdUdV1lKMo
zzlqu3nWtuwzqB1eLPZcMWt+wZ/drqTEy3T9w3xPOi+tNhZt5ii6vIv74gCKaj/9PnwUXXPO/RGH
0HaD9F77Ewd9w7tAuRmWZQ/wwpHa0a3Wc0GVfmqNazc41rAvksGVlzZYx6ly2q49augAOk7aqtJe
2uEoC7dIKQ69/IGBdLVGjLUP01VJhSsjJ04LIBTK5H000JSEvS5gf9qCmFxmyVYXJzOz07y0CsdT
pePRWXeHUTZqx9pWIitpJ8evo4FkNKoGQZXYE+wRlCWy4a/lUn5uExd+ZihuVvo0L8OJt+pAjXV/
VUcoTL07boo9ov4jWoono2H/5iGXgKEyfV1ve3U1fbkirZT1IGnnyzK/Ui+2W7V3RNiBXTm7Mh6M
a606iXa0Co2+7Go9WFuLPTEsDi62VL81c+8zkYh/JG6yaAGWUGKfLCavVWQEQvQhIhmgttmbtbeM
B1xOAyuWMT79XcwMAkWVapsPXRdoZbRvLPNnVWLFnTLhWlZh1IgfUoZ/Vcqr1qY2kJuZJ4Yy/zRQ
dtoC80YjuaaZtmUcaPhuiUK27n1dl8Dq4CNNz6X1LovPw/asroR1XlM8bNgBSIO/4t8DajoKE5iV
hAKOrGePs6x8TwxGOSIGGnDfRrrSykubNqd6smRbqYRQb1ixQrczJl+uA7HM/qhG6yXWAEL3t6xY
b5jHY87aVbo3F3pmM3a+4DMVH9qqnI+z3mMmWA1JmKzLfsLQx2YK9nGqpZM+rMlOEae3mjt8x9Ci
FdTdh7RlXpVZ38uCx2qdOZP+nOmE77Tso7OnV6zdMeWUys88IzGZSkwDZ1ApU+v2Be1b67gnmg3b
SDhUUrZLmijAZvQZfN9BVYVgnQlxpir9USzMUGI8+jRM7Q3zXVwNgjSWnY4LO6clXRJ1deZyPih0
F/fdccveU+tN1DgqzkZuJXbOhq8mTD2B9udeg8jUa70ntBwl0wKfhnL3od8W7J0ZxbJTa0yOy2Du
uki5NEZ31Ci6xU152BYLXBfJQBf5RZy5tVTx+Bpxpw41hfJtPS5x6adb6mjri6jq781CmiZVh1Ji
Q6G4Ztp31r8lREhD2WCnziSA12qat439RU4HR1T8RP7sqfWaSnUTpMcG6kg3P+GJeizV4roMMZMG
Jj8JO53zyG+Q+xUbk2IlaFNe+q5+WxVrV/f5c5XMzzL6zCJf2/G4VMk3ziB4huIYh7fYtEbci9Rv
SgEujR019xhHUYkVeBvwtWIv5F7enDlh69qT+0NOEVryVysoi5tFOkCs8bt31WY/WPJOqvB84/Zv
Z1YJDuJ3Y2zDNuXYbTV3FegMlT5m8a6v7pgxOaRK33IxvmrzF4vQJR/j/HCisvS6JHOjfHGj9o9u
YDeufNeTtxntcSWQ6+f0KCmiLQzfuinYEq7U1ZNiPpSpWxpQuJG6a/gNC1qqUr0pWna1IglLDyEP
V8ZJWn3ljKOEOteurL9uSbFfzfqpTeke6MudLDqlCNCaIZpCcw1rbxAnKn+y2OVsHfJ31eAhOSlj
GBlPbtw1qaem94ix1Oo1UVwT8oUoHE1xV35SYOw0J8bsp3qblVfNDIkStiXIe5QMaZ/OeHv0yd6w
fK3lpiZNOWjLeN1m8xRDmmDeSOwrV6DcOwyEtABTJ92ZwEANOcxUYqLha9lwTsLuQnmN1iCDG98x
Z52WsSdnZ7X90BlfMqcMQ0lSu8kX9VOOcgsEE5+2IfdbY6/XZ07Pjhtmyo4KXDrxQQYsubB/msE1
RYxI8HhUTdcy32NYNB3O2HKoUYOMPtanhMaE9pc/XMq+sT0vjPT1hTMgOuECIIUNG6o9R4qvRSfT
wqfMIdNpiPgGwR2N86CUnEWHYoB2u1lnkyhYzVtPAqSEIDx2uSvlIwZmHNlE2X0ZhzEZl2LlXky2
IOdsa5Ga2uNaIfoObrPGJwhxQT+QUSzDXhgS35JgZqa/QkKKuVDrxcN3hBtrWqx+O9WccbWddsEU
B51WQIJ86lTgNEEpeUYR8SG6Q1bEbp0pxMapq4vLZa6NUIupt6vKlxhDcSq7HVf7VZhVXyj8CMLi
8hoxv9FVRbiKnqLv6/LH4OhZKtIOT0IujbJQprPSNpl3ppITju27oYYTzfX1+tE3V5Wpj8qmvjTg
OscJUNhE3/nkFatdfWNhZLe1/lz2oZycB+EVd+9AmDGpMJmuh8LG0zcHF/9b0zpJBZFRdLC4aqea
IbWsqdHJai39+kVDki0bxviQ1PP8prXi8qZGbY9UaY7qXhBqX5mXIKsGD32idZIk93XcoaOBzFdm
Vjqrf0z2Wlx1ANlndV90y36O00C28ETSt+smyUxM5f6wTmEldV+brqcnQuC7JcbVjlYTB9TRfVCa
x7acf+KYxE2FQxBFiREMSfXYmMxPRab1KK6Wbi96QvayRrj/Cg+1vDo9dtR8Lldcx0+zmJIgjqQf
wZS8eoy+1vkxb89b7zTvSvuHGuHI6Ac5z+gqhVP80SFzZVPnreNvAGcMh/pFkPGpAOMG280Mfost
JhmZempSBvw8Q8A0z5Vme608afGH+qNO+ettVbqrvV00TqL+jieE7Fi19tJib0q+1sdO1Pl4CiEx
rOUrfEoCwYqWX3cQDxKKXdNiBh/iFGZZ17IGDfmjf0oX9Vl5E1Yfc28pkEZX0t2m94v0NmanUesd
KsfadeCy1mIXsYJJVrjYSRLk9bnjfws+3oLaZvfFaczCCvTm5FRZ0EK8tC5KFuiYZ9NUXBlei80Q
WXC8Fwh06icdGlP0OLWyN5b2lP9JdT+i61wK1ZNCJ2K9gSn8NLLcLiJKns8tU2v9LlMOZdmEmR5g
As+o6zx8JqMrp2GUfQvJR7Td4+HPlG9hI/kdGKfGJfWrkAnjDkiwjZNv33pWc6mNjeOUdrYYDSzf
E8htTe1n5oc1ZedCgyms82VsDw2jgwafYbVyloylkYf5TWliMtDHNvO4S9bMlSvYUVlyops4aPvk
qJpH/aI1R4iZJgQa2mYa1/ojTC1ZthcbzyXKRHXpp1DacITPKdXD22p18vBDl+0JEwTm3UV8Dhiq
tJ5KK2y010RiALGYH3X1jwGgN0NgwqR+5jCrXtUOT0xB99T2WFZuIn71Mrjf6tOif678aaarRvVf
Yba89iBkShoCx0ku39CZhuQSNWGr3ar81GnHGlIoLeAlpFCam0TB49Jbu1CSQwKCrf6qIq/At7wo
XQPRbvDAodoyWlW2DL9jiBDhk0l3kx+upAhrwkV9qnqVY9YfBYQWvJvHE+FIw5TZH2I8t212Eiyz
l7K2zU8ulf65/tZaP27vhR6q8EfxucfhY2CyA6TxoFjTJSrrB5xfbaXhYWJULz5aUYDxZ2I+8VmM
+qG6qclzvFxgDQvbU6cQ2SSpk6XVuRnI40mq9aSklWkMdJEPt52il0rYGJnGvEULVSBreYNycyis
IjCqjB0PW89ypeQq7FUY0hXk8GPZ1s86t2RBECYnJLPFs1Zf49Wuy4doYMmfdNKZSuUN0BIoquCf
8Stdndi8rvnN2jbCvhOV9am70K5mG8Zxra+V8tRGZ42AtqYKVvhK5E7yriwOKXPWo4J4mPvoVlkV
9o815yBw5l5myZLX3JrKN/T3cduXAhpv0L73+W5m8Nf4UPB+E7k0GRtc3vlcRhLMIjZn0p9K3SFu
2kW911IfegnmgZbhj9/sMsHyBnVHBXQmAtmuqfHUVN9j8aG3/QN6O10ISn9sBkfNeXev/K1V9rYo
nd12lAyNR5pFLV5fb4m7BC2iqR+W8m1Nzxtojfi1r2K7VB6yKKjIx2PbsJ7UxUV2s85Zhw6mBEoV
0p3lGJxUE4kYIlCBc6HxIrUHnbajPDlMhLKcI7rT9az3Y8a9P+qk8xJnyia4SEOEFF0VEgGRLKfs
R1z1WAvRwkS1DZkd1ctikM3yI+66+EOt/8zFa985KjNF0FusS1VXDoheHa1EOvQ1Oop+oYlhqnDr
C4zsSu5UyVybemEbyrNJWBE59eaIdMT2Dy0QxpLL4yfXrkp9LQtHj4NY+dKswtX0ex47RRYmXTCq
O4ocXMOT4czYOTRPcIOzAt6XcFqrW48HeXMes2vSv2gVAu6hF2ZvYmYgK94XK1TEHyK6VogdnShF
Jo5JDvnGCFvuCgs9OE7b4ophV6x5oheReMROOjOcI/U21DH1Ez4fhBP8zTS7/5rrHTulSdysC8xs
13UEL/ceY7g+/o70gx7tN5pgE9cogumrzQjVQB8xpq95yfOCf/Hiyv2FuWFiwZ4ET75bKO5HBfto
kxQFcUlkL6dcgYGOSiJkYRsXbtE95zou8iUFj0M2EjQaodB/bKbh6Om+BBTY145o7CpanHHakLlO
A+OcL54qP2/fSvoiY0UvkPy+RIzJcy7rlSOWvH2MEd24cg1OrPJEK4mgffXIrfdVNdG27RJofMc5
WmAoPPgCA5O4xFIRWL4W1RsO0MhXiRYg5MU7N5ARgX6Td7L+J19eu2vNxZLsUoAnhGnRt168zHQC
I2UVHLWqowyRS4/OpBOeIzuif9hzH650S2rGW6ycehXUTO7PCQ9peZLnAyuhaNEIHYVxvNa1+rM4
0NqJ2OvK6kuK+GBcp8UFm6SQR0rPAvVuFSVZaHV3WpDEaMYwbKP9rqPzDFbaCtU3HT0nIWzereal
xjBytHUT7sDzLNQufY/2tn796oFvtP0a4lFcHhZaikj9mzpYe6/JfHF2asGNeq8fQrDVYvpuTmGe
Ve4yUwkTxwdliuzNMIM4hjPfP1QLO4z0U8PZgC69S9Y8xpPXNbt23ndPLV7AEOZ/yD0jWiHVl5hu
RdOLbiMN5W/Gz5i7ieTUIoT6nWzZTPmY827aD9QPRk/mjv5Wsr30XaqQ+6HwxZHqjfG7Obwu0oN6
V8AQyNND/6qsQc1fpHjbuiFVPlaxtCMGwYrTIYuP0vdNER2Fli3gCVplhFzJ6DJkCzyHIP+V7Dh6
L7H2IaWclN5QHhDrLfk7id2i/0yLAKUVZ3FzeZKEQ9+5+bKLxICET/9Rc8Pp3jL1qxk/EHmx2raz
d5mQ+pZXJous+e1pUOqgRHkvztHShp1+oo5tF+tR5dYVRlRYv1HQBxesST9GCADmg/hT14+kEoW+
U+PabpeDVnNNL+StoZH/aaUvRXv81f8hKHGyyeX1P8LS75JT7eyYJjvQMZaj1TvqA3RxiQhDyfap
Z6GIpaH4VPDKZ755Y0A6v6E329Rajegm3qib9Jgc6kvQLk9acctYU0kDhRvG6/yohkNzbpTAWN1o
8VFLaAjDDAB6dUl3I7kMuwswUNCJYSv5rDdjeR+5FuLjoHlG5IxxEDWVizN0Pd+2BOTBwWpvSMXz
nzFunfpVVW+8drF3CxDfejB1PlL1zMjD56YfsghbAx0tYXRaghqh5a2tzxrlmfS5F763zpFZOMZK
3ePwa0Sg/vaxOVZcOkrjWVLtjuUXtAcj9rLr1r0oKvqKxE0Iev8VyJqQ74iim9Wb6JcSuP6DTqUF
AKO+7hMXa0s7FFqQ5btCcixiVyxyTLBcQ2CanNF+QerLKYTdvFDu8jFga+qlj8It4GKInFT4ovWc
fKwDmXpJbUp2pmSnGWeJNj/5NLQ7S/4z859bOBlhk9uV8BI1T81HJUf7KHuicvKb9FgjTfodfKz+
tT+pSPrdojhK8dDpB2niMpcYW36yopcloSmkdngJxGoSgfamuRklMU7inshZp0I+2eL0C3tP3bym
t5t/rY2IqrmrS3lYdJI21Z9ZWzljqLZw1xl2KL9VRXqrJWZvC7S8hUIG01WdrHBzHNbKHfTmZPzv
6x3HhhoHqHWenQSXprr+UPE/YHJFfzBa+VVAgLAFbfytYdel03dU7bmGTJRnrcxRiXCrift7p7T7
fk1CuaodfWx2XRP9iFnzbk3mpyCnQUtp2c711FH7nZ7nfjmrnmF6sj5xsdhV7Ktks1camWggtU3J
rZMvOfmU6UaQD5EZkILjotspodQcfmW4xBX1H0r25ZclKLtUgVbNzF59aW9jG3vj+jNOiksHSs/F
hea8U/nJouJJmzIGy9AmDtwzf9K8TvI3068otWhj+rPoe5nSyWKOb5XqkYy3vaOa8ylvgRcP02Ed
2MQlmpjMeA0itZye60erf4s10c9meGht7sdG/oAE4Ofjr32X/DhNv4k9Qu2CkXbT/cbJIlx8rqCl
W7y45XhtthOaWrRNb5J5S5XsoY7CjK/WNOFRFW5AObucawJC/DVJTtyb8+pvFjHWUfuJ5++ZTusY
BcAmwAdBYbiSephpXVRwBohxD3A4an+DXirDw6/6sCJ8D9c53lXTfkWJpVhFKUGJH6yK+gV1nlCT
DpuO5C57Tc4puO3rFZko3DaqcSdu4XR0TN1Xl1sFqLqzI92rGdCMcDEJJrEP6/Vcfxn0XOXGdEVc
RqWYpqsw7oXHbThiZ8EM5WS8aWbM03ULOSiNndXE9DZ866BS6ot8W5SwzIHehZjc2Tm28Jx60+iT
cKvdXbUe6XaBw0w7gSDfZJY+cTLvaFbdJT5kRBkiAQK8FhMGGQWjGJAU7tkTX4h43X8Wxts47ww5
XCEVYde1fE30BJYU8C4TZ7k6Eq2VXk6ZOFoAdSvJrp8uZfZs6ad1PudUWRF6tb060G+HuNv+2ncv
rV+MKWr/K2gcqic3gjxCFAmw4dO0XlrpNvxYX0Wq22Pq6dGfZkHAStPboo9vEjfDyjePyUvdfBR0
glnzYfqP7++c+hRFlcEVGO8aJsc8tpNEKPGWEz0SRhY++p2y2NbOwqkquhR5UFQ3azp2kycUF5Ha
8pgfMC42FfNlfW1RPb9Fcm10z6D5qqNvzXRyi6SfXuVcdHjuonbeFlfjeS8OyFndWVUCV6d6Tmfc
kqTSS9K3pj2JnyZfM+beUn5F9fMIClXNr6SAFCGpHqnqaaszd1C5P5kY7KV9XPcHtaMGCJGIEmMp
httEJoFyjNTns5cHYqeTXjznG+V02llGmgOK3ld5vMUL6JtFXQ8tcZysu9Zw3KRL0TrLDC05ALTh
q4fI+PXuVr21fVtE6vyOqnyvv+0UdNRYHtmHQttKS7Dxm9/kMoEFXSSFU6P4ETLQ6WMx6Ju99XeJ
1KRxBmW3bJ7yaF2n7rl9ySyH9YAIilghxRS3hJ+ieodK1pS+9VYRaEqvHTJLnO3EynLXyo7pkC1d
xbCbRHTla1pRDnd/Y7e3dfWjaMckkGh+thiJX1DPGbGmUnSxuA5qiYc+B+qwb0YyGgvTDPnQjp+M
5B4NYNnq5guUMbfPaKJborrPb8IvCWY4CnRpdA2GmoOfcmiI4UKqVG8Q8k6xQlfs7z1DVUFuvGg8
bfE5X9/a9DVOPEt8FynRpeqLnluBdlxEb9GpPR4KFHiL8g+OF2KqP1mS+DmWwiFuuWkiCInPJtq+
0LzqGcesm4wfEvTw6QPWfJK75BoVXYbmcdVAXOm8HBr11e8l2peZEIjUr5MoFGceUHYbp9a3yjxo
DWo4FO62S0MvXUwBlEbs6dhEnBOxq7O1m/pPlpxTlOk4djqaSOJuZ3als+LORsKQdJ+acFfKmeag
mZ58xj3ZIbFB8E7rY5X42VYRQ6Br69xSre4Z+eytGv04/4uz81iSXDm27RfBDBqBaQKpK3XpCaxE
FwJay69/K/km5/Y9zTa7I9LIQ1ZVJhDh7nvt7WnI4MFITm06LErNOXQo+gQjK56hX7rwxopJtO7Q
BZBaUG/3Tk17n1xlSSJAn1o1DBQTE73cJDbLbQRdeJauJL0iyjMTk/ZFlB9CW/Nc0owzUlSGQ118
pC7PRMTAhepUyOKoCd3LxUVp/PtH3V/M9pTxA8P0g/83JwZjFJfU/A5KYqZfYhU8X6MB1x8V9sdL
azXOLTFHNLvUyQFUOEdFttF+dIb2rlwxGammGRwy0E0/t18U9q27+5KjcP4o3M8mDO//kz3PfwwV
Y4e0CQfToe6OPN28DqOE/MreuLKFxjjRsRc9iHbmJO+NzQg1Hcm0eWEOgk0HgAxh4FVtHnL506DD
T3S7/c9sNv5/QJXTbB07pPWQHq3iTFSFeC0oiaL6tU+TnSFgsmS80/nFQ+HsWYu5z0bt1pFJMOxy
8zFIziYsYxg8q83Q+LOrnbq2D5a1fq82izeZxutsr4xvrsb8GtDN6/hTuufIvep6vxrTXTOjUwWX
PGSiZFzacFfoKIdXTdlYYjm7gW/3v+piKVFXbGdrZh7VrpVvI+Up0nsq7S+7+DQZMUXt1jKRWxZx
zcbJnMl7QpRqdm2H9hhn+jU1mVWzvkxmO4sYxezLrMEl2klFdWadfT5/DA0XqXRv5D/zzo31pz1G
T4qL1l7O1irXevQnyEejLrZVxxvedhbnmvPVtUxKuIG1QRGbLhEfgZx27Ol7DLvdqD85YMUFFoKo
erGU8NIw1K5pMCJH6Q8R6j7jNKF6eYSwm1C0rCxDlatSt66OHUY3wwQQqkJq+nwutqYb3gqHrTcm
4GjxpYfJUreMrVJBM2bzy6zeR0AcOaHK1nX9mEqUXEAoM7iTgfSNplu/ZC6r9BTR78yhxwtArtrC
zPVN58rAq2In8Tq16teyNT/D2glXKKFQC5M8iACAxDR6dodqVPf5KVBWbboxNRd/m4/vYDCGZ4X7
PbDOU/9I+1nHe1fgnagiP4dIyj8t2/QdNgjMC6umnUpIoRc4Ybw6/ImUq8F2H5pQrDKuMVzYbYQI
pwE2JBoes7E1WBNYFddUKPtKUwZPKMbSIpdD50V1fdHeOivytXwzGR+WQP/S12nL06B/1CMtfgZN
UeZoJWiW4i7QEd9bGJ5DkNFcVsdali+2rd1C7s2w1ZfA7OYu1qxTT/AmY4KJKlYwwmKnO2XwJrLR
Cow3U5JRKWW/rZvsoR86E1UrQO0imVeKdVWpfJkY5jxHZIEXKI25qCtTW8qQz9txkUk6PZ58BJ5D
k9fnTHc9wSmijOXRaN7dmCXnBI1UfVew+sjyRxcO1TLKb0t5cIpsG4Ud3rguYr6frdXgZPWrmPUh
LrYsg5XUk3IyBEmwJAXkx9igcPaoIh1tw/YGg9tiDA/4lCKqzil7muydUq90d1dY63C89WJvss0U
ewBvW1u2Fx7rcNWy6QI5y5yZ1ccK80gDBkwDzdKW8Wgw99ecJ6zqXPM5IU3R/N6M9Y75Ct1o0XpZ
/ViybiKkuzkhbyvO3pRX21o2RE00vhsxZ0LojbhZOjqLdN7QAbgYpLC0CrHscDQYS/CHVcGyrm5y
fCPkzy23YSW23SRXHQRCp9NYVs9yWFZdt6lSY1uZrYn2RskUwxwCPXP+PlfXgnFqJ74czm2K37b/
SFuXwBrjray/GZwFdX5sw+ioFZtUHx5m95cpGHZndCi1vpusZjXZfA6lshXy0zDZdqL42M9Ii9ql
WlN6bq5+qO6alY9+XYK/uHXwUecVm2fiAIgEGm/UTF8p7I/I0WYqHxYDNt1Lq6kbPZa3KUi8oBJs
uzM9K4ggIQoFDrdvpnVTO8R9jkXnfvd1qS47dRK+ooXRUrOCX1oBj8pLbXQNCyXLFmw4VllUkFlG
wX+BfCBLbvI5U0E6G1ZpOaG7B8E2fBRA3o6my1ZJHG+6yt3LcUTJY2sMFNOAIF+MIbOx0ho92RQr
Rm1FYYKc9YxvRJ/H+3ismEvJc4WprWI80iX5QUGMM3ptM0Mijl3xNmjuKhLJCTz3mETxJbgbFA3m
Th3l/YxvJYO6sW1bXapd3q3s8k6IHUdrr5qxuM6gncVgu6v8Du3CuXuDJF8+kFu7X8wi27ig/hYF
lUl3EuNNKqAUjFvLK18hLwVZTcnWqku7/+jnd7Pa6PSdBjhZDWkjKU/w6Cl+aF8b/Tg6LrVO6bPZ
OtCthd7yK/40JdF/gf2QQCDUFMq5Q5VufyRKRQej2P6YveRl8qSJyT5NyNzMElJa8zu9rSWGn/Yn
pzzb8lmpmVLv1Ly4v3B5RO5kZn+WNg+a8QrTsuoS7GgqBLE0qp8SlD/xevEaheHaiBArKqZwiWq6
3tSKLft2WFn005AJ04zUOO4NhKPuT33+nQSfsmfcySsspl9ABgMVdhbjx2+ZUkyqtqzt1dytGtwR
6rk3105wCbSjEbTynODcNKAQb9Y4f0dlP+zi5lmk6za1f1lZxH6Sfm2Bi7HLbwUpXxgneyBwv08R
Vvy29JL2MbJ1zyYf1hm8FBo3MdpNeyfvCIqGDRldmF+xjNqUEcO5qA6TBHiCXhV6hsqf+basN7aE
xF4Sb+dMrEDg6VoMhEvdi9ocfUJF2VM2bqpgnnzl8gU7AeGqoUBUuu7yPSLZL9M4Xs1lnQ/HedhG
wV4Xp8aKvZAjJumf+/qK6IS0PGQIqSs3Z/IGdOpiy/UUzVr1KtcaCo3sk/dekaeEatys96Py3g3u
ikP7EpnVShmeTMMkenXAm2D4eaJYF4taL0vBGfqGkza9hLawNm09kwFC+b8sgg7dVLvw/9/r0gNi
okDmpS2S9iGiE8uy+RBqbCVkTmEwBGr7GFl1OonUvlNM2jpTN2nxMU8kfoymV8+6p2lvbVDs3DHl
78AFm3w4DuwU/8PmPg5Eh9R+sg4AVm8WDjP5Fq9GYaSRzzB8nmwsp0w60nnnsr9an/2slAgkLC3M
RDjAFdD2xsqvTNgQpNCNgPZRvJbhqiQfpmCAnUSbvpwE/d22Ev15VCfcLX0TlYSqImjnKcK12dJ+
VgSi2M3EzMFY9f2PrBxxhQyoFr3Mu3Mnmehz7I/oWqHUJl9V8Xm4DKriB7WLK68vzWcHDAWDR2Fb
5zI31hE+l12NKxnjipJvRMYeRIXCu5sEL+wMRDnqgfTviU6vZUnu7zS/JHOvAG9stFbNuQCZjtRR
u9bDw8gKpNIxxaLS41OuLFMAka4gYM4waBcdBWVBFbge03qj9wpI68gMkELs0inhLexTfxoN8dCO
08eoMDc0LLX2hQ49XDjutdLYOeaOVyauSf1S3zvlRg9/Cpd49kg7GxSiZjkkXuE6Z71BVU5PevAI
pZ4uk/i9YlPH+NLVXJpldQvExSDAGp6wU4ngF89j8hXQfNXVixzeNA43KR5b+2W0mOpqTypDw/hO
BL3EJmKxwc/xeWyO7oB3IJBV9eBMiEyBlWobJ5L6R4BbNUM4DWc0uSIIfJfiSu1Xxr256xDOg7ly
maQ626FOzI92rpaDXmFoDh7HqN8YgeNnyag9quI76BSPa8GqougZRIqFBjZARm2UDkTwoHzWaogD
Jf5omuxXOEumZC/l3GyrOHhWGC+o3WM0MpKVNsBNY6XJRjqjzusD1Vuofsbjt+AcEpajYQQIH0x7
k6pfk2Q7nzDgio2vLBIHhhfdLFTkZGoTbDmgb5zjVsGB6azz/MfIbQTGlkiiUev26ig1woK/iuHF
7vAJMZM3TZf7Llk3U7axmeKF3UdBSnonH3FigbtDIfZ83BwPw1M3gIaaak63EvsWExV9Rh1yzGjT
UkYzQWc2Ndz/mrhe5dUFWTalk3fFW+Oo1zB337Myo4BmfmlPmQJbcA93AHpcZ1n93NqUdwzcYrs/
EEgcKyu48bAd1w6GKAhmE0FE+HVNt1PHd0yd3RILqSBvIGhnBtSLZYN/l7EVvDL45QCrftl6+dnz
zcJxaBJ0lLC95EyQMWMS5ap0R8E+F6+hv/Cn6oVcR2gWI/SygSknackdti6t45ykmcsK65Lxr1oy
L9u+3XYqEMgs9qwHXWArHjWgllp4aRuto2BijzHjGeVlCvnGKu1QOg+MIA91z+Bb2GctLDbg01k4
1K8je2TzrsA/BK1GwrPT8u9z1A+a5WleE8+0bWpeLItow/JnCBjkFaP72iU10rOk61ZwOGe2yVzG
LFeYE0YyTo9g7dW2SV2xmd2K8as0H/KYaR+1kOqHhVsdjA7STGg1sLG6C3SK4bjx49iiqwt5Chu1
py7FidJYsOnSRS00g4s92AyQHOuoOOLmJJWnBcdiqh9sKnpDyFUjGBYLj2Nsn7jUKwhgYfNSJcAp
w7gpTOPENj2kuyd0yAmPxXoYfumVs89id2kKvmH0L37eI9PdOhs2YV9tI34trYHh758KbVhZ8TsH
/2Yqsn3kOpugWdMcy+5gPQUwO2XJbm+olabQvIDZ7uz0Hhj2TgZvQc3pyIMCXCOj+aEMrVWLum2O
I6NY8VQSEVcMrHOxzzaoN3ZrpGfVq+ZfJqRWG3TbKn93WWJE/MO9chpg4/Jvt3tRzFvnfMOByegj
VBFS4Ng6P1I+BnK6TdvlT2WiUbMmN5n8oewxkcXQ42hujPgT82zEb8FwpjwtWmZYJW8x0IXirNRW
uelFvXGlsaqJj/emuxZjjOGWLn1tCAj4qdj0ystQJWubJFs32uvjc4kZSe9ZiGaqnoiau8xha2nt
pb3CMPL+0g8c7DGBLd2Xaw1yY+rBNrGcd8li2L5K16NjslYcw1uO8SYDyNMTG8oMMMHW9hF1kIl5
M2jCQ9PfhiFalxPWP7vcGVgIMAUuCVS8++A7k09K6RE7wa4cc0GP3GOfL5iW0SaF1rhLoD0spnSZ
vNX2pxLdVNvHXwS+9jbpn3r55aDLaxWprt1bkc94QOPhaxoLvPVl/qYV8bmMCLFtjPasjc6TnFXy
C7LZK91pr6T70iVirmEtnNhqTMViusr75xBKfk0HC2LN94ShRQ3lN1AS9/Ge2THvFqdn4STrsAA/
T5AyD115lsGNZkYWiML7LLzbJldVFy9bK/6yGJwOt0l5ot6PquDcW0hXIwEAajgAWwct/QYjefr/
XZvAgVvDcFFBUmdIW3fqNy3NiRBRutBFftSryZ+tbDdJS7+yaAom1mjxTEbtuBQdBK6mhZzdqbYu
relLF85nrn846XkWnZfWCoCL3oBkZW54FNb4AcFeJO6yD4DIg1Flqlzcq6MiyJ60mmk+LbAfxm3H
c5HflfB7ugOVzVhO9LrEbhg5UtZET1yGzkYVK61mO2EEXZofWTSzavXac3ibycY3hbFPMsTlVgS7
MTFuZixXiWX4oTtixFiX8VpTIEtB2zvT1+t1Hh8VEVwxQ7TR1zA4l3B6tcJvrL5I+XShtqX4urxq
1iVWjHPDnL12yqMyqp5tilVhq/bVGRNIKOkYK5o4ApyyYYUV8T0acF0NJLRlIjY/nCAhbbav2KKZ
Dv+/XFdSoFItoT0RlYJwVmEF7jq+J2tczRLmCMPkmL8I8QH5NxtfJWKBAfLQ+6NCDcOBUj4Le36k
Z9ra3Dq5hjbihuqxxwSltJ/jnByddD9VKB1h4Ud5irXCARqaNsk4raUIjwqsQTXGBysud3po4ZEZ
rVVX6rqP/2eZWhVTJ3VXBUwNolI+14m6JL+XjwDfSQQxXDSrNhuOYRN4IfJKMU9w+XPsG8Lx02KA
oWsq7aOcXVsyWiHiVXlpnNrrXE7UDRscGFxvdeC2gW0ANm41Pw0Z0p6M4Y2Dt9NexLQ1A740D5sl
xf51lsS3QK1fKbDL8MbzYboXeG7RbF1a5kA8lrmNGnOb7dVYPLRUElrF0MBs14MIbrxfuUqcnvKr
AJI3xsSrzY63JC0BE90SVCouFV8zROtFYcMHrOXZLm0GsugY8saxX9O5h5FfoddUw7BzSvvK1qrS
b6zi0jS3Sa4NwzcjY18yIdaMp7YqKKFDGoFlkQbGoqqwpBUrFdXVEKOX3tOX6FaM/BSPHcbxFyxt
W1fN16GW6OtZm79G+zpQm5Xz2VW+s/EFOZwW/e4IZSkOwbyWmL2giFfItelkwW2KXQX5IJqNKrXP
vimBjLPdyCBGz3ei/w6NGfw8+nL0lFm4wt3nkgv23BbRYSQEnE1u4lPONGuBMe9NFPyZWqIbT/hd
mKJMy4mLfDopvNi9amFF0BZRN75iGWrd78j40ezN3DTnzDqhZCITT/iNleoo69w3cOTHVn1I53Nt
pmuWpS5rtCMju9T5mxM/TzX3IF5zsU8HWPYaXNw41mRTJbVgSHnXK1aFg3Uq8tM7hYg+a1G0QqE1
s3OolR+DyNwU37BdY4O5Q0pdVOLNF0scRJJcuqbdsGfIyyK5ROKdWDWo47hdAT/rtvDCvveL+Wja
Of8wilyAIBJxtyoVo0VAVCyJebqZyodMf9Cpb9R1O+/IjGWwv5jJQXJGDK3z8134CpdFucWhGzGV
tLYMjExz3fanqvMyxlzhzQyXVU6RDZ1t/qruS6UYjIjkSYHugJOAVJIPwOSLxPgU9M+oCfBVSo/w
WuPQVY6dBEVhb2wCjOfSlOsG3xHqQHRC0VQsrlfIiirIvKjJV8M0PJQN4sYh6vbN9DaZfmxbnp7s
2/jSjAcbYFSPTqWq8GjK5K3MzK0jBJ/el1ueayXf2Q4qb+1CZWKNVD4pO7a05Yz7MGozR1o2qfTn
VuwK12WfHsYtWtyiRdcerWfV/LGyHK7L3kXh/BRXH67WZfhWsDpUg+bjTvUnvQV/SNZKDCAr9uH9
L+o+adP55uGlmE5j/evMYJm35ZPadw8RckznEBxd75U+xCamLGUdPobx/amILpYb7So+aT3QVqgu
nlF329Y4CHWySESlhI3DhjV5yUZtmyNmY4q7RxEWrxg1AAAQBFbsL1vG+jZICEruLaCSac79qf+0
LINxUcd4ICzX5GIxT63p/IeOpHLH091pq6nT5FeDSSRn/lDEKckskios71umK3YfjqtAtCwpq2h7
q7FbzwUDiKTG3cnkqRubp6gueNubUGU1nEXGitnq+jlUNPvpntun+jb9vR/2Vrd1NQYHocsswXTh
NsUIJooFCkuKMr1U8wm0M9Fek7rw5oakAnj4Cu35zeFqH8NbhQhkYZxw61UQ1x9me65tzBITfrBh
zH7lDWbnqQmoUTvIfq16dtjVW2cd5dfQfklDf6grbSfuWRBldi7JLrILEW2K/lIzOEZTm7VkETIE
EwjHjsa1iGVmtKxVZX+z3Iico3jcBsOvEIuyK2ngZHBxe8qkXEzlKa+B1PDX93SeLG618PYN2im4
d48lUoihvqWa9Ur0kVJ02yyN34wQP26eTVeHXQI3pqYbSs/WZObVn4cU8EnD1bBseNfq7iqI6wHb
j+TX1G71SFmq+lI43RZ1ZV0S9FSm2U2Sl0XdNIOqkS1Iic5mBui+yXwPk1OW+SF4NlRoNEE3TOeI
VPMFdTb5AaC/UnHO2Tx7xhB4cbOUTfOlt+Wad8nvG7nv6JyMRPEs1EcnRbqugrXOZEiON3OiMLNv
gqmr3wTT7DlZSolNOpaS9T/Z/YGLVqwtWxv2A8BOFdwGk22GolqX9/KCqVtVvmP57YaViHCzsZ/K
ZkbO34r1oNJXQESiQKUmz6hwTioMX0x/oSWEOdv4j4N6HCklsLzhX5RR6s95zj0+N0dnUO6eyAvT
nSJ+rKoVxlu8+OcIMXSie3uCFyU/QOWvHkMd3xhDhlWYPYpuGUxXjUwWZctriaW1dFe18j60gDXx
qrO8sX6H+w5ZjKtem2Anh8dJ2/bBJgkVf4zOQfyQwp66/qjf0mo1Dd95tnTzjwhV3n6PLMSp5xYV
NXqTnBXDs5ouHZZQDQedAaeSE0+T08/ODf19dh4zJuZCu0Oe0UPoUNicEg4Nt7/Ylp+PR71/zs2b
6O2TElrvJXdnKo7UwL7aH5EmG7V7quSuc18MiuWSOXjaB8Wyce3gJLrB0xu+tAiPR6djAqNZqVhN
MnTOya0IO2yg7IvUMffG3VRbVYLIT2RxrybjPNMaKtHm6FqgPXPMETVnzBgz49TW0FhGMW06RaBE
Fc0ucAqOhW7S1z0Alldhu9Kyl0r9SuNpXeElmUrW29bzTABOH/EPWfvJCLZaXG/rstqkCm6pVFlr
mAAEiTDZg7zvgxmXcv6WwhNBfFKL1mXEbO9KTaXz0KCnmWpuXUT/hrFeObzJhA3wuU4BY6NtaGvD
dW59QRUPDryvLQqiCTtelb2TO/cgVZroAk9wLC+9k3P8TmtBRs6YrVv7ZOgn3dgKRkIokKrzkNKq
N9NBWNrCqqp6Zzoy8GNpvaJNEDiCzF1LIqQQFiXfeK+ZX6EuNjEer2RG0U4g8FE5ZG/wihsLW8eT
RUCWGn9mAupVIs1MurlmfFuaFLVi3tVGcsiM5haZIL9K+qSE0T6AzbCU8Gg1kbEQJSa0Nt64Qm70
GUMECWtjMflEbfQIgPmF7J+FUT+XMX6GYVkoD0FHZPSUWV55tx8lqMSXjke153A17k5lO+Ggqyob
uts2DP7O9sp0G2m+WAR0i1IfMQtETbboKvVVqYI3JUYWRpmybdIOpPVtc1nX6VIDzHeb7Rit7Ihy
RU4/YRzvcxeCHaMCFZRVMKSb7mRnvu7cbumAsUktXwb2RYbRoYXNsVSmFPf6PMWBm9vuTqsJdXrU
HWLkHFighMEuylpb+TGeeJZ/W7gLG+U51GvfRRloUwmwcQn5jcC6Y6vy5xltN5++KxcMREGSIfSl
nzBEiezBYWpYA5h2EUgRVODCQA/M0nzZmNU1KPKTncoze5O3YybOZXeIB0KVuu4XIE2sbIRyChPL
J3LjVQvkPshs1Usk5gSqfGRId8EM65AEME7xCFD83+OotD/E35u/Bd4lYT5njjtgt1mo3uf8guF5
cY9MvAwLPIN/iUz8Qxz178t1yyTuLVW3IPjMlVQey/baBs9/+QPuqYX/kqb1+4bdypTqlBq6tlfV
obwDonp9mHQZgyJaqEPaVFZvXTJgjbVqi4peorn+6kKBrGTOEvrgL7/HHwJujd+ijpNWz+vehc6Z
x+M9PjfFz44EuJp9+C58SvqySj0WjaN5BsohZt6g/uVHO3/6CO6/0j9i/urWsGfb4WYYTYJ1ye6y
w0DFkDcumeVBS98S1nOi3WCvzbp03xvbQdva3cfYEnTQ8IAp1bp18SriBona1yrVl7HifnOLNXLD
+8tgLufTtBcVswezuejW5OkTlZrLH1Vd5fSScww3H0albSL4D9XFZB6H9occnrhDMT9hyfQEDrOg
HFk90W1iS9mlZgNeT/L73FHRYpznwTbw4mcLO3xkI4lTk3BW8WZ/qD22ynxTdfVGS9pdLhVYJJMl
rVSF3yn9gV7tdP6zMcV5Z6Di/vev9A/bMs3fl6gOMmv6UFbGXg6NAgmetoFBomWuvEWFiqM8YvLw
PejQImbv0Gbausqs1SKGx2xTDIaOOX7VSXof3qfl1ib1kYyevMn37QCWWyV6fRkdKha9CJrHwbVj
FPhBY4bnAmZhRYoQBNMZf2knmuAvL/x/nsd/e19+C7TuyyQtslyd2S4pH05+tgvOxTpafPrPzSZp
F+oaXkZdvCgefkEA4MVuWNw6XyyYuHvh+if0vjBWHVQA7+XfPuY/vTq/ZQ1KoeiN4oTGQ6j3G4K3
VMAVpXolN/+1dvRF6RrMXMMl88i7sgeqCwobxQO2K4Nmg0xKJJm0peTcdWhwPfX0piLF/zNuXiIa
joyYVutcybOrpRsHfL0LiZKfkM4GUllVSz/C7p6HL7V8Sq39+GNN9x/gkEI2b7L8GhvPCtGP5RJE
JzypkiiuO/Nw1AeBa+ulBzrM7R0mXrNbwnBe2D+9dG6M2mf5NFkrlcyPhAzUg0KV1vkOdS2yOu/J
LnxrNTB3GCccl8vZxEi+ygfm+GtSF693jyjD55/BAeDBT+mxrkY9GF/k6pXnofswuGy4kHnis2Sf
omLN5QkheSwJL1B2UKa1GBcDyWz9IiDgKmeow6hseHZe0KQt48HgbqYI7voNegwuvmbY2oQhdcnx
Hj2WGY8jCcGwcfp3U/Jm09gHMBIsU5uBQIZPywSylt0qyuYjvkuuTSn1haravL3hOa1DjE7mc6qb
5yg+hAWgj3vKYCpJWYiZezXLdto2ugmcehP6sQt+saGnHU/GWC2t6nPO9/ikkN+fa4xlNttKSk4d
0qGw+miM5/RbwjmhVbfajDrixMVNL/tz3eWfeuL4Lo2cRh2T5TSuhO8ReDHtE8v1aI+iejkSf0AH
TVm6EPGnHrAffSxXEuGYzddluMmCj0Y95nQHzCJKUxDIS56XTkQLrNYmSTlKjSMX84zkYMAT5/xW
ybAGmYU1nGPCWUoqX4PNb8bLhMMBG1rcPNXTrsv3OthEDcANGFjFeNmjmEvB6n4ESXSBiofTHDxL
/7FnRhxs/8OY4Yznzjxk2YVoGy3cuja5P9GS+ndgv3uDuS7B7he+NXr0KqR8TvJNrnpu+ZS0lzLX
fa0PrwrFbNb3+LjZb5YLT3bYZRpDrsciWUB0l3CdXVbc/vv7bPwh9P8/x+k/rqNO0+NYJV/tYHc2
mUMOdWWxKoiOAgb3WHHMkJFRlFq+KxA8ligOU0RSwXQKjeg+c0KbaqJfeZfdynRam2BXGQK/ZKOW
YC9SCDtT191mqBlJ4bYZ6pIBBAFVTsSuZ/svK3j/PVXasH+rilqlzkMnijjnfsylcrQxaZQHgPC/
bBW4H2z/+ww2rPuP/ccnZEK+hRoja/5yHSLjM23+Vg39ezln/J7kHrhNYadNkR4sfVEcaTro/Ugh
6Cjlf6ZHk2bD8oOX8C+bn/7wMVm/1TxKQbJgNPF3JLQ1z/WjckUdumemFv/HH/BbZTOKeshNMjcO
0EczrN7RftMfYeLnD+svGcl/KIAN67f7MKkUTRgxPyL8GL/yr+TH/GkuypWOptXW4qs9aH/7SfdY
2X/71n+75jItdnQD0vww/LCdjXsOKRF++aqbRIN79U7+6v4SGPynevv+dPzj+epIdU3ZCKU/BAlD
7kjhEuXchgwqCAv872+5+Pdn2PxPOvo/fkau3ouUVBkfkIlwKxEEWBMQBxpLXK0VxgvRmLiU0xW0
yyGH4SiTByX6CkhHV4IZnGz0s/44Qyorv5KKOXiUbMMG8alWViLfyYRTVmM6XcLAN0wds963Mtc3
gHeju9ugytcBEiR9IDl/SSOuMv3StJuMe5+5ncedWmuHhrgyo2FYm0RvXX4sQMjJ83BTrgztvWZP
ZzeuXOW5lF9aol7qGekxzvxewghqpEG7MZKB0rFL77kyLz0bv9vsCPAxlixiGN/LiOh0djJ0yDeT
u1NcWCMq7och/xrnJ71GNpLZsR4x0dCJotTGiGZRWjref/8K/rOm6H8/UJgB/+fXzF3cC3cqMQSQ
5YXJkdxfpf+IGqYksO49NggbXkTS7s+pdlHME4/guiJ3GIpqkPUCRHI08K0nTMzT4DBUzo9i4o7J
2ruV76Pk2VEZSjIF6lnWIS/YVojX2UvsMDjzkg783a49XACVQy9MHZJstaZB7D8Myq5ND4rY9dnO
tTXgvMcUXiMFrUybSzltprg598gJqYvQW3btOkX2W1hSXqzI/SoCyyvEdxPsA2BRFXNY1t5QFJdl
O16Scfg0gn5jjpNnkL4ypoTN6+HRnN/HfGu0B2ee/1Isa3/qrH67B9SWkYtlN4hI7VoqRBjiun5V
zPDJDLEq7YKMRGHiDvq/dBz/fp6a+v0//+c7lefDBDyj7tuwtG9OnTQnlEgMI1lRuOTs5zkhManj
g9clBOQJxzr/90fpTxHs+m9J8aoyqxxN0/+j7syW40ayBPsrbfmObKwOeFtXPcTC4BZcRDIp6QVG
URQ2x+5Yv34OVFlTUqSCMVVvY5aWZhLFQMAB367fe45zZbQNp7hzWJxlk3gwOhaGBVmBhT9GlEre
eqYmBvqW1+a2N1ryeQfCJh1R7pLgqTST4NTwcmwRcTAsj64MTTuTJYSpgbMwEnfW5kv4AtY65awB
1krgUGIYnHsO0akNuZcVCeFv3kN1n/Qvw5PBXoBDwy/DDU8PKtBuvjLIiaLHk8DOigK3CTSeL6KB
7XHupy8ERaHY2iv5rL9l6posdm73TWGAJ3rDjPbc4AphKfDK2tEgrWNaiTfylox2m122kAoooUZ6
tyNVXReQ2Fb1ZyqnG3OV3wHDDNxt1t5DQ5njiETEK2L2xQlhwXdR1C/GAPtgUrEnqy5n6FHXUOHP
nPPsknOQa1I3VzG6amP1GOAac9fiEmnrOj6TZF2uDGRn1ZnA+yTY12WbcMXK8pxA3vJbm3xNleUG
HsvaJRT04mypotupNeWMt9RN3Kgdi91r8Mpk4+44fbxQu+68u4q3wRm1Wyf63dEl5MEEJoIobETJ
XaFtXlPjv7N35j21rwCm0YsPGzhNW3FBM6/GlbsBjrp++/QUbbIz1iFXlJXXJyZSa1nJ/Kp5l7n8
hx6ZzF02MnzbGOI45txQrrJemkisSM9dQxJYJWfx04k++Ov1gWsfDOcNEYAsW64V7o2H4gIPwt30
CtF7XWz/w0CcfTCeSU3mSWNP/nUoyUqvs5vAJv2vGDP7xJM7spX/jtr/ob202dfBmA3+tWUstZYd
ap06LQGyG2dS1ScdM0dGh+92nx8uUziyge8+E8TgeLUauo07PTH9kOfgnw0CTUJ7FbCslqdWO0cG
5u+vxw/X68qhr0NFln3fwawHhWnUlzmRXih20FqGTWWjOClOvAhHVm/fx+gfLuZwlOsqxREdsaHd
bL44FJaLU013ZNlmHYyrkSuqKXMd7DyRf9/X1ABCY3z/BT4WWrIOxiLfz4NSxB0h0KYEkZQ1HOFn
sRR6TcEGXO1RzN7W9KnPrUjnubVGjpYTD6oVtoB4m3sxi0cEslC1HSAFXa2JXJQyWo2z2ZGQbEMh
mci+RI4Di900kivR2uaFCmLzqgNRsRk19TI9pePQrYrgk2sDhUTtG5LVlszSvw5yC6BoGMLcUqb8
2kG1XatqpFZAuSWgBNh377fEkXUDaYI/DxuFGEKvc618P92nZEMiAnjLqzObU4QlrX9N6hUn1+9f
69dvC+Kgny/lh3HVFQaXKtPYugiK5ozcXWczLqms71/hWJ8+GIw5PG5m0jPRZLQQhECTMyKugTCs
bO/ELHZkE+ZaB+2VNJ6gLolLxE6W7BoSDIGZx96298nX8yzf3A6j3+7tvgpvk7jpLlVOYR5c2pSK
sGrepAzTJ7b+v25P9/sj/aH3xVPOab0vRt7CmmVqchmQBzYl9YnHdawxD0ZgQzgiNcdoujbqPRII
ezwLJMCbU3aRX09X5sECsu1DtxwdfAaJagi0g7Bt971tbv+jF8E8XCTqJFc1qbzXIgB845rycwvV
1W6HL6pPT3WdI0O7eRBToEI2nu3Z5CIT6/4uJdE9L/vLNHcJEMVXgZxvZ2fyV4DaN7ZLDs3793Zk
XDSX5/XDY68B4tR1aI8U7D11+acyPRHBWNrmFwsI82C8DXwOjJuaz42sy6xYyH8kklsUhsZbMW/+
s+9+MO6KRHd1US7f3eA4PThLsuJE1z/WKgddvwGf4Tc5n7yg3XT2MJgnBFhHuoF50OE7lKd5aFh8
sNpARZ6sDcnQgP7eb5Ajfdg8GBObdogiw+bTPT9eYegIbVj2J2J3xx7oQQcmj2iM0uWbS8pSTYqb
lkL64kPgrsnzfP/r/7pxHHnQi+M8jOZekX3j2tSmO5x0C+gQr2y03//8X69mHHnQj5NimCMoveVe
kM0emXO4snzfvnB7CIDo+wJeVMZeqUgAKG1Qpe9f9ddLaZImfu5hsSI3bHaLct8l3Zcyczzi9E6+
yxQEiDLrKMsA+/v+pY4IOh150JtF15UUB83pnlKh7MZ8mnOqp9fG/fjkrE4FcY89pYOeXSVJUCFK
TffaKdlyFHUC5rYOvqQ+6aoVBf6nJMG/fuMcedC91ZhIywlbSLHk3VMKpJI//PHKmKibaz/2cXUi
+PDrvu7Ig75e54ZyXVJS970ZJE81D/4qlGV4/v4j+XWXdORBh4+jNJJR1aR7Nzrrk8e0vzWrEz3y
2Ecf9HYOu7URuirdG2BEc38E6butmxMz6rG+ctDdB5/1qdXTKvkfgNwLir6AsVlQD9czLNlT4+yR
qwQHPd5z0p4M0qXtOXTrd81XTmRShBLhaoQD8vb+IzjWK4KDfj8Flu4nxVVSMFzNJu2xNgB4WFGs
1xmXIdUN9YkR7Nj9HPT1LNEZ5mSuRO4xyfvEUSnwDdotWPoGi8SJGzry4IODXi4R44ZZCXpyks+9
+qRUC6Hj9f3GOvbZy9//sB7QuSfDMclz6Ap3PQW5oLtjnZxoniM9+ntM/YcPp0asdWwy3/fuHo58
Rw0cAfA7s9665YkR8EhnDg46s6u7vu8LrtDpP0ClUUJ44qsfa5eD/jAVVVDFg0FVxTwC/31tKSrV
J0agI2+Nf9ALCqMZUlJysn1qb4BkmGAr4M0ttQybGgjfKQfwkbbxD7qBq6qpCPw525dA3Qz71lEX
778zR2YE/+CtJ/fMbUTSZRQi5rwuBB59l0MBMky9wv7j/Wsc2So5/sFL71hEcII0yfZDlMIaF0U/
3VpG0ZEczHBkxUQn52jhPMsy3ZKqN2zlXDjnrFi+ZDowzq2oH06Mjcca8qCPSC+Mu0JUat+Ot4Z7
jQTpxEt2bP/sL1f8oYO08aSCWuVqX8GZkJwbUDpAdf2qew0/thTZYi47lX5y7CYOeko1W10c5LXa
p2Sl1/4fuj0xghx7G+yf76GzinmOhcz2wWzsXBgyDbHyBAuAf2pOXd6rv+4tnO/5YD+0UqfcxqgK
rtAZKAU0cJa70PimG3CsTrp5/307dheH/T1KSEnyOAlPqc/u3IcsJIGB3ItyPuVtP/IAvke2f7iL
TJSTsMaY4yI7/0O1mhRj49P7X/5IA4mDnh6njiGbOVP7+bV/tL5U38KP1Mu+/9nHvvZBZ9eO7hVF
4GqvJ+EBibOfG9c4EYM49r0P+riGIfOP9IOO9AOckX+Is/j+/a997KMP+uxokqdYpxE9C+cFx5Zk
RNouKJs5FTjhwCOHSv6HLbS03A8P1q9y0UWaFqI8B6NXB1Hi/Xs4Mn2Kgy5b1MjawOTxxmjSe66K
M/NOFlfVy6l56NjnH/Rc2bVeEUS880g/rUfO6BcLd0NJ8orjzvdv4XtM9Bd9VxwsWvuqTGJzyTDp
vFV+075Ud8YHJgzns7OOPgXn63BLDvH71zrypnoHzZUapjCD0Mz2RkGSmr+VjnHik4/dhXfQUvEQ
2pNaptLYgIBTRpjaWo9dHWQ5siBbk9rtBDdFkRP4Haid2xjar7aBaLsb3ZburlS6vGSgDLfv3+qR
J+cdtKor2lI7lZXtazyy5Kd9jJ68JXlsRZ3B+1c4toj2DgbE1hyoXEdmuC9eqfUm21AFK/Vsv/r3
4Ue2BO9f5cgjO/SDy7r0TZQKau/HhFmJYpdNc+IGjn304ZhYmQM573x/kyB77qM0TcMT3/rI2tA9
GBLN3Jka6n/oNzOvWWFQ2e/01Qgpcqg37zfMsUscjIyl6YOHmPts30Pzok4epIcgon9qH3bs45e/
/2HIyrtiwqfLuiPPOR67mpLdEJ8IuhwZeN3lefz40aajUUry0cM9yG6EOs1mfMkf3m+WYwsm96CP
j3XiGcFAqg3OxvGxvyPnZbFB3+rP7W3/uf1y4jLLS/6LUcs96O+qTsBfZNwEfjfcMdPijliBMbN2
CYdhSJudE2/pkY7sHnTkMQllmJC3uif3AAaXp4EN7oZwlbxWpybwYz35sPRhkVe70O5YHcTobRGu
UPHDUL/1mzPSrWH8B6eOD4/0ucP6h7rLW7TLNFutIUwZ5x2D/vtP5MgLe1j9kJrWOIc1Af/eAOWG
Vtn4VALKev/Dj33tg/7sDEY3SyqgrzXkN5MZMLQ+fP/k/34d/yd6K+/+8cq0f/9f/vxaglVLolgf
/PHvj2XOf/+7/M7//Tc//8bf98lrU7blN334r376JT74zwtvXvTLT3+gejbR03331kwf3tpO6e8X
4Csu//L/9Yf/9fb9Ux6n6u1vv72WXUF52oe3KCmL3/780cXXv/1GPfIPrbt8/p8/vHnJ+b1HBGdU
mCatfvnrr729tPpvvwnxuwiksANhWqZPHgD74OFt+Yln/+56pm/50hbUyziSblGUjY7/9ptr/+5L
KYRPzicRXXf5Fm3ZLT9yvN8tW5qBJLnRFSQF/fbPu//pAf3rgf0XybV3ZVLoli/zU8/n0x0/cFzp
WC5YMuKOB9NHH0ZOoTx4F3bVtGeDC6EytqS1oOe93VDH3YkDgp/fvX9cL/BM7kxY8C0Ol/C2aGUh
oZxu86wmhoRgbN4ERhSeSlg4GAX+vFBgBdJ0gE/6hwc1dloHpRHYAUfDI5CmtO5atavdBKFdBGmR
mJlBVreAeliCJxKhdaky6VQUH3DmdqLD/dyb+S6uJTjOpnndwKOpDwIhrpsEtuuh2kRfnJ0HtRU9
ijTAMznNDOw/vH5/PuAfH+jPI+z3awU8SJ/CWp/iqMNoyAjuogZ2JrfdOBoM57V5pz2AuLqX+bOl
m/iqiOfkzrD7UxvjgxDGPy7NG2tyhw7ULvdgtk3NOPMs0UuYadZwTfVofM8c2ezFUDKXwMzlQCiw
BLj3sG9vY9p5pyjhfGxHjzRNsxIhnPgyf3q/Qb4fNv9rcvvzawUmBVOOY5n2YRqDVRVpb7ie3Hpl
XZ0FWeyfF85E9ehkgyAB8ULdEVIjpwGWYUD3hpVgFFfIssRmckNcSu9/n7/0ONcKICG4tFMgeRcO
pvYCF+zg6aV+f55YxqZZLciBTRvyeYd8GC7KKJrViWv+pdct16SvI96iw5vBwZPReT4Je8ZQVY6I
hpUioUAUkKzev7O/vHoicEx/GepM3/Z5Bw+WRLJsAyPBxO3HVePcdFavY3BmWVdQBmvkr6ORZ/Ki
twu/Oi+zHJHm+9dnzXwwmjGoSIgNvH7SdXznMBsmNagbb9CInlWjKRz8ehns7pXj26aNr6HtXno7
MD+PM5kONTaPJzczreZaTrJGINFW5Qspk+pNRUuFjYpzD7mRmXTzGUYuC35T0oIcCgWRG4qQjNi+
LWyhbocUBgZkT3d6VFFu1k9ToMW9DfYei6cb2d/cQo761mjzzqQolnSOp5Ta9QqR3lgTJA6KbvJg
RUwNWxxfK8qUjDhrG2AcdkBJc90TInMby67W4LjldUI4Um+NLoNDJ7wZYJetkUekWZLQxBNU/lp4
6JIK23SGXWm3MbQ1o6yhjre1J8RtTcj0D6f0EzB/41KpO7Z5Lb/kMBRh4eK4Qd65birDJz01LhDi
lWZGgUvbAkjcVJYNR5L6Pcv9xibUnR76BuzE+Wy2qr2La2v+lk+VXcL2yOPX2oxG48yJPdfEEaY4
Wg2GhPxqTHbaWtErOeIZJm1/Hlyf1WcRxvPnxNatQWVSh4+LgYTs8mao9KfMlVIzauRsocbRTD8N
szG6m9I1F5qv7TukbllLwbIN+TFAesZ2dTVUdaRRejEYrvLaSeSVmTiNRo8iU5L+DAnIJZ1tMD+z
YbbupgWzmu9E2LvGeeXZBtRwu5v22h9c7H8tavcqrqhno+zFo1A8rNS58h3BKhACFRnYrYbw7jg1
4khEAKD0p7IlTBiWov/WlDIGG8CwKC7N3CtHn8wYBajIzxrnk+2gN+KuxRDfxZ5ZIiVVTY6nyApT
ctTiPja/zLKRbFKHpiwepioJrSvPby25L31bJv6OxzOmIAApj33uaL1xF3laUb9pDm0AL7VkbMAj
n9REV+YB+4AF6o1BiHMcx/WqLcG63mWUzPWwrseQt067mg1BkPpUGpXewHlSl7khMkUjyS4zNULJ
gZ25MAeY7XFhGJJ6lLHtSfLwA7vixudJAj2UlBBty7bS8W72lCDps1UYT9vRQfULWhtGSuOmyaPl
L7VR01QOm066XrapPScCPZpIAT43EOkurEdMNOC3NaV+lCo0mIbGTG0sreobQF0c5CVF3F0wlBrc
iytrYCi1cjWYp1m9JE4rph1W6SY9m0cwa5QVxKSf2VaKUlrAhFwJU09vKf97yUKHeluWCJb9kddV
6OspLgrrSiM/LMmXl0gr5sGfFVZT1fafE6ewecF7f4i+jEWEUd1LxxCDtgUqbNejjf8kfStTW1ZB
o7GT4xynhIUqgVPRrVrqs6MSy8PsDOZI6jG0kWUcw/RAvXWIMsxx5o2ZDxy6jX402ufUogLu8xSS
yMwv0Bqnna4E9PsFL13UPpKilgIKEn47KqW3KqRl10UGrAlSB8Bz0QeJv6rVgBoLvAaqLJWYwcc5
SpIbZXdUV1RVYgKOgFvUb8DPhhQMAGb8qkLXvhgSznaYvlzrupzj5nOcZo6zU3OA9MVztPHNKPuI
4t9mws9SR6nUq9ZoIgBckUUd5ZA6/bXKWB9QXuLX5vlcI5XdJHnkiZRj8cijxHtK4JGteWjQKG2v
zh4KERkvbS6CW0CvyFCM2QJrnJWlDVo8kaneNKWb/BFYM8Lw0A6WgSzMqvJBgYcimTgOQyBjc6Ch
E1pWOuHuUJqaBqjWjzPCCO/anp1FKaGNPtzAcaGSp0oqagSdsKrUWUvu4rgLil52173rBePOwOzb
rWQGK2HbFko9F72yp00+NT07j2jwd2pyjDeGZQkmPYwMEh5j2/kqM5bHa5bKBD6sRGMqjUynR1kq
awBxhesUW4ZhS18lBZTO82acIeKTb9E6F7Ofx+UlRQONx3mXzXCz8ufYzXaD4TU+takFqhS7sw0b
u1NVzAg+Sie+dipc3FBuiurD7FCyvPAS/PtGSMpfCjBb3bVoa7GvgiGAoeCGpJY3/O8BpESHDwg0
vYbQWaTfDK+iPBeaIWoUv/KCK3b3TbA3E9efDfhUdWMBTeiVrq5GTNeo4pKxhzZTQfLLdUUiY9tP
gFjNmRz+TnVQsRJGP9K+VQgpMw2gSvZDlTg4YqiDXKWi4BazMJUXxWxCSdFkR12XyAuAKLRlYmLG
jdvp1veryryawtpLnrWhmvK6dsmCuCnnLIZNqKTRbAbSYGbYAQjqC/uWeqdh0aIzTlL8klh5hhve
GSQmr0anPRoVJ4Yvp3O3ATERjhSH05pR6gfUsurO+shMoXtMCNIXV8T0KhJTlKn0eNkMSdx9dDzb
o8Q+6x1NRGW0g12WWfkF4NEGOctQ6+l18lu/uLVERA2CrgyqHFy/LgeqIrvCBIZmVUl3W6XKDDcD
r+1zUzHvrevBKaD++4nCmTOmw0PTzNH0pGOvGPd9VofGXWEn7Z0PxYnq1NqiFrPMDW9vNKFCGEyk
GltynCfRgzSMCBj0nNfXTSkwdNtjQ8HQ3FcqvaQoKGpfQ3uo8SurMW4/NhUFJLAa3WK4E7Xb3oU+
uvtPnZWEz4lrqPRcQYptNyFnmB51W4LCWSemyz+X4DAA1WRmlJwF4OJYGibig7ZG2nnsACCfmZkV
QQnD/Xc7NRLrSjtXEcNXJSPONmoNhdlqJvUxrkLcMZ7VMqaEYQh90UOLAQqcNRFFyyIIMUfPJvm5
ZS8hmU1+JV/dJO2fxqwvxLY1ZHBHz7e/wFqJERgZbYyRWUxfKTue72WVoqoyQqd5SOuYvI05meub
NBR+dRWN6aje3L6MPmgp5gjzh6L8fOgWeYLZMyFxNh8bX0BWsObrMl+xCuHOrU9DoQWJ30mum4fW
i819KgJKnrThcuZhNXajAXRpSHmxrTCMKicLWVCYcX6fmP0CU/B89uZx5D+b8OAN0IwBBjvfyTxU
4670KI8JzKa+8Cbm9m0/+VAr0lwCsGwSxgJS3BsSskmDwP3hRyYmXfw0RrDpGeoGtKYMM5jGEQfj
ugkTdZ6lMIs3EZEIXHc2+ROM9U78h8oKni5JTMOj0Tno0qhTy75ZQWQhMppyAAp9MH9MOwGN2GPK
AzugY5LOeEJ8ochMzSeR+M1LWU4OLABtWx/BPaMI9uM5/sJWrdL7aGZ11mNxGvzmXnolPKq+CDME
b/Uo9DPvQxt8zVxSMT+ZZm13F6wdQXVsm7CPWKimUJ3STd66qXchxlAOiAR86U3nifLi8oWlUXlT
pBz2UbLowK7MXeXIB3hyIr5ysFtYsAcmaVJsnRdhuJsD0nAZ0JTtNeS2s86WzJFFZL55dhUoyFF+
SFNrZdrISsl3j7t++GzMWUI5/dB1T0ZSD/mNZLkKsNVuoOTnDrq9eBrBCjfGlD3hSh0dMBEODhRn
clWw9li/lltBCCPe+pYSlMxNGl2KacHXEiHw9jMPrnDNP88r6icNd4TrXDXhm+lxHIhks5XXEw0o
Yf6NZrdqPB/EkFmE+fnkZWm2A2oD167Lcwe9T+L5m7lxnc9R0xqfmGxcDV4zVHCiYrYh66xK+s++
m/aUbXkLQjpoEzktVfmQuPJoZDZx3CIGHKD8Rp/5YmrjTVGmIBDrAJdbVBskV0blgkqW8CHuC02G
125SKWWlpTP1GH9CxaycoeK0AAJIHW0qs/ZfTd4TyMIVvRxUrOZMzZZqZIKKZmRHNrPZVy8p5bUb
+jJcF43nIBUr5451ZZXYwJ2q1r+HcZ9V55PUAcQ439LPzhT5/lk5LEhhL0t8sXZy3qZySPp5G3Wl
9abLgrP9sjAxrpRYzNNzG2T/RO6mns1LbRjuJ6J9jnse0o9vYh373zw75Q6A706wAVNp3XVetdDa
soT3Y3Yrcd0FVbbwUqM0vpjI9PhmtYsVr0X4y2WjWiY7xx3tZy39ccBjY3TISqZFAjDniX89lxaG
TLw8Odh06XTs4gdrEPtEx6DXcx2MPIDMbW1IMWZLKWjA8NBve7eu2DPpuUehMsSLsc2kGGOUNkzK
mQxRF3yrb+Dl4OI7y7eM5MwGGWpsEzbG5irCkfxMKCQOtsbosYlVZcQbVTdJ725C4tMvTmotRO8Z
WsNOF13/qU8zPL/F0M9fijHt5YZXFebqNKVgJurWnoMFvxY7u0mbRACdpujac7uwa/U190RUvJoq
GNWF8BrTO4+BAhnncSpsxMQRq+uzwoPNfcv4JPq1x1+AUdVZ/2cJxr8VzT4aqv4pvH1bvRUPunl7
0/uX6v+HoPZylvff/wwb/yWo/TR/ecv+GtJefukfIW3f+Z04mi98opbmEoQmFPRnSNv7XSJy8kwi
TaYjTWH/K6Tt/e7xFwSGCFqbluXzo3+GtP3frcDyZCBAiDkmQaR/J6a9xJn+FfATMvBZcJlcaolu
E9g7iLDpFjlA7CC8ysOEHYqh691o1MMu8qdsW7S2/cjmt7v7oYV+EXddYrg/X1Rw08TyWfVbLrj0
n4NfpI9IP3V92DRdTiVADTsKupgWDBmllWHTVeBq9pljRywtVNwiaovVaP1bIbjl1oVnO4Ion+Xa
+JUOv8UwDnWpzPSctd1FAlAttClri2Z7cf/mn3N7fpSoct+/dUt8T/f9+e5hHfg2wd/AtDzrMNqe
NJMxGV5b7gyEMk+d115P6E+mDz118lB3Qme8F7pj7xWKxvualBWxlprBd+1bCJtWWTpOr40eB/cz
KiP7mRU2BrwknR3xNMZFSvY6HKhqYwmvaM5jL7XVg5eJzr5m9YiJpgZ56lR5cdPLpkt2TOdsZo1O
3BEdvqnbDBdtaJmjvSltrxyuwiTTa2PqnOcCbsnaw1XCIYAi0sWzq9OLIpeOWqfjECBLiRi5l6ls
mQ1MHcHuUXb2hLqveMs4OwXFYLiIssXFjNYFKcEQvUlhhmA8HVSoAwg4Ktjkzp6zu0p2d3KIn7NJ
Iz9T2rhHEBIu7mj9QESwvpgI8t1yRgALUBTmN2XkoAj64gFuhniIXGWch9UCoDWtxYbERVI/tclI
LLKdX0/ft6e3op4hlcWosa26+cKm+qOhHNI1cmHvZOWYLPsiFqnTIjdkl87uXyuEfgaUv97OAckI
eA2eo8QXPQWXUQ7OsobQtRazVbxVgfBeg76qYL2Ovfmhj9zn3E+bLcrfq9GruvRsMIQU26QeGe8L
VsXnnWKvsu+6orx1fTzVU97XO6s2pre5rnR7QZ2sO8Ie6i3srLKK1F03Gm2GL1bbt8ABvW+l8mBh
ClVnWOSEO9wOjvZwFcST5qFMwv04xhPwqDjoUv9S+t3g38bE4+RaZxmq5KosmK6b0aKkFClBXn+w
k3loHjwe1Hiusj760kmj7fd17bdM8YW0LwWhTWqmJTTcraajBVhLJrL+5nEAyUQCqL83RqwPa48T
1e4qwjn2SH599yHO0hxqvkEEAjRGh42vBEe/jW1TNshnkjzme6Z2sfPjBJYR5Av/g53Fwjn3QVkW
F2OP1OIsg1j7Kke/e1JzgZgwyg3q0yECBxYFsr1nYqPuFAv9MkUkA5bHErfuEEwYQx03YV8U5PHs
bVw3AwXMezyQbms1zOSrgt3EWWhnugFgQUxvO8Vl9SHTbuVtbJEWn32G1sUwVCkDmVmVWjs3iTHL
CPLyL1RZWNVjr4H0wRmamH9zlTXoCTqNV7Tu4Vuu/YaziHXfGpAq0iAWxdmo0zLaWh35PPgjs/hx
kEYh2TsZrC3znEFlo1wRUbOSJgvijsgHehpqDKYzh6ME7BqiLtexVgvGNFdBdwkNElutSdkL90U5
8q2P+QVSKTsl0Fm5E4TbwExtvSXijwilCYQ7fUq7WLTXQ1/Kp1FkjnrA1yMVTlQ7eKyLcIAsLpwH
6Zkj272iGxXU8jqjjePEszdD0STZJzo0MPAosz1YYU6NYz2ZjDhdtU0cyPM8c4o99Bl46VFKLhWD
fNqKh64yavGa2eaEziyfRv+S2dFpti5htvxKmm7LsYjPqjbyC/y03TTbipRpafVoje3plZB5FV9h
cSH6S25rMa8487TRTUy6GUgSlvNZqobhymmL+IM35oMHyiPA6uMS4Y7PKFkrXmeCbdOmMNnW0pIJ
XF/Ow7unKfUaTmNTu3toiyyA1kRQ27wgIITzl5ZMiys6rRPimyWStiWiOX9wRz3AJqk99ra6GGV5
Y4/5AtWS9nBZW5hfNq49NW+SMDcibGyTKK08r98ZrvLmzcQA9Gr2bpft+kRUj1NDae3XyvbEjZf1
Nf4QpRvkVMIZ/K3v+v2LPaKJuWzSQrOVA39dI4DGPZH5+eIHGACDbSzFQdoa1Wb+6jtK3peW37YE
c5H3ritOQWH2++MLqqZKryYo4FuDqgZEUxxlrXw/MB49a7bvjMIcMeO5MSqWIM9jYPgEEoAQTgDQ
URYJ3HcDuPq+lRX7Hk7wL/s285pdEwHFv0cnMZZ7q8qGed+EYQlNvYrihHOXBLGYLdrk1p+GQu2M
2sd4X0zE0detcNKMjLbUdW+yBnjKyoNIepd5qro1dEn1UVlVJLVzhgKsHIlDhkN35MXZwDGkqY3S
BhZLFRYHDdoba9S5DtbsODUbjNNlE93pKQGOjaOPWly+yGfGzejWVpiHVkai1KWXmzE+St1+dMsZ
x0JO5ncZMX8BNdfFR+woI0VrUtdXom+gynl9Uj6mkVOBs6f89azsWvtT4cv6pe4If7EJtGprO/vt
3OxAogcfdAclfHGf3SnHvLZtq7mBD131zzK1kUHZHDbFZwCzu6cMAvIdUe8O9GqkxV03hBnG7jgO
zN3g5nGxqUVruph6J6oKbGOaFFvgjvO6xJu6G+bTZeHTC9u/yjisDM/qeuIgYIgQQO/cbGxaOLjh
vJQRqq+eYqZAtjLnxc5jhIGk4ZIoetGQyNFcmUHRxpcj0hB+iOZ7CDJ7k5nKCG5qaxo/EFlKmqsg
aLL4bOhJID5zMxc0dunqcldOUOfXKZ7tZl9CpZ5h8jVBeCVZBbYXLRIy1gWuW37tRrO/DlJjGs87
kBH9ZrZqb8+MPUhU953/UmU6rnBUzy22B2XNKDN0Er4BXzPzqy4pMSHircBDKRpsrTgbZTQwPFjD
W4rQACK1CfL3vEe0123sjgXsaorJAGfiidRyrki9XiaGt6Kv81Xfdv2r9r3buLKMq7ILmi2Iq+Az
YVgIodazdp2t9Ax9aVakDyV2h3xKst8nzAzh3sIOyfHcuaVbC7h3zbGCIGhortmKMiWaRgHnRcVV
ej2rNngJuiUti23sNzuW4WU2xMUFWczuOQEkqKCaCFVZD9XKMDQmwiLTb8LPQRWDbngypMo+RSQb
IFMjuHlVUevrr32zz67JhbS+6jivLw2HXINK1szUCYZQW6bJZ+LV5lPqVR+GJrA5n804nsxD1giD
1X+YJfBwqyvO6kpdh47zuVzitCpfepxRcSCb6RbAr7TP0wkGYuq2nC0mOtoR8b+s294876LI30zC
ZLnf6+k8NnVy5Wsr3RrCyNe+NNJtAtH9RgX5LcugcqMX65drBh8anbECaAdrh+p3HdhyXxMEwHea
XXpWscviqDqb0KP8H/bOYzlyJTHX76K1MAGTcNtC+aInm26TwTaETZiES+Dp9VXPKEKjuPc+wV2M
NnOOht2sAjJ/922jqj6OCoVc+BcxwvIZxfweeQKmVD4PoNeZZKQvlG+E6oudZ3R8i2c07jFKpiOP
h+8xbsoDatBnD5NoSAt5tMP41e5UvAmWYmecqbkvJdsApPjP/DPyvAC4YLm6fG9Sns4kjdxDudDd
9vGgsn7fx+qRAzKjkJb9KBnlwerwj6nq2SIJICWx4lycMQKJvg4Y8WmLhO8vbA/wQyRAa4OzbBiU
zRVwIoeGbzY01i2/QRjEgVM8ZatHAbpz/YzH1cyYCg1XEhwzJM2KySKLaBMsVgetrW0fOLgbsPXT
rBLHHUbOfpb/NTjZfHG7OnihphV8QRvP7hDJP/118h+8rBoQZmy5a5uwOgMGe3A9GO+9L18cH6i7
nBis5HaX2Ev4HiLcag1glFvQ8NU6oj75KjhkioJ+4zf+2bNCXKyZuZKpXA9dVgEtyT7cMXC2cwHB
WrsHa7CuhJX2faiJAQPkisElre2h1aUHXGK4XU1xcjKT4yVlAACAKxG7hfBAxZIQV3kb278jfJHe
ISyrrOzYOuNLqwNedPz/OveEt5NQqLsgYMy0j5w3Ti6Ltamoee1qZYL3QYevxQx9y8CZ8lnxPcAs
M7uRqXdeQymrwnzMl+FCEZZ5VBdOiVcp70ko1VzcSDwua/iEpw+BbnWDu2Cuo5/+jE8yg8+Dy9Rd
+IyOL4EubwjB3LS1rG8yNr+XubitPcEkftliWZIv3mAJsBs6lMHJZ5h357FuWQEPGSk2QiSc93bs
XEm1JTtljM7MZxHrgxDiyXKXQ5lP9bGHicMaO0LhsqjsPZon2Boeq5xeG1fvSx26dwACq3bHEpe4
y7JRAgfSMBxU4DxWV0K7JcGJjhBkCOHkzBo7fX2w1sX7LT0QhSrnLIVjEd2MNY6gFdvlXjK7Wk2K
+bK4bc8kMM6NXfAJ9eT42MLYOM/Z+mLHEMBtUhcfxkFZDzQSQBs25KincNhjxZ4Fi8Esolj5uS5d
79giC+5CUhRJM0u2zpslU19raz8vIDpeRo/X3RwhHkie/mzMBy86dNKnqSBFq8qKQ68bVltpD2CD
vLzZLqV8LVx96Wgl7BdVwMls6hlSWIAZiBA3BB+pG8jblQf4xWNKpQRbXAGsifNbNep8j7p/mPnV
JPbcgK/LPHsXBuO2caCglJmleSljnK9e7dyTcuJR3wwF08eWPORxiXM2ihzLzGFXxIFIcnYW3PQN
Y8vTVxinw2ORtoBic5qSvC/lRrC8ehFL0e0hS1+4cOZbfzHWi1yLugRmVvs/w9A8xvkQf5FVWDMu
l6x+F3dz1kbdFR7Dwv3YjScnsM8NXx4O5Cw1m9i2E1wR/y3k13zLrDM0tXCoKTi0I9NYYQSS1UvV
3lms8QDWGxaNnw4vdVGx+8emI9mC645sKQg6cBpYV1k+6TEANKOgCTRdhCGHbLGZUA7uPW8KjspG
rl18rgQKRsclyzAjOwOWd+T44GKoAS+QAAeyYb7xGjyQsst7AHbBrxGBE+ISK9qDYPXVO6xtsTfg
qJnLnnS8k/HanllBd89Vzce1Z9efQEDdKYOY4CE9zxMBq+fMn0zfsnCM8P4gPDvyemghMsP/Njb5
h6d8mNIYWij5A8FcccDT4bpFqwPgIrp3Me0ZWmRIc5N3fg/zW2IupclMhgzA0Spzjs+7uXKza5iH
OfafUSzHCTyAVfki3RozgO8V1hq00d72EBB5mfdAOrx9MaTI+b+c2UnjB9F3P4a5BnSbu7mPLFys
/FPR7WzbI7FN25/0iBVHIHpTVTEVQu5JeTOF71hwrtJf5VjUfn00bdgHw3UEUkcckHJd5+AuCEB5
5rCuvkNyYgo8FYHwGfEZVpTtni7QGbev9woANOtkMyjELdF41j7762QX+J3BvnGq5jPtW8bROuES
YsIK2ESVjvYYVpCW2QRKepH2SSv1IVbuL166QxITx3jWHQVwkH2esxO5BSpWmBm9XcFbjpvvpp3a
PdMrbMaH3Q8cjN0a4Y3NQXOvKW4XHYNGBauaMDmwYaa1YEG8gb3T8QzYkFf0PsjA6F1n+Gh2OMCE
N7rxqIm+4xI6k3NdxZuvtzH7Xfm9OvNV1Ps0w+zPPWXdUtzhzjji1DYzHUlWdqPN0Nikmmbf6rbx
EFwYCMqJdHU23ycyqkDHeJMMwfCYj73HH6c37Vu0Fg04r0GnHrhp6DWy7bg7Gccq7uN6KT8cSxaw
/IJy34mw6Xa6Yy2HhTfyCVvbdfi8psRTqq2FYslWXSpQJJYu4/674kaYDYIjZwknbsmaZHF28HM3
nbbtEnpvWU4qaktEJDu7/Gq3mG8MsQBF5QI9Vz9sjKdNnmlz0/VzwOb6cmd6UZ6GUf/pQAAXcJcT
X097oQgGYTXsMrN0J6/uoTYTtyK21KyPYp3lsel1el9LPfywMjuxdMVZo1qzu9Lh1rHhuPrtELkr
N/3s9jd6mJwby2JtNicKYzmxv+15DO1Bit/OkbL22vG22rHrc5VV1SGeONpSBWIBMh+vYFgGeMMn
2599PDsaDCmDVs+dZ4IvLHoo3QEQ+36CZynm1DnUgTWe+9x9a724PTnwLfGPlx8BtGio9AE7pivI
QLvoHr255zU/rt6NvU7f+DOwMoe0OQ0huHq2VvuTEMuxqB3z2MyASHO+6vdZ3gWnvIzdQ8vEGHnD
pgnMMfQ863bs4bduZ4SMBzmHA0lDPhVvSDRyRwC3O1qqVkkm7HBrkZTAGAzlC2fF4gRZng+9azUP
3eQ+BQJaauWU6rGJ3ZADjzRnSGYOecEmh7UQqHZrpYHa516eJiGsMJJo17SOBUgrReHMwtsAiH3O
WXuVZ5dp70MlYF/sxJU6dIW+3qRlb7EjXTAkCbVoTOy+4M83aQ27qZkHYh7Th+2H7eta8q/4Rcyg
T/g3POTPFMotFjnVyHlYx1P3TAZUb+aFJbw4z9gmzBxHb3gesOeJnX4QGRWdYnacvQLk0gbdXsfD
8HO0xbKZEWuPxdhwObDUuvWNnDFPRfe74IoBASVlnNz2s8PADO+dcMCcjIOs9la88vAvl/GNG/s1
EJX9Mx61/M1KOcAH7COJEjJUuWE/ngxhu5Nh2wMWv+Za+flf0DbMzueG/zkEiJKJn5pXvy6ZYStH
EHZWVzGvZgzvwizrdtYA0s1BiZ5mR58laRKZxGSuXhe7XvnbDSEIVVDm2GQVByDzIFMle9QDvYEf
Q8/ll70v57e76u+055CMWlz7QMXV9EzG5mmxU52wwbpsF3ZRb2Wzgq4YrGvCh6NEPUP7TJd0nwuv
2hWFeMdwgLyxdsFGLxzyHWQBznG8gaMcBmbXTO6N6of1KA2MY7ceSOqsdXPSRP73ioDmvUm9YONF
oD8R6uLX5ZpsC7X/ZzSyfvByyH5h4HAM4az9qyXJs688S99NlYG/afdAA2oAF2SD0qOLG/I4y+Ed
JQoAlkU+kVOdH6VncaX62Vj+W1lrpAddP/nUJU+UggjdOaz6En+eyZly7ZFcfFq+3nU0dE8DYE5m
bMJ6Z3JItH2pSECtw4dytYEQGWU3aKTRtmoz74Rl3z7Yo4Td1sWgQyGll3tLETxbQhjhPs3NzVyG
Lcb8qL2fgetbB6WdNNs0jccqPC2H/jdS1PqrLP3gTC6Ol7fiteAsxIr7rAd9FQTWPa2I6WRVFiM7
yFdAIeYhe0EGqPcuTkOyZi0YBT3eKEepCzojEVEljiQOo7s8m281+ewkgo8bZtZyGrrePBQyz471
ItO36G/eUTdRlSXU9MFYGtoEj+S1ag6kFY/TZoEBZbr+pHiOdsZ9RrauE5BvP5jzCvdZzd/O7Jq7
ZbTHYzl2B13XeBDCfyQmySc681dAEUhQ/W0GmeBn59J1IAPnEHwhm9mX+yCMiz3/uv2JgkBkc/kb
3+QQ0h7R+MNTZ0tLJ1as2mThtA6FBkX4HDRFnZ78v0FQCM3blWwN8meb/uZgsXyNfsw7y766TLHv
KmhiwQ4M5dtUKG7ibGKFVQ/b3Q1gCxTtTeP51S7yBcGT3ucgvHgNkuTfMCooCivdh3FG8NUJueK4
nZPAKqHP7do/3TSv9yx9hn8WT/W8ixuzRdSs70hZuy+SxOw5HCW3p8LLC0Jflv8oe5CbZQ1hvENp
25hpajjCcRagHjfpUxnxxfTb7JpZLpbnunVbPjar89j4Ztj1ocULOG+gpBCUqfghxVA8CctE1TbN
Z26tQzEc2e0kcxPPWFrGQSWtbNE8GKtq3hzebxsXNfmavWavKR8zb3dlsOwGh54REnP2gv4y7tnQ
7pPZ8uQlX7iC9cQb36Bhh7cYSvF5qVz3aalt/+mqGD2i7/hnt+i78/I3SgytY4RS78WUSWLxOPFW
ewHAQuBZMSp65Ljawn7C/oDUaZ7c2P3sg7r8oLBDPnn+m1V2outfi9KL87n+DTJnec1rhZ+Iy8rg
L5/DpNc3p4wCWiwtgDi1avVrCXK8tymK+HxwPY0IrKO+9d6RO3aEQt3k4jx6qXXjtFV3Lhwx3ZQF
2FRpqpG9xdrekvK+kjiZPn0ZxrA5xAUQHJJAfH+QZJJUzWQwS6rYyMP/DGqrgOTKF4EXxk6ixLIW
Alj130A36SU0JtbBybbxrfdEO6B3NuN6yP8Gwu2/4XCFGigTzVX5ezQDl5uE0zTaW2RHw8XYkZj2
ymvLZdOtruVc2HQDagjYC3zH3+g5floA9SLNVb0bHd0+L2O/Hqt4JKFKyH+fai8s9gFCyt0yw/72
WhoSG96/PJmM17n3XUmMfdbhtA2ixtvHRrt3oTty/CdMg8T+NwsPXDh7nS2NMYD34pIbLhy9rexw
OkPyOgyysezd0JrhT1RfM/XEZJF1WZl80aXLMba4ausuIbpZ2Ie46Z4nOx82VUAHYcnuiit+aIqf
2hHbklDpNlvrl1yHn7H+WqmA3Q5zd4woTUB24hO+HYy48GxMULbL88BitW8mLIUVBRif9xChh6Ls
Fec5lMEmreTNUuA+B6nPnXe88Afe+ETHtgF1KO12y76wl2YfrPOQjA2ENBCGm7ARm7ioH3yrxsNg
BH0Zsru0bfajgfdiRuMdp9F9MuBEiN3AP6PJCVZOQ2fpiw8VM4xbBrwqch8WDKFEB63iGKH5pyoD
O9qOe3Kv/Pf8J26RubGSTy5xMGHR9M1owM1Wd+20yHnn0Y96DrkF7orM3NsWCxIRKBUojBDkSrKu
c3uX2+PdJEPIMWP/HbNivnKTgCiYFY/kohI9jSfXL26ryY+216nNOcqSrjXlUS92+ADi++JU47SV
bkuGqvrpRdG9v7golMEdPLSOxf/w2ysILoxXvH1JJvxRLfZtq8yvKtVz0vIkRSQJAH2HB9VC9+ki
MrsRyX+WRJ0rfAeimqy58RLbzy/5tWbCzZ3gUJWFZOPG7DaNM4hunYeFUc/t1pNdtVfIfulKDlrx
eEuG1GOjD+m9tG7LunhUHuqL1pxgJX70JudAn6SprRK3gV6nVP/G389xmTLSnN6bF2dtlgjRhRfN
I+TAiU/yTsF9KozJb6NZz298EVhZd2paRf3EJ3QVBn9jCGYDKcu/juQ4hq9iFaV8lRfvnvsrneBC
LLg+yLR0Xdq/vZewdOw7wcEGzdcBf66agjRFTT3BGeWX1Sp3d9UnNljcn6MYve/r8ysZbVX+kjgw
+ly2NDf4o3MOe8gKss+3EmPMICzOAZQcMXOxmzs3EPdhtUATpBmcPVOeihcOd2Og6C3FPLzOfd3k
6Q0eUa6S1J/s75Hn6eY/B2WbPGJK4JjRDKo+XLee9tLvhvb9/51Ecf+9XEf+JYp9NEUf5RPvzf7f
o4SU6WLd2Fl69IY4e6xENTzNTsflyeY6YbYmqu0QHvzE33g+jmjQHQkAhh+HWH7UY0Mi3KuFBUS5
quBCCN+fn0gqttRTZnSMDdVRmJ2aRdZiNxGuBPsY1/lIEsF0Nx5c8496EehKozeRDmH03Nm1/Pb/
VSH8/8G0/3B9KtD/92Daa/5nqL/Uv/Wzr//GP1Npjh3Tpw4jOxaCQu3/KFo7tvsPSqnRNWHmuZHj
UoD8V9Ha9f7BeiFXN/JnNgsB15Wvf6XSon/4gUtJkyZhSEU7ZsrovyNz/wqE/bP7/n9uWrtE3P4t
IxZy2wl8OMUO2Tgfk9O/1jT/x2ZEOKqsl9Qbji0wdQPUCgV4/dG0XtHe9rBP5/vREHB6ndveeHeq
A8Uj8EzKjBKOQRnWziYY0hCEKc+W+IICr3+3kVjV47QCRj1LzO3lMyQqa93F0dyFoOB1wWp37KZD
DWjWix2Hpd2q+WnnBYjNbsmNTT+KG8629u2WTE2rjdrZxSrTcxTV7UMkJ0XNo7fmA+KPdqiiVeZn
Rwj12Q8gPRGOn6z5e8xJ9e2oHClExBAN8X4YqIFTaQqERL/lj/ruNG04/Wg9hkGp0ADGhrZAACI6
o1wzBkYlwRJM2zmL6l9sFsDbk44FhRC+ut1rR37WPzZevgYcsCbZ0lYJ+/KUZUEDm3Was2cM3Fqe
JiLm+SGc3QhtProWNpBQcV4LOWHP8gzkEXSQWOfm5+ikIeF21a1kww1GIS1AWuA7mmfC2psGVpeY
3DlC0/Gi6RAO2m52NkFUP1lqY1eJTEsw9PNir+JpcoPW2fXZHL6J2s0A0jMmCiOuEgu6vGNbSwLh
dGq3KtNZmozZcFWrC6FhMtYRLLaaxh3XcDnH/CVPtA+Rl3SW3QyFCtFYWN9Pk4a0LGf3ZrHg2RR6
spqzCqqRdFYTzuOuiUK4HS1pYlBzufS5f1SWsySRYsJlE3FFuV4Fh2Z4s5q1JSqOEH0yBfu6qOlu
S52txXs7FN7i9G0iwXD+bnrHLvaOU8Zy64aUC3hVNdCQ0Q1mc1r5Z+QO9XZRFIJInCRTnQogWHHa
zQl8muwrnablej9w1y+TKQEfsi397LUxOid5sZrsFa56GNE1ovq6twO5qku2+Pqmm0Tpf/RQdn46
PJ/LEy/ga1o8U0X2KTiJ8mmlmcgSldMXORQ7OTZ7bYLmOeuzkSGvuDX1706kTv+nqBvVnLjopOve
sTDkzzUxH3GOOoDdSRb6nBEzVnQ3rhZ2QdBcWMMu5uHwy6/WhhNv55jQ5y1AsBmmkS3mVzELGV2o
LuLn23G8fklvWmnsuV3mHDhKS+/i1Wjh+2GZCKzklcidG0DH83KP/mQvm0VzKXpQnp859j6gyblY
W5IVU/NIdYqIYRYrlFI3F/QtiFM769FzKV/YG0HLa/U3AbGFONo0YVqwWJA1WXCtOiHm33iokagq
wXT1Gaopszry+pVqXgifsFO16fmRKDjn0eAoZqCFUedac9Mqu6aPXqTwUw4jTr7yJChN2o/kFXzX
2XqVlbVJ3S3IsNc0UHMhahY9l8U4uslSdrDz1No2xJoMbeVn5HbxVa8VkYuhX9FHvMEe/Wcyf3b9
uhB4uwXy5q8ntVrtfJrytT3GoaSJXa0IjIfRtiru0ZJyAbumUx55iIWjr39jFjC7H5jFprQdzKQ2
sTtUCkN4HJztWg5K3hitUqCSIijVmfMT2XYeubQiC89XYcJKFbkkrwLEvpeAjK8htqkortH3hdwK
ESDAdHal40OxNlbwMnbBojfrOA0KD8N41TZStveyTjICmSwaJc6up6p5m0btQiXTngXIlq7QAC+j
BYJawGg7rEo3a8ojDpv3p0Me5FK3NsNF2nZLXUmtzCXnuRz6Q+zZmP0hDVbcOktxN6COwX4NhMNh
3U/VEmeXoHKw01Ifzt/OclbvKws6fkVCx0vFVBMpxaRx4/YT/nMGBbRe669Y1wt1T6qjxeNCYpa9
4YXlUgoL4fCjIkEBRoYOuxPKWz9eaGvS88829swQYVSA1y3d+Idipg3DLmVeApopNV6aosP0NGbt
KSWNeC5xM4O5w1DQa096qNlFKAt73dU7qJ6vjj1aN5ElkdoV+Kgp+O0g+N27fs3SUAazKiJe896Z
sEQ6hnUvfHzArKS74fss3DLw+VpYYMOKlVvTTtb1FR6EKvZdsIG35Xz+udTruxcNx9AnG7bJyUg+
F1gdYILnBW+/qXbIpZvQDx7zuv7AhCESVrA8RxQAPqXl/ab2FHyndni7cLFMq2C8EeMQ0zZcaDN3
3bSxQFhKwy/YMvk75008U5KCCS3o9FCH/nPYARKtqWOLyTuYMpKbMu7fumC6S8Nxh1IebEMaO5Yv
zRFrz91lMGKSMUq3vMjLMysah57DwZEaLs5u7dkb6xqt0BEmcjo/uHlYweUcb4gycDVch/p7bGr+
AaEPEOmCXUbv/7NprPyP6rguWnwskpXR3nxxf9GOutCDdR+mseudbU+PeaMVWqAnl5OlWh/2pr9b
B9oozpjKbRz1aGKSt0aX9Unlq4tDn33rYx9w0/XqZOTEf1ox6S9pZFstEqhpMZd64hfuIi49YwIV
dkWP7dP5lJVqftk2Xd2pE1sgX2fUQxprwTodaCefCT1t6ReSvRiWg2d669aEa3GcFjDLE/9rpC4v
Dfn7kxqt9akrULkmLXuU9GZnCipRI3bBpu8FEPnVvLbKIpPl2StpkyvXk2HpUyS5BhScuDCqppSs
ry6/pa/zXcQDn9rC/CHmsLlJ5eT/gL4oT61DtGAqr+0+StZ/gonuFgE4076Tfq1/BzXjJUjk0bSz
Vvc5dtbhMNlcggXphDf+gvOfPa3QLSkBzNDaffJn3PxKzRwVQn1RFqkrvui8kJnLpLSLDWXQik06
lOc6HS501/1NOqXlyW4z+G4oo19ybgCh+vxQkJE62/uDnO8nduPUJDe66rIKUrV+o4sLFgMdsgg6
uh9l+4beQEI+Jd8j8REEXvs/hDCYQXBwO3kMxViQS098VZJPYrSjw95FjPTNJl3yW1t7H/lI75J0
notI4YQn0fFEIxXvmseOQgIfx9yQQMrW00JghQwUfeUd+SzB74Tbby/XryGOw8+KKJllNBj0yOVF
FJoWcZAMCO7HazQJJlCKn7gydIRkyIVYm/s+s5vzqOOTydiNQA9ptnMJi9bP7hlDaLdpx7oC0kj8
g25kfiTu18OFpUmNABfz8gu+pyqgROpl3aNJgxSPoLuPseV3UYX27Ynlhq8y4geSSaQ/6sgZNzby
E4hF7Fmfs8EmhZSRGMt8t5F/5ll45u0M2Dhvxm0vyESG/nkFqzutnjymDX1u2TBXIPU5FdOdnwf6
k+Ku+I1A9zXby3owBC2iyjvGQb5uiQDvGmZAPlv2kTZMuBB9ClggcI1ga7siB22FErL05HT8gKWb
RATTeF7I0wqLe888d59wNAYvUJZEjN0YWpnn3dZMGCRlBAOwqjGRlf01dNaL1aTWyRu7r1Gl0bsr
qukiivWhrLR346f+Y7/AUbM5nYZxHRznkIesW4T9wfZg9rZxvOyctI36W8EM5M04hvdsReQMOyuS
A3Yw+o8NqjS9hVzwDmr7bRh2iq90vunYEHxJG+I6SW336ZYb/H27mvQQIEUceQuU26GTR6dt91ye
IXaSw3lTHpkAitGJKif9kqLK/LZlNW5LJLhL38UTWXf+mB9y8DEi+o+56i/sibb83efmbAvp7aSc
zG6taGwqd4pKCL3ZfLQwgQjaCTd960v5g/fpU66x6oaViienzMBwxOso6F7TZ5ZfaqSzvmoSj5TX
lpfkqenVO8+n6Ly0aoR0ZL4b3z46I9FVSUj1eUkt7wV/EzZ7TmRzE+VusO5HO9oWpu9+NJQNML6K
6N4rTHwbeVn8RS07vk9xyKE7BlZPJJd9q92Ejv5ghG3dTVgB2zi2H0gpaZ5qwn4kiPguChVt+KPt
AtJbezfivOfiGhwX6RJe0dGFI95PWlyM4hHKd49p4RGsXe87S76UYJ1jXT2neSzfEGvn+RAD4/3F
44uMrtXtg4LoxSIFKxOa584tp5gKIwE4nrGc1zJPOd9wdH5hF0h+8yygnTFX9p+lnZ4nme/nxcVY
TfuCr+FInWI/IYh2hfO7nrxj4A2foQq9j8jmqVqKMWTmYZxu2szmE1VnXXevhO1w4oiWXZkblE+q
jJ/dStwUdzPGNI2yU2qi9NewWHZCbjo9juv8S6ZCXTp5VaY8zoyfI/merS2GZ0Z9wAtSFMEVqZ+W
oH0sCNBxkyLnAkZj47OvMCNKsp/BakXYv9TdcOOl031BKpFzWNv/yB3fvS+d0No2qfesiGFtxn4C
Ws9rmj+cfSjj/CUOHE4drRNh9dvFri9qWupNGQbBoWQT4WBXcMRHtNsVGLmTu90h6MiXpd31q26G
n0OZv5ButXb4GcB/OQ9HYZT90VOAzd/XFEKvEtwSlAth31yaX2bxw11WLi73ewmc1J3z6mfZO+07
VWBuZcoGpqDmn+lYQF902cpKCHNWh0lipVbAebjAsdfBa84U9+Mw8C6Z5LzJg6G5HQQOxNAPH4aj
0CEPvfd5rff5GEwkdEObZoSTMR7JRovrfMaqbLddhH4GggLbkOUOu/pg05P/+WgzyeKRvu1DXrO+
hvj47lcTrTg78f16W2j1Egy0afBL401juNyGIBo6ssnnZeDBXy1lfWCNyJxzx7BQy036ee4mb+C4
HmlU8RRYWED5CyDPzH2tnLt508brxSYpjkFq4qSp6vvUBzMWOCe/6vxhW5v+RF2/wwGNfk51r54x
VPixS0H1fugvDrMRa1i+4SbtyHK+0uT57rnfbjCRyV2k9jnwU7ZXS7YLVOHUienJP4ROjIDIT1bM
+FC7MA8nFnX5PlNSafrlFuvndI1jfajekCtEgvbl8GA3PNsZFT8KUn9PVu/jujFfceW9Z/nByiJA
mRSGkm7I1m/Jgs+eX98Zel6QlB0LErm7sHruYacE2BU3vT+rd6GGgxpmHqmud78E1pF+Im5YD62K
v8T9EtcI7debYOcwWZQEuW1u8ZWyu04jNfi1c0x1nTRi+ujzVZ+9qrD9TdVO5y7XzbaNgzbcOiag
40zz6ZdXpucxy37lNqe3KeW9FBoN9TWgFHqRLVl+ys+bPHRkwi4OBwkWybZ2CP+07Bf/vhy69lds
lQSWhnz+amjAXUREzUjwu5abMMXOTpDX1J7ub0agI/DHi1p4E/Omv1uyviPTHlXkBnRcHpC3ipMy
/XyqRdZj79NCEpSQaVRw7SdrVF660W1+uaK5KYKFqz3Fzi29cfik6bCVyFZ3KuXWlBs04ILZuJ8S
pxbNawzec46q5FLC+WzIpd3QCbjVha4+Ax47BJnqu5TsFMaLZf8a+dweeQa9TmnV/3HFInf04cck
tkAl6z4w75W3sJ5saHFHfv9KGYFr/gKBqNCkKIcYCgAq4KFbiAAHmR0+ujkHp4Dtpi2VcHWDdgjK
eOb/VC6pMDvEt6Mj98kX/b1q0++2aD4krz7WZIkLvtS65DFliz3G31OYt8uZqy1PxPRniNv6YGqn
3A22OsGl5WZ6ZYJZeaK0/M4VdoAztOwIpdV6PwOypWMSpjekNheo7mW6kgggzUpjS7yg5MXbqZc3
ohDZHhdvTCyfzEgnNKG+oP2h6fIcGO2ItxBx0mdGTJDnO680GdaP628mV1pbdktZjLKzpg+3NW40
ZGLfTS/z4K7g/prmzdOT+9CgcuwIAt04CEQ3Ubb2Zx/jdEf2VIMlrpo9W0z6zviDe7cIzZwJ1iGO
NmWJHO6O0Ut4TsPwz2hXxX7suKG5U4mlzHpsKpfHKqKByYhttJ01iTJN1oGNIn7FtNLZfogFfVGE
aSruhbXy8V44gvdTz9Bqm6biZIh6P2Us+j65WSgFlp6HW1MuLd02zyr27dLSMFmrwAxH7G8oqEt+
FG0xsCbuoj7y7nSbUx2RFDVlxu53CpJxL9JoS159KfZFKqPPUjbdMQ0pWRhS7+T1SjsJo+JtCeZf
bBraL7WYyx52ogGWSLnM3wWqLO58d/3MSuupLhfxrkpIZhwQfwRuZ+3wEvOHdJDcltiukQGdI1YE
BHMQn0PKyNCog37jlqxTeEwXTOF4ErPm0M1Xg2lPf965HD4lwXnibLSQg008dt8eB4h7qyzHO860
4sGqM/0StepPTugQaSw0gH2ZqTh1eb3e/Rd7Z9YbN5Jt67/SOO+sGySD08N5IZmzMjXLsl4Iyypx
nmf++vPR7brlEsptdAMX9+WgAKPKLiszmWTEjr3X+lY5qkbhEWXEiWYxD3ar9XdlN1Yepn+blg8Q
isox3rsy2yctsu5iKl7NQd6RlpFdgAJcyiaaDhzSQjgMBovcVBq/h3Jc9m2YpdhPxCkG8kOPWd9m
C+NQDmkHm2+zLotwA1M1eeitpGhcvFqR9AfLOnZFatje4kzxjWUyZnN1BJt7vZ0LwzVq2b9ZZhto
HocfE/QLbQNT45Y8WH2S3g72BDYEYwbj5Fh1Jq9MlGR0l7nMbwg9wowc94X2HuNN/sxmkekY6WoG
gXY+HIwCFjubNPpTq8yw8agxhu7a2EDbQqCtabGP5CiN/BmZOI+VnoXlvilVlpI64Flw05ajiKcZ
HCH0Ksr8Am/n5OUYq222zrG6nSSxyFFBBzUtca/EQtLt7bJK2TRTzMaUVjmVaZBoRHypiNdl2Qy4
kRCuuak158ZGrXvzIdcS0E2ROWNvKeN4GN0hNdC/hojJp23WJ+HN0LVPoFPqU6wrX+18MjAeyFTx
hkbhlqaiUm6YsUnpRdWk34d5KJ6A9/W/a6oaD64WtA1PSDSgei9bo3nWKlEgxsoADkEmW9bqXeUu
ZdFLHtLSME8pB4jVZ7rcmqodL0xXI0qkEHTMnRVowbMp5ouiSbh0ZlxhRMMqxVyFPal0EpsBtFNA
j2aN3RR03Eq3Hdts8FstEgdySiklhdVewNr6RSCq50Gz55jhtqADFmdhWvj07qHKz1NylwY9vayh
HrbAUk4SpdcLxw1nX9Yiv5C/crHZPTbOUGmnpuROFKl4yGv73GXxSUF5xp2YQ5yu79BUthuecJww
hZSPy1zM/JJ3e4UsMabV+MsNgi4rusmh2StviSg/JUYLBFWh+Ur9/HUtlVAXMFkAmlVPOFEsrWWW
OaSh6qa4npGkL7h15klGm4ijzz7VzbTGP1zttQk9hEaXhhSf0iavHnHnijYgCwoqzaZwnIMyKtQV
dmg7n2LH+dxM4bGumnq/ujp5IsgJjDINXFtPRxACGHJZeFcOLS5ANlQGKkIUVDkAINPLkrcbqDtH
rdAHH8925LUdRlDZUX8mznw2A+YfQXXf4vtdu5bFFu9rs8dMcB9N4lm29EgHleI+Z5bFEyXjW6Q1
D3WSNndS1eLPkRXTxjCXDCoxKRpOlQZc5SIIbxQBtgF1X9E8BN1iIdlaHFyhNbZmRCTJotzJwYDQ
l43RQW/G7lY26cR5IDMH7q9qBrsEp2CrI0yAdJ8ekBumm4bUdRdL72y7FnaRfW1XbbCb1YxuMujD
8S0VJl4n9LUYLJFmDrQA0PkVNGoKLXVRzunWhvWnHZAFGfaLNgftJyXpWsiV8Wyf5dCtg6QQr7OC
HsdyR2HEW1p+vIjVOFsmXYnwoBWA/gTcCK+1yjTfiJaRI71WnAhfK+j9mRqfwaDFWyA1Z1n2zK4I
h61B7FAANqbYVbbVYYW01ZceT6vmTozHniJdas8V5O2zNrCV+oL2677tgCW6XYERDj13/NiSCGx7
STuJL0Y7fu2VJHF7p2GDo62mcBTM27x7Bc/IzmOOulx2bH125+kUddd2QtrTpsbCv5krO/bQgoGP
mvSkTd1hbNSbLG2D6KB1S+K1MZV5bJcHrlx724hx+pSojgypa9sYX1ilbZOmomas8bWcTM2hUaor
RvGKRqu/4V3GI41Ylnq3sADaALhJgbxaKIhUuegebUC/18zxNLc0OVGYRTqifcdBOJFokR/FCx5a
vUmWvcnPIs86WeLNVEevnOOOvZmucIQWLWHKSaHf5HS/kXBA84Q+UBS+ogmwFF2k7XEZlNejIbGF
ZXSSvAhsnXCHeVCeAzVIz3MHJWFKLOvspFO9pSTUfu/Zjk/cHh7ULvWqsnvbXoVUl67p0USKsX+w
FJidtmoDCFFTuoPxjJ5/ku0jDeU8Y1/VxIkF2FsEylTCZAKoogsjzaWzuntFqYO3UKSI17smU9bH
GS4p/FrBz4MzPysnpVdxolFH2q8CUWZwNHUzUHKIRlVXbZQiG1oPjUW6HIdpHG6aqWVc5YBDdUWS
TZs4HctbSTfjNUqbQ2jnXGV6X64RDcZdGBTGOTLjA3w867a1nNHLRlQZDqMiInBaFUJhXRq8l0kR
Eo+0sYkAU3jNbMxvBbAwY0vgz3SVMH0H+JxHoxdBq3jMijx9hU3VOFD9yg59iPGY0SriOpX3Ahfy
se+WXWBZqwiwYi9AZaswvBr09s42QCAIBtIXOuYQATRiYJTkEzZIsZ0ldl1XVA3JSzzjm2hm+ulY
4E8tioMNB+hntMYOZjV9OKTRyNhD5PFGzXIYJ9UAEVqpGwLxysJ+TKvxLi1mDUV3E1/SQlwlifAN
aCkbszUOtooGYJhuUqWNabGG9k0wtZ9sKxHnlLm01xbyTTCic/N2tn4fS+2zPRUdG1LzxZnHBwjG
z6qRlBvCwDhqtSUdXyVXEZZL6bCh1XKHB0W4Vc+zItiqNhnH302VGeAyxkShGWKsXEoHYgYr/z0u
ZGWz1OnCSSft0itG4Z9VyZkKKMRTmdP2X7pFu6CYifymbmXjAnSlRJ7VrsbHSOsbxeoslWrTLOUK
3MztmEZfUl8De/mctIVxQOAxIHPFyUgPuOotgd6UPcij90v3r5xUGoVdIlqKElN/VJbiVOrtqQzx
UoOtAexCv7e942DI2HMsev2xb/DS04J6JxC01c/o+GhWK0Io/GQ9SV7KWmN+OyBZTmxY2s0iKbeT
IDCPXT0z/+cR26tKWEC1C1TG6qWu0zLqDATDo7pYqMjKdFqJd3TxLJ42qksqjKYZ7xNV2Iy9OiQD
4IPvtSbnhBj13GhBQVeK6WX3pNpKgmGmLXQ+Q1UeFKVHN0d+kjY2PRsLpQ2bif7cSYfD7EzTwzas
mdJIeW5U1XmKQoW1S9DzMjHzgpjRE2X05pkGZmMamzTEu8ZSFjJFAgztLbAyVweQCxIyuaHpkVIv
aZsQP/rAGu+ZyWBsKd6R2PbsvQzpr424Cnz4UY0fB4PmNzrp3lYcv9iAfrZaHxoYIG3WAadhTTJk
8IldxrjO86X2pBmEn/VJa551k965pZguNmHD41glzrBDtLsxzJ0zQDlBP9Iq7lrN6LZcB/WwNEbw
jJ9+OpaDajEzCO7zQHvXJrJ8FLnvrYGmUqDl7wzzWtsd+3a8inF83JqcdxlOSXhEarZckGBcNVUQ
+LFjZwf4vi53AbxHkfYzF6Lvtwtcp+vJHpLYrzES8yiJoHyUmh4jY07N66HvnzJNpvcCtBDG4GnI
+RMOlLMbRTKQt3VfNVfYzjmr2QjUBoThoa1vDaMbLL8tTcQKsVpn1mbmcJUxMIRg7dHWiDhXpA2q
myZcuvue5omKS29KL4aAn+sWI8Z0ty1LwGzN0LIBoDA36pu5ykLtKihkJx846lUhDanJ0hhkJT1Q
fshOCptAoecPdTCriFOyrmMBNGGS7yY8EdCIwdx6g7Btcj/Hahxpk0/0BAL8ZjawaHV51Y0OcaK5
CObVxYJ8h85BOxqeqoA8PjH3JJeYdcY8VbGKMH7JNMSmcjFqRMA8fpu4MckFXCZLuVSIkDJfInbG
ba63IabMMM0fgZXHIFlKW78MBuJMZRY0E0fbwU+rR80TkQo0iKFEpP4U9Mg4wwaJAJA//XNlVkV+
5YSBOBDdEoANJ9sEXRS6ik+M9Vu5s4N+/j3UR/26JhMj89I8praoZL/UNwOa9kOFmRDh7SwwEyeg
O6sroXZNvNchSXLa7ZX6tUCANuElg4QIZltBW2RXqEIQv2DYhFKMDXLTCJUNrqGYf40tZEsQcXPU
OjoWokNF8wHCR9gPKA8YhCHWYRTmuBxcQS23w4RKyq4s51kdsZjQWWT27TM4LZ/bJu2vOhvuCBtQ
vqAVYIMItopW9qOL47j+nNYaz9qcjm+8i5r+JGvMOklzitoLv7mu7B5cMatyKWtflQFFN7DVNt50
VuSAxbY5Q649UfVNRbBRHxt7KQfeIF+1WyGJxiISjma+m1N7Ck/c1Ry2BQoPzCpqbV+qPKqTfaNa
ZGAvtq3AQBcoiDZ1rlIphQn+jU1VaLNxm2QNxbVBm+CdyILpIex1gJtU16iuy7Guz7NWatm+qsf4
rtf1wt6D7W45jTZaM7sMfruvrHDdFRBQtACWCCL0naFVMR7PcVJIlTGvO2Bpfa91ockvAm9MzGI8
meO2HjmceZlGUsQBDRxej4w4SUK1sjLz+mQyY8+ZOMBOnM2fHSvUIlbFfDShSiKtdxF1TxUXqdex
X+LuwBsqmoRTkopH5DIitLtCU1c6e6494qEFoky7Y76CDlwj9iFiBthr2Rd6XVHKFLRQu7t5lJ2z
4aA+MEAt8yi6D9QJH8gyNLnxtUhZdu/aMaYjipInqpovtaPFGg3IQImYEsiluMXowgqNX9dWt51K
2sDGaPq58QJjZOJmKJBxsad0Ir7+QZv5N0i8v3L4LC6jjtFIQ4JsknihfgxkkpHMoZiX88E4xUcW
/+CfsLv/lcH+FxMkwdX8uRD2uu2acvjHAcdqX/3j//xj05VN2fX/OLTZl+LtR33s9x/1XSEr7d9s
zJRIT5G8Q+pDP/1PbqMqzd9YnaRpIk21SNCA6PhdISvhNhoGPkEDEqhKsAzow+8KWSl/k6i+LUfX
HeOb4PrfUcia9geBrKMDbOQNWEKwk0hN+xCUU815QV8zMx8bYx0Qwqg2caR7DYjhc7k4GuT85D0C
1YVzybosar5sA7q9nQBpEKvDuY9m+Ub9w9IeL6Q9Tp2GaU+rb9uWeIB8tqcD04jujhZWscNlaFyL
JDeuM/zwLtP0q3ZIIxdkTesv/Rxu4DvNp34JvmZCv7Uqchjyon7OI05LGh593xLhG124EFlAYLuO
Xd3nc3jAYvpZHfTbqpLxHuYT7IliWLP5Vu54rt+GWfJKnv1LAHfGnW0ePjHaD9QySLFI/qWP1SFs
yxaBsoLaw5mTF4AKT1odPmpR/lJyHKXtYh+0XPkSrSqMPnvvaf26iZCXeGEArOjNgcNL4+pa+2lu
Kub3TaU+53X6Gqv2QzvLPYJ/heWZF59azitEnYreUjZ6UeluUkSnqG+J8OD05Qd1I3w1sQ0vVpdi
J5CmbvuId5eoTPmnSTwFa2BNlgcPvZnhkFJi0y10LlZdZO94PITfOeJJYK/azUO7qnXUboOXrtuM
MnmzFMRBmeBzCyBZ1wF8TC+wRrqARnHTLlgk547CV+Rl9Ab0S6AxKfq9ZKrwMlbUe6AiI4bqQ3+T
DVnEVl1JPywVv1LXVNsJUZ7TM7vBxi2PTrc0B4cQKK+t02qjmshmkpjXtxZRvZpGqT73FXdAbIWY
75es2tYL6kVTxG90oG8dSzmqIx8acl/uKWX0XijRO2ih97gaNQ+F0hXtXhtlApcotDD4xU0fHMQ0
K/t4IImO2yRmmBOKfThWdxZnfLetVGM/L3hx+oadnjKaUefEx+dZoKs6DGvrj6qRLh/wyrWppDFF
siO5G2BDu5j9m0PSzekRZ0O6LdpY/5ThbnfDiBssDNrdIsYn7AyzZ7VD5OMqvG0lShLkFfouFOZF
aQfjEley/looBTs5whIaV/KW01+Fklu9TcvkDefcU1LzvolSWIiaVaZHlEZwdphMkeTHXqLjoYI3
oxFRrcR7Kn+G33F5UzQ6494aBv008i0yD219RzK6Qoz1ENTJq7JU90XPt18mXIMU+Yv37ZoXFd0t
FrBbBS8TSiTYIrDY1xCBGzEOxEVmV2qslj7sS4TKCU8SbBUGvgU3OypJPFeTsZM03t2k5NY1UCL7
ijKGVxhrD04huLnL4qbWrfgW18sFTzrnr7l6ViYyXpQB1bleIjfvOPTT+d9PS/lSt8sTCNnMnYX2
FLDZuqDcSNbJ7c7HAXuVNYXcxiH80SouuO0kCTNVC95Zje32AdCztQrMgoeqY31JanqVpIVtMqVB
p8pnb0R/Du3sakFf5Fmz89Bq1U05cD9hc7nUC59JjLx6FGFObUfBCTPsRt/SGByVBqkMVU9Matn6
9GFzSnJt8BLcrG7XrLM7zPkv39Y/jnSmK4v1aBHGptcI7qIsWJ4UJACewFq3jhNaz6yR+qoq33Gd
cYCUgkfFzOLXVpO3QkESRtxdeV3khcT4CKdKxNgM0Oii/lcEJ8o6q7xc4RspGxUgUzikGt3ggEtS
qvx5WHYZEddoGlGmowCrm+dCbZ6Z9goOxCz5RDLZ/jQX9xbtORLjZXuXrl8kdGj0tZO2UeLc9llT
n1KTu6dYdcsDu4DgzbhW0Tz3ETtFFXyRZvSeG2NzKLM2Yd2ksf3tZxeIqWFQG4ehtx6CdAk34NNS
P13SV8TRgkNY3vptSIk7ZsSGRSM1fTfquyKan4I4eadXjl0gEOrRGcZzjaickRSPLEG5sVdG2VU9
p1d1zt9n97w47XjWgbxvloZtyZbJC3rN56bPtWNnA1IRyvJUtVSXNOxZrQ179vSxhyBXmKbTbAvA
YTXgb6WYvTZZmrNDDs82BifpjoMWE1trX/RKv6X9mbiIh++dvHipleQxqeFyhxH3AvK20Ld6vloZ
1LqrjixFxgLXhhCZixqGBBktRXevp5W10bqEABGF71JjO5j69jmrx/Q4qslbRWMBkkqneWOPo2HE
QHPMUK3vQ01OG/xZ6gMlPvTPEQRot8jbUU+dnUHS0sEi8yxEX+GNbcV3G5gPkIoZyCElcEeF+6Xt
qPiH4n5ZDcRG+jLxtrw55H9OjPg1nNexp1ZcJfX8pHTmBVV9vUu0wdrHNt0J+s7Ix8LmOV8yB5YT
V4JBzu8O3DKflu2hcLIX7oPnYuKmtqT14OTOV4rkN2Fb00bTFlbvmIm7Pi/BXTAVtJHnpzCrnoN2
5uSB7/+sF5zUUQixKZvK7+w0SJzL+F0R6ExrpLpsgvkL2BMUYSYxTVH4poTrpSdYy8NljWew0BR3
nBg3j8R/xSHvUeUyD3PAwMSanyZcjZhxh5KmVY6ZMsVxWKjhyRSR8jDO4Ksb2fAWjPQtm8L3eQq3
SHHf0p5Vpiqjfq9UWbmfK7RzANJbjursdSSRAEuStM6kWLRNbRACpdd8sWxY6LvDUfp5OXKRlOTd
iXnaGoXvTh3ZA2PspXgI49dBV445EkfPyZWH3mApB4Nnu5zeeTeozuhsc+/Ti01X17IbjqwGxUzH
WZh0zsZmvYLRUBI2EXJEp6+NQ1caAYqJQZVPKkxAIndWq89YRbMvy/jV0FffgJLdVCDDfIF6qWHO
z4l91UcqE8Izzp0GYDCiyHC2a2nwAHLktouJl3GWhlRqgwdjqS1912RLdQk7FT1dFkXXmVNMmAI4
c/Xt9BSTdvGFdjwfJmuf1/qupSWGHHUsUP8zrYG6gLmb3jBmS5YcDXHQlnmR8OkJoZkShBUrFIIb
eJpXba5+KecV+TyUL3lJAAR1865DqrDBF/O2Cg2KieUqTVn9BSDmTc3gHvV1Ue4NVJdnUVr6dq4b
VOHSaXfYjgo3GfhFq7g1LTllbiJZu5WByeuIlYKDrLgViUXbTVOvYounpuNiYkWcPUa6N8PI+6Nn
AVXPhAOBWYvNgBYIeBwut9Dj1yZn2clyNt6pM4gHm/mbdsdyFqoM9zMruh8Urd/ODTcqOkIGyOv+
YurhW1mlL+HIBH5YS+wITuKZGKHKY8lKfYLjaA+BiMCDZj/YkU45bRbwgRb1gHSAvIdht7wGDe0A
7EbKayjYzGQF7bRdc82JmJoO3xbDGMDGhoDQYx4x5y8GEhFKXEQUPU+QPLv9OGlYJui4b+KBia1j
ZM4WGqfhaZKRTliwv60LC9L31q0nJN+M0h5ATaHfWgOs6tiUfqxNRFs17ERJMnEZU6APNPK73bcz
2v+DA+tPYwfW1/r6Q/Tu99f+/5mQC/LeBLH/y8PqqS++oFJrOK7+8a/x3x1Y//nj/jiwmmtoANpR
U5gSrD4nxj8OrAbGTdJdNdLjLE6smCn/OLDK36hjdSab/LkFV4NT7h8HVv03kx9Cp0MnlVU6mvbv
HFg5Fv/V0YkpVF9txrpkk7A0TtR/dXTWpW3CSQBQYgwM9ztFUgmAUTON5JXjesVTHHNoRE70CirD
2aaFVfps3ebZ1KrqC2En86ari2XLDmZcMCks+PyowgugT2fJAdWF5v4kaYdvmrTot33TscZHDZUP
srTdMOnxfgHJtDFEgOnBGcsryLQA8HEE7Bat5CjUylvYseZ2VNMvulXMhxwVn4cfqN/mA9t8blaR
X3b0/GDjZfvc4hixIHBA58S+nHKeInyFbKWqYl1YyuhETWz7KoF81ryeTkMKjZYqx1lg6yCxadjn
s1d11m9tOq5xk7zleCBI/EHDtLZgA/EkI1Zt4jC3drl8bpnEui24797JrhQBjw/icrwzJ+pd7I0v
0HVIMyqZ9+PFr5DTcUpFWUMuZkURAh71XbODowRUdLTQi+9jI32NZuJf2qi8Z1J7RrnHAS/mTB0P
nJxpMKwLf/JqrTtphLNhZ0e8/6oRyUNNeXOI8zi6tjucNWDRlvkUGLhRzHmgPKYw+XaypbVI4TRZ
9m5NCnAbGahXU2Ve+rTmkGtON1X9IjpeDRDQSzZwRIHNzmY4chXW3yrN7AUk0D1y5VOwMAzViAhl
Wy9ybPYJm/egfP12vLFVMXi0Ac8RnVu/ySMLmhUuVqjqD33BsdRkKwYx9lJTUWwx509HbMIx3/2E
SHPuoDqWgD42CGuoHFdz3RQLthm+Hs2hVppExL7WDAxG0+R9bQOk8/oe++zFcZASOaFKvo8A2LWe
P+IkAtZStNVLlTicjpDaAQrR1SvsXOV+tA15mddbZ9LbswMn2HXKob/61ou3EHYwQluoZtzWyrW7
jNLqVVVFfRsv/TNQpJ0W97YPgAMxTPxaESLCGQ4vJ4LgSzUVL23Q3KNCzz09Ke5b3m1Ss5uK/AZX
3JrDOKEwbJR0k2j5q9WnbzO4LbQeGTRWqRO9p7fTsSjht8m1x+FEbGJ5pBwjICakgKIqwkHto+16
00qDGla9pTwBC52XjMZjyqA0ZaejgR5fSsHRoNSMzEM/Zzz1cUJRGlgMiYOUfTOZsxutMfbdpKye
tOK+mXnOMO29G7OKt9OeGD1l3HZx8W5UMFuyCKy71HJuQlMU8FrkzHyMU1ubgPd18vGcxBFkGjop
zBTLfZZwaacKFYIXSRUHSTeW5K3N4ZW5MAsbAsPcdOFyHg3umcng+xRotrcZ6YNciw4xAD6d61gD
dLq0mEudNGDab7SA7h1ki4C9DW9UOWyJlB9g6DXxYHaykDPB8RNR/jPgGLR/s7lGNNFiqMsweutK
5ytErfoYKPF7YMvdt4JXtSAsSmqncKiNG4tlUdeEfjCLXPpZSzvJCbkAPSYcXwt5xdqhz7EehriS
QCQdcUZtLPelnQp/YECLvkhjxNFGb0M8nqc8fScmaHjKEmoeDeAx6gvqKTjtod86Ue6NSVfs+lCj
75chO9YZK6Z2+Npo4ostBtiDeh1D0lsLwqBPtyptK1emtB5SiTbZnqlhbGNgpS1obZSgmxn4UvpV
s1Efe6QtaKKK6prs5WVvT0H93HPy29h2VVzlQ9G8VqXZu0PMeSsYeiTf3DcGNO/1YYsYOvNIOQ0a
K+TO817gYgaRju5TsTnXyTjm3CT78/+WIP/9X7pqrrCFn5cg9ww+umz+Xm60PzbIv//d7/WGav4m
Ld0WwjS+hajTgf5eb6jqb0hiNVPgZCNHW/J63+sN/kTiheUvCdXWCb+BLvG93jB/0zULqBhgCagU
mm7r/0698SHUXlkzl/hH11fsyQ/giCYa9QGwiIXG7NgaBYGMpp9rwWOhqjulKT1ZlWSYXvcAvX+4
Sn8zwvkrT+XPF/wQGI7rbci0lsdmETojbuJreoGJfIkx61ev//o11L8WUX++CBXcj59KhOoYwaOa
D2l/Ny7Sl0Xnj4bphyE7/vQawLEakOI3+sK5BXAgG7IMzF98QpXUqerP6KI/X319Vz9c08zM1TlG
dHoQCSnZzIxhT9KtWnCv5hQXNwIRMB94nap5ypRfFfn+F597LQ7/7pXXd/TDK+uOgqC0VqDyskza
5Y4p8sEYcHOHTBvEcAO442Slpt8AWgxonv3iZf8akv7nB/5Qq6aMRWrDrsvDTKPmur9k190n/B7F
U4l4/hcvwrTobz/ah/wpRY00vP5lcMDdhZscXb8z7ubmmpmF35egtmg4/eLj/OTu+TgrinFHOPU4
TYfRtHfQ5ek+0gQKyGBEs54ZlJvBsmMZ5izyYOjItfJm84uX/skXqK2f/ocv0FyUKVrUsTtIyJKD
uOlI+TWacE/kOC0JuB0tV1SewEn7kan+4tL+NWjs/3592jpt/eFFbWdS8Awt3SHVEF+Njq8LxFCD
3Dk8MnIKdsGireKff55ZOUb+PbbmA7Tmz9f7sObQV5jturPtQ/Vc3ce/Y6BGE8V8B7HOGXkscq7/
8Gp+WGuIOU1sPdXrg6NYKKUecnzM+ux8u33QXvqh7tVAAtVEfxS/XODUb2vn3zyF2ofVxxipmMag
AYO7NQlNflKfi3MZnSPcX/Y2uikO2nHEj5guHuCzr0i76O1eivPQ7icCj92vAfbqiIzpI1i/i9F7
7VMCv+3LcKW4ROuifNbP9ZfyUt5l+It9rGM7wzgrGw4m24bfvk2SQ3e2K/VTVjOo/EQX0P1qu7WG
O9S3232nH1vpkbfsxp+7u+Gutc/QRL3yChmstWsPyWbeGwflhHF/2k6+9PRgO++aY4lxZyv9+VDs
oXYG7dfo3FzafZwfu31zce6QR2PeKtzpIb9Ttv11fYMNtYhvZfCafNKvwh2gG1wkp3KPRhgYBv7t
t+wWaIho/OFVShaMi3JEnzjtmh0hVsmp37f/4cqofViT1TF3wgyH6oHKDynpCvBjmNQFqCmG5MZa
D56BTmqr5tr8O/3vX92D6732dzeD9teHS9HRlaT42g9A2t2KIFfse0wgwW1rLxHU1nJVXzQvsYoU
hGVl6KqbPNZ2M5O07pdPuPWzdeXjCo37p120IcCAQqZBydDToczGcgRdsAUaD0wIF0X2KRvFKcjJ
SyiN8LhEhqdQxSOjQ3NaqUAOC7TYKIsmQDwRhTVoJneaR4VCeHCw1dR36NaaEEQelfFwJAgi3lKk
b/Dz+eyJvV9rGHQU1OGjQoNe48SQI5ajOQu/vB3QcaLdzsJP1ow4SMyPSage4LuRM6VDzB/6+TMg
vut2Iv9m5XJnobyZVOOMP8YH4FxvdVLmSIn3Z3qblpVfogGtc5L7nLvvCfLeh2pLMK2ak0uS1lsi
zfDix8aF0G/A4nD5qtfQflG7X6hVflaGaB/2rETqTibrKjgE8T6pnx0nfLUV4U9xf2NVXMEFn0V1
h67eJsux4RtnHf7FJvaTNV39oHfoo1AMRoqcQQ3q10hX/cLW/VinBAhggofWCT81Azz9V2v6T/ZM
9cPGJRt7ik0BNaBGvc9OuSIUucnXXRNQ8F00QEOM76J6ZnkPIeJav/icPytg1Q+b10IHK59CwC+k
T9wUae8WeI4y7E0R0x0nqU5yOQ0GKTJ3v9hUfvZJP+xeUs+HVjea5EimkOMcs7Z5hG29X7/UBBMo
SMehyW4MlZ3a1E5LeHQO//qVf1IBqR92s5nY87StzOQ42M6J3AAmo8OpdYj1NudTxX+vZdC/fqmf
XtUPW1gpxsxGHqAdylncRIE42sbDOnXuw/YRriiVETFP3UJrI/tV6bMuiH+zUH57iH6oQiYUywVi
IPUwBN1JQdwXjHc2GMg8wjGqqqeY1TCYretvHQDeSjpbv1qkNftnL/5hlZaAKfQspuSbBixdzj5A
oWGzOSRll7vq5ODdKGkvwnKiW9NdFVF6ygEq5GSV1M0FYutpycZDVgefK70EoEOPMN3hXMRymnhK
h1hna7fbVD/W7bYsT/PCUoRdf6vw7albpQtImMdzo+3ByzBxWjxbWcF8E6vsPuKbDUgsQumMCnXd
uL1oYfR1py+nsXqVDLIoEqPdMOzAmCBaRE0xWful2VvTVhDYTOvVVWh8UtDBfZqD05w+69plzPHj
PBvyrtcenOlTJd87+ZQX9+qwS3Usl+8DsKP2MAAhI6hG3QHSEPlOndY33UbbhkDnYa8M+yg8hMbB
iBgRbmmRIc51q4DmnlJpV4M9cxAZEiTphbJPdP06bfoHwKAElCR8rIUBcXpyqvoA9XyPsW9DRwXe
yLBNe+cwwOIf6ss0p4cl0e+xRO76+SDEcpH2J918HEp6WvO8zyAPr5PfrpKnJDO2EZbRyJ5AQDGP
ted7B0KX2+r2u1Kod3NrP8ruopYomTLzAdj6GXnyV6ieJyue7lTIRnSBDkAHNlHW+GGO9Qyqteoo
G0LJv46KvXWocvK28auk+LIIB0xIHN3GNg3aZWbNkY85CeRLXTAr5mKQf8r0xxZXIkofkto64BI3
st+JQXBli+WvpgH5Hod74tszx8+GOXcbfTxHPTp28v9EaSybrBiRG5v7Gldzh2piIpYWav9x1LVD
iIGB+N2bmQQtmwbTUI1M5tdoOXz02cmu7Fs1avZFhyS2Jwu+JqAl8paQ7QYD0NCW99lUXCf/Q96Z
7MiNbVn2VxI5ZxT7BsjMgZE0I61z895dE8IlubPve47qN+r36ktqUdFJHiEJ8WpQSBTwgKdQ42ZG
I+8995y91x6wvMHTMSTRJ20U9gNmjHq9NFecKe+69FFJUYAvKP8Y9jMmWMcS+fipwsoRFuLWWirf
UHs/q9qTnonunEDOUw2Q6rH5qsoTSZUnqFFwBnloyhTWrsFUb5g9WYz3Y6je4FQ60fm7HUPjo4lu
GdwamXiyF2XZdta0Iwh7fb7UKQkmtXY9iONRxrJTYN0dxX6n0a9QcskTgtLXsPQGhunp0QW4LxEF
2sEkYTDpU7JSn4Uq4PmdrqNQDTeU20GCaEhN4xfGomSZ0BEgmUYRn1hZN6lh2EV8kfT4Z/vk9xaa
d4WYhDGB/l/f+/XsL+3kmfXAeByhTmSSS8Fx8y1PArsLKKn0ZQ9l/8cLuvq9euBdKWKg+lONFgeQ
qTBaDoNT2PGA58O2TMSzApAa2qCttt2mr874xjZlfgtW2Akp+ET9FjoAie/kr4a1U2W6LVZkH3W9
YxQMADBylGsEBRWkNOFiWZzMTOwULbpa3LXFsyhS7XyORxkmtsa0SGWPTHkuhR05APZAiYYOxO3x
vYzWdTgwlr9JDfIHCF8y7vJxsX98Cd6RfP84dorvSqIlGhZUb/CuFETgqxkx22fyXSE+s8PAtsZ+
MPXM9gUCY8AxzZcWYZJFzSrSRxbn637yxcKexmRT6Hjvu9iB4nikcgOnqrvXAAp+svla32mRie9r
KUmNsP3gTMtnxY/YhA0BkEU47hAfdeqNaJ0bUJ3AFQDnXTcM5xl/+WnRHeWg2+ajYTdxwfd4ieUT
yOiRm0w+ZCJwhIrLHDX4POy+J5Uze1I6brePDBEJRg12LUE9KWjXCeZHayHex2CsBwXpCCXEgYjw
HISjQKoLwW2JeWQUiVJzhY7c5RjarcXOlZbB/6csf1uPAOQz2XEXuS222xRCljSDelFJfmhEiJ6M
JLoXYfwghSP+lWOlMVYX5utOmYmyEpGVXqedn2G2TK5UhHM63mup5S4UJhus9bF8nCrMObK5NVEf
xUlt1yPhWEm7LfjxDYSHKciAlOu21T0XHe4q405l9wZXZLDo9kvzk9tKWwvNv6lbVnX1190TwShC
BRoO52bCNqVdWSziLpP1y0xWJyExTCB9DUNN8hCSaVFPz3V0reWDvYpjZr13l960s669U/twa2bQ
QZw2jdElfzlkQX6fb7UavDSCrbBBJwR3ok/XmVPP3CfYYTS+slKGROSysfRtcl32cy1AQzc4zDcd
ooTsNbBgJG2tIG+4HhaPdDgb0CyqlHyfWoaXyrWT5OyrGijFunSTmEDlIgQrD6mCcuTHj5/xnbpZ
fF83B40E2itoYOM8By2W/1o/sXkfxGHZqGHnMb0617F1Lffq50qI73pxFxkYs/ji0jA7Kw3RMXp9
LTW+ym2ezMLVopdMSNP7NlIf5bz19bBz0Y8hLi5thCK2VqyH6CHkTPKst81xDKeDKZTATtWNmL1g
HMZygZMhxNUzCzszIUCNu3EuhCsBiFs16n5I0nEE7K3uew/zo4oIEsL5ZphKl+nhqYJLMccVpsFg
l+eo2vj/WtQZiuo7Eahe8lCPiauvJ+byNkgqoIKrgG2D5QkYaLoD9+BMONUC5mc/vszS9xaPd6cE
iI8MDRg27UlZckyroU5vr4l0pWk5HObuahL47czckZrj1C3czQB+BjKnTOou9WwR2vaztqLyndaH
+O4QscxDwHAaE6uZoDhCsHsQ56t2LiXamcz70qX/SLLYMTPGO8pvX1luOz9MzQNqadZfZrx1d42L
ESbgIqsiNsLHObtfkIThzmWdyz/m/eLT1t/L1mYl5/ua2d0sZZnsFYR4suWNmg+n4ycX9nv37/r7
X51PjApAeDdmOtRKld5Y9KTQ0ap0p5Ng8TtDoh+KLnxgBnkop4OuCM7SoSP7F198LSe+evF0qZH6
gsPxCa7Gzy+jgDcPZWW95Gp/iGoZSdxwIMADkG13sZLs0PC1CnhHf/L63+nwi+/KlqxAeyI3aB0h
Rl/hYDwo5MUy17wECT1+wC5felejRl5D8vDj1/xOxSK+q1ialERMQgo0Uu4twsUVxzQv67l+7Zxk
lCZjJG6Qtvz4xb7TqoFi+O0Fxkjdmascx0/0+l5nbdYIyaq0zzI0dM28y+PKKTXDgRV1EbT5gMH2
oHEO+vGr//3JXrbebfhDXUiIPWTN15Hnj4S+LuRN62j9+JgQBHcyzugfv5K0Pnt/3a3k9zEGuJnn
aOk4J9bzlTQqTmLm9yKfcb2yOA13zVtbY6+WErbKVoGKRBalSmmaKD+7lf6+FQn7/tsrXRRd0ynK
Yvopu2Uuqw4xRbaU0ivneiIhdbpOIgfLtNEXblPe1k8++fde993CmGWD1IzqbPprwHpqPK3Pbh08
tPKX+KeDxKXXC8GZqvRSlz+93t/7at+tgVZMhvAar+5POK1t+oBt8bAO/7HUyLAfjY0uobqg5AQ9
3If7wlShiD4RB/aBXNZLSD9aadBa4Sv98WX4+6cKkdm3Vz9bYTcaClsfMMcLWD63Jew5FrVdGswU
/eIBOc9BCrSf3W9/v3CQgfTt69VKzhR5qCx/lJOPJqPHHO816Lx1vTKVyCWgE/jyY8xh+Mcf8DvT
Jdl6t1S1WhhqgskdDphoF6uiI5O0ooxPQWg6kdxexplmcfVUGzsiaP6ltUq23q1VedSDIcL3RMU+
HMIFDCLTsp4neF0WzcI4iAwrobD8i1fVfLda9RqS4IYkAT+k9bcuGCXP6bQo7N7zQW7ETaDiAYHD
rGnBr6/5j5Smd2XO//7jG8Xol/yKP/Sj//XfSWZKoAsyT67h91Uev7kib6MYPtVLgdD0j1/+1Rj5
x8/7U2kK0ARlqGyoyDvWyvd3pSkaVFPj+TcMicChr62Ryi8kziD+lCRJ+4vSlJpHxPGg6qrCvzb+
ifLjfc+TYhC5qsrPkxHBciZTjG8fUaKBgRcW8XJPUtOjOst7TNLXSSNxjstyDBLKQTLX6DjlgBTe
cCHVvqKXug3M8qFXtJO06smSll6fcIqX6CZYBgiLYNSKEXdG/JCWC+BIXA5bPUggVCUTostVRVmG
NP3m27lJr62xeGCm7Rv1/MEEsYly/m5G/MZ5BrqmtYBWslb1fVm+ApFiuJNUoBM6605JpFtI124M
fHJFQnI+bSTElfob6zmwUeU4EQBqSsZdaQh3qIGvgpwRAZyPGnhQbwoeoSTPOYfgouQ4AP0Z9KeM
gQVc02uDdwsYCUKrbmRSpBaYKrSYIDqR2exIlII9lPOHsqCJFE3ps0Axu2mSHGb0jKlEmm6JhMHz
IGmDjbXDGQfOn6FSPpgj9PuqN6/WHbZdvf+p3N0ILQ1Sqd2OufHQSlNoR/gJXVp0W1UNPHLmaGE2
rQKFYLwNU/rjUMH31hy8ySOTYImrIgxZsLEsru1EE5GeYF/baMo4IWu854bCOU1bDsqdMOxIELzG
aUp2MY59Imof+Ld0uk3Dm3WwnzMJapmJbEzr+G1TNc4oWckfjDkvmUld27lZvyYZbx3QZGYPpNRv
DBW70bQa10kubWmj1Q9JuDyOSuDOonBFU/CQJZxRi6W+EUbxk1YirTMntd5IskRyZdvcSEDeRAt8
H9OGcX6lp3uJw/gZiAZhhW3xGpLfRmNoi0Z03gRm/rrkTeiIJikVHKkIYssSXAQZDN+qhX0GOfLR
ShRi06YPWh9eytg4Z4ZggQAQ3vqo3WXlchuSpgK+oK2QDQqxq82Wp5L2sqlId6AKRAGd1De4sDxp
EB+HrH5IJU4aRvmQid11sPRAA4obqQTpMJb5Q7DMt7KVhVgCl9t4pYXCFXWWuMvsbE6gWwGasvWI
Zusga0+D2QCxDQJPpK2pRerRAqOzCVq443XSvKYS33AjH4QovR6swKWZbhtk+KHH2Pd18wp200tN
yTWT/CTF61cQmKD2YEiZQ+MaLSxQc9AgfXa081cOsHQkG5wQ5z64UjiT2Txjz+C9dry9zaTNb7LU
7gZZ8KAkeWIFL5YMuKASP4wIzk26NP2YXSMDx4E0YtYSeuuuHtVPViXRPtf8qsu/vLWRgrkQhbc0
IjYyM/xK4OKoo3RUrejjLGp3BEwc5iEPnWVU95mYenAubtp0uhVrwdOS3JtN7goiez4Spn4DBP5D
OZpvA+fyscY+IQNRnZcPSan7KRGKY5G/TmDtRo1T31eL/OXXevjfij7nmy+69j///Z2E67e1Ed86
lnF2COP9dBHtXazBkljui1UnGtTVUyKhWzeLxMmr8NM40Xox9O0SFMewa5+SHG7xqG9/8i6+PXL+
+i4wwWsW5gMa2ca7IipHjVTXTSPyLvLKVYBqbEi68WrwR6GcHUGQ3iZV/iHHz1XNwb5s0GCHMZaW
/Nfh3D/a/L+7s3/tH/lvtf8boomKkl35+/v/6SV7mV9wlzRx9r//5/9q0/W/ds388vmFWsB7+Vjm
L79bTtqvNaB//Ow/awE2dU1m3/6SJ0d1+nstoP1i6ir2Bobf2EEMzie/u05Wa4kIPMH6Da3A9/+n
60TRRX6iYcoWAWCm+k9qgW8PBV+CyChDqIagJFp4Tt6VsbOVNplciM29HqApIpszV3UH86hTir3D
SW6b5tUuKeef6SPenbp/fWHLknSeM9VSzL/I3ixJrrtO6e7x6LmNgR8W8mRspa6wWmtFcheFEa/F
vAwnpIZkERAaC6BzBI+EopzaYLfyRlq13auTDo8k/5AssxvRmSvk4SZpRDdLeicEhIOz7TKWH6Vc
24GEsPVQu86z9K6sPkYMaPU6P6rl4ra5fgdd7GTpLCmkIhNWVCItp9mzTDsl0Z8Jh4o2mmrdiR1c
YTCtDePq5GOkVjuxzc7WwpxVjV8UoJ7+0Jh3YU4zuqmeaQ/dqyptHNDUWRx/jtho0ghOVDPdDHrP
PIuzEvFb5nnMDKJD55v1R4Ls8AfsGxjYRj9tzKvRAvldyEG0BaJB45eA3I6LlZJTwqFj6oV9wsG6
A7Dh0jg/FmLwaa7w8xdj4RVC8jmK+mSLBF/dGWP1ZAWBWynLh2mmHmgjIWJqDF99GVwZqNmX0F0V
65ChNAJ53HhRalqYgJ6RTGGWYWQPKIqhYNbuK87UhZof4YiRDkJGWDy7BN387Oz6bUPxy+0CxQQh
tUblof/lEFu3dd5PwNPvMfU44qSRV9durXpGZ6SR+twnG0Ufr4DF3g16eIiszFXhjAMUPMdsvMjk
b6vO2NbztNIm26cwmx4yoBtdWe0iQfMYo5ADFLiRBBQ0Vj1MJddYaXYxXtqZE+0mL9Hr6fWlDKaH
vKX6i/jaE/2ILORJIsBeITO7p9lcg2kTRgT567cDU8SlNwk9a8WHSP2NqK03OOFTcWgSphUNdpZx
Do/QXIJYgMm/STPtWLds2IOQfxhX0kcPjGd1PvRz9ZxpzZ5sIUJuNQ9E+bWl55dcNo4QDq9CZbqq
6voWLhXZrAJZsep9FNP6tuT7oQm3EvXIHOQXg8dkitRzKjdbPKCnIfyETNzR8/wSVrxX8JcZlsta
4g6Ruq2S5b5Z9Htu0GO0BPuvltS/223F9xsda4gsKcQiwmBSFfx03x5FhrRp8mLU2/tGtO4q3bpL
CMWkW02wNp52EbfTKOEvmTS36hLSdJnDNeVNMOxKlTRvbboCFb5r6uQY4wgXy3ALqBeDq3yqtAz+
XnWBEnmnzr0TZ8axWlAdkJkkZsyWBGk6NHXtayvcAW9XPhVEow92Z4xuW3WPASthG+Q2ENJdwfOW
GPMhTvEew0MOMgLtp8QBx/kxwJ8/DjoDhiihSTs+NGbiVL3CO0KJEedwFAkY6botJfaOWKmtTKUP
9gGI6kBlDvxjWi899tqh8GatP1XWYE+VzjOcugarUNkV6NTaU6gMV7nCiIFJWm5MnPoXDgtEP0jj
KbfkHbiKxe4keA0NWsM+ocsCA7J+AL12FYyVV6afLdPA+sa5YTI2ovmpkfkIMj6tptn3beUxBr4k
q4GN45RfKaz8gXD58Tf+TiL765MsId6T2G4or9b0zK/72tROuQ7Sr73nWhP6zZISartw1uxWLbya
HqU1asQNh9dYjJC5WK6QVLsOiLIwcRm5OZAfPGPdci01rsj5Kr0KRyJF9rZRVS/QVXgW6dnMyTcq
+8fWRHurKPd1EH9anxKZ55ZD47YhBSCYLZ9Ao3MDaf3HH5JC4qtW66+fUeGEj/cDn4bOFv3NZ1Qz
uTb0dOnuo8SABchrjnJP0O1IcHWQ/GRt/KIC+7Ox+9urqZqGSRUUE17Vb19tgMtL6B1bqVp2ezxm
W2NjOArncSM8dDXRUwZM2UE7Aoq0J8INxB53mDQEEYeH4tdy8bsK79Ws+81Hp7WwfmBTwt8i0t54
16dSNOa+yjiM9yMHoSWpfcGieb9uqnWhIw7SMX9SZWTqrjFUb6gqb+wIAtK0bc7zJKa9o5f6OemU
c4fPnPV6H/XGscQoNpENnRThoWZFlYfCL60eLHB50WTrEmvNo7qEB4xhqDfk+1wYbvSOj1nM/WPe
J2cFl3+TKceGdKowCT/neb0bmIeZc38ClOsoafzasmvL+nTVJrwIJVBuFrc4GCHGhCT2zUZNwHYw
P0j8HSDo1XMIf4koZaJCMtZ5WbhrRf04KdGhIpLrJ1/yesd8/R3TppFVU8GhLK7doS+zv6+mQZUU
YP6NuKy6oHg0tXdKFvz61f3/Xukz2OGyffX8rvb2f3sFGt3N55f89T///S7Oy0Y4vrbd6zd1/O//
8rc6XjZ+AVnGWczUTNPU1yPZb3W8rP4iqqigvli5RP2rQGDBxLPFMmet5DpRE42VUvZbIS8QMMzf
VURsBIBYlX9YyfPzvrlHdFKK12cPSB5+dN6k/q4NDsGx0lTgUwdRVGG7AHeytjPYSmcSMDsnFV2i
uALDUCVm6gZYlv2FQINHUmAVdoW+tbZFaYrgRIII7hkCBSuVg7dBmFM0YnoEbrsqMkjlEckYNtVw
dOmSJtjHZDTWNJtksDhWsZyIvu5hRlptdCkNA/FBYeif9CQgW1Ug2zNX1dTl7J3Bbm3ssYv6Taaq
zbWmZGByp/hTM/a4X7UeSklhKeWLNvIughIcoT1WFp7YWilz3Cl6yO8wcA4aF9UM+SHzon+OOdi/
fnkvbWAQU9CQiGq6aFsrm+yk5XrW+NVE4tR1adTCXQ013Kc6S/mpZq+obhD26BkJ/CwR28XLyegI
8FsMYwIg1QzwXXqJD1cOGDpzBPNPSoV7XGQXYWonQNgWqFSXtd91SoakFWw1SWfCQmpbWAgy3hQI
bG+WtNGPBBjkd11Oan2slcGzNEkTZBAwOCCy9aXQLnJQLSdTheFiJRLzcDVUk02uFb2LpQ3XKPRq
ukMxlPuqnPZJ3COyG4qifpTkMkDELwd33WTkuOCYdHozk1y6bgOHgECs0xttGFNlg01YfYBjH13G
VM7w4TRKX9HVA/FckR3zIalEw2tJur1E09DeSVIgPA5Bipp7aS0/HcLCDSxTIbI2xzHfTjKhgzpM
Kn35oDFR/RzPiUaaa6y0V5OOolRWrWcRq9F5GqOFCk8dr4wCL7vWL0TM1mZ+UUXQbGa6zoDFUX4m
ryu9TFMfPI99qvSE1ODTDzl3OBAJAXIEX2SAwxbfQnSe4sQ8EUVaPpF4KD7VUTTfg2zXLyJRRPgM
+CtqqqYPw0IXsg9EAYTW2hqjT+oSDSJQTOUyUifT3KnZ3Ph1sgz2LOipa03NcM/+cxUnRNDNFGpu
XE7kpK40lSwKOsyFMGm9tuV5KAgVQPaTip0tBXn1DHOJAy1OlJNWSeElT/vww4LYd/eFZCN3PJto
blA8L016oqpPTwqu++tMotqeYzBU0tLFOzVC9NRpCpW53muHEEjYrs0x8mRWhFgtKUjOyiDjDKNR
3JKfVG1nuUfI3RvNJZI1gQQGQFQrKMpajcgQDeeTIs/520qwOevdHJ0CKprPAeT2nZ6CZmkBgXtx
GqenNSkr3MyK+pDNsRFvFkHPtmPWhYkdZs1AFRY2fe3kYlMiDW4R9awEK4mgvMhOR3RnwNlDBVxy
ihzMlINTG7YGfAOVDV9C9xrTHd0LE/lmndmnt0SOlQdZ0+a1FT+ld2Ikl08EJ0W3UR/J110+todG
R0Q8EwG6x21Z3ZdNkKC4DcaOYMel9+G4C2sSWHvS4rhfk5KkIwGNTCHbRl0gocn1pV+y/lgZS3FT
pwMjWbhHXsg64+eAuLZThaRbE2v9RQP/u9ejMLhXZkLNQ01NnaLKR++rPedvjkJfPGJ/bvFflm+2
KksSCa9SLfN9YQxnqZUKcJAHVQqzB3JxsbDTiNABNPTAqTopOEDz1e1BV8AlFNLwVKEr2Blz1z9p
SUykutANu4Ap7yP2zHM1EgDTCLp8mydG8iS2SXpQqJ+3SVEt/qTVyCGNivONlZfWT6aUqr5OkP78
MKZOQ4mKlM4lLS+VQvB9BSyrFJlKVR16BhOPZqGyasZY49+mZek/ROs1bNp6Isrry9VdrzP5RTx9
67WP1m+halrdi9F2whITihs5g/6gTogx0ikRLxPb0mlQgEiQjiWJWP+1GCTP+rXLMxItAXjBXiVr
NdtU6w2yrLdKu940/Xr7xOuNFK23FCbT8qlebzP6d9xxdFbKQ7/ehuHMDckC1u9bqRtPSPQTkGDc
uFUcCadZDCj8Oqb7cWdcaBgnFTyEVP1s1TILs1yxIKLMIhBOAqevE+xS5/NJXzrRDcBCOggsRxJh
Qc7j4At9DQYCT3SYxH4vGqSJwp07FKz7jHucQs8OkfghjQ/J8kIYk0Y+NcqyOrlJlKcGXVVXvQGK
E6YPIbup3ik21BM7P+XRTdG8FNN9rRTulPtyeZVMH0GLbhTUdUxQKuja85OEF7onJz7sDvGjNXD6
45jCpkquW3UskjXOdnqhydaEIMcByHXGnT42bhdfoQ7FAcTe2Q/kKrhxYANX89N8uwYCyQeCDW7C
jxVMNY7bGBBGoq63w/IsZI/Q7lXxkpJyROBbnG8D65Mpe/NHg1tmjK96a2vOJ8Dz6OnzTbYS6+t4
q3CNM8VymY+Y0SOgVjRYod1mo60hKDGLNYJXhLmiVhToonxfFMM5H6ZNMmr7oVYOrF3uqu8Oi9QG
047r4kYjBy4C5oEGDsNAY1gqriKhAwCdyoLTjaPoVWbUYT0IKpexApfOlI7CimBPwP3vKE4kyoGC
k50mjxsZHNq8qOe8WchRtVASzzMelmJ6srTh2GeL01JrdWEIG4sb3YzVk4UbJCGCTovXVtuzrnCg
iGXlbRnHJ7GQP2Wz6FD1fJYXKwYxcZdPlds3xT2AU2+q28PI7D/vyv1Y9ZqJDeNJ6r2pKM+Z2rDa
xeKVIqJ6Z7m5rdXeM+TCm/JbwK4EF6jqx6XHljmPeyiv+HETW8KX2+OLxKlm0eAkyeyoLWOBR1OO
MDLKc+MueayxltPA0moMJ2YeIz5IFLcjFe9MVP2l6TsmdfNZLKcd0XfHZLEIj5wh1zI37AFgjlLW
27j14P4Xxm3W433BMJrvJ+OlLflaVHs2PyrGHS5RmfazqRzLcTskn0qyowVmtgZcTtLG3SIB4r+B
NMhBlsxIDRpMHl4VBOswNUuNBps22ioJ7ccuEx6XisKsnp2uL0B5XFfllrtMrGJfbp6ZdAcQ/Qr1
EcT9VgjWnOxzKz6HxF0RQJ5b+cEIbjUFqyutxlR28nYfI+npgCCyIw8DuIRmUyNZrBC6h2jKQuKo
nqP5Qu67/BjJph0i5ctCsnBjPxSpP1ZpdM9TwpOS0PjoHhfLnXQFSXS36aQrk/yRvtZto/lshHjD
T8r9LF3gjWyalwYynpZ8xvC/vNINs6Xa7qbKLoZjKzuyfMlkuKr1mSdQazuvtED+HuT4aoCYpoy3
DWnMlJuenNyYeXpUxMzpSXhPFIyxyApXviOJdOC/3UVzKERUZPoa+YJK3GyVESOfS2yhr5BgOhhQ
nGRCH6VtQ/W51K1rKI9Vdla1fCf2b91S8ocYmMsPId37hcFtOWL9xgkC3IL327pmd23Qzx64TUIc
2zGJMGa9N0lf1DKUQtnHKLzTmosFzSCRnpoGoooSgkl9q7LFjjLq3sQnpNDthh58a/qgNAswODeu
JkfKomsisN0YGfznkNS/EN7UyoqSvMI6k7leZncFdou88ppwLVekTWRWjyItVAQDXUzLlpIct9Oo
L6QaHI3pGZrDBl6OP4umR/+D6GJvjMeNOr6pqYTHeFuJflfUrhy91AnQJkjb2k8aLO895l+2Vs55
qiGbpgH9DgrIN80lxANVqEhldpjKgBspaUbiDUyTGym2aqbqcVnMFaOCrrhq1DnH32+Iwwf8uBb1
zMTJQ8lPnSjMewwNFBdlkIFiJEkkfQD+b+2EL0UBTJqC6C8qBZiwpI23enIQ85nnjoxZBvtSedWR
zOd1Ravuo1EcHYVoO6qrBN/4QHBLaZEEXcGicdIwuWaNfqjymHtkrYoj1O5jt40NTI09o59o3s/i
TZUd4jb2zTjgCEJIkJK+GuXHsnJLxU0HMo7TxSGjw3B6Nok9YovVkyfyXAVeAAxnQ4SVp+TzdpAj
L6sihuELWaU6MVMbuV/Gs5g2+Xap7gxr3oT0y8WTkPcnHVk3ChTlKWmuhZE0+KjZqKSsMLB2JLLS
8ptwzg8cbl9lWo7KQyaHjO7pMWtV76acEi10x9Fdz7CoPqSjcUYzC/maRLF2cHqw2fqiCJ6QLb5u
MbwZivuOb8cAqeR2894MGDO0n5eY7Vi4zOpLHnV+qQXXhXHPiYcAVcmVF0yYg47avPFykZjiujss
pnEroQzJFsibUbvRk7uyJrFqCT5EZXVQMLXVb/ryYMytnVrAxgjcIIBE/Emf892wnHsRHQ1dDQWS
Oyqnv4wPF1Frskarh0NijJQOC9G7VUajsf9ALbScUqJQdksxxe7YhhU7PoMGuWzEbVhRAH6pn/9R
++r/RqX2zSx791quvaH2veBtfTd/KN7a//ryx6Av/l8SEy0Dsdhqufj+KPv2tUhf0t+B/u3/cGLA
oX3H+Pq6Lz6/lF93vf74cb93veAfMqGh8fiHXu33rpfyy5dus67KGn2tr7pesvYLMEPRsETw+6ZO
O+qPphd/BO2AO02m3wWzX/9H02tGxd+cM6j+mU2ZaDLWDvxX/VBqEtWIh0Q5JX58qPftGQOHp2wq
DJob8yTv1/9Uz+ZZdw0sGFuCg715L92CL5Ouguv4PGwDtzhhL/ACd9oSI3bF+Wkv243T7pNj+pL5
62Zpbdj7Kh9h5yFxQ2fa6jYhyXbqyI7u6nvCtdzBU+2eX0+OvKuc9CbYQ8XdTYfInu3aqw+tq9rg
OA64033BY7908EJ4jQ+rcSvu1H29S3eJM7vCtvT0fXUb7hVHctJzu4unTX+SnMqvttWW9vg5hFK8
kbaK03mEkJ1WbxFB8Mf0ROrfWd4bV/quPs+nyNF91Vn22Tn2B6/a5h6qpy26Mq/fm/vyOrgI5+w2
3Vvn8pR79YrycGNb4nNiOHKFk7YzbKgR2EGNTX4CcYtZBf8KZc99cKFls5k+wv/w8fS5CT9W2bab
V99tnWB7F28sW9rpTuzKbvCm21zXbeXpX96G6koeP8Gpd4ijPHVT+u3WFS/BkfztXbljLmrD6PX6
XeFEW8JT/MWFtnvoHWnXePpzc8CHs1Vs3VH26dFwx62xS31pN14Kb+BfjTf5dbRddtZ1H29aH+rK
NTxzO93lexoQ6Q5Bnl3sZmewIclukn20T/bmVnmT9ukFTN8n6wOVEu+jdZpNf2eH9uhQVtqDq+3b
47jVr0pf3QabwU13lSducyfy+qNxHVzNx9mpHXErOlQ0m9rRr5Ib8Zh/Xh4opqg3whVyu6kpqs6i
07jaGYD3qfXT2+qeLER/ehO3na35hpPzQ+JLdBh2spfsNKAsnSu56TY5qSfNyXYBzkCiRNVNfGtc
DL/h1Wjo7hQbxmZ6Kfaxg31gFzviI4kMe8RRj4iTHbx1vFnT7T7F/Hp2RE+9yQ+K33tsXLNkm2f1
RrpwJ+4CN95mbs1zIvJ7n/tDdi9dYk5kcJI3yTUm5h1HbH2v7oRtfJXeJqfkKO+zo34qD+ZNcjJ4
Appj4kf7Yq8e2sNXK9bftEcArn7nUde+fdTHkrRivaylE4RwF0/itO2cysH+7fUbY1PxHhrn7Q1F
29bgqcz8yl8c1cWObHeOcIfJaNO6+QstTjuzqeudbkuUsC3a6eYhduJtvxlt+pbgxjexJzmNzxO2
TT0JVMwm+RS7hstdZBNAYUuOsjW2HO75vhXu8u6ghvt8l9p4R21COG0s0rvJK6+1A65kF/bYLtzF
u/gVDnFm7AnwaV+Xj/n94HUHjGD3xF9NXrybryqPKSdkb3s43Ai2YQsPJG7xe50XPEdb3c8Oqp/a
gVPem8/hSfalcxgfTe6lk37FDemHvny33Gg3KHW3w9445YYX+sM+PGaH5Rxs2616pe2U8mLyt4NN
aIPhPk07sNzc3tP6PGwH29xI/P4bzXj75TnbfIL44wIJ3VD7O60r7jtH2Xx+S/j3o8Mzyd8NbMgt
9rzJHX6S2/rafjwm3rBLWFjNM+GskIS07YA9fCM5o8uJz463BVl8nsX9KBzCR+44p7Jf9I3ox/Zi
/x/2zms5bqzL0q8yMdcDBby5hc1MMmlEUu4GQTl47/H0/R1Kf4liqVRTMdEdf8d0KUpBJTMTwMHB
tmuvBR0UJ/cZG36pR9yUs3RRX+4hYVTAEHkwXTg3pWfwL1RcwzG0A/u1brllBLsTW0+NDJ9Sgg/3
WlAGtQe89Chdbydx3PK8fUyuzQRZMheeSS8PmjANeASO3aEJ9IiQLlj9woWo3u+vRi/zoeMMen/x
dE+5gLbbQxImLMLFXdweZqQJVzMEaIe7k/s1wSPMPlbfXf36aPiQTIGRPea8qzvIr7tDzlCz9T7x
e7Zf9q7n2+k3HiU8kMQ2zrk0xqz9+LV1ZArdVSPp0PIl6al9SPzJ+/1jRFT2cyvxh8t8UZJbLFSX
NTrW5y4wzzuujBHfCEkHvztUIAK4J72/h71ve1wBS4nK3mXKnQAVweIsvCr5d4zkhlNg8GPGaryB
NT3cgsr9XHu1N7mNm3pxNLOSlk/OfdoO08XEYwiPaCgeWdIqf/U/2JEZzSGuGXKrPGQgBa84BH1Y
Lq7YNsJJ8gsfClEPet1g5tNmRI55tE8xhqoPbUx5HKCr5sofplN5FF84HEz2mOxVV2vY8VOK0eyC
gT9T0DMFGsGc5SIv9/RC8Sj283BgEoV/Mz18LF6DSz12UGcgoByoHCY/Lt7KxYov7wLlmLNZRv/b
heQECiCFMAapb/ulv7MrSUQj/cwQk4fs/JuJq1PZPiYXw9a6YtFw4lqI9eLKeTbC5jG/5/tZV9VF
PyswAzkaQ9oigeJXQcYf0yOqOPF9LDd7SropH0AEBx2ntH3ltnitzwP4EUam5C5O3PRhuOjYO5QF
fMa5PRhJPfNYcZ+hZcB2rmHN7XTYpk4Iz5MCzxe0pBEdImIVNrovB7O/8eBsnqAdE78Ta8ZcPjcz
CUFdH4C04Rghc+VBgNGJp5GH7gjQKhRbuQkcPqf4DQepuYYKiqdLxUV+0o+P4nJEqDSG0wVy4CEf
4kBxxALxDskVWw/eXxavPu7v7PNy2liOgbO2uffEE1EctZfpcTh1YqP6ZiRdiztt+dsB6lc2LMzu
YR+VQe/dQTTFNcBa79beV4pGLrp3bopVKHhmxVoAkeakQTU/LfLIyRf8L+MHZCIa5g13Niync1Av
xsg8mIcRr4wQd+AcpAts0IV0sxyGA2SuoTiWTpQnnpHEz4P0aWMquIqFE829NupNTzpCAMnR1MDi
yRNbor7ENh1KsZOxLjJbLMV4xEEfjSwxcYdHy9Ibgv3d/i49iizVTyFTa9CaxwZZuHqL/a1HI0Ay
dp6MV+4+MgJ17EOgQLySRstB4ikWOxU27QhyuZDhh/AQe8uFc4RlJhKPw8hboJdxESTGHUC+46eE
uphoTzqkx/GTjhl2LoWtKqOJJVXZ0uJSEQf1a1aU8QQOYbGrVNaSKl/AsxjIt/bDcqtfYdO415Wv
nCtfrHfLyVCbOxD++nybW/iIFmL1Yo8YKUSM2K2jUqyHl/EeOJJ5IDH10cJ9Wa4UPi0Mv8Zn2uPE
kxBjizTOasZR8FwQRsuRfTY+mTy+8u0W2bgYusR++4juJGat4TNT0LxhBxD1q1zJgHPJuTcyD6E4
suNaIYIkBBLErx5h24ECvN+GDtfJvD6GwA4cv/EJ5rySRR5DFtaXT9qTbZOfdvgaKlgs4XnE07oh
fPtkZRC8wsFpxJ8tl06b+XKAHQM/Qp7vdd7sxj7VzwBhvZRlJNwRXo9TmS9TYovZXV3E1F+nn5sr
sdTdCR0+r2QZsJ78vg0cQnI7yu9jQuz2uoo6ApXU17BPZOEXu3mur6vb7ct6EIECsllBRrjSH7Ac
POpxpPA258qp3PmCrCQoeY6Lc3Ki5Z+HdGH85lSH8Aec6LlF5XYJiWN6DeLxPJyHL7Bdu1voRJA0
eQRBlKQfaBFG2YFzCakGecDjQjaYm/pL1Hmrm0FfOLtIfxAlNVEbwj1PBEVwS5yTk1JkbuX1REUi
7JLITzovFX/C0ZU/S15CzuB4bSDiFsSE/TrcztPVeml6eQgpEEyDTjQSqK1U792Br1ehTcyC+KjF
nnPVHrQI0W9C9sKTj+2FcRXfUzwe+UG+sx4684Eyt3lJIBakwJLcKrJJJYyI6ixZgJuxLBCNBeb9
jDE5jhfxsXlgfdkolDeuUXSN6gv1ZpHQ13SzB/2oEsFpH/TP9r1+k0UsD+/N7xJOx3yffYHb48K8
qSImucOqcDPqx7T4veSWhnRAySfCRRJmijhU2V0jSCIp6LhOZDe9hJdj8qXKK1062T5UkuOB5oZr
RLzgdt7g3hCbPiKm0LjjFhSX2WWCsLaHmEi0hLQ0uP/IAOrdoabtcHQ+GIab8rF36l1M34p9wg/N
PW8m5hO3Fy6eEDJbAxosdrLNGjZHkYc5T/fN4QsBJD7q64X0gfCUDSgNl/Fh8G03uadyqx4zYCdR
GjZe7efvKbn6nxCjdeNPi7+Ea/BIhRGj0Lu2a/Mkco6WZwW6a7omu2vwW/buyL82X4ShgDVd/Slq
BFHJIcA/VjAEkXORXtI2idQQkiBe3URR/euAWR07jy7fknE66qfqmB37IL3ajXD9uoV9EHM4Ed3C
0riSfnUcoeT7VR5bmyNxFq4DfvAg3aqhGcInyGkgPQck000+l6/Lqy2J9LDBuYmwjiAIsxazp9sD
iejZCtjtmPUkzIPKB7TIseRQ4T0U7yN8DjeOves9jp6Go+XkPfHQoKbL/+IGIPMTimBbbO79tHsP
X/NIxLNiuUQKMrqk0Bxkw0W3nvxWwkaZ7nyCTMXtcdnipDAoLnpqXNPm5hgkonMSAZXXFPwO34xf
tLD/zAYTSYuoTrrIPZwaySjK3lCK4lMLIimug0UnDY0ov3OyFOA5EQTUMPIiHITYilA3D+ywu28w
/s6xjOD5fOIBZeqcd+J+vfXa4AL0g3NiH913R9YLpwQC980ewimJUbbxvXkwR/YB4nsXRxqJ+ssY
pcIMB2KVSQEwyoQFlzNV/a8DEaMUojgW5MGCbyFwcfkAJ0wgFaZH+ZRd5UcRY4OGzULVJQPR/ZWL
ofsRtF9ItfEwIl2UiCp+H38D//yLNFa8/qxiRQ81q7amVc4EqUSaFboZFJbw68Fn4pQAmrcNH1LT
AMKTWxzYwMnO1IKoHGHTkC0mfHJwddBZEqjsfnIob0S8tR4V4RcitAnwCgq1JCJTd7+OH+JzfO4v
nev+iGTQkXFkKhwOEevgUWMiqF5OBjWj4U15vwXJYTzGxHuLZ2KxmZ4QhZpDdRrOZThfwCXG/yD+
hdM4jxfmUVjEKbTvZpG2cYbz2/Xt6t5YOKEqGh5otV0P5/xu+CLcgHIv/BtCP1DXGgfFbXABw611
sbqfZh5uxhGfTJXj0tvG9WPn8XY62zn1jQODFTu/ZgQEE4yAhJf7KXho4kzhV9B2vJCwhnT5ToyA
EvhSP/LbEaOdhzWLR2GJIp1wKTuJ5UKIyvE9KifeFtI5J88YRNAaCqcEAC1cfMwE7xExWny7hiK6
MSg0EDW76pvdF7GBKN+pQRsOGDKxEPjSSIrMEAnBp8uB5JugsMNMcUcG3IiOd26O+6nWbgeTx91t
KGXNWHQ04omkseSrlyMuQIGIkZQ7Lh0zwKhCML+RbnceNC1YA+1E6/Bo4LXnA4452rCXtF2jnDwr
C5HdxfmvxD99KOJIGDSIEEWMTbbANdAs8Izx2rlpz/Lb/JauVyYT6uXnhcdbGBHICRLPqwjCWg82
qYwt2PtiTy783JNqXQC4Ch+YtPCmY+8yq4CNKG9X00tPvTAgB5HaklzzzC7cRwJzlwfwWoSIE/GP
CPG0oINQmFHYUxnA5eGJwHBl4aYjrhVb0mI1REjXEpZRySGoa7VLkZRYPI/5k+XCjl0ionqV3Cz+
ik0SJQdmlrFUJfHs759WcOl/8bQC9nz+tAIZMYoyta1z/EW5RuyTZidxMvHeg/x6vzMLF6KtcPdF
IGtjGkVoqYT1DeOKVJnH98YxuzNumguqarf7J7RorpevjG2E2gEfH9gnyHjC9Brl2UBED/ENNBB3
tMsulEg77V8b6pvQa3l7oFLl3MLsaBIYjpck0IQxpMbHmZCYJC7sD9t1Saxh3vQX1sN+or7nD0ec
ZlCcGrZIdokOLSnm+T3OEdPvy1fIzbKvAiRSj+qN+n48VZd4IQJaFV8WhxNFzo7ShHkYjs6tnfjL
J4hcu2MXwkF+4VyXR+w7VpzyOZU37Vq9Gi6sI6l3IBL8PHK+waL+y9o6/4YdG9H0+E235rp6rJ93
ZJ7e/q0bYzivbBC+qqUjJ8v8hA3nyLdujMEG/T47qKITgVIUw3Wapsk/QY4RpGCsUNdlVfkugfVP
ZgfNnxlOLMYNaADacPLYjiUrEBP8/JAAfAKdg5ivrzDTlKBjCDwxlJIM5h5nBa0wZ7s0HufZnruz
VKMO7xbTapP2NY0NS3Pba2jdr1r7tZViADQyPI1XuQo9tsu0l8XfKf1kUBIKfJs1+LhP9jAuqLIn
M+o1AE8LQveiKjpXA4Z2J9Xz/EbeOkobWdvkCKX3KgIwuiPIMU25Q89vlNJ39b4bgAxSu6BdjQ7H
Stc0aTdXb1qVsq/SG1CyoU0F7fXQrxAFOAowlLXX6CI4sBUw+QbhQGgYgCADiGuaKVSb3DiBM86h
BOsEFSXD0/t+6rUeAJe+DQj/Oe0Oq+gOO0IRwvaWafdOU8wXTImlFlxoWs7Pa27DHZ9s9KdH1BUU
1x6m/bBXjaKjVbF1EoiyWEVWdEm1u1nhIj30AfeY8bD+7+ayhH37gd/j1poG/BC6CXZeYW7VErf+
WbRSwuYqTzlqdksM9elhniQIBeKlAvZoxqV5m5dQNMWGVDFymFpX8iCPptB0NVGoXQQRJySrfzM5
9GKoBlyVybQr87BPiuOg6X8+JYawkypdHIrsQIGvFMlc/aZb7EOeruNJRaonfPbU/aLj8IvjOY5o
L4LFROdce0GSscRo+qh7x/HWYQ9p5WfvIcAYfcBWwydFzfu/AU2K83++5LTS6aBzNKYAOZz2wuUg
LF0w8QvzUplwaYWULCe9WXJyEXipfn9pP5eAGUsSh8KMqDRUGRowXkwKDI0zMJKg2b605XZQS2vz
KVvaXXf/4WEwPwww87dqMd/wskmbLWOT70lm+YmkUpyDwjhMk936m6OoL0Jqi/6z6EADntWZiOZ6
XlxOsaz6ktERhkQVlkkS89WQwP8ki7adZm3MuodJLWXjfalLihTVlpp9TepcpXCQd40de3XaGzp8
eLoxY4XSYl2v16VMFfBdix6/z/WESbNEbYqVUojZqjG0zRUDn/kiJ/WhMBqUYSERq85OooEXmtbd
fKsvEvm2IIQjdsdI9oD/dUMdmKJF2NPbR2PSvMVe9up9quidtED+sW/I2BVrgrlTa/jGQw2CkbtF
k7AR44xon5+XauvQhhti/baWujn1IP80ZSpHVapV0HXOCcWEeGIc1TMg9ypVd5gxwIYXo7iqNJ6M
8OV2KmJpNSD7NK3yINXGloS1UjVgoGpzrq6UvaoVfzSnHAm5aSis+GISErJ8R1XIQSIrYx7OkJFS
GTLnZYsRRpFNeDSgmiyvYnDH5oNZxTPFmXrMjY99AR1y0KlD28HRDKnHhdzU8btK7SX0wnaUTd+t
jmp/2hn9vDWKIlt3d4D9brzZ60LK31ROCjhH20CZQhVitfnBhrMnO+/gk2YhgVcBJ4zhbsxgtWQO
Xwn1Id6mw7i3c3e5gxcu3iTZpuevO3XsWoLpPs2u9qmWIGvP12n7aJRxzamMdudcz5MZ09Gt7D4N
OaLduMXaZojJZbrxcSvK8rxIyba46dwaM/K2+dB+jpOyyNEeHRN7OhjS5mjubioDjJt2hdTpgzSV
jvVQ8MRRi0eZrkQFbncoGvdaNT4M6dTod/OupAwlQ8VZB0Nir2u0VGLQhsHqbb4uu70GNDrHsLa+
02dLM09IafaUQqREqT9wL9KkPED1YSmJ31nGrD6qyQSLbNQqa9V9QgzcWihgJgxHerXtZFCwJtos
ubGWKapvzTjQsYaPzWUyAV7bIoNT5KLUYrsD8jsN26GARaU89Q4sWgMSUmbU6g2K5e06oYo3cnPt
aJgnIEajJGkUaThvuiT1ntYhYqiTemidonm/qexJf58KcIDTyOiBLy/Id7vlkDCSnhUTw6n5srXo
kix9PJ7sUYexrGwN0JG6LAG2M4GWPthbnFzKtV7awaoZMOPA8TLSMLUHhdrXIkabcqvV/bRfB/pW
MXMP3iQpaorSlbYW0YoOe+ZmTrsh4sicyMYUjSYnl5reIYMMRRMs1anawuo1ZioFDgSvP2SNlRC1
970F1Yuq5m3YgTc3j2bVpUAF9smUT7DaaNRwLEmCfdOya1Djs5Ncz+PUG/dpukK00mjIMsF+J9dX
w2xYLfaobah4VXECXS3X6yWIbfeRjZ+pICGfcq3az5vetyUk7EgaUpCEApuby5mXFseZ6C+nWbXX
VyvKF7tbrX0GFeaK38ACMRbZ0+EEQaYmICE1tVOZjZ3qskzg+8m6wZesva30KFvqWEn+LoN64Wp0
BM6Yg2UUwMbVmIB+fvbamBBkdosYTtU1h37Vtc0i1q/6XuugtWW8t32zVtKyH1WzbjPBz6Z+GHlM
nMu66ebxsisMeOi7epVtTxnNjYHmvHPmh987qheuF8YEwGs2blHBI0KH9YIFo67jBK3ZPPVRZtev
nVWmOjcBetF2Rfob16sIZ/TMzT8dSwOx9eTo0aF94ayIJlsMg5X6zJPVjNfvFWJTC3LFSEW+2Qwn
e91qLTVDW02uYrRDggYtAkT+0vb4+4t+Ed+IE1EgziGJgOaSmcEXF+108qCNVp35qr5Z5gFXk3zU
sYfU5pkEcgAYMAH/N9vhz7uBMIDBYHjNHSZeZJFuPwsr87hWdEnXqWV2C0jsGutark0R/P7K/nwU
gkQNgheBTiRHeRFJzSjZpu2sbKCNZz1I2iSPZkf+O1rjXxxFtaFlI7cQMenToPuza+ka4p6yyja/
Tkf5th909bhIg/Xp99fyM+oFfT6UpZml0ZHIZHNyvJ9XTBvUZe0guQL2iVS3AUGYgFgqodM4eAg7
Wf1UQpf96aD/KOn+vyP9uW6/1Hdj/+XLeH5s/1ugJcVcEijCv0ZL+vAgNFD83D8WXwbs5uPzZPzb
XBOf/w6P1JRXNvBXEgWYbIhw2Wrf4ZHiNzxhqgw+Ucz2sn2+J+ia9QqqCwtNSAOGH4h/sInfZ4LF
r8i9dJtMgNFgETI/sSz+kFcDdPqXw/gv4LnE3ATDYizYli3oh0hmf948ZHh7Ixllc5tUX3P9YZV7
yLMHHzoibwU03/SJx1ytZ5WU8wAY1Iw0PVu5X+RQL2l+/nQGL6wdo5GF5vScAZpIoJURMYZmvIEg
YzlvR6MvfBvN3ulDZY6e0L5ypM//WTv5/wU7/O9YZGIHQfvNrvvrnX7xCEQ/K57vb+WPj33b4Jb9
yrItMN44RsFjqeI6v21wfqMbEFGRiNvIlFIq+LHBVTa4qVlk6yoZqxBG/2ODi+fFhLcKGh+ZjUk8
8GJD/3aDPxnZH970G5jJkrHyP+/s2AJw3gxbHCXlch4Yq6N6NMxeOpcfkRmPoESPZl3ALicCbuuY
IQM4mdWpKe46iVJVotwuCXzj+WzS9JPjR7I7EH+lCqbBLqgMGQp6xuXgqkulXqwl4978EGhD/a4w
1dBxbsd5cPvUvrSUPiqYJN/16UEpSKG78mYfO1r1dp56VnG9SDW8VAstdn1j7OW1aqSfVzQWXMOa
eG14KPL6U1dpx8RRcn9Nc1T5DPWK9OGS8XpGvu1ekPXnoD7SLkw0C1UTCa0UR5X9PDEZoeWpUpzN
ZhymDJxRcEYlwxepb1875RLFI53UtkCwo80ulmV8Oye0hjZ0ZdLPFoPAUi2DeZGtOyEJN+bv4vTr
NFSA9u13S2qonrVmbzPlutOMNtCnmWnYka5k89Dr6mcjZ1oMXp9bRd6DjSlCpxny+6Ky1XNvFPIJ
fsFrCAjQjkhKWi51q7v2Nn5QshnA39gowaYub6rWuNqhDDmZptG+szYG4Mk152is+v7DnGferK4M
kYzE3YGVNUOLCoUJ9U9iMg+/2mqQx30aqVan0wbbB/tmX5TuajI73qgM91WxQBGW62EGo97FBFf8
ly3O2odKUrMHs9nzg9LIlyXcW34zbzM8/vG3iO8/wZn+2gT9+xoXIsq/Ni43j1KZSZ/S7BHBwOkX
NoZPf7cxzivY5wQJHZxAggoOJ/HdxjivsEe2air8/cKJaq80uGYsRwR6fEQYpn85UfUVfpWRFEvB
jzIe8c9sjKjOP4vYfwAmX3hPR93avIU77dA0ehbFJrRMNRmot6l7/8Fh7shdVQdOOGlBXbDJoDBH
hIHhuIxOmUqh5ghyeXcL284erblvTr28Jm8MvTFOyV6+y5fhwzp1A4PaFpCyuro3+5nHye4rd6X3
5BpptcEU2rYebAF0s9O8jMrCOaVkfa9TbZUA2jlwVzWDfS3F03JZOmPxhvqJ/g5KLZ3h2C1DMJyT
P3d1+QFmCxsNYvRahriNQ12VYLzXjDvFeIT6ofeIl4FfZQNYPWLMWl0GXxmG/AwpTXOu43Q7NG2M
Eku/dbCG15zlxrsPBgR1n4ysju8o0ihUKBRG+ZbNND8keJNTUuxW0HZWB6Egc0zbsFWXY9kQBNSo
r0G7EzdftFxHINTUkkMjWT18lnX9aYciNexJc+9jGFneWCN5/dLJGTO7RX+SHIUhviTTbrtm0wJa
qntYlsV0ShXmwxRrE90ImR+LOEFqkv3lmVbtICdm74sbj1B0qAyuuTC6JFeLGAcmL5mPsRHTMWaQ
9tMAX5CNoKRhlQwFyp2ryv1y6lhM+AZQ+zCcQYt0NKYZCV/L/Dy3dXuGKqK+QYG2PsQZc8huWYxy
mJrFFGl9U5/10aQIksv5lYmuw9spm1uvkWLrtZmnzjUUq9JlnTTzw9aU1FkaAwgrOiTMsFbl9U6J
4MpZO7BjiB5e6rGKTk+rzCajv3FMuwAs+dKk6XlqseljPoOQM6XRp03UuCvc4a5u7wp2vtuloEhz
NOHlXh6QxB49e9WwhrCoDI69vVlmLf+YpH0Lc8J8C/koKOce98e0q31t9ZBGDTmSJ/HI7dJUNBLi
bfhiVDEIVx3qOCtVl8N/bQj372s/yfX+2n7ePdbJL6wmn/nDaurMV4HvNk1Ntg0R6v0RmcEZi3QF
U1bEYbRxfkRmqMuT7fOfqO8bcBb9sJrKKzhFaSuKhp5mYov/UWQmMp9fWE3tpazGEic60XwGnFBd
383ZBGYzGaGv6GPkDxOG7HOGUgPDzJhY2RlnbmWq6k0tj96UZGjfOfrktYkQiUFI1++2HAhZ1VQg
Yyhz0gtzZ13eT53dVo99Es/HTIqrUDH2MVgJVqF5gTZiRVrJQ7duBZQ5wHOQFwa+PvtECg3KPFHb
K4wFGnCFw5Ccs8CEIkNdCdlYFrYd4ki0Ds3l47aM8mmqc9nT4fY51Z3TeP00EwoS9Z5ak9qC3bU9
is+OCiCq0lHUlZucJ5OaFQLXtnnrFDqDqVZjvukydRKUQS1z1DJYyWVv/Hpa8BdKDO7BqUDHICpJ
pGqo7jy3b6XcGVGw1eEnULvtTUZHFerKdPsC/eYUOlQhmZJHwbaWUWdTB8FRWeSMsTS1QSOu/SpR
pocfnDCIYg6nY06W4jYWPOA6BIubjCKYoTAGAXXIfVJutmCSnsAPWdnkMcP6mm5IGqRafV72yeEi
OqU6TMlCw0DtVyS2dgBvIxTEZZ5Yr+06hjWmWfazoW6zL40907nZsISF1Uihbc/DCdaZQ22q7+y1
SANlSAEy6dPgtaPMgFGso/in6yBMd/orbtEXVkgbBeT3st6nXR7ZK7QIVVOA9Nb78xM/DSLpqVfG
s4QY5Iqo8GpHmrVaKN/L9zvUi+aSx8fNYi5fmQwwwvZYuUlbgoqcLQlC+DU5dNB8VqY2uVW29JcQ
cBTQso5PEsjg18bS+UCJDGQKbI6nZCWD1fcG0rpYbt/M0KjezTPszymlWNg2bROEjTbSjd2hOSiX
FVTgmvVvpmmYImtfGASUzOrgVGr59n8M5Lc0lMLIXxvIy8d2TB/LX9hIPvbNRtryK3qDqmmINrYI
BJ9HlrQLYXH7TuaGtfujPCOjw4Bsg0OBlNAAU/jDRsqvDMsyqfiJmEHV6EH/k+zVFNWPX2SvT1WT
Z6XDgVYmE+2dFKkK3A3a0EK4YhenusiOdQsgrF3T9zXbRt+U9yv1HRfSGviL2qMxk//EBfqLk9a8
V2D/Hqr1vdkk7zaAkFNxspEY3waGV6ZbtYfxa1aqr3G130vq9i7dl/tRyWtvdnZ/l4fa1cfW9JIh
YzJNS6+aODmuEowAVMJDZ3SuJqa2XccqIjTeQW5bEC63G3IF0vaop2hy1Q0RFlxme9u7tTIRqJZf
ndyA/z67jOftQzkqhxZlQyRE79XBdDwN+mDPtOWDyUNGlAI9zfw6Ufp36WB+Wkf9/SZnXyZkWeGu
6mBBUd/mqNdNUNhNo/2x7Mh7NUGpH69IuUzWdW6X/tDNPKDp3YopdgfbpOHZQXeSL35DbtKUyn2S
LKAijf7LoC2vyyZmkrAJKNqC+3Nu1bWefHuHSKCpmvPmAOnO0hE11RrImZqa4dbNVzKcCxh44NdZ
lnxubVlmln33U53WRJtBiy8R5+87MzAdwL8S7gK+w+2V1wZGwzPKBX4wc7y194Y5FPPKkQrlaKK4
K8lW+lAgo+hkznvUwJcgVpmXsdAXzmRaW23h+Dv8e8G2bYynmuMh2QryY3m8t/ZxCeH2ncG1ojcQ
dVCyRdmUrZepAStRNxSRPNPo2ZxpvqYFZHxe7S5xc+1Tunb2AfsLk/wKNQFU0EDjZ+CurXzjDBA+
t+qYQbqTAL3dujrIrRIwWax2B72wyUvGwvyaFk0w53Rj/r+3ZL+vNXtbS/P0uQkT7/9mvDQm722b
IjCGhkTsKVb7FuBp1Nee2NptBTQRjRQM3r9qy8Yrk4obAQZtLHA75rMA72mSX5fpXlLSU0RY+A+M
l/qz7bJUA54ym2aZTY2bQvJL0aXG0WdliDMQ9/Pe927pLJ0CD10B09Vsl9Ndb8zzrVT0yqXT6vHH
Ja0gb2l0pf+I2ChyBlY/qAer0tuHXFkXGGwke3xsDLN9B3MjBCzdpFgg8POx7T1rzmgj11Bw6eEz
l/GLAjUr9cwCi6uggwP/POtl2Kr1RGf7zBL3LWVEuZcUz1A2Bk6yngmHITcg0NJJWS1mE8E9JPn0
/p8flvaQafGXplOo4LSeHdZZW4P811G8Dc4qMCYIoJKSytX1vu6ndp7PS28Of1OLFyXRH87m26U+
P6YI2J8dc0WuSmtHcUwZyHjcGuC5Ymh5O/XD7y9OlHf/dCRWU1dVvCv79kXhRO4h2pLanKRR0SDU
rhp4JjExhQj+61m6HzdHv6igX2PGYOqg/JGIiNd9YupmzRLzQpIaKKANeUHZulDRnW1TjTx2ySYm
TRpVeZSNChq0VdunyY1Lp7lp6ZPB9KbA9+b//mIg1/3z1Sgmg7EiyRIdG56o5+umTLWu1gCZPPgQ
99JLW7pBKNWhj+DAcr0GxMlwicX1ZK2BVWk9LF1Vt79DHdvKomUBTrgvs3KO43pfwl6ZIL0D3jd/
SXWY61y97Ow7u1aob0iWFENwNunN5IJ2Qw5eebpOVVwyfGQF0pYtajr7VLImNrSf4H7EUi1i0Zxk
2UUtm4mYGsU3aCnF+g5iqTOx6B1a3syhP92LRVoYHYSrC7y8bieyq7UaKA40ffQvWw7OieRJdpqT
QSce77pOa+fbUyP5yr6vX/W1TYArcRCFwra+4N9HR/tatMA9Xfi2qDiPqsR42KzGeue12hyv/goq
I78cAGTw5VCtjx5y6mvpo9tpMmOua4QakOKoSgAPScrN3Yil/UJF0P0OH3bqElSkcgVxh9NSo5et
mDuc8BSv1datump9WyPQkyGPrFYwrSfT67Sp9Put0Ob3ndHK8mWqQOB8IycOwcAYl9XrqhybI7ym
2xwa+7Dsn429qvYAJr+MoTLLWaEpJdJKwJNIGbOF87C9buxmR6YJHAKbexjjJDLLQjOAjuV94W1o
HVuuPRqW5E1Tr8y+nQwM6BmU49wqyYrBRd58D4ds3dRwqEcVBSATRGs2ICtFc8AyCm+RjOVejbf+
hEx6VUV8im1iWlOiemTb+wwFkzHcmQB/Vm+IE/VrGq/O4mKPtS9NBicjQkKq1uGn5+mRFszyplUa
wHFTxo0uE5BNlHAaSmkrffrck2Dn99d57vqLiru2ehoFpy2I03aJ6WzITF3YvUn/YGq6d4Mw0nPW
QWhrCtNtCiO+PNnzWpj2ZlCx8rYw+LEw/YNwAsBDxrv/U0EpVYxQ03u7IzlBm7RmsCZyxrU5CFAQ
UK0SeoyDTElVMwvnHmwx7ZS/e5pfPswm3SIcoElvFhD1n0CdtEuX1GIpd9W6Run+s43oB0zfo4Mp
yi7XqcczqerXdqIO6oyDvxPf6gbcWXEyv9727dDROP39SeHhfzaXnJMgxKFHbJs41Rfm8sfCZIPF
FatPF28XlNrg62JNjKf1KQEvK1CRs2xwqjnfzuE/oUnx363jTyP92e34E/l39Lg//i8QDFn7PAp7
+tCPMMzktsgOjQhZe2o0fA/D9FegZxyiKUpw1s9hmPKKghylNLJFmhc0KH7kkMor4iUFfiQgNybV
HO2fhGFPqODnXt3k+OB4FZNeBxmt6MI+9071MJpW3CZofhslNAsT4uRXsyh/w5IfUw85SbFWl16C
Huegwn6x8BLg7/7QN9MMSDbtNCg0YYY4D7NaXBidI22hskCdD5p/H9wJWPr1oG1NiDJIAifIisvx
22Kv/GZaJel6kJE7j0sJyfetzow8qgdIWePWhBxvVKcEaFxN1a7c9qH5Frz9z6b93/Q0frdpj0P/
+OXnyof4wPcNSwqAeJmApNBTo2v/R9GDjAIpcLaljOWDl1cEbv/KG7RX7Eg0IWnXioKJKOd+b6ep
8NSLWolNNGOZ/7id5ryMQ9mxjoHmFV/FqfwpOtTTasgsa/wP9s6kSW4jzbZ/pa33kAGOedFt9gIx
5pzMgcPGLcVkOmbAMTt+/TuRkrpIVpVk2vWia1kiGTlEwD+/373ndswVS57jWS7XT52suvtoEesn
2YzS3bty6r+Z0G2fa2GZcq9mMYf3YZp2yCUNrNadKaoFkFRFL7hOrR5ZAYfzjTMASbWLuHpkc4yw
qHp/bXdsaOpn8H+HcA5UvR0mlxJ235PsaLCH97AlGks3+8qKNEnQ0IyEet1msa9U7s4ELfUIqXop
MsvZZ1EEjcdp+lMZ5gLaODTNo1/ZubWdvYqN/0RQA4iD1ehvXu/2w8YH2Fpf0m7FGYfl2YOwOAwN
dd5O5TUPwpVCnVjdtOXO9PFwbY/Qj0+yj2vn6Ah8o3vXHQdo/lk8rqgSToRTpg6ZrgJlW3LTFAHA
V9dqmI1hk0bEFeZc/7oEY4mRb6l9ThFEkAWVIIIRPvllcFEE00DW2/TYAqjLhXYatVlPV3GFl3RH
UVbhMhGW073utAQKtgCXzoOyMdu1lvGYLGia8G+xa5Pqn2vnWtNf+Ny3dVgdWuIrX+y6Dmc0pYW7
YLbivBNR5V+5wzLX+9ie3eZauuNLnobDfLRlDoN3qfwuov8vwhgZ5Bhzk96u45xeLBc3xhyyLLwf
gKW+xrhVP1TYJslCt7k8KqUFMA83i64apy3zndc0kij8MrQA3IyMLqcOY/NmqJQg9iyzuNvqNO8p
08wCA6EL2uLIwnWqiHZSXAmtK+z4vhy7M4aX51vdtFQaWMnaZfG3lQmQGHKnBBffXDWv09T40LVM
YX0JqTTLt2XYmEPYDQhkZRgVNPO42PTd2rG+xgOBpl3ajzZ0p7jyvEO/+tGndvLai5m+ADQ2MwNK
h9dN18lIHdNNn+OP3ldjNkAJsXI6uWzpWG/GsAUch8UxB0+nmJiHcegmG0Z7PHVHL1TldATg30Bv
a7BuXDsoT/NlZew4mM82L4OPxdZjtI0mV8sLHRc86gO/ju1Du4YywPE8j8s2B3tO1NFZW3YXal0u
Jj+zz9TppQGDG5va4kMzpIBM7LpMj0I0ACcR2b0aW4VVuBjA3y2KS0FDxpkNHX+oYFFXx7kWZm2S
cRVtfeVCte1fe3vFfDNk/jHToqb1QTcEtwcTwdprtbMmlIcTJOdNgDi2ZFeagg/QoeGM/4at537F
2pzEU1z9RVXdPz+uBOYmOjw8TmzcfD9PZw23PGtyl4TQDDSaOQUvF5sVv5F0fmOc/d95Rssmh9C/
l/JP3Yv+Yfw6//HfTjMvwhyC+nWepc67zLNZ8vfxC2ta7J6d2+dtJXejfxxmNLVENjPbH/+Roegf
hxlCz9l+TAXye+/i35m+CE3+PLtHBOWwjtO2IrAC/1x3FA4j2ZHJrnmmWGhhXcf2UdV+A02nHk6p
zMqjbHiab6nf8AKE/W5Oj/6q8vQpjOdp2dgL1RX3oaMrig5wwQy4I+uuPTj8VKi66Bt0Grvvh/am
Guw434e1Uepgzz05hVhnaXCR1n4VXgQrEj70lb5z9ZdRV575QAkEn1ufRSKcZJI03rNnyr4v2X2p
gYh5UDnRISXn9NleWOAnTTHagNU6yybSH8ylvB4VvMddF4tZb1VXsk5txxLxeyz6/C7q+jLbdJmu
eRQMpQUbCrHTPKUVfwiJfsXvQTFIw58xdEUAz53lW84yG/6YG4zNYbLNQF3XNBWtvvbH0Cvu9dAu
3hOyAeeQ0RREQtxossayt8zAM7wChREFYjNTTpKTkYKjPZqJlOIYqvAQA1t/zNySY3FiW4GzvSho
Fl5pRdnJsaCCwF1MGvE1p+a2L81TSXYLMkZR5y9Ru0y3Tp5P+LnJFxJVHTp3TqIQ9LonZ+uy7L0c
4N3aBuSk3MknY49rMqPxjZrkLZsm7BydnznpvteBD6alpSwESgEbQ+hZqYfxYuYbffK0U3IgTk18
PZWVgASZF8WwayNrVG9lFY7icWhpOdy7Q9RGiRlLueyoRmGZw1DEcnbSIW0coYxRCZXrFXt/8DpD
DXPB20mpcxqEAYiX9mrlwu3oOxu2gerb/OQPtXrq1GIBFSE+XO2UK9aVU3EieWpZvfzAkQzqW0N1
nXZRXEavskBA3UHep/+2b9whvdLn9uM0H9DCQu3Kb0tkzHNlJC0qerQG0DZxbHTSVYtTbdmcN2w+
/Uqk/FfwhbYNp7Xs7Oog6yjoLjjPWeYEihKhrRinGI/QtBSgG4qIF0BOm/dZsKTrtg4XBXtpsTSk
Tbpxlu3orCVvMT3RSTDXZfTBzEF47S5tq7cxOheKCkdRuhmRtACBzX2fbkSVlrdIY3mwWaXWn8eO
mWfr1KYRiFAQouF7V3o4LOEQwV3wlD1u+lmKkM5n+5wokPizTm01tS8CW2rOSksNb1E25mrr+yTF
kmrt5Uf6VMgv46yheSL1WXNLv3WspJyG+SbPuxgClFMWeGmMJ6/p+4j8+6yT8J6tdGD/36JKEDLU
KsLHI0xO9JiqmZfYUWPKrW6ZQ8iiTXb+uAf9g22VHaAFyWy5LQfeZPtJDCvDi8vT43pmizdtikZm
BQXGxHiTPGi8pzgPRb9zI4kHvCfVBfUUD4G775B4iu04m+WrFHaqiFD5M80aizfc1dk4/Fo4Vfza
ehr2u21P8zXD1EA8ey4CdFrCaJCxp5UKEkQhsDmFMGnSh635TDovZDXI1MWbOg2Cu9JOp2Y7BzJk
LbXGkmeh3/ZIZGU+g85q3dE51XxnbRJ0uUO/QpXSAVHSI+7taYP3CKZ5bQXOLh3Wm2ycmRazsWYL
z20AFdSN1VJvfZEyKhsv6Kpj1agF7ixXna+orhQvanaWdZLJqcyTWKsZZ3rbV/zgVUyyjetwQYsC
LfJJ6QpsoZlFUYVKA/GrpmUPJsnsuZ/CJsa3Hq2juDSz3xH8q3X/wZMhUbqJhw7aZm6qZuvSIdAk
LXql2NUycj7gNQaUW0bDB27QGP+UiwfhkC8F7RvYGyV7WM9h+SnzEOqLXbLmRKGI2FSg/6bb0qvk
J18o2utrfmpwIwvXSRPPbXqVUG3Ke86dC+sksPwlOjs3u+bpbc1JlQlaVxzJHMOW8qk1mXsKYXSm
q6AmLwspEQhbhZ3Xvi98Nd+mISTGokVdL1XxYQk8Kt21pomgxiLSZ7emCvFMW5dUiT3IgTcB4bNL
GOd3csZml/UWDMRounPNWa3VF0GBb2Mzq9auEp7/zZHgKhZHlJLtTH3pvfSbC6+zTwSFs23cV5na
uP0zZxx0zhJGZh3lT4VB0+RWsrP5IgKbkiHG9FdlLwenEs+Ypk4yIzLbpyAKlQxuHYmSGfu/zizA
w8EKkm4y/EakaI9TsPKRdYrrVedyX/TWIVvzX5ugeOpZQiXWOFxo0XvfSFHuDQ+T6yGMrIuFix3I
R7vKP5ENXjb0F0GbnXp1Cub0UfMvOIWEKLaaKFWJzG3aD0zN+51azlEf0869KWY2vZ0LY84GrDEA
QAu4FNKQLm5x0EAmzqoAL4kp1M6bfLWVYonuYww0R2oOAs6V1EoQcF9oWEN4CZszzaDBH56Vl3Ju
LoYJQ5ELDsnrIYRk1X05FNSWmAGFHm/269j514VV5Zerqpb7sOZECfRCt29TAC5bbvIxGx+rqQE8
UtHY4Zn8ae6y+ppf+znZ2ARXsugFS4BlPkS1opJBR/VtYXv3aR0DqPED4x8olz6I2gqPllc86aoE
BBly8mZlCqY1Hy+FJx87UcVH7RXXEhPQQ48ODamkcu6dkc6M2Xfvl07HmODn+osvOl670tGdtDhO
1sA2ST1wVHOtvhkiYiaw7jO33/p1PTxMc1u/+aHBLRk1WM+m1NA4ZgfXA3H3W7vrX0VOUYe26m1j
ap47xiqqko9eHyesyL/RRHLbi1xAlvE8DL5GNQ9BO2MaW9ANqr6uN+wlsrtcLZPiQ1VON41OQX6l
pDbbeKBDIMrmu4LY69ZN08duoWqvHax7h1E1iQMBdTtrP8qRwp1yVl/Lcvhiu5qRBiO892Apu3kM
LN/dS124r6Ejn3K7Wp/KioIRCv6YX1aKNQ07stnLJm7t88GdYp3otCyOqnW/lIwS1JV4r6OFOhLS
ZCJwrmaxsh7CvOTUm8pg6xt4HE4ur1phIyAMkBJTQuEya64KPfs35VpXiXCX697p+DSnfpwfwsJ1
T4MXn6yCJSUSz31T1+vJWC3EsJ4WiFmUezT48m4MFCkBt/wg5/WTEelbNlosha3ZPAq/yL9gDKQ8
+YQHDVBG5us145uvW3HQjdfXJ7YU/ohVQ/fC0Xyca7YKtsGmIBwxFdfCIZ4NmG0oFv9Nq2ZlsyYI
LrtAKzSZ4mr0+v5DN4hzMLfqcLYmXkrZ3xsuDVGGG6y6M+QmRoW1pSyWDrX6RndRGleQaMMp5Hgt
rL75OkXd0Ga7ZjBEqbfMBG5d3PirNbo0eWt2NBdNa8ZFbUpROWAyomiuivs8dQf94GaLtXz2q0qF
826umKPci4BS8yw/pFUK2eOxq8glt3dRUNlLAZwvQzy5wyRfRv3dRHdDkb9I3bG2oYx4km+sR0Lc
GU1InmPXt8H8xWMz9o5KWROxBA6buskLlsPotsGHHHPjhl62otwHLSlTLvkTabEbYuuW+5TXUfvJ
dUVr72qROvZHmq086/f1xv/darnVch3897fai6Z7/Qnlc/4Lv6u0MYIrn42zao+X7Gy3/eNe6/0S
c9H0Qp+V83lZ9YNK654Dg/BYOOm5df5wseX/YAEo+PC7UD3+1lqBZOlPF1um+uD99bnEIICI81b8
O7fAtGRsv8Q4JHE6OUefzDg9Tg1PQ093cXjklljCqaXJ6OT1BWWOVlhtS9AHHdOkN1yC+ZhPveM+
E5vSpzmLlnuhh89jg+efzfZNPWXmyapC91FYHZVO7BLmQ+vm4JHRC68WgvToLO1wR80yhFG/CvoL
d3ZiWAALT+WdwEvZ7eOWkfUCsPUgAGe4FQEjQgc09wQ836952I8DGaugzuSGLgpZfCv90m9eZNR7
fbR1e48Kp1ilkbXJ7NQw9CxSYLAb8oqkwJYKPsLQJvR6QIY0kW9cSicuZz3R9NKG1IqurckhnaJL
bVzps12xu6oC064UD85unk9RUwt4oXGRbZxhra850zsKxcknjzvMfs6ALDvMa3CD+prCpOesg907
MmR9kAS4QHLmdkR6k0zJqR8WcPPzmjm23qwpgz4c+jBTp85t40e3p9ByTgp+TvSik0PRZzQSbUeO
VX1mPb6EV6Vueb7pBR6J6tfpdjmjIHIzzE+RXTm0DMSwMG7KuOXfnakO3bjogf6LS7MV30NGCvnR
DkxdITW8P/pWJ1eV2iNpyjzepGNdAcRbJjmlu6qI8njbiUU+Obh0/ROVs7LPkVZZW1/ERdyv2JKX
uIQ8z8LhqwrYiycNGKXw0p4iRheE8mFAfg3KZUcbXw2eHigDqH1elJttpPJm7/f5uG/robOTsgzW
6mUdJwfJkeLJiW6y0rjfUCVXprO2wg4+GwcwXYalIpmLc4dZm/kl/6K1fh2g+ZjtsmAZp4HQsz8v
s5+pXRUWmf0guhKqJ4qDfB6iSb2U3or8ZyBmQGPNipgrRZ4WD3ijfdT+yCAel1i+7QRL6tgkqZ1H
fG9tM15GwcJxbY04F32PkmhUA9e97VVYrxvP8uNy40z0x27pIc1Oco68N/LhVbARZxlbMuShaL+r
27CqCuYSywuvLKtF/+ZuFR/Ld1U8LWYE8jW0gM1zVkEaXrz4urCjHErGWtanonMzvRdr7uHaalbz
2PkkC5NsLsZfo6wl0sIvPHxNw36MkbAX+1O3DubJbRsB+o1NILToMS+8rWRbKhNPg6m4EvVETGg0
GHUOftOw6xhSWdeXirzxsNHndcj4vhmZ3rckA74CizuRGtiewCe6hvLRn9helJeOhV19b7XnnUsj
vAkOY2EmdjGRPQCo62p2NMJQekvpa9eJnfe+x+nfdzp1EEOk6ul7cwpRPVvdefuzhhPvtvW8FLLP
66FgjLybwK7ZGTH9Z/usrmd3m2dcJKBwnjdMFFqO4T3+naXcL+clVNiRqIReEbtYRazlU9ZVxQes
INnG7xbXOcbEvatN2kyL2kb8Q+FehyFk045mt8m3U6qkjIOMQzuuBO3hSy/y9qtc+mLviitOba58
dBx21RBEe9PTxGtPoaf+b8dPh/fp9b/+EwX4zw7iy3F+yYYfBObzX/gfgRlCFRu/c6f3bzLyb/qy
F9B8dN55si+lxZQ38z8EZvsXh78SxDbHz++H9x8Cc0T4EBQeDnK06hj71N8RmB33TMT4br/v4ub0
8ZzjEDlHHaNzluf7c9gU4ehVnWi3DpIv+3t0QyRAmysCdRLcdhoi/Y3VQgv1a1r8ujGYl43V2lpT
cdzZVHwsKquSWhU4jKKhkaTespSWIhqiMir4pCZ4Qr+xJAORtuQPx5RlIYKLQv4tggJVrq/7+sgr
LV87lVO0ST2iRYNbMTqgxYdpuWjsFFtSNEXOPVVS6kOURe28XUvBRwyNZlph1IwRtxWn5Obatg6o
UbspisRFNKWRKdT1CeVgAcPadtSySZqjjnVfplddVnn1RnoCIcpbvOyuEhT2nmaxhjRN5H03bWdK
y2E/13LYFdQT39rrcLMORXTDRE8ZbKwC8jBx5+X3OcfoZ8RPnyt1x8XpaIWuWJD9aN2BsfKM/8qm
NwQp6rkepOejtJ5ldD6nwZ0h4+0+yIAU5Ws85pa/K1VNqUta49e6iDBYQdMJMG3uGO4pOTJNBsc6
lOfqzdR07Y2yTAPddooEt2YbR9/NOKVrlAQKWWhi/3TEHuis7LJSN72v05gOdFu5AwZ6dn93Q6dd
4Lzgoi5cBVjomLv0vC1a196vgTIZhaXOIN5qlESe2XF+h2QVoGzwU95mQRY8EKMsr8ApEhnsltXw
/04dzr02cut9ui7t17QYWGrVsCc/+YoQXym79ydte+O7+P0D0pRrxY9x4w5+Q3bnQpZd+TEsWH8k
DFXYI88dj+iltr8bc0HMMvMYEVnfZDvHLLekabgtjkw7EyeHrlUS470Fal/0WXzIm6X7i8agswPi
p48OOjs7GT5DDMXcCX/86HhNGvMWWelMUlm2PyuPB2FLVqiM3xXUXTRu0LZMeRvtYmaG92jTW1HX
wdGf3fayzpvwvg0bsI1RSzt27dRPGMCAT5t0+QuXqffTlpEvka81dGF/UFB/3jP+9LUORtoFobSt
sjVkqjx3ZXEnsz6Cb+jmBR22bG6pXEB76I6tIDq8rvZy6cKsjHeupmuw6EpchnHvrd2GLeX8FgyB
eiMg7NJJGtdHiyzag0gLDpe86hiFwjxvLlNRBwBs6reA7nR3Dpubhg/ivmaJg+G2H4utgnvyLTY+
jantOnypkOiJw0614RIqHTdM+tSRz5VvWd8M9dn3mhjcTRXETUhnr9uObK/4J5KyoyR8s0gsk2NV
sKpOuUBUv3Fr/j3w5Kdby/uPkeOVTPh76OedWPrdrQUneTjNqRi3eZH5H5qqmz6NOngq0kwcjSqH
k28rwr5danYaVXlvFUP4AumyvwutmUwGedgnibS2LcrJUDJspftQD8XeWGL6i1/5v/hSselgJ+PJ
TpL9Z3hqPNVpG1iET9ZOjB9RWZHw83bdN6MtDgh91BNwNvGLF3PzVz+mf/HJYDnq4DYMocviwvnx
3RbHkCsq0/NuW/zgVBdddHTYSmzZGrSPkTU5N24lcJNlfbXHtwVSvmkmfJs4EZp13WGw+SYrZV15
hlJMRGlxsRRIeN+d0Xe/nXH/QWXyXZPVQ/9f//lzwoBfZsQJyw8nwh55Rtn++FVGeb1UTUDnWRmR
5lm7st+OqpcP7ThydqyGC0VPLhA8uBnFtgR7uJOTu7K9Kj7FgO6OUxZ4n0jIslPQwrrppNXvnGiq
jkEWmeMSluNB1QKtMZWp2rx/9X9L9fhTq+T3TZL//W9hS+fX+4p81GWKQNL/isJJrBDf/SL/yVB5
/zK8dD/MWuc//9us5YtfcCrye2WmeYfG8F9+G7Z8+xcgMzZVllgszlgY5px/8Iy52yGWCMawmN5b
/tIfw5b3CxiZEETr7yaAvzVsnUep70ctJrbzK591Fz6ZfCU/vt9CDxCd08p+23etd+2EVX6R2eL+
ux/Gv3hX/9OLYKqG/IQzAY8dJbI/vcgIsdci9EO3WMng4HeOf9TayNOfvwrT7I/fCq8SnD94aEE8
YiJ+ZN9PjXnUWw0e1247aGlfLkH2mLJ22WeTBXrStpzjn7/c+Z/74Sd3fjmmZH50RILI0fz4cnJR
Foa/pduCe3oZw55To4vb7RoZZ2OlPuh2x2R/gShG6voXr4mJGzKaj5/7p2dYM5ylYJeKcFlO5VWu
VUw8ooPLP7jTdsWWtUE853LpmVPu9+YvHqE/n9e8Wf2Ql46Z8AMAtOex/buDZjIseKqSV481he7z
jAUAKHWfpNGg/uIb/eeXckjzg+s721zO754fXypTciynHr1eMVUmjQ2EUpPTA+ZvzF+cSc6/QHrj
xMLLwluQ/TURrx9frALM2vcZdO4SI8ac6GasLjIRqgeMDUG9g6TZfYlshZCcadehQyGax1Ppj+TA
tXTZ+6QzZZFl7l9rM8lnNMYUrr8psjcEbXezYAz8tGh6k712sfeSwSAXEUbFzqXKum3A2CYr68xP
Zi3VRw8x6YtFXfSjJEnlJn5BXX0i5TDYW4Efgw5ImQp/l3oLJrlI0f1dAbG6SiM/k0mwyoFYuAzI
uY4ascPJrfWZuLDzVa7d6O2mOIPw5OQClW9KRfy2NFlMZZruTb7Vuse6nNaBvAxzJ0zaKY6u49xV
L3Ls4me0UfkWNmqi0Z507CvEb+2c5rwnfjEMZfWUpYgt2wiiLhvRcX3KcPo9Gt94T2nXMCjXMlgA
FofndmcFFPFzHjnmK6s/J9tW/pzT1eFW+U0WkLZFYgxZgJshJXugCH6MWz+aCMnU0l/YdC/oiPWK
SWjr4wanOQMzEHPXZGcvJApGWOlBimjoz4F1OcYgabd1O5ivLd3Y3+zQ0tdTkevxYHc6/UQkJHu0
Z6IIG7fzg8d1cGdwoYRAX1lnueQ0OLOv59zSNyI3lFiHtiJXn6Hhrmua3nZDbF9UrfBGJC2LNHHX
RdxbIYSi3tGkbpFzcomuTmaUZWIayA3JhPg2+mRR2REGN47b93QuxXn8Gldlf5/ZdtYebAH/hsr2
Tl9b6cryWrGaApHSrvmzHNsAOawdZMwMxXRHwKXOXtq28ACk6MW/LFz4E3vHTGiFpm6XW9FPIT0x
jsf8kmHmPKZwVbZKaipiuBkXx2Fe1ldTkVcjirQO9BA6JaMGFpPljYVQ81zOuXnpmTA/Wna3Nlwc
VpwbPJN73DZOG3yKfC3MBvAPDLI8nMRHyMUUjGH8qPZZM9CK23YRzqBs+nWMBvdDZ7f9NmvW6W0Y
ekS42ek9bGW1fS9Gp6+v/vyRTczg5+dnfFY7yOcRCWLCOj9fv3uCtaCw3AE4/dZo7m59vNEmOszx
U63EhsvnLseH0Pv8OEbqx+uHVn+d3UukqUTHN358tVS3+Iy3xr2OJIG+XSms/dKXh/ev8m9NUf92
Nvp+NPrvP521/hdOUTjtv/uF/dMU9fAyvmb/8f+6l1+zl++Hqfe/9vswhc+f/+GBjLACenBI/xim
8PkzysB4h3vwx27pD5+/+OUcOQn5hcN/P4eL/2eYohwCZJ/PoOUzaxOK/TvCFQTZH99fLGgY2jxC
IuQGQsKgvND37y8FeaPsebBtSu001kEqVX3LvJitRd2F/sXi86ATHbfYRFjCJuvoDuZ5BYHunCae
LjGWkKp86yrHPCgV40wS3pAfkZHyg0jXnlJHG994FgKcYcOiKL5kEZr0udHNBjlfvfq10icGoad6
hX/eRXZ9iZdhoMvVld3HLOejLurMepWMNB/Ctnb2s7/kCT/ozzgVc1KKA8bGaAR5kura7U9tV6iX
RZTBZ6MKiJlZWH7goY39kbGnOBUKwB+/kiu+boApfPqQ6DrU+TdUbrT9spvg2ZAmvfNlgDnD6r2k
le58z92Q4EAxqjBLXNlMh96bRnczxal3MP0AV4+GgwJm7rBW9FZpYnGXskeYviiKkhxflHb5A/cH
MR3ceTHtNuxlMVzDsadYm2DsdW6R19lkdeh/sunsWJ6EP3a0bMq8vAyByX+TaVAevLTEHZRG6cJe
QOjyaUmbjMeDE1M3gdcdg9QRJ6Usvha6KThmqqkYy+q57jXYhC1h4irQhyhacXVMjH6KclCseGQ1
vGka9fQ2pwsqTb4RdtT22M78asTL/s2JG2u8E9pnyRfzC1OCFrlMjk1nbWEARq19TTogKqpErdDR
bzJo6k2a8Pa2GoR7UI9cB6kyderYuWaFgMCzTiMxXHv0JC1qtT2+zpyifMG8g66ZTfruNOsxDpLJ
z5voKlp7+D1hME20XDpL8FH6Eaz1Poj0tNUr1kkGvCh+GUd/dTaNX8SXYTf5w1WLz2qlea0jBbKX
6VDZ+2mBYsRbXnBgjK4orwev9KYPgVdNvLUq7MyffR/1wV8ldLdm7Kb4YxwX0WPEUHQTtHk67u10
KO7DYImmD4wstX+aZdv1z7MVBc9yjfPX1K5d71Y3U/tlMUWdHdj2AAVfslIleoljWtWayr+LOBWh
/LRWxdIDfzH9sHNYmMPEcVMlc1jPXwO8QCop0HOxNhJX+NrrVNGc0oohvcRytM4JkixH9OBbfXxR
zsX6aeAsx/Xn9OpyFTPGMJSlptwAihTZrqstBDerxjgWpc60HKeWbpWVC2G8d0PT3bfVKJ58Hw78
VmbafK5HNsHbqWZOJIY2FvtpruKdX0SDc8Fd3cA6XyLw/v7kPurMyD5BZo6f8rNdbQf9LT11jZnt
7Wy1CtSGmvWyW5We1xc7mjvMyy5ma2ICRrUXaV7o/oinLKUsrzxPnLUa2ls2w7beLqtVrI+IMimh
EMN7cQNH0vFuMTCP0EWNG752Sw1ryUIaUmRFuvZxBH40nFpWPli/RxLt25SVLMW3RTDt4eqj5MmK
pMdu6JoUrIsTpC9tUXnHxpnT2zB0Jm9f1VbxmcaGnOREHXtWn8yO4JciEfwv8a/y8c/DzPsGGMm9
a8UiLmLkSbVplM7fwmixx/1cNliKB4CFdDavqZ1tEdey5sIwh2yNsrtgu2BnO1b2iEXHNKp+plRA
fMKhzew2rFHzka4Q//PijIMN7j/I1NkSO+tN60vqo+YwLCbWpSSe6e5RKt25S+CmSZ3hPjYa2BYD
Viu3K2Gc23UM4o8WD1YqC6kZifYpqehTEwKm20faIcdSnVsMNtUc0yuvc72WIOpoG6j2uhrwtIqs
LuvESEu5e+j/YLImYFPZJW5WFZ6EBjJKF/K7uNzTK1IPmwlDZdoc3HGWEk+lVflyP0wdvY+wwWxK
DrLz7tdhORus3ZxY+FaDq7YJctwICmuEU21Yic9fCHvHu0xoN8iSUdg4YYkG5w0kA5/grSGdfxfO
wi08GFK4hCc8iTAJx7bnQzKvXnDD6risHYT72ubdoTvRNzQckfyycI05I2W0LpN0tV3ePQX1u7+A
eI7uCu6olmZBzrHoXOHSXIS9I1/Pv7tL1XTOABkcURseOziABYZ/Q7yowLt3iDwQ8hLrwSjDaauU
Ip21G1OIqpeVn2Id2mRuESzFneWtku1A68WV3uU9eSSfzhAaFme16Csv5xdq1bXzxZ/RKB5MaFGJ
4UejIbsQdfVDpuOwSZDjbDrrKt8EiS2robvPo0aNV9L1wvmY+3SYHP2l799Kv+4frSUe6NFE9VZ8
gW31Dc8TtQPSCfqBMtNSm6RxF/GF9ooURtE8V3WigrCYN5MlCv9QcccLb3G2Zu2l8gQR+3yx2YWr
lrIU7HVcF/kVlLgKksjqxXDQPV98vuEz2Afbvoom/9NU+S3raNMBCb4duEDSOVspLHxtXs39PmQc
z2hi0fVKU2TO49gVKcO5u5qgukrtUZ0Mxtz5aq5GNhvcnCd/Pdh1Vno3dL4s4m6168qFp92lxV4v
dUA5Ek51dyuySXxRvRu2LL7WFvpRF+X9zRzExTGaTXQ78B3Fz1SGNHQtc0pgGmGZQg25PXFCwUCz
JhILQPzr26FwMHJFs+3fgrUktreOQ0V34Vkx+do7UlGEWI3zZxBJYHsqzGg3/mSZB78FoxkCkeuT
zmDu4vom8ur/U3dmy20jyRp+lXmAgwnsyy0JbpIsy5Zl2bpB2G0b+74UgKc/X6nnxIgghxz77nRM
TDiio12sQlZVVua/dCjl6r2OEG+DrhGHjlm+lE4ff8m0LsZrVGLvV1OCjc0hV8I6/uBVUfGoTUiW
f1aS0ZnUtYLShn7DyYGLSVbbooNirHnNL7NkUp9LNy+8TZnkA2aTbldbIFl7tw1um8wx1V0CjHLe
um1Kf7ALWoon65gdEY/rrDZrpNZMNfkL/qFdbQBcQFCIiMXpYcjHKHzpIR68JFj8QLFJbH5ogigg
3zQrUCguSXnjw2QMrfUpLBSrQhXPsrp8S24IzS9HyWKLqpgW3PVeYM8fNXcOoYxMgDQ2c116Dngg
D0EU4HD0BGDmFw8wUpyXJDPVekO/Xjd2fRcTKgWgvWaDqAUWNLItB+aTBt4IQkPL4+GlT2Dacjq0
mbWdXDSYAP0qGZ6P2KjUK3yDENzLEiP7gv8KCU6OOo61M7xgxnLbrSaMY+yKq8CenQRJCXgDTNGo
5VvMar1m2BihpUWrWJnMLXlX9A4JHf25yOBq6yB+Prn0RBHYoz9jbbpaGBhp2wNZeIfI6we1JB9G
AIpyFchs0Nh1Zho85VKveVYBrmLHGvU90lHCcpRNBtw4fZ9aVZe+1zQLUH+fFt5+jidFivoBnc8p
oMTbkTbKTdCq7regaothDdPAfakpXgk/J2jsR2Vo89RXA3g+qymdepBeJPg2QNl90CsUWxLwmr+A
fI5PFUCeHTJ7TrQHU1l9nNmq09aYWkI0doBj2UzhEOpDthmCWP0QNHP/HhWf9ocTxUKFvBn3OmQs
t1ors6JaRL1hduuyQAV1pYhIqnmFYPBgtMSeB59PwHGhGTOHDm5wSEtvKXaatzOFJTVfgS2JfuRI
gVhbAEMBouAIlHDT5nnrHerBsL+USprclvCKIT8Cw8JCF57oAMxIHb9ZTT2ZK8OpqVl05IvRSmsz
OyevDhrnzrXL6J2iBVgzlW1jaTy5cxVT+LJ3HsjSvW9YLpXbBGCuteoMGoJYT/XsFzRzERgkyx0+
Ievm9PsZGuaDPcie/BSayZ6uXU/wR8gWb5yuGb+nauKVhxw4SrZqseipsZDQnHKlWqIHLz72Wr4R
wNpKuB4c7Ks3r9eH02bOokJM15gVRijKAGKBFcyrjvubakNqaqNuYSy1Tk1UitcpqcQvJGH4LTwK
+M1w2xy82JtuHv4uIfD4/7cpwts20qJOjMEC+ShFWpjwaC29SgC+fYeWDflFXcDzGMeMiyWdrfAx
KRD6zbKI0XMbvcyBHPnBQJJ8P5NSiCtzX5T85S9wwCzxdNcQikBI//glzDVdz2nMEV3lanDfKrm5
Ddqp/XV5hZfGMq8TNSRRVbb00JZalG7nTD6DhJKvrZESqu/UbV6tezv2ABiJUsFbAcWHVTCPrAJZ
HAeKVtu0yyL8KD6hTBJVV2rkp/M2Hfn0dy2omI697Gl3iVIGmRmXtOoMc6vZPN+RCQ1/r6HCtE0E
ZFRVBpVKGWLRJUw1YFcIAwBJcNX5wMPIJMUJiitggkURnlEsU0NVmrIJrXrQOMff0Bpdno2JW1CV
4N3OAa7rLq+WenpK4GOWV2L2dOUckH2om2vUaGz+quPRDJcKQReIgoTMY4tMljlu1KAarkmCLdpE
zMpF88Gke2IBoTKWPRQ6Fj3XHXsDcaoh2eIVQr6K9BDFY6MqNineedc6U/Knv2kVySFpKxgqQsNQ
PXnvHk8NNROPqxWEJ7Dc9lcT28aDFUXDrRr19id1FvlfXDf4MCvE6ZV4PPmGTJUuosNkLTACmlyN
N2dQaauVZ08mdYQ0o4FB71uhVNRCrl8BbLqmgqbJwDuaKW0h/DFYVZBgsq95PJxexVUeay65zWBw
7XTeyMWQZNP0ZA3QmpBVsBzoTpH12a3doNhZjRPcx1Uaf7l8MJx8ZH4Hhx8qNJ7uObrsrL6d9tSq
yEEpFr7ZHV2flShmnhAadJRwrdYpfDkkIa5G1pnz3ua0NXRNHki0BY8HjQNMy1J4EHSpLOtzXmJL
p63jxLNAiRfqEO680J3RiUkbL8z/VpH8jyf+yXe2gOXRFARdT35zcu6AZJBv4CiHbol1oWrNtKBi
xW1/wcLlCfNbq2voVM9lowwugM1w3iKoptbu1dGEeZfxPr3t+8FJV7Vrf83aNPEbl8rglQEXZ4Mc
kCuEA4+CLzNcDlh5SQfABamzsnOohybW4GfXT9VF0FA21pEVQkKScjDIx5PzzoWkVXkKRutpXsEA
TzR/NtvIWZdCT/a2Ol67vhYB8/eAcjiCFXbx8sizc5CNQ1CBKwwN/SXjwfqMbsqGiokF6oM6EBQ7
Nurlj7eIFAaF7MmLQ8MniQxheSLQ3mjo4khHSEX8CCjBrL2y/5Hp9njlo50ZCM4mUE7+x8luLs6C
aIq1Sm8SJLvZFius9yYg6zRYEj393c607BPbqL/TwHWQ/1manwlVIKLLIwCsVSUloJhURnrqe/JP
l5fvFazw5oiT6wdggsudrin38BLMkAW2lbSGHQELZ0ZaBaGIgqfohndJbc3JTTA74QcYqcH9jNbA
jJ7h3EHYGvM5kDLkdvYOXmUmNpd/1ulim3TLYcBoqHXQIVksdtENbpW0MSXimWddAPsJ/mCfbDz5
p98fSopu8UTmqj5Z7HjOorHAOmut1cOT04unIe+fYKQ//f4wpJDcXehAAttazCiJE7PCpDZcI99M
11fD6AcxAtB+XZP9weIBNZZ4ZyKVIFoc3D2MpAFBlrVoIdBH8Rzcu6QfuCjxp8uzOt3yJn5SBqAe
7JUx7FsMRYElSxvwwmtynWRPtZn9PQ79fMhTzhj6G+E7C1Pvvy6PungPELMk4VwOIEYIEIhUxxMc
EMIIYMaHa044BP1V3pr3wur79x56jve0sMXzHDeAGlzaOTjC5lfy1TPR6RCf6JO48LjIWI/H57Es
XLDE8v4fKv3BUTP9pcxkbpDbOT/o8mxPR2OqgHOAq+OvYy7fHkg5Vj2u5cqqbiTfCnnHzu6e/ouz
4HQgWn3YTkhBYm5Ba/ExtQShHyi2FDrn8XUn0Dj7o51gSyjMa1KMZuJy9RB1GmPbwt2htmc0ZflG
n+uxR4Rf/ul3lw5IE+BIWnbc7CcpjOg6NzQ0/E/qNrmReztX45s/2dsEgkS1AYzjxHYWC5dZFm/h
mj6pa0blLfXWH7lhFrdJ1P24PJ+TxAHBNQCnUnWQ1xKvoePAsxCoaZKOckdiasnetMTgX5/NmUHg
S4AtJdd2TwfpnHyKS8heWCEUxSPSuO0vdtQ11eYzo7jyLQ3UhCMKBO3xVHJRAplrR+i3SB1+4H4p
oND3116WpyGNsiOWsNgwQvOgRXU8CvltHJsRjg56iRiPbzK3YQctifTZA7R+zSr37HAAI0EgkopY
0tDqbZ6Oj04ROBOlUr0USNOAPznUEwWDDGTd5nIonBtKSiCRblGyO9msRj1PYF45FeAxoc2beXF5
q6Y8n8s6dq/5s598LIoAIJWhNBmInJ68+DA/90DNeJjtBSh3KFSCNmpE8F2e0skoZI2mVOGErUp0
v/JZ3zzulDltBpNh4KgTbi0VV7wKcAG5PMrJwjEKiyahjlzH3FnH36ivkkGxmzRA40ztxb6XTtG8
lXPnI7mkWV8pOpwk4YwGiINDiISf1HGxY8fewM8grAP6GWn82TDgFMJkqj9O2kC/PbHDK4jrc2vo
6fggk8oACl8ermqSuDUtdW/1WlJWbDDvo+cm+8treGYU5gVFmWhQET9fHHioJmGSU6NbEiHUNN2q
+chz0A3GevoXBvs/PgRPR8KJgfoT+RnVG0tdQJymbgbIGwt2VF73Kc01vcMLyM29azanS41wQ4aE
zMygaIGu4f+P46INhSgAuspjj7N78NLxXRwE+vccNMJd1Rpo+QpRle8rj2anYppG5mshuj67qYEe
Cp0XuZwVDRIVIw1DVW7VCb41+IaWWnaXQ6BBlPK+7wbrBcEqQ1mnUdbeO1o+f468idoB5cfpyTY7
OEF10NOIchDOB2/nmDFcIlIctLUtHv9RatfhIW3pNOzpXz7XgTCSmxytkq+t1Y3RVpevrKcR7/V7
aurIytC8AfpvQZd8EnPlhvdtl8Mhow1oPNQQO2a/BdBw542awAPJDAOpwGjY1JVdHbnEYbTzFWe5
0IEE2+N+DqfSve/iVntJMJSnbeX0lH9/N8Jw8kZ2R6eCxsW63Dct0gmYjSOb04fksG2qFDSersbx
6e50X+9SuouUW4HoHn9zJC0qyOZcD+iLUE4ysjG4L7yeHFIowb02VfPh96b16mEDjQmEtXwLLGvo
ZSMySkSWAmwkbX+NHp7tWTFcgxsvNw2jcJBS5aRCRs16WUZOXHTsLOAeK5itpOIxadZsKfnj5bks
D1JG8cCYUQHkIKAkt7jBgyzW+zZSEWpDW/M2aZEDX7VZwAsgB7d75aFxZkq80NigpP4kwst0IU2q
Pi7LXln1QoGtnXMthDQuV69T+i2s4nkHzyOg4n8HZ9z9LO+/5T/b/weW2njMvfn2J0jGpyLufv54
hTL+Y5PHzbfuZ3uEaJT/+b8QjSAQYfpw6emGxpUnGbf/ooegp83JaoJblIUGHhpv6SEUk2HNWdLw
kxo9f93/0UP0f0Lg5Vim7OvAOEEu4zccT5ZRhBCBLGdSWaH+TwF5EbK2l+d1hiAQmmLusKWPVRzi
AGXZN4tzplG2fJ7KUSgQwRiXdF+qtsenimuI2Kga+Ey0k5q1RLi9IBhQ7qNOje80B+cy9Ccan3af
ISHI5cPl4Zf7kuFhjPCPw5VGBWkxfDbHeRlQJPcFGNGNkqt0rbTI8I2mcq/MVK7X2+LR30OR2DAM
mcAr/etNxmbQf9N1ZTT9rPa2Zj5/EnZmIapbgt9z2hgICCJsnR5/vTzDM5+R9ZU3A6bVLPXiqm6G
Bkf0HPNTEeEklQeesgUkca3ruLwc5OQgE0n2DVxs8vnjzwhOwJ7dAJFIVYniO8w9ixeFcVdanJt3
KrKUf12e1bL7x44A2qDh+QgRxyTZXkSnV9Wl1gvH8D0Y2WsNzMNBSSyKK3Ogl/CAyLX6tZ3m+Oqh
//1LzPlLrJYF+hla9XTlt8glXHxZfgtFDs3mxQlP5njybTxxt0Sh6efDUK102/GnMX4PPBSA/YCO
MSjfNaKo7yx+84EqzYrjGb/YBAE+Re3r9eWfcyakj37NIt9081aNwdUZvqXoOXdZ+00NQvVGJbmK
roT0mdiyKIN6gAPIa9m+xxPvzLQDTNXI3QM0AJ7LY1a1+pVXwdn5sCryKY8bjbSne/tOzJwJS5qC
B6nHTr0hxQZ85CTRPp2DavcHS/dmqEVQmZiHj3aCoBZIDHTAnchbOX31rgvbdHN5pLMr59GclcUq
OFWLVN1QQ9oLnEh+NSKRXTpqfSsMDIsvj3K6dFDi2B2ca+TrPHyPly5Nhs6sHLf0rcBQD0U+Twdw
TPkBVb72D4biycujw6AurBlywm9ONzyayctNp0KOPe8+A59W9rOLOiEE1uY3n22SdcfrEHVkwPYO
5MLjobqe51TjqUA9hVPtohKVPDtrrj19l9Va/mL+fg96lLwauBuOR5kQiVANJNZ9bm/tp90auPnM
ePqpWLbsBDSE74k+BPvf/WDHg8qT5s0q9qNT504gKt8ONBfQKiKYdqI6Hf5Inn0l2E9DUH4qCpiE
If0MmZa8HatEGsm0UHDgi8FM6kavvqnNLrjCuzm9GCiPUnwj+jyuhdeu8ZsZGZqb5cFgtT6C8Nre
aCtnDzcHgJDIWUZNsa7kvmc+mwV51uZN/9rMWwSHhRRRZDQaNPO21mEpzaVYB86IdoRXTDeYL/Ub
D/jglYPwdKOxh/GXkBkb7ifLbp5TRqHh5VC3U89AfgO38JusbDrfTbTmygTPLCh1QN5DmMDzpFiW
NaOoRuGEtgGOljgdllbTP6Ikj3pXNdZbM/JgF16OyTNXLbcsiuR0fOjqUxk+DpQ2TNtRr+PGB1KF
7mrbFcAI7Brlv0xABgXWjtOAXTbWtwqsG65yXd998DRRf4i9GljY5Z8jRzu+bEluWWOpXUNxzVmc
nDGmtU6edY1vZUYAGaHLNNqmXYfyLIYt9ccW+VkHESgbCf0k0dASvjz+mQDjXCaYbchGoMQX58JQ
tDpgdsbvvS7YGoWChZmAigj551ufeNGh7ultXB7zJLzA+ZBC6PLcowkgZfDeblXhopQCSa73IX0k
m3aIkesuXQU6YfHz8kinH5uhQHBQO2duHOSLoSp8zl0bjAg6M1qT+bmjBztXDbxDY3cGtINaUMQp
qXqgR2A6az2InIMrzP7GyUQd+5d/zZl583p1DA/xP2YvnzpH8y6yuet1pfU74KIrR3Hqj1amoThr
lcmVS+VkW1Helj05Hk4yzF/pg2/OqblwQeBbeedXahltmjiBAovj2FOA29g2nHr3y+WpnZy+jEfp
ka4BRX2b9uPx1GxlSKS7fO83kef9lSLFhgVtoxwuj/K6Qke7hWEM7kuqATT9Xzlzb1cwGQIsKy3B
tKo0uNVaKc1XQl/xO4Wm+c1kNs0mHfH8SEYjgtsQJhsHHtWNqNzuAenVsEZSNTTvZreLN5d/27kV
sExSR5ualayQLlYABVnFLlAGkPCWm8Ewxu1cZtGV7FHG62IBOJhlCsQQVENkiL35rnEPryLD7w64
b1xF62iY07t4TsPAr+pe3xmKmrxrOVJ9vQyUPY4dnnIliF/djU9+ApBIvoM8tpcF4LDWUg2PltYP
o1SntGmjlxQU5VqUunXbo8y9yrMIO8DQHZ0nYtR7aAV+AC5wcV+fGzyFISlfuZbPLgv4TFZF5u7L
EyXEY9FJi56dFZRxtTErlbfCJNTOWXOZpXtADOM+CNpmqxedt5kqTQmuHGonBylgMWqW9ISBq2Lg
tNjcVCgtZXRkaCIo+b5iNVZ2OqWHnm7Er1lxR2J01q5s8xORJMcGHqvC1UR6TJNP8eN4sEEvKWGZ
oaznGM8mxsNlB6NX8REXXMlKM224g2GH6zGabpN5S/v8ABNqwNGixdXYCmlbh/MVy5XTlUCAg8SP
o84FCLkUV4g8bYwgLU2+1Rj9XSpa/b6ttPphNkkhlGRu3juTU32/vP1ODzyJ0kWehL4O7b5lyoLT
sehBY6t+gYTx7fQrxbZgrPINV1v+u1emzQlugBbj3qQk+dpNeLMHc2EWPZbTsw/XvvkAzb/f0C0t
HtOssfaURt272TD1KzISpxEuB6VKRsmD+2NZPcZUE+krl0WNkTP20X1KbsK5bffZhBftKi/ceE9/
TsXE3uun+06/Wr4+vbwYF4cxKrASlresUGBcaNGTiGdfhaq0jngp3wZO2X4VTaZfOeZPj1LQDmQk
tDflCi+LaFVSyXxsRtIzs4IfeRHEn4ve+Ho5YE7nQ9lfFsiRpUGjSKrcvD1JK9FDtnIZRKh981hr
0E+UMjL+ShsECC4PdRqbDMUrQAVOCoh9CZoVE7apWpRMvtY32cFuzQpdFS3mzG7hlETx5Lm/fRnJ
G1KlZi7vCjByx5MTzAshKuTAsSpQ90ZTI6UnBuvKkXf6neQor88tdHxIqhejqGGDTHXGRldSvAgT
zCmgeqTby6t3dhTyYzpClKQQhDseBVXYWIxxO/kZGpzbvE3sW+w6xisxd+YbgV1GjYh+BkUZR/77
N5sa75yB6hoyLYI+46Esa0meCuqPphkBt4XjcGXtzoSf5lKPpsIIVJym0PF4Y9oniNgyXu7Gyo2R
KIq3aswM23rUfq9dj+cmBxbCkV+JdHupJ9RmHVXnVoHZG3SRn0RwuNTwl6omD0RPcSXaz3wv3lW8
JORJJe+m45nhhtLY9YQTUo30P2+mDp2UqO73l6PizPrJvaTRo5Pt9aW6GFwISpSKhVScGf7MESsk
2TG+dhxJuz8ZiEca71MKtMsgV/qmAUZkoLff18XHWqB8CP9rvgvma67i56YEXMUAiaWD6Zftk7ch
qLj5ELsBxtSqp1UPRmkZG8VRqsexGo0r3+gVvX6cxMna9r/H0o/Hms1ID12HZ3ddOeHd0FRZszac
GQ5fXGjBB2wVBxtzOE2DsO01c0EaVY0QNAuHxA8mV+mtHUDi7Qo1yWFeT0JH77nQBhe9lQKi9Seh
FNXPxhp0HbZYPjl+PqM64F/+NkuQPsxTUyIC2T7gqsFxL5esiZJoUMoBI4RQ3USRgWz42HVfJmSl
N5YHFd0JAiVBOmBW7vQ2DvbogVd/EIpyMSVXgOrZEj3QTzxoJx0tUxxf6l2IbCqvLrvfSfDOlaHO
bGSZ55HpgLEmtVqcGhMAOrB1oG/qrE7fFYaBiNIUKtUdPhwQ1COjtq+cU2dHpKWAyAyKY7gJHAeK
VfAJhrQbsIJqx0Ns2P0ezL+JVCjqD++MtIqutLDOHB8miQr9HZIk+nXL42MGNGPqk/CBd5a+603l
Co2I5ErknJkWfXg6SEBMSAKWMPwuM4NpECaKHkml+onIsChPk2Y/q3HzXpGqo78fqaZGwYPyK08i
aODH65jjRGLrZTf6ofT8CKe6386hXmwHZDw/TXWmfMsNZJl8SrcCMynP++72JEF/sO/J4ShechNQ
drLk6r+55uA62Rlg79FX7U7bNGlaHBRq6kDoIY3ejWYWvTcKd7jF7QPVcxt7tQ7ONq7mOFtrWV89
QOhUqUDCiYQ9nG8j0UbraQixDsEIdFghMNKvZ1fvr1zPZ85G2Y8CqEEmBbpuGfi8X9S0VIRfuVOs
rgpbGfdeLrQH1L/FX5e/1bkIJOLZ0h44B4Aux2vkiRCJgTxnjaIm2ERlVcOptMLtH4zCZnZp9qnA
3RdxLhTPlfaZI5XkKthneLrfVB6E68ujnHkgUi8A4k4SSA/d8ZYLV0QCvVoCXctD+4fIagQh8jny
NnoKt/Sg5iGC1DqF3acpyItizWmr3g+tmh08w/6lCnQnsMAdt5OThg8Weg4Y2FPl2I+aOny+/FtP
3438VNJ9chToptbyiTPGANWzknWnyIEfTRXnd1nYJOjGYAAlkKNe9Vplfr886NnAcmi8ghOGBiSR
CW83RA2hBU3ucvThgD836BOtVbUWq9Cb883lkc6G1ZuR5JH0Zuu1VDgTtWSkYiiQcJuS7F00Z+JK
JeT8fOAz0LY2wAAuzpke1WAsx5oRH0o3hBjXw4COoeWuCt1LrvEnzk4JKxNKH3SKUfg8nlKSBn2t
CA61VKTadirVatW0anVlSudGkXVTah2yXL/MXmtn5MKw2tE3heg32hT1q7Qar7Fhzi3c21EW+zHV
1LbWjIpA4B332JcQs7qxnD6bVYB2w+VQOFOWBiQoS7QEHZyiZddDaOakoj0jCAMI9qHpDskKkQRx
M4S5+ywaT7sZDbf5MlZq9oSUhnIXdH18a+aTa187IWRELFJBEDkImrIH6ELai7gcAHl5itkKf9K1
jJMeY7ZcjZ5HzWl2iEb+GgyMffs4vIk7bJftMQ6RRIivpBlnvzHFIpgrJNoI5i8iqQ8idZzhxONl
WO2tQetWJQzoK7fICeOJZEX2tTSIY8Bkga0cD+NUgP2ckiVHwMq5nfMw/YAbnX7PXYujjA5t9ybG
0GOToMv0XZE6SwEU6S86Jb1v00BJ6EognAu6t79nsVvNKnUESgDCdwP4VX3DAtDPQAhDx1Picsyd
W2ETVCDYap5M0DqPp56mpCW0QrgIJgMJmMCc8JPEnu7yKHKXLIMJqJesSfLaRMDueJSmFwisIF/u
J+TsCJ7PeQrdWvaePphqmhc+Bl7VnQqrFY/yICl/l14pPzB9Hp0qsLR8WGIF6dmGzhxawkc9Pr+p
h6RZo9jUfLw8yzN9CHYKMCtyKf4xl50cvY7SvnMpejTGFH3LdCuMfWfulU/SV+ZWK8c2X4/J0N7H
ZRH9heTYGOH9ADjmMHea8iz0Fv/LMVBo7MaIh2RXdtO5m5Q1lYgCh6K4NF1+e9XUaY0Z2aAKihmq
sUcuZ1oha+E8zK6LenZplSs88axPlxdFnhPLTy/zSlNWhJCJ0I8Hxbo21tOcM20qs3gTR+1Dr5QJ
EgbWV61TruQK56LZYeVpQ5BVwxM8Hkwve3tUJ7YLDWP9xqhdNL4Sq/+Dmwc8n2tQ1Jd8Wrl931zZ
g5ZaTh6zjghmbZABzB/mbmgeL6/buS2DvILsndFu95bUhxhXZ1Js+gOZY7Sfg87T7nM07W4Kpele
AsX0NklgIEioCu3K9M59MUlWQREBzwRSr+Pp0aAbkhKMkG+ESkgdsolu6grB3k1uo8uA8VyePl2e
69nP5iD0QEkSpJW1OO/qEvUTftHoC+F5voUWl69gpre9PMq5U5UZgaRDEgx+9+KUj6NGd0WsjX4Q
5Gjht6OHb+nUHVSsBq/stHMfD/6XCbCVEhEA0+MlzBoTk0ctxcEkNMQ9fn/mU+DgijQ2oYIBla0f
MK4QXwo9MP5gKSm5qrIsyrVpLnZApTotHVKFfMUY489xWRnrPC/MK72ccx+Mmgb1KF5C4LwX5/mc
JXY8ZAYHXQsNP/fwQMQfsvT+5NwGFi87eBJzuPTJqbiEC7viXTpDRdh4wpt29oQR9OXAOHcu0rQk
kQTBw6It1qwOicjGHEffwhP8XR8HWbQRvUblVUU2D6HrHFlDNRNXMC7nylQg4wwY/9y/tP4XUYLJ
WdipGrml6E1VrKyidh6CbmqfOBztfTCMw6EFArqby2R4L7yoeMjm+uXy3M/mnMjKgijkiYU6+CIB
MGecS7WRXZFhiL3NNG/YDWhqfEvaIN5Nc2H+UPXZ+Mo7oUUOre3QaE466yHMcB67/FPOBdXbX7K4
nhJE1ipMB0no7aq/1YpI3yZec41+dWYUMOPcDdQMKO0vUwEUrzD3tUrS63nAq3sIjTlbjVmlXfm6
Z8YhZyV7pp5PVrBs/Fa5pld522k+bMn8bkxQgEXL6prWwZnQpckLOUnC22iNLa4iNAXrxjKwIjNd
peHQtKe/0JYqdg34HJqAoYU5OniH3eUv5XF8Le50whU9IgdFCXwIll9KRzo3jDLMnetI/9CnTrSF
Cz6uU73Q1zjCNTdzMtZICUbTek6rSr0SKWdOcmAyVB0BtUvI0GLWTYQqXxSGmu9pvfqQ8xDaOEUz
PTpC+XV5pmdHoihGykgHiIA5PshdT5vDzJ2BBLXudIsoZr2ZMY16VA3U2S8PdSZgQMrAspXNXBfU
4vFQMT4xIohdzZ+Al61GxxZrvYwC//IoZ24maSgKwAKIAMDPxadzGytoGnh1+A44IJlwb4qew8Tt
Kz9AslRquHXRfaRbrbkNiyItrkzyXIp8NL4MrTe5k522kY1fn47nX938UnMo+oOpd5s59rCcKjEG
26H4mW9MxWmhDLijtkPTz/ysx8otuiubMnbrNQ6I7V+X1+Xs6uNLI3GN8ihc/C5RDDPOULrmR2Ve
A6ybMt+ZbP3K9P+GwRxvHfLuV8cT2TLnKXQ8fxXKuae0aP0jqYu2pjPN9ZfZkEZf81djKtZp5jbp
zhpc+mPFWEef0FgtU7/VIg8UcB8UeI7RUFnj+Ya0fjNrnfWpjxslRHjWLd6N/RwKXowDGvlDHbrq
TZ17EQKv7ujah9DQEzzJm8YJfTsM42pbprX3EoxV3KzyJsDLrFMmhPWDaJywJO8nHvWYIoR3eRRN
QA897mK0hiYkcPNGmdJdHoCoYqVCaC1xMwIgUROe076m4/yIOKRmI6Tstt5GE1mMVEhhZu4GcmN4
N1nV/CTKOaGqVqDNsBrdGulYbI5FuEHkN+huUjFV3TqGYlHQxEDhgb+lxAJax9GKMmyfinCF4UCu
+zVixV8buI36vkArsti2GmU1fATwHt00A2CbVau3lbvL8F6P6MiUkoUSCcPeDSJxdpK1mN24Td9O
+xTAZQ3ykHbVbWu0WYiwqwjD9WBWGK6N0FswresEhD3XiwWCPQmaVmUbW+mTgW289ZS67fxBt8SE
OUU2oirJu0upt1GPYC32JRr2TzGqys86xQbIQMZQvytrpfpiWS0KwLrT3FQTsH+UiuOqXGcCoe6C
0kUKvn2qlRtlIF/CEqyfEUcPLG2VhJM3oUYauA5SyUYy3GY6suOreGhbGMyx2fmam1KuDjsayrus
t1PkHYPAuUtsp/FWZjDr4w6hTvVZD/NkWnVWatzH4RShlB5x1h8o/CTG2ul0zOHtMcrqO0y9c32b
A+vPUaPp61vPCMDXwWCd4dH30igVw1an3g8uWhzvdadQPiN1NnzBNQTSriPoGiCLUNjfJyL2m+0W
4n2jFdWtm8857WdV6CteOqq9TYdEfFJNRDSQOGjEjVO6MDzA2GiIzYZl13ns1nyMCfHQvVe71lP2
Aun48Wvvup21SibdmFfoPqAYjKBpnvjZoBq/xgIBX9TmjWQ3KI3yq0Rz3lxBrUnEFtlYIlYtsukj
h2XmbeZizp+tvMgUtKUplqwpCEYvSVK5B9QE8p+IPMYPQhuH5H0QOuZzGkPUBXKDvMwKXcpI9aHR
Bw0Rk4PUzb3OqHFZbrP2gORvizC7NcXPeK0ihct+CMqHUUe32kc2os4w6IqbHxYSjuUqzQoMiwOn
Gl46GPHVvu7cPN04SWg9Iw4thh2CVoG+po1kvE+xP7RodML/jcDTKBu8+uZ2FZkTmxJh5rzfmKmH
S7jTOEiM68rsvU/DTHFXSsAPiaEmYX7OR5Na4JP2o+GpAxXWGL6Hjaooax03XaxS3dR8jkHzY4no
VDNSjFESp/4IBqXZgJXS3IOHH5vqx55LQld4im2s23aOH3BAQzYIBeYS68sAqsEauniBW2SCna1n
xkj+xVVh0I5q+oqaNazcCA/e2htWephgIdIrOg3kMYp7HDXUtKh84VpD8s7WFWGt47nxYF8rEbp3
ivcqiNoaUePzdCm+6ELFGwPJzTLZTV7D7tRVzNOAfQ9Bum+E3TerWo/7DDVADgW630EHsMszig/j
6FqPSiRqfVtnM8bPyCAITZK9YzRR+7bG2RIM7sSBQ4ViBUpf+aBZZSp2o91AhqcVZs83+dAWWuLn
tfDA/PYWQt54H4xKoLXfgckVo/JBVcRsozCHYIWSPZUjzoZo0Esv62j9P0UNzw4nONMf2ri4p/bl
PVocRZ8svVEop+EltMEgMrtJ6izBikbEHCxKvW5qR3+aIi3hX2M39OQERUVEZaVSXMkRTwChLlgP
OkuwBSjQA6Axjm+6EHDjUIye6SNp8Mhy5YCbAuwzGzXzEQUjMS2a2scR8Qe3Eor2iYIOGYDclYdq
9brq26fXG/63mLz/HU33/53riESf/GfH+uefbfeP1bciPSLoyv/mb4KuYf0TeiqgTOCZuDS8urT9
TdDFcoQuJFgdickH8yOzon9bjiA0IiUXZUsU3CP/6l8EXUP7p+zRU4LgOQ3CHsLcbxB0QbgQKG9S
JpQ/eNsA/AOUShkRsONxINnIwVRRDMVC89KbITA/d4bdP1QxJNOeUvXerjl2BuEgBY9i/q07jw96
1pTbIled9Qi5oiGrCPsV/da7Xm3MnarQA/NSY34obXPcj7iGIKE96uaOVqNvdOp0S1FW3WLs3sFf
R6qj7Wh/6HSC/CpNy01fwCXybMVZASW4baas8w29Lq2tEXXKvZidz0oPeI8alrLtBjv5FWCJ9F7v
tOI5VSbtoewN5QMeUc1DL2L1hlQ/v7MGRPlWZTENxprjKnrW8qh9gWoWDfc4MmEwjVvYu2AsNw7t
iMQbftYG/0HUOx9DjmM/1mY2EnR4Ox9yiEc4eZrNix5/0fv40Y6cu8hqDnqW76ypPZjRIf0WaDpS
XOODVRbfArt+Keb6e9MUN1TjNrjN3mJQcVc64zYW1YMT2g9aWDzga4AdujHvRaB9GnFMUOxqZwcb
4TwUbvIYNdVj4QCt1QvnnmRiE8YaFkTahsbKbZr9L3vn1Rw3lv7nr7K1N74xppDDxd9VBhroyGYO
4g2KlETknOHyd/cDjmaXbHFE69KurZnSjEg20X1w8J43/MJ4MZgPcWSsFJy8OFnX5oixSjMe+qGC
itGVEGyEx6rVO6Jndtk2wbU11bVtaPFjO0KLaLN7xMEPYWLsMSL7khTz/dCkW19qoWs0SHDKbtAZ
HjKnl1NQe4DQ8TMIyIWM4kuDEvIILVUT/HOM5PDfAgE0iF+U9BBU37GDWhVVfMAF5Uou4sLGXX5v
FJY3Yl/gmIG8R02KdxKZZ6GUvVSUV0h927pgHcu63lSNeS5XXBEa4oyM/yYw4+0caw4GWas2Prci
pDOk8y7Q3Kr2nyjRv+XGvBLaS0GOz3Gax2F4z7gUvfWNJl90qPQLtTfPX/p8i3fLXSjNi1R0veon
4ToT5Sd828lUz1Us+BwQ1GvLSteNIOa2YLQPQip4tTB7TVDcav5NoaxVNb2qJR+aw7ju5HjN+R2H
0UUkBFvBUtc1thsWAy9cgI8I7R3l3PSq4m5u7v2820KfeJwNcKmZtmE25RaBfjb1887I1MeoDi5C
P1ljYXs+CeQ7asGVKsjsFfZamAdvheSx6aUdicRGK0n9xMkZJ3YnIpB2b64rWT6j+x0cKfWwGAsf
NfmJHbSf68aTevFLImOidiWF3KcKpWG/wqFmeOFIvBST4TrvFU79cB0klS2OytbIH3KhInfUtT0t
Edcs24MyWDuKktuo01ZNW8KrPWvgr5lJ59XSFZpC91JseOpwZipnnbZHRAOTC2NaW9N4QHVlX+tw
FOOdGKSesuDHOcSNXFnLUes2TfBopdh0aLl/OaXDtbE8fKFp3Uj9puqu1Op7Bu1eiT0sj1a5Fntj
i+4KZPjB3Op15Zlic1CK2NNL66ygA26TfRS5M8SjXaB1iPMARuAGqVsCbj8714T6ITW0zST7t6TU
blOWByHJZkcSrMu+1PaCftljkGTk8rqwgq1MLTXM6zyr3SnvN43WuFr4OKnaRdM2UDWw9hpG8c6v
+iN6WfdMgr9KJoKWZTSQ9NaF3bfuWJ1pehHxmYN125QDPjIbNdghR6P2wl3TqnYny/A64tEEqmrd
ipZ4oVg1+pQdmSPZiVMzIrZ1KfVG6XkyJxKheRVYhjfX64rtS5YPHae/k0WqrLr2X0J/dixx9ily
kz3whC0+KoaNE8y+zPNvJUQaArqP2HCnbURZ3dVz7+nhcK2n5oCtrNS7tHkjJylT697My4bIXz5a
flgf1DAuz+o2rZzGEPeU6eeKMB/QKKIKGgQIAkJvnnc+TysTpnCtRtjywD/0cdnWrSFFzKeL9yjz
X2p6pNmFJLE5jE3GS+1Sh8DaSvKXJJ+vWy196or+2CCHsK8wCXAxfBI3WiL1h7aUIU+iWHxUOXmu
tKyRL4ZJkY6y+ADjTGv8dIXy8GqIRSeIbsNAj0CEByl7t5LWZmR4jXU2WNFTmlK8JWU27+DqJXbQ
bABgXbZZU67jqUAXcMY7vVynTN/2+VpITO08hujRjgleGlT/dlP7GtPtYW+lorWBCYx4fFW4VRDd
E/NTJ5uuZfxfUBtfp2Kxl2PzoQr720L1BTusjds6qvzVwM1KMCBadVV3yPKLKEMQQY581YEr0TtN
Nu56ufg29P3XuVNuwrrHg3uoHD/AMCMXz/HGQTxfEh9KvfSfytrA/o/2QhvxdIy7HDk7lM2bIMyd
IpXRNacWQNoMYESb84AMXQ08h3JKzGo6E5LuAl++F/Wx3QpKHGxNaTyL5ydDDh+GiZ+SaUfE6ywz
bQqneZXHwjcRulLWIzEmzDg0V8MqCZSJtsccoGyaHvMSDVSrCmBfIynfzw9ip7wIU1Xbs4QhWIsn
NQdi4AOBoNLoRvVA3+eAgfqNNPuPyeAvPhvHPrcewBU+DZZ8AR7LU9T2WzhuK/kqKPA5Ci3h0HIo
3QwVDbBYFIWVovXibggpx+RCjNZDgeNlWOJeIsQCNX/SFSthHBTCd3qtpMHIkV9FTo+CVN3P1Vpt
tMrzlxVLyc0d2Up9r0il7qzFzNQdp/Yur5AAQK/VP2RxqNjM7YNDFCZnkc753ZsBDQmf5oegVv13
VWgNz2RctRo7JiJpqZl2YkXtzmjDb7mOGJeVzAfolotBZ4QCrpT1W3wsk0PY6AnG4ZO4jlSp9Wix
JLbYtCZOJCVg0XojZ3W5ILgmRKPIlmbKO90cHbRUmvWg5+tUERRH7B7K8UsVqYcA3xcns/wLxUCH
WkHygfRCI06ZN0JrnTdpvR0JI4o4bOoGtMjY1jbKvccgebYKCsImDDpX1qajOVTX4NFxmhHwuRIT
4TLJ/cBVyuyGWnI3UZ2ZoV87fdWHXqnk19UYHuY8lghsbZracV3u0Kw093mLNLXTCopxLJGoOmNy
ml7grUP0XIS4Eei2VK/AUe4S2SVWTdmVonZpBpO5HcLyoRWEwFOiDYLewtWMwtotapLTbCtWGYuc
afh00u703THljg9Vm63x02zWYaXc56VhuH0jvPz3rLAUSegVcNqKgSdHu51QYKP6pQGCv8i2EnS2
NfDcsZzO5Fp+xgN8Jffyt45EEyiTgz3Tn/Xff8qtf2qLK+Lfl1vH4h/ZU/7fmn+kT/m3tyXX6+v+
VXJB0sStg8IGivurzNi/Si7IBGA06A2hmc2g798ll/QHI3n4BjhMmzrMcHr3/y65gL+i2QzbDdl/
dHB+p+QyXhF670suqPA6taC+wOfB8L0vudJ+oLmiMRZHlWQbR4eqVo5BWTwXpYxvj5x6kK8uQH3f
dr65K5V0B8rlrMS8Sk32oOV0exbFL0aJw66g03JSxu/BrHhTFhxUEkCO/8LEuBUj21Z+pOcxORhK
BHaPZZGDmsdTH8lORcs2yVMbNtsh1zSaGLQ3ZbV6okyT5U18bcXnTbKu6fqo9lR6vunq2K3scKiu
m7Vm7irz4rylgDOMMxkYQ3gAbNOtK9XF14m0yG8dWbIHmkOth7mU3RjuFLu0nkREtktXVFdld2El
lxFYnOLKj/d0yyv8KPwVUxIzMexqLSfH2vIsdZtep9fxis4i7b+X6lYRr8iZRDvDDVG0lUSz0/mQ
eqmn3Qs+zqx29kgWVF7XMPQS+0aQHASZqsBpou+hdJVf16Z9U6XHQriTE6otIGBEtACHXUw37FQu
z6p4LeIyO+OMKYyYcEZLwobrybzapuMBrNxG7y4xBsJ2sOqMPe2pNE9x0SxsaY1GRStD/HS6h+mr
8Cg8Tl/F1/+Kr/9d/gyf2pc//wyf5K/ti/z1r3/6l/hJW2tr9Wv/on7V1ihzDou1ij4BDvb8ybPW
VXKQjdhWrcSmQWQrHYiuXVpiJX2MG08cLM6zL2ToM9wPOnkP6ZOKgRKpYnIDuP9qFLdJ64by2pac
YhvO7pitBowFarBp58guSJo3hCt6knpxXuPJO58TYoGR8bsMac2fi9hccW7WG0Mp7Hmy8QqGcmvn
mhcKLsigL6NjctrXOC8xnNxVvHoZUl6PDg6ZnWVbj72jntu1y8+ZT4Xq5jgnPq6zehOXX2XznBrG
xupREdcBbkEG/XAP3cfpgs8Z+k7FBKddqTfFYKs300X47JNUNRdZtDfy3ch0Yu+jhrMJO9Uxm0XR
5SoQvgbNeaYf5G3aecGalxfh3Thejcqjlu8udNGLhQe2aqBWKw5pmt4tPoW9I8a8w6nwYPrCuYYg
Zgirrt8mCUgrJ1L3NeWqMl6E3Ubp1+LM8bqqBDfnA9OoMJCAPKPR6AicgE4ZrDX/TPHPykMKU8dT
d0V7MC8ftbnG8XSlho6FBfQuDFHY4/l2JvmmES4aLJCzWbBRiYjFixjHrJfwJjqerbyVyTDlxauA
G9MOeToTbA0LLs4+J1edefai8BIvm151miP0nGbVzK6lHOreTm+E8z50+Y0ybpqB20zuKId26+9S
+ZBkL350TxfZTibmg4fBUdsnWqZuo2QOHNe1rJXYU2u2BssbfTO7eq09RCB4wsYK92kbO1L0jDUb
xom7mlq/PeT0hcrkYJGD+IK4vDerdcsL8SnAf5ZhzB2lQHWVVS8JvVzU8LN0dA2sJK9mvWW8BClr
tkuTAHNOHRI34ib/huquHDqw23qsFJkStZZDHszfzW/nXpDy1rijsT1upVWqgKZyJOMx8VFlN75b
g3Dfxl6qbdJyOyn7haiULq5WN6F0r5oan3Sdi16S3+XinZi6JYyMo/kkx+TyYYN0BOL4uyHdKzif
iqbb6YOde116IU43seyopdcHh+7MuB+Ih5JdXGaXFs6Qog1tQ3j9n/y8O2vOXr/M1/78jkh4VW1i
1bwEtK748a/WOM334gxqWDNsCYzzfr6fhpI4lYyijTPACq4fKchFpR5JC6XpmW0PZlgYn/GbtvPm
qE1Yhcv3gugiKhZ1PFMVvBKccUil7FR8lnLKROHKqAUnCLZBKdDQyilDtw3DFRDDiK9SA047YCth
ua2128z1Bxcr4mQy7HjuIoK1/tCIxNXQ1ssrVjWXnLxjYwC2YUyaP5u2z5VXVmbPlkw9CY2httZF
Y6edPdq+VT6kg+6lq5wxlFHiJ29bT/ohfu4Gp0oaR63OQvxdg7uC4xHHYivfmPHKMJgGePOxpMWk
OtisjvJDjnwYzmhO0AuOP45uhPtpJnKQyLM7JfJFa5j8HbR39VRLOOXuNB7aqL1XtdHF29G1Ws2T
DdqAhe+lQ/kSaKlTAtyX1QyHtQLPAOoW+daXkmcO9i8421n2iH2sCiSbyeSq7sBJQH7zOxweVbxb
ZwzjFOBpvRNYim12ktOp0rbJdVdIy32qi3DnzJUiII5S1O4wvAzBwWxoXw5rjCoSOxJD0DkXgoKG
Q0i1bWO5t1Kn6DLSctUVTMsdo9lyajDkttT0e9k6z8ZriToFxRs3kVXmaxWiGEZuy2WQ2UM/e0Ky
7oTxkbLxmMTSYdTScyMd77CP/ybnpP7qeZg//f5Q4P+1dv/C1CIh+/sMdF2Qev7junv+hsh8HX1t
32ahP179rzwUMAKqrWjpLdihHzkoHuSLcMQi+U+x8S4HVf5AaQUjFxCGtP/Bpv47B0WXE+oySS3k
W+138k9owT+1/IlmdJxAasGLx6v1ff4ZlZWAJJ8lOpWPJWiV6aqTWoC2kQzZ9mbqxTJqCoZ0T0P4
ola/A6Tr3KkwznBRUd2ibfZapm8yYOQoIp4Lgr4revUIgXJvDskdCilHMZxvUTEeOQaNXdoN675u
NhJ+uFYuP09isKtV8apQAYgJiZU7wKK/ZSGpRE/LXZFedHNpbDfZsE5TWixFHD8bSaJ/Z8LdYIU9
y9LtiGrwWtMqhnNCoe1602hp60nKdgwXY9dU7+7aBCYfdtLjozj58mpUsHYTJMG8DJmLJ81TkCAu
DdWJzKLUv5ZiNK7CWAMgVDfZLrCG3suZC58zbQw3atxgflrKKslmG9BcVOIUjapav8JM+joQteIr
I+RlZA4kDWt29djGnUZLQMlR5wELhGpM5fd2kps01XLjvsoIgxNjDCdWOcoyM4XRp9UypXV5AXJh
q8RjZvtxlayNrr4uZcIebHJg7anv1gU/0xjDLsma4NLKym1b0fTMCKtR3Tt+kaytPnPTYtoOeAH7
YribtGhjJPtmSPZmTNNbwWY9o73YbgtTsX0x9wQqalObj1GEhfFEshX74d0U9PxAcQxVjhurxtwd
ccZnLTC8XO4uuPVfxnLGAjFwJPMBJI03W5Udqfik0y8nFxIMerbWYsmGoFluW3wmlcZ1bOkHKRSg
ZI7dBYZw+Zcy1llhpTfoZWLNWn5tlFlbxRopqqSWzVaS8+ROaWU0snL/CIdii0dh7Y25+DhCur71
p/K6CSZxM/pxfA5NVxGKnebH39V+34Sxx8PmGbHAFFjGTAhh7+s+Tgw28Nc6adILchtt03TRLkav
IfF5i1gVCyBHmRko/eQlEowKRcq/sQ8EZzZGacXbSphr++U+S9Pz1DeyM3SuWqeptMMIM3irqJPq
RKI6O9gKGrbZBufqPOd2kIQ5Cfzw4IfUXP//B1zUBJDOXRQY/z7m3nT58z+2zVLzN2/D7b9f+2fE
1bQ/FoMldIBlacHXL0X8n1GX7+A0tqiBEEWhOimE1h/DVln/QzZ5JoHtAVGDu/Hvyn/5FkYjjNeZ
tSM4Qb/gN4atC/rvTd0PHk1foMCcB7CfQVeeQOQlOePx0MBTGCJ2pzi32kMRPsRK8px1IUMmkMIe
6J83C3Xx569/6+UpLQPc06uCeVeBdNINEU9pb3wh0qcYSzCpRMq/RQ2TlgHQhSnKdr0aHae6IGHU
lXWcpRdAWg26ylRUSR3exkTZFefI7Ih5/MOQ5D8trH/+2JW/7GP9z+fuH2ddQ0LF+Rm10/bbf715
3b92M6xxkgTA+bAq3kAH2M0ighRopgABAAZpAWf9azdrfyyWCjCRYLaQXCyJx48+lsy3FoHlhXus
8cwBOPiN3fyKzn2/sWB70UVbuE5Avg2eqLdgU6FDF3NR72EWGeyUicR6iv1V6CvIFXFGMwuLE3fQ
wmsL31Rh1odNL1JdKxqzLY0BlzZL02YM9G0+8zw0mvnDyOk/O+yf6CrCvsW5lsClsy8go7yJCj/p
yf+vK/favbpzV//7H/fAVb7X5K9THb3bfB/+yn/lsTS4RYXwuMgNwqn4K6oCbmH/SUtYpfCBrvKm
n6r8QTKMTRlmiItMx0Ly/qufKv9hQMWFmbGoarymub+xDwmc7yPcR2vxdiOiFarUaVZLToArh11r
2iZg/O1Cz5k3URuBdBv6cA25+ExLhctY7e8o1HBIpCLTVEbPSpjYdccwpNaOXZ/YBmjQzmqOCVbk
j6Y5+k4vqOiZTDq2KHIgr8lt75WayVqUoiAwSWSrZj2p5yJTGzeO5pcUcxAQkLk3zeZwEFKfchjy
tJhmV0NJqZsloX/ZtRMD+75Qt6WUlo7VUvhNQ76CpRX6VMoRtXRf1NVVLZMchyO2OVEXjetpQHYk
NWAEoOTpFSMY3JzGQmaqntWDgYnD8kKN6LtpCC7agH9vClV5CuvomGf6lRgava2JKM9UZujww8eC
2cpcRHcAxy+Zfh3Am52FkbyuNZAxWdJ0oGdMRjWaAmU2LmdHk2OyWsNawzaV3bwRz5jrvIh+DOwk
YIQD2OeQdfNhmkUAP2pFY6c3O9Ag4vcmTJ8aXz8G4YibrAmyRlGFBHvDWmN4P5AaNuaWARiUc2DP
h7ykQpd62jdNslfKIHH83LpO/HRbWIyS5WBeZ20xfq+b6gUB5sYJtYAUPZm2mL+vmgTZoNx8Kv1x
6ycgB+VVITtxFVNlUPUPvnGeR+lLN9Wzjd9FS46aIUtr1OW5Phde0KV0Z+I4BVETinRDmqBttvIk
AgeuBfWY13RMexHskMoS2l2j0gEQx03RSMb1ID0byA04XdhEuykKr8NAnsmw86y0NTiAICt9uwOg
fY9L4G0WGkCEEXGCuem7VT4WF1OoFoe2HoaLWUuAlAqDsJvz5kvThNY6Q8zMNNKvfY4nOeYyoK1l
31W13tiRw2OiCrRh30gTfjgiw+l+vG3aZdKatKbqyCWdXbmzCyZgpZxuLCM7T+Lmxpdml6OKdmPH
/O0F+rkHtMCJFSSIIFTYTac4XR66fRnZYVBuCzrj9fTIhNBOuopmpO40zOHaXFrXgDz6DGOdQHZy
8UtPsWPFo6vVmSv4CCMq3AwaFFWs8XBYF6OZro36QgzH9bCgryLPOiadaac6mCXlTo20sxyImG+K
9OkF6dwgybMRw3NFIN55D/fn9vfz6L9FMy7nz9eiJIAGYdv8j1e7EXzVl6j77i/u68F+2X2vp6vv
TZe2fwW55Sf/b7/5Iz24mcrv//XPr0WHhhK/LYDC/DZzWHhlf589e1F+Oi1bXvAjuGMTwrxLXBh6
kFJpMPwV3GXxD0CICo+7xJRqOWX+lWQY4h8iaEYI3z+mZbzoR3DXrD9IO7DZhQQGh2g5LP763D+y
VZaMFfzYif4keUUnSAc8ibY9pl7kr+oJeVBR4ii0ci10kUAANayBQdmhthHeWoXSbt8sygeZ8kl6
zrWW6R76h2RbrMMr5PYNeSbWgjRp2yhiV5nqc9dljW6nNEdWQybRXsBXkz7sjF4XeKQ0+URU9MOL
67hssszQDZby5O0ZJqpBG+cBNGBsDaM9ZKGSh6jCQa/3i1WdcenW9LOdvmCXfv2xT/UZ/vzci4YW
ooVIUZxKaypNL1RCoYRuqUSTwwkQuVM9Ceu4KIfjyHnFJGXEoqsJqnCNyRas+sSQt3KR6E6XAfz4
7A2dnOd/vqGFLSRCf8NseOlfvbkRglSLCYp2oRvnfn9I1SKE8aa1G7bk7PlzVbxklswYzxQRny2i
hDoctv8lCNTPyNqnhKrlrUCAY5YM0onyaclv3r6V2ZdqNNSKyG0nIT6L8xz1/iisrK2O+Xpqd0KY
XQiw10JM+qrii5V280urRIEOSyiwQhs8Xn3QQ+C8q9hKzM9k/05Jrq/v7zWjRxlheeJOSsqRvK2Z
KO/cCvL1lSr2oztj0eDoNfOMOg+bddpM9V5Ja1g7lRCtqqBoPuFiSh/cL6pjfIToJS6g5JM3AQtA
C33fjN1QrcfzKoKhpMx1eoy6RtgaaYWXiRaADgE0mhwSVBzwrNXz/skAUrb69Wb+OV68FuuvqPjF
ppq49PZ+kYt2Vo7aPFlJLH+rmZh7Y2y06zao/T8hGH8bmpZb/6b8eV16+gJ/XepUFq5E1TuotChx
ZbFi2DgZAnJmgu8/atnEwDKVDO/Xn20JAScXXFaXUK0bFIWnmpyRZMVMD5rYVUJ6t41S5XtVzZVP
oiAHwc9XQW+KFgmKwiAi3q9grmWyILaYQFdD6a/aRCkJetpkq6nBzMrUnoxE/VRS8IPbxtMJUR/K
JDv5VCImFuC84UgQu3qWZl6XJdNFDCnPzUADPapVF3paOeYeD4DlIAOM5fkQ8DANiWhcJFkhr6UW
HoQtd5Z2O/dj85veDNxrAgC1Nup1dJFQUni/KMSptIq6InWbopXXeVWayORGw1qpVP+T6PfztgIH
yrhgEThYjJBOIk5BoBvqQl3ustY7QgkLCDkc8SaoUlzlDCP4RGzg56Xneks5hj8nn3EhLrx9YrKx
mBuk62I3UdvQyytdW/sIXG/1UrTcX2/gjy4F+oZWBjuLhTxZxS6piaJFkLpABAxXRf8S7G4IcHUY
fzRC//bhPG1OvN4xDg8Eh5ZZC9IX7z9WojYGQ7SKpxMdGCyyVGFiTDGMmg1Wj677UE5wFrpAOUpF
PR26RC3PAgGhVr/xrZcqk7p7mE/WRRVNw0PayMgDCS2CJGrWKZ+oTP/8xLH3l94iujbII51quBgD
zBDR9xPXL6XCG1rdsKUOOPQi57FIBopem8vDn53iv12gjy/KAi1ysdz6k0A5J5kvQYdI3KgpmsBW
ssS81HioNiDb85dyMsJjoijC8+/vAIBPf131tBdZMZBFOaRL3BCF2j2sk8s0TPWNMINu/vWVfg6W
LKqMiTckOIsPebLXEO1OJEzZEhf8N56PjaWexepsfuIMcNpcfd1mby9zsoyDBrdXglPsJn6V7sJK
gAcKT3UjBaLkmkpMUVmhfeVMZifcl5qvzXY0jlln43IS7sQwqS6FMfdXxdCVB0itxsWvl+GjaIKw
Hw1seuEavef3j0EPo2LqwyJxe5LbjdKNgVu2pn7dIfR5PwzyZ+ZDHyRMrDt9bvo9JtKsp9KlqNG1
+pxLiTtrlfHcAlf/PjHcl51+bDXdGRoGH22P2EY+aOYlPOxu3IYSejwQOpO5BP7mi0+Mq3XR1iME
6D7JDz5aDzqjCDMuoYF85f16DEgMjmbIcEzr2uF6wnYU9Az84DuCbbLP9an47eN0kXCl/05ohex1
mtd3QwuU1hgzNw6kOHMyifMjwjfhvoXwu25ja6wB5eXW5a/v+7Lv3ucKCFeISOOgf0rrfynq3kb1
JJQkOEpt5iZsOpCqE12FUS48gG3FuSZF+OcuwnOSAmSgCAxp8+vLfxDpuTy1xGtYQ2Hp/eXlaqqy
JisyVzbzcIV7SY3uGfSUVJk+E3b46FIyWlTM2BeTklMBS60gL07bgaPZKIRVU/TNPm4bAFvl0H5m
jvxB0ERnC9f5V9OVnwRzjM7X0cBKUuyfwMObuWR6Sapq6OcgbYC2POyfDnLsb68lw3qOaHSHUCE5
VenplWb2abkELlzb8KrxoQpFwzztu0SsvV9farktJ7tGh3RI+U4HZTEBeH/b4DAE0iAHwDe7mFE6
FsSQV+UOkRVEDlKqnFU0YpIIG/fl9y/MpOM172GccarbwHYdfEK5sJL1YHzAnqd5QKAmXCskQfSd
6DLGppncLtnvZyXUBxEBGVIRJ0hyPERXloPkTbGZqmqtYl8SuIh+hedpFbzMTaR7iDPkdlwowyc5
0EeX42o0NYgGpPInS0yZTY3iS8IqSK3wLJAm4z6Z5/KuCvP0SsL/+pOV/fB6dODxDFgsck6rlEoX
KgXGtoBJYAvUl8PKblSyy6CfQ1fM2k9qwZ93EAJPPB4QVxeP59N6OYbV3sPpCd3ZB/dP9dvuWgbs
7pyK3Rq2+EUSitd5qFWfLOurssr7rcuFDeQdFkq0jO7T+9sYwfkbO0sM3UaK8WDX06w7T8ZSH9dG
PFqXhTLmuTsGAGNsE7vmwkkaFDb2paGPWyMmBWQAJYZ7WRzBLNZYqXxLC7+GE6DE1p0RKxbswhnM
GVKPsL2noF0EO6pc1Owx0cSLabAaaBVSmsMVDRTxEX3h2HSqcDJdqUS7+5P05oPEA/4UYqaEWMym
gBK9/7y12mlyPg+RW4Hpc9ISUDVWBPiIYWSwSkyJmQWyeW4uwgfvp1jhawIc8UJNPTmtJAde27QP
BSg9gizUn4SsDzoCvDf2OLMhtHaYQ75/dzJyOxGSWpFbzkhat9osX2G1KiJhhDq7KDHOQEoBkhEi
DigdDN166kbByRPd+qSt9vPpsDCbEXxFfmzx/z5pTWSKNKlhBNZVlwbDCcYsh/Y2B9usL9VPzryP
bglT/aVkJuHElerk0W6sNm2lXlpwtb0AjGVSaiypSmMVJRFCIpbcxrco6oqWXVVB/1UQQgVN0BFI
pa7P5k6v2spJ50z0emjfXhxk0AJ/HWZ/Pr9o8NJNNVS0rylnTx6Sfi7TsGyD0E1jbktRycmqR4Hw
UGql6cpCENrIdn6WC3x40WVVyMaNxZ/i/V4IGrMX1QHyTzfybNIyK/FdFS14TFgcJA+DycM4Z8Zn
d/7nAmBpZv/7sidxXRfEYRQQsnLFeIi3KYgnWnL55P3+iqJnRG7HGFN/pfC/PT0CFRGpElNcho2K
vtXmhAlOMvSu6YeaU8e55o4jAs2/vugHXT9c4JFvXZTt6PudPvzyjIa1VKihK+UpGjY5czGFadVK
14T5yuojascltU9ylVhQjIW9aEN+tt2X+3YScXkTtOcVgxGBIp484xZTtdxf3kQRZVCl1THYGEFa
H/W0bS+5tf29UQ/hDpuabNtGQbYtUq04DEku7HRkos40bcqbT1bm57QXD01pUSilKAObcPIISjoV
Zo2PsksiXrrNWOd7wTIGLxpNKK4xdOU2zrJ1Gw0Lfhtht09ujPzBmjDYxsBW5RCkd/1+r3fSCATZ
5/qNXjVeT4HtZZalgYAPB2cW5HFfTFCC4aGn8TOeC8pZPjcG1uR+CLJSKJVPjuOPwh+TefIMtNzo
6Z2uh4UHTYW3ktsG0bSR+m7wxgBT2ADGwK8/+ocrz6587Uwid3iyG6jwMmUSRx6EJIFBXavql55O
2rq0pgYcqJD40AwHZSPlUnhEfFH+8uvrf5B4MCVCDxAVYk1Cbfr9yktKVOphSuKRqnT/psr/jj1Y
dzPWQ7cxyjDeynoUO0NdB0+/vvBHcQY812L4tIiyn/ojI+uPgNXMEqdiOazz3Er3hk8H/NdXWZbv
9GFjFodI/zKlQ0X7/cfTC8ZVptSEblfmohuJ+cBIXKvxszaCG6XOs08aGx8FbXTqSIjRH5E4y99f
T5gbKeozrjdH8rSDqYJ0dO5XYOjLyhJuyW1ST8zitP5kG310XZ1VhKKnabSflw39JhuHPD2LMQxl
VyqmaN3LxnMoTOK5PkQvihBJm0pXXn69sh9tHE4J9IZpF3Ldk0o5FAzfDEj5XTDJKPbNVUuOOhlY
DzENupdQYmXIxYy6wT70s4fmo8dTXxJmeqJgqE7P48gwMaLFTtMFk5utugzOQFHU4QYkjvpJJPho
A7291MlxmOfpmPVdFkEegMZl6jV0axA6TpvlLXpuxmcK9x/eSEoZC2FHg/Hy6Y00uYmWVDG0T8mD
69k0z0pfBkAwVojOJaIPnCYd1r++lx+tJ5davH2p52g0vt89atM0yKzyIWcVNlFcCxEaGabiUaMP
n2zUjx57wioxFagIwtsn64mTGOpedP/clhabByho9qYS59Nff6DXmc7pcw8pld6wQXCjD/D+EyWA
2FuVJXSRxK53k1z7HpNrBmhChGR/amIjBQDlC3r55ZWhFhjAVmX70lZzt0ZQp9qQBA4rpS8VN0H3
fFfJfrRSlWxwgYOVn4Tgj245c0Am9aBvFy+R9+/VQHY+QfwBW18gp45Q5dqqrPHTqsXIdPqymNdq
pivXn6zQ/+HszHbkNpoo/UQEuC+3Vazq6lZr8SLb8g0h2TL3Lbnz6edL/YNBk51TRMuADQMCFJXJ
zMhYTpwjI/jdDgENAAXnUvHiHu0i/GX26ioXAv0EM6ieTXP40+rT9Q+UeNczbECMhw1tcRNGAspo
7R9H1zxS/1Csm1Y1oAGbUXeLRuh23VrXF9CU0z9nzBvWNyQVoDAU6S2wNKgabS9lPrCeDzZblWJJ
mAsVNsAKAAHlr3rhKTukyuJEkG00gLMeEgj363D0QO9SfmU0rBgB4xt2+d7o+/GDZlSwI64trN8p
rdo3KipQBZcFIwjaqKriy/aZz2Cb5VwyR3+p3Fi/2vjujx7Uv6FlLeNBu0oe+P3nZgKbErOUHDX3
df04LiBbWJBQMPrcsJ9KtPW+WKVbGpeWHssDxLn598zyGOGPg6AE/iXE4/0Tp/rclAD5cIR4UgZv
u/Gz3cT9PCDwTOvJflcNtfUIo136WMTGfy2DNcyxjcP1vk2F96YqxrIJuKUu2O5jGzPpMTRGdGuM
NH+AemN81NLBf2Tau7hB05X8cd+e4lGEPhHVJ1O+jP6+muLNdtRUToU98AuMpcL5iXSVdk7C7p+h
sefnfNWrgxBH4bwlCTBBIb8asMVujQFkWRkydnQOOmAorT05sFPo6dWanfyX+8t7tZ0kLDoPvpTi
g2d9b6qlz7aSxeeXTLMHmaF1D3qNt4S1UkOuUT+iQH99WTmqPEzIuVG/hV5mF74ZOgpebZFrYWIP
3SO1COcSQS0C8aqet7+luQFgESKRS+yOxjUfqvr3JAvKS1uWxcH9USydRjYzbsxqMQ2wv6rd5LSj
3lOlqvW1Ya63qy5tcZ1oVtWivN7f5ldvpFy1ZCnkMaYU5O9uStbitWIdW6UejfrJcEHQnpemsd6o
9SqzTwyB9pCGLKj2tlcyhtuNpKzXwiyH0WWJo5aRI2ekcc4serK4R8T5r59lMhyOKoc0AJFBuXFr
sNaNfljo2Yb2IJoHR/jQIkwifQ8yLvnednRwkZ6z3836PH8BN9Z/tJPZ/lLqjXONu9G8ehVkVE2c
xre29asvKDyKZ5TW6u/jKIaDw/7qLsvfSkAkiQYpsO/9FVytRRA1KST76Vw9mZqVfFtHffhi5HG8
nhtHiC/1UjUXX5Ta+f4BeHWlpWn0nXzprUmSdsfeYYgK/C0NC71nAmLMWjnZHjhXARj04D1UnDXQ
hkRkJloG9Pd2R2Beg9ydbAgg6mmJnwbUPVAR0tI/7i9IZYVu1o9eHmrze/24NZpqEDdSMTAy60eS
heHd0DRHvXmFFZpMNGBMi7gP4tft6cqMyKopMEMHVEKA2LYVrA6jc1TAUVn5UbUiawfbv69VQOLr
822mKAzi3r9VrZZdoRQVB3mH4giQWsnpKrJzlrMLybVBG6hh9bJnlZaPAGqt6+j4RSiawTgIyV+Z
ohwOflF2OZifJRvfbpvbeH5JTchB7XGGYMK20j8RPIAgLSvjf+6fg1d3CgYZan64UVINWmY7U5Pd
6FBXT5gSmfEkDJuhzNxJCMgNQNBJl3xcIuf3curN8L5hxRodRng8Ql2JbIGJZhP1iX7I+wxYZDjl
fvqRWcg4tJvBv2Sr6R/EOQpT6NMgGcG2Umrcw82aWI/9uDNQjNFnADP9WDc0Ahfv3QBp3HK5vy7F
htLfo/EHno7p5z1sYHTdltGzKQj9GQT0uc38+Z2IwPDAcdd5X2FsbP50Ypi1B7uIj5SbVCulbIQE
IrN5BCC7r5lHVtWURh6Fovf/TiOKlmVcoi4TgU95+zJdh0oxrspg9Fr+khdB+2pl9oSDAgw6m5KG
s5/RJw/65Fcbnm44CubEfoKMu/ozjprswEOqVulSbATohQTeK9upM2rwmrpBWJQkAKWA3coaeye0
jOQIz/fKtSA2BJgMNSCGA6ki7DLBCOCpVRVREHZTYDzO+jo+DVAVHSxIuvRNKiBbTMBOocMl73Dc
nRUYLeOpBOwREuhXTy56HFBfWtUH0FrmLZ67I1VexQYy68bSGAQFJ75H5jkgCkQtTD8smXE/eQlI
TLrlkJ/UjXPwzqiWBuIelBxd4tdIuXxKzUTXBj/UqDU/9XVW3jKatcWpZsAThvypH9Pb/aO5Z5TW
waCRvcvmKXUin//fnk3Y4snt8Kuh11MOOo1LXcKHtBTGpWYM/NfScCf43guYXJcWmcRTVGr+kxas
xjlHUuoSuLV1cTs9/Xz/d6l2PeAIMVvGRyaI2f4s6OOtjvX7POxJ9bfOEz+GcTwuD4gurJ/ebAsM
gNx3aslSiHZry4F7cZmrOKBjh1hDx1RPWFZM1yQWdPz3TSkc3g/UHxEhqNL/zbS98AQi8aK47CM/
FN2Iom9mMHMDJKc++3qVnxNLjH/4w/pLF5T19/uWFRuKZV4tEycgfe12kUNtwqwPJ2e4Zj30wWPU
3hpAvycnH9ujMyU3bHdFfUREQQJgjzhgVxrJMyZbzdjlipaALFu7Mx6FDa9DPkGH4vpteV2sMYI2
DDAmvFbLNQ4gD3j7eiXVBhgIvBL0bdv1ZquR0PQ0/HBZgD2N62Q/wVSDclA12n/dN6X6qMBnqNOR
50l+7q2peAqmfklbRC1tD6qldPGZ/0qda2RnMdIdmUNuazL8n0Fz/fbgB0gtOGXGV7gm+0EZYfYA
zQLhh1HZfC8RP3mILSzTaFkPBspV54dYniorQCGgo9L5vzi5rR3A6Dr0PoFHAIGcS6NxzOtv7jQF
B1/utRcEBYBoJrEOvQ/oT7aWJoB5M40yP8xKAIRoSFShMwn75Be1+9wvY3Fg7/XKsGfD14erIeDZ
o9YGt86XRmheyCDidxH5xW0c0o9za88P98+JyhCFFVD2YDgYK9m52pp8z+kbxw0NkDA3PcanViA1
wtY7ekiUlsi9flx2OUy+3cJqCax5KgwXQIxhnjiLzMa25SzrYtpPLIo3i0wcST6mfneHPzOabDEK
+EuTsSDZA8QPvHEsz2mP2PXb94+AVD4IvMcUcbarYihL1kUbF32DLAnzDgq1WdPgPEtM9/JmUwwV
kI2ZBMO0w+SVf3HaG62l7LwWbui09BNOwxAZt8as6o/D4kzf7ttSnHdZdKOjL5cFJG1ra9Ajp2NG
yA2b0fsL6Oz8cYwRK121saKhbTkH3vl1lAY6FKwf65KtS7gtNksroJxuK2Nyw8Drokumj4heekX6
1oITjp9P9T9kFjdrt6iAFHahBO1SfqBpWXaRxJyI7jHK+vrGGAS9jPu7KFOg7ZuzNbhbFiMxHd+R
c4hCJNzHtuZfKHK0MFGu9od0stJLF1TNwV7KG7s3CgQCYhG+Hzd6FzmscxTNImAvB2as3wfBDCc1
GqM3HwGVKzIv1bldZ++RKST7sayW6Y/7a1adHAY1pZIE9RbG7befkjRwaLPUduF/g9h7MvLiXNt9
eS35qjcwv8ZbYVV8VIS2wN2CY5RkJlt7Uz1y86yFC6gL50sW9ZoLudrkPPmlXx9V9+QJebW3AYOg
aKpxBfdlxJYENbc6FjdXBT2dKZ4fC69ebsAos7e2vVkXd8Kjh/ZDrmPnmCsPcbRkbd1w0uGfLwvL
lAFDF+rohv3KA559Ktr6J545OX4jHx7eHcql283sY23s/Iwb0i5dfqNXBNXSHHf8RxjnsYeo/P5h
Ue0n8C/wg7QtKUfvziq650Nppiyy6UtIC10PvnbH1h4DvU4O8t3XhW+5oXJwigIw1Zm9j2E8vaAu
ykFxbS2Yz6MxFPYZCu3oyQbS/MHzWu0znOEOjLBdfZsN0V9E6toPCxnGwbJV7o7Dw88B/OYTVGy3
mXw1j8bRYtnNAiFULPWqvcQ6iI5U3gdRlh+4R9KWYHcztLZLQEuMDsLCMQx/CIuh2WSNJxvpkasb
IXAPZ7938PS+jjslxpHuMK0ags89hsFufQHM3yWXb+bywc5MEOrT7F7XjJ5NvzTIcebj+BigonTg
bFWOR2YSHkg7UIn7nu9S8jaK1nJCx08kiwC052SOKXUbusxjf0IaHArU++dX9SFJUWn6kqtBh7hz
drW9aGVnLQ4ivFJBz6y1s1f0+sFUluqWvLSye7egTfZSkUJCFlc69HdaN576MVjPaTwegXtUpijP
AyQg0DDp721P5mS1ur+mhkOZHA2SVYfzP6E3cIH9Ir3c37vX0EH2i4lmsk7cN6Mp8vy+iGfWuShi
v9edULjJoIfznJv+KXYi/6/cSqvsMcthBy6R5y3OkU01OHInkBuTH8/h/V+i+oo0wpi3l0QBhAjb
H5JW1oDCAyVUx2JkYux7732CBPef962o3mUZItI8BSZNaLq1IhDiiwM9dsMaYQj7VIxu9I4xuylB
rW7SIJJtk+HbjN5Xdc7WqHuag4bY7v5vkDb27xdxgRzqZ8Q+2M9o8y4WTb7mEPsHiIdV/bxeXW+c
RAjwqnnoTCP9z3Erqzy4JqqrCU7of5QG4JF3G2xlKJbF8FPyjVcdnyuGMzKXaDF5ozVfGzOCwPT+
QlUWgaaBK0ZtB6+w87BVbc6pm0KtU9W6+6nTYb2davx4bA8RzCKMfh4YVJ0hCStmigxZB9Lf7dfV
tDEakD9xQ9Lc7LzYcf1hCuboQMRZdT0haYfeCCoCno+dv2mL2PYWi/cSUKN1LuzYv4xFCTlunQe/
v30HqVhKOS5GhohjtwuyzLq0xglH7iaIlaC8azKHi/yJ34DgF3O5HLyJr7kfcAcvDZpbg7WZGAvT
Z07Yt/n4zvDbILQGuzy7g1+c27YNzjAV5lfd6Pz3bZP/jXSoe3EDOFzcfkgf7q9e9Wt4nynEg6Sh
GunubqsrNFEFLsnW2lbt3ykoWRQ8RaNNyJQ6CEFOqElfEjfOGbnKjVLjFKflM7QVGoWISmvm27L2
3ZvRLTR4QPdI9jxiUMPe71FnDYY/E9svjDZekBj6Fa5f93mZkQ66vwGK87yxtLtAbWabkYs+Ymho
xp+NQGl6XjX3IFVRHGeMEKLIdjAL2r02xhKtulXMJGTCKW62WAg3IagKuzg9CrmUpsA3oqDNPATp
wvZ0rU5Vj8Og8z0rSKXRkCyfmrz9fbXm5iDsUrgeHDytFeg68Aj7/GvKgprJeSoCnrB7OJxN76oD
e7v5PnzJlpNlB/YUPh04Di0O/BytdXv3pZBT9BurxPNMHkM3aedB226gQZRkPlyvRZ3nnz3ojI6q
fMplMjnmU2Jh5GBfuzWmoPfminDaqVf/GXjL8onyBMklirYfbOGsBzdS8XzSbqR1Lys6Pj2y7QfM
2kVUdrySehnZRI2lXi+OGCDi4UZUZ78aygeB1Mr7KbXh3oL95MC+cptf2JcH7EW0ko1D36w4RFQo
7PVm5lp+6QrTf+oFoH74WI2zs2RHQwSKaJq2LlMVRCe0HfYxAyRTyNfOsH5ldQeruueZ57zWwRO0
QXLrIhTxLCNvznA1mQf3X7VcYiLieFwND4D88xfLRbRHFB5uJWQ4HH0sD3IJa0itc7rU4sOaD+1t
KNs3465wb4QnFMzof/Kxd+4NAEfOI80lzXwKgyQLZdgXVfaMIz1iMFH5A8m9CkaHWgXp/HZ95SIK
2HSpe65uzATy6PTnBf6e6whJ6cFWqm7KS1M7L7eMrjE6hUfgt7KVfpsZNzScDbRMbAsh4iS43nfd
r6e/JAyAzfrxnFIF3cUiXpxoHbU70sso0r63k2s/BblAYqCNqMZEawL9tC46BLiyZRzf1ZbG3Fe+
pHGIBLO4aKkt/sxjxzlbQ7b+Zk2a99f9X6h4XDhWMHZKVhEQLLu77FvIHUO/4IWwJA7PRMb/THHb
Pt43ovjCPCs84T+qUNTst1/Y1tuh8abBC6OJ+b7I0bKHOW/GU5N6R8PKr6kGKJS+tLWrm6RLPwdD
BLuQuwivPgcCznIUM6vlHzMJuu9pO/fGR4YGvPICxj7/4k6djfhe3ObaOU9ckGIe7QXvUs5QzfWN
5oo3v7SSHIhmEHVqHsC9I/ECTUftLrBCN9P6p0kT87kQqXFJptY/yFZff1yyC14kRp6o6hDzb/cd
LtZc97PCCUfNMT9Mmbs+NsHaH8Tbrz0jVWaiBpnty0BlF55qbm8lq5aRqBKkXf25QUPGjanrID66
MPbYVL9302SFJh2Ht+KISJ/I4Ai/aM3SStxdL9Ezp0InzwmjnpegM8wGbqJ2RkmuyMO3nmFM0SzD
/ZO1kVxs9zJqowJ699YJvaAq3qO4rd/WaCjPZDB//IQlMgo5suRLo1tLEo89w7/CVwu0HvD0IAmX
OsLaGRmY+6ZePy38/cRHxAxELK8GCfS6BkZeRHBPRxX6qV36BX/WX705y4j4cwhF2/xoeuG1D97Y
tHffrF3gdsw7bE6OhtIgrP5n4PftOZ2b5JrmMGreX6PqErxY4/54rjM6HfRysAef3WX1zPYaJ1Zw
cKuVq+KVlpV28s49O90qvNVCfA9o/wg7/BS0PuPXo3uq83W+aWgXPNxfldIetRpm24hrmbDbHpJp
KtwRWiY7TPQMioCl86++CY9RW1LBjJ3uqG6gvOS0JanJEGOCxt7aG/qySKmTclJyv7zqTgcBVbLM
H5kxT86mOfhneP+LB1NY2cHjoVqpHN8k5qID9iozcUWXTV2GprmT9/FNoIBwdrW+uolZF4/Gon25
v7GKWhizq7TMebLxKCRD25W2YjRbIOaodCZa9Ajcpn6KnB4u2GyCmcophksE5+GJt1v75lvVX0aO
btn936BaMqBVOTDjSvaznd/mJV2E4c3k342XX1on81BG8jXnsYOA4nHR8iOYz+sHmjUbAMA8Ouok
CLs1D00wJXS0nXDouPmrz8x37zbLRUT1159YGsaoBkn6oX2K1BapO7QNtQyIxVB8G9PqNHoQfQ3u
XLyrDTM+OD2KXgPWyNN9Kpum5Dfffk7LFPNUQ6OC35bQrHjUr2XpZtRSB/NkBmnzWGixezaWyf4I
4Vn3UAZIdFluHhx8VGloW/Djh1D/kgUjHYCW9FMvwngTcGhPtxH9CrDPpKAx/+l1IxxbCfBpmeq+
Mb2j9Qdm1edZFnd9gFwEo7vDVORDkccmOsyD6AMKyaIzf50cRKJ7yiT/WIOm/ess8CwUXmp/Mr1o
eJgnbTwqyilPGOgGORoH48J+EtdNO2te44a6Y5APUiYm+RIVw29xsRrX+ydMaUmWF4Cu+Uwz7D44
E6pUAyLCkbL3rV8j5FSeBwRvH1cKHAd7qzJFUC9vKOVGuuXbT9rqbrxoOqbMxV5uKXQCZ2/IxHVJ
i6OXWmlKel9AogTq+7l6lLjsDt16Tg9ZGLpljfnXmudZGLlj+s/9DZQHcX9QJQCF2APgC1S/21UV
Re+L1TFs9KID8RUpe94XOzkaBVX4OGh1QLsCB5UYpd3eidXojYGefJhNibi4g/C+wPc9Pmuu+Ws/
xMvBohT7Bx2URPIykEbFdmfOLKZ5NDTbDoulYSAsd72Qa+h/1eoB5pb7G6i0xRAIgF5MviKEYuB0
sssq5VgwB8LMsuk99Y79zQrW/PN9S4pXmfeY9I0EXSITd5+qr+gfeh6xVDE0ln0dEEX+xTXiHIjm
sApk2ks/BbYYaE/M9k4Hp1/lWWzg2bIqy2ekmbs9KJ2Tm023EBNMupddp8wW77u0t0MNDdzfi7yA
UsHL0GaK8UtPVTY2FwbT8z/vb4Fqs+Wl4BTBmwTJyvZHzHW0+GImWu41u0e8ykybp8xnyAQUQtMd
+BbVoZVcq/+r7lEn3RqjMW1OelSS6uQBYVZGb+E0OVN/FcM45qGzttryE4fppUl5BF48G3OyjH6/
dE4Y2EgMd0Y5X3oj8dFHT4/oMZWniQk/qWtDbrrHZVpzrSdFS7o41xVkqqRb7cPMnNLFydGJPlHo
zj9Hsyf+0NzJOAi7VLZhMvBlg0g+2Ltl0uGY6haHEdZlajwHCG1dYtMoz4ErLORA3ekyxOXXNG6K
g0+qOj8cHp4m+qxU14Ld/q79OlKftcNKePqDlybFaSws+6Ge0Tl4+1FlsJzRsB8jye7OB1U2rCer
Sznarft/Ky93PpUustIMvjgHi1KdU6R90IujawRx7C7H0qhtw4BXu2GJcw3HbrQ/jbNgihGZNRh3
vG/3F6YKskDI0OhnzpvW7b7AMwMdzgqJkPHbKPla4PYeE2j8382RWX0LKNb+vjClF2o1A2epNjm/
lAut47xOu4OuqqL8w/Qt7lCW/OXid+4gDUZzcAXxpU+2cNKEtjw3NfD1VRhfmmZFudhz03etLWK0
0gF1BjpqoHT5GmqcOQxhcUFD1LGOsInSMezeVFwk0wgMIQGu2w+iRbXjDNHE851rsK0gAuiFuh5b
py4mZhhnhtOgoDyi4FY85BujO2/VFNAeRtR45azOeK49s3uIQJ4fPAOqsyZRPKgZ8vWpaG0vUBkF
UTpNqRumjfnH4KXOw9qDE3D07NlAQu6X+0dNXsf9RlKvkJVwDFLe2VpbUD5mRM5wQz2qjZOexuZJ
lO70ITXG8hbrzXyJswkB6ITa3xSV6af75lXeApluUBk/Zj32YGAnyEYP/AyorBQKy6hLu9MgkLp2
0uT/irn/f7l41aaAQQAZJ27Z5wsrTF+dLUG6TZ3MN8jUqwsZf/sxM+yj4Fz5CX+IQIH7lHOZ2011
orwp4Ryllz2lNHSq2PzYDpMRQtQHfRQKfj/xpiEz+UOKXdrbHUzoG5tugqE+DBqtuK5Mn5xJ4RAk
1vyjto1yaXTOJe0SHcd99uP7Szp3FPTCGBKQd9QpivmUtU0RI8/dIv1jI6b79iNCMY1JPNwQIzPy
u754sN2Sgl3SU/Jntts7l0NqntrIXZE6id48Sg2twktTu+/WdqgBsSSQDuvknlJjGMKurcaDKrLq
ylFgovtOFZmqyO6Cd91ooIfJOJilBZ2kmUe1J4+MAH3oWH9wEgLAogmid3W6Nl/NYO7Wg+Oi/AES
DCnrvDCR7l6zLoqWDnJ7N4RIxJ9OWQ7gwhrH4HtZ2xpyENx31xq1q6bFRWj46RExgOomIsFBM4yn
FE6e3ZtS2/AiE+BJDzegTB40DVJLfuJbv81rirzR/fOjXK2cNGK3YbPYX0ZGR4vKibBmdsZ88qJp
+LhCrRkmPaRVbpqWUDVq8bPXGO771ZmPejWqQIxOAaVu+lYUhHZninagUQ0O7twIkjI76VP1ZdAz
7TfDifqrOfFx87Hp0Qntuof7C1fmE5Lun8oXyRP48+3Nmb1u0MUMUigwhvWf0Z77K4X4+ubXY3Br
YVFDuKgWJ1nqAJvKyAfVlOaom6F6NKXIAV+ab+7uB4MsrWMwfqG5TA3rY1tE8GPG0bGcicov0fKE
81WSWjBeul1rgYA0LQTw6I7e/WcXnYGedoNCeWH3FyoVRzP3ylX9eEiAR9Kr2R/hqvDTqAcdiRxV
dl5nOk/uuhyVXlRHV0YA1NoY7CYY3C5Ki7sgnwcS39aMZ3Ree7G8FwU8l9cFMjQE0zszbi5cdPhW
SZGNOBy8AgmnnzhHlGWgeoI6hLrMbrGQAiN7YlBpQ7sq/kvnpTmN01Q9abVXhHU8ewiNDM1V92vr
ZJdFfbOaITrAwqu+78vfsHeaetameQd6M13oNGtrIp6NrjRv+YCemw4g/nZ/0aoPjIdC3RTwCUdq
t/XuMNuuF1Mytut6utVOb94CRAp+u29F5QkpNcDly5gNdnY3dEqoWtJwdMIJtY1/or5FCt0vizE9
BWM0HuFaVK4IBUlq8UzZwGq020Nj8PoFFUjyBisTTJk6gfnUpBOiyH5iIcPUGyljBZXbZ/Gpl3qY
4U+slrgBelKcARyG2+Nsi2kstE5QWnAm/9qU3XJDqjdjnGGeDvIWuXH7sJZjKceJiIdAlG1N5dPi
Viu9m3B19DI+IckWnD1tqcIeLOcFQUEGmpbyaIZCafVHZ9ikv/Lq0LQVpEWl7NzmblE/1m7+e83U
2YMOKcM7bYI+sIq5qW/fVIpwFIJ/AEz27e/aJhn9URxL6nl4L2J9/WyMaX9j4vRQM0p1KWRAS9nd
MqjD7T+gyZhb7ME4VoisvtbQ6ryfjDo+uHqqYyozNrBQklx2v6KxEPYAobATJrVp/edUXTWFAvL5
hyWt7JC5wvSph3sNuFAxHUymqO4jrhaQPf9y8XaPtT3EZuIw+BbOQzI+IqNoniJ24ykW8RH9iNoU
IwxEQHBs7WP2wGjB7cWUgeGSKy+L13/t5mi8QIzQHwRACkvkk8hGwd3PS7x3MmKa0ZTKwXt6Q2qf
4YqJnsbJd4qT7Q7Ww5tPI7zrdL+ZBKZ4uHcxXWyMM1ogbtgvcRr2tqFB0uov75Oc7PK+KcWLgCkw
ThwR+mz7WVzXZiDKyqiRxPWgfc9Qe0CH3kz+HkTrAaotjwCqiseYdpf0n3DeElbtXgTPmPJUd3Ep
Ru1X2sep1PTfmwiatFMxdc30lKVN4V9nX9hMLa4eYrzztPx1f82KC/hDGolKOOgQMrCtW/OL2CJY
pvIz2G72eQyG9dIxpvn9vhXVgaGwz3gnhRVaCrv3Xqxkr3AgEtwYESp5/ZT+0w5afYoIQw5yIZUp
5oSoO4DOwIftNrWogw7xwdkO/SARN8tv3U9VTGTj6ofsbkpTvAg+XUO6WPtK1qJTXZ4ZEAu9sVkv
cRAlj/nAKPfgxelBsKL4TLJPEUAZz0UAPbX9TK4rBsZJ0RUarXS+JmnhPaQeVY37n0lxAQjGcP10
sCTrzy6NswcfSIl8bUiR+4thDs2f/jiV/wRa98030/7bfXOK/ZOcHPh9uPBZ1O5TCZRQo5rSKswm
XfMRrSR4eINhupjGdBSoqPYPyhHZykIzy9jDkHh8esdYaS6lwjRufjsOlzbO7YP9U1uxmcwNiEnI
R7dfKWrzvqGFaxMJ1NWNkMR89pmcu/3EttH1A+LByAFp4NZKHvSorbX0U2JU1q5aOq5k96P+fvSy
r2+3xOALTp7nGXL83XoqXdQ9rDNU3jvb/qBXi3mblyQ95y4dzvumFL7QhdAPXgKY0Um6dqbKqqKX
0xFJVkZhnKy4sU5GpCU3LfH+srQisU/oqeg3MczQCzsd8ex9+6qzCLsg9Dr4Ytma3m4qMRaDVxXR
OXPA+gMjnJ9ru6Z0mVjr8sd9U6pTgg0kWBkUonq4K5DqUZWXJZQBod2KTpLNL1BLtIFZHCxJtaUv
7ZjbJeWNObUMwnGbl2744iFv+bgufsuEY1ZcW2/tH5D6dS6JVkeneeqOpD2UOypzHRDK1J33zqTP
GnfqO3z+OlXFs4mOxW+evi4nJzJ+v7+hKktIaMowktmTV3R187rSNUlNGnBDnt+qWgS/Jh1ZOqS5
7sGeKuJx1gNNCLGkhP7Jb/uidDgHs18XHb0+GCeKf4PB1p+cXs+/xgAanmA3Kz84szX+xIWnKUH/
NqBB4ewbYB0wiSKDTjNcstw6JT1NkbGK+lsA0iC8v5XS5e6yHPm+yMoKxI8c0d36LKMRq8WkZNvP
JDN5NPQPaV0X7xLLi66id5pPMMZr/wV6flTWUT0+vG40hgBVMXq8My1Msxm1JKG3mZuMMtY0fCpv
zU+8Edal0ytxEFiqlkqYRy1DDqExXbxdqpa6/eISnAPaN53HEWafkzlHIqysuJO9RfNU95W4pEk/
XO5vssoBMNxIF0TytMG/u7U8Mo/Qrly9EHvtOZjnpDzpQdUeeG+VGWJZWauj4PaKzast7SwtG9l3
z0v7a42+wkNTGMtBZKK6EYQMkpOVbgEr2i5GJAySxBF8ZKvdfqrL3HloulJ78BqtAq3tNOcs0uqD
C6FcGc8R5xSynlfSWn1jdaadsjK6gkU4mUyfj2vw7/2vpFoYjxF8b3C8U4/bf6VaSwI6SbDKmDot
l3rqT5B0dmfi8+6UFujBD3U6HPgXxcrk4yfRvgzevyLwhfhar/VFY/zBGYbx5GV6807M6XyAylab
kXBiQn4Qhbu1pUmMdHRBvR5tAu17szjFZ6PxjrrpSit0jcF9407ALGyPRlJaNCVyJve9xtVubqwt
2akdBvvgBCreOXi8pVofVTXgZLvF2OVY69lAG87xMvtDZWjfIrh8oa23ngoQWR97Mf6tz+g7mKN/
VJ9RPD1wOtJLkrT1UBHulmg0gCLKKJbka3HwrupaGGXt3J1Pwpht7+BwKI1BxyvnuniD9p3VFrZq
YaeyzVMuwSc96r2L6ZS0i/WhqefL/eOvNMZu8vWY1CUC3H68sYvjBYylF9Zt8x3n2P6G9ihiB2t6
NF2kOiZMs7IeAlqAQjtLdqdVUCNE9DPKVlzhJJnW04Jm11FPU8GUB4SWIpMc1MVx7Ictikmndtfy
sXQBY2WzmMnz2FTdJV288VbUzO+FxbRaYeumaCzOY2x+GiHov6bU5uOzmIqWYUgXFu/w/lYrDzBY
YgopSL1QUthutQHjv7YOTPiYPK1/5yIZnkiRm+HUzkN0ZT/8AGoauOhOraXn6dnNy6Y9iL9Vn5sS
IygbWcll3H37G+qsZdw9F8AtSATeM9o/PGfCna9iMg9jbYVnBYcPbwq4TOpi+1jbSJ1osChoULVN
/Me6r7WHxRnE2eXI/Qlb4Hw247T7ifNMji5BaETyr7g29MztPK0EVJh37vKHOaFcGxjF8HdJQvMT
95R6NBU4H+02oFLbvRSAnAvYo3EKJuzcp8iMvP9ysyirh6EVun29f3pU1weCXgZapYAOYISttRHJ
jCyOOT0J4Oz8U+E3sFXbrbf8xJgGCSdcDACIOCB7jzBA/6KRQTEjtjYfPWH4/7TQ+/x3fzXy1+4C
UFTOmFOCe1DWn3eriXs3EFGEj9OpBb+Dyt74FDEOeE5Sc0A4fE6PsiTVwbepK8r6A7WaPc8V+s1x
AGgQ8oNAuFerBEaX5f1wHaroiH5caYoSDoE1DVDqA9svRWt6NFDSYIJbQ3Ss6638JsZ2vNR+coRm
UrkUGtT/z9TuOlvC9mrRBpC6Wcwn9C59Cnfuv/SoacLoPAenaTXWS2KL/lRmXnPQK1EdScB6cKGB
B8Th7pLpus8c06HdFdqd7fySM3FyLaeyP4gCVdtJLkaoROmSTyjdzMtcrCCHnjKwFfkSi9sSLciu
A1F8hk58ut4/lcqng6FiOUT3I6XdfbosrsHMtzGootaInEdRkMWeTX0UwUmDlBPa1TbGP88x5eMP
7hqjnIK0Rt2e3MU1voDonx/Mqp3+nXpbqw9+nGq3mWkHDMBcExnU7lt3DDEVhiXr/nbZfF5qMB6A
fH8CNIPIPCU0oE4yP7S2ux0nTeTnBpPzgzCii2d3X2u91W6xsf6M+5QjkQSOIJAoj28tEZHPzmQC
jYR/GCkLtxQQHBS6gTBpTg3pgBFAeYoo1RkGxFpkZfLPX5wic6zmxsgl7ZzTJn8HlAlvWaGbv+dR
4R6UplXvnqQ7oXIAAQHUqltTOnMVSV9KlAyTpBeTjDes/In6tLnEp8mb5ifNTbTP94+u/Ev3DlXS
PKEIwl0BYLA1aixVYjNIw10UffI8O413wrU21akNOj1suvEIFac0SDRC4vQDIrLb0AiBBb+sZzjt
EFOHAMQIvrUegz1jZyV/JrV11CBS7uoP5mNOhrS7XSAEOVqw6HTYYgQMPxRW73w2tHK4jqtVwHnS
pvq5h/TuKJpU3roXZncewWGytUezCQ876eZZpEVDI6w5GupTbyZvE3AXmhr7un9puZqZSCKHikSD
jNMx0K914Jg+M9qCxBm5Ifzn90+M6kZItmzjR86GR9luaC7ybgTlQ8sysd0P3VJal3iyvfe576cH
UadqE8GCMhZAoERvdmcq1hEYmWk/hc6Q5smp1MFxneBKOMzTVIeEuhaiS8SvDAPtDC10myqjZL69
G2tUPmq3X6+RMbXNZTYrhNaLwL8EQ9v/dX8rVc+wBwaWkAbAFBnqdisHMD1xTm4VJoyyPGR+339d
RQYWI0mtd46luVcX3MQZTnnB3KsdHDgcFeqbrjO+DQQn9ZJXGXhdGNMKAocOYwutHQM29ScnQarv
hMq6IUKxjtNzbzeootvDBPByAho/nZrBt6EJ8dv6qEet+g6A0HFHMshDZm67ITBl83ELGW3VhfUM
nju+kjLnYdDrVXZavdYIYQWqD/ZBaRXsBv/gAQGZbq0yZT9OQ09QmVn/h7Pz2pEbWbr1ExGgN7c0
Ve3UUstLN8RoNJveez79+VIHP9DFIopozQy0L2awozKZGRlmrRWyqChW2n9pNqePCDiuz1VC+Q16
5ZG06O7m864IqTtZEBs3H59OFFOl0NTzYxBfJ1TaOq8r2/gD6i+WF4Md/uGA0XsqeeyYAyGbxAph
8s3ukN+6fQr3bpmgH3ESgFzp2wBBtWJzZMoOmz7G4ZlcAYk6WTvKIPetQL1HQ5hy6pbpJM050N2B
NN6c1vReU6f8yUwN6cA5Cbe6fc6EoA1niIY5mI7LTzmnkqa1Ij9wpryj6mKa53TO5vOUqut9P1iV
W4VI35tpLZ9v7+KOypVokUOiIjcBordNW61BQYm2zmysZsMH1ZZkL8yL5St68NMQSLC9h3OWaWrt
joY9PTHZNEPDTXzwYjY+6I2SHsFudzeDjgciZzLSmFsBwipskHXoLIvYJVx+abOsJoC9bCa0qDXS
tg+6EqGB02r6E5KkRxpDe08TeSClUarY9PY3V5lJwYoWrWLWQVgM6bNUd7kfl6r0PtKzZvwhx5F+
tN69eyyyClWmgiPGRV5+fGKrxOgm1juFoWO8U3vLelGZVyi/qHOjfsiWvg06o9EO0pmdlQLwx2EB
uhUEXXHyX4WIuMclhVOGcrqlpO9zleurrEXxu2ulb6sxlgfmdh4NphmQjjIfQxHKwJfmlqzKGgpQ
nLNBMz/kS8tAIYilP82w1BZvGR39EcUa5bNTihnxq3SkL723XEozf4gGHPOtTueSt5Gk5rotWrFh
7UojsgVuRgH159oOjgip7PX3wd0SUejmWpN9I3Eh5M2Mq7vVFguCK21v+XNXx1+7ZlTP1pRFH2Df
mL+TbCjcxezryk0M6Ze2aL2PNL964CZ3bhO/ATAOYr6gu7fd7s5Mma4wL1Q8rXI9t2aNtgB8tLtw
tQrXNKHewUa3ilPWFumBV9sJuUjf6OnDmyHJ2ipgDIVhApTG9FIky8emr+2vMFfte2V17P8dbLU4
rVdbDXaajobo12wBMoVGySNG3MQfnTp9Jgxw/rOYvTp7TqwyYjZMFbUiGsjaZ2uKpNpd5FJWT0nE
73NLOe2qIKGphKBiV8S4ulatjz7E/i/kJFA64OHcdo5NaYiLIUuQ4Q2tJWfkTV88UT3W7m7vxJ4Z
ymUCEcI/zCq4vGeNURVylXDmlDCOK39JKtByTb7mn27b2btP7DYIL9AFpJmb6MMYqrR3NHTJgHtl
kacMafNZ7tTQ7UlW0HWJPt62t7suqC0oODDWGn95uS5Fy8rFtgmqE3spv4M2kH9b5nCEddldlQA+
ATZmTVv1664udXmxUHEq1nV61quUngcS3H4jWf0LchVHV2TH96NNoHMvKXMAm9j4/sqm55ems+XX
0yDlnozmRnnSjLiPvHgdiuhcKYDXA4ZBx99u7+euZerU5LOW+GPz0Jm1bSxOR+5gS1n6edHD6DNv
BQdTrU3e/UKhYlhJi3/b6t4rQJ9HSMfQB7wqFo4NQbiUErTXo6MNAKPW7l2dqdF7CHywbpVUk5pT
kmjxf3GbOLFH63X5i0oMstTADoQML/i2zZ6bq1Ii9E3NXO+UhmaTXEY/nDJzFlefmyNWzd6BoowF
BAikLEMUNtekc4yBII7wqs/j7MS8zcwNzaV5KqPw10pCf7C/e18VdS8KzYROdJ82r6ytTZNKU9eG
46o9raHW3pWD/N5YyubsLIDW26E5wnvumyTXRQ6AfGBLXAlzySwoEDI7CHkx8E1TAxu+txdUGlfn
Z2WmxSMTkowDBPKeVaEKBKSCbeWuXroDNbcZ+xbLdJc0yhOFFEuBZET9fbSmzi+TaSYec6EORV32
vuYrq9tg2URSGDEzuhLS0skfHBTATnMhLz+XUq9lj9BnUt1hUKljmIn5LKmDfmrQbfSVflpNhJlA
OZqxrH1hG7tPUVotzwwR6D/cvmN7nhJtLTHpiHGAvPmXW6NJS9RVNCH8eI7Wc+WU4XM3zPX5tpW9
xx3dbnGZbZ6abWLULqGcGfSAfCYggGAuSt2TM1P2ieH609tNwcagwkh7jbq4+CqvIlVFZkqT0xOp
Ks7IMGkp1d2UCtgZ8ank4P7s7R0QBYF0RND0anJGYRKklZkNpDfNsxPjqKRTrlrjweHd2ztBwPoD
3ARBIH7FqwXNacZAbE1U2YrlPwB50Z3arj+pBR9BSvYMkU4SValixPB2wl8tK0OdN6DVpJbGWZhp
k6eX6DllEdH+mz8SQ4pgI9CyI23atrjKNUvzUUAdK0ihjyjiZ4EK7tyDqtgehLQ7qyLGI7xhC8lc
tnoGuprpcNgBz69JEqJLP2SnitL6rxX9+L8wRUYOJo4mBG2CzZeKRlQDJoi8RDlWfaawHwdWgqpB
lypHFd+9bgz5n+DhCOwKQjiXp4I8KFaytLb8PJWrs6I2kpcwXjJYxmhwS2rM3pxZTdDZ4+KGSwSd
rlCac7zOpRvLw3LflUZ+gKjZ8Xc0vJhiKiTAaf5unpPFLvNWLVm+PCSN35sjDKxKIT5WzcQzpuFI
cnbXHhog9EhNyNHb4JUnmwFpDfCMeJIk8KOKsQZLO2tfFy3U7sK4VQ+i2L2j5FBj0JlmDkt7OyBj
6DRkD0eiIGmqp//StIruJyKBYCqc5gDQ86fDs0lRKCLpoiisiEx4s5nZlIeA9niyJKUaTa/q2dpn
SWk7VLjorb8wLtr8X6J27eBLuNPQXYmsUXtBs6qBL5jOo7sYJIw+81KgHk+dVX8kFlasIF7bQnY7
w1k/1BMYR69e1fFLCguidNcoh+EOXydu3ZxYPvYKXSqf01wojsjy0KtuFDEm5HelzLLhMtF+ME8x
QX0E4bYZqek1TfuSr/Xwnzq3ueT2tYmM2bKUcuPJbV8tnhY32cu0VkN9RkpPk4O07lTJN9ui/ZSm
qvHv2lTmx7iInI9tHLar3yE3dtRTuI4sRQ9PIVcFD8GfImB45VP1AfERQxmBJ9hq/b1rFibmJEZ/
bgyjPDsWupy1Q3Tbp6HCcyh/vu39rg+usM7rRAgkhFY2T9TAyKOwzsTd7cLoHXMb+s4lHTXemcbY
6d4Uq/bvv7AIsoghYKgX8wJfrjdbODeKBWnZxiE/m6BAvMXUqg+KFddBV/f2gSe8Drios5KooB7L
SilqXNqrHCNWl5E2X898NzRM4v6kqXbvVcwGIINWllMKb+pgW6+vJ0bpEKEwDr0XmMalUSdLo0LD
6/lmZ+Zf+zVRqUWOxnMIcvjgTRae/PJ2Ygr9HwqPFJNBfl6aitJBmpaQ/DLmMnpFIoXvo1Q2Dmr2
e+fktRXxK16d0mTR5qQ0qZ7Xq2Q95E05PFmZlnvxKBupq6F/9DefjR4UcD6INjyblwZDW8mlCQ9P
Btv3QaWuuQewfD7naQveE5brfcokyjfHAuylAGEK8JvoEV0ahb2pGVB66Ev1cffR1JPQHcKx+DA1
h+SUvROCFBgcCyRJqUZskrmqGfpOMrj2g16iVqKPjYeWpOmiDnOkarx3A5iULIRRUFLiqb5cFZmF
EL4A4BX1zEwuR8PxaMqFX5Bor9+Z62S4pl0cUdv3DgyiL7RaAPlR/dh8v2RttHZV2coE8OB0npWk
fRlzWw3QCmh6r9FK9Ahue5bddQoVEV5FFLnsjSeV0fPoOxtAYdMk6j0TYEcfrmLzVCyQfjQGcJzR
JajOf2OUlFwQdKmVbq6f3tsJGkjAXrpcriDv9z8Hh7g7lqTek5Zs8rJSOVrodm9hPQtiDKEdTG/c
9ubsIDIDQzHL1oBKbOl3WcT48rCMvbqoZ18tnPWgNLd9ov7YI2iFCoD/JHa9PEBh1jnyMiZrMGV9
+yJ6Tuc0m4afWbg0D2AH7XOdRvKL01ShpyoNGj+393hvvSyZ11Eo4Fx5U6se6GSYM+u14p9W2s4v
CbRy19Sn+0KLp/9uW9tbLUUe5mHivwETb3a3JjVdY5pLQRSqzDpamvghrUu5PNXd0nySpRounrK0
P8Jhzp/62VZ/3ra/u1p6xPBrocYRwV/uNqP/pLHtxjWgQGEjPWFkvh73+TtzUBRXWoYjiuaVjIj4
vAgCokdGIY+2/OaqToxZHEMdzmTWl8rdOq3Wb5GUnbuhVwJ9KSZfqiU1GJZGftSVLP4Ug1k7iAq2
7pDfwN2xAAQgcwsMdfNgznQ1Oj7yGui5s/gTMAovNdLcS+EoBbf3d9cUJ4n8AIQWdfvL/V2nqFAr
miYB2ijDsx7n8qkv5frLOJdHPMcdU1wXLin5JR3nLZpx7RPD7jrGfQBrND+aWkFqMGXpY5FJB/u3
9X3sHxUTFKJ4S8AVbcfGjlEqAd+I5EDNzdiX5BX9v3mRfkWE9c8pUpOaW+pFdxAV7K3PJEknNOUv
ns3LrdSogKol48YCq5MtL0SFxg3pgt436eHcwb1TCqKIewF6Ak7idoVhzxINRVqD0RFsj9maFwoD
qXlX0Pj4sWhZ/u9qLxZivIZ6UtbalhHDQZHxwBftbLTQQxW0XDAyV1wNJn8MdttLctBn01cp0qUH
gxoaoqzlcorXkQZND2frwOjOPhO/iiISQojwUcS/fxV9rYWRq3IeKQHpiXJWokg6xcacfJzJfA/e
sx3vRzJFHwHIALXfLaWuKKm8K2amBKHS2IHNH2dbQXQ6KdQlaLR6eHJsJBIZxFH61TBnB4n79UqF
sAasQSaaCz+wuZyaVM2yZJRK0DLbxJ+LKP4eOXnrL9G63t/2A9d+VrCdSbrEVAnqFhu3lxRt2jJD
RAkK4EieVeTDwyCr60NdO7WrtV3/5ba9651VZAYUgAnHHwiOyuVHtO0WNiFC6cEMD8xt5Wm866z+
X22osw+GUtWPUucoDzJf2l3rMvdvW9/ZWCFvSbQJF59y9+ZVU8M8jCp9nAKU4ctHKYn/VxhN9MHq
Mvl029LOOolOUKOiysHIr60q1WIOi73YuKK5VeegctTsI+L7y31klBS8l757rCImW0pqWvl6OjkH
5Yo//IzXCRENMHwt4iycVDCrW0zK0NCZ78pxCcxMjbWzZoaZ7JLxqYiWm1H8rqMY4XiM6VL/tWul
m06iJZh6idynLzmpU/G+ZRpn6sZq5NRebyTM8xFsk+WxJ1avHwez6KlhIVaV3OddGrZu09hUujJr
CM95MZX1wae7djk0J+gQ08ZibXQrLg8O3fFGifqK2x/a1Vlv7TlQallsHnWTPKoTvGFYmf/d/oz7
VrmBqpBTvBpoVLQ5mtYyVpNiUM+w7KZzvwzzs7OU/f/ambS9GMv4n9tGd04pWGNbaH6ipE1h4nKp
5iSVzsI0hcDIw95loIZ2bxnlHMydbR4c011TFq00G9lBmcrlpSnwfVpr9pYcJF2tn2sQ0B4+WPLQ
kSwOPqBwWtsTSfRMToIdsDkbUwgtF2UVZ3JQmHbmaUm6nM3QTlxZss33TuhIgZm0j9Tv2+Dt20k8
R3QHzg50wSaqmpiittTg/gJ5hk5oqnxNJbYY6qYY0cG123mfuW080OKJon+zncFQ49EBz6REIJBq
7oHX/VhWpz0VJb2OTJ6bu77t24dZAxXvlm3aeOAt+4P17rh0bjzZO5h48qKti02syIRG2XJ8ZGZc
p0MxPCRjGv/bAgl7qhrEXQ4e5h2DQkVFCPkCEAIkf3mINDuKVK1plmDQ5+pzVKVUuKOovE+YBBdI
pKAH9q4vpWA20lAicqFXup21kZnU4+i8y4FtJtGjVNoDcDYtRI4hNrtTlc/j56Wz1M+3j9H1+SXY
EcPyLOIeOpfC478KP/Sh1+y4YlsHAEeeKGwxgV4qv8ZlWz5CKvlVVgJ4ZkgHDcHrK4ovoMvE5vI5
ST8v7WoZQd3S8mKqRue8ZH1GgzZL8ocky+ODK7qzsRemNlc0mgc9zSq8gWOnBYA2VCrzyLDfy602
ndawrj1FW/uDCGR3fcCMZNjaQlBsAw2RK+ahxjVfU6n09DvI6+K3ZfCeTHHhHNyMa1Pkkzg5oQsH
l3kbPU+1GRl9t7TBQNznLRSK3q1q/FGvLenNfpWiD8cFZDfXEGXDy4+GgEZidu0K9C9sc69AmfNU
dbbuWokkfbx9Lq8jDQHFwNdw54Wsxea1qBMkEeGtYcpSh/t6GntXstripMwpxRDOo7uUDMdDMwfy
+/L2QatoDck6mrVUfoDBwMa7XOo0FGvFSOsukNekue/L2fwaj5bmUixSniu1Lz2CpO6uzOvhhUd0
PfUQKf0RuEHuRTMdjwPvsPeRwbYrIq4VsO6NN7IRdm5DFNKDol4nBFsK+QvNEbpein00lO36vtgK
7yYpLU6Bkunm6JpMgC60NSyDyNBKDyHL35NZOw/p2HdBNWrrx3jpj9Dq125I2CSyFPGriC8vt1vO
rbDJCe6CTAojMQZadU1pXN4tWT74iZgE2CyLenK6+Gii7LWbRwcDmX2+NtQ2GriXllcwjlFRqlVQ
5bFB5Koo93Vqz2dpYBbiSqD0cvtg7+0u6SW+npBB4Fwv7eVpGVa9oleBUUx2kMhW5iEFlgT22ul3
aZt9o5p51HLfWyNFRcjlQhITx3tpMyNoJ+STqyCsZtVLrSYGZxRzmeQ59aLKNt/s/Lg5r+xt/MRk
WJ1TJUoVzHqduGpTW++qpS/Psl2bB7HJ7tIocjGjgYeT3OByaZWUdXXYTVWgN/roIvpJEaGspfcZ
YhmoEztvr+CxNNIfRHkJRKALXdpbqi6PyVHYyjmL7uys+m/MKqYQt0hTtoPhHOzk3r34gypgFARx
89bjdqrZapk9lAFCZ8bXiI6/51hJ4lfM/vK7RrHeGV2beVmqFQeviljIZWBLkw6NfhaDwButhcuF
6vCc8xzKThCHcfcebvryZBZjdlBlugIY4GdfmQERcmkmqmttURajDGjrJ6g595Gv6W33ZIfRS8ho
4ofYKuIgBiTttRG8rDhlt/VpmJ6YI9cT1s/6AU1x70TRHyL0o/eGtP7mC7d2Ta7dWyjMr8sUNGnf
BGvHMHO5WaeTHfdHNctdew4hAsRoUSrdnOBuMBllCiknaFU7+13Io/W9VtVJ9salKzI3Tqrx39su
aN8iSQsvuCgsblyQmXY9aTqfdm463W2p7QVDEjYnRV8ioOj2EZ195+1CZMgQZTVkQ0hzL79xv+jg
f029DJTCVn2GINuevTrlfV03/cF52vOuokzKY0KzCL7VpSl7qGaESGw+nh077/RpmfymrKxPYVdM
T8h/4fOWAfDb7Q3dsYruFm0plFWFmNNmQ0eKkdY8alWASm53X82jdFeMwGUrAn5vqEzFS+lWHRgV
F3BzQYWOBTqFfzpUW6XHFHRuujp5E/SKNVLR0MN3Wan/NkZt8BmjMj3Ehhr9GVTz2E1KfnBLdpaM
kBMFJ14TMvqtmmWHGtE6aUiZKVM4eGUDb2ByIgTR1TH7bJmt4iW6ejTo8YroxSuNChFFIE1o2F5t
dFlSWTO12vYBCtdmQCdlRRa4GY1fxMb6fdRr4RIUjI57X8zghh+XtA+/O1WU1P5sStLB27PdA/Fr
hHdEXgoIIIPcLg/botPuLDLVFjMml/u0G4ZgbZs0MPq2o5+GimlYFUe0rK1fxiixNxNRqdwACdjK
h6AGKxlxloe+FcflV3a7/La0h8zw7eH6YwUAEohdSqhXID0ldKiBjUWIAE6hPamSpP8oHKfzQy0a
7ud2zE+dVhtunyTVYznaBw5q6zCEdSqaokasC90BsfGvklJtGAxGw+uOHw31+hSX2oMWyeNDPVGs
vn1z9ywREVG3AYggCDGXlua20iZEKcB+k/VMrlFSknKhYzY/5HItD+Acu8bA4gjy9B+S08ZY4xjT
uqrA24016zw9NFtvojOaepq6Lp9vr2zvnAj67f8Z27zfnbMOizSAKG/7ugbybLdnC5jM+S+siGyQ
5ghh0balUJqLpoSjQNzCrDmpSWfcxXZvfbxtZXfjAITQoead4Pxfbpw11cxXBTfvI3NYvIRT9AU8
3HBamMh7sJ6rUpc4ekIcE2wPCehVKwqlC0tNaw0CKyhVCqJa/rPRS8fjERke6zZWvCZENRsZ2u6s
taP9gUDprej1P7/hD54DbBM1001EMNVNkdgd+Hz0IpOHWc0UV1Ya8x5h68VXIml9kHp9Ong5t0EB
Rom+IHwAYBfYjs2d681Uj+UkxZmZ9eAXcttNXlriScNQbc8SKe3BR90zSAgtmosUTlFpuPyo0FrC
JEP1iQ50CN+pgVrKdqu+vZrSg5IezhzdOURYA0aFECih1laeYYzyOh10B9HgXqnurLoYH2J9MU8W
UfvBXu6a4oWi+oNrYfLm5dLKcMydcrJtP1Sn0le0WnYbytGnRofl9+arQT1UCHYLnhlQzUtT3WyS
BeQjq0qb6T6uo181ZIAXpSMRum1p50kA8IPSDWpSqAVtg5w+lUaF2S8oCLS5+bKMavuNfnACmc0o
P5PGmo9luEaeHE0hNe8pOjC/t6eMeOY9AtIImnvjA8J2aYBtg1QtqKydlK5tzpOddX67zL9uL3TH
c1JMowRL3QkN+y1IJGY2kTXP+DSngN/c6JLzQ82c+uAx2Dv+QNG4c1B6Bbro8sPVZmkaLZIsft9O
xae+LeL7JEpHT+8G+06hdefdXtXe5wMFKroU8KpR77i0NzBg1FoNGq95Nw7npY6k38Vi5i+yUuop
E3zi7myOdvkuNIfmW2l10dHYlatUT3gYoY8p+K5cwKtSczI5JoVex4eCL0enyWhDL2yG/BfQcvlL
G9flKVWiqfP72tRnBtp0fcCwQ+cT7dyC6T9OYn1NnGj8i4NlkVozOEDkQ1dCCSENvr5cHTRfV+0E
f2ZxbQ3loYaO4MFlFT70dcj+ZwcAWzE3iqLiFdhJj2Q7RZXC8dcG7QE8Xe28LPFgK64RGcNznXZa
MDTG0YHe3XngTuCcResfRMflt8fPanYH6drPqzj5kjZqfIdoVf2+iSPzTGZUTa42q2JWei1HbiQb
5ZekZ1o7qP9xpbwrD9Uv2SjCIwzNzn5w0Shqgg/i9dlWN/JIz4chbBzfbpXK7dm3u7XDYLxQ6KyV
vkrclqmup9s3YceT4JuZMCIKnKKKc7kbRt1kUUY334dVuZItaH0wGcbIIOF59W+b2rl0FE9Ad5jM
ieHri5/yKpCdDNDqSsEbNyVSGzBmG9yD2dWQq7Pe60kT7s28/KI3RR4UK1qWt63vODKOGTRK/BiJ
6baDVUVdn5pO7PgAFrW7lhnu5IpTfOBY9raTIZ6IfQh1GfKCyzXqo7lqYca7CnX+n9Iooy8RZ/CR
MalHRKgdlwngSsAEhQYugdqlpSZporks2MMR5JpXNSjYVKiretbaiVneTXp3e//27EGU5wEn1YSO
unlb5aQpWlnrHLAqfQFXPfvcMe3+LDVV6dV5ftRK/tPh27gHxr2KDiAy/RSeNuvrxijjI7WOP5Rx
eUriZESS2eq8RlXrh6WT1ru4sUe3ZZykK8b8ugmiue9yjWPrTJ15NxjmbwT2VG82KaIze2862JC9
T437sLg7fAH6MpcfQB3ApjpO7kCrTDSOc2S+tIWeuwAXw+D23h+Z2uxFzqvZFSWmplwu7lPFKmja
ackHAymKg0u6c02I9Ql5oQ3S7916oTiKh3RC+cNv9Cw662tJy3eVqoNrsnOYyJFQjkR+ALWuraJG
BOS3rxkQisqrxHctVztyrahTglqf4C31tvm/2zu4LR0LdwP+4U/BTQYKsUkA6byuoWmiWRUyafeL
YlOPssL8nVQny/eF8t8zYgu9W65JfrDSnU9HlEaZ7w9CB1rR5pRUZqE6k8FKxQQDG60D16GZ/qxH
TXFQhdpdo9BbwqAYECg2/ZV/jZeF0qkahf6I6M5/EDBQW4sluWxQkW7S74sRqc9WK4X3bdO3p9v7
u7tMBgoLahwoky3ZRQy30Sw0QgjyU/Vrs4AzWmwjzF2nGo+IRHu28HsCfIH2MVjey3VWqaUt5mzi
GexCdZmEaj+kWfZgr9Cb3r4qCi8iE6SnTKh2aYnBDDO5Zh0ig5Y0UkC5B2jiMBbV4MXZmCwHT9Re
vg3oQcwJQfFHKDhd2pONhEHEdhz601hRrnQKo/9hqunAxC9bdqU1g9ITml/XvskZxlLoXll29cGB
3XEA/AYBuYCiLgrxl78hDiMdIljJmpmZ8w3l5+ZLQ35xsNSdYIfqPu1hind/uH2XVng4pcqsLAp3
YyGngV3EFcw6GDbNoPg64kLGSVI65a1zUXEDFE04o5Q0iDi3qouyWmVZosuhvyqt8cOQJ/NzOkWf
33xqLoxsvqKTxuVaKxiZtS6EcsJlU6s4OhXNNP3vtqm9YBZbgmOLcjvChxv3knVFmFnaECJCvhQP
WTQ7rTtYff5FVbP1H0Uyk4dFmrNzM2np10hNZw+IXR0/dHZbFW4vA4Yfx6U6OkRiiZvHm0CB6gmF
YDDh2yaHNMXaoK9K6A+xkp4p4c4nhuSJwUth4+bNkaTK3mkSCmPkqKJTv81a7EUZDUYMYE6N4jBz
WyhHg0uZbB3v6ZjZH+aRatUzEIruKE7ZcUYA+AjcuS9Ubq66yaU+OzA1JN8OdYBJSN9/Spq8YWhW
tuhvjzj+9MmREBe4k23lT5KsfJq0nmntuVJ5XdbIlIOTJpiUIrm/fbD2PqBoyf+fqY0XUCDX21U3
SUhrFZqfz85wQp50PDnS0HslSdqBvb1tNFA4A2eCOAb4w0t/oDhNODXGIiGH09ApDxX9t5rM3wpl
ML/eXtnulRGldER1efavMOajFUe9ovLFFqda/lk19EFdTW7/GRqkiWfVVD+JtB1N3zx2Ec6w7tE8
0d1GBh3bUUmiDqk3/u3ftLfbAvBKLU6DprodHq6FvZRbkiz5neVA4YJ5OL5vmM7mlug73EPbHd46
m104Qktgesg2yfe3QI8lrxtJXiqJgnjWE0lb3S99GOuAaVjPq2MUf+ESqXagQkQRl2rS5vMmQ0hD
QUnZc7ss7tJiYJ6MDf8lEfOvb+/l3kmyYPlwJ0ERXzU9CcmzbErxiJDGwy95Wn0HwOKcFCv6mzML
BhNyBF044q2N71WcdC0Sc5b8dVat78sYv7R6O/lJoh6Rl8X/09adgq4ATA8qCOypWPOryG6x4qxe
HM5HNqudX2d654bSfLRze6eQUjDUJDbOvtKPJ8VcqfJwB3Vzac92N03fgAeGrpT32SnKIEzf/lK7
q6ImDAUD0LC1zcgl2RqWSUg1Dlkl+7OVNi/DkgJIv23m+kCQyIAmANIEmeuqriKvqBWWSBoFRmxW
3/IWALFXl0v1ksVr3R1ETzvGiJogQvEY8T/bMzH36szYzSoKVqVYPa13nLNshJY3Wup0EO6L4PPy
UCBRxvQFwBlCb30LFqmRG4CBoXOnJs36BXstOpf1JHcucyOH+xgc753SGIPhrobuzG6oLdPBrb7+
gPwCQZ6Bw/KH1XZ5LBl5osZT40i+Mk/549wXykNaIpp/+/tdH0thRVBsBbf9iteujf3SpW0egb2J
EKCSkuIHsqJ5GsRNLX2WlDJR/dsWdz8icSnyxwITsi1UhUvNWKasjyhDtc59uiYhWhCNHsT0ON78
pLO4V6bE4l/d7GGJpsrR2yhoqyz3e6Psn+qQtEmNzPDj7VXtfi0TyXoOjUocsSkiMGJAtdN4iIJu
thk8rXTdJzlyir9YEJ0l4etFUWTLaxoa3SnNGKnXKmmdc2zU/0ZFNJ4Si4HQt9ez95Xov9BmFbHv
FeiiDbVV0+Ywgq+ZRPemEsofyzopKldOKOG+3RZIf0HJ5dXkDbv8TIqdpPLcS5LfmPLgx4Dq7rql
mwMTZN+b22Uoq4ikk2+EHMBWDlIvtDpepD4WpZDibo206K5VGsZNGfMRaGbvRPAgA+r9U6DYDoCR
zSlSqkGNAyipfdB3syLU7JrT2/dOyBuIOj+A6S0NVY9KSw+TJg6mNrOg/Zu9azLT4F5roiPvu+Mq
BIyUEjM1ZsEUvfxM4+zEEx3+JKDdHz31TNU5adJkBU1R5GdQSeaH20vb2UCIIFSyaALCxdgCdQGg
Z4rZGDEgF316zxid6JlZztqBA7zObgQ3iZEWUOkEkGtTaNQlKWq01kmCSgk1b2i10TMBDUO4T6UP
aholQUL4fPC67GzlhdGNt4iyoonG2EoCs60qwAXl+CGbs/bRKtbpl13P/QEfcmcr0VeGd8FzRjt6
O7tjmNROVSO8etF1mseXdO4RdzwaebRTYRGqe2J0B6p0HPvNCUkrITuBBnewyqsUhI7debPVhkGF
N/HMVFLvx7KMzj3s0Ac+OFOz1WwKbp+aHccF+Zvcw0J3Vcw3vTylzv8fjxdlwWLUsZ+v1Xi2eymk
41g6399uiuwaX8z7DJxh8xXzjvYb/IA0COWiva9nKXFXpV69rrXtg1Nq86s34YgY2UWtE5YpnUPx
71+9ZJD61KKKcwZnjPbywDFpXxhEkp17XtP3jSxKD2OVJ8R5BeoJt5e5c1ixDTiIvxl8tP2qiOda
SmQUWSBFkhlo61y5yMorntbwiKv1dCQKuvcFX9sTN/bVWpsoLBZDxx6E4c6z06ny7EhvH9VByw8S
453LT3VHwFCANhLOqZem7Kno5Vxz0kBdY/mfuaDJP+t5+tIkulW6OZXAn2R3xfn2hu4ukASRtiBO
54pEO3DnjRTpjaAxwE7y3+V3AEaUB6cZ4oMF7pnCfQrNIjrOpFGXC5Q7kYw0Dt9uSiY/jNLkqyqB
Z2iRXz4wtbeXxD6wrimOg9MSPujVZ6vaIm87uo0Bgx5KmLJNdYpkRqLEy6i/X6esOpuQFQ7Crr2z
+dqoWP8ro1ZvaBITQbgXllw/mH2keHWSVw/VMCQP9ti/VQSHmy7wPCKfgkAPdf/Snh4j6ZOFcR5A
1HtXFBNv+hCfCb/McwhH2asc+yiO2NtXnifa6eLJIJu7NDmqi2w2zpQEC2hjxmmQjTHI1Qh9eNhG
7Fa4oHPS2m/vtSLUDAcIIIWY2bO99WYmR5KjLknQl90QjC1DHSTH6p/6wfj99usACFNwA4Vm83ZK
tJRW4BJDOQmgzRt3KULWXjJrg1dXUvcXNw91e4BgQEOuMZjqELaj1XRJkLdJ9N6IyvweLPlyt4za
Uev/+sklfwRWSkwmMEzm5rMNqU1PfLXSAEBa+QHoa/Wk983RaN/r88+uaVT1ANPpAm9xeTjQlxjD
QRCoNGbeIgYwnEx7gJZeyb+aJdH8219KBOKXrxANY5TUSUEoPaPjfWmtU9bSSWqQ2FYZF+dmze0T
4J73xpA1rhWP013n9Dkaen141vT5qIFzfRFAhFGERyVQkCy31fh4mIpBmWGGZWFoIOY3Lg/Moqg+
6c7QoyrcdCAnnfbl9pKvHSialColL/DJKF9tG+V2llp6aTtdQAo0elnWdWfGJEse0+TeOgKefhtk
EJIg7IHv3wpszaETj5IzFgGkSMbEpkOEnHjUlU7lqqaVHiDKryMKrP3hgghFAPz15ls6ODKzzdDX
/H+cnVdz3Miapv/Kib7HGXizMWciFigUi16Ul24QMlTCJBImE/bX71M9M7stiiFuz013KIpkFhJp
PvOawhuuFmBnhx1th8yNAA21sXrdFp53CVDl9PsJfW5cwM9nVwBIcPhz/TyuGuFyGhcUile30e1s
y/p+CfFCEov1pmxdc6FqpOrdjaX8+4GfeZMgr87cF0S2aOY8Gbiy8cVhYmUuxnG5dOZmv3SjaQKQ
Fkv7JXeWZ58yprACkRK99qcScMZbh3DSq8w1vAm6FZOj00i39rGZtvtmWIa3Kmm3rJnDl7Bvzz0m
nZL/dFLhonryXv11dim/W03eBzbxYDt7F0Oxr5dqtNsXltCzQ0HMgBjC+cUW+flVYgjIKVrp84zG
Hp0wuGOBNYp7f+jVC9vwufkEXAQRGJgkOIOnJ89QJ7K2Opk3MVxJaIT6orfmDnaw67yfvd692Nxg
OkAJecmn/Zxt8hw/H3tc+mdCLJUyYqmnesV6XrRoihXrAryFZi8l93Dwdutxk0t16bSItRV2UWaF
t24cQqyG4TCJofMP1lq7B4EX1pp6Zl/DdKit4Y1DP6JAw9kbunRZFv+yBT0/ZApeap9GMHl+jBb3
b642X3zdIjhGWZSsSZvqLhkGKKt4lKS9HxlsSHG0XLKt2rhZ3LasGKcq1+UEmUH1xJfG+zzLZmgv
17mIl4NrJs9kU89PMlCDxmzZglROl7FvTnbQtDpre+F+rJDtHg/GlNsdmhKivpjEZH0OtiA5qVA0
OnXWqoovBE+du1MFY8506+RmVKNKnfvns+WQ4Lh56K1aQ47UowNkiCm8tHUn2hSlE0QRlwTNlFSj
Gnarq9L/UaO6OmamxroB8t3cDyxa1ynTeLCsOpWVvV/PVWl5qOzUtX1pgaUB7zGT8aVbR+nyothi
+WYWDiqIlRDRReMb/D513CfffdfS3wBZNedioJFXU20i/7of4qpMFzecl6zwrfmy6b3BuYu30L5p
Qnvxrst1F+/JBtyHea+WL6qt5Cckq8cvQGn6ObV0bCd0W7zmJunoaeWFDoBsFYEVfnEikopsjOJF
HO2R/EI79nbPNTP2F1zO1YOtYSBnTTEPJx8dKsSpTRXKbHbndjjMA0rVqY0kQpnu7Wh9GyxVT2lp
+sIF47fsl0PvyTFNkDboM2uy3VfGA1t02vdCLpmRkxflqxcpOgAYamJn4K/A/jTaQXGKko5575S6
uHO2xlSHsffNx7q01jP2tYlEFq+zvB3IUx7dmigwrXpYAqcZeOdXe1rKJhu61fNu3UnUWG8JiXBn
EDdqOjhV137AQbPosi3Z56tRC9Mf0CToLmdPhX5q2QVE3X6f1Ds5C4S19FCsJivMwJsQcsCpDOCE
/0hlS4IZgks8puEk1g9hMTTFVctg3+DReG2GPwRAI3JlogGQN9vXBXmn60YN4XfktbjFmqTY+7xt
URnMG1STmtyLpu6VTjwrSrWdjHYqQlMeNWXuKK2LYPrhUvX8XtrJcrUERSMvbGt335qoxXLJ6lSo
mZPCJjLFSu3IIkZdpvZFtWVRLxOB9r1V6aMo53U8LG3rVMfNnlWH5LDbtBkSZ932sFf1HuZyEWGL
3FcX3oxymeKUOpT9RSy2or8OvPZy8dyGa7Bvmm/zgEdnurWtdV16s/iK0sv2JjAuNRW/Xjcnk5T2
b7QGApDB4K38b3ZUJdGrrUH9r6cGPx/8aDBQ+f1+HbK92L1aHdam68vjVqOMzNsg5c6UmIHATFOI
VzRAmeST31uO/1C4q4cNiDagBFMTLYu8nF2nR7/P0kNpUtgqwZd2wrbp2Eeh7H4AGQLaOyJ0Yec9
sf395NSTrTJfloWf8SWK7kog/NykVWTK5U40zj6noGKWm2hsLB+J5Q6I4WKNY/0xsHwAFquj1MJW
sqJLdHXGOZ0cW+sskkWh386r720X3SimJl2sPXjE71PcosgXlh7izs72SjSEQNmwaEukcb+sgnBV
ts2XBFLZmKInPdX3BiOMeEy7ISqd101MKSDbw7p610+OlaSRX80NDn/ODPIBZSH0jHprASCpV9Md
SiE9L423cqsuEm+ePgSBKMI0akTsntbdIoLjzo/KY7tVq3Pcd9Q1jht69+7Nho5P+zjvjijeeGOp
9Ouu6Pw3O/B0jB0S33R3Qe261a2J0cr8Lq3CUdcIHCTlXWSv0v2IoJ0b38Zz3zgHKmzW674ve8mB
IPwQYKdGXdcLV9fL/K2pqwtth81jIqPpJliaxZwGh+PmGPVoyJ6SqBsI66upHJCqGro9U2Ed8hIr
S+NsES7mwiuLpT4GTY8CRVtE02PpVLZ3u4Rt+2OtumCHYhOagUNNTe5t3e7yXW+tprgKBVznQx9W
8etosp02p5fWjsfNn7of4RSpEABWub2zzDTLbCIYrG5KU63hMeH7eId9SvCf8zenF1d2WMxxusrB
qk7S8pHbn2IUe5Bc0vra86tAfNnM3NWHUQX7fvCl7PvUNrpxX+uhUuUrFuDQZKHxpDVkrc1yu4uI
xBCdryKoJnKTbnIR9k04pPXoewbesoii1+AaLHvIQj21xbEzlbUeZpRgESHTzbjpo+RhhtteCxCx
djU1ps3QsVi8tBqn8Jpy6dyeknmPkmNltxvHprVOVNEKHPb8PBZDZb5X3i4+GS+odSbUEEd5NwXe
OxnZy3hTCzeugPxh4PQGiHdYH5QfYhWDjPHkwV+I3XLaV+SKEr0TncQlt+ntHPWtBdUAz+1EIMZX
rskPx5OlfS+lY88fnMISZV7LHU72Srsx8I6havf4OOpwkWdwajjmSLMikqGNAFxxXFpnGz7aAoFP
Ky2BIjVHS1szkl7Kx27+wtR106c+ePv6kaAR7VPuZ6raA4Z6wwXN6MW8DS173DLdDyWnIpKhzmGJ
VAdKvtwb7jxvmxK2vNN5xzqeogGo3jj2aQcea0mjPertz0kV11161qvyUBdf+4Q6ITTzjNNLLamI
vbXPVvwQKEDjNxVltttwAhgbT65zCcVsN9BgkOjZ5qK8n+aw3fJyKrby1l377nq0pKwP1TjIGydp
rPbUou1tZ84ixde55h0i8xY3Emw9gKisrgaXMok0U5ICAA22Qzm1yXplfA65dHfFsmerXPXHDUmT
+1ltCYjpMVqLbFLVZKcFPKbLVYjFR4S3Mhxus2s+THOZTNiJhMJL69Vs92o2gUXyabsi2zhS3yfL
iD8TvjryHtVzjtwWfFR5cDgKmjSYfLd6VdmG1Mbxm7ZNG2Gq5ABFYgoGzjDj+tnou3t7NNrumoOx
FuUet0KSTDdoiMmD523bvV7V6GUO5bQq7cpw9RE7N3LOqDmHLotxn8WdgCpTftdtbVaZdXPRgFmn
KqeyQMYExE6NtmbKhojro+zWYLvp40D7l9ovPfck1Vqtp0A7pr8QVmH47kBL2g3rjLFNwrdDv4VD
Qwg06SIBpD5EIvXrQCW3g99Jc9vXpT/x3Xrorakb7Zsfp5sfWcNHwtWh/xANfVfcF20iOANt4vhF
pFbQTP31vLg7pWx3NebkFGF7J4BuiEM0NKW59ItYi/HAf6zqcSxFG1D5Vno+zEhKqjy0cGBM6zom
OuNwaP1UjA4NdERBdJVuSYuS3zpPcXeiMNNbB7T3veU1Fsr+O4e/tl/sYDNEulruOOYt+6A/uvYW
f+nCvS9SHLm76DRogUcBqWSlcy8pivl68RP9Ntopc+Z+tESwaJTA+aAOtBnveyMtO13D6E+0vsGL
JuKAKNNaBpqTyEK1+3YlfEaSkKtlPjhjUX0L1ije2C918NldimDIligRD5qYxD2AwvBPVmijRrbJ
hMYb6U1pcB1xChebM1/fsP4K68KrYbGmCQ2Ke+0l3XqhNJ+puPSbQwNm+gfeKHhY9vRKX1f+sn4y
S1vfDdKjTFw1cOdvml76xB9DIQLqmcs0nEpbC8gkHcxUtyiL+RA6jVfmqJL5Mk/62XkXNGU0psbf
QLRBElf3WHXAI7WkPyYZBAb31bDCcEhhWiXmghRs+L7vpr1OpjjuT2srl4+oBCa39ZZgqDPNYNiJ
Hhx+I5yTTZ+qJjrqxrPula8mjuDSiy8n/Ei/Nzi6qod4mdx7FqY3kjgI6w14h6gkxJPNFZCH4p3f
Wq1OG7KJ10VTCPvgV2P3lsfyy+uoVIJhqti+X60tcTJlOeY2CVfbJeDVe3Eddqv/QdtEsTxKsZlT
vYWdd9BegFgH2dv+AccMdryXTJt/oUfsJC+HeJBRura8n0PcFeN9vQ1jlDZTLVBN6GZm2+auu7YX
1/6mfNFwz6LH+BVPLve71QlEITeT1LerGbjZ4mm2q1TOHD85W8H/WMvBqHyAHB9nrQkCmVVkPEG6
VTUcPz82e+qIyrmMR/dcRVpigeCZJ3WWrPbsZp5vpihvvNm56SrWKLLbQdGmtZZ7m1GULdQpWXxf
oTWAcnYeuLV1RT5hiWPYjeG3crLA+ezz2Fbk07tsuGF67pDdU4m+IxKbVCqUDpyj5gaAY08T4tFs
3YrT4IwQ0kUTNMVXs081ucJUe0EOXj8M084FquSR5wqYPqV7TqescHvj6dgh3kRs47p3NX8b1Jst
0T5WKsyafZMX+1Qsa6qq1qtfT7Njf8OUMZwyMUSNOrbByv4fSaVr9i9CZtwLofOtiRIpDl3gEOQ3
RagcEvoANEVH3XLNTChdeahx1G5SB/Lckparmv1MduCMKR7NFFnDZQGgbikfGs6gwy9zOY1rzrUt
NBezHJzUSezBv+jqwG1ytQ71nE9BhP5J1Zkks9RcbLxgyiynsg67OnXGcYqz0BfleLcWsr9r0ccy
KVo5SXxbkOyeZtl6HwBlFVPaLbrTOKok3pu6BN1MtafaD6U83w3e5OJjatsjYb1bUxfL1imaXoe+
dst0Cku/vlIDDcYU8rf/FldGvZ10XycfINp6N/UonM+2lkre7BXqY9yp+9Bni5Leg6vwS39Vq7D/
UvuWVMedqPZx3bmMM8lX/NFBqOEk2fbodmnpOKVEiaY6bW43MZ+eVXUpoGbXoN7RVUmq47NUgVv5
RCxqDz/3ap3FldQKG8dwif05g2cX0CzzgzZC12nVLFNMv7nCQi2Tu0ktW0Q5h3LLPfKtzZRCNdAP
rmiL/bjYa/fYNus2Z3GwJkRTaxFQE3L88us5I+Fy48RejqS783cuAqdC8FBVSMzJiQkJ47U6BsOK
ozj1gP3Qis5Krn1TuveAn503qk/sMrPnbbqko1mSNUVR/aD8YJvT3kXGLA3RjfbTOJD6nVP41VfX
G/1Hs5qE3nTRdxerQYMsI2UjFffJfgO2YDJcNfE+69SoGEXNqutlwXnubI+c/XGH2fC0fPY625LM
/SRo+pomvm/P2pJAqcr2W+cvZrnw20QPB+YUR5RQhO7rYu9cJ13X3WtTq0P3/cKTxAIpczx+6e1a
TWk9h9OaAsvo3kZxZ24CCANdqlgJ92NXyw8VUmyPVRkUJyJZa0Ghtq2JPXR42Sz78HGZIYqk/ZBQ
JFDe0FIvxwmVzm1krJaAsXGuTCWr6sJrXUFtbaTEnWLuuCKjlQiOuXoZl+oyxL28z+gLgaPpjE0m
YLede2faaMPwp5zmkQf3nROToQT2PZ7f5/yN+Q1udrTg6tYbmoPYlo5Vn5TjShhg+q8UXCKbWESs
r2uCd4WtEOpEab2E9veA1rZIy76WMYwlqb+2MMLCtB9HctZ1XOO7cRw7tGTb2nnjWbbzOZHl4mSr
Gd1vRibdQ82C37NgcOereBN9lFmGCOQynFAkpjYZdFd41CVxZtXGP5YbeS2mr3a0pI0Tr2Ee9cVi
EaAt7cbh1FcfUfCRH4bEaT7q2qb0oO1NBEdT9MtXPZfd66TuqF/qJNTuIeiD8FNRrpJJo9i001j2
7K+V33g3CzC4JbNLC5usPZrF93jpiAcncifOATewP4Ve2VPSErMgdFoGfRMi32aRqDf7DS7Me5nN
yQ4uy0268K2ja//SbebmowoQ5cpLHYSPhFsbu9Eawjc6QpnwUNpb84ESbv3VkcE2wQbr5i8OLFeX
ssJODBTiR19CyJhAeeFk3n3dHBDaqTHJ+h4AZ2sytFlCVik+Qm4u+s4heipacrder/NFW+Cli2pf
4J+GqBJ2KptuoyYST1Z5aIrxfGLjpXs/SGcV1MqC+NtaDvpxhhmmUxXH+L54hmJ5FqFU9BoSaySz
TQ/DN1tz6uYsq+Bx41h+D0y8e18F2qX6UAVEEIXVcYBKOfRjFlWNteS75+Ae1UU137oZtR1ThKBb
h55gMluHNQmH81UY95f9vHAULJNX3SeWQMsyjMxyaGaUI7PZr7iEFhKiR8cQRMHqVMFlO7X4/pLm
+O9NDXDnLmhIDDMubBOxPUyLgrop5Yp4KwqVl3ZVre4r5UesoX3GcDIrlyW4p+2JFpU3lVV8Gqn2
kt11oV9eeRQZZW7KWl713jrPx9a2TJI6rR2s2RTOvZPF+GLQuVj9cE5dHUZfAF+MvJatmFxKNgoZ
PIcS80VSO4uXCfoaCOk0ZXMtMUizbr2aLP8we4nVp7HxqNskIvBBOzSeQ1Q+xx01cV0Pb5bZbqrD
1PmrSU2bTOU9tXvx2biodcOgacwr0wYOULpdhfet6qW4lNzyr7uunGErlAT/OdT2bko1LDYNm30l
XFVO548Z9gHOhdFTLfNhm9s3o4lIVac1IpgviDpGkDphctuhgI2eqDHLHYQ+6kQJfOM9daeQey2Q
QTQQPHt7k7Z6GfrUodr4xlWLVZ4SXdefiIfIA62ijxAUTyjKwPBsNQcSPekHobzuUxX7xbtpW5fw
XEVGGN7Ql4izpSajyXatg6tINf2ctWKgKZagmN2lKwFae7G2QbxedlTqPuGT5D8IK2qqbOC2T1LB
3pcHe3GcCT/pYroV3hqhfkXxxUnRHKHCpuLA+rSSXtyXe2DeDvPWvOqanuBKxV38lm3FS+rjornu
loLsHoZU7L62E8uqLvHC9cDnml6d84pw5mes+VoL+i2bI5Fq0MYnJ/RJIuqZKG4LyCoPRTyD2MMl
uK8z+kTBhS9mF5Mn1fgdV2TYPXB6qFedkmvNrQCB6jAWgZN7waA86lizc0v4NrOVIFQF8c3YUyO9
GcnZ0ARE0usULOv8ECzO9nlSk6muEqM5BsWk3ZNuwzLKlrP1SdYVQfxoDYFzLzhq2MK9ME0uozV5
h9COQx22UtGnrRgAGS6JiVlgxRS9afSoalwoQhh6qh37KK0S9GrSuOmj8qJa3Mk52jH1AG63QQC4
VLItqOcFokm9MZr0OYyNL2RH+e6w1oPzdvJ9+S4Qk3+HHe2Gs9ZoU/ntxLpdgEvw6UN5qu5RA7US
lLWSsvw4mqnQJ/CwAlecRH7bKkgR6bBHJERwCez2GI+FtPNQJcG9MhObo1xrmjih8FcKm8Sa9mEO
y/4hoi32w3eHuUaBmECIk506axqLFmCC3EXwVfqm/oqR3SCwKKink8DDsbnp1ESm6XIFkLqE0XpF
6Q2l7VFEunpQ3pngFqixewFk+iuAIgGqeKZFEfTSBn8CkCrsYRyQ9KYdPfmEXklpH3tbO5hLlsHb
Wuj13e+70M9gJBnQx8AhPstsoj32c9NUS4PoADYcGGmq7c4r9Jo1mqNTaFy1CqehnEZScdlKvRxK
a06OU1u/JK78jLgdXwJs5BmwfhZeewJOYbEb+P1lC7q7GK931sibKTHN92rvI5Ojq04kWQpUstN5
L7l/4HsN4hAgwHeFogoV2t9Pyq9YGRqsAKrwMaMiCD/35zkxrtO15YDXJ/xqdUMK370dvLZ6AXT7
axuXthCw+fjMIUFX+unMb76mL7K3uS2QkqNruXAAhMG1UHt58XcfCOQPLH8fcA5R8NNVVdIcHaRI
VJ7IOUmnsl+u6XLYL/TfnwHEnFmp6BMAxsF68by2/wJ+61qze/Ha8kB65AxoI/nY7cP4NihCmKg7
vnajNaxvfv9oz80iDY7AAeR79iI4f/6XQalHL+Cm4jbfy2HJunj1Tn7SFUddduoFROGzewW43ZmI
DnLjFxKChSHaDoJe5X4p3vcTUF5vnnVGJ0/dYMRRnFwEE4+IXur3nbePmZRu95Ki6K9rk0X5l+/w
ZG0K1xLeYhKed0U8iHBKqpvSku7fBzicvdhRawZogIjKk3PIjrBE3qiF5IxFWULb9VfqxJjO7rP/
lWYM4UDdzOUnMDUvSSg/dwQywWcFP4yfEaL9+Y1Citw5j2qVK+lPN1U0gKHcyhFUAWp+xqKB/PsV
9Ox4yPCE4KaRV3HPWI+/rKCqh5tvyREVWltuOZX6JQusJjzOAc246SzL+/vxnuGk8grRpDl7o0Yc
vedX/JcBYWgKewukyotW9uVlszFS1rlBcbMtYX03rp55rTXtOYW3Db7NC11jr7H2MHX9Oc5F1wZX
7dS4H37/vZ5dWaibIeuJGHn4VAZvUoFXFehM5hgsN5+tCUq5hdRz+vtRnp1tTLZBbwOcISf/+eHL
aTVkgC6osp0aQJVY3X3jLHSmyfJuR6KKF87yZw4lnF44aBF5okD8FBRfhsMQzKQEOaaoyaU7TeZI
WzOgagbmyy5M8LBHYzf/3ac8+x6g7odeDzrK7lOp0n1oHJ+oVeVa9cVjFNTNe0hR213vrPvl5kPI
feExfz2b/hwRTjVuSAADn7JGyxYxgGoruzwKTI0Qb+C/9WVC6Szeo6wC450pyfLeNkPZzomAULTg
YX7/bn9BRZ2/A4qpIehZcJFPIddmnP263iwWth2FSFnt8VXjn5luM/V2JYV7jO0+zupBTn9XUo6R
YWgw5eg88AWerCraaJ4pao02Oa7bp8kMIgeIotN+W/CGmv2XJMJ/WcXn8SBsYUvPOfVL1MQNuolt
bzu8b9z6S1yGvTxEpFFfd/RWh8zdx5dcNX5Zx4x4ph6fLVLAcz0VWVjbhCYgKG9oLDN+dFGo7+cS
cEqFDc810IboDvxE9MKR8Mvleh4UGHyELhM426d+3NU0qxgxuC6f+lilSbLDjaRzCU5QvhSiPPd8
5+ubUc54hV9F1y3Xp0ui8iqy5ZAGVju0J2TDnDj1dttckDg0nxWTe/H7NfvnxvgJTcczIikMhJ6N
imzQk6XTzQBJgAP1uQVl7LUhjaUmluAILuvFQyQNvdr31PrqfOhF/AE8sqLbNBfipgSLRUsCYFde
gud4U5ZOEafSpeH5PzhNoEqdY0TaEL+Qf4k9vbkMiy6P+06dLIppObjj/iJOqP2U+zbf/35Onlvd
1FPB2hPOna/hn89okQym9cny834ZtizYZHlcrdK/RrOuQfuqfokX++fiffoOuA3PhDcIDfzv5wH7
sKUT2po+LxafsrNd7K8ILsR6XWBgdR9t4W7ycSu9T8Zyo7vaVu2r0J3HIm3H3X/oNaD3vz/lKG1y
fHNTJQjXnJfrX+7o2fTDrFXR57jgtnmiu/5E3aXMEeZyjhFohxfO72d2moP8BiYVGALBanoSb1Gt
8JSwF6a89qrTNJqvwRaKPEYx5/j7l/vLNU84By+eNAthN6gAT0ba/aL0hUu3pCZY1mloV94jSnkv
CRz+ehec1w8qXLzSM7z5SXYjFnxb8P4a8kb19hGED+LSnmddxbtEcjEAnzEUkXdJxvCSOtWv2eSZ
JgI4l5MEehiynz+/OxzQky5avCH36ESSPjdgMqKoPBj0rOa8n/zw0nTLlLslcY5vkv6+HCb9kQzp
JdPdX98q5ogegHYncNhJTzW2m4U00gaPgUBAXJysdVl/JDB2Xi0mGKYXVuyzYxFXksRT8Efh8een
pucYg39mrHiwTSpXD9Fdp97Tddua/PdL6LmhIFUmmIk7QJCf6qupKei7PQ6G3N60f2CJyUu3aN81
zlC/cDr/uljPuxDqJVrCCFY+PYlolXjgXBNe5drsOqUqDCS01KIXL8zeL1QS1gya8g7ThxsY98HP
swdbbFj8qcZJatzeaxO+tWA/HPa51nkQ4j+9e5SfojP2YLCG5oUt+dx88oiUPs4aPFy4Pw+uO9vb
yp2nXCyZHEc6NJeAkapTM+79C0P9es3+6QqIczn7n1jiyXPCOnB60DFjHtWBOcreDl9tRE65HRU9
uBpypIBWWzK+UOt4dk9G9M3+e9wnNAA3HEq7wWIVBBlnwjLM4rJtY+foql4fFW6UB4QOx8u2ThJu
GDO+2f0x/qLwrH7pZH9mskn0qBARE1IMecqg2X2B4HCjRixApjADkW5fRS3U3GFMXqLKPbN6WbIs
X3SbQ17tk8luMUcoyc/HfKOpeqDaZK47ytuf//ZuPKsvnImjDETd5efVgwapw/04jDmeXeqin7cy
x7nOTVflrC/cUr8GBpCLyWjI3mCQccT+PFSHcp6IB5ddMsgxjyUenUJ76nFlU6XxikLOC9vy2QGx
gLZ5BhfC8ZNruIxXBzxINNJlQs5xgU19kE3wHTQB7IOgkS/sjufWBocnqmLIxwBrfnI34sZc4gHT
aTQShJdVKrBTZA3tbGNSX9gRz62NABtXmIbcDmgA/zyVwKWjVSa4ZYzM9oOz4AB2SMIaUtfvV8dz
4xBVkzeg2hKiJfbzOPjD9WXTCCR4TRznSWHuIIK85Jv23Lz96ZLJtoogGD4ZZCKhtUSxjPlSJsjF
0iw4imjaD4Fin//+eZ45wLDyOntWEFrwYE8OEu0EZh7XHjc43zvb/iK1V1QajMtcrbdoz4fZVM1/
WxqSZQ+viPriuQIbPXUuw2qr7Od60bnTkrkn4zKeoKm86jftvHDhPTOTnAN2fLZSJn56KhfgwCpU
S6J0HtfYfiwNFnc1tOFsiWm6/X4mn1kZTCPKQNFZmwBC4c8rQ58p38RPOpeYubyiCxWlvgnmF9b5
MzuYa80hMKFqmgRPvT1DhejXuvusc9lseV125UnRe8NrgbYfpeT/QRgEIZRyMKqyHIZPGahuoT1H
bpPJuxLG94RFbDoowsC6Ldf/LDr827f1f4nH7tV/Jij6P/6df3/r+o1+eGme/PM/7vtH9caMj4/m
9kv/7+df/b8/+vMv/sdt9W3sdPfDPP2pn36Jv/9f4x++mC8//SNXpjLbw/Q4bq8fNYXHPwfgm55/
8v/3w388/vlX3m7947/++NZNypz/Gg0G9cd/fXT5/V9/8BL/7a9//b8+uvvS8lv/W379oqovT37+
8Ys2//rDdf5pE++dUwySmHNJ5o9/LI/nT5zknwQ21BHIstm7OFj+8Q/Vjab81x+++08MTkgRaFDw
/z+1yHQ3nT/ykn8iyfRnRYDmkBNT3v/v7/XT+/l/7+sfampfdZUy+l9/PNlc5+o7KwplV1Is4MBP
JXCGCR1tZeA4FXU5PzTKUGiI5toCStGvLyneI6HMBvpLVuuCbWPZw5VHGgbZnaen4hC0kHE26ONm
7PyPO13HrzYGhGhi6qm7jS0caI9LrKgyd60LrMVrEUamSjbfbeArPRJOWewAlYP6fi022lGQ2abk
kEx9/eCTxTiH0oTgwAsvaa+1b1qYPYiCXc6wWxRwyACazkpc8hHAZ1ek/lYEazqHLjhFUTig7fB7
ad8HJcBAgHe19wABt3uVLO3MdxnqKhVNFWHLALZ2Plh+XH0ci15cimqCqBcEUwKwFatzqlFU5sHJ
j8pNMtMU7uczo2nINqTs3msyFiezHRC7RCR4U/GbcIuyHWH29oDOphVlNJbnOzHK7gPwk5Y2fF+/
RkhorE+1twGAk47qp9QsA0gRe4Y6l1rTMLya0VkTuWMQBH2so2YI0XjfzWfR0RLGug9Lg20dg4+x
nqwtnUfphmki3SXMrF0N78EMrNXJ0u08p3sjNhrFRrUHtbk9Ah+9NXwCx1d8qJJVdgeaQYBZA2Vr
0PyIzG2ZZy/LZ1r8wAxcgoYP7vZ/qDuP5riRdF3/lbO8d4EOeLMtoIpFUpSl2miDUMvAAwlvfv15
ktLMsECcwlWvzo3oiJkJTSsrke4zrxkm4zCji/Z3Aa1mPFXmTJu5rxFO90HFuIMPJkN7NypRQYuq
sxCXdBatf0eVyVYONS5CoH76BGYcTMBBvRknuwcoOzbuPbsWHxW3mb1HzKhjqAcFPkqgakQJwk5x
7E/xZJuAiwDRfwbnq+g0tlMjwiuexsmJ669+O4/d8HfajLAr4a50oCeTfrKggrVDfUDHSf9IxaBZ
qItP7mmoa3qQXTTOql+N4/yxE2PJmuOXIQ4U2Yc38BTyBa5k0dR+GFdWYKHGcCptnFlvjM5sviV4
udMo0yXERx+d/JXbxKPn6yjyfY1SJYVBls/qYxnpbQLRommWI9oxrXrWVIKiGGOX/k9ztACh6XOs
AxngctSPeeaMn6J4mqAMTLYBkBUD507CXBNg+D2k20Nojl5xW5CZ5re2mc/gtxxd+dulhx8H2Hm1
ndx1cPQkg4yVpVzQBcC+oRRNWi6AxsRwYo3G4nIwmgk5es1AhOWoZ6Y++aFTRuOhrcfpb3fEkcyv
QedkB2HpTYZtoqTQwgNq9YMqZkkd0CCJHCDaj9+9PoVBNboQzCd+xqNlTGN9tgGPOkdCX9NA0X8W
sT+qs4ewf5F3ZEeAzx/brjG8A1dXUx3JA7IHx6qEccgUUHnFVCp4RC4WaHKIXouvYWlow1BF7fTY
OEn3WUBCT/hLo4oypTvmn8a562Dy9SJsgjDBXPxoojv2bTSsontIxey0p0k0bXWzwKWy7jxliR7j
fBTjUYd7UZ6spO6+5DGofx9xbMhWKPZlgDmmwR0PeYPm3MFol6U5mHZuf8LRqOkCI230N53tzL87
Sas+inwo30deDB1GbfLhreXloF+W2tXrwCIm+Snb+0sP9f/4/F482Vef8/+FDzVVtysPdfm1apqL
h5r//4+HWvuNMgdJI4VvoAE/5IV/PtS/ET/xTHoY7VFypn538VADzuBtp/aDqI5slf58qHnDiY6p
K2qEysiKUur6hYf6qbHw/OlUaT/KPQ+egPYzCm+Xsanulfh8NVl6CEOkQ3C7d97S+5gOVIIrf1Gx
XIQTUt2GneN+HJy8O4d9rXwMa/GqNtToxsuVI6QqaE7VbVpQH3fMEU7rMCW/Y1c7+AmKHseIDXci
Zi2xqBy+YPv1aYlyCDXK/C5kh97A6c2PU+/F/qJX2W1O799X27I6DKg/fWq05FM9uX+JcYH5Vhn3
8xR+VKF4nspujm/CurknlVT8eio/CkhOr2HYfMMi+wCPEbhkZAYqYNc/gOQNx7aenTtdr+Az6pis
aoXmHFOo3IcOfZEvpqK+56cUDxge+hjWNEdvpHCLFjUeMWLW30SLm5ygwYHW4uD5mZfw9o7QbAFr
2kE2dvdAcZXTHCGIsABhOHUjGpSiMr5W5hIGyeimh8wqbqB2D49pLt4bkfgaZsof5gDQ9ICI0ndl
0u7AgsePYdaYZy7hs1fp+VnJvBr+h1juFgyU/kF4/VgV/LOOmC+O7P/bwb75VsnotV3/Vf8LzzSo
C9kV/5/P9YfPhLf/9fC56ZLyv/7Pqflcfvn2f5+H4z//hh8nXbH13zitSIij00liyRH9V0yu2MZv
1B7IlBDvRFPp6UD/DMo19zcOIEAFenE0tcBC/fus80eU9KWNEBJ+6AOQY/3CWb+MktEMlRVXip4o
6JJbU5W7POroDLbdRFs5mBdNPwMZNP2Yjt/RKFGPePaZfuYDz+N/Xaa0/7lWfozlMRI1Fx11J2tV
PDCsxdOm1DOCtF3Gs0MRoQH7qWex6RvV5EcjfXFKFilUG68MBJjCecpBGvJLJGrvpvueqJF17jI8
s1wCbtRH8RNvyldOplqn6z/26Y5b/VjuUTIjUghEzFz54Z61oHTMJFH3MKBZVc7voNEzGHwucZQb
A9aFeiAGvPWE+9HOUVV26rOqzuUNDDgIpahA0EEF1Sl6coDacP/OkvrRaRLHF53iQz6DmWfBYwYd
D5BnQWu6yozTlAzdTRRzF5lIM5iKyI/WCHspfa13bQkhn3aYS8A3LvxFVlElJ01P71w1vZf0XyNJ
vsZu+N6ovekGxYlHtw7vrLCyjk8f5pde86vv9MX18Gb4Bla0+cZ5Ee1/nfry6+eObPf/g3sAWatn
O0Ym+Rdp+Ifx29dvF1n707/w49Dr5m/SLJizTjqty43/rzOvqb/RiaKcxUP+pED/nzzc9kjePepc
4EFRyqc5+O8jb1m/EVrSgsZsxkDzyvilI3/ZG8SVix/g4KGAmCpFAqQAL3d2L6mWHtGzr4hpPnai
d94R2LeBGS/6uWi08LueVvaxVa003LkCLm+bH0PLm/CHdt2L6r9O+d1rM2H5ToP3XKGb4iEZyEBc
oZW/pO37r6HIbgGJoPu8RuQQ1cSavgA1ckc8BCBhQdOuRR0oA8ShZyu/cbFdlvJ+DIVuGwYcEhkC
+vLyg2pRDgOgZVYaujV3Yw/n26yBG10fZWvZwHVSsbYkKHZtI4C+SZTC2bJ8sdjeuTPm8DTMyBz2
fVnfhro7ANhvYSIAnJ60nRleln1/ztCRAC4dcBHGCZcz7GvdztO0tvxa4So69Fy6t3ADq9NQGAo5
KhdSOLr9TvF8a7d4rB4Wo4xL9fJyVE+mPQ2av37S5RRN1Bkca5+UZ9Fk7U5dWy7Rf277pwlSoKfI
BQ6R42msqrFupyWzVqBWX5PvFoemNyDrAeV/hyjaFECeH4LYzcOj5zbTQyiwS7y+uBtbiI3DhwW0
xluzBjyUSZxqbs7iIhaT3uuV19k+i9n9vL25c7drcPI5X8+TUhnZB6KHYMXkQj971QaICF6UppZv
LPlyK2i/HRTks16JMm6Cpord8/V5bSzhU1mRQyhhCGvjNhc/nLBPpYAyJbqzHSGSMs/2/NHqll/z
HvixhFKM0ySewfNw3T3K8Xk0hFtYPon9lxzexE3k5t272Mr0ndOwtVloD5hPyuEWC3b5EUNEH9rG
SviIsyuOjpFqiY97ifYAtKp9LCZ1omOA3vDvahZqr+pB3TPC2TiOOhrYNBwJDXF4XK2io5Qa4i6x
5cdCVx69sE98EBbzLcCh6WM/tNjUk+vsLOXG/cMOpTjjWZSCKe9fzrqaZjFFOt+3SjQoI1EV+wXC
jKdoGiFnC6W/6RvPOgkoh99/fROByeEK0GT8vIZzyt5S3+Wu6eulvhxyJCtu4HxbAXWWPTTy5iQ9
wm0yc8gQ6/2qtRV3KFRZv0NuPtBqZGbQydL+Fu1gPxSo378dcgWCXyJMc+8Z2TgrEgVNxElDCPuM
1bZKEjONVGHhNAYp7tzqSRq0CI4cIUTGO2u5AgQ8HRYpzP3UTVNJPVb3HcoMyKkT+voRWrGwx/P+
oJRLf+IpXQ4qIgx5mOg3Y1vbH4yiUo9a6nxV1LjauXZXuNmfv4PvDNSc2wF7gctNRUVjgFPC74gN
yqGUjaknlN4xweIRNhAkojS2Ct/00k+ou9UnhM2+Xd9bGxciIRo/hIwEaKcMup5fiF1fLpEam6bf
ll0dTGiB3EPijk+2OZUn9Bz2ANFbi0zfVEKvCU1oa16OJ/D7HUxrZINVU32Co2ZQ3UZWPlIVN7g+
tY1rio4P5xXZWRnwraa2DEqDHwoJXR5CIqycwcXBT5vHD/bYN7chqF34q4P45ogxf9MMsKuuj78x
VeD1tNhBfwMIW2tPYtRNvQb6jo/FMPpspmKfaUnMPmZIezDSjamSD0uZS0QZ2bfyz589a0J0Q6mC
kfSRplTfzKaRQNgFCJqOMUpMkan7cI2jY2Z27kFkcX28PtON1/v58PbqNIlmUaJqRoqwbeSWjdTs
VMNQ21nPy636FKljHIzuJOAE/tc6VVftecSuwsA4Koe/auiF/YfjREZQeWp4hC+Y/SKqm8wACCYr
R1zLc7PmCoi87PQ+9wQsv6YNAEuMKAOWLCd2u17s7hEzLtfwaXpwezBjxBAb76o1Cw0ho1BNHVrH
qmhRsdEzJEMW/XMmTOhEg6rdI68PX7vvoyAmzt65ES+f1J+j87rJlJ9ESyZ/z3eQIiXkEqiIR5ig
HbfRTIlft9u7nrbMMclH7dhYrfH2+r7ZGlQmiexcWqIAAS4H1fpImXUN2Bt+XcVtXqKxhSSMFIle
su+Om2bvnKUfd5b18ol7mimELUo6vKTYGa7t38I0T90sEwCWarpYGTJt5wRVJV+F3ikl/ajzoo7U
n6JF7HkHbuxgNIZxDkTWG9ftNdenD+mwF9OAxhFQHx+PF4xDBH1MdXC0o14v6u3177s1VSriMh5k
wu4a2efEyI/pOiVbTe1RAEsi586xRmqmk22/yqu8Tn144c17kXX6Tu6yOVXqfuRrxKOcpMulzWOl
cMKYpZ2dMb13ytpCrLObfu/5Ecd0hid3faovQNycVmmCzQXn0dPF1eZyQFR1bNw0zOYohOGdysK2
jsKOFw2O9iI+Vg6iB77AcQflD9OLv8XIWL9N6R3ewpWn6D3QJNz7SfLM/CfZ+LHTqIpQZZAdiRcS
1rTI8mRZWtCOxfiR80W9H/puEKUWHuSeTkWt0W2U7Azj6KrNxG09GifXjPudi/PyIfrxO6TNuwc9
BybF+iFyYNCaAwpVtBNoGXbevNxlY+TSiKySncN1+RL8GIqSrAqfzaSLsyZhKl6pxuOQdkfMDL0H
c9SrmyEU3Z/XF3trc4FrNAxZJpJpyOVaa7x0MRJQ3dFrtALxGi8/5eqsfVR7uw8mtUx/LTT9OS3p
N8I9BYhtLbjchTEtXrXujlOD5E6/qNMd6O8RXdJ0j4myNTeb4AjInIRsr/dxbUTlDLoLXFRe10eh
OuV5oaeDPA3giwj+1On6t9zaHJJjiZo0ZSLPlXfIs9ABjHoxIrLcHutmGE89/K2zsD3hhzpiwdeH
kn/V+jwQ9YEFkDZalFEuhzInFC7aWNo/VbaOcMxSPlatm73JYQQgDoZ4Yarl6KB0E76q14d+Kuq9
GJvoiLyff3ACuBwbBVfHnm2049zCdm9bbzGPU6L3/uwM3YmGeP+YzG0I0T9uz2ALPPXcRQns865y
kF8O8/BNF6voQU+R496jTYX3l6nE4a2pdY1v587s7pykjXCAJMyCk8Fu4ETJk/ZsXUK9DWvd69vj
WGbag+dOr8DUa2+9sozfTNHUv1ETxfictHN5MsrJ27u79BdrhXYiBS8MICnysxcvh88ttI48PeTu
ijMFWcU+tI9DjUpfkNDW0/x4aREHUcLW+yyQ8wpaqI0tWkapS/uzbD6m1mL8fn0NX34RHk/ybhnR
Ey485XTPvogpIMV0TgZNxw27kxOjExynTne3WKP+qVZn42Om5+47mirzu1kk9l/Xh3+5e+XbDRoY
lQAK2E+p3LPhB1OgilO1FDxQI/GtOkNlEyr6DYpoyh3i0O55yVEx0mZQCtdHXmWJ8vrBq4bbG10u
+lREaJeLsVBHccxeYWhIEWdhtcsND5aKlr2IxHcHbu5ti8Ha/eSFkIQMQFZvEKIdP17/GS9vClpx
QNZVlBpwp1vrEsROqC0VZpZHQxEOQrKoWXWTlkKQqubbfzIUVygCCHzD9e7jFFdVFzJUtpjd343S
WEiJNy3+Lk5s7xy0rXUF3EfYLd3VnLWx2phllpEa+NEiYdAuCF+js+YbwEUOc+guX5ZiAcNZT85E
hOah53Z9plubmueSGxieLshbeQ6f7aopxas682JxbLJYvw/t2EVNNZKougI9HD1UzmSxyjlzlfje
LLVfhMfKjQWHVMJvnx7TVdSPyHftdHoOG6t3y9cRGkmER7Gt3y+WWp21PPv1sNAj6KaZw5emN7FO
VId56Ax8RItjajfRGaN74HXtZGl+50zLfRJp2Gld/8AvcwxGxM0K2x6bUuGa7h4awhmTEMUC5NVF
0PNgP8x4bVCna8N7pDrVw4CL7z84sZJdT4mZccnpVs/NUAlEjIYMPnQn7V9yK3vAoT06TRaeLIrV
O3e1N+RoQUVDG6RVl71Gen38en3qGweWlw6UjcSwYr68+hGtqyMHGXUogpqDhsgXYkbA/ouTbjXN
x+tDyRvo8nml/cM7gY4LuFN6NJfbeFE1uU2b+jhkffStBUFzVyKVDm5ObQKrTZd6Z1m37kQZY5LX
yBqPYcuD9ezgtIhbRDg846gl9AGn7LoLC8q+2SO933A+qKBGP9XcpeKYUAO6aS07BAkWoTV2vD71
ja+MBidWPLIwDF9zdYb4k0HJgaUdubsRroRVQQ9sMrXACBGVCa4PtrGbmSqW7BAdpPHW6lleXGOo
q36A1zh31kNfFMbbxR6tc+Z577j8o+OgJHv8WLl267WV5AMUOTi1mPJcfmkAsygk4JV+jLJaezsO
mG1xcxdfrs9s4xqmrMMYMi2nxr2aWVrxy63ZEsfeQ2J57ozsLswSVKNQCsPdeOTPUH7uc3GzuHH6
D7avdBMkTyZdg9lxOUU0NZsY8V/ibSSIXhUiGfwhHsIJPe5Ju7HjCvWL69PdWEiiCNnJlCwIgv3L
EdNucKrGgOHrOkV/EF1Z+27sjH/lIvyqtgN40mhQ9F/fqhxNiFPQ3Kntr1k/+aAuaK1T/hNOMt0W
mee+7salfC9My/3z+vw2LgR2pwTRyX3Kt72cnyFaTSiSOuUYZeYLFCkOZYhng5a4BT4Tu+o4G+8o
sEANDiXKD5TSV6eQtXKQn87hTqWx8FOsbd+SjM6ITxixHaAgPb5qtKbioenC6bgADt+pZW3/AEwT
aVHLfbSasDU4MQ8ZP0AakH1CHax/pdfkMS6MgVfCM5ODNQGw70sHl/hmTz1l63PDGaP4QROVQGU1
OoqsqTr2bXskwlgOXejW8aEVtKWHQZ/uuPD3XBtf1ltkXxOJHIJh+c6tWbhOQYUN3WOQSEvmoA+N
2Fw0TVqgKtNjmZbGLWq8kz8vioKud5H+PuMGAtTRE0GtuHuSAS+uKH6MJM5SpYXlA8/icrepGeB8
3CG8IKnH7qGZUiuY3dA8Xd/TW6OQJnINSogbOfPlKKGXlXM22jgfOflySjvozTXu3efro7x4T3Rd
yn5JGQoyLziNl6NUzFFfIl0PJmzl/GJuilutsdBFjpEB/dWh8KingsJDAuYGuN3lUCJyuNow7gsa
Lyr/GjkZH0Gio99XJ3vO6i9nRbEG5stTpA0zZxXnelPRUXKbMWsMo2U+CCVBWd9Io7LzJ7gK6c5N
9+I8ULCn7SN7pmhWQGm7nJnVuC6uQKYRNLP9t4KmIVCyWZyaAaaoKEZl50O+OPyMRPdMZuuUULiB
LofTsjkyFmfS6brEcZCUdv06TcvujTpaw4Nate0dwJ8iDsI2Xs5D0yjmzfWVXDU0SRHlXFlGwNSA
GGndXv4CR1TCSsxeDwYuWPwykPDHhydEOD0eXITTC7Mx/jBT+Md+VdRDBhgonQmKJw03AiNrpmbn
gXMZ8CJqkD+IlArCNxCwFwzTUdRLpqGWHbitYn5yBSSKpovqtwjrvp+VdvkAiqT7Fk+atVNl2lh6
QlEof0At+Y81Gqlo7VbpavpQeZXMd2Nu2EGtRt09DmPKKV1ae0euZOvTU5WgNEHfBBrZOhJFMMzo
p95eAspoFEwaDbSMjycxpzfP+zaFKixIL6dw1IdgpseDMFBp5oqvpmHzfVB1qnvXd8PGYeMXgQQx
6Fwh2bI617PW60XJDR3o84waU+0IX8DrOHLKu52hXsbhEk7DM88yU35/YRqs66XWRKo7BwbduWMK
iPuIxvFwPw+YQuEzER8GZQD5vYxzAMATZc8Zr6Lr891YcqJTeHrwSalzr1dgUNTSGUpjDnpHq2+r
UMvxSTCTI5Yq4ohGXbRzu2wcdyqJtOwNkPoyFr88bJj8jYmdWWpgmFg+OVZcP2hKrdy1bql801oD
8Q9T8ep3AEWm0cd0GxunX54xoAUZ7lCRpjy3KqWmIYLtEMHUgJpYdqerHYT7sF0+lpO+fBsrr0p2
PvHGcYaBTEUaWgb0yfWpGgs9m3Hd0JDhVcf4LosMJIwLJbN8xbZq1JiJA+tDWRWoZPZm2O9V4Dc+
OakHL4iUqWHK8vc9S/fiFBMpDH/VQHGX9KTmCw4Lc5PbN8LuYf+FltN8yIUe3tQ6hjTwrv7BW0mA
AWib9ABYwfoDYODTgExslmDE6wIJfC07VFo0HV0jHoPri7sRW0FaphgEZoxwEtL35WSnCJdCT7hm
MPVlEwWZWIzjyN5/hYQFou5p5vzVlgZ+LLHinjO4jSYxlma9nhsHqzWri3ekNV8uPk8aipqgEKWD
77r0OVPm0wZaeIGFz8RDlNjTmYgWecJhye/KshV+HzfDDbXpvU/xMuSiMkW5l7eELhpI9MsvkRnE
1JM3WcHUmsnZya3hDiqouYOVfXl/EAJJ2LHcXZZq6ZejJDOtbZGYFow0U/+A+ZR+k9axiV1CbQZZ
xgWyc3xfXtAMR8iK0BhtF5jJlwMqcQva2YjsYFgySJ/htBwNA6scVnpPcmVzKBl7AUWxUXlZfcEx
713FzUs74DFGUrx3OTctGs3uBPfu+r7d/IxEH1xIHtoma8bxEjUJljGhFYDmfzXhtHJKjNw4Di6y
EiJJk53htnYlsR1QYJplsmpw+RFVXRkXWyO70+daPAIIhisBotrv9DZ9LxYU9gvNCG8qGznpfzBR
R2oW038ke19904VuamkMI9800RAwF0YG6DJWH6CF52f6JXvdmM0PSz8GkodBvXbdTNcwsJkj6mCB
R2vz7Nhj8YiUO3ldHpa3diKar9fn9/KypbAmDzuoHp020OqyTYsoybWM8UabD4gIeQIVxWpejUth
niIPVqzSC9t3kfq/7TRrL8/ami6NT8pc3PfUSFbHsZtEYWQ5n1cXs3fG3tq4AdIUUZT3zLsFM5md
+1Yu12WoatJiQ6LERtAD9M3qNKLSmCGR3kBWC9NGqnioH5TWNogduzDATM45RXa0Fx9vDkoqB89B
oyW/rncZi0dV2IUhB+LSvPMio/JjdAGOwp3D86wM9c0oOv306wsrtT3I2cn8IEpeHhnYR4ZX420Q
tG5YNX6vJc2pBZNiHrR4sL/jcl8MsOWTDHBMUqoHs3Hix+s/YWtxAQBSKuUV5S2Xe+/ZQ4650Ljg
4GIFUv30Dt/UAXkyJcQbd+mCvu/2MqOt8ahDkZXxjFAMX90S3uTmeUFpMVB0Y/6i4iByAu1Z/aWB
rDfwKqyyv69PcOPCpewFTkDWCGzQY5cTzHJVVEUPcWpEVY+HcUZInZD3iCTNl+sjbUyNUgGyjJwT
g4dktW/TLityrVqcQACzTtvyc7VYyTHBQhORU3uve78xGphrENdEJUBtnnSFny1cleHQiD2RE6i9
QR3LoCTh9IYW1Bn+rsjKDTtBx8vxuIGgyIDTl3WDtWp4U4dxgUpLdMTUNT85PNC4NSjQx1IsVaZw
GHaCgCc86OU1gCgHiBIa7pQQYdRdLhykW3cxVJKFBhWGL5OZuF/cpS3eFfhjvFYXw/yEYPLwNo7T
6DYRfZ3dhI4Xn9QiGV/RilBpNJStn7shcgwA3vbw/XI11z+P7AaZNp1AnJW4/HmIWtATL+MwsPXc
PnMyha/P+Xj7q3tKImooB0m0i4z3L0dpK1jKcTrDy8WO90a0VXLrFM5j4Xjtbad0Ozv45SVIS44H
BnkeCNe0US5HwxBtInJswyCb2sHXgZb7eCUbBzUqp1NsoZsMV2sPR/rygFISIm5glXngOD2Xg5pG
2qaxvaA8oCKupS1F7KdZZJ4IM365XUNoR9RMiAISThbaLoeq8O7RXNFKT9EYC8zIQeTIxqJvyQWm
Z6Na3y+Vt/eybMzPIjfk+oEcIQHBl4OmUzzRdbMTYHaI7OlqgRHb6PQfiq7rdvrHW0PRW4QfyrcE
JLIaqkYyJkZxJaagrhnfRSjddmy4AhwFaVR8fWtuHVDs5nk1ULSR/2V1Asj87HEcy+TolPiKCXto
3ozj0uMRTo/qRi0MwUONGZI/uXrzRe3LCgHsqCpx3JnBKnQ8Nbjq9R/naIwfavA1x+s/cEXwlUU4
kBGg6bn/SeAodV5++SrHeCeakMSYhjmvsK42krtEF8qbNLFUzAtHHO2TqdDfLqMuXoeYbT20Zpnc
1HWrP9RGNb/xUoxpDQVM6qQ2YXtIy6Z/g1lU+ZcOo1Y/EDXQy8SScCcheaEKz0+XzS8o2pTSaYCt
TqIwQfUUYRcfUe/5UAk1v9Vw/pQ0KXwcHSBAcdF2N1mPI9KIVM2NwqMKOaF3X+clMjhgRsTO13xx
/3PXwSWkFyjNMLQ1WFZixMoxXkw/HZ34NiqzdjiMJhXEzGuN95Ya7knTbg3IceEBoHElCzuXqxd2
ZaX0k2L6lODNsx63xp3o9SnAaanCPire288vDg9cN4aRQn8IknPfXo7n1EuP6yM0KjMZx1MNXQV4
AniEZXSn4PrOfJEqyYafHAU6ggECbhXQE/Qq6YB+jj+MtdUcWqpE3zUNZiGF0Z6efaaevUIZUZLw
2p2hN2aJlgdZBAkveNB1/KWQjLXI1pn+pPTuEZoWVrr0rX3T7Pv312f5Im1hBM4fZUBH9sfXXVyj
SxtKURAu7GRcjgrmuFQowinA7hQ3U3dsg7yYq/exrgwBBjx7wPKXhWDGdyTWhKDeoU+02kAxI4Ib
ShkfSk/QhipOvF47pGfh2Kl6EPTPk4BzFLanRBu1R68d54fMEfVZGvH61z+GHOwiXJA/BlAPlEoK
G7S1L3eXAAWhYYIFXUH3Cr8WmhOULcp+10fZODMEC2wr1JOpNq85W2odD3roVBjZ99Fw6r1SHBRA
i/jKDx6sfmMvNdycFbka6ml0XMiHL2c1QxBxJmDMvkFH4XYso/JVX+868LwIS+S3I2mQIDduxHXo
qY2Yuedja+LEYYRfjYqgC9/SUsoYpAouZbr5dgZxtENw3vqWksSD3rALR91cZUY4gdLhmR2UP3E8
/rPVkSs7WDby1YuJlPKxM5q92tD2iBwWansUs9cwuwZbKtT+4e3UwzIeCrPKcAOqMYk1FhDqadj9
8p40eBbJxaS2D7Wv1ftY6E6Gxj7j6b2u3Fip293SbtyTrni5eoxCMxykClJ/zppIg2xaFFOehgy1
RNkbJL/So9F48+tR9DnAzVnxsD1TW2sHR/jyYxJ0GWRHnAQuoLXVB1kQZxoTPdh6NSYQIfpxpjq6
x8QN1XsE3KbT9aP38k5nPCwgiL4cHu61Kihd98ITrQdoujOROnOm8rbHV+qIxggRUkjNtLJcaYRk
7hHbNi46hoZU4sqlBK+3ulvmyFRGcNSGjxJuGETdiNNnZ+nHpkU8awaTfIg0XEKLfhoDq9Cnk2Ir
xnvVArt7/Ru8fFwMbCmoZtB94qyub9xuAPNkp1xyijZkx7CusYPVOufOtua9qHpredlXlOWJ7hBw
WN08bRKNih6iGhH1Hdp5wpj8RpuVM6rBw0FrcXy9PrXN8Sy+rWQcy8T08qZrc0MbwYyyndhYx0gp
+IC4Ib7qWVUYsu28k/5ufUqAI5xMC0wSIdDleL092qQLiDhkrtofNDXNgzl2MUxGZGVn1V5e4vgs
yDucYrtJi2M1VNLib2SUDNU4UX/0COwCo3T3EFZbHxDsAgVEQlqqw3LCz+oV0ThHMTpYlj/C8T0g
GIgnDCKUfhOmfzuDo+3cbVu3DgAk8FU0iPiI8uc8Gy6k6akLFLL9rm1rIqxUu8mzUoHt2bR3Lcxu
v9VKe2eTvIx4KOMxN04BVBG6UpeDamKm+et0ph9GGuhoJfX6t9M89WesbUlAympq3rpKXfxuZoq4
mzJ1+vP6LpVLdRll8AMgJ3AE0cfnsbj8Aai5zF4GBgx7rDkOcrWHFI/O6Y2meN4j+S7WUfjKB4ot
xnfXR95aXmq1BDg8l/jJr5bXmNBCs0e+t4ud0ak1MRZKkiq58aKuO/StMQTXx3ti2a+nSssXGQcN
LXXA+JdTLXNLzWw14kC23hhj9VzasCWj3v06uiS+gV7keolASGgXgW1EiHfPRVK+Vqeh+lMLyxRJ
o0II82CgjB4dq0k4JFVJh6TnhJfbcPCQORx95BKnP9rE1r7nFJ07H5vwoj2D+JdqhQhxUiWx7fSb
4XTT58xGEvFADwAIh5UuGLOLZRA78IaNLSa5QWDauBcIu1b7uqti+tcLBPF6gh8UZ9jEG17eHaVc
sY9zRenPno3nENW6Q94hgL3z2eVnXX12IH1UbNDq4XCtj7FntJ6wQtdA9kVN/poN7L8Phd2oX8Zc
Q9sU04T+Q6cBSsWWEV39Q5EY+mOtzTbe7F1i/lm5ZkSbPG5q6ybD1vOtlfR1eNApb0+HZMS43gfN
VaS4iWq4mndxMe4FJBtXK61hME9P4gakBpc7J8WqCZlbAjtHMadA8+b8wzhhDUtCPu9crVtDWXSM
QSXQ8wN3czmUkfdCaBxI9g2wS5aOVo3WLrwaebdTn9248CQ36N9DrR7E0pS3XcKs0OLV7gdd5H8u
MjU6kAVi7guidTpPVrWcrm+IzWEtBwIZuTMKkauPaZoRcioJM3RreygPptnig5uOfZUgetqLPz0v
UY6h2bg74258WbqnFLqoPhFtrDvRsYu3cczvQTPUKM5ZldSgdt36VairX67PcHMkRLNIZbi9X/g2
5DgAdNOMSfYUOyWA4MlBJ7LGxxzv3j33ho2nmJfxP2OtooyprIYy6omV4zZXPwxo4XwSsi/9D2YE
QYCaCkGjtaZcm2qF9KsuUPbQohoUd+297yu9vEuqcI8rtfXxMFOhtwUbAfbFalcmlWdnIYhC3xAm
BK0GugNQneys90V8e31WGzuRuIJGCC080sQ16HQonGnU45BsZm4APaFlcVLckbquGKKbDOPh9zPe
0X9dH3RrwaSc/RO42iMHvjzgidt7TjWwYPlcsBeTARqvDmr++ihbX5H0moCCgiaLtrpGKJ/29lwz
tbZp9L+ipvwmSt15b9fZP9jrTIUgBfEpKlyr5TKcAYAq0tU+VuLJQ2XVvCJ6FIlgWUJlZ722JkU4
DZWOu5j8ZTWWkIoRuTfiy66PXWCpwO66nqJmNaOYev37ba0SwTSyLng2kHSthopnbbTqkbtRa9Pp
tFSYtDtd+MtIR2p5krML05qvxKa/3AuitNzRRhHDd7rmb6K++lhk+nLSmZA/2EN4/geTkrVR4naZ
dq4mZSvebAq3pz5BqfRV2bdkW2HuhGpwfZytcwWD/9/jyHV8FknLF0c3FMYxRnhammaJg27WPegf
b0ESw8vvcs72Tu1wI5wk8SGNprWgo9CwGhRWS2Tn5cKgLURThH/b5I8hmbtTHTvOQ9651a8aYGBR
QO8LjCyRu0UIvwqsUrS5015l6zeWKG+7RXzGgk3fyeq2NqIsaYNrQuPHXiO8Z3coRt1uqfAUQ3fn
1SlQfT3bM+bZWjFJMFMpm1G3etHm0tKyQB/d8AEyJa9Qnsn9Lk8a1OzjBI6wez964ffrm+TlxKi0
6BR3wD/i0bCmH6RapwttZO/n5AeBZwn7vTYY7uP1UV6mN7Keg2ET5ExZYlndg6jz63EM0RYWiZPf
jOi23utp4r4u61D4xUgMUKE74ZdV2h+vj/zykzIyIpkUlLmsYI5dHgLUIsQIrJyFc7EbNBQj+QNQ
c39fdXVza5hhebQmQM3XB315CCgkycqjxNBCxJIf/dnJo7rZ5jGHD/rVKFMZy4VH5yiBaXV/lryi
p38yHHBOGEJPdbPL4bQkslHtkcNVduMbXuL5IQ9oMKXdl1kJ9/BiW7PjtkRUmMsSeJH882ez66yU
rujCEc+GHrYVsLzAjrP4oEH0/5j1hbJTz93aovI2kbxIApE12yrRHDg5EZkLuVXk09Ecz2rsmjst
2K2NAh6DwtRT4WZdAksbxPCgIII08drkNYnveKOMaeqry9j5GPK5AdS5Mri+chtTo4uEoIgkPIKU
WO1OYJReByGblVOi8T7X8/joDdwy10d5+WCD/SL1lMZ4jLE2MDNrxy66nFH6YgZo65TxITFxnkXw
K/vlZIY4R5ZQ+Heppq57cSOFqMHGTsDXUzUMFGNKD27sLoG3YMehmWX/36Sdx67cyLJFv4gAvZmy
WFXHyB+ppdaEUJtL712SX/9WanCvyCKKOHpAd0+EVlQyMyPD7Nj7JKzoaDR550DatOllt4ojctMA
LJslMeuShy42hz+1LHKfaGqVXxVlUnw3LLKD+EduyjqTlvOyIC3oUdHj3KJ4HaugabvMcIG58/QB
6RRxZujYOcEME53yBuFxpVCKJxHFxSc31o9IG293k+EIYgeEDmkD8rnX1y+Px1z1ZgdofhFN3107
VJugZDjuvFRwwx/0s3eNyaIFG2ozfr3Ja4ppEeqwIKjiNll7bZLZfNMus30lSz3SzLqdgICBxnR/
jtBTPoWmYb2wUnH0vBrmIognCPyTchRnlStx9tJhfo56kb2xBBxIIrYYDFbEG3N02w/3b8rtfcQu
3Sr5SsEdswUegKKBbH2BCwcuXvGoJhpU2ckSH/jrXSvyrSXgJPwz5Uf/xYGSjXNGEaQNJn3oHxKi
XJAV1P7ur+X2VshAhVEaWdxjVfraitG3QslKimhGR7nbSJbxUe/H6Cmxp7nwtarvrvcN7i0LH0ZN
moGhW/R3ZHYQJQMnCJbGaD/1Wma/HWu3O4ie95blgAkBv6JLfsvNxytSB37bJS7By2XmQyygAMiX
SsB1Jgq/16Ije7fvAl/wF3vy9/yyWXNFT5nJlDJwZuVtDh7qK8Ss80NiVSkjm+73HtXdg0t3s0RG
iul9SQAd5bqbEQk1LIe6iGB7FXpr+mM6eKfJdNoHUyLPtaQ6gu3fXHLsMRJAFQrdbJnyr5foxOXS
9enISVHi5BK3NY0fA3gDv/JIW/5ne2flPKUtQ7YROCTMTm8iQYF7rCDyLYKuHWfvZE4i+sZZEu+d
ZRihrkuKkqbbnJ/mYvAQ6/aMH2qSol/RZmr6pl9i/cuiG/CKzimUuFleUEcSI31lsyx+wPrB70cG
/CtJffeg2e38kQo2mk2J0QhfqdqDQG/3y+GzaMDwwtItXX+5sobmWXCdgqQQ9ptJdYazNZLsuF2n
HByKm3MoPxxmAGRIltEtDmEQjiEmUu8gt+fvFoJjP6awmK9l2seg5psuReIrT46Y7/asSoQYoDT+
vRkCLL2YmNIQqEEq2nz2FlEz/2ApPhot0aXoFRWYvq6d7zuSva9KsYQBZNgbAfttPNeSpUPY2Eoe
5BY8ZG2qz0EHASd1wvIIyL1rioYPWDO4BMnv1hs4Ld3sRCAEgh5EmG/FVnPKkikMYirfr/XHbCCM
ehC8gxGQhae1KYguJ3NyzTzop8K9OnTVghEVzDOqlPEF7bfwj/tf8fY9lQaBLZqMIEAJsUVfKIJS
mw50JdBElLa+ZlbeBaBz/jS0SvVmipbuWREoI2tpVv2TeK1+Rhm5OnhRdw4QVoB+MLdG42FL4OIV
oAer0s0CuBicoE2MKliEWfsWVBjvvNBrfLswywOjO7uK6yQmpKzOw7dFt3RFz7Cia2YBHIbJOYSK
6POiOR2tF5AS97/yrinqU5AOM99BXLbe1aYkuZwnTEUtikVdl0eX0dWHd53V5q93NiB2JKuoHHe6
adLDPjiaRqlgamw8vwoX96JAqHSqyvao3HET4hL9SC47YL2QO5PCrVcVFamEKYUZRDCFF6hRZl1r
uMpP1uh5f9tWI86jBnVqKxELkEodpUV7HxVgtqTqIpWgMLE23xAR2WoY5UGLgpw/DgrMrbWqn7Q6
HA4KOztvLTBTgA+yQ4AT2HjwxUnjprCGHGnwUWWCrK1fkGt0+Lxt+aAVRn69f1727gOFU6I/G2gL
pZf10oyBIomdiTzIIr1+Khzk16taR51Okap9WlH4aZw2B65HLmLz6EII/j+jm0c3mYtlbGHRDERo
jFAoF/n8wlC3fa3KzHnMDCO+eJmjIfxg6tmf9xe8a5tyFtgLwArAJtcLdjUx96O+kK6I3nheSrX3
iQxBTHZGfGrL4UfmldrTIOwj4N7eIaJyLOlwYWwFb7I27M1l6SpJkgdqv0QPM7nvl1SlgIC7OoKF
7poiWvv5TEraprUpKls50o5lzkiB9nEpVOelGh0Glgc1PKhS7FlC54nREcaPIFvbLIqPJkym9bIA
bF1yWrpFOU+izM+pcNrL6zeOoVHG3gn2QCRubkZJXTC1VdwNFKHl41ykbYPwZvGpaVrlatRMLPNI
KjQBWvHlvuW9l4taJP0WzDtMzkn39EvMDewUgkJUI4NoUbRA91Lj0rRq9+jOdnwaWjHHvpO4X8cm
rlpfl630kRpbcP9X7N1UmuVMWOEWeLU365/DJJN1kyzozdR7HPQYrj6zjE9NXv7QXPiyaeUc0brd
pFD4XYk0oVtE3M/K1wuvE70YIyQngz5h/FOY3fAR3h/3oKC2dyUZSoG6SNYxmPlcW+mLaBZx52W4
10G8L03200X37sJr+R1JzXo5Nb1Tv5tt6CwOPurewyJlH5ibAyyJLNna9FSO0Bi1RR6Yo97WJ7NP
prPosujBsrL2a9rX7g/Xi0Tst24xn7rFVY+UGfYcvpzAB4cBvQdRyfoX9EPWxJCPZoHNI3cifQYb
Eg9pMKlUb9LSPBr437ux8gUlegdQTWV/bS/JbS3qFexZqZWf3NlbAq2x00vstUe693tLY/yHpJ/q
ENd2YypthdMllUHY4yW671WuzSh/2D3kdjmfp24xD87R7dLwr5LEk64Z1cVtK982W20JoygLRjF9
itpueOpVAs0cFM+H+3dxzxI4DLkoqJKoBa8/Yi5JvjwTkbcirYfrhI5vAFR+vBTtaB6c0FvSAAn3
4B+60fLF3Po9r0Met1UKIlYlEX/qXSaVdYcE4imY65eXmabeP5PIxanzhoSmuDV8HKsSgVvYOi7F
NFUH3vDWD/FjJE/qTwlt/OFm7arimP2S4YeVJP9cldaUnXKrMx/siXKVHxZ19yUa6jI6CBp27VJh
gWnYBWuwbfMOelS0/ZhmATyofwtFSc5AD5w3g0UpnGx7DorBMl5ev89McyBKIEkAb8D2Hr0vs2iq
LDAnLWdWcMouTjqpb2cDPY3fMMWrBlceXoA8af1Zl2mI+EvZ5hZ048Vyk4Ub09gImbRH+lO391IH
qwGJDi+2BPdvdrDr4t4aTExNpo7uaMase0+MGzRRpD6AN9MfX780+WqBsAEWCnRzvbQ2sQe9zBtu
S4mEtttWJ97y8uL28XJgaW9lJAqcDgnWvHmv5jIxXGViZbmdSG4ixhaWpoh8kSTdS59P5QGI7vZ9
lBARomYGMsgqt5tm6nOkOJWTBrbWNJfRUbr3jdvqB5DIPW8D7EXS/ctZ9m2DXtMravxFnQZQm47o
OWv22cpodQ34nPP9rdpb0K+m5E/5JdIpE7Mv4x5TbpVp77M+TK8QeI+/cZXJo2hEgudnYn0Tgwue
Qi1C/AbSsEw8e2Xvvg1bqEWtUYR/OXQkT3V/2JffORtSZkSyrzDayHVeLy3qykLluU8Cumj/hCGl
m2IxHDQwmD+bmel5/Zf8ybENpJSkH3qZtbkQViq3gtwEHoCmu3SxLT4wI/U63TMmEwGT/SyEEe3T
rNgewNbTCzNusDIU9dgCFA6rU9PW6XcRK+Id8NKjjsTOWWQugboCkSg3bVsLg4HPxaIhz6JoT4yA
WSc7juFUTg9pR/ZM8eBRWKCeyeu3cVPDoNaC9gc67kZS+1GIMssYaT2+mMLR/WO/98jKOiYTVcQq
RLubjMmIM6a9cbpBPoWqj3SJ9rcWKmbph4lkV8nRQ3MRJwhi4anXCNakEwwo+bUcSsSTC3v4cf/3
7C1dwhJUjimp1bb1ZDJrPllKm0DKriTvtSUP3+L04ChSoyP8486zilI3oS+DzJAAbadqOsSv7GKp
kwCtlNw3nKa9ZPUA1jpO2hGKIi08V5m3PLx2gbw+gAOAG8E8AKPZ+nbEOm08V80YumoT76yLofUz
gUOw0iQ9SFFv773BaDHwMGbf6QRvNR6A9Du1miVJUIgp95OuGc8A1tBqqZjq9zS4de8v7daFgt6T
lVWKfSxym6cxKQxKrIdQf4Eq7iu13uLM3KByvW/l9oRIGj5yJS4HLeYtpGPIhJ0z1x4Hop+MoGjS
Bq6sDokdxF/8+6b2FsQsK4kZnFW3pO1TCdlcqSlRQMSuAHpjUnmizB/ctyJv87omhAWqwuh/cAo5
zesTAecobcExFkEJJdVHtfXSi23BO9WSG14z/jffiZTyY9fM7usPCI841UWiIdly2qQpTJ47wkM5
NuAFRsql94ZLZ3Tzv+WSohZRZvPB2d85kERDcrpBdlAYOlivFNGlsLN67IVtMQOhqvJToQ7Ro6c3
89XOmek92MDbK07yQKRH/xXmRvZwbTCve/iFCiLkLm3Ca83QLiSni34Kk9Z6olllPhnJkB4ELXtG
mVHFh5HZQzImD/AvkcSYGUTmQoiAyfnyrGeDc3Y6NK40e1De2HpUfUzQNjsILHZuBeDg/xmVn/4X
o6regpEAAEEn1A5PVbO4zzShplPb59Gn++d1d32E6ZD8czNuhpL7LG+nsea8Io47/6VpE7IZbqKU
l0SflaArOEpl5bx6eow8kEFErjy1aCheN1tpQipUiTgXQWYxpULXbQ4EnORPxKAe9T3Lfb2bwR4h
GmICMpHf7GI9LB6iWaUIUmduToQ6/dmEgfI0Oalz8AbvOABSu59EgPS9eIvWexeGSjdWQy2Cjt7N
8wLfwrkNDYaM0jTVtAe4cJRrqKnl28qYwgPbOy6O9p7shlGGoSiyOTeZLtKh8ZaJ92566VBSei8a
M/18/8TsHE50lJk8hp+JWGNbDiFq0ko0XKdgiA1JrzgkV573OsiSuTnIS3YOJ8N+9CylY4OGYBPO
eEmWzZWH93RLuvNtNi5UJNXyqbDo9+V12v2hFGN+YHRnfZAeUMKTflTjwV1v4KwqC6WZZApsT3h+
XOZqANd695A6U+ff/5RyP9aPBZPcjIkzoE75BaaFtSnb6kLNmxj350Qm3xWAcCeTEalPVPGKIKXw
f1BZ2rUHahMkDuAjqh9rezOIi3pqiYfM2XKfilwkb+M8qpk3FlHxV+MNxYHB2wPJAunNSp42kuZt
x6lz42YS2jIGWotGStSM/XPSif7gJdqxAvOcBBhJSiDwxOtlxfGSGXqjDAEHltFmYBBP6BOVB055
5+NRtGGUESgOp3JbMFpGoxs0XtVgjI3JIKKexms4RdlXpR2S50Vrw4MqwM6y5JiUZIpgAoF3dr2s
ypqqhKbuEHiVqV5rZ1TO8fGQ/e0dI2ylEQEtubSzRSovrp41nr0MQW91yYeo7cMnpZ0TPPOkUU4e
nA9Qm7QHO7b3LWGgIEyBzEmmluulJYkyEK9YA5imwv0L3t/8FKVCPMQztNvpKI6ob27vNBkYdUdJ
0sl4wBaq2XkNM191MaIDVSCUEyfNU2tyYKjeHsF4d3aN/grIJuptjGJuUT/zkHpL15cc+XJsnprU
0K5ZTEpy33PsLIhbDByMS0wNcfugLVaqtK7GgkSY5x/0tO3PqVmhLhgfkaveWgIvAt5aqo2SWG19
Bs2q2OnTiljEVdv3Zqdan72iWHSGExsvPljWz7HxtUfE2s9dgigZF7x5PaHbGhNE80QwJHE1wgVe
Soj+kriOD68F6dVCl+VhiIp5vFrENLD/zIkFg1SZqqSwtWrlfogy8d/9oljdKfP66ss0zfPfitsl
n+fYHP8mbvUA6jUwoT3MlJgNP590Ywnub9DttWIGkAIDVBmSM2OLEhkZbMiMKOmDJKJe48eiqL5k
tI0ixuRcw4dknSEsbzq4V7fUB4TkVIcYKoCglSO/ebw8PG5XxHUfjAx4fRXhosB6PFqLdq6HYe6v
yTDZF1Nq7F7aieFzew6N/yhOW9v+ksWmd+DCbu85tNvkjhLCAcf6Vq9bxFHeTXQY4B7vkueOTPk8
Rzn6VWPWP2eJEx28N3v26EmDGqE1zpmVl/OXwNlE6j3T0p7gq7D0UwE37tlrmL2NwU76A/pZB2/C
7WWnzI0eOVkJDubmQe1G2ip5RVyZOEkD1qHlBpbZUbS8Z0W6Sjq29Nxx1etVIQAKTBswZjCWqXet
kMC90JJqD07s7UWXtESS1JAHm3hkExyMS6tVEfKyQaS7yZm6W/vRDJvMV7mDr0aHSFPEqAyD0wje
YgjSGTB77jWE/8iL+dZSTN8LBzFWQnLxYIdV9Mf9y7i3NGgqoF+C71Iyo68/YA33GpNMxMW1KdxT
Cyl56utlBX+ZYed/v96WDEQ4fhTvKdmsbXVKPXBgIKuaOzN+5vULzxSfsrejMpdHKlM7ToYDQawq
tZsIFDbraoUo8QQRyZs6qA+K8BwftrvKrwEhPTazJU46afr5/gLlAtYuGjITYmPoqHkXAJavFxhq
jfB6Vbpo0QyAFZP4pcimQYoJuC8zjGGPdTg6l24etW/3Lcu/eWsZ5mZwRQD9aPpuTqjwIm9ZcrZx
aCiqwrYG9Qj+f3L/um9n77gQHcPVJUfSIMtbr9DNHWeAoou0Y6FCXNBH9PPardGLrcXBx9xzWBAN
YYe3ldx0Y4oGwjwpcwi1GZfPT2GVu9Qp9AWp2z7b2TT+eX9lO3tHKAlPjIz2DPCD65UtIkvQipXJ
aWlp6ISC0BwSr278cVm0h7lHjziOB88fjeWIaG3nrMrAi7SDa8+KNyEf6AxNL9qMOCJaMuYkjRxp
ggSsgKH3yjdahKUvnFpc7y94ZytXVjff18ijeVkmCg0G5D/IFObzsxZF4lR7wxGhy/4CZflZUoZy
bNbflkUrjTrj1IQaJRdh2jNQloqaxsAbjGb69Oxm2pG+hfxLN1dCNhUgK5bE29YWJ+mElYCIQ4MF
MFMhiI7a6F04La/HY/Ok0omUERUZwpaSNBeTCoFswjPnRd/6PHU+5YsTXlpj0I/GTn9ODm5XRH2P
YjcBFIKI8jP/8oRDXBAufQVCxu7c4r0V58PjGIUm0OGkeqcJofzTz20f6J3TPcEHXX0ypqxfTjiH
7NNiWXj2PrctBDbsf6LYDE9EGt1/6LVSfc2tGWm4aDjqNu7dKibpSNFofCPytamEhtG0VHnNy6nH
iySYgho8bwFXVoCMAnicq3M0lMuZvr5y8JDenjlKzLhEFXdM52N75ia7t/rMcaCxUutk9hs3qz+q
pdpMPgX75IO2zK72ODDuEx0Yvr1XlGNUsjdKoihBbFEM42gAGZkp/vazbV+WvvGeye5zfxnD8NUu
ElNyjg9SZ7pIW8Jqu1dDWwh8VjorJTO8zlgHSjvZ7y2lajo/64wj2qLdxck8EXAI4JgtDbmqNC2U
LQPPam9NQZJ49qVARsNP9FZ7uO+fbo8Oi6OvCnMPkHIOz+a0h4OemvAgBUXvmJdeX7J/M6V03yPY
253rkWE/q2cQVFWzI4j+7cuDZTwVzTmKJ9RO1paNyGga2+NOz/UiTl4mwjdVwUsXhxMkB2VWty/3
l7prELElWtdUvICsrg0Sujazl8hY2XWaZ4cRPj+v0upUtEK/xAng4Pv25Fu2diQuXKJ0sGhSyAx2
82kjU0PopcYfF8igPyWtMT15Ggw8M8pPAfxM+UsFmONajfXim0v749XWTUfW0w1+AB2STSIb6Xkz
0BMk/7NN+spRQtHWNwoXH+a1/SljvuPCiFn5Nk2G/qzpzRFqbecQr37A9r2dGkUrJqcP+oYmHu0R
MCR9Mb7pLHE06HT7CBFU0Lri9wJopfu83lmhZY5XeOUQoHfdBdBBmifVhbj1/hfdWxDejgtJJRGu
2O2BnSbLrsdmCBqbln0442jmcEAJPvVeLaBBEYIqOq0JwhVJtr5eUMIf1po5DIGaIZkaambmlxM8
hfVcqKdYOWSR2lsao4QEDqyMmG8Tlo1lK2qrVofAyqLywVVwpHFfLW9rkJqn+19R27mGsuYGuwN9
QESptufCkF3QVh/A/DGyTPRFD9vPZsX5i5aWt/hoAVsXVJfn8jrrjPmfY7h33rtDbBV02gYYhkBL
aMOZCnP1ks2h/capkjSGgsCaj2ifd7+LVHCEhM+gRi7//JdYgL4b1aC8HwI96duHYYSeSrTx5yTK
vQPntFM4IU5EKgyCATCBlKrXpsToRl6j8VnUqu4ubVchUqdQ0q3btD43bfySMi91RTZHcHdV9+R6
S//EyFZ7sD8728PvIIig3kZCsH17mpkx3AGiuqAacg+V1WSxfIjb7BOprcG8YuS8OtnhnbP5wGQD
hK7brmqMGlxdpNEUiDgZHh13pF45jhTdrFA5WNuOR2ZwAPw57oK8cdvuUIsKUN48jUFpGygRMCP2
uKRFGiA10geMFgKR6dXxoVniJTCK5Ah5uXOaqHNTjcO2zOo2J3+wGaVNKpduSxKpT25u/FUgvvPH
2B5esh2HSDoHCJJbRiV4C8duoGgp1SSExrmsjfPQZ/XnJWySA1KA3fUANKfIjH4SHeH1kbWa3IzJ
TccAFqnlKV2m6RzniUbRVKkPdm4nTKFWAxUG8y6AvLcxWON4ZUEHZgwsOy6+DEtXPuWhZ3zS9Ez3
xxppqjLRhF/05uurUoC8KaVQl9KA2nkbF+AonCgQ52NQ5I0WMHJDrNtU6XmOe+MgYNj1AcyASJoY
4Dx4/vUHhdwYviWLzl/be81F1YroWpRpdRZZ/NJXVvZhtPT+Db6oCEZ7yfzBc6vrQG508LX3fABh
NQPmzCqDldz4Im1w3cat8imoZtjx/Hzp6DepWi6+xqUJYDqeoUq//yzsJBKgoZkfZoqS3q6xuRvm
rNv5ktLU9Zo+oeM/GghT2c6zOyOzI1AgOykhfFH3je5dE7mxNMKhWyVxXn/vmVHCQbcGvjf5k5/b
QvlkzFX64b6VvWtCZC0PEKEYk+RrK05qJJbZooJn9JF1DsOx8pc5a94JvTqaMN/9ipwbnhEKRwAb
1qa8aE4HlL3GAIVjCBS1kBHbZBirM1yQ//aiGL/kqnlUAthbH+8VSApOjMvbtTZqFpo12FU1BRBz
CA7l0FWBOtj6uyG3jh7kvQVS6FY5nbLLsO3b5e0S6lM843K0MXYfbatPkk8NDNLWF0PIVyqqYMu1
9Ck/6gzt3QnQp5QFcGm8HpsYc1pm0+whWghqFX76iCA+qMduuAyJNp3BFB4xdBzZ28TvoRYKo0YG
PUjqPg3UZozPedNWF3X23Es0GkesYnu7aKEsLzvlIHu35BWST2gc5moMFDBsX5HcQyF7CM3hjCp4
ctAlObK1OaaGYPw/04EBAEHRz9NseU/lTD2smuMjjP6uKYrFtJYhqaKFuD6cUW80MEQCADDqwvrS
D31yisdCPYOIff0MHx1eEBu03WROvS1JZKOnTJXO2ayU1rvCbude9RYUgMf1uNx3KXuOCz4cBBIl
9o3GwnpVPEBuaenjGDBIZWrnku85yimEI6+8dwjJBjjt0DMBvt64rjhLKLWbLkGpaScfTSW36SpY
6VPtmFEHi/BydL/3tksKtzILSe7KwNN6YS4i8RDWRABmidAuqj2Yl6ZEjy0Ug35Q+dg1JfENCLbu
DIrQ2Y1KfQkJdNW5PGeIhn7mYAzUBKz0wNTedoHOpUVCkZTMcfMZ29DV0QBOxsALx+6xJLd7UZRD
tYLdBYElt3lG6fpuwUowdC1uDI1QUDFFcU3tAgEsexwqP6nq7OBN2/PDoMz+a2uzT71RGW7qAGCA
bSC/MsrkPjuKcH/0OYOdiho7Qcpo2W+cevp1sCwAL6feKYPEX7KxPK37ZkhxUZQ2qn8LrWWCK+rd
8CAq2P2OP8dw5WAzcJu1GSvP06GcOPRMOKfpo5ZH5lMcdV17VTMwpvdv8q4x5rAkVkNikDfPSgvE
q4rmmpxg7MzQN2orfpr7ViHV0/Dy/m9YAxAAPyUcRUhyr5emQWCljln6E4ZSvbPDCXUQYTxF+SF3
1966+HbI6oB5kiMBa0uhljqawowd2KE8CtQlbB+RBPkSj5VyADveSw3IPUghydIR8dmEH/bStHaZ
8AVrpK6+KgJmAafSM8l8nZzHvlf9Uij5aRH51/sfc6+SgUwjLNTwt0jl0c0liGxPyYqJLAse7eXZ
nhD5rqy5uqbDCMP7oFjXvDDFh6Yek2/wJ4XPLeSIywm27uxcxVV3tdPI+K6GQ2G/ye24/Hcwxvk/
93/k7j7I3gA+HKqQ7WGGf7xONY/3z1Mn6yWNJ9C1uRL9443pkXrJ3mNBjwaUBYBJ2YtYb7lVMpja
ODxKZehBUIt/uNjdDMO/DvYBVa+joeq9pUloC5EuyAQgp2t7faklPCWCpz2bYRMr7fSrKTnQq979
nSSQiUJaaDL3hPJybYqrG9OqZGl2kyLJgAxU+xVK7dE+JTVyIr/hE+RT4UIHxHjXNv2qpMAgUxiE
floaPkBC0D+UemKcEDaMz/ePx96egYKTeReoFfCm64WNoxNH5kSVeJQN/EhHw1qUJnW0IsoQ1vbG
/Pt9g3ubRmWTqgFwLRKGjb8bzaZ3jSQdYC8zlcco1yGELsd44ZL24cEjtffsQj0HywGFA5marBdH
Mu9Us4mtajTHT1lm90pAOjg6B/u1Y0d2XBkdY4SRntTmXXL0bi4LyGoDazLiR6uYm3MeNsWf97/c
rhUwAcBwyLNuOq1M9BQjwsPUIouuqy5jFeuPUaJP3vX/Z2dz1qnggEzkCQyAZgl/dkUNdCtODvp3
t3IRIACgQft5xmnobvMNy/SSUUMINqh1I56f7LwSml/VOW5pbPLsm9on1Y9prtrhwahyjWRkiJm2
N0GV/EDXSjfO6mx1j5oaKXFQ0HMe/DLJHdyb7vTf21LTFF814uSlT8pcD8K6pLjQahCavhvbrJRu
cDZGfwxLYzkNzNFmlBlS89HtSCXObZUtn9s5b49IoncunBz3gyWGhISq2abEM9kT0DETKd/IdaEN
KJL5xbCr8cGs0hKa/vlovmnv1BAOcm5+wsm3nYQsLE2vhg8igBw3LfxpUlvf6ev6KD3eCQgpzTFZ
SyhNQWxbedC7pkjHWqXb07YMoumg/onW1KCqC+26tCUcfqRFB0d1x5nIqQoa0BQgye82L8BCZ3Ex
ej6mCqfHw5SK7FOHPZ/5APP1ITzlcE82fmBEIApd+5Ihp6qCCnbPcc0sCmBF9tWgL3wQy+ztlmwB
SF5OOc0nT88vEW6t6KOuRCVNu0ZVvoEsnVJ/ojoe3L/ie4VGGbbQupd83jyiazuW12dmp7s9DNTJ
oAa2K6IPY46q+aksE/vvppuYhWnaLpreTm3ZvyDePv+V2rainU0tQ+fk/u/Z20fCN8o6qB0xh7C5
FCAW6xTYKC7HoHa1RJr+ACL2P6XWH4Gj9yzBBwd4S85WMCO3XngzqUINFxTSXSpif44a3S4oZjPh
hwiNHgTbe1dC7iU5BKUxpovXtjIRZXlnKF2gdYqjvdUjxwHMOKZKdTKhts0+eani5j7kf+Kv+99z
z8lQQsXL0FHhsdgEpnOXt52Gym0QWypSI3OfI7mDPs97zYvsE5Pp829sIA1RhmwdmqOMy6+XGluK
ayrKSBiR65mvOIoDtTLM/rWt1wdnd3dtBJhygJ9q3JZ0IUfz2swmqw+q3uwfkXGyT6EVj9fRrodH
S3Ig3/+WuycGIC9McCAHaHWsl9ZSFSayxceY3Rg+x5ViIKHjaU9GrB01OfaWRoNZiqNTRAJOszY1
wlXUjzAHMELcWddhnNNTXDvJxenC/g8F+wdxy897tUEoMNFLrUCWDIgo5Q/6xd0Q/U2wnDIFUdDk
ORXj4Hp+L8RzLcol8qeiE1/KxZz/NpSGh5XGbfzJNrLy6KLsfeJff8bmUlKf68yIOnww8llgxmdw
E75gCzaUOPqNFwN3B9LlJ23CFgMSx8aILA4zNBC2DafELDVQnGl3aVphnu8fnD1fDhWwvH9S+Gv7
0mvqlMKRRgYcz0p2ynR9ekPpVf1238pPj7XdQ0SAqYpQUJGIqM0eumbbCUUMTMFWjn1OJ22+GInb
BKD+GTW23emNZaTVm7gEn1cVwnw0sqi/MmjaFj7lL9Ff2mxwmGmg6HIF+119LkPLeuzJnw/i8Z/o
95vfakl6edg/Oeib91qHRbGEbmxgtKzt/80iZ7x2S6mp9Ht6k4HaDs3kInO68arrWfsZfL73LTaN
7II2b/ojqQ2tQJ/S7eqgrafyYL/2TiFNTNJJje0iqVx/yLKGN0ijBg40tXWSUzOF7gOYTet7x7jt
gVPZqVlgABASHQXoH7Z06hU1zS4KZy6eY5AgiyI6Z2iVnJYEaA6ESf/0zGc/1CI58p47i2TcCVgx
BAUMxt3c+LZaFgI4CrpjG1XnvhFcdCslqAs0Q7jZgYfZWSfM0Yx742Fo225nUU34XqfRZRYpDV3T
twfI1Utzcvypqcu3wH71S5Kpf+pi6g7Si911Soo36vC89lusjtNVzI/mjCdRppxAmljFuYHa8qqO
7hEFw54XpQovMdQkZxCcy9/yixctmVyaDa3hopdG8tDMg+6XTj34XorUsdK7zkkLu+ljpOBilClB
esCYXy3rhGVamEz9Qv5GArH15CEIqLin9YUYXf28uH3zRqdz7ZfDYbtvf72kbCA2pCzFVofXcdMG
VD5l2HHRlPdWGVmfmAFzn7wJ9RQ1bjN/WWYnKKCS9x1jds5uGh49GTuxFVHVf3/DFvHqMsBBOgKd
fK137Teh0pS20Rx5ge+gfJpE4n3s0iJ7fQ5AbEpzmntDnrO9tV3oxUpRAB8Zu3HyYdzQn0PC1gMr
O1GAHG2gZUUxQWq4rI9TBEkrAGKsaKg6fI7itEpPjdk775ZpVs9hTKXmwBvtvFTM/sq2KrUt2e9f
W1TVpBvCTuVjmvG8+IXXqpWvx5757/23au9S/mpnE98wMhgjqEwtkg5IfZlEEZ6bGuTNVEzNAQvY
7pJ0UD6ImZAcbgPSXIuWSLUG7gOsiEGKhMKJmeujCuTeKYR/FXYZjiIiI5sCk23AXlmnbNVgEuZH
eihjX1Och7ltghhf+1DM9tEw1u5XhMlHcpzx322bx7Ur2DqHnxXdqnxSZwitewspMkQU4gP3vXsU
ZeEA3DPkldv8WluATfQ9fSu7ggu9RE1Z8xcX/8bAXR5EZde9/MYJkRRFBvMoAP43J3Fy4ZGOBDGT
0RgFzLKjeUoL0X8ykM98/B1TxGckLECQtyNZ2ry4yix7clqH/F08z1XQuKl7dirjaHB7b8cQsIJp
nX8pVctX8pcHwmxhktcU6ayaqvljaJboO5Ie1pup1MLP91e1d+5lJC9nxCEo2T645PG9M0yynaSm
7mdGqPM/FLgLDs7F7oIog5HVQg5H3r5eUK8qjJr0vHhU8ZQL6h6NP2Vt/TCVanjgm/aOINMloJjh
eoC/cXMiIlRKhObykNf5EF3gWlce8jbNPi/G0F6g6QoPHMfelQYmwKIkhw2fcb20llH0CLUCEgRT
NEE9qN77OBLCd6l6nJPYiNHqXcK/7u/a3vdkv6iGgkIiYtnExXaq1LVAIyWIisz9zJj/hED4UD+H
E4zq903tRWS/mNpmJeTOWZPVlFpUNy7EJYkT5V1eOUrt21PsnZzeKt4KpwQeibvzgvvG9zaTdxMq
U2IHSuabc7PUaWLWCjhtqR30lmzzfW61aqDq8/I20eMjHfa9ywCoiykDWekB377eSx21RFhhJ2Dh
psqwkGmJi9Kpr6d1QmSN9E7OluEpt+FfH46E7pPSB0MUa4+aWyNqkx3SOu2dS86jpKajDAGUbL2W
OITDCe0vzuUyzGB05vmc5pSM+9bSL0ZmoOoRQ019f792PyDANTolwJ4Aza6NZnqhp1FHmRDoXnat
e2QoGAk5aq7tWcEFc+wpSYL62JyKEAIQw05yGhuiqIERoC8z92Fxvr+WvTtGuApnCehzUmV5Nn9x
wmJhBtcaOfgpHJ1fk7QUPkM9c+Q7mf07AZUcU/s/zq6rN26cXf8iAerlVtLM2OPuxI6dGyKbQpGi
JBZRlPTrz6O9Oeux4UE+YLFYIFnTFNtbngKmKF6W4B0wFuL7wqYoaGQyT/Y8GTowa/JzrK+PThNi
UdyMEWjMCEDezmhzdeeN9UEQ8sYRSuvxFggk3UF2bXeZZQM9c3o/qhojCgBiZgMrYMyTdwztPB/A
CzAoYZsMjCZbi4PwWHode2uzcwQw/miVyV6t3CvHNu3hVheTwxou57zkP5o5Os2bvQck4tBCejvz
0U0uFJlzNdpK9lcUC151gLrA/Qw2FAHl8evf7x3omW1OInA4Bh/g7XhzBosNO2K8PhyHiyxuhl0a
S/1tihZ3BlP90WFAZ3SDTkBB4b2LOiNLXjjw2ppZF3tamPbJwUT18PcTgggVoiwIByKQPJlQIEQT
BTOoUJKEXtkHnNaLlyN69Yr/gcsGag64bNg5m/jJyR0yaNcAeQd9L56OpOQJGUoVkOmrWNxypnvy
wR2JFgL65oDtQMbztOBuWoPyWLFJiTVJuo+46ctFSLeHSpoGnSHLK7Rlz8kUfvCgbtaeSJ+g2r/Z
ErzdGxOxTOTB6CC+4PHvIc+ji0FPtoqMbv8skV7BFGUPBbHRmZ3ywYWGth6QhuhuI/U/7aRLwB/Q
zQM/cPJYuEfn/peZdHLhc3omOnm3JVEs2siPG1sn3qh6b2eYTjBNZ6xB0a0RploMgAIDmq6Pn2/J
d2d6GwWvGxYO0CQ0g96O0rSqR/VeYJTJumMKZM1tD6uQPYLDx2by/lrjfBsOggzgoGO/IH17OxwV
kdOTRH1taPL84PlW194Uc5izBtHfHjY0DhEaQIQKFwjehNMwZEEHkwyjrFUx22NcdGttFt5dQW3r
XGC+/ag3BVYMhdgfjUoI825eMm9n5Y+0yzoqFWAObvOSkEmZ6bTdL71XXBAgfEuot6hLieJ36Yr5
r7X8tuGRE0IEFWQyFBjfDt9B3mtgBuCfDoJHO1TK1KPsNm4pQrFa9wqNL72cC1LenYNtUDRLN/w+
noLTOUtfw1aso6re/I4qA0b6fvDg7RkxQvef79EPh0LODUAbCuHYPm/nl654ck0SyTpbs/VgeIi7
JUWwLnW2nHls391lmBWCB2hNolS+mfK8HWrzr0oB7pC1X9CtZR8R8xo2vZ1LKmPvYYjG5AG0jObp
8xl+cNYBOtrwAlsWCWTs22EVfhXtaCDrORggV7BMiC7oMP4P33GbFpIdPN+AS78dxcGaF6kv9kk/
jf0hSrywzlkelKOjxe5/mNCGEcAVhhLpqaktXTKviAkmFPqZfIw6HFJU01LIDX0+zkdbA/UmYDjx
2EE3/XRKI0rdjYglBL5Yt8sV/zPbAsCUqTjXV/popI2cB9E+TAi1/LcfDzrDhYcyyVCnwZpf5ACt
lIoX/vXEE/m3Tww2IfpXWCPgHjbQ6NuhKDaJ5zJURhLJHKycnX/I1xlvqYnF5eff74PrHw0REN6x
KcCROWVaYguwCSLmfU2H1KrSLMLnNyFivMsWLUxWySyXr38/JJoDQHxtEsDv+vMwiIsYJggPVOPY
DvTRuORmXssA3tmHPs/PNck/OtL/He8kUpgFwWJOsAdNbBBXgxy9is/hcplbEkGvoWkOUrXnlI62
JTp9EVDKwOYP8OK9synp8Vwnxld9HXp9v0NN3K8EKipXWqwaQqehvKZQpKiiOQ3PnLz30wWPdLMP
QfoIFnx2Mt2MJTqVGjdYD6mxS0HXqHYjOB8TFeMXv3XqMgtxVD5f0/eHYyOvosSAFBk8ulPxuyIE
cEVNEGjAvyP0IXrvOCOPKEMoRPz1JYbdin9QzoDIEoZ7ezjsgMgMexmNVjEnz2aal3JOSPel05k8
czj+Fbl/u4oQAgW3BH07gCxARX47Fk9S4a2YGRCZ68hgNWFyXvbe0L6KuR/ACIRRcKVMR8fKzoG5
Adwcj20L6lmIt4qy15S0EFXIY0Bjz1x8718MJNUIC3FRgPqSnx5cNQ2qa+MUn8GL+BeO4lzlw2rl
6fN1fX89oNMEbASErVEigKbU2w8Av8hRNDkCG+6HYIszLynRPS6+2la+hG7Mz7QPP5oUBkSejkoB
YNPbNvtPsWBdUh0rVDjrPB3jvQYFXN3Bmzw9p2340bQ2Ai24nhAxeVfdRH27X7FxFMjHCsJjYyPa
EjhTWvaFobfGeucq+u/1DcHiQRIPjW5gg7B1T3YtZJ18lNywa3Pe0MuZzsNtPCzDRYrttVvixGvL
cA69G7BH4q/ZQsAihJiWuSG2sK9tWpiatMXwjfd5emVGml+Nhqd/4m5InqRqYrjpcvooZMDQvlJn
wTjvbzP89jDQ3YqzkHk4ZYBkBClzFDMNHu7YZ6VXtP6DWkNxjGC+eVtko3/dJ0v0sgRecSa5/Gip
AFzY0GkI/iDz+nZLLNDfmvMpQmg9xn/sTIvbYlX9juXxswb+91xV8aPhADkC/RYdxw3A/Ha4qGcF
8TUz9QKnol+9l8wXFi4Y0IKI8tJ28bnizgcX57+iZhluTQQxpyV91qdxP06ehlBHON02ow5KVE/j
S5m7c6LDHzwMGGrL8pABIPc6OVx+3Ix+C7Oc2iR6Wve5snLX+8gRjhTg8KOITF4bytiZyv4Hewfw
GlQxcYuipnnahQkcKg7o1pqaC0qeTAym3gFEPTNfJdGSS9RPTfvKNB8PgQRCcP/5Bbat18kNjggT
NeKtAYR34aTI2RsicjOEuvadtS/cxhBTz7v5WgeugeKajZ6hSdDDIyJ07HHp23PjfzR78BYAzUOZ
Fb21bb/950YrzEpAvDam1nRpXyT8NsqsYc2lyjxa5YyvXxdp3YUcsnMdhw921ua6jnQUnx4v80lK
AQJhEoyzNbXMvaxWqaP3oU+bK0AWxMPnH/nDoVCNQRN7q1CeQnhGMKPRNxkgAdPDwbhbaVxawPeq
jgHj/flQH5xP1Ho2vZl8K4metkYHG4CjD/WN2vqwozmsnnYjXuQEEM9gXLqdCZtzie7nQwJA9XYJ
cx7BjQkSn3BOztAdTXPCkA0mqVex1VuuJ5PMf8vThVLe/08SaIS3I6osXbjnEQ2w+rrWNNXoCo3L
ep200blL4cPJbWcTXd9/la/eDuU8EzAStxBqbafoGyusuF4n6cGaemFASIkivf98AT86EDAWQTEb
SShuopO5ySaV/sogYtqElpVk6IfLYmK/Wcj0PSjQyzEzSXELFYRz7J4PYguUKoAk3fw50J06iYuh
cWBMxLSuiW1TUAo7XUFc6++zRLDSUIHZ0EBbK/3kkl1UZ6MUaXZNfflj6MV6EwUBAV1zGXeff8gP
Dh3c+9AqRYUL8hynBVBj5LDSCWlUSuAwCW0+VTsHrwjI3p5D/XxwiSL6wbTQywMl+bRnHy9BaICq
7GodRdZUc8DVlbag/0EYyDPHHEpaz83k+mMf9+01twDYfT7X99inrUWF8VHgQkaMw/92m655NmX9
hk3AD59h6et+TROqeMob4oOOUKgJmjTfUcQ/ZT+mxQHR+jkjww9OCuiUSFkRhOB3eCcrxv1lHhms
2+POiX3KY3fnVAF48rxjXSEuPp/xB7v136olyOY4KsBGvp0w5NDNTFpMGOIVzZUY0uZpsoadGeWD
w4hR/i06+QkS7ZM3QtigyRByYE6wEH6d/DYti6hTN0Um5VUL44NHxCwSUd967t75aEshpAPfHJcB
pK9Ow7o5XxqnfRQBaJBcNFrmdc/RSqKMuwvDjIeeWhDW8xoN+yyfxfPnn/ejxQTVGM2srZ+GAubb
zxvyVhAZoybAg2jFlZO9KIQVeyjZ/vG9JjyTq310VNHuwX0HsCLC2JPFBJInbnqGS2HFtpnLwfTm
GPYtu11R9T9zVN4vKbruGAUdlxBx1yk5dsgLzScFObbCkeWhSRNSdbDSKIHaSw6Qbpc1ZQQMKIJf
5PNvGryf5pZRIa2PIRYE3OnJmipCjW2oNHWWUBj9tU3CdqH1NC5a+ICL0l/C+CJbXbLLvClXOz9b
2oOZetLu26GJS39Umpde2kVQCPTA+ZliN/4480tu3/ptQAjcLwoUMEJHxRDh0duVz1PKB+YgJKpn
ulyF6/YS2XYo7Tj3EMDKx+s1fURLvy5o7JrSn9PkgkX6ryFsSDCA44HE0cZBRyvk7a8BaYlUUmoh
fzVE6eXoTa/UwMprmWKxDyCDuuNkPVcrfb/pQdXe2CKbPhWIONuf/ycWpWs4MEoMWE5wpOE7b52n
oBTQ0fQPQK9DEbIY9cIPn3/w95sCsW+MNh1gPeianeZvAJVlkbBItS0cSCo0H2k1Tym5M1wkZ6oH
/yIW3q5thuQ0xnWJBxidkJO1tQuORNFBiop4YwwnI0W6tTQkKsIykI07jgyq5Af4Q6qhjBywMNXU
p/M/q/amaFdEHOIu/prkN7nVuqu8zE6vLtRwpvDyJX+GGq5c9jAfpmNpet/cDZOAp9/nn+v9GmFt
EnwwCElsnc2TKAXI3oEIjk1pufCr2KVZBVSU94cOjQBdcuq+fj7eB8uD7AQhBIpcqLucZmdwTsaP
z1pdZzymKfQwZfGwQvLwq04cPtuZwd5fTgCtIRdEDwcXL/7j7Q6ULefJojO4nAt/UDdtGJHk1bUO
/vWQ0OjyW6BeEld68OMda094cJ5MOsvJPkPfnO+F24SqFy3ktxD9Q1MOQxo2Ze4PzQ3tGCrkdmoI
yiXeehvZboL9QiGLJyXB4i5RR4MJA3F5ds/Xvvm62lWGpZ9BgH5PeNLcZSS31y73fFoPA+KhUokG
beRWRJBLBILQDDugjBK4FxNg+yrn2SSBezls/y4mML+WapZuYfu16TnsHkGgpceuFTYq2wHi5VUh
Zh+cMOjBFVfwd6EcZtmMT/vRU7m9mhDhNS8aeE84F4QjDaE9WED7NqI+uY/mNpAXUCmDJ0YfCJ2h
KJbm31cJEaS/zq8AgkCpBWhrVKvQf3i7QgCYhk2Yom5NM1aUFL7sVTLRDvLJRbETS5PtzmwJ/Ly3
RxYMJCgJ/wuI2CgLb8eDYUoaGMC7ARgWzYuJldyNEF667x2U5T8f6v3RQm6KHBU6SkgAkBG/HQo+
AFSB5Knq0KnuQPKgucoW+HEid1yuQDs5l4D/2+N6Ozc08rCrcPFtL81pbScalwjYJyB4F5LAzXQJ
9fot5JbZQ4v/4bqPIvKPgRIvrRHBEnovliHuqgGFmbXKUlKQpyGf3ROeajaULbq/5CrWOvg1SKVV
icdFfbNjzO/ZPKCO0jC65reQfEairybqLjuPQz4O2VY4V7pNlV+OISsaqNoVyXNmIvqSwGf7qwp0
T8ok7RK566iYablanjzrprNDBVCM/NlHrvvi8957HScg5KAp4fLnBvXHrtSMmkt0bsVas97qB8o9
/zew5pDxlgXha5ktPQL2bTW+hTa2zxB+S4/CtOHvZYJlSZ3GK/sH8Z2Wu2CGx0spBax779Ym79Ad
4Sp7aCZhnmFRtKKO7hHTVdKAWn7VtUH+tIJgR2970/hJ2WGfyi+rbVxzn5EoHiFwYPgq6pD6fXJP
OuiIVwXCLhw86AUcRV7Mz9HYJGPlRWp68XTHDJhZmi37AUcAGpyQD4IuA6wq29oCTNahqkHaB9Fu
ttNxQOytg06TX9oe6nVlMKFGuh9Qm/hqPY70tYdvyFilJF54aUH7uVptMbh7O6/ejlJ0wc7s79Or
fBNORySLLjnOLkgaJ/vb4ZgBDQzQ15xqeQzGQlyDGcKzSi/4gzODbffAf/f2NliGpxbBC6gvgEa+
PUzjCL7EYpMABqi+qGZhs31O7DmQzzvo29bZ2Hz78DJtBbwkejsM2u+xApvPrwLeN96uz+l8hUoT
2SUU926pw2L+Qmhir9JJGYjnijx2pch9j1dBH6hzyFZ4u24jvp04wjY4peBrbhrhp9hMKAiGbF4y
+E/0COu+ZlZ4E/BiSaGhU56y5Juj8LiNTbxRAQMFGQXqkn69gJIKh8Rpr+YRUILQg9+7HLV8nmH9
HgEv5RqAKGjvmjosdJuVRlrNLwhsG1DZkqMfVgCUjORBJryNdoMJu6YkMyPBru1SuG4YEC52QUPs
vZ4Mxd8WzXblFMKUucsHugdQcZ0q2EkufWmTKfvjfKb6QxFNTOy4VwQPuCmyfifGubjToZm/d4TG
a6kYSdhBDXR8SZiU97lVxY8p9nDEG2Lw0R1NzVw16RD/UHICqJMpY2+JAKO+pCYK7Fc9tetXEkrv
tR1oeptBVMwHK01TVwUJhWip6mR77RUFZOha0cMfPFbhcMWbZp6uY9/mL4NW8QJHGt1dmmY1tGrX
Rvl7X+fzKxp/4+WiZw5ASEuCrzbOx6T07ACpx5YOd2giDbye6Qp7OJXnLSmtzYeoomHGb0AFx+5C
M235CjJ8doR1AMI76Eujh9INxOYlTJPg6DCC0GIPSK2gwNmKZb2iousBGYchSpVBc+c7zgN+wxBg
gKP1bULBp+1gOySFN7i9ovECYlo+8y8p+DFBPbWJQk7WwLax1JluZU2mrrmnPaKWR5sr/b3hPtSg
KRwJn9Dh6/NyJqF77SE16QEOOfe/fN+s6cUA6eK1ar0uf5kZ1R4iHkPbCvCH5AXF2uXLJMb8tsnh
A1st3lj8XPHLf5m1hIEDNDjS13EIeFf5Xlw8+fNKmp1JGyLrpV+DDLAhEkKml0USfgaOkrFaMkLv
bNA3YTWPYBGVcC6mHJicaGZlly6FeR663PyaPOEvOyDi5S3wZWg6RCxIrrtVhW1dWNVFpVYg/wKY
6PleXZiB73XnQS9KQwsi2qO3mP3qR7H8RhKf4Uer0EbjpcgTkLNXEdg/SCp6vWvyeX1KwFpZnrKI
wsIUZuyeqVivnXftFp2oKmtyzuuJZekD9FvYFws2ZHKVtPh6JfLnjTanDYMMaZ+y7oBzRB91NOXw
E+v1OnK8ieN0DW3mrjgmNB5cNbE5nXcb164p3chFv+tVit+86ZcpuuzN3L/ADtfMpcoy79DwEQ4C
0Klp/mFzT24HlysB6yPpvySAtWZlF0X0wTq4LYPsEMY1DgTSQs8l5j72EhFWabNEvyctsrGMLZg6
5Qy1ltuwyTW2aDuJLxRU5PAAoSlx1U4kT66zgAAYSZdY+pdwyoiTivOWJbykfdaHVQKL2euoUDBf
8uYQ53Vu+WNPtvLa3K7zVwIHNQJQL01l2ZHWTVUxA3c1R6FUiEOCGAY5AzhltykSInpBJibvwMpP
f8jeZbocV9i5VJtbld5Dy8ZOZaSxqY4xj9p76sUUYXlkZfbNtDQ8dI4hiUpoF1UNS6m9syQU7CGE
wa+qDNeDgDQtWrglUqMgr71xmh+zKNR5DQWafISkq5y/ZGg89NUYNQSgHJqLoUxhaj6VwcyZ2Hu6
b0BoykmzXpnYaXHs1pj/9AjS1kvB6bDsYPjT+HuVQ7+0ApA5K2qCT7aW+TxTuEUtnnuE/+nG3I1Z
ewttciBJQmjaqCMop6lkB07k0JQDXYvuZqIp/YNORZbtAORfor0XWwgLZGLxf8wOXd0SiiYuqXXQ
Rr+QcSMWGhYeHVaLsmO1CRneQ5GkI5WSZAQmJ3MZIN4hF6g0xsnoHz1vKCiO4hq5iq+g6dyE2HYS
f5oXj7IJs7spC+LvlBWOXaxSuvQedGAr9moomm7fC+U/LG2yLpt2ZX+XuQZrAnegBjYpTKzY1qGQ
lzxMuh/+Ji9TwaHUPsRTlzcHuNn283GZ5t6W3tAFz2unR1zN4dwcJ0h8JuhXhMMLanbxBHGp3j23
C8TNS7dm4wgTOBhFOx3huAzgoKh9F7f5w6QD2LfMwZglNYDEa74TFsCcUrBkxuCmz//o2SYa2APV
P+NY+lMJ3xdPXLqQ+D95vCp5XG0XPMBVI7I7bob02EJhTx6kECbHRxr0I0lTRI++DtP1wWlOrzyE
qIgsCJaFGmhpX2ZUiq8e83yDB9F0P9g8DWEplfT/Ab+WhSUhy3ijCbZ57Wboex0hamUGIP/jhO2T
pigu0nlaQViCW60ujfBhltO4cSoqCeBPbXvwR2rg4nR8VTR6hKQ8l7MCwku1W3msWL6racODF8E4
fgM+YLwTTbDgrdQa+o6tJb48DoHEiwmnMfaKKDOG8XxQDEOVTQArHx2bGlbF8AOXiA4C74gwNQGN
Crt+FQdY8A0tCLvMxtAHXAYozCdcxrCAHqNnrRXuQrZa9gu4XRqWnooFvVSWLWE5RJPo74ky4AMO
6xSqG55D3uRpRejNrgd0VJoS3ZW1gPFlzzfwSxPctWvQFWUadcTuFhzrqaJTICJkBmMOHq9YF12m
04Lmj3XhsAMUbTWodhizXJCYL00tsqF79gXnpGzVIO+M12Y/bNzhr/GUJtADmvVyJznYERWluKn2
khW8KIEj4N+Yx+UDOsrxuJvaIJv30FN1ISxr2pFXeJwIRO8zCbLIkLqQV0jF9V5IuqAIQcPGL6d8
xu7QJnE3MlDrBBTPHLjrIJiRKW70k7hKpCKPMO1G2Tygkjx6XmD7igJR82OmvIjqSfkEOvDSxzIt
vta3gRr87OCYZvooE5AnvjHGEMll3CbfDPe9sYK3ZfaSr6h+1GEioB2VhZZAp40JegOtd5KXKCJb
d5M0sc3KFT8VEMEB9YtiDD1RzkMYofBBmRcvtR1yh2dF+hzJO9w78Y5qzLyiXTjfZXbhsP0ifnqP
xCq/NKF1XtVjtF9wL6WQPaZQ6DCRiMQ+5iFOomKwgD601IZs76NyXpREavITEAKQfRHC+c2XrJUm
2sk0kt94kImu5PEUXBfptGJZuiB6blBggLyZ13oXkCTy8tqGUxwdcJer62wTSSjVEvi/UTBI4E85
W4QCLie1mgXCJj8iDbmYc8f8iquk0ZVMXMJraFcEv8BQ8LbVoAG2bhC1dUui3O6h6dI/RkNC4SG6
hIsso4KptQzBWP8ORizejdbEQEcHAu4HeCX6oakGynN3FeGC4lf5xOcBZ9kAawIJvey4dkBil4tT
muxxJLWqunRcb+LehKTOLRVLyQCSw7uaxRqFDQDMXCUmK5uDBU3Zgoeh0CvnJoGPMLX5dMFCL8j2
wdCH35IeZeADBH9wCNTs+w9Ij1i7y4I+L66bFp6MpU+EuxFR0raXIsBjVcqIQX2WoGvyxTc6GHeN
Xf0f8FzT/p7QUOsDF059y/wZrSTkEPQ+cUikKtVACK5MCidhrGoWtAxGH0ZLNO3zIyLrCGR0lEq7
AwpXXlordEx9iLVHOLt9g/dmj36N15TpJtYGgx94ZiOZG1J4K6rQlDFyDlSr4IegEeSBhFLBWsN8
JUWC72MgMfRiKBR+sDmbJa982+QIKPvke2vCUVUCLkG4jLCt8ZSjfHKtZwXtNOMbgLRCNKs8VCky
tZRtOJqbfhbtVKouW4HRS42QVa6xb6t0FUm0jykqCCVJCiDGsfYgbmFkOpXSSfuP4SztcfV0xTNP
bR4ggtQxYSV8c1J+IKkD4A+dHZkjDIMfZ9kC1vyEwDlGoBanU14qR6Ofsod+WBnCP8rsc09J/jXv
5wIdDSiiZWWSTPMEBp9Eab8rMrGzWdSa3QBsYVICiC5l1YHGg+usKGA/olevMwfBWHxco5ljGtCb
Cg5d0nZxFQ0ctkVr1LdrBWbiHFRRb6f7ZG0cVOaAt/itKE0FMgKWXetBwTkl7PM+wxMISap7gmv8
1SYjXhCOfbmW7Zqu17gZEFZHg0ZoAoff8HffNuRBd716MWvndddROy0e1OWSeeeaCNI1G2OFVLzI
2id/WhZVTcSFKbpKeXHF6ZI8YEWCqNJIA/bgXITZjvXT/Ez5ApxLC8RaUMUTiXg1JzS7CiG4kuJw
+fImcQsed83ynoHLhs5oTVwaCwRb0qu59uxSFUanf9JkTYqrRI7NcwPjEay+neYXa9GdqtvR07+G
uEBZK5ji7DIY4imschNF93MULD0qfkpcz61vAOZsG/k1HijCzIlyLLMbYZ5UpQoe9KWOwm6s+lmS
q1BBiK5yIJhGNZubTlQTVc2XCTrCCnhXDcgLK5htrmRjHYFvTeqGEnXN8Yse5mTdTaaJhyO05ZPf
TcbitmajRDqeBo5mFwuIYENtWDq6UreF97T2oR6qBAXD4RB20u7T0HZ5mfQpaLT4G6iKdT4yATN1
gy3XbJo5jl0hWY3tGf+Dp4/8aDwO8Sg9Swv7cNznHczeyfgrUaMNb7JuFWYXFWP6e0aXBM6hqxTI
pBGYlqbljNeu4Ki4tXAGkni2O/yVNYIt2a/AW8OfVlFsY5/zTZgAHACDDglbfi+ENUfKx1RCngQy
MNWEmtg37cWAV8INvsNB83sPF6Ox8RNEIvM/WbAk8LUIxryp+TSb7Np18fjQ27R5hVhbKmo2+aYt
Ubg163GF195veAGMlzkirgLOo774Gfit7/D+MtQUrM7tl1A6Ri9GH2S7i5xEDgfQn/s/nQsd37UI
zFoUQvvoZe7F9MNmfPAqWJz4EkWYrkARRjg9X2xcN1kmco1VmUzxpCqb2+zB0wm6JFCMjgGEJRCz
w8tNhmuBuAqXy6DDA1gscGPtFY2yEhpE7I+ApUBTgiUAXe4e6PNfI4yN/rHcNC3SqLYXNUBTtkU6
w/EWYfvDf252W8bTzM2kakRlgqOuaNWty0iM1YARHmpC2RSinYBP7va+mpIXX05oEqQFn8YyYkM2
lBz3TL/Ts5/8UWmKfGJiW8sTmgvIuzkDrBn7C7931xv3DOIJZRVFAPXFm6U3IjCYvQuFBk1egvOm
8ThPFt3ZFqIVZUQcPG0NQvxn1akI1u3zZH95PVW3QjH6s2sH8m1eGPtuES2jVg0V6CcVQK65Ij1d
nxZ4mGN+sQcmq4jzpYygG0KrUAAbmCE3Y2XAaHijF+Q4IJuCtrlb5oAeJnguP+plGB+XnKHcYqTh
LZJphWdRowBta6/BC1FB2Vt+zTNYrJYxHeYH3NeoIfDZcz+kFw9/lHSDBF2JZbqa1rjtyxXSfQ8Q
9Iq+EEvaS2QD9k+yjtFjgxP0e5YDgHsCpZMBKb+P0m3RRCnoQcpPXUmgoZuXPnJQ+NrHS/6kkBlO
ZYNyw48gMENTA9WS8Z2SKcJv6B0bdFaSVd+jjrMIxNYjnyo0ZXr9kCAFZceoWMEN4GEXveom7e9t
GE4/ila207VaRO7QmnRZUvoqpfKa6Sbvd0i/oYc9F26omVHFcNmidfCLodR/VcALsj9CVDJ7gFbZ
JjCHtqOsIP2Vmx3il+52neX0QNqJ/wOWubuC9h1pqnhsoic2tsVS9n2PArJFK/cmM+tA4d6UQjoY
AK7WlMb2ybeumy3BDZriynFLOt0thUD1P4i9Xl/gKpb7Me4ar0xDgst8xnuGFpk/eH7V4c5+WAM8
22A2j6hNAhmXQNPJDwYUSjntH4NU2+WI6kb8ZUW0jK7fhMR5NwdwViopSvArKo5ivpw61EwrwXyD
7aM9lPG7DhZ4JddLH1RN7hVit4zR3FXaCuiehQDZ3QkdQfGLFkWb38ZoIf4RcMR9GhQSXpzFLZJu
lja/pKRzHCGbr9wDTgOKQ7DLsbeG8l5Dizp1XSUK6ORWbaujpyQe0L0Y4RWx9V+8PrhWTTQeGxQy
SOk06LqHRdNV7QjrM4GUOpjR9HSr/OmWmT0BlDuoGnp8lNekSeAkYLSNERigj/6HODdfL2paf4kW
d+qNPwQOJxTc7/GAUHg6JusQmotFCe8iXXxq0RhKLdl3rij6g0H88qOYZ+SykVzDvSSR6uouVvwB
PrLeXZzJ+ItBL5WVVqXZAxjL3atizmO7vs0SWRovxI+cF/iSV2ky9UgNXUxQCpgXPB0aeWNSRbjI
27oZyYY1NuPmKtkv43cEtfxbY3M8jBnxJMX5z9HHAvTXXqA2slpwXCMckLblyLayxZeQYfR7CGS0
CoFCkbCfJJoSU44TAFrQFZupQEcmNF0Jzvow/x9n57VcOZJk219pq3f0QIux6Ta7wMGR1CLJ5Ass
JbQIICC//i5k99wpnqSRt2ZexqqZzEgAITzc917uI6XXHwlP7DuzmJwu6At3OsZ1o3l+41jKoRhm
aZ5GW4yHoS/7dF/MevJYLiSSLhI4j2Ibg+hNifUHriim0VifFy4uSWiR6OZ4yEhY7aXjRl4wU/p/
BAdkZVvcZ7W16YtZJFuKuPEtiqmCvioayamm1rwd2vn+syUm57KdlJwiW66rB8T9WU2FqWUh5KWX
X2jUs6SvD3l6o+gaZ3vbD10WVrKKvsTo/xpfDC0bI52c8YS5xWKWvko4dR/Ng0YYWVS5DO0h6p6W
okID2zbsGj7IxfYR46LyLWMCfJMoG5KAmkX0bOZ6dt1JIohgGYVBfRyoy65fWnJ8SdpUfTjYcUfX
w6EsjkXVK/FWUzvl6LLx2SGEFLPadIMTVfu8K5YysGmeUPpNanPwdJ2lXZim7J0QOgGxF7dgLMy6
kyZbr9XjOkhaoR0WEvXUF2rR7zIqY5bfJxOhq10Oo0uSXciK/JltclCz2xJtxKj7PLafmWKxl106
be0RHlmL/r1Ek/G1NgG/BrlWaMQEEqKFF6ds2j3k+IDyW+f4Xh2112O5pNqGlVE6UDxmWv2ZXj+b
O1sr1JhLRLI8ScMa1SCf7drYSIWcD9GE1meBU0/mU12g6T4ltF/S/RahyeWszJ4WCK/UrodlvWay
+VjJCa1p/RDRGmQVlejanUUg3fmU1CjrlkV+HNagJwA6ptw7ApAIoKxMvy647VS3kV4u30tED+6h
Nqv+0U3T+MYW7jaNG7XbT4qWtGTbW528gDnnJnIDz7uU3jw+U7Jwmz0eqfLEhUh8V4qYnaGddH4j
LxX9ZhmXziO2HCRaUa4D1w1HEZ2q3IXcbUQQQVLHMQuunLmRhOuFe9jETe5u2Fhjj+TN2It9jdiL
7FFTAL+Y6QlfXLSFkbBZmmN2NZvR9FlwbN8ZfJwULZfUf9ZuQtS70vIupOHV045nrK/NLGsIY7Mp
IlNu8DM1pXmWD4oY+ddSeAXXUYdp7tPqwsQXWw5oAvmwt8YYkdsntW+92JNDBKG3UfoNbQS4Jwn5
M/MdEB3eJQVekn5uZZKgor+NpW5mZqjF9l0oGJrQmbTXSRWXql/bMMPo/G7LOKwrIR9Mj55hp57C
RhfOBfY5rsM27tzGXho6htAZ+wtqkrzZzgp37FAdMw4bvU3iZeeRdH/EHm2saWOLm8s8UHLaz2St
el92OV6ypNViNEaxU5p+nrkuOSCFs4PjwY6r0FwqoIIEfVqxTZccKWSour2nCt8Q42xtB0OWylVJ
7pnGtk1eyOZHk7RtcjXF7kjvgi7NCXjoY2nM7KKpnuthUUwKApQhRtLZXvUp5ek5sDtD9I+iF2LZ
EcA0seJnkYG2yZsQbwKm0xPlXpeT6UKj13MkUn5c2uyDoSO0KrszYlsMka+CFy1AiM7CeDBpvltd
iUqZVBIxHDrmvlNtbFW01dSJsitVUZ7UpBzLQzaNwll/r0zrUwKvor+3tWEh1FLcxa1/0GBUJ7Sh
7McYsvFwMvh9rVgj1/xlVLW9NeX6eClMkuhUDJqh+gnIeljqgHIyF7Ft29hx9DPyFof+0WbWFaeu
oj3uU07nFfnd1Tg7r1S3juxgAjw/faLc0qoP5WATCwWRZ5fa51ppLNXeFgU1wn2kDQNF5c5Y3OW7
MtWroIdwLvlSIZ3NdwzTUk2M13bcM0cizQmeDVNRWdyaE+vky3KQwgDy3dbsQD3VCBTIwFBRgfKQ
83YwT3S9Y+0Ha+mV+9LSayKNfmwsiiXR0M5InKUqWFIWugv3qy0M2/na227uyF1KnTROfHOys6Yj
A5Wa5XPjcsp897i6RuHkTkZ6mtK0kNfWLIBjB/jeQH4nzhQ5p6nFsrFLjWEoL1Ru6ObOpcPGGBak
zpdbu+HfX/uqS6kAhD8d/L7HaTwVD3aiKtNLNE8cG9RKZm/fMr95NFvLvR1p8X44aHLgyExUnVIK
6bWxPc5KD9TZ7px82HflSC8RWRXpyFHZd9kVgqhEbOvR6etju6hLFg5WaeQvkD0iwT23c9uQrKep
7lukJoufVfOibQxlLh1qGSRbgtkyK/c5Z8XcwQTMpotutrjNLCrnaygnCRYB3vP8uY+n5Ec7LVp7
sNkE8s1k5tFnJW5r1Y+VYXyEshnr20n18ru0Lo3exz1f0GSJ488MoZjl9Uvc5ZHDXcvwpn3c8IcC
zo05OsQsl++9JTJro6J1nncIM7VHDEjkmCxy9p7fe+ThfEw1yg2V1LjY5G62vMzCqe/wQ2sPsxur
DhemLg07kaQVRQRiRD8R2G19SijJZcXd+8aF3oGQ2exKy4/sKHmRXdxpwWC1cvDLppmfS32ZRwLZ
QVU3Wq+LbzNQ8uexz6ejQrBfIIup7UPfAbznkmaHisG6oMllfjCyTKAZkMsFZaChCOt4ME81q2f0
F72nfNPMEQ16zXTMLwqHJpkj1waukUbTlP6Q6A09AiiMU5knCfS1XLTpoakbh/SpUwzVRhTI2zdL
QuX3LmNHfFCVtiMnDcOU5hCWk8zUNQxECIVmI/pIeLsPqbAQTef10D6jO3LvorzU8m1cRY5zV9P5
+0nQ0BLBjjlZ3716yGeSMVY3b6LZKqvAGqc8bGNvWtkOuQOpGWhYEYwTXXAvOqmN4DoKUR4GdUz2
I2Lm+tLCypRypbY4vr22IpcBTo56DbBJcj+jriYXmNatImj6KIvJPXf07+Xgryh8isgxfWE57YuI
OZvCaS7Rc2Rc3TmNc4/Ot/0SzXvSWrG56dyuTE6oqZSSzoZpWYRptPSPCzKBLuQaOX8tbS35Bsje
df0xsaZTCfhp2M5CpC+tHJEru0mS3cjGTCld6m6NbnFeJFUWqbcn7ktcX8Hwe5ervSEOtNJOZIDS
hzoMxVWqvXKo6HzQlPRd9Wk42nFYDYWp+CJa5H2ScDP26cUFPN8h0mk35jRPNzIzhoZXMlmqn7AD
LX7cOgU7nuYhuIqHju3c80Cr7zRSmk8U9lE+DDlQ6oBpSeI6W9LmFE+EWOGAdWdgc1ubElpLKj7n
wjAfVG+KCp9tn3mjd7PUL5SmbVNfpRL0HMedXXDH65B0112buVs2IzfZ0kw12fZqo/SBQ/FK2xaa
191aXbys2j9Lv6zj1r4BrQPmtazZxH1lyd05TNJ5vkmR5t4bqRDlqfXsOgkjc8jiQCA6kGFkRbFL
rYcgY+u2VMXXFAJp/cHq44ZcpmaJraaXWbntG9Mj/8MFkCSsnIagn7X+peLsNYNCg4PzhMWiWjZC
RftG3i1x4lBNvBRKumN0Jyopc/2sZYubhoupuF+cunONQIhqGkIWN/SErKxK+rtPnWcehFrLy2Gi
y1UACYksu1uW1VGvFVLYicZNbkuAoH8S1tD+YA+luJWn6posIrOtcv2cNDdoM5pBP2ZZu+wzpBQF
OViF0izyoPyxTVrrQZsAE580zrvbpdRs4oH3RZq/6cpQi4NVcqEeqcR059CjqpBzT1BFHrbJ2m05
JdZhyD4c5dwKC+QX3BEEcMh0HsyjMyU8lxRhl0vlBk1DDtop+PpWraF9ytF0TLMRByk08g8e7Td9
3jroLzkojkwyiuvP/yS/72ONkygCS23SZfgEJ7m+r2kxsCsp4f/1oeiajFgXehSnyrlhCwKPVsx5
4wSNhq7AcFO5i+283yWaqD5glZyralde8tql/VdTCEh0Zwq9ZGwqlt3gBlHWVH4e0S0hd8p0N2eZ
7Tf98pGJ4Y0JsgqG6UkN3gxl4Nmny+dmiZCQeOgHZv1QLMN0cNlIP3iBbz0VimY8rTr4098mCGb2
0smnzAuQ8NFwdkQBbkRavikGi7Jv1lofyCnfmBsafdx1AnncElTqX88NHYV41+HwDzxbfE1NNd/E
IxrztK8/woO89f5AI0KrYmNnNp6pRLHIiUYoqReQAWnvEQQ4lwVh7wfv7zfD3jotPHx6zAgbvsK5
T7exWovbIZ9JkSTx67zRL1FtaJvWVYzrQbhDkBVJdCfsSftEZbEPdTQy9395L8Hjg+bb5MzEUbO+
ij8tOK52DjYNXmrXIp0PUg+pCiotw/irvUo0zF3rlHTJ3NH92TgbSM8SnNw0PMWl6wymT4sB9GSj
2uhPy9h8hO38faoYQCCpaSG9ZZ/0zhackmgdpROu8EqST1+pn1DcnGEiPGO0Sz/qMX1u2FifbPXq
2saKnecJX7/CLOu0iDIHCS9Hcy8bp/oiqFJviWq+kf0qA/wV5iaPh/EDK8/vGzTjroQO1t8qaT4b
157cViGgZz1Yg7VtaNcViN50tqXXNBsltudA1Upt+/58efNh6VjMnEFsjAHn9cMiJplMkVNXkiQz
8LIjdUfjN28nGg760sxFqGsCJSlw/7+8/HnctZHI6q91cAC9HrkyBQ2CyskLImMpPxVKWd3NRkEq
dZzG8vr9p/x9A8DCC/F4Pf84j87BManRZc0gPMaqYnenjrPYaQt1hPdHeWuWWtxosRax/rVz+gDX
8og0qsMGOlktjuGaulVflacZffwHJ9Bbc8XScX5hJnXWWtDrl7fkXiccCEyBh1rrapJzdGWi/fms
wWNQw6Uyo9EnCMis8P1HfOtFwr+jCxodFbHRrq/gT9uLkqnkP3tutsuoly+FHlvlpvCkMW7eH+fc
KruuQYyVDoZOC/aYcXY2dIpG74PZ9rASYBUEAcuKy6S2oSKBfRIBA81neut7iwjyajTcv9qqch2e
bdxyqFzCRT1v/d4POuVZistBBCQ7MIG1+5nu0HBuzGAbqvIjAt9bMwdm48piNcjbn/M1EyAc2YyN
NXB7ddjSA+Y2omnQhv5o7geH1Ecjnb1YCKJLOgtebGzXVliUGg0fsjzalKIxD+9/wzeHWnu06mAr
wI2dLXDSWVHcRqYXmEpqfgVUQSd0I20+NWnyUY/y30OXtbX2/wx1dhgRYNg9hSYvGBIPWLVOP9GY
/FlIj28LQSa9Jd9/tPNdU7cIXFaig/qL8GydjcflBphbn/fhqIzaDvfRhDRr9rb52jvAMKZh68Sk
cIy56D7Yyc5f6q+RAQPhKVxP3XPvYqb3eBp1vQ/dLnd/lnXtHXKqv4DxtfqDNfjWUBATVfZmaIOW
ebbH2ID3i1mqPabZwf2JpN4MsEU8yKFVPromnH+/9amwi6184LUbw/l6K4q+1dMYFatiTJdUXLRP
bTm2PsUJ+65wi49ccee7J8Ot5lxIMWgWAV6ePZkmexqfuN4QTkqKRtJ2d9Yv0wQeCoqmdc2/g+rd
B1/ufEtbB2U7IS4z14uedxaEptYgpFOjzHQpcq4dc/L9AIrkscUrvCXisEKSPPUx6YX7JZmn8f4v
T1lCGr4i1yODZz5b+ENMEa2dSxmWcyt3Mt/W9Z1Rxv1NmbhWSKm1RjJSf/TQb8whnPkeaDMP7iGu
qdfnxdATzDOIDPM2o05j68oSEKHaP+M2RUvw/iO+9VlXN77prgBcJtPrwUSPMITYTGKUMtLAK+3x
qm6T7ibS5mQrBWIzpanVDz6r9sbcxTIFphX8IM09zknlRerEapw3EiV6q1/ppG2puri2/FrI2tuL
YRwfnGTJj5ns9FtueMUTSWEjFDh2Bf1vKJVFXpmSmcKuEUZ1ZPgazcU/iqDf/FeiUFsBgmhMz6f8
xCWdrtIZomQVg56Q7uIzS6x9WyjdvrWt4tv73+Kt2e5gdcGQjnZBPY/uMHtWpWGPfWigilbQICpF
FBoomhDLTNWJXqrpBvdSdMrTottHMC+G7fv/gl/Uhz+71tYFR2xk0+keKDISitfToSXJqa8djMK8
scsTabdy69D/fO/Eab5punkJ6k5al526NKFV1Mi4+cKh6PucUgoCp/f/OW9NTlrNuMTZwCLMcxQP
Av44qnVKzMuYlKdylvPtoGKuUBLra97EDjWmSXwwN98aE+QDsS+QWE6rs2NqLFR1UcZYhjiDssCc
9WEtRUnnNpvdIfcp3pFNKCPT+eDkeHNcmgWspEpkCecd0TSq4EtCmo3m5YZN/UBWKzi2pw8p1ZQE
26yiJtssF+YHn/zNcYEbrrscRu7zL17LZEp7q5KhqhfG3sly20ZWLLNThOt7M9SzRlEEM9kH+876
Gs8nGkuLIwwgNgDHdS38KSgekff2uoHTA2Dm8JimU7fRe9t6fH8CvbGiaOyDbZwFDC/ynCOAlrSw
pLd0od3WWehBHTpgC0BE0cU/sS0PQadPekBoYMDz743D+6O/8Wpxa6o08DQ1VHvncQdxwtzmWsJU
KjL7lNmo5l16Mu2IULtQVjr8ANF9BMx5Y9NiULIpRAWri/1s/nKSQZr1OLP6nhoy5BRO55mkeu5E
aeBY4/DX1yioI309pOm6rJ6fkW63ApdtV4ZmMSunzu7a2wRlb71V8UamgVrIeDt7znzz198tN39C
Ol6sTivm1/NH4piwUNPLUOkXuZtrrdxLq1FDXLbujY5eHYNgO9/+LwY1SW/ooFHW2Pn1oE3ZpWph
cTLbeVKfJpO8d+tayre4aaadWulXNNad8w9WyhvhAGEAU1jnPeoQ+F8POkeZYxdmJMM6KjuS3EZ/
L+mxWXA+tFhQ33/CN4J0GlvgpmbWMtj5pX+QKAj7YSTgmvEWG9jHjta4GPcKdUxf4t4ODBjdW5kv
7fP7I//WfJSjh0IoHWRXcNba8vb1c6rVwhE/e+iJyBRQn5jFlaAI+RMDxrxNGoP2qEbTWt/cJmrw
rqNRRsyh6OqxoPH3I9UYBIn6WCUbVE34Bd7/1721qjiXWVgkKblEnH0EaxhVhZ2bc9FFrObSKx3z
UGxfUhlX/Sge/irZ79fLIHdNBpaYjF4Zr1/GnLiaIwRXlqQnZ21J6AU6ycldqkv9rx8AKx8Y3ai1
0ovPm+FQKzK6BD9YGKEx3xHyfqpY5Ts2GO4uXmtde3qZh3/9ddIQF+4dCH3675wtJCxttY2Iuw+t
siZXoFX99ZhWc+hFCEtMer3dvT/eWzsxjD3XMwjmXLpAvX6dbqXSd3OuhnAwI3U/Jb2Gh76Tj7gf
NdjTZXRl13X+Ud7grUkDyJQ+LiAvV2ri61GHNPHGGE9BWPWWEdieQFlWpMoGYaCyIgmMD77kGzuF
gULYNPieNAM5H69x2YEpO4+hNcf5ZWOl7VOrm/OOfFr++f0X+sajkSkHBcfzkfK115//6fi2FnKd
y5KNlCGRXzqucLAR2xgQlR7xN6j45YOw7I0BTVzWHOLU+la23+sBq9rEgYJZIsxFHG0re/xRmqm+
p1VaA/2obj6YoG+8SnCacH2p8MKUOL8WUUjvqfuqY9ixaYUo+/IdugYTdbn9ETz8F9XtLBRa4yA6
oIH5Ipt8tvHZCdIxO52mUGbJvLcMqAUiVfrbrM+0jT3KjuunWt2kfaceuwZ/jdV5y7U69vFLCgn7
K65uE8KB0e6HtSGLY1jRfRy1/ZXLpe/IfMj2FSaWfRzn8iM82VsXBnwKXFJJOlq/N7laNIMWmujf
QqvtaiRCEUYsS5+sEy3qqqcaJQdR7DzFzx7n8aEWKdwRpELKD2nUKaYQgADd5v25+cYZRjWAMplG
rONQwHo9VVSlBozaMlU0WyqIjUp3pS8NUFlQdDWame8XxeswV9bGBxe4t0YmN08im1oEpKLzbcbq
6QefxFOYqc53Gk6YBOyLvMJRboWa1IsnuxtSf+y8/oNI843pSgmEuhJXNqarrr9+5Bj3VyUbbQqB
oifIy+zcp0egEVpi+KgN9xtbKZTtdRxy4fBNzp7RkEVscBxOMBuiVZxvjuUOpc5EDXdC3Dgv7d4R
+vDBA76x/NedhhYUBAaqfp5DnzWrb/MaY3szQzhRUcSi1QbXsV/GqWIHAO3RBO9Po9/eKbOZANNa
axOk885vKJT+a21y+5nVl3ZXnZZUO702xx1Syr9aF9QZigkLoYIoxv2tH12TFYOdOXAwVtHlEe9d
6ueDi86IjPYHgcxbTwVpyuALukBrzk/7SmvmzLWVOcQKTIa+bM0+sBCtJMiUxiJ8/xWux/irnQ2I
IIlJKOkkWBHenq1EF5sMSliwCSly6SsU2JT6l6UGwPL+OG88FHsPFx6d98f/ea+nvxYDPYiFMYfF
AAfBxPOF/4U+v7FXiy/vD/Xb9F+5iDahMTs2V49fbMs/HXx27oEgWBPm2FbFXvZdE3a4KzeyV+Yt
qe/5SdWKcfv+oG89H+k5Y8XJchM4b4aVwMjDrKohOkK+BjdDT++qmZydIxHH/m+GMmhBsD4csdLr
V2nje9NQLa76JkmXWqtDtQR/Dkm85/yrHvcf36b/jH/UN/+aCN0//4v//lY3M4ivRJ795z+vmx/V
vWx//JCXX5r/Wn/1//3R17/4z8v0W1t39U95/qde/RJ//7/H33yRX179BxYIfEG3/Y92vvvR4dz5
NQD/0vVP/v/+8G8/fv0twNZ//OOPb3VfyfVvi9O6+uPfPzp8/8cf693mP/781//7Z1dfSn7t//Sd
bFPm3b/+rv/+hR9fOsmvOn9faY7kDChXcJRwxIw/1h94fyfa8sjRcPkkA09J9o+/VXUrk3/8YXp/
J8FBqxNS86gLSHX88beu7n/9yP477ZtQinCrQla0ym7++9/16gP9zwf7G+igmzqtZPePP3SKiedL
mi0DpSmHDePx/9af/2n+Z3Eq4WFONBHxhujYUdr3ijmcRuc5ihNnazji6LXdTkVN1Kj7lDtyaE4v
TprhrdALGzkbSEUP19TsmwgTHseMdJ4QwRxPSBUfMNrkfpJYu8gAwlYisNJSyw7wtGEP0OmHmz50
swGJwpSHQUPdZho+urvY15DKu/FwQI2K7/tZdlYNuuZr2/bHWXcxoiNJNKc2h8OcbuoYX61zzJNr
vfcOEx30cJPplxXMG5lPdySFgsp8UjQsRN4cFIpzEOWywiCWa9PGO2Jk6ZMewZ0ZpwLFgxJSqx4V
z8eRjUg9O6rF/BkGBHbHNt8JrdkKUoltVfpmFz3jkN7ruUQ/RmY5tSKI/y8IvH24o1rzIiUHW+o+
23kIUMrvjc999b1pNCpyT4PS6xu4YqTpvHIzdDjfybcc2159FEW5w5352OfmtyVB/JsjxKuXoz7j
x/Byb+vm8qLowMNk4LCpGJ08wArOUHH58ra9mcfHERdx4GXJ3hzvjCk6jkk1fXKEEXTQy7xrR7Q8
p+WiB+L2XU/XSACNoNKgXeUciEvmJLcis7dtou4Vw9kJHX349JIMmXeLpFL9VDeueNCUtL8kUfxJ
SsAhrXxBbhZ2qvqsyYbSlfism81Rgtmt2/ss6QIyLnAG47HwywQFsB2bhY85cV+gd3K8r/QIvwTQ
dJLEd5sGsk23jEeCQ3eTz8ZhWP20rkg/tX0XiLEE8pqpxChufdPO0afRzMTXRfTjD7d5IsntW9P8
pc2zDYbdG7CqN60Oj0HckpjxgexDG402ngGFsSybOigbBwgx/ugLfSn8rqUbiwnUauqrxxlWrj+h
uNyn8Hq2IgO0LlU8AH2tQUfSAuprG6caAqt6JMMVjtpluhS3kH5PdoR7vMSYsFYOk8y7ijTyC1Az
aFu2LzPrFhTNJwqYt9jIEAYfTRRZXU4Ogr6gY10eojLDvnLZ2AewBAGpGtpmmPiA6g20KO6c5aPL
5Lac7xmmkro+IcG7RkwM5rbZuNCudDgYw3DS7RotbvegJ959Wnxb4lM8Z496c+KPXtoGRVxgHBt7
eFnKr6hlbTM7Gkm/mepdT9e4RKPvQX6iuuVPPQp5akknGjB/1dC/q5OYAjPBucT/boD9gI4BPAXm
BmihGSRXJdJHMas37ZI9zTGgysXc0kHG1+yA7BCa70kE67UGNfuFh3xZeM0D/tbbxjkYU3FwIpw/
paVhkKjtIJ5cAWtNNBjmyIY2xrRXOuXnlDrpifDnRsvbS0P0P0ccyGXbJ+EyZ8/AmZxdkqzOQePK
0zPJxSEVYMet+Zu2iPgZUpJ7O2Ix3hVRhXCdfSOsDO0hMYfhuExud10uHqYSUZm4AzWWVjslAQQ5
QEdee6N31n1r1He0pb7MvRW6kVU/82W2Pq09czW/hxEg9OjBMiBTkinggzVpd5fHoIM6fPMYu4ZE
uexzddNSkgLG8EKxOQlkaeNE179ibtoXkTy1s3IfSRfdavYZFn2AR1aG9MiJATt1fQDQTgvBitCl
VzGTgMarsfgSTT0eMTAQ9aBfV8ZPCKibMbMhJiDnX2gf0PTDk4sYf3X9Jd/HaJx8stAKVqwWLNF+
yudQjdwuMJwWtBCeyRfsA86F1iYRkjq3DtOOpL+Tq96uq5imwnV63C6WsunEdZ6hv89iE39dJKGC
GAJLgvuQaK2K80/pOCkW9RuqQHzVdWEG3SLmEFkm154n3RHPmVNgbYie2/JI5xj3TqTfm65gPRdO
gDcU4/6tDoSXxdFMfmVvFOc6VY+mjLFY7KTxrW4DGbM0YEkZ4jQX9aGMhxc7K5NN5EZ7bj7HvFO3
xIA4Npmyxpc0YePGh2UgPCNc9POxwECgBhgALwvsR1OEj9rRkp06P3fsZ7qjfMaosnEECNMOqNUO
G64TAjDC6uCOd1rkotJpL3R3uWjK7I5Gufck0HDcq0VdnBrQx06TvnQTRuCkny7IA29AvvlDe5/q
Fx3+UjvymSS6umwW99Y14894dBGJri0YYOh02C3vBfur0LFsqvELZqeNDhRFkfkOB3yA+/fasyHY
1IeuvejiZ8hiL0rHohbHAVSBVQi/L1t/0JzQK4tN4rSbXImvxCB3Tq1cWlPxOXWmgy0ey6J9pts6
lJt6PiFQXAmQxOhkF0ENRTX+AbvYJp50ruwmxkfeYgscMPouuCv8jkKFMua3OmMfoE3LoIzjZd9M
S1A6V1WMByjxAkLOK7gAOL35yrP33ZzbbSz0jeu2LjQZGQOQLnb9gJ8pE4ceBnTcEGhw7QusehgO
XtXFflpk86YxcyxcGDHH6qtZNNic6BQzloh8Mj0omcHKYm9rWQ/3wLm2Se5+16fchhlrfpe29yQ1
r+Hx5NFk5ftxh+ESEam9ndG8nCLFjPzKYqp4SMlVaCpK8XmyFTY8argh7i+4W8WzFs/TYRIda1F3
JyC2C/czHkYdHsSUHXBuykAq6ZYOXGHmrK6W8kHRoluUx9pWyGabiMjzh1TMQbMU6c5kq0rkskUA
DjcfteJinBp72kbTrkfNXvewXez+k7SHA+ZCXn4jYISky+SrJJ7TpV6T3ae6rq777EBeNfPVUVd3
wuHtQNSxqxyo3bBHC+9H5nhKqx3RQd0b6YFDTIeWFG2zwtktpbexp/Qa6IXfq8qPwcCJ6Dkbb05v
6UF23xjlLT6va92e7hQ6d09GVH42zBxHrn2fC/lZVX+WpbHr65/abBzH7qTFX2KrDxKjOoxqH0Br
IOVQ7HLZsiNcNICE4uoyaS4H9yXSj+rwCegWKkbS2WU4NkfuaJVXhUKd93m29xZ2Wa0KVoeJ4n0y
5jxwxy9d6ZLRmrY6ED9+EQt5wOfk25kbMBkPMOmDqp72o5ZwXJQv2RrgAUXSn9rC2uiRFdS0AYOn
6lvuNO91MEo+wfZJWwqMSjhSlP4+G107BMrg11H2U3VZSn1+Ip1ykdYuzvd2uMqSg2biuCvmTWWX
6tU0YUfrzW9tLyAtqmboZvVek8pWhcKlRs2+Kbwq0KG7CKvSWMK3dq4Tvk1fq0bsx6UHfjEoAbL5
I9wZWj7ClFCXaWvZ9aOLdUi64k7rLiHZ+0ui3/bpTweB+aLl7LakHhP9aCzVDfXcdLOA+PNbSdXf
6T8JSFqejeEFyqxvtFFYWb8Ia5/MoT2khE5XSpE2ZdBFpN1zNk7a2KnM/SgPIcZMNuQmEahT7U98
i8yt3S0KKr/sjoZ12ZeTyqZj/LQjcAsjj0D5KIiT3rnzMiMCXTByqcj0m1pMrj+Ut1bTfqW8JTfe
xDexp/qUZsodCvOXidY6wCGv9Va7lnN+GOvvFvyEyOLqUK7UnQI+jM5p21nZfb88VoAK8HEFet0d
jNzbJItu+E7tXqpFd9Ta9pM0l33qzU9WArzQ0S+LVDtxTgTIPP2sVk+CPgGpnlzqdb2nUjWtIpXT
1Ak9aMxhZM+eaGLhwFnUzS1+LJ2NWMc+myUnYathY9L3aLFnX7QazqP+IeuWvafQNlqmDzOvXBnL
Df3SfAA81QWEBbqyyaKAlCcf6VxGrNurSThmyy4zcZmqsbVpMvkF+pfqj736jdC1/WxX7P/wIdQr
7Lomm8dQ7VIKQsHQaxj3FYgC9LGlGRwoER2rqiJOTtSk+1ifd6LRjD3pbGtlY8Ipiu4Le4FOPoGn
Gbq2eWyXlh0XM97oXCvzlF9PSzbhYm3UrTlUsOLhRCyLahJL73DM8hPb3diVtwU8QOgveBlJpTxN
GG9hHXDZG9aGH4uctnNkHJbWaPZObz1MinLlusJjwrvMSNg/7rZFYxhQzht8HaZy7XLxqwcEgE6i
PCUu14GscqIXxfZuMqyEvg7m1df0/HrOnAWSXN4dihxWS5PXbAemEzZ1fcy96M5pDRzg/5e5M1uO
G0mX9KvMC6AMCOy3mUCuZCaZpLjdwEhRwr4E1gCefr5U15wj6VRXTV/NmHWbtVVLxSQSQET47/55
3ZySFKcyvJM7LJNgdKvPFN9w0fYicKwGp1Ka0x5bVu9EnwCvZ3H3adhLt/Nw5q2FbqyhmbJ3Nek9
m9xM28JJ7W5616pIWhfsDNKUGcDg30BL8FYtQzEPttrBHq1H2H0J9eFevS44adlVFbhKvI+igyle
kbhPLaEFk5x8tHXA6+7Ymnv2P9vGaHn5NdkaXka1YoLg8SVtmqo1oO6ce5nvgdzcd7p/Ltn+JSlM
rHz8dBeSi9YyQJaMgTWKbwDFbqrFAQoI7+j6sAhmwqJk90hemdNfnTr4nKvkzD5eA8o0a9u+52uL
lspZQzLsNjO0LHDOc8mZqHtrWvEytcbFbMRuButUSxn2ZnVW3Nn4nL5Ly3tt9WE3+e53HDFBXuXf
2tEGDRW9M6PfifKr5z/Fk/FkGt1DW1iPtiqTQzQnXzXXeWcq8VaX3aurDRfoxNlas8S5TEhYtgsc
2phHQU/DGcjmrlA9aMMmMGtYI+lnySH+CKw6ZVxHEnccTaKGne2s5iFf1XnG5WUjkQ3Lc6vb8ZUR
xK59LoLMa06aphHTW+4FqNSdWbw1xgDiWh/rVWr355pQGeapogicobvVbM0+Ie+V69KrNz4HhaXW
Lx3LBzSsAzTFQ5kOHwmAVCT9peEl4yjysECtMlQL1R/qOH6G5PFAidgpsrsT8fvALthMNcvnmA4M
8SmlITMbrWgvDmTPcg34nQPyFM4ezIki23IqvxQERPvcgv7szu+TNu6GpdNuXC/+nrLNAR94LOR4
V+njJzAwGdQWkvECxadYKiiU7kZ3kmaNfs+mHdBx6720WckF0oGVVA0IduHGa1cEcWa8pVl/l8Jn
tAl9mdeFRDgSrkQGS8K6HlbjoBDLobD8bdvZ3PnGoTLMIwOvlV4MX2xRQq8u3W2k3M3ogTs1KEHH
JuWmdFCwlVz5vKlgcZMwVys3RiEaTBI2GVnk1ELeMDqO2c2qnfp9Mjhspdx3ihN20KgPQ8pK2Df7
wUTSgDVRrPwhl8RmipuYLeo8RsbdlZ5g05/Wm9oTuuC4JvkPfcvOPHKtbFt3cdcMN26NfzKW0IaK
+ZpUzgC1siMabnwpvlqsdb22BMbE1o92A9S0MbZP4zzRqmA2ytgn5pyC8bpuTjQzgR21NJ66dycS
1cFkO9N91o3JVc14MKEI8j/M+aVv4Lo2OaIUploCuUm1hh72gYcz9NVnpogDlP1jkqrTmJrf6srq
eWNO8hSbDZg/GzjClzgCooMgVSI0SVZeKxxmHSI591O8cTNZ7zKt0y8yqo587H5NtOGhmvkGFx6S
sJ80tVKmOo81LNWKcH9PBJg/fCbyzeaqXE+UuQCC3YCir7dMcaqASmwnsPrrNaeCwZvkOgajkRTJ
U2TXoQdOG66Bbd/YiDkniA1weDkim9n8QgHEvm1mYGkQeQK7mayD09WXdsjTG8rf5tBNq80EP2xb
9gpCIotyrphT2VWWP8qWvFVJ0H1Fv2ceaHBLeKoG7pBSfS3rLrRh6d9lw4z9EZWici1OIrupd+Gv
j9AZ9Rh/U0zSB8Zfs+4BWp14yefPnkDYyzgL8L5+Hea+BDzF/qV3ym1rp8kKWXo+DXanvsxkld6B
n8ff8wq5czjJUtulMv5qij7dxo0Jfj63a/puOGzxMj0UDVFwzTmMxZNtcI6uwbM2OBK9wX4Y3ISh
mNrljC62wMUhrn03U7SPnHFxaaf3qq42ZrZsmBBzIPPlcpsMzbNm6rR/tJeJh3g1yuTS6QA04sj+
3ift9rpHwY4aRvpNkh01Q4eAa60tm4B2Wzx65lezH8FoFWFfmBe/GmkqkOatO0yfFKewisp6P7b5
MXXLYieW6JJZ8lYKY6tDnuBR4p+OlBOvi+t1SYr00pb6ben6aqPHhOM0aabPRfQK8+VG9Be/vEin
unYkwBJYjDPClGPH6JzFtsmUvXJdabwtwElhgdtVOOpZ0MjiZHXqNo0+GvMhXQjv5guaXEv/cBO2
9otAl0PTU1CJvDE7pUpbLyxLWp9ogUbXqyU7QgnD8oLocWAuszMMJBD8+Ae3ZvmD7R0oQz6MERQZ
K7VfNb0cAEUyfHXYoSPUA2r3Lmljr7LeeZuV3bNw+3gRRbo2+hI2NP2Imf0IcS2weZn1rLEDYkIV
pzT5GQf6rA+wubVVp2e7WJ/XVzCQKCdkBGHtY449FFmtBaGfFY6wZxVl7cqG+ztpMJ8SVptGG+Wq
6l87jRqtgz5D5GhE6LDygLnYsgFfOV0WWC5uDgpN/BgGg5pekvi+1N7qXoRT1aGRxN+vD5gD3luv
5FZr9Ze+4F3cTTly/Xya4gfleofOtfdAPojfA8cdt6P/nHP/qEi/H8r6Lcd5tB5Jl4im2JN94qHu
H2peF9H8mDlRUC9k2Lj2mSKaPlpbCQCmnfxtpb4qo3jr/CRYohcHYWIYN9PsfcuuDEsE0HwAS7Yk
axBmW8cdDjnQ0aTEcRPm4iGBAlm+F94LWJ5VlHz2Xnn02zHEVrZ28tcu/YKqoRNCblChdWsJ0BVO
XWFvIPIdU8M4Wb62gZyPrFZ1xzL+3tSsLEYJ2pt2vljfAg7hNwCLkEgr0CHWwdxYY+mCjwRgQEue
mcRvOOhy5az4IJK3RED+L8q9Nt4VBipy7gy7trR2Kb3e0nbu7OrBM9+vZVBiTkJyapey4FDfWtp2
gMS0str8DLMHcy7H9Kwy8TgUgTLbAPccsCJcI84yfVA//VkbrISqa+4KTyDeWHd2qd8svPVkle6B
ODGcKBNwf7rAE4H7Xj7L8YRfluarJ8NMN038XTFPkPm6Fc/VdJ564GHlUz0rLm63tpylvFu0QT9M
VrXX1CUfGUeoztk6qicf7x2sdLzR2xpROA5G8yVd+n3aTI+FeCumGbSFexk7a5tB8nNUEhjRMbZf
rdTbVQ0ggd53v1ClM4FPLm6g32wh9x3r/hz5Q/1opAmaE9DJzF1deW5l5wdu9JBm4FdNBw6rtjXF
vAGzFC75tM6FYOH31n11JxN3vWgRC+Flsh6r4Uq/EOWtk8LLeRvEYUbw7ffaAGSp7dc4Z9ajfmDO
A9aSs5RlHMuGeDKXDoEyOcD7o25or8WHih1yAjSUzSIAvOqpWAB0lRtbf9NYxrObpj4o+K0Ze4hE
PTJuv4XJAFucRSTi3jn4wK1SAlielEHBLXM9GlpavUuXz8ikby9T9wUAIKmePUBaMdhkUMW3aMz1
dJWel5Nhc4yczI1exXfCB+JkmNvM3CVWemrlrZ0zxapzAldUMqSoa6k3BrT17F1pnykw8qNnloBV
RKuLLo92dbSLW0d/6rRd3SMXbejkWNXQLasns2PwFaaCNbBxL+A0j6xFt1GKJCKKHTaGDXQM6ia0
p5bmwD5l2DFeaeKWoDphOzfmrp6gLhcDA55TS912FW+lP72a2f1Cl3qlrZBYVlbW3FTV1kuHNRJx
b/JiSXlNiY3lg/lUxoexeA+JWwESLO9wVAmGFYxAPHtl+O5RE5oM4rJkEGhRslBkPsBk9xmDKH04
y7DLOYKxhQqpW9tjhaUQygg6bEoJX6KenJorRCQrdTdMRJo/joknOCQMLud1NkLJHu4L3eu6V+6t
ueOAVtw0BqJtMdx0S1/vKq0590n0Pjn1m6lxwO2HZ4Ln8jmDoXbAVMy20Mib29lvX3P1AraoW+ld
95Ui45u2XNYmiNfKGYj0NyGw2173NqV2ziO6BBHJ/XnetrSFaC3QhPkc6fzK85tWSU7C1nqQdfoF
nhoSxw7SiLZT3VaJOV3NTG2vku9jzvlCLp0dlsRBy4GxWgMkkg0/CD3/aTaeZHYyBaUeTD0WTeI5
jlYkjDeRuCnN8c7ovk6mtk/rdi+8d79PofH4a5Heke9kKtOG7jKzl5GbFiU5r/dJsZ/xsEYvYjpW
9gMq96ktIZbg3F4LmxoWW0eE6mT/sBRZAgPAfPXtiXTsK13BN41jBn7DlE0C2nalx6sEFhhVyfps
flbxh4V4DBenpghPASOM3HQj3eqEXoBlL6VbJLfGm1HnQ3Y6NVuTvSvtLj9XUZu/OvStb/JZ3PFs
9ZRo9l64JFsPRcLXXjln8zi5TIG64TVfqnWSLxv49vdxmcD0d9JvUQfWthC3/hgvB/pawh7ko+wA
ePmKXYqnNUGWXZE+hD1WyKGBNru70dV8Bss5E95W+6g1/1QtzHE13ToVue8dwW+MjzBi3h2dJ7zy
1cVAHVJ++33o5X7OIm0153HP2AvF30eeXLeYAzWl7n0/0997W3N23TJ4B4cjirsQWbLfZ0btK/IJ
CqkIiSUeHeor/Pm2G0wZAhtzgioiiWlA0rrX7OiyDJw+Bjv54uPGpmMOlYOaH53nqYt3GWD+e+L0
kQ/xz03PUwJZlc4T0MCp+U4hR4qMGkPpZfxxlryPVtSRT7taWIzRYz2NnjkY+txC/nLMIPdtvcnX
DqUcDDt08Kxu4Ak29Ca3Owxlz2DfgVlO+His9nmavB2xn3eiJJscf+gKV+pTrC8cwcQGFDOA9+Xs
jHLPhHgTe9yBXbJvhH7T+/rJTcZVkWnOqhZKHbJFx6zmJ5C9Wz0oFk3f+txJd64zH4Ebw2ovoHnt
q9wuNnrj0gQwZkXxLIbGykKBSkKYGt5doIvMHTgmmULjfRI/pvlAUSSUN8TLPOHnBhktqZNThF0D
1VUzbSdkimMeB4vfqWPqgEbb51G0jrzU3kQ0w2w7vbrYpqgutcGA1J8j99zEQm7NKiMP6KTii9s1
t/lUmiFHzXq9uEQ+jYazzdjoKihrpApiRP2DRHUJUfSNOxJNCV2qs9PvTPolmUKrcsE1IdL5Xo6S
GbkFBmTTCM7GOOK8VWkaD3nUfAVkbeSnKiK9vy7i2nyd4ER+H68ibyyMad1MKE1FLtvvS6rTRRIv
wzeewZGFxBzO4ODc0Mxb1JUyYxjcaPK25O/hZJhHjlWLxr+CaYxF+47hq5BR5ucI/WlVJIW4ax33
afSRyKwm2mWYNzbJUJmvjNwZTNcN7T+CdjwsvLw9qonCh0YvNpCg/Jc4T9jnFv305nniW1JJq99h
F8YR1k3mexsz9I7xO3xrqgwSPoDcA9ELPCeTtvOjHj60v0iUNly5N1iOq92kW9WNoyE61dGO76Ln
3ajsQyXbb/1oADD3E06OjCNZb9UVpAOS+cqEs9jXTfo+0diX6d00nCDt2C9j5ct6bXSd/11PFc0J
lq6NWyhfG2QPCo/TrJ6DhBPNtkk0dN8okR0xN+ZZnIOLufjWWm7+MPRRcxkr1TFAWQA5T8tbH1Xl
RofW/s2ntxieLmIRo9ixAWJSplV2T0DeBV3F1g0wt8+X7HO6G2FAsbEQa19O4hUbvjjTRCJee841
+ya3KQyaFrkVrS1OJecHdjgNO6p6Jv4cmJlh4JeRFqsiHdJMKCNJzMkw6huA78iDNOduG6nS0PKq
lu+tZaASESzcVvotCC2inIOyvM/GHsuQibbeBg7ulrNeV/5HQZHNNls0NxwJfdxG5CU3OvuDAwo1
m6grj7QbNfXsEhRZi1Y4d50xdxsHWhxiZWM7x7Y1/ZOXm24wNj1OGFoDiMxQHbZScpIcJ5zxo5hi
u92mmsaZJaJHFxN1pR/azrNuZhEbF6MHh8/mzK3DiI6kFQewOahTwGq4LnoGfSatElhCqG3B5hjf
DQjA5IKN8S53FL9fT8nDC/0m08bHrnVrA9Dg7+TYOx341Mj9/TY3Y0rgtEZ/9qJoaTcSuPTOKgvv
bcz7eFzrOWVoAauYdhE5th/X1T71CODVKpujT/ybAi47QydCCEaYYqeqkCgi/+THqCZt4Q9Bn7ke
X0tq743OvlORLFk1KyMNoyaPkTYcg5Ni7RrPVhGZdwg8PpVETlMYJyfPhyvoM4I9idq/zjGRhBqc
MINnVtQ3aBvo3xkYbvyzAaUeWmBiL713qcfZqmjKjjpNeGE9YRmKXcfdeRjaLlGh0vuG84UUbnnK
2Ehi+pii72nTztMqopfrtqnTOwULbpvkFQWN9JMAOmOQGy2oxI0Q63Rs4pcpd61DNtnPExzWs9VX
6k7QB8brGs8+v5bgWkfRDhGpP0oa/16ur8INDYz5WTTV/GXSR74E7olLnAsb1DaNGSMU141jtfre
olfp0RlIXOeqNELPxESTok/c660Y7lGqwLWO7ZwCWdaJLAXJlLXwHTXLboKiL78kTBIib7JWZVFO
xyif+4M3dZInItYC5RneNysFfQ7vv9/UDVNfniGGKtLi9jDY5n9mUzLfIsh91AMT885rtv5CfgXU
GnJMoaB4uLXP8Qnc9MxzWFr7pMXm7ygyUe1kbmcf50zne3vXrVH8PVeua10e4MKWsMmt4ZahpbUx
pJpvzbmbQ60veMaytrqW+DoXRevfrfCm4TyPttqBGs+fvDpDcWpAKFGeNanhZDIlkaso1SP2O2N+
p3qVbpKrGtuL5DKXrXme+W7hA9qaGTJOcnf0TT6lmVfcQ+0abkbLjZ5rbdZR3PIXA3VhXWqdESxK
1bu2Ljc+5e4bY2xpPmTX+MW3hxdf6F7YTFdxtJ6L4cmjptVd1TJ26NJzeuSkBTv4rpXKXl/Jr7dZ
ZjH5j2t9w/aHORI5ma1HZ2G4MCA9u7aBLatEBWKSfFT5ZJ466bTrNl/eEHrQZ+pJfUSRSc92ofBe
TORzlSOMUDUtBPKeSTonhjkSYaNKBE9Nj5gWlzW2jMpNQ3cqqoANQ8+iwUakyjtQwOBOS9Q8wHkG
x5clehNxbli8sB1MQxQ6RwGo5vzdqPjqIoGxwCyh1KxIfvPWlGpqsHnhOellGX2rYsO7uXYKSrw1
wWJSGyuzItD92l3r+qQfuEHzHTBQ96MEgrPVGUqeMXGY/KDW3VLk5jDlMYR20gVVSW2d76J+aFFg
YuXs9WlkCKTMmKPz3FPIns+cyykPKPA6Remlx9jIFtMb6zBrRLrr2X9QmDh5zwVdCTuJsw7EYEoa
inXMcEdQ7yJxKD0q1VnkQ49khIvt5OoF2vpUqX0mogzL50BfpeV22XPDGQHPl0xF0Bix+j7R0Hu2
isUBHjtyJMsTRW3P5KsD/lcmOiDaMdD79kKhFIxreZdbMwXKyuXS1c6gn2cKwz/nvl6+5xRyHPxF
n2lOonGQ4cV4ncCq+A0Hhn3WeJNvADUW9LeNQCpJLSf32lxVIeDp/jgNyORT0hu7RY3da083RRD7
Nrtps2gutFemt2hYdUijCLvoRL0WnB94EmsNwbDH5PE4EOL/XuRZeXtlSG/qglrAlRAabHnb1deD
jvNvqclVzDOSBREc3LFFMi8Uckh8rPQrt2cV+zuV5de+47zfO15lHAS0JaxIqrqVHY2caTbPZ1Vj
52lT90I1iLlRrpm9Jl4unbXNsfU4UIMaaMoJWy1Z3mSkmseu97FnZTUjV1f1T0C9cVCpVG8R6Hr3
SIcTBsXp3nTiFxR4zAj63AIqgCNItHk4Kz1iPp3mrv+ldYZmVzvFtB3B5IVaPXT3pnZdGBSo2Khx
S96k/QKht/Xwt3cL3WpLhemKZwbivmlYH23MxUxMAVQ4jiVj9goZz2M0RPhyme4XAGR8d44OVLSh
qn6tSLyHuZ0Zz7xMPgaminvGwv7KQloIpwmvfpWq7DaaM56RKM54FiZ7md4df/bvvfi2iBh9JEff
pg86KQ9OHLefZWWyOkU3Ml+26Nkr1+nZArTRsnGN62q+aEcZo1NaQ8XA5WiPuA7bnm4nC0ttebSo
rQj61rc5TkaL4qH3zJgWTC0CFd4v9ldmEtYrK0e0xatIL/RUu/ZXX2rR01BWya5AyGB6zoherYpW
19jYZ07gEmiygqKoILZasl0LqhdLo93FefqkI/8Na28x4jvPPFAytmsj5PWmnRgeQ2veF5Tz9LTB
Bo1uHfOlS2HpAqbNlxsq7p80EnCBScNBIVDy7fnbD9P7n/b7X9zl/+Xp/93+/1iX/Od3R/8vKYB/
6/v/5U9tv9VXc333+7/q+ml+/ul/frr/l+EAj8TUvw8HbN7b+tv/2nfFe/XZ/RwRuP61f0UENOeP
H4AvUBEY/om4kdH4V0ZAc/8ggw9EArCCi9zl4c7/MyPgiD/AnglYGp5NfAoQ0n9lBByD/wviBHku
0teQIPz/JCNgXMM2/x36oZfAuEJdyAOSZiIS/XuEnA1oYvAI4LZy0+6+o/ppb7XxY+T1aTiOAK/9
lgkfbcQs341mb4WXpSd23+KQZnm1MVrg+o2TPMR6bu2WNDl5kwvvH4PivTLcf8AImH/1abkuwKGu
2Qrxe3RoIk1OsRNtdioyuqeoKmgzxtvpPTZmzdi1tiDDM9DbC0EVEFaIQV4wKZZq1buZse+pmelC
nxDkBje8tzNxKl0PsP3VPj0wIbfpyfTZG2jfoIT2J52994my+gjxzkInFVa23CcQfmhgXOyHxoP+
tWboYLIvjEqKCzQRfXaxB9LMU/63PorUJZE2EVvhaPmdQavpOi3cRqyrNire/Lys03/IVhm/hhqv
3yf/JaHm4XOxLcvhPvw58dGjDFt2iWkpxqPqD35HvWCNrkaTVrdLJp3TWJMy96dC0tzTxoTnvGuT
6dI0LhSGuErb9cIfuMrdiRFWTiPu6RNnndNsQHizZcp/+MQ/knm/3oE2nXp8WNskScN3++sn1pnw
ex15GY5zsfZAMUqx12tbfO0xjbf0P9nJQRdN9CW1Y5sZuBnFu2JgyhXVPdTkZMbtlBXtLV2bMWO8
WLraaqLG4UmnweopKpuG9yQloqRDoi65jE2n7tU4DMhxC5KOQt5gnO76kc1fU9kblHEOEUVUaGEv
SP0wDp4Myg7psfiEe5uDOB0tiAX6hDuUmTEmEvy9zf0y4ZSmAIdZoqvNuQomN3l0qyl6GUwQdKOT
lJc+dZv3QefXyEjXiWDxm4G0b5yotSo97TURQ7ubDYq2CZBpq14VUNeHumznYFwcai9sl4XEd5tz
Xc7XXVNvpPc/vb/+fM3/HBq6vqh+eyGQTPVNBxSKc33QrjfYT5EhTZZtG+kanidTpqjXlBnRhsYl
gcoOk0TFFNaHExS4lVY5XlgZ8dUBNliXbDLxWWrodg4FM6PVjnepi6rKWUw3HiV4LoDvninPsSf8
bu3Q4YFdZIqzW59D4rSSS9TigCPyeDtE9a5JaPtetQ0RZNbKaFwrNJH1ZIw3cwRTew2RBgC91Hq8
V3NShEmS85amrOuJToel3+QQzVd1F4PTp6SX3ayTZw+9Q9ElY865BYCUETLqxhjPGA0HjKItNho3
rqSErbFwaXjRXIdmYuohzRlUQHV0r2gIq8zMa9sBRyea00IdRtCPU3Kop4m2vlT1BR7MwpI3lAmy
jxyc1LxLhXPWMHYG1VANyU7ikx6kjlSxJEiWMw7/JnKfnRm9ewOzMHloPUXxhptqR72OCW0ZdnPO
FMEAh2j0jVWaxUUs9M7/Q4b2L94dLASgPQE9kF0U17fvT189Np6c3Cap86Hg5krnVr/J4ZuepOPr
22UyHUInRfdRc2T4B9jnbziRH68tm3OqB5aWqLLQfwsyljGWFMiX+F9FU4e21qjXDDr1ESnr2Hlj
sbf6QW5ttCcevIRWLiR7QTHjreZLK+RgNBHU1qvj3z8M4i8eBuLTIMsM+I6G+Xt+zlAW+9CCEDxy
EgKt5Y5bajgo1EnJQQBUYM7QMMM0mrbFlkyYzdXi4ktcR/26TjpkW3PUtwN9LVjPTf1AM53DdCKK
bya9UCXKNbYM35dr2dn/BHB0xf98kH/gtIF7Mk8zzd8e5Bl0UpsndBhhaM9usI4yC44MMVe7KDce
qijp8VVmrf+iFyUFxVnenvOm+Z6UWSSo0EnYELsTRYqrQidWsyrKUj9buSGzjaOaOOSokZ5mXcoD
LZLo69PECkNp3iTD1gC9MlP7fDIrzGeRhYHD5jo+F7Y7rw1/MsKpNih1Txu9Odb0AX4KfWwZ/Kll
Onatds6i6bw42ELXMF7SRxp6UPb03G/PJc/164S149rt3KhbfEgs9OWgjmZmRReMeupUVil3rk5m
kZcVo8vYOGrOvGh4cJnbkH22MjwZTbrpaObYUag73llmN7+I3kseiigzXsrUwADMwXsc15qzmBcr
7yjjbm0Fm3x2bvSe2JNT9u/uXPgBUiaFpj/WjXFOkuUfHsu/WtNdHjGHSD2MUQKlvz6XQwYJC+Ya
pbBTGj0KvL67oqqGgNaKMex6OtEwq9KlxjJ6lNlCTwGcj1VOFd02BU+4KUr9fe4NSs1kYjGEtdIA
43uyapq5D/7+iTGvn+W31Zz8Pcv1lUFM+Pp6V/70DunicTaH5GqZHcv8WUrTO2o0iJmxZWyqzKFy
B8YMuJra4MRGp2Mr5asc8+nge1PGQS31ud8sk+gEE8YKVXDfD6M8LgapUHr5Noy+LBJni41m7hND
ouTl0iSZFiKD2q/5WGcnklWcqlw4eK0mtX/6Mn6N1PKmsgjICzjo/GwPBIj56y+opWnklRK/8mTk
+NiZJpPMW6ZnzJ0+I+HcDQ3M7SxZgYmi5KOnOw5DKqAylM8Mzid9kKSw/v6qG//jPcWHgmvPQgpu
gQn6NZL+01VvvDKqdHqNUF+t7M4irRhqczusEXD2xEIKbFSVj7794uislIZ1UMPk/0ex9x8XxtUt
2gmIHPO6+Z0SmTKEVhJ0yrpppq92ajm70R+NTSni5R9ey+Zf/LquwLkF1YsjFQeXX39d1c0ZXrzi
igVSxd2IzPvEL8b+23W5h4ZIA7XCjhsPid3cdaLCVeya8ZPhOJyRI3U1ZNi2hv3EAq3u+oXxkdcD
2ZJrik0WFlzwZcY3spQFdnwAfxWRJTPPtqRau1uau0lmmJ2F4jb713aEun2vChe8mKGn8uDGvvJC
y8z+galj/0rV+HGBwSsiG8Fuo43P++3O4xDHXKGS+npi1xNUlM6sYf1UNwxuli903VkhrcPTpa2x
WuKfxRPQTda5RrMleRBL/jgVB7clhhM7oDx6fqBMkryuMxvaRzyl3YOhNUd9aOvHsgV8t8JjXNur
ufTad2kt3tOVELUZtZgGT6PI2Wzb6HkTGTgDdZk4go8HPrCMxl9TNzKdzXJpPqdWYwAC/fM1rh3v
pZhy72hqwv2YeotddeMz9sjlNcCKzuQcCQjg5+6SfG8sPQIg5vbBWgnvtRRj8YLVtipCv/7CKW00
mLl19dYyMn6SHtHm2NFf/+O5+o9Ej/87ReNvyQj/H8oa153Ov5c1Vt+KOB3KnwWN61/4l6Dh/AGf
ANC8c6Vq/KAX/EvOEH9w3jSuew3eQKCfrvzPP+UM2/gDQOqPnZQH68q5rgr/B3ng/2EBeMdqrmOD
hJNg/SdyxnWb+N+rD6wNiAo+wGpQGJBM3N+7IXQrU9Q8OTb7F2YUpAOZsQ/PQ2Ed6VnrN2Lptj9d
l784Lv22Q/zzJzqEsCxPtwAr/UZYSOkYnzLPouVSii+WkZMxxS6nZY+4xx+Ez+ipGRr0bvPZH+yv
utlesrT5mEvZrehC2LQDzeHXZ6AnSyK7lxqgdtiR1g2tzjv9/Wfl6/nt8sDuhGtGiJknlS/R/m2X
TR1V5OBho+EynvAulYVidChz4jFEKlZ8pxXDtCTb9V4vHlsG6vd5mm/bpJ0Y7i5f5rpyVkXMqXw0
OQqSF0PGVTheHSGg3prJq50SIyboNa87U5pvGC7vW8vER0tFFdsCcVi8c5yCn6Qac9NNit1I75rh
OMTjF9qITTrcS0a2UbrjxY/kjP/5Q4n+pHiJMc69pnM1iH6mUWmMkTOim3gZBUrsemhNuV18HPqt
UOyvm8wNdMaBsJjrt3LxBk7QBZaaLjGo5nY6L0jQm+9lP2r3cRQ7G19U6cav8LwNV0+AXFzanAY9
9LX+hBJHAVXJPIhc+Wx+i3It/9YRqtgMsaaCXmDvtClk1xkgY6xKH+iyIyxbVs9Jb/l78JQvi9U8
2JwcakYR604RFskZKG5JfeVbVy7LjU5xzR5c8JOh4pHgPeqxVFwg3WfNsjyBpbRNm40OhJQcnnbw
R/klnkv9sozNFJYL6ChDGwEsTIX48K0h20azueX783cS3vc51iXnprGyb1Nmj2WSfU6pVt4VfpTe
2JV+ZfHjE9qyjNc0iiY5B510S8bBzINe6vbe9vG90PwYWUdvLlxyuEvyIAVh+jrqWoQYDISMU9k0
0zLds+PhCQT0mJeYRnN/7y/inTh9GdDOuKxn7FLrRVRlaBTmHU6QNhz65X+Td2bLdRvpln6V8wJw
AIn5ds8TN2dS1A2CEinMQCIxJfD054Orq44lV9hR3Tcd3TeqcLhkbmIDyMz1r/WtalO1uPbSRNVX
joDEePIaU5tcBr05duyk6EnUTDQBVkH0g7Lq+APX0TvdYQVu5aLkSED1GU2eZX0/w1bYlLGl2b9z
h2a0Qm4a8mDr2HKyjRqSeAeg63vlz+m7CIyXMSnsWxuz7gWac7sX0rDPCdFVf66LLw2KxmM+YeFK
kLByar6jdiPZ096onvkdR2rUUTejn7fyJS7dSF5DEp5fGyoYDxgKklUVxEv8z8+PBi28+MssiCGK
XApdlrdJZtlPaEMZF8ctj6y+qJrgsq5RRE44L0L3mw9ygjz95K5NwF07Ryd3lEgSzXcrXjdlGGIG
yuLnxtQPhEQzHlDYcqqbQG9EhzQhXyY9pFplde0mUrLYEpA5KJTRbcDA96FwiM66vUTfrZz6apjh
/DYJf3yjx8655wCstqNKsIZOQxLtBfFQtk33bdX2Z+VhqC7dabzBNuaAQk4CAkF+tO96kwSmbfTf
CoZznkU2UxbwPLqkZkY63aSj/+xgDeTo5VzCavT3bR3AmMwXjyUch+5+KCN7jStzZyu6tU2PgO44
+k2zoren3bYp55i8183HoHHqxcrx3qKofQE8nR6mpCJHn8qQ0Rztxet4hGJC5+77LEp5tfLAOfjK
e81AUT0ziUb5tvvoWrdWfMMrKAWo0FrbPKaCvYW7dFt1Yc2kFQMiNJ3gK+BGPM7cq/eykTgf06q4
ExnSoF8nzTry3AnnWU7QMKWiXETyHfNSu6+zuvuBRchCWvHjW9eRJkEEn0Zy0dVfGpl8nUrNtey7
h24yrX3Sus65dAcfooV528XjkyGcV+2aLy4+eg8HgoxvKFRODjlcdm8tssF6aG1Tn2h+so4QM9pN
wQvy09IVYWYe4IO0IlIzTKHwPlSyDMmR0L98xCnGnTj06dnHDDttfCIjB9tH6Vi35eAw32zsg2lX
GB4yA6NGE+WpyzS/kbeycc2EVaCR4JFl/+Z3ykp3RdRT79jQLZivq6gzn+qp1lxZVf1wJAezucPz
YUIYyS5+bO07PyK3lxYfopvEJm2C+uwg4B906OTIZH7kf3OtuN7ZRkodfRgmYqULLDFlZ6sTniBr
XRVet4nq2L0J7EzeR6rIGToXdMBrx6Dn3TapuO3Fd6rmG711gz56Amhq4dtNqK+qJzleo0Ynp25u
q/s4660tt/XRCsJsUf6kvTJdNe0Ms543faLFLkbZYVTs+u6mpIh1i5YZ3tUqYqbX0qzdZ+OGHJ1L
UplcCcXIwY7azOwmBwjzowEyeqewioQ7i6b1madmZ/ZUUHDXY84UDrZRMovQCZlSFuGlj5If1CiE
L7Vqw63BGv/eDX59FgigWC5xiZ0F6qe8yt6Te+aM2I4gLBfEvofyVmaR882YiBFH9jgftDM8iqaK
Tsnk95j4bWcrMbZsZdh/JmVcXFtd1lvPH63Fp3kCV5JvM3wjHKOccNe65avCcYChol66cMM6OUxp
RTlugRW00kF2A5E9xho+eLwmprEijBaa97UhMERqg8BcHgQEa2SzfIeGfnNr7H+uSS9oEe7CsrlN
2jm95iNxvyGPLgErEKSnpb5SU/S5KgYWyT6jCZTezfGRYbTcIQETgwsG9KaIRteudGDWKBFdjC60
X232HRAWqurWDRrnMPX4ioecvvSsGwltdIDacbn7wYXWUuuYO1b0o/fhdcCLrM9GS9TUcqTCFZv9
SOlpPAK4qs+NVYQvKUfAkVe2occE4s/UqJNJCZN+YOqOEk7NKx4i6MmHqdNI15GdFOuigv45z0m2
Ie+rb5wG25nwfmApBG2b1HOIWKPvJretlsRS6+Moj29UYhFRK0S4aT3ybEZJc7bzu9dL0luXmJ57
HRXlt0VvyC9zqqMDlaD1oXUoH0h0pC7xoLPX2EjnXQvWaY3glZzVoDtSLGGvd0GjshM5DAlLI43O
Y+61n4ZefGRjCb+fRu/xZgQYu7fdRD043njfjT3k5ip+HFurOg74jtazY4p9aC8JSwhI2Akp5bax
zB0CXj/bPu6aDa3F2bm2qIqDteBRq2Y7Fwe6+qkKp24/u/4dblXcq7om+hDkn67TRDvXwCXlJxTS
B+RceuA+q7gjUFsp5PnSmupNb48TclNTHYYsta6WLggzueklQQ+cK+U/jQjrAFUw9DuD+KCquD61
xCk96odfJPaI+3iYF6NTjeNKfYDpJuBE0DoaxnyV05rMmpbd+5hEt6kc+nuctki79hwEV1bS7GXo
WTxbO655OzbNmVEjCc8xvlRh5n1GNg7gVivxQtl7+BowFGSnQAUamCwmAjKrvLtEVOPdCMuCAmyq
izezR6H6qh577EeInGc3xC9Rp9kXXyEstwJqjY3BBjNcoa7WFLMhNIqMd3dNEUj55LSAmQRlnlgn
M3dv9+5JGFP6mEvvpikoaHWF2na+UVxscqhZi70HKEpxzCzSWrXyQLlR0eRKn0QW2bfST8Ot67OS
DUn2Q6p+xnFmf+S9915G3dNUM/viLHZDiug7GYB3EA/JUx0mRNJjgXO0fJJssslFJ18KR3eo5RWg
hZDaRVxHlJgYBbvJkptvbNt4lzfDeMzSCHXBknJdAHA/pFFHjnCayk2diXztN1rezuX8qOoq2MVJ
hzjdanAfMW7l1Lnjm1wMXupGFqZ8wH9IFLhkBXV6KVdOHX0YXpqumAPO6yUkMgWkZfMpIUVqxnRF
sYCRAGSshx2R6HLVyieP6e8lh/a1d4n7xKRQ3LgZjgRByqVmsTzSEN2u5p4KXBtMEJvRQNyZaeGs
sLI5u7Ebllbc7hAv3tJMjsEOb5H7MGr5sQg+hNK6lmOTD5QkG1baBR0zejbZ0c68UgM6rio84Hie
/K++pMxEq1TfOmWKm7LodnEWzOcK/gTBV0MlF1qgN9XocOBqKbTMCwPWjm+RSOIdWXsO5k/DuUhl
l3dJWpQr5j2MzLOiO+G56onB5UX92rWGua7S+ZJrHRAhr1/novpmNvO4sRsOOCsbP9gKvszwLc6X
vS9+Twrl475mxCe4UamHIxqmgp5ESe1QiS76zVR0S/bRgZJauXF/6JvwEBJ7mSpZg+owGY6tymyU
3HocMeeo+xHnJihe8iI42GhIW88dGQMxGNNGteZb0/4YY01muwwILstUv43jEN7qRITfccXM2Hdq
3M/skFZhC3TNwo6203ld7lPXeWhLr1tjrrpXefgNz+pj0SXxyakXsxtq+qqb/MeUIPhBuLb1RVde
um84kuvSe+7CgJmDC4SsaKarubzpEBELMmXAeqgK6rdl6QSocyGn2RVb/foSltYxmGSxzoSPY1PU
H20/l485deJY4l1z78T5LS4fb8PKMjOzcCGelH3E/JtP1vThic/05k0vBe0eu8qqbzmsiwfl6yWy
UM2rUk8Pbk0AJcj89q0WOafkIPYw4ebgrDqGqE62HDW1u8T1yB2omfMSn2/YmeNymQIeWEl8h7Fa
B6UbTlNJo3Z2kmVe7riBtl5CMV2o2QKb+jKKItu1nMPXfvQQTnl+M1a0uBcheRJ8G8+1XxycuONL
j7z5QiOb3M1myPie9+I8GM6jXSfGC3tuPKW2Nx3B70XffUgHa4+42Qk062aWefuq8v7k5+TrJEXZ
az+s7U3N+XxDbbQ8ZR4WxrVjS/O5xWK8xxNu3MzoG0e8/u3OV8iXBWfZz9me5PfZVtlOZbCQ/nOR
8P9HZ9QyZPgLCbFuq/T9v/BF/dfhU82fcc1h5/0nRZG//78oquFvaIOWDf57mRzZHrrUPzRFy/3N
X5xJyIPgVQE883f+iVF1f6N2CXeUTXUbVtFlSPBPTREp0mNOBqUMXU7AFf9PNEXbWWZWf1AVcXnY
NGsug2nTRVH/tS4VSCQolIGh4aJ4zQz5HRaGCNP/jWUy64cTJvGTssfLV7Mb+7ga1Nx7IHHihRyh
qVTcZQifhCHbfnyP8ZM8t4k/ZLDn5gr4FI6LbMvok57wbuCgA/av0+ycRdEER7BrY78RA4LQBswK
eR3tIbhcXVNXEC7byfyxMIyxBg5epLf9UBTkg3OjeDHYRbLZ8BjArCsXJwbgrxBnoeh4q6ZkG19C
w0lfVZzkF4VViJhAEbiPFM57/Houe+RVPWsolWAE4Qq4Pk30dSysg5UOIiOZHOJVBoOnbrqwJC9a
iladg4HIIRzPwtvGfq/OqVOEj2YZAs2cIhgq6AAcF6tguI59RIqfuGID+GJAUaAgqyS60DO27HJT
bPn0OZzaWJ2LEhMuZvEJH0aaj260MucpBTvaWOiNhp01D8yKux9twmvkXDhc902TG2S6mDwsxetj
oQIAkW1oH2anNaNLrvJ0WE8ugwOrMdlORp5KUBdlmH4d6c0ZVtAjwls7YRDOlmB0GU4PRXxjZK33
1VBlMK56pmzf69z0vxuOnCeoQjmbPzfUMAVx7h7iiAK+lR2USAJDESXPPpkytaJ0WhNyMfP8Wgb4
y1rRmlAjgwE4rZ9E3GVJ0I3DimSOuHi5xGuu+ggsX5WKF6EM85hnUi5BUsCRJb4qBYpm7rv1nFe9
t7KY7j6TomXR47mQz5lfxt8qmCQkyaIaO1MDWPWVmQ5LQBnL0tj6sLeXH22avL8B9pDwMk33bh7S
kpOx9D2BXoqpeEduRkRnz+vhe3K+IDAWRJ51xq5MhEuqFElAZlmCvIEK90gyko/W+L1YQQLNjgX7
9ewopwY9KCvHq+/N+bdUm4i7nof5voSmfpkRL+HOuV702NGX42HJb+GxMJPnXKGaIrU3VpqWX0YM
rtXWKDFarQOv2lM8Nt9NPl8iZ47R/9rGS7R81i2QXKcqMXDMQZs8GtRDzKs+nYLvaTYYrwFvAZtI
5GC885Gm+8oX0XBwJ8V+wvAG11j3HC3PkhiUdWOPA44b24iAVdQQVsKNjj3rxW1wFq/yoe2eBL1n
+AXsWQVr1xhqYL8CB/u6YZJJiWwOkuUajlrb64ld3QcsH7xHYWjMd3keVq+pLsT3MCrVJ0p4w1AN
pOSRwnd0tnH8Qu55/FKYIn+wR3gz+wG7C/AzgCbjvh7ywFwJRnEP0UChLtlwq3UQ9DW2CW1NhNtx
bykGc3SjITMExXgfptg6VjBP7LXfeQw0F8JI283fk9YHOtSbqYIuZJnSB3w1x0+hdjlydKDxT10r
C6iNAFM/INg4b1Y3zPamJec6898efRctScVg5OvaXo9JjDsLhjN6YUvQfxPJ0ZZrBYsVgVf7yPah
BSiuSDmumbzC+FaIUKz0EEFcNkgC+atiYoO8VbprpgtPK/stPHD6k+a3At9dNBUrF8cphNCk8mD5
oJCyN12O1hlEge+sEka1YbAop7WLlfBshMQd1zwCfroWHo3lW4ND6mtLed1IEiE1l90fFs+VHHVK
PI6th0tS2CagYujM8NdkUrvyWsaqAmcVZFzGcezvoxDRca3c2n0QfmN+tjpfQigzpRobprkLtQMY
PIGQcMa+kBLcyk9+QB5i7WNrNaB41Ym9ovwGhS2QRAvXIRISb/TYMw6tr9W4TlGhQD/GsXixwhBO
WOILzzlUdhw8GkWOhQaqLEQMA4PXlRurpF5YdQhiTQpheOO3fElrK46tHyg0ogAjW0LPmwFQFieF
Q8Z4Rizn/56wXIX4GJvO2jKJ74IzSYlYbkZphca2Z8n+Go6+DYVtRMBc5b7f+TujN8TV9PL5oa4p
ON2EBty/NQ3r+ltfVdRp9A5T9rqO/HPkWAWkqbTtv3fLrHjg21tQBj5YYbbwZHJxMBBuKAeiKzn8
76hPkq9/2I/8m9Hdz243n1Wd5j4G6jZ9TT6zwl/cbg4Jc97j5ETCLmvvSiNOjqzaPggVeLkiq9wN
YlN1nmBf/G/sGP/fHCvTivGHL2Hx7f/E0kcBpXj2vfjjNvD3v/IvqzyDVIpUPQ+UPfPUxd/9j42g
YVts9yzUMmqMft/w/c9GUPyGhx2FgdYmjIN/3Aja5m8mX6+gb5eNW0jN9n+yEfzFfE7VGZ/OBDFC
o27osQj+7Dohtoi32sz8ddzm/jXJ5vR+aKNmB6M5PeE5YxGTDom/psrTG2aPyeMfrtW/uWHFz+Nb
fsXfa3WXUgECAUL82r4+yjitEoa7az6p8czLGotwLxx+KjksbO4Np6SJGafTtenVLQ1fIrGqcDsH
1JOs2ELNZ+16kgkJk5JUtojH2h6fRJwN897gvTHsGD1tK+393Zjc+vNHDyzmzny1FCc59IP+fO3Y
uhGPEbzSPG/S5WEyU8vbtalE25gYNH2ZGtEX8PQMmlQ7cqPpsba1lZ8nzDrR+q+v488PPpcR+xbZ
Co4H9LbhVfvlsxiE6ooGtMBaYwIC+VX1lndgC+IFZAlyhJO8ikXGazINx02emIB//voDWD/bFJYv
EoszPjdvKX8Xf5rDN7iNyzixF3FCj/M2HPqgXTmgCs2dtpLsWxYgePkMKoNNRKC43lUtNKaDoijS
3GuJlHaqISJPOzqWI2AxhgmNj3R0E+6dFGToWZgjoem/+dS/ON+4bhyBeCwpj3SXq8ej/keT2bA4
4+mMHwFVJGjDyTBXcHaXQXVuF/iCVk1NIcHJjJzBuCsdAq0Y4PpaU3vY1170kItiBFvrFIa3tTlq
AMvLmrR7+c8/JhfYW7IsfEYa1n7+mEGYegRc554wZZhrXINB/wjZKN/JntHE2hQsalCS+locSKyL
5CpnnWR7HUsZrSBxMx9qkX9t2KYNOET4qqP4OwPbnx4HLDCQzon8ENTgWv5qYGOINqlasPbUbqxu
i8aWpBiSrg5XPfrpvHElnZzlEDoEUnFgEWwIimHn0GroH6oeFXoVYzs5zXXUf6MPsNk5kijsuXGL
bxkzuhpKU64eardrApz27mBsqsYwnA3HpMjcTiqMScyBSh9uFccpd6+E8KJn3VNK4UcuXHazZ7Ow
8foyiP/uPvr5OL28qSnIXEzVgsQRNSe/fEH+XIhq6n1m9nEG45NnJUb4M03s+CMRygzEclOI9Ujj
w3achAkCdrAvCt4aw7/aq6J1I5DR/uZjseRzY/zPMZ9bmjerTSWR7SArhDyjP984TchUgyQ3zSNY
6PyjVY/NcewmnW1CSIjVt0yUihwhgYieE2l3rNKemtpshP03dcFdWJmAb6xBj0dfFhoR2Ni1mVIv
vdmPT5Mdfgkr1z4WUQqawC17a+kAkP62BbRwCTu2nmkFR9wX1W1KJKvFSdHhJeCMuLcJ5lNhFDBH
hV1bVVEFybl4LuLZu05KkdU1pynbGlGNuG+O5TpqwIWa/rq2nI4hmT3uSFH/GBqSw72svmpTTfmG
uY6k6UG10baUjnkQKik2wlflWQUoboFhmruq6WaYYiHtAbkyyHwODZ+XW5UijNbUCSmQtHFJcBSg
YucpZrvX96dJ6wfkPncf2yapMKo+Hi0vfmxnmlFi7gjordl8w7GTWX4QVfmujBu5l9oL3o0GW2cW
28lNhAl7I5iTfuVVegLWg3QdeuFhqs0Ykq6oTrpBdR9in3Gp7iyfqjoXQvWmiIX72nhwcnLfeJwz
WMNt1lXHglHJ3urMcleChdmAf+05+oxkn2rxHEbNwhnwOTanDADAXUxrVaq9kVaXKTb8L3gljK9q
cGIIHWaG0m9m3Wye3BFaySn08v5T903zUXbYLHVL6KXN922BPdVAzNk2xBseZdJ9TcWCTOyrT1sL
nDxho2NISXlr47Q0vfkee1P2zVSWnNd6Rg2C2wJwvO1a/6NBH7sLnd57VToKPkmzVx3+eLQCDwbi
1cmQqGV7w74DklZ/9Hx4KElN+tslGGG6bXiUluAc7fM9bB1H2JvZRHrbZJo8fklA/Z4I03iMZxUd
7RpX/x4+hboOQxasEO6Us5rDYe8NY32024DT1iQpWSPY9GJP0T6uZvucxdG4DUPgnoBdDOwaZeHs
e9imKLJxcZinBYFpuEP9LJvh+5DHeJQLt1LvgeWqb2K0l+MRBONdkIrq0e3CDHNV4XqrkZ1NDmu3
Tt7DClxFnxjJKu0o3Q5a2b1i/BUcucuUUzAJ3gJQHLN6QlfZeBeEPbgrC/lx1fQFOpOX447iScqr
dpdrz1fHpNXpHpu9s+rL9EtsuPZj0AEcMIap+caLNT+Mjmi+JmNd3DGfGteBScOMxdFgw0XnWFxi
Mcl5wT41WcxcewIkuE0CB+rQLDK6aGCHPLsphMWEaDR7IM0jG+ZWdISmlF+mHMJnrOD6YRLP1yJJ
mSoZpPQTJzxUdKmd7cGv1ogloBbH/ps05/6ZNCFRpbgV+jSmntoNAREA5g7FqYjGu3Ic3rreGXba
DNQxBPrqUicNW3aGBfRWz3l6Hw6wjMIxt6BjOMlDDKDlKAYsk5M3VXuFqfrQjol60jg82g3WJefA
puaOf0pfMrPKwJcOLhPKgcKlOLXjp8L39bfB8LIvTM8iQo4t9TalL+vrNFjzwco7/tAJNCxFAOvD
qvMWUFiWVW9dPg2HyUBX4iJNh0hpBZKiiDAV26S3nvNZ39uoRreaHMe3cI6BZU0d4ET3M2waprTS
NpKzrczisVT4GXusMD902pjsfe2svhhOHO45YieHNpg98KY2Xx9CEW0qkV7KNljnnst2/kDE6r84
Rlc/lFY5wnS2g1NqLL6vebkImuv4nRHVfPTLMlnnJscVqoGscquzqVsvtrBl9aDENbaSeGshtx4A
NaR6hZpGMKZtuupFMMi+RVacmZqV+mLXrXcgsAE9GqOQ1UXDfdXp7OS2Uu9bmfs7jxH4VekFMj+q
ad1Xaom+yuhSjEocpyCbXnQ0dHfMdsFNdvw0GmxwkA425JoS8DCjfvi6Ed0acWsVa3Zg42uaV901
V+Xg7r2YcdMuKlpv3jGDbm4DzVEmVWO3GLvi+NNMmeCupMl7Py/Tq9dykBi9Di8Keyj+N9zphWQk
vOGmDMAtpKWnqGQaSsg/QbBugaqv8J+/yKpbdJguIpenvS8O0aedE/E8r/ImatEnI6Lu0FMRkPPJ
tThYDfexEvmNOyTJg0Xl1TGrI+pQMLcwpXbCIT0y0DJfGg5ml6g2PIDkrHpJBAsQDToQ+yIt+y0s
X/8AetL4rvzhMw1rcYxSEZzY8U9LRp8//Ig3GtVHo9qEzNwP7cQ5QDVk0fK2A/ekAvGE/RxQeNU7
H0Zrh5cgKSFPkksbbtNe7KYU5yvxz+e2rKy9O5jekyTGuuu07I9zXouvfliSOPKpVqDnw/p00ZpX
/iSqu4ic0p5NqH7TvZyvMrL6K2nXCa9t2h49OWKAbGTORLaQ5Jyokb3t1NQA5IVjumRkVrwB7HOK
hPo8aPk6zGEIwCyGZzj6U32RkQPkLFmqPwJopMylIVRzn+xVNuKJqOzhUOqBvETEBJJth/iUnjM+
GsNY7Jzl3RIMzAoDKhuelukNoZ2hoMBKC9IdgVM/8mQX57lRBMqUyuN1wA585UQ2ZQjGTAtv7Rov
HXbQa1rn/pu2S8TxJsK/Be8nXE+RxvtCBGjeNtYQPNE3piipMO0vxqh5y8O+GD9xD/p3XjVTgtmW
Pe5o3dXxmqf5XQzOIzJOu5YsQtrvwsco1+orc5D4ccBy/mOc6/wzDmVyT3Qn39Ey6x2CNiog/eHu
WeUyoP7EwjZz9DxqzVIJedabk2Oeu4pPiBiYptRk1SrJb7rlOxNObEwo06xVALbSQ0YL5CrPeERs
8nCPdVq3nCwcdhfwsgB76pnk1qDx8NhDGt8LoUhQlG6eflhoF2e805h9ZGW436WZzo+RPXTOtkPW
fBkHadwn0IbGDVreSI9RCJVsHjN3XU5l/jjYbvMKRXJyuSrBRyJcM9hgOeIN4ABDXOnKnO5ccEUc
tUtpA0wtglsjzfnduyqhJYUHq9iEzG9x1ugpueCMqh96HDeod+b0QdC1ohWpnJTYuWnjvwlyIrSC
WTV/sv0LcLxHvrlK7TADgYOcR1mPyrpdaJSg+2AsZcGLW1dwAoqegBbagMvTPjqoi7y0SaKN+A2W
AGTUTAsfVNdNeD+kckKWnztPEpaFLg3lthHSO0ReMd1xd+QxUMUpxkrR0C66Gc1pcHci9XjhxCKo
D33bhc9W0pcfwoYsNHDY+xE3HpvVfiy7G93Te0HVMTBucuDNSmXz1PPeCXtKr3yPqiPkypuEmC/s
Dyv8QDOnCyyzB7Y8sd+8sfImF+lb5sFMszBeZzp1hn1PSHnamG3HuiEI5u8jnL6sYrZMLlAVCKKp
DOhn3rG/2bDy1G/MB30N1bGKnj0VtJgAg3mmpkIU9Yhb3cI27Bteg9kwHIqPbrSD56Jpjase1dI1
WDceMxFwCO+Mm1K0XFqalkIWP4Yb6kTv5hzAT59sA5g5EC8gIkETPI/Mz6p93xb+W8UQrIWiZHfd
3oKkojZAVma1NtPEfw+zDuR68cSO0PvqpQZp0NLvwAeYdZtfYe7aMZtkt3KpOhRJsPNGVT/QGLLs
SRBdSWsaiVltRtwi8BtTkVyKejCuJIpwwS3LNVWMYzqOpzyqgmerQVzfz3noEtXse2ms8z4Ps68V
5r0LjzIkOdM0+m7P9qAnkzW5NAoiWJT9ukuUKs5jMnd4d+BOJkQBIvMlaMm9QawTAUQcrG8+1SJ+
YLN3b8C0W6ZLj4hDpRnDSPYt6dk2S//F9dE3AOvwjW7JbdCLA8eUzXE1UkKxBjgQsis3C//ekRbh
15GpqxdmfFtFYcKtBcE3MbVtqhuj18FbojA4olwHNhyFyntgmHqKvcS7W6B9Jyky410kFpBwmmm4
YBTLtcZ6lAxf62RMwMrk+tGNFEtD6TGts5QTvso+Y7xce00JjmdS576P7XfNy/taE9f6AdcpJlNB
g+BBJE7HKy9RDtaisuTM2Ssxyn3udQwLp2TODJg2/eQCEUOp2mEMldXaaI3K2MjELdvtX+syv4b2
mETaPocKH9XDRbt0ftHbqbMYWhoZ2pXfyBB2O4arEJoNs7MsBJZWZjQCgfcMGYH0mfc+ZDPTE3gW
CkfJILBE+UUX08cRzYaztQKX0ZZtzW63HV2RsKClXf/WC114ayMH4GNOMai6LhkgP9Tc/s7Kw4RK
P64JCmssChjdvFqWamC7p8PFTGbsKXA4m2jZL+Qu9VMFNqC/vgi/5tw9inqRthEdue+YvP+K54Dm
7dcmZ2gGqFn8nShlSftO1NafE9P/ez4KiWdbWvdUJrHhZ0HHgejNREY6N7duCm/Kbi0mZdy1qaP/
Jh/0J5GWD7dE8FHTcU7A5MBR8UeBz2yCsZP431hMmox2CYuDnzLnMOMObMrhMsZBtsfDRwdLN2du
vYfRNbRrw2k4m/31hVo02J+0mMAUGDhCx+fjIBv/ojXGEtdeNpD2t6ZJbppBnUucqlts191uzinv
+esfh43kTz/ODviV4UraZGh/+c2dKmwplQTJEE2Yqw0tXzqvnWnE8EI8Lf9ywfwbEf/f/qSFcIDj
BUTLkoT74zXGT2tkNbkddJMwWacTHgratukngZx3/P1H/Ufpxf8TY9L/jbFFXhr/utp/Gi8RW3xX
ffvH6dIy1fvHcMkWv/HUsQGyGfLbNhf/n7MlYf8G5mTRttmo+bazxIn/GVz0+FfCchcTEoIlJRD/
MhmRaRQ8wAEPjc1yscyq/pOuZgKUP92DRKddZkr8FBxNAFggP/18ZwzahgIWkc21IpFjNYYGurN0
A/Gvn9kw49ymX8zfk12wNqo3gqNbxLfD2KQ2MO25OOOO8PeVU31tTJp6LOAi6CUuYIfJIH2FxUNI
CO6CX2TVt+Z9FfcTLTp18UikDt4PqguSvjo1eckKkyE/tCYWD2rZSAK3vbFxMRqfQPLsvXLWz1Fg
DDDYITtHHgdjY2EAcgrZdFGmKZmmvIQYjuxBJnN4KX2L84fvlvca2/NhKOWbdFpyd1myGfqW8W7c
3jJdI9jC5khFiXmxBBzVBn/HCpdwsjX9Dpu6lHuP/RSWDXoFywHnkAxD2pz4hjhgxuO5TKcPmpCD
be1XT3Ghw3VZjDfCrNo7/B4NLsvYxz2p6lMVV/aRFlyb2YqdH7ywrM/cI/FGmSSsS6LRhzxqySHC
j11XZtKDmuxJ9Od+kuwCkkT7eozoS1P2bKwJpHh4iZvsxQpwQZrzOD8VTe2dU4OZQp5A6xPgWo6D
/Xt5yXxx3LT/0fXBoaMU96GKh5Pjdc06KVkeVWBdsoaGDV2Li+1Z0ykroxyhUzXJNh59ynry4LOR
Anhl5dPz0df0o+I90M9N7nyEearwoLe0UynlnWZJ02A0h++uMd9CUBjWlDWK3QD4Hr5wTt4C7+vW
0O7iaB1n2sXAsXeWutP2kN8YhCdZpEiNaOAehV2Ex6mpSeK1jEEJt4V0HvRHm7gP2HTs6kOdjhvJ
yYla2kL+N0fnseQok0bRJyICSOxWAnmpfJfZEFXd9ZPYTLx5+jma7UzEdI2AzM/ce+626bMz09Sv
UDZGrA2ivAn1JlfvLjyZqmg1pEE2Xk50TxC2X5ZZrmSENiWcqoaAicaFwoNwihVhMKJh9b5zMlzu
OXs41i9paUVO2UTwQBj/8hxd3WGFT7eN5V2kck9pXb17GBJ52XgWeFbJ/8tb623uagJgwF9w7oJo
bxhypM5hdJx7lhqQTqtlWJWIqolNF25xPWfke6ihdfksmD/zeTrdn34u3QBnEkmLJZOdM2k07dtI
YVWuNDN8WuRbEg/Hrw/ZGFGtTw/YrCAZ88HejzjxZAehF0NKcEBHGTxgHxB/c6OvUbOxe+zSoYtp
2vXOMSf4vZJx11bZRn+xzFmcOrdxEDW3jR8rqPBxdYeJ9xOz/8JnAFXn1snp+CY6Gs5rngjvqexh
AfCSeP+mYrmxR4wJm9qrTKioLtFq6MAeI9PNTeIwke4RDVi9OQrUcAVW8KPXaf4ISYtpve0up4l8
920yUhJPYpj3xTpgeRgG4pkox+ZHXu6L39nDy4pOZeOR00ql1+UE+HT3vJ/+0OcDidAhWi5Fz44H
hnCkBsgP28LSPQ2JRdLKCu+6nKa9xBABEYSJnxxzuKr+t+81/nkcG1whWYGAB1vmtW2HnneKgmLn
O/grB4sBYuitxlNm05T2Y85JhM1iK6eZ+i7z3jy5fK4dLaGwgz0ktuSYjn5c1AE86iB8hk8C6Cvx
jS0g1zrCe+TvyF/jgM1xF2edQXxIkISnBg48E+XUcm9KJ0CfJceFzN0EMghUfyiTPBRioTLPICA0
/E+jgK/Y42MNLL7c1hPXFUDkwvlxNf3JReYj7//u6F4MDHFia1S8uSg93Y1Dr/owksR1ITGpP8g5
o3JsIDJjrqCF75qbhM70BvEj2BoWy9U56X32/xoTF2qpuGmF3gvRIbKzXX9vct8Qd0GEXDxW/YDg
yyEeTpZO7OSCYntcfKaztWJUAcmrxNHXEbMK7nSq4kJaD1VYfS7LcJTr+lpwT6Stf5q1GeNngfAz
xs7gc4Ut2zz0cFot7IklEYYeUz6v+6FE3gDL58/OLjD0+LftWzkHj2mYnVwXBsc48FWqJ0a2DQsA
WjXXIrQSniyyy9HdCEr9KjMe+vGdQccLFjPy9ZYnZ2j7v5g0S0wIBtHS/B+cw/Ix9ZkYTnjCSLqc
OJy2CyM8nFoYXn7YbVwXrBlA0XtM3CQkyCcf5tdDiHbtgi6qu0c5L2or7KGPkC5MCMFUeVy8KXzV
afBPVXOFSct9S/Q87d0mHPljJ3RL9WQT2uQ243m0RhwW44S615T/8YYFh9DNCztyG52RPmhWMQ6H
nBBth0kkX5DxDvcURHPRJlT7o8OUn7+8m7ETogs8L3V/tWXiiY3VTcDweuQmNtusAvGdW+3lgh3N
n5qAvVaQfhteYf3x2Kdw4OV+v3fa+5YkwdVznYVVnEJ0+1daLeujJ4Jm7hfxI30WeWmXez9tAZC+
w4m4F+FEzSBmEO9db7sHwxs4nQtzYqvUGsuhqcvmdarr8Lb4pn7oupzTAvQg9k0PgWahq4Z37v6f
oUf+Ve1UbTKIte0QYhaDu+Q9UtV/kB+NF8BzMaYF40l6rv2phs6JVDrfPb2Sj7PEddvC/o47E/sv
uXx/1xVYMCdTCxKaoc8F/zYiXo7+HbG+L4pwSSIb+p+kRoiw1uQ6V2WxYCNZrWMa6Gbnq7CNDc+r
fsZRhlderC+FMHjDI0pZB4aueWyyOxGtdYNnhr7+rQxta7t0rBIgstySQH5Wid0fZ71+1m51z6Zs
+SAGc9O2KAenpTBfp3w2j30RlocBIvGudmf1zorN3ZZczjx02VyN6T6xL7M1QYg2BZcZFV5saK40
7bfGDjdlj/6SvQJz9PWSIhvfTyuE4sGDDhfWJHQWKeC9YZi8jYMRY5ujyM1dzIs9dOt3wBlgMe5Z
AjVL2OU7GxP1WZNOgnYgmE8J4zYi/TpauU4SLpYLIkSG0C1j1vhPRe/LXdtVxX5wO4lbNCSNp6zZ
mllT9aey7HHr9txe40QUcza2CQHxutqHYOzIbKfEa69diiATbcIQTY57NfqFUM5eviHoinzbfWlU
9QVg4aUsmCeaxKv1hG51aOGllzymVkJONaqYDfxc4qeI9IulubxCJXXfB3SZ1ZIt+7BU+d8AO3dU
uUN96mo5PqoueEB8BAGgcIlPqLL+J1+T6bZ2FnSxCel87OqgJp41fezbsXj3QcK/CaI5HjyENhsk
JqSmamhAbZaq15Jf8RKmdh9lrtmABfKLaBgXUBT2hDUNRA/lJYF0/ZjM/4okIFY4MHZiZcLdS3JP
4IT+TQU8Upu9jBvqnV9Mtza0o/Ae7+ZNpPN4B7w43cbV+tmf16NTLIRWp0dvEJJqwIk7dEqkXJ/s
PPjI5vl9cvW+dU3yJ12KuznFKD8KvkwyMYPlTlIfwv0iFTP+RP7JWQEua4PythmepoEMpYTkZjcL
T9Zi4sGekmiCWbxf1+EZritQ5nLXTUbc1H9RhESdNM9Fjd6WP6b9qozga1AJuUFQkMZAvY1B9V+w
2DuI4CAP+FrrKbiR44o7tDOu9TjvRdCfcLzFUpH2VauXnCwHrCGEza4Wug/7OZ3S6pfFgxep2Z9P
zTC4F13A4QB7np87Isdv3bRoTngnwib4/7QXiqbUp0jyZXc1UnYPWGIf/NT8NDru37kigYB1N0+L
s44/KSsPKnXeQZ2CGrI4xVa4/FzIZAZbak9+g4k/bSEZmWTZuTz6mpAwE3xWIbs0KvKlvCKIFYdR
Z9ajvi+LgD4UjzMwx4FAOoPwEpGG1qdF4stX7zo3PGrZJmddsodOXfAe1dOexK/0mamc+T0toEIY
aZASbw6/QhLjhEEArrZMh8hqWWWi5p4eYGgscYjuYBuurnhg0XsTwfA0Q6DeKJ1b335W6h0FlPzN
M6adHDf5T40leq5Hzi+fT2cc31nb1m+hpXdoa9A3yb1FPAfOwA2XAp5dslm3fqEh6PnNP6+2dCxE
25N7xE0qTGICcAfgCnO9X2kp6q2RnHpTu7upEf51gTuFv1I37tm1E3HKavWbDFiYVxR+11Ckb52N
HyRxFK777idnY3qqhlLEll5I9bCKq93nKYPnQMtNT9Yq8xeo/9uEWV9comH/RtTcAepuM5bda1yI
bIopPRnpFaUkgtjfTX7F9JRrD4Vh6xw6V11RQUwvZP49eQHYf79unu6ATTTpH4wTr4ijCTVMsx9Q
7Q2s8iyejPDAhObE9Ya2xRyyU8sNfA1G6gWOo+zM4LtGdIDa3KxMbzPn5SXpqNzCpl73zki4GHEJ
4p0dthlVjvK+azi0n9i7I9GDBhVGlI+hTwffxwqNidTun6piLkkbdHAmcQDMt62HNjy03D/7EuTl
dgqdcTPcoQgTC76GwJs5WJ7sMvvxnIQQuCookGXo71FhWgYoFLjFdz8RPKln4RN0ZJs716WM7jRH
EWlQG4flAToXts/ItT2ShlGpcE4micmYvGdnbXyPlYEpFxvwBMgts/VproxHFyPIdz+P2AXsvDwG
zkQ1a5TcJykaDRD+xSGbXPHq+rzAKDpYC4j+3LKTxlrTsLTXlokczf47ZO1R+E2FUNHMb85aznHo
FwP+hCE4s+d9CQvaGtbp4Ub5+iuYkvCAiNU74JMoaXVCchtyi7M1XB9ZcLxhhiR6xtFXyBoj1p/y
JLLmD3pz9PjGSFo0flisQzR15xXaR+xQ49fsWBzCAvk8NyHeQKDNZkWxXDlvgWuVRDdZHeWXbRz7
ruyIW/Hri+Fjs287FOG9X/VPPaZ/ErDWlfTRUaLfyO4po6WF3byubPmYaQj4jZUpcgcoOXq3Hi+K
a/43JGUJLAC7Rc/Mlkvlem9koemDsMvqJ1FW+0rahB03a1b/tpXwTqOz1Dt/doposRPCpwW8/ZCs
hkjYIuHMEcUOZVzx0ZR5+KlFNXwzXUU8n7m/uT3gGQpKHEJkWe+Q9zNTCRibSJDDm1Gad1JANez9
mVtHTVKfzADxYVKKIsZlvf4UUhv7xvDmrQsnI9mARtbPPBqyIcpQb9MkYyu0ePO4ZZtGJGA9+i8o
bHBfAJN6QkMknnvhk3LUGkh/ezwfBGrMNU8GDC/Yu+FRjI1+pBsPLqo2J5BHJBaw+kXZuhTltgiG
YbvkpAc0M6KqAdwiTg8QpPUKk6P0vewYZIb5Srp0doVMnkRIn4trbmfRUjE6D5K8O+VJymqoNarx
oxl5DP0cLkfHVOZxMd0XcjpAZfK2pGM/7vDNar6diaO1np3pPNT2g92yjnPHaWY1i2aFnxCiZqRx
RP84LDT2lDA1CFhgEj5Zis+DXD9YKV3TaWhuZqmDWKiCNzO9G3ZVb/1rkjaZNlbO9Y92vWIPjaqP
Hn/uype5nH90YaxbeBjpS9kJvOiLH7KTTZNPy7DZUBoJMwSweca9pyelRhpVXNVqYUbYMYIhzce/
IWGAO1ukn3aG+owIj/EeLZpdQxwOIIwMcY9Byu3PZCi7Q+r1IyeU5ndzsk+n0ihfE/MncRe1sfl5
ztSbcrM44JJ6Xb5Aifk0pvZCEIbF4AjVXTPaHZDl5QSefWUP6gtK0dFy6KkI3UPDek/Uy8lNKgwM
SsRC4rFqDWc+NlOZhhs2oizk8zSLrM5KUdowuehHM0CYPZTvArXkocaQxi9mreeWl/uc4Bx5KFIH
3gZw7vegNB8QbDgpx1zCwdysWCiDzmQkCdU8NlyNxESTjDiZ68hbuC431y9cerpaPinVVCcTWRDI
WKhsEoM2pvYwd/gg+l+mNEm0WvN6cgxpH5LBaKOc8BkPpcreJCT5Yan8GxEk2wYggRCojtU8J6+6
Vv/BDUHEjegy2+ZTQWZGKFHbogqLobEZG4aKhOGZnXFsLRrf/0+n4WeLZmsbaQ3zOtHk3Vs0kjPB
k5PK9uRPg43K+mC63PUzSeslOOPAmZB4j/iFersonW0TCgJHwCi/lBa44W5O7N1gJOlxtctpp+lD
Pr28i8teAMCtJeuVCWMRpe+jZ1q3Qvrlq3Y7+iWdMT7RU3D03LtAHr8WIUeNONtOwvU5d+apRyJ7
zcpseVALhSRNqA0+q6+i3E4ZfpJjAdumXzYEZOxcEuciqxq/Tdv/lyxM5mRGhQuqgr3sJyww46BD
IDb+DJe+kRZziS4hpTYfwaqXRQlLx5Ffs+1CVXo1rCxK1lM6qWgk5qDjLl6tJ2dWx7np1h3a+mBT
N2G4x5egqPQaPG89Y+n+gWzqq7nqhymkEl5M5CRNT0nEqIUAD5tzSw8xu+U/vNL0jtJ9qkaj3ySh
+UFjdkLeGJOfHHHcjHuFg+g/ZhhRFxovdeWn1K1N+g+pQpRhgt3VaPg269qi0eEIf0fxcepH59l0
YQoRLvmflFR+zNzrP4RV+gTM1YQ3r5g42Ij/WHWe7JKpeCb1ET8Uwr53Dz3UrbdxwUG9J2xuJHPG
s+QnBHHcWc6zEcCgqE5smc6mwQ8ZliHJXWrHbIS96GrDD/NgDsnu7Huipa3X483rLS/Cc1KdBNre
NXDRNt0T4PLB2DbD8rKwgIyXdPlwWpcsX7P+z2o74m/MZJ9pv7yUi02MzxTsJ8bRhyyvm/OMniUe
tTwt/jJcsTtMB1b5nCkkZp+L0P/0vSn5ZzPlnJL1zWK2/Zp6JarIDArPGVrWD605xs976h9uG+6S
JbN2jbtsFfVvvXVGQB/ko/BfI36QOhJoEZZLN5hFy/A2Jw9xmJDBC7/PHlDVcOS0iyW6K2QttevG
dhk2JT5HBnHFQMoNwlRZ/RDHgyJCVTj+0FcMwt4uOOs8/vHVvw+kobOQZZat+0S4Bl3BlLjJdm1K
/Q8VnHNjpWsUpyTIMS4Cyws+rRH6y4YjUv0lFzQMosZus58+r+eT3aXTdjQsaJHzYNPTo8f7s7h3
pus6f/UpaRS8K+8mbsY71QRfRWAICA/rhjoJGInZMWvDjHkxaU1ear9Jt84szD1kQpNvtQ9vadpV
L1NdyPOKCbrfGMQhxYZMzGhMxgEjq8P2pi5yazeQEPgYWrR5gZnKs6n7nIzt3DuGwopcmYNDNDLn
aSAyx/WdL9QBJROV9YTEG9GD8PeL/693+JRmIHu9ufwOWV69D4yUH/wOQ5RhUIyLofZ3mvipDfJS
PJ+LzdqHdf92vWPwQqmD7aJTWBXd9DWF7lNvjflx1cCo0mVKn4kCjFw2XBvX4Bgy6rV4S5KcYkTj
PEzYktlUYJyuQKRXt4sLH+l8gRh2LOj0rBQpSINaFwjBEltJid3DZs9RVky48z4JIjdvnq3GY+Ym
n6zZDP+OYzd/d4uBRR03EjyZFa3rsuawsWo+OXvq1wANWDI8VcPyiIuSY0Pci5UCSX7fTrGjJr5i
FMMTtZy9R7UnjwCs3+hv3nhJ7W1LGqYS5qckotkP0tchWI9Qmp9qOYn/GHo1PDLXMiOz4QuSdVHG
A+QniTO/fUW36B+Faf5LJ/KCyzFg3D2J/KAcMPVlQkbZ7OsbyZe/zsptTNK4eMCYunE8hMoTEV3M
71dyCTcLb/QQuOsXU3cAkjOIt0QUQ6SoRjadjW/WGxDJWYXlHiADR8rrEMOiV8EZrZ5boz8mXcKu
KKRp5rgnF3sksk3P0gFJCYzZmNaMJGwVeI8Io4ZtlVTDzhvT9JMpON5thL7ADH3vIzSUxxljQt8C
WcMlXhkfuBQS7hOu8wXpWFY/Fwi4P1i71dFKQUuLXINWyv5bMc+wsPtLRLsbi6DOPrFWE4uVDHut
6n8BbzfXOnQ1FC+NdyztjO1JUavmkCj66H7FN0Xr/xpaTP+dltJHZcE/rr8S4BPhcNYak31RX3Ph
Lmem78Sfml374hBHd70/wd4nKdxthbPpm/LZNE20Ns3qbCbSK4MJKTQJo6XaGhnpcEGyPlQ5wnnd
4a/xR8LM13Q8opHFoVcVfwGdvnlzfULQtCmN4pAKl3G2BIPXl0G5I50DaVM6wCYk/RGKZ7MTYcJu
tjEefYdsUD4Ip3qw52qk1c4O6HiWTeogxVzbYPrqJtN/sURv/kGa5wHSavwIL83wXFfkHCN0d+6j
8zwm/05eWDXK52bJcQyzonoybUFodq/8SI3hnSka7oguwXSRIfXa1KsuXzsKxahqEqzxVWgcA/T7
Lz0Ywh3v3dBvRL7MW4gdy67yKx1x7gkYUF5xTr2mjyhs/3Jb2lC0Ju53dNwONmjGH6ECJtlkLyIw
vLOocDd7bXHRciQGT0vq2bL7k6736Zuto85rfm2rP1olGSBLlem3VgbX3uwE9CPqFzCiNlGQKkEA
7trfA4EgGMuDqIKDeLNTU/2t3QGaL0CjLblesGJ9esFem+rIy1jfAi9zz8nCha9NFGRV+pzwh5/S
DiFrcd9hdQRNRya7Y9rL2jmHJbyLu3yWIc17j/6HZRZafkf0VwTJzqnxmumAuQHVWV+/0hbec0js
V6OHc6Zd9VhbnYoDkkI3adih4aebwiLGtkqSDewgmNwIkTDbReZMi1RLrpiEHsmY/8JpyPBY133y
5KkEgo5RmygB1WfhGf+MAR5pzf8am01A4Tkmmatdt83KHN122BE3dzgde1xvmf70w/DbT9DiVE2P
3pW0BEp9BOm8cO0zibVL0T3KFUNlK08hDpAeSxEATRlVjIy3qrFfG1lt6z4/N2SJYJJCQv+Urrl3
49JXeBLgsuamjmQxEfxrkT1icZ4m7R3DVKVHG1xj5Hu8ZUXPPqKFTTUaosNTUtKbDTgZvOKUdeqS
jc0NoWd2zQigZStaFfVGk/y5m6aKRbDvvI0sSw7pZOQPSYPQzW9zRrdG0TIVrdH69zMz5ZD2aM6W
z4qVRcoXeuQXgljnWFs/qJnsmmKb2VW4Ce+rP4clzWHqEmePcXP4t+SEyndYHp+LcNXUrIAqiMqY
mZjaSR+7tfLXzWTlhEus/pfLQPBsdQhLqx47LFmSM68Mg20BDIDqI1Ct8xIoiYUEXffB6RVOmLSu
z4Ec8luTWT0VEkwUQrHxfiy1tTEbZr89wbUHXVmPIFqQCC7cV9IFSxLC7OUhdoiE/drpf8jwdA5A
6j6n+1FXJMjgPH9gYeGxb6xquzo6gC5iQpvSc+K3J2utjX0tGVAWwSe2m3v+KrgPlP4EqidD3GSc
ssViiOsErbZa5SGV7b8Oy2JH7G8/N/u8L599D2DAeGbAtpX28iow8/Fj0At7hIbqD4sHBC+K6rO8
ukAPt9r6KO86zaB5MVymKNnC+2lgtHCZ/qLUZvKe7yab6Wpj73ucC95o3fo5mHZqJHPbDqd3PtfT
ZBJbHyD3JWzoWHQeA7UxRjkcVZCTc76juiliTcTvPJn3z59lMGCIGmvKrqgEkwTusU5zSq9AzprK
PuoQhZ5h/ZAstrX5UvKA5WAKDLXt+CjJSG9QGNcrf7nsQVNPJK2GI+RicaQdYLxgnCQ+SfbPFbN9
FoRJubcoNI+rcqwHuxrIExgICAOlNaP2BXIZE39JgJhVPI40y/uiIOpE9kmMqnM45C7bIcZK/Iam
+bZOxl6quX5E+Yr3aQg4rpxAPthDoyIdgi9Ee7NEdj+QQJswiyoYK15xWHyhhUUYoqziyLfhFJcs
rZpH+J/OFrNVcuybgcpfcZuZXfczY03ZczQ+rMBp8IMRwQb+7q0PWJzoTJYf3BaIBGoFgChPwr1s
i0/VsRME/4lh2dQrSArzN6id5SHzYXllhDzRPGZL5FhDysja997XauADLtnrMUtvFnMPehTNtk8L
Lj4FLYpS9T602w35k3CWGUCISUdDcxc/L/a24FiMXWUdEr+JHCT+WyvI/tG3xG2DghE2zQHh+olc
4yYOinlFxj4AWeoSwog8gSdVMBf7CBfrKDLIt+MU5QqmzRroEEAErWNbPKrsfi7mv0sT7qRTAKMk
gaRNsnW7muLq4zAKSKisOhA0qFCALMPNXqmpxysBgTvXZLKv7GffMiwS+Fg5O2PwjEj/w3CI7y5n
prLwLwAisq7JXUrWNgsfeRLGg6ZR+BRWR6PdJ22wH4itBLnUZfYNoT5/BQMsbQ6Rj+JL/ydo61gh
VnNwGEcT4eayONCESC51JZP/OcxA7vbLG5vwc4foPLYtrrVcLEMsywDRvVG+hFNSnYfEhc/oBfRK
A6ChPMkMqpi7VaM8p3T4Kk+2Zu494nN78LPmeTWyP5rk9LlL90HrPWaO/2xnFRp/hn5bcp1hNVvh
S2o3rKv60YutnOxskt8AGzoNOiccSGgZXGn+51tBDqHI8Nt3S8kKiLAU4dYVQf4GFQ/qOVYhYmJY
RA8hgCWm3msjYPSZKMRS/4lAsG1C8nilBwYyFrcerMs0xlGxKuxMqLk30jUZQvuNkhB07FDuycpl
eg+5ZfVeQ/grEdFO8tiOqfk2o5jPI/p8N4RLl/M5uwoIj1sWfOmmB8qwX9UTDMz0RCWJ9CwU9xmW
ybk0giP8lX6CXC8JNku7Rqov7SNNaRmNjVPF/n2waaEx2KqFgshwxpvb4ZruTOvBV4ArUeFokI9m
pMLkDve8H7ECPqhjp0dfpi0WBtj6fhYuzJHyd7RxMgKT/I58jJZADOtRtVX6tJRczQFbh9yvY8Rd
v2ZH3vqEgwq7+RKLrmHIvwrCrMJRx4GXg97vtEluqQv8Uz6SZHWb++kp54XDetWedKlu5kxSc6He
7vPPXedb6uigOd4Kcq92pBwlRBNiA+tUFr5hFm4jfzZuLYAAlEeMGAY2eSzQ22dkZqwz13hm3I6K
O9056foQYDFavftq+I4dUpZ4towlZizqo7UpX4sauYLpqhdlJCtbYj+MfTAJ0FLxmGxo2VvucAZm
RDAYN931cm/IcDCwLYBelWr5qTAARNqH0dq4cHuJgGMC0DeXEUM7Nvq1iNMODeLdWvVMPXlPLTEH
bp/auFgVX3dp//+TGtOddnBvqDpPt0M4v9QL3VtvMmkO5hk/ngn4DE38ZgT+RXWWsgNHkM4nNaF4
suBG+SIjnHwVd3PZfKIuac5aK2PfFqq/8IsA4Rdl9ZkSrLD1Vx1c6oyKr9HTh/bEdMgdU28NxOWR
mU7IBNd23bOtC25Z1/yOLBNAgKdTPM5Z9miMnb1xOZ9j9u9xFyZ/q3qgppNpVCPbOhhjOMEjuFeu
DlUZA5rkEprTF4vX7oCmk+sTvFlkiDGEC4xBe1o9ZvPrlD4OzGMjHDBuVAzsWxLlmDfEdJAebT2/
dlQtwFOGt0xkMB/lYjwUSwC4kSlS8ojUv43dnPOhtYmV9/yxeKXSn7cLo2Po2CJ8bGXWPjUK/OZC
pDJPNXF+0taczqCe1ivZ3NDvPAJ64zBI3KPjaUqjcCj30G6BzYPYwllKyBxOrOmqUWkKvORI99md
+30UeAC9mXwtT1VX9P+mytX0z3mCEW60HykjQVHWPaYpCkacPhuyr0EwLzg/wF0jbCujcinNyGAp
zLqCHWiEFXiOxhYK5yKgoStty+ZLJ8FibEtEwf/ZY+NyqCHl2shwQcOnXQclr5Szde5Ep6iP8Hi3
+BqyXb/cVR8QctMAPqpIHwtbrU/arhnLgFOkGAO+gco8bfCQberQQ00rbPhp1FuVGdyPaLSrbRNr
of0d33Mbwab6q11ozO4qx01bgYCCUU/VRixId3C9NIK++WjXpFv49CvZsIZPg2d1EcJX8+y07Mdi
J6tJNy+cyQrpJtGDGMz3Ilgc50TYmCLD8kFOlEPLWFwmJ9RP1mgPu7wcvlXjPDgGHQ5WbAXWziZc
rqiMA+H2fK/KptZLGZtJh/9ljyEioeDW1eqzY2ooQgUC61Hk83IYFcGNtf9QB4ze/fFDUtMm4RAL
rPddP55Nnk6WN98qTN9zqGimlF3EJOCSeOFxHsqYgC0usIVBRj4Dd7PwRu4Gbkfy7TyRnpp0wEU/
uxlNzmKcV8KVoryXzp4qKIjhNYpzmrv8myh47zuj8cvulp1WUEk26+TvLKx3aAYpgeBem6dxTt3n
RrIAxfiTWN8dUaboGnQy/sGk49/Jqvl3D/Uvkgsp31ErkjJuhYn3ieJWIhlpk4tV6v6DAuxJBA00
NXQgwcHA070v6FwwACk8uDQNv16VAXT39LMS2AQZaDxI2/zFqMom2jiCH76Yudrxkt4aPW67qUXF
51wM1b4ktfuDo4ErmowxahAIGjsZJMZuxvb65tnshjdouG9FjhnTbgDQgiQm4aRyYw1/fNwgsocl
OARzGXyXrc9iQMDvJ4a1Ft8tTMVPPJ0auFlGsnuLrZMmrzyKqXZj267nR1VbD8PUDlOEl9O9eBOj
5w3Nffop1/tbWirvD2zIdVPMdXlkYqKoQQX1MHeiP/UPlTTtt6ooKexlhtinITHcl6HDcsFKdsIw
7E/GrM8mu6CTX/J50CAY/6rBNVA+Zyp8qwicigq1VCdbB/lhdmuwkZVYP2RmM/ZgZ/yLgkJdnWrJ
X/FbatYShnHEJ8rvoa3vkVBbHVL9BlmdP9hJ/TmQYXqlXVneTdtODkio2ycs5t2+Q8Xy49EjHAfd
NA+mqZ1H1PWYRfFSXzp+3AdOZXYXbQlGpeBJFm0NdyQvih9Cy1EEo8wIZ8BzzsCUTyztcKntVd4g
JlZxWrWY/NM8blsrPOBqM99JF/3J5difx4l5s1ei6p75wW+5u4SROztPVZ8W06EAkv+V1t1MOKmS
L3yvW7akAI0zzzyijr4U1fRf7U7HFavWeTHHBFXJmBNDMmgi4F1n/p2IaI2yEnyjYy87+DVt5A7L
P8MfeyI9tHoKB42kvyDXdVit8smHwWCysLZ20E1CJtbN4r1gA8dGiuhgW+JHBFpSAKju3K/eKYol
0l0edX0w/CO3ljdjRYBMK83nxZCfIRWZgXqf+bZ900TgxJbIf1QKCKqdnODkye63g4LfHxhAVTtl
DP4LHZgdAzCBjk4yBEt1/ZWPrBgnI+OzCQIz0tXypu450CHjoW3oukfbCNSNeZBDLiVDzOD+7S/5
+ulLBJksj8OOSUv9QpoMV0GHsQvYgvclhzC8VPc1RzDX9Rs2d6AbKaaBdeSh1gXSE99POb+z8Vd5
AuioXUFxVQyB19q0d0z2kGINC8oRkfRZVAtj3U04dZHTytI/9Mpl/DKLro5Ri1UHMeL/H9TdQe6v
/ie9Bxvj3jtaYjj3jY3OCu/4cPBMNzlbRePs/d4ojhmNLNMP8BVLBa90uHPjmzA/u9hsbrbqA+YT
uNwBce67OiDLxmSs4xZFsfFyGTwma28hM/GNPV/EygpqJdSSHKK/dRCSmCCRVVIuQAv5H3Nnshy3
kmXbXymrceIa3B2O5plVDQIRwS4oUlRDSROYSEnoG0cPfP1buLcsU6KYpN0a1SCVaWoSDATgfvyc
vdfG7R1OsH/PbAqur2gAUUJKer0eXXXqPgEMEr3UQbcJu2As7sfIjc8UVkEUuHQZWbft+As9Ewoj
t7XflQzvw9iKg7Bz3e6u6ILLQKkazvl8XXvJY7o2Q8gwMjsxDA1CkU/qkKGWaHb0QwzEnRbjeDqS
lYEsIhzn/FEX08cm5RwM+heZnBkuOviv573lDPB8IRjU3fLeFT6AhsS6QYFNQ9oLPgzATXZZbX8e
AVGSDabjMLU38bAJLtyqelMVzrsggGA9eR0JZnnZAZAdAA+PGj6jis8gANmH0dR3km367dTl3Vlp
OaBsEzs7V5Zb23CESnef4375IKvmLWoDDVUnIDXH3iawC91YmxSCXazyN4wQDhOxh+/Nnw9HVek7
hWoD8tWyHuqESk1uEJMgo9O4630f7+bSTXu7tUPL5viaQi0PBuUBWLf7CzSc6Tm1NsuOu/ofcWI5
7GWGdl5tmXMzpX4ILafa8l7wkViWPscxrk9JzzPpx9gLUNz2gBW8VlWP6Ge88xTEaFySvzrW+bVt
pfabYSCfOjFOxH2Ry1nJ3nMM4GaGtaaiQRbCsbwfWG+Q4M7K5PsY4CZPKWdckpzgtIvmdpJG3XQ+
SnsVL4zuLQDOH5GNT+ft2MwnSi+y3UFGrGOy9YaECnmob5rOUOssWUlfaau14hLi+6qmk9tly19+
zL/l33sxV/Bx/n+PxKwgPE36//63QMn/gzY+hSvyBRvfUMRf2xRj5feqT/vl4tt//ef2L/7y8Un/
DxcEneLV/NN2t7HT/mJESvmH0p5wAiEdPKxY/f7p43OcPwhslQKXnSCbEB/gP318Dj4+pSHxCVBs
mHPF3/LxabnZ9P7lXPUkECaeaYWPlCBE0omfWkmJ6IVszaM2xXF2Q2yo3GuLGh7ebG2fUT6hk2qA
2jJy8Bz3O20e3C+5GoAtpzbHdNc3rmB0rmG+OGnUhQtaqmpPxS4i0gP69ZNwLJwhuq0xaIgcjQIz
lX71wnzWEOV6Obdo8ouItoviJMDeHDtkI/05SkkS4b8dLO1ZOzFLN6bHXjMJBzmAXFwFMbokwZdD
zTZ/zJIlOsFi5LLMvXOiCJrGsy88XXjLLo+YspBXMuQxOW1eblCHT9X9WJZHPI43UpU3ie4/WWu0
myf/2tKMrGl6B2WHvjg/bgNojSdMxmRSy/KQNPM5HLCd7MQ5fw9hP7iFA7lhSFd9DnDo7lR/OxNz
/aDlxzaoGcbaibzOaGwiYQ+bqD3g1Dyny/XV9N6byCJ/yc+uGhMwbJ0pqraE0aw/rIJ/OXgTiuEG
wDiRrTPnoBl3fIcac/vlgEarbXeJbwPWUgv/BHB7RJuqga7rDeoTdpLjUpUXrQG7eSwZ0yocOL1P
tlLKplMk+os0c/C5YJM+pn3GrBHczaz3dc3x17X8+J4OZfxJmBpdcKIK6/skF8bkgs729dhy0mTh
YVY521IwpVIt9hSRpJwZmgZg3I4Y2PxDiq3sTeZbNcOSWDmnhe39rK8a76qAxriTOR6rKR9baM9u
kt71IMI+gDaJl30Ot8DdsZDRjXABrx9bqDdoTksqb6jEKr0DlsLOj1UovUJyQmuD7ZKJel++td1h
OTKesI/TQllst/M7gncK5gl2NP2w0wCetQupMhdVzNjSiryDlk71Y0lw5PPkszfGdhrmmhGhjxry
oveApZiu4KhRdcnj0lco5S2NPJXKJr+JGRQd4qh5jB0Q9NkcDT/I/ZHIdBzv2EUlkq5AlIt/6c01
hAvARdgX8OOl1En9NFKf11H9recQ9ynB236Pim+ozqc2ilcsQSrYqFIT0vy64wsOXEH6D1LQj/Ma
FPfIIArEG6PWtzMNOSz7BBh8oefY3bdLqR+WikvvWJ4X6qysq05aZXT/Td5Dr94wE+hpAVUwv6iC
R0VJwTOWSPpdQTkKSF0etOyoSLqHLl4HP0wAmqSHLGplfUAyF6THgmppDNMmmE5ODnfzMM82sZOO
h7KX1kl7wtIX2SHmXD76CAGQKqjBV3CqC6f8ztRmevRgYiVvRJnW7UOe5YKRy9RVZwZTIQJqD1zR
GZiyAg9MS9/yHBUJ+tVqod2PtcaJ2qu5W9QnHh4+I6sTbW9D63e3zA4pBynbOAeBaSzrU1EOWXqB
NMjtLurey4lGqEpN7MAKX6wYWsxTZMaxh0teADSBHuGfUBMZFlGvwKM+rRkeOZhCfQlUOmrRfiac
SyJ8GhRwzBFtoA8zqpgIrzDV+Ta1ptKlHYivaRAjvcWqmFCGJIACJQSJbaUpE8AWdMCnOHkTC17r
PbfKeLsJEPl5pnjsLh3RUIY5NbHYHMFSEFtOsB2fXX9Ak557fnvmKGuejsNE/Y/scgCVUXYx0viE
9lpzwMsCspwGwgS10XMESvVymfessG59CJzWVuf+irR0LyYGYFczNe4j2cYt4tmhQVHpLDRFQma/
Xb+fCsEQNXNtmh+IxQJzMkHn9xfNEIEsDYoqS471HHifghr/zXkyLoj82smPuqMxxSgupF2h6QFP
A4XFgjbZ7LSvLWRdC52yS8uOqulUxgMhyhEGmbN4gI16O1P0v1nqpbMR4LSwrwvmePW5O01IcWew
itaxNT1DFF9EjTxIsl/FmeK93U5CdiFxZsQTOiHl6uY09336HZFF2zFV7ZrlBp5OCZN9lCKBQ9xk
FxgPZzsUhHbrvRc3vnOgZ+jqI7IKKsWszUl+mzhbf8U7NJ4AWTKMkQGZMITTuWrHFoAqk39ItPgy
dmjP15mWDn1RTiIRWydTOhu2VdjDQ9YXZEAMxSZ8w3FYujNBBRxgnC9tlTnxIYtHu9jb9tIyyqnw
8alsdK+GuUE4Nlm5e5o6XWR7O0rwN7Opo8K3xJCj4h8xRO9i2TKDZwKFsl2ztnZhwL7D7+Cwglkx
e/18VP4kvRCMnr/pxMkM3JFB0X1ZBg9PYNBE03QUKba80M+i3NvTWRHOIXJQ3O2QhiQIKVRCx8CN
XEbIXk2C6SEu1vpb2ZnxYVD0oFDoDQSUqy7Sp5Sz8/fOxDi8RoKaF3xCY0QmN/2pTsh3JuD/XJQJ
XTw7S0g01WpghF8U5Tnpe1rRWSqWE93c6d5B2eBzSJvRvXZZve+yST5oWljwkiO4PftmEiniqri7
KkYkD6iioqo4K+syTc+IQ7beLrJcMWrEdfxZex9jndPELJ3hGxGXS8HJ2Jk/sD0pzpsxItCd78bB
o4M8FE4LatGbZbEgaSbDJPEsCbirRQY/YGcVA7MubrD7zmsc9ajqHtW2nDRRQ0jHm0e/8rv2QA5j
rc5KSLYbUzYCKMfcyL5IEJCvWFFLWmWoIz34GxM4hAD9I4W2r37oaCKQ1Itp/Vqwsb/ISWlybR2P
/OB6cbFikgQ2sfQBmQQ06vriB611GmyqGelmcPDPcSastYvcAhE7eUfa0KIF/+bd1R2i5x1Jsd0j
FvTB3XnTwNfXg3FCgFHbfEnKlexGJB/3ByUXZPU+w77eK4o71RpThnR70K3AyKphBXhrxNPkBQgY
EOkwgJTldi7uqhm8TLsK53JsFIJwNAexi786n45L45G4xgYNl2hStXmbMLlDCz5kyRfe2eDb2q0T
YrjV3VLqCEabODQChWA9nMbsSK96vitsp3rbpwrHUaBp1QYrjqoDI20O9cAmo+Wwsl1eIhyg9kCQ
IhjQlg0ei6jOQD96JW45jOkdYLjVpoFENtcqH1BL0rniVyiKuK69sCg3rG1AGoPzF1rmbx2r/u1h
6Zcj1YuHr/+DxyqXs8i/P1ZdtOBRqm8/n6q2f/DXqcrSfwSBAwEZSL52cb84nJD+B70v7D/oUXiE
uisIJfBT/nWu0voPGM6AnXxHAN8FkvLPc5UWfziSUR5M5e1Utf3R3+CjPOEBQWZxAZNIwZsGsN3b
foSfsTls3sjllhakhJSfXaHXYwC195CtJZl8FekqP92ZZyg9Twntf16Pn3wDsWyZ8t4TTE8uyflF
Ft9QluZ4eJgklvSeYsAZgayOPa/sGQ2wmok3Q5MEo/KnTPMsZ71TXzRdtVz208xwsEGXVAxibw2S
rnuxkSde/kG5vz+dNqHOwKTZpkGuVoEQeuPT/HxfApoQa5WB2oBo/MXg3rlMlAlY14y5fPlKv38D
sGnYiG2+aOK45JMriaEj7Kqj+zZC86BQm90zrA24rjK//uLNmItfvt4TGvfG4nHxiQkMtrDm9VMa
dypBd1IL03zKJ3TYABXDJMdFQSTTcj1MJASmyvJf+d6f+ZAkUHE1QUSBlmpj9Dx+vUuruPuv/xT/
IDap7AqHjJRKgX6wipIGaMeG32L0Ole19ePlzyi3x+hfzYLt6+PZQmfIi+U5gW3DJPr5en3XxqpI
c4Pou2ITJH58/JCInP27hlnzKaOpwSx4ENY75RG9gmC6dd9x3tLfPJtuOJrfhsFKvLSId12mIt4h
sfDlk96XrqDnMsd9T+i9ekymyv5iUg1kvJGr/455kDDnL3+Y5+4dD4jyeB5d6djbo/rTvWtTWgc6
aUw4Y9s5VZBAz0oyNik48/pQDdI9vHy94E9K/pO759ksSDwfNli5P1sxP11x1W6vEN9jWLe87jKK
s01fa+RwS13aYFSAA3BWM5tHyTzMOKhVoT6Nbh1c1Uzwlp3tlArzIXAZps1rhjTT8SuGXpJ80Esr
i93lkHocnncmqJbveAf1JzM4FmmfQMCvEyIcsJzk0umwXxHlk6PuRku6iOrj0Moe1rP2k5nzFemU
YUy/6hrgIigUr+rlZaPa+C2DAZyEHToPxup+gqK5JsMpZvRcZ3dQKrd242h/Ndi4+d5E0YKrCVr4
vunSBXc9Pgh5UH1Fl5amO+j3EdWFv5ud3nwM0goGQd3kEDOgddKfJySF835LWbJbs8jocwfM4mOU
zvoja1qDDl4Kg9Ju7W7zAecs0V1Qcz1jO29X4myzAwALGz4J9KpTOpfFZ9AgDUFFqW0eIuLVPjhg
RlbOXARjTQpQBHpLiBb7edAzln9iBx4ntH5Yy5BF3xqZKI95ZjcTMlxzDEQlNnO+LCMY37uYKhLZ
HE17HY5MstHUCS2mQ43p0+AXTgwt2WZKrj0Suz60NEXIok5H3KgMl0Ua6krly2FZJtSnxKHSf5LM
hYEwY2zaZCR+ej6AVvWQGEFLgnjCQZ06xBs+TJKWUZjQrm92Q586n7vJxv4wNvZCJ65rRoSi3Yj1
Hd1RB6yIjK8UzFR2SEjkjo4cM2gBpOimgG8lhkhuylHuhOS8QW4tRyriRlbHOXZAN+GX9h00owBk
J5SFhnTlvSXctAwN7/NHquwx3mMmIc/bRbJA2TvViv+NR+g+aBqyWNugtT4XSJ04A88xBjpVDStm
Ci9Xp74cBqA3djbft1So6Er8wMBnXezpM2cqnqI2yOavXqOJiZmq3twmulvchmq48QlJ8xF0HR3H
rG+WhOCEgw1j3t9nw1ycJQN67dBEQz2GI72TYe8ucXTuEgDgHok+B/PTaCznIWEk4pbRDr7qfOwz
cski2hyHgcin63Qq8h8jGlkUNmIs7hH+TLfuag9QPND1+HDL8vgNjAki5EmBQc5JyBsAGiItipum
lOqDPbHYHRZfNhcJhtgNhg7muBwnIAyBC1FlT4af+5DYGkRN49D4g8nRdbsFqO03bxzEuotF13/G
X4paO4ER2R9Vq8gFZIiHT8K2TCB3nW/miyHGI8B7ybl0s3dbHP44QFH7+5CQ+r7RKy73iVQtRst2
2NIQ7A/9UDA7Xb21rQ86V+7AXFBYV0nvC7ioToQAGz7vynkkSTU2h7HiLU+od0/wT0ZE40ibu73l
cPILezj6qIViUs72JZqBmM6KBVCmsgqN5rJvlodM6Ym5uWXS236LHCAaqEMSmnYlx3gXZChwFXLP
4WAUbbWvajkdwDcywEU0HXxjhscPG0Ever9JXt+WTNfts7FBpYBfpDxviOe4295n52yz78Br6Mbx
M8GHwX238hLtSMupkQIvHAaIhA3GCjlOGXwP/D5Z2T7R45hZaAhD8CHo/+BD5ambJGVVF8f1O+Cd
I3ZlvL0Wj6jsTnnRa0Txg43nb3FbdwvBYzXAGoFDq+2S+gM9b1wRGVmF31DZ9V96qgUiC8ZOY0rh
ld4LxLg67GkvICP3FmL3srwe7twqrXAt99U8HDnVVPBhfU7j5I3M9kgUgIluciel3zc2jCFDTTKi
2aFKY3kWCfYiNHuq389FrO7l1Prv4U7b6GUWOXwJVs8gWegnpMTYqRyUQLV0weCUoKRLiX56B9jT
XPdLS4YydIYcBSDIGd7E5gvtnPrRzSSjNU0U3cCK75H0XUisHPM4WcsV5URyY/umyA+2W9HmYknW
31ZQthlK5EZ+GXJCLGmBBQBheqMGDEoxaAthCfsaEXABsY8CJz+Oru6I/Vuc2f/B1zlVd6j7tdhH
ZLD2TA2dhVZ4H8tvuKbpUoJFaf9EYH3oLKv4siaevTK6E3MezoST2pc15wPQZ30C1bmHj//J9+Mc
ppe3aqTBLWI5GtNlfR6NKTmFKcqaIuR3GcWZgPCTBo1KGYom0o+jj+77EC28DEDh3UjuU1qafjgx
D594t8vYu/BhYmk2MWvL/bChG5qxBpw0mXnFAitqRrpoWegLRtlanTKX+feBA8SGSPYS/MGjt2Ku
6dDrWbjG6vzG5DPoZtOmBXbqJYo+LFSmkJErg9Pa16q4Z9PC0OqCWjmQ+F6glWyi9YH+JywcntDl
XTnYhrtBQAyiDDGiYFjdGs6LqW0HzVRfBC1/6kLTGsvcqDDvS9fsl8pLL2hiI2L3ytx78L0oR0Qn
Jiz6kTOxrIukJXSF71aeajeRLe6L7SNQNbYfjYNGFSmFx2A9TRAbkaW+8FLiYfd3fVfjQHfXhvfJ
KWjbOIunfpQjuBcCJnCXU2GuLKcD+IbPtiutjKjw2n8URL0k5HBCXRjFYID0xYtz5xAwWuw49Wcn
aqsWIk40ikfPePZ3F7837X8KqJ0N3/dHPCK1YEwskdeR2xrdtzRW6XMq1ej9VObRKfUH9U2tU38g
uLr+gn+OVnkyByg1ctXeFtjlrq16zlq2ugKjqDXf+inRjjTZon5jstg9kVlbakzWsrHYcHGgRdQX
KWb2Dcm3JVSpiqYKrNXhe92k62etE+e9VePllx7dTU6RXYu4H1k03gea+SH+lGFfYut0rx1VORvA
XU/3E9GNTciNszHreBI2YOYP9yNF0td5CDpBQ2nN30d1hfo8ky29FfStC/27Armo0V72ie5w3YSw
QbojkijsQT1GvnQXj9S5uyFOebHsnOZm23hNjPST6nzvb38nZNNdfkB4wNJVCgUsMBtNue561Erv
Vrh5am/KZYX+7lq052a9vMloDEHmyFFZhwOPUMBxFNvpHQiDqt5Be/Lem6lhZZZz525m80TXSYjb
vguOWRXR6+PUEH0dpMK0gajgvcvMFNKOGCTKxqzuPtBQD7LzqGv1Jx5a7z3Zo80l+1zMUKpEwrtn
moYaiHLQBHvHTl2yQ4s6NQwJfNpDNtFbCXAggrYOGXNGDbwAz++lzQz0wqBSSc8sRP3pTpIC+8la
PDZEFxO7CskRILwA50ZykokNuMDTuXxQUkAYFTZy+EMKQPrB+HOHL7tdFDWUqxl3pKVJr5zFnlHM
FUVwZw+GCCGnk3VMUozu3vUR/5AQ1mT6IFadnQ/2CJiqczLwdqji7hyQyd+aEtaU8Ppl3Y9Zas+7
ChgO5Vfjkfvb0Vf/HBUjzUE2AuTwTPRkfE54XPW2S2soZYVXorphOKRuTNLhI4pAUqBpmmLWd4jd
04e0cnGVzMlCndZnA1ZaSSFg0DME1m2bxZRogOCri7GOWZLQquXfHNhr0B76pXm7QIwlJBUI12XT
NovNmHIEAEhFkAZEImRbmVZOkQGZswWWVEGz3mYQJAj56LzmG6jihKMHWHtcoWm3LrsmZpgABePP
WLzubM59eXDYSfIQrRp8qn4QfDPDMN7OS0J1Ho0dwxjYFfBJbNktNxb9QuKVZRxYbx0tEEZFKyNA
dhKCL5hn03lKrNbbgZ1EX0l/mr7CjDe02qXOlHd7PYFAP6/ziSw2h24+osqCZow3mOFz23r4o+zR
5p5GLKbfmRATqOxg4yZ/OF+Rlngw3A51KVIXr+mQePsYA/3GN6ogjvQyr3iWcMLBGM8L5tpRHo1h
oFiZw2obhoZ49rzrzHS5OnqMK1gHqAh3rWdjYyKgad6cy4XKMFDY9luG9IveYXMg7BaDES2eYukX
GP/G9Nceo5chjJlloEvsxl2u2O+pyvnbzN71hIEZzfR3F4smDj80hCR7MdBEttKu7flcTwDUEgSf
JIaNJA7Q1h/n95vT6IScIEerTK1/wVwPZe/IQfnCQHuCilBAAhjGGVYBXaP7UdioNgdeTdq1vZm/
RFJCcqx82xxXYDlInLNGHjttNuY/GILy0EDmeLs1YlH8uLn3fnFdeL9zTUMaKd0A8EbQbOpCXbLm
hFDjLRxB2TjfMbdiZVtTR9zG9aq/96KnrDdRku1aVZY/AtV3j3kS+/ObrFubz7rKhm0eSJ8ZyVra
t2Ft6qZ8O3Sl+jQwW/VCcpQcC/aq6DFctcDC4Ht1vDlxbQ/ELLHnJgjdMtvso65Z77u+deYr2c50
67psVm9EUWFYZ27ESlwgaD5fWwIYkQKJxEV65yGc6qh5GQOnyBcmH8IC2skVuYIFYv+jtUhQN3z5
4qZoBfNlCFTjvhgAVOEB7fRlVw+uExI5hJd/rYLkFHRxLbASuBNVpc+CvJtEXb0n88dF9dEjHCPk
LLieswoZf1OjMzCmdcFdZU3xefLa+e0UR9b3zDfYzQhZiPJLRT4Kc6RylHgvqVyv13hbU8gGm8SB
Omk7qORMcqGtNP6ZNF73OfAquC72UqUXvermb8yD1HLmIwV1951vpfGeODZaCoHS8YMzKJsvjKiO
kOyTVYWz2YhBYyGmHKsChiBpMN1wVDZYDRlHVwjiGP+oIzsiOet0gq3s2AfaP08cw2ACqE3+deUt
hrBiAWXE083dThCHvcGp7/zI2sX5jk+pvfJTzxvPKd44wc1TkH6Uq6dRrcWsF3jTCKlqEvSyC8UC
Htulwx9VmQoDTp9ihwRT4PwweZcx5mLgFn9eKu3Me18iEtqPXQuft/VB9bZ1vAIaFSWl4wzE7aI2
c76RNdE2HsfMNHNYp5ivzthZcf32aCdq+NZMJJiTt9bVjAqeTxUnGWtPOnJOZo6drpRwzWMPq94Q
bAT9LVf5+oUhaH/q0sX6YqBmfWFi4vlIOmoClxMk++oyNoYIbGRu3GJralpziVxjiY+cGJuvLY5d
zE7tinmtIeWmCBkUx/4bR1T2O0gQ3nLA/wedjP6ojbbBd/CGB9sxuVZJhKyxIxmnEIWHQ6gV2Qfd
T86njpd4vih743xf0mm9M1vqIiNlZP2cpmJ4R3UmNMZ3HcFKAb2MhxFKpnWVswjz23ntf1C2LoOz
1HGgPKh6YElJeAsQdQouFoI3GfOLSY3+KSAAlzuOE+uCYbwr8IwkhpK0GtSDR+gkVr3a6SqkRJ4e
917TZpcd4fVEn6BCwKhA+iKN/gjfG+aKQMD0nWi57bos688YVLplOGQkdu1bVBZv6B+j3UDxsOgz
wgqJxvK69gYqOqprO2+SiA6QWzkIdejQoHKR7bd0odBEzqFd8slme3hbrrGV7N04zz8RRsDJNJ36
QG00Brp/UY3M62APTW4uMUFQSuK75ny5051AFrqw2Ux7/tTvb1BN6odUtCM7Ub9YbIZEWdzjS6yg
+624I/ZuGUGBjOOFEXMLGTk/EzT6fkxL5p9WSnvgpEFaPrDFzadOlG6y31qSSO7taePCmSxCyMgv
h9jWbrXHEYwRmWUpYpYJDO7WtAWVTZxJ31zSP8muOFAszOJJOx1C0znuerIw25JAP9JTwIeLAWqL
GcfiQeJ6IPJ3M5+tOk6D5TCk95gk9srlcKR8wmtiNSbTwV3k+MD+O5Dz48nkGm1YrC9wGHgV+VwF
+hDF1F8fEpJ1c+QMYOoBc86f/qFJxrKr3uLLpYt424xmvZv8uH/zjyrKFzJQJhrhBWK0vc2mfQ7v
Ji6PLzeNn5kq8EAo+u5aulK6T5rU2Hm6aJ228WluOTQLBphulhqYb3v5G1Na0TvYld0rowyxaf6e
NKp9xdTbps9P3ri3tc5/alQzyY9hNqSbHZyxK5NVgbA5K9qz1jHZwbaK6EJIg+KHVvCeFFCE3AWO
tbjWzisDjt/nRYTNCgcGhXI06pcnuRqW9juMQroJV+gLl6kZQEthR3vn2v36SpzINrt4+qEpjnWA
i9kms/vJLEUOrQv3hXUO3YN/xdwc23QyNBcvf6HPXiVgOKi8bTClti/8p1vb6aQTxqPSV/GG6ehr
KEx13r4y/Pr9KhSiAecJx+fbY1n69Sr0DunCttQ4cD1IY1aRZDLI0EH+7a/HB3jHHSMqx4XWvM2L
fvo0VVJEakr6Opz5SzA2+CCgSmkRbgKsl2/cM28CJYtCJmtr7fDRfr3UkhOTRoIkEQq2G1+uazeF
VlxkVwI0B1Rv0v0Gr/X+mr0zNYfZfPvXt/8f1VDieK56RmbbmPbJM+GRem0T+s5QOHCefD5UcEkj
2AzocHOIG0YK9Ckz7lmrqwcS4ZY9XC3YQrlXvDIseu4V5KYyblOSvd95+uLbVrS1FbOtatk0FnEx
FYxD/EZfoQBTJ2uWtMjcDGd50w5XNUMZG2A/qp0Vpegrd0E8dxvg2wveQL0luT+ZZuuuZFzTchts
aKt3eQebQY701KZ5/Y5KfTyVlgKVT+A25pV+vBidtjgPHNA7ebId4EhIOzZxI/ceRMdbppQEGsaC
6Qe6mFcWzN8XDB+5Nb5HxrC8xuLJN6Ypmj07AXVA7Ke5gtTvwX3O7ENrOvPKbXnmJfNsTXS3dm3+
o7Y//+nhx/Ix+x2ZxCG7odoBt8vO6SNWr1zl9ycBIYOgHnVYksD+2k/WJa19gkZbLmO7wXzIGrrD
7Kj+wzwqccjrFH57Hs37KtHrQRc1JUcDdauXkfvKAvnbG+jT+RIuFQXLCqrxJ7c29tzWGnSJR3eM
FFl027uI+eKqmFs4Nums9htH+JX18rdHj4sqKRGoK+Ux89uSyX+6yd5EcZJuK1m1HWAVNSThehaA
ZPxdAJ8w0Ix27+8Lgg3/FzdeaqyzWnu8/rb/5POKpdyoaXzexMEsYosItkCWYAyxSnlqLVBCU4Ap
KwNxdzWMNUV8RiSBH8n57y593AOeMYwA3PQtX+rXeyCGyOpzDlshaaZQENL6VGbbvBE+QxjTsgBs
5rfnLy+3v993x3dRbrJ7sPdiI/71mi6HbVUZOnMscM3ZMkoTrsQGXGIOR6WMmpJjtVoJuYirV77x
Zx547chNM6P53IK199dL95HF5DEhMLV2PVpdZdtc0cDhuF3F6UdQ9TBlc3SUCCOTQ+q2KAwHxG3M
sOOzl+/Bb2sJm5sMNlEQeiIkRk9+kDnz87It/ZrvuSXssSKTQY+U6dnkl7uXL/XbWsKllHBtrsIS
+6cV5OfHvJjMKHtNwU+iR35u0M0dtIKz8XevwlPE64Tf2Nv2sycfaBFJ4gwzeA9j2+0ZRIv0brag
yL18ld9vG8xNwVoVEM4E9O/JbtGLacYDQQQE/gsyNBIg/EBG0C8QQfrKB/p9SXLlVhc6niOxaz41
r0SZGZMBd2BotYk9HABKWsc+9d1DmRE2GawYW8Ii7vLrlz/h7y8H5RuVoiOkZi30n9THqWmtrpJA
MToPp/WiLXU1F1F1GsUE07GX4EFrHGtwKl95N35/TLYLUzXi9mQt2PRwPz8mokAc6vdDHXpynt8X
AQQIzA35+csf77mr4IymdvR1YPMhf70KAvGuIUwAUXcp/WsQUJ82y/Tb/8VFPLF9ii1EzHuywIwD
FSNaZ9pzCqrTJExxO661/8oDIp55GLE5OGj9sEx57J+/fhYkx+1YovXlqxpA0G9mnpHS+UQDydp1
zLl3IthIDR3o58EmymjtBtDqEkDiPiHr+7zUMr3yu9n6gInH//ryTXiarwi326Uw0FJuQW42GOBf
fzwJzAL2fFaHTal/2IRJfcZAfeeSAXylUMpeFh1ZLiuG4wz5rTdc+0R5HYQ3QGGOl2RHPhUzQfBk
9y//XM894EHABoA6ivLDfrLrtsGwOAySYRo0ojzGRATvuxHMcVBCLlvN+D0uqvIoluDby9d95tty
tkdi02gyxPO3P/9pt6e95ktf8FDkLo2VMfLpjEQMFCcbd+jLl3qaHrndeq61ST013FEkIb9ei9Hl
aK0mRTiUl6iFGrgXZbGoQ1kgi+rJQMFGlgZv6q7y3uhgxawSrNYr1arcnvJfDhj8EBQZARFGnAcR
hv36QxQkOQy0XohzcGQUorqUh4LCY+fZXUvPdskuxDIHlwws5q+N1csvMCF+tL0rKECYhxhpJTe5
jxU1Mca7RXO6zjtZGvddsjCgiYm62cL3mlmGaK41DfrU9hnN2K8JUJ95YDR6V43ozWYLe/rFMSlc
7EaQAWqEM3zXcerfRTSGDhqG/B0wWuteoB4gwYfO3cvf4/Y1PbmDmCi3oy4CSK2eVgu4WvrGZlQQ
llz5AXOJfWYjfL2jjLDvzAJN7eXrPbM4Ysd02dY0ukFK01+/sQopkcTKV8KRNOKOKnu4WSpHvfKp
nnkRPO6n4rwLYFI8XRfYYdJMBGiLwNeZd3alDCtWnMISasTNyx9IPPMMsp8ovjzOMgipnzyDc4/b
Uw+kEbW9SEKhyoIO2zJcgRFBnAGxa9dPtmBcTTCYIVrhrCVCR6TRiTN4dCVH87fvsCdYcjj2/tlS
cLaf96dFoClMnA84MwnAEtkZwXAr6p0yfuXV+/25oWZAikl3hGWAcuXXqwQyXsB3t0gdizm9r1oa
lSM4XqjtinDiipHAy7f592+U62lKPCSnCM/lkyXVgXNMtcn1HFmlx85hws6MOTom8A3/9sPDpbwA
ITj/xaP65KOlDPsKMzdF6A1De6G3+gj+7HyhUwAFL3+q398GrhFI5PTbIY1i/cldBFkMw50nZgQ5
ctSl65wlIxaKl6/y7HcVuGySkiIPUc+vV/HhBOTzxAeKkM5sNKL2qmLSEfYETIC4ycdXCqBnv6uf
rvdkG/JmY6d+a/hU7bC+My68K9Tk2TGZy9eaCM9dCvP1ttEqeBPuk+WkDbposgQfjbXa3znkC4fA
LVtSxeP/ydf9t82s5y7FRqdpqAakL7jbXf7pvYrhLs6C7BnEQL1zAVk0ArtTije13Vv7l78w8fs3
hgaefpmvPQYmjr0V7j9dq9QVmqgetVwlpHgwbs053cn828aVKgPI2AJkxl31IZcrAq6OXIytmXXr
JgbT+P9n70yW40aybfsvNUcaegcGdxINomPfUxOYSEnoAXf0wNffBWVZPZFSkZazN7hWs1JKEYHG
/fg5e6/tSEWShQJz3SIwZ+rfSgxhiMY/eSV/f3iXL8lDZSDLxi/2bqHRW+pG2bHIumMG3tcIwyBi
eBp8fC1+v+yeSSHtmhRUHKffH7oYR9M66gHhgSch7S4s8oNS7ryxM0d98lHLVX27F+J2Id6Mgpqa
l3nB26teJZ2bYz/IUR7NZbZBLCAeRg9hzWS0pEuQBG9E696bPqti/3C3aUwtmALP5sTuv/vc0EdJ
a1NMk8I4uOGqBOXO5Npo95CKTlz46oab3xx51OcLQEn9acpEtcOECkde0LJap6JP7kdIoTqygTtD
Eez6T28CrRiXWkun884s9d03jPx2lNgskfEB573V9Kg673S6SnFEyOLHH/X7xfA5mPFM0YXkJoh3
h2xVZDqt6iRb55rvfzHNDO46kqxxU7dTdaWmePrkZfv9MfY5Q/AoGyyQOrOSt3c9legPlKRVgjut
ufcGa7rx6tmtP/ldy/d++3BR2Fnk1emCh8x47zWRTuhUXjbShGOQeJzHAnF2xzwP1bQHKaGV6GN6
YlEOGvPHlZ8j/vr4wv7hd3LWp1LGrK1zAF7+/Jc1JYOD5JsFoyjKaB8CaUemKWSy248/5ffX1aeS
FDSfqCa9nw6xXz+FNbJGbdemDHSt/qad+ms6s8WTk7PVfPxJf/o9PuYTA98Om7T7bo2cFLDbQesR
Muo+sRmy6F+E7su7jz/lDydgOlc0UOkf0vMxxbvHY64khpy8S9dE/nZbiBzoArLWwwk/hSnpK4Ca
XBjZG9tskVHkwFNHd3htncbbSbS7AeIvhPCkn63hyHxW5/7poeKxWg5gnr0cHt7eU2SaIUVXgzQp
iZvLBj3wuoRJtpkbCMcMsoFRmG5YBtIlPLujVfvJQ/3bPeC68NSwKuNr4k68WxdYHGsSyOAEpWmf
3cean50LOA2ffMrvx3xKa+ojuhBLJ5mC8+3PzLBZN2zI5E6h0ZtoDMXxLh0IzoJAx8zazTIyVlMP
CaiB+HpbxPNX24iB4aEz32qw6Le1lot7EAPG5ufj8X/u0n8tD/p/d5cikarKt8ye5S/8h9nDNgYO
h7nOMv5e7Jb/ZvYYf4mlm0SpS8WwzFf/w+xx/L8WLypPMS0Fip7Fg4mUqo3/51+O+MvReQR8Zmes
1HTV/4m39N3TRK3Cac1bPh9NAK1P//1LY4L9Xs6Hm5KO1UnMzZOM3GanIQg9a+fJPyZGUZ6WTWNH
M0XsLPgf2UpgnwBXOAsAeWDsjmVJuscvl/Dq783g13Hp263v5xfzaLHxxSgvORW8+2KC/ON0yG19
w+lDncq2IysXfwBflNds7WhYEj7+wLev7/KBLGuCQ5VwGI6IxQT862Jt60OdMI1ksCjDbq3XXn2s
La19+PhT3jY3KMx1h2WTwtnh3Pb7FHhBEkYe5fkmsTr9bAxnC469SojN0CzzvjTN6D7qlHklSTL+
bOWw+AX/b9ddPptjj4vbjq798kvf/cLQszjyiDHaWrObfYkIxiUnVs6cFBwMKHVulTtY/AMGohTa
QOOV2OViMtsLW3cvWFvcy9YqveePL8i7PeXvb0XdRruF7iBV1fKtf9mKBbFlvhVGwE1GSwscbs0e
I0MDz1wrkeP6c3yTjhBGVNec5ATJMGb2sHfdXn/MyowH0PCvUdkhhKwtwUjvk6+3rNrvLxrHbIph
3hQOGMuf//L1vFngBqvLcANO1gtIMSa3I7Xrr2PVjXsxZQYGiYVE5NLT2BlGiqSIpKhdOLrVSTaQ
ID/+Pu9fC+7h0iuCVsHQgMrw3dVyZ0Ae8SLgd1DConNGu7+VdexthdS1p9jxp3/W0vl5f2iKsQh5
gs2NZ+HtBcA0kDMhVECEIQ0HaGeEucqqWr+t6wkebQmqISqH4YfiFoCXa9qLCYDXFjunPGrAo/Cq
jZ+Vb28PJz+/E4/yUho7rAy0m95+p7FBr2vm5MeEwhXXdRsusTRmD+0jHOm69M1a1IX/yaV/v0DA
XOM4ZDqsSovF971Axeyk1flhkm4rEcJytwDMzgzJP7nef/gUe1n3DM7WdF3eu9pLhEN+gkBlO2YN
F9RtU0CfnVXcfPwc/XYFGTcBnWVUwAwIa/u7grFMWCayNIWT6BLqW5mxfSjdMEc3SRm1mzuARKlW
uFcff6r7tkbjxvGx7Hf8NLo8Fj3CtzeutUvfoSFCqnkxa+Feix3th22McRlUExy1YoDnT/BY7uib
QasnaCZlhWunngdzWINfJIZJY2+Egu/X7W2mKYqfykIevPiGnXXjmADEa3uSNzX+WLUS9jzepKkT
nS0l+mU6pMa1oosFl7dlXAE9JGzOotkyYA91DuHO2B3Cc9C+1bjr+DG7Rk/N6oLL6CwhwvG4bUtL
BqgGekykBGn9zKbpUOvGRvsAys290LViKIM+Nqsjz0mKT0tQla4zGzrBOkuyaliZnchvGy/JYVUa
KjI35dDJnnCm3i2vR4xre+mSKLyzjAlKSjb3+ZfWcRCe+9aUP4y+mYRrsiS1Hj1kvCQB6i2uD0sb
xAtu37rekExDvGqnDo2Ejw+WTz3kdopOsqjL5u+q77+2gv70JLEcMXHm7eDguOx4vyyQOVpwOtcm
RCOzIFwoycMdM2l366olonXO+wsCFMrtxw/S8oK/WZWX54iRMMhB/i3vfbtlCMOosyJcVYVVu9uZ
SBpiuqEOk9rlfrID/OH3URPwYZbB/2gkv/19oIYzSiefj+KtOBkTE74wjrM14HD7yHM+BfgD8k/2
6j99qAFzRIcLTaW/4BzfXNQoIkR9ztyNUfnteTaNuMTIt7TBg210QX3itrX+z68p7TWbQpBKEJXa
u0W1shETY3jjhyaJHSDhwumaeGVgKUCkH9++33Yx2gs0zDmmLE0ACqG3P69JbSAMXeUQWQV6il2r
PugA/En18+dzoyjGTz5vKbLfPy8ekw86gtAxKYHebZs5bPaqwwG/KVy8537h+T+8echfknhO7rqs
MJ/gH3TDTq9qAyM/YVA3eihGudMzxxLrWXrVzl108cDXav0KVhyQBfru06EpcRx/8kr94en2lvkJ
RSLNXNT6by8P+cJy0Ja0McT+/lnXLbZ4kuDWroQ+/fGd+NNHUY/iIDFcVmXr3dPdk/WHQw8TkRHj
QBrwRhxSTfMQlRuf3YQ/3QOkx7yxixSREfXbXzXFZkN+CeE1uKbDM3w0YAWpWSVJtQlA6RYBJuzT
f9Z//7njoPQCMIL6gCiS9wMMaHEJRINZbDqRlTR5bGKxsWlhQCSU/uNr+ftTzQkC9SrdB9+g37Ns
fr+shPE4ixxCgosjx7M3KSmxWzXD0rNT5sFG1uafSEeWx+DtIkjDAW0FymqoLVBX335eGFtZgSPA
3VSucoJGm9oznx32kyfkT78K1ThY2WV1Z4z29lNUgmgd/aWzSVzI0ATPdjsSuLsLy/WrtZupzzg0
/JO//y5WBpflj/tlUu2+/cQ8833OYaW+gTVEsEaajKRDl4bd+wG9Z5+s6cXtQRefvO5mVHO06oYl
DCtsjKlfeZD2sOt7fr1t0Hfmm9F1izs4IJBkyecKiShCp7+GS0oZoRczxM4o7R+o2lW5Ipc3f03C
atoRQjb8aKBHXkb4f81AiY6dO7fioQuqgb0VOoITRVv4r8kFBp76y5jqlC2asJEIS0D0q9Jp8meV
ggta2Xq05Fzpdfc9rhadJTZpvLCDZQ4vYUX5BT+vEi1H6lSdOKTpr3YNOGzNrS/um65T9xl3+0cW
N+EFokDsT30/E9Dk1YSqrBKllTDHlQCq6DWGna4cfaxenMpuw6MvcvB2KU69KySIS4oJhsIwaLIE
49xUxPWFrdUjKZ/g3vGBZXPO4a9NxMnqMMCs/DEav5utwoYZR27x1ZWtKrYjbt07Dgv9I06ZKcI/
PRjRWZeTvYCNfBpfwr4mE6GRno303Z2xG/WANh5BhZQyaGeLcxymoCIPsoTA4jVZsHO2S0bhUDqN
ZCMQwFOzII11XryC3NZu8PQSN1SpcEF2LOiSFQ45EqRCHLhyRUnovC5uuB+u2Q/8riyJuoB01eiG
FJJQEsowyEtU+fKB0q0lXjRMiEuAaF565HYp4jVwQJAqMGSaFZEoAjQFcA1wDvA4TUtWfDtCJnKt
Uhdn+QyM9dC5XnufQ3gE7geFEGAuGTvH1sSOt8pmz7/xET36O0UH9KTjwyvxMtuwPaXvYxzykwaE
MXnB4Yk7OBprqk+SZCacYOAjIg1ML/eW/xD2EVlaaWh1F52H+xSjey3uUr3U5CapMs87R0FYHYgA
jr+ZlelnO2ISQ0IIBhg+WarKQ2KVONZ6S4+ue3c27/ggEpTHpq4ehrGcb3iuExyZsey/qwq5zi4j
PQ2ndMEmB0QzVJdunXyqSv/9JEABsbSsPboHHt7bty857B0jh0RlbhSQkp0q3WrDFmyed642bCk7
SG7Qh2EjwqGmNfHZ/PKdUGHZFpB3LH4QOnNkm75X+5UAf5RJrMqGsOa4XBFepDZ1vjjQJwwVRevI
oLNlRIFCDqxsav/StytxaXLDofd2w5kkeOmTSvP3vXjxyHCspUqhEnPebfutVniDVpBHrTxOF3jN
sivNg71CPkp+/fFW9Vvfj9+/9O/58YtHRbwvMfyssjpMgySDmu5A3kU/bSYYUmfLxPw0EW7+FaJW
ieUba7dRYynmAFKtJygNvM5hjBxgYqFCQRZ8/MV+LxKYyyBi4viLTP23sWOSg6ww0lKA2CfoSe8G
f4DASIxl5ZFNG2Zu+YArYNh+/Kk/uzhvt1LkpZgSkFAt6s/3m9ycSp3ItQHabthHFzJhwacNKA8l
IKSFQNoFs8Xe4mqZuBJJKw6khDQFpvek+aKRifD08fdhXP9+D6RhDHaQ6ZRlLLKy5Tr9UktgtB4x
R1sRFUTfHe04n50gczkWrpQVok/Hjp2YO5DOHWHXKccRU/L4YDXXsVjyDH/rJ3qmyFZLcRgzgzSs
4meSrjU7tr5VNfXlOnSyWh44MrPWlX44HiPp+d2mRj8p1zKynIes0/W96WZQ6EpD9f6qaIx6b6Zx
hE+QTJKKAEyDbTQ0WSTxLjjuY+xEJfygaTKwsmemRYZw2yUXUA3iJe7LwKJXeER4IwjV3FdZjiwy
baGG8WC5eQ0Z1KmHew+Ht7Wa7EXNJu0hOhjchydLWphG4YcTe1Krwpv4j2H8vKqossncnDrdO+YT
YyeYIJpnYBkRIwJAO7ASYV46lmzu3XkgG9eYLXXZse5a6xD9G9Fq6YQFJRnd+q4RtBK2nYmaYT94
pjZvWkc/B7ville4JECIjaOwiFuI9fxBdRFxpSPy9x1DcRpehE0RW6Hwx1oEKbcAnkbY1M7a6hQM
96p1vqWVR5Io+2JefIcHqrd3pKHq1v3sx465V6TKgZmdamwmkHRFd2Tjbg4zBIOLRUnbnymR+jbQ
/HBGuw63yT6kQ6vq3RQT7xoIp6+Na+bEXaBhNVBI2YlfIaHLq0GDoQfF7Jo38eUCPgKEDln7To9G
PMJuzMCBuxktaJauhoxaJdJQG1MPyVapLb15jcNwuGajjl5h29ikrmSJ80LRu5CJocSZKEgJAEOY
wkZZYlN/5jzZ0bxK6zBdx6AwwoM3DQla5gZCwsaGh7JzfKI1V0nWgLgeVNzeNQ0Z42hJpnzHiNtr
tkNZiLtKDQJfSJ2PgUxgnawrYUH40pswy7atNnZ6MJc8pkAdMmmtYjQSlynmPiIwnbSYwBy08QDq
v23g00F7hofvw/it6qSYNjNvnxHUMBfvWziHxRYysUN5p/XyO2EoVbyXtuyGNQ5OjKSQv8lbA+uN
hVEBvD9L59pfUhojz8T9u3yOgA+/L0c77ohEnJjRkRvn7iShNGTgzRgvNzyEI8DoJtRBHhLRHjAH
0V7cYUlRLMF3i009o4HYV1gHnyJnHPZa4XvRNgn9Ud+Qymw9zeXkPndtN2nQrsLFhJ8xTNhMDUiH
VUuunb6cWjVMupM+KR6pcvwykIVOT2bMx6dZm7FhRD5P2oqBcrVT9bhUNpH3pFXaSLpBk/nlBoEm
4LReNvp9BxUJ7BsP1XGc7fS7IxrtOmpghqxknvQv4BpJRRmIj3rOlK/dIUcG9ERVqRGgZMHnIky+
uOVVh2A+uH3+nKWe+9SbfnfnGGn2g+DQ/ryOJCAbDXr2uCrsZr43fRm95K0gtaHTF31NmrU23ok6
hjTPe9YVpBfD/oXcbTDzpAOnpjUH67YGqzzCBQrDSThE/IwgI5dB09a08TpvzHCB5VldblzCoQ/h
I4GlKEj4TawvfRFnUHgzNR29fgD01zm4ig+apojL7SDUMIlCMvYKeYYMwSFriXcTsBT6YOZkeRWO
angai9IlpQ/vy31GmuuxUcqA95yTBsZ+PkfnRh/i9DIyYUxrlQ9evpFDQ/y0kRVCMZeZLGfPxsIQ
e6gG8CdIC/UEHLogOiLri+SiILJ6QGe5eMItL/eMbe0Sl7QpDTe8lrKqHrBooJ5IfLz6W9Psm2+W
prGeeVGqXSKyzSJa+iVxbi0XFod0nYJc0MZMfxhazQeox1tZk/BCdM46Me34QQ9NksH9GW/4uhrl
tEMBXKnNoGeMryKvyrJLYbeluyHLaJx2s+9HP6xJZe5+qDrtkTtN3l5FPobkEgyU2Q5Yc3IzeyNZ
EB6G/wTbtF2BxUshxnqkYq9yzBfx1s86974PS/asqKvyb4kx68BCNKKvWtjR1wqLY7xBMlyeqSmB
4AChynYgX9pjuIbbFicb3W61ejtYZcGky6vGl8g1KwIiqJufQkPNL3Wshf0+rkp20ZbokpLU06Y7
GwFNMWPCuaQTlQCXh8yOfgOoAlSP1y7VWVd1xlNRo1nZx6W18MWhlpH6GCaDDUZVC+kAFwwP/u4Q
/t+w/V/0kn+pljZf26//DsO5+Fp8/59/3eZV/zV7O27/+Vf+PW83/8JmBw9Gx+hO22eZJ/49bzfc
v2gUU1dRWaMKpmf9n3m7zbydjg3/n0ntTQ+Uv/Tvebst/mI7p3doenQ0kB+6/2jeDtv2XWUH8Bbx
HlZnylt2lp9//ktl1zRTBo4J1mpYF2b8HMaVqFn0gQpstd6YaSybtdEQee8mtKosJ/8GHz9azaCU
Rd9V+yHJIPlMIJjx7+Wmt5sxfXyZ+qQ8hIOpnquh7eBj8DZFRTg+FCm4u1qf7xzpVKvCmTD8j7K4
m7XaAQLgkyfKYfx73sr01C/bzSD6+YZoeEJk+uis8GZtD9+N0Na6L19NGzM2uNL+QfaNA3HW0a5D
2WpnMhV0PDzRqMARQ7E39SleT8qtj6wIL7X+sMThZdGXPBZBktqvQ1pe+dlVbD/IMCyuq7lXW8cq
+sPMJuN2g/2NArS4Jc55vBz0LqEsrcz2gtOw8xJhIbzpBBlUIo3dp3LSeVuZFRY7oEvTHgife53m
kXvwe7c90nTJV0jj26OErInckUJghLKud6m3J5E1WymZu0EdQbrwu0rt2f3DJ7837YvQVsa6p/Ao
xgHNqacHxBsCr4KQfVHO6X0npMaSqaK837p6PJ5ZBNCeCnOYyV/P2k0HLPesc5qQGJl87TbOK5F3
HYAVY7wqhTOe91ZRnoWZCRbL1uBQ2cmVB+9s01r6GOgyTK+HzH9g3BOvx1r3Tl3R8BPyjqD3qGmO
VViPG2k0R7cg/Fyv7W8k7LiHpIb36bnlneZozrkfS3olVTvuGDaWZ6Mp5Zq4lgiyExlAg0vGmXIb
9z5NnGelR86V1sKd0ZSwzqqIOOEwgZc6eJNPo7Zs7B0IzFc4ZjSLMbXuM2fWjmZchFurtqqvXfHg
snlHayetr13Q3+cDSMh177c/pG9Sq+SyMy6LKcw2nPjbc0ricasx2t+4xHec5tHpZy5Dm9/gfu6g
oRLUJ4j+2/U0Usk0xyhLJ6Z9MAYxPIwcJ0iAnPRHkPr35B8TbyqK6NSXjTpKdrbAhBS6ifAAySW9
njaPvvYGZa+kg4BybY7mcAyHygxcK7a/SGtQuwZKDdQpqZ/DsB1BDCfzrq8UDLDJDS8p3tW59L2U
KHGVgnvT0vG5NMldpZvRXValAEPUT6Ox6dvpUeevrOcxiaJDYbWEc6Bd24dTK/Z5sohnoeRd1j5C
gTWyguqhtCGqZTUk39Irpq1JvMuGJrU4dr4GZ0rOclsnSUgWZ8QTnTYTfglTBZnm16+0fUlLkMwu
VB0Z93Zk1YcwTEj+Fo5XHutcGgdDr62ArRXMUkuWZFumnAmVvs0jiMvwWemGysH/xtPz1QcwucL/
0x3joYJ4Q1bcKp1KqDID+SyQpkpsmBRXjV5FASeAL7MXp90WIKW/ndCg84qQ11L0Sp0KEfkHGnb6
yhGqQFGC9mQz24IVKNMozOK5uSwHWd8ydeqPukAEGldZujWTvidV0S5OoQl5CYyUf+emgzpZEeCm
5dTMZYJPxencJCp0MDXIOtLcM0q1v8YlucEQAQilHCOYZkZDHHmcq5OH3umW6EqTKBH7zJyrc1oC
yTNKg5umyp61pEFOUWXmheAsc0acenwAtXk7I0reSte9jMsiWXuiLlc5r/TKHEY4ZEtFnzcAWR3F
KKheNCqkHlMkVjAqo2rIzkJU3Ws9ssUL5tXpfmzGBF+nLW7LpsmAjOrRKQwh26TdMKwUG9EZ8gWb
d6KNYERPrL6V7PXD5AKqMtKXxNzbttZsJ2EGWmd/iTT0MAUUn4W4amUiQDL1QqPDroIiHsjH6rJ9
jJg4RVOTaDcmTd5Ly5topErCium34VqXcCUJVtcJL91kCWnnMWSdoJdDfaAv1oCIHh41TlNbXS/W
iZOS8R4yE89nb11H6RUjxRVHP21jmVl/igwqViSWkNfa0tz7c3Nre8nlBOEZrl9vbhtGFxddpvVX
Q5dEj3rYSs7c2pdGEfhFJrB3RX6uFXDo3iZ9+FQ64N3MgWBSNPXHwfb3LnmlSK3aWzGnAULHbsf0
+yBaFbSRpp8ErLcgJL1abvUIsEw0qSqIBu04Wv4PK02vHJOTY620kECn6KvuE4kGe5TQ10TJo+0u
3MbC6VZ17c2vba8Ium94TwkPblekVq8iOMVn2HDamMgh1yGVpeHuT/IHALVnOqmEMOLsv9PKOgr0
fGGejsP3xI4QNwvUS70dkvFJ8fmcuIl31shYbDUXkret7BOjAW9bhWSLrTrWqjHpnWPFVn4gckAF
0ZypM0925/DZpiN0RWoE45qXDNdDPNAHSjICJOcLw8vSy44MGB+XmUHZTS71NA8EzYHLwC/Ue/lu
hByIX1XGxBnlVfzD78P+3jEsuc/tYdiJ2dIvqiH/UjWmtYv0SBw4ulsHDno/SJPNAy/2a7ka/cq7
zQhLXZfYI9cNkNGTBvp717SisVe6iGAGaqFzo2gbXETk9FzBNRcrMMTTjsjf4sZpM303MMs6dnMb
nhe4pAOl4OXMU16dYiOcDsib6aUMTbsq6hRNEfqKtVMRITThRew5ViNs5RBuz/cQtwnwZArUfLe9
aYYxPilzw1lpWgv2iZcsdMRKaK199EuSgnNOFQ/p3HVXaZ/QkW+n4VspLSYfs2ZHp1TPo/Mizci2
Xk4f8EmEmVuBXbh7h+ZYkOe6OuiQKANhgmFL41uHOKZv2WBzYdmyD7luFWe91fbbrrFJ/NNLY1Vz
8YFW5i5sLUsLL0ey0vaKIguysOnt+9yLvjTaTKnnHehWnkZzOrmCoGMs6RguA4aQa5CyyEn08Jgl
3UFhLgakfOoQjYJuYfEeNNCwcZqfO3KA1T5Zx6qX9kqjs7shCwCtdpefVV5hB4pQtKwbj7MfgtPs
XXFNO6EIRojrAcbgV03XDqEcV7jwV3Qdr6b2lLTRQtbfWTLdQC98RqpkbZ2xOteT8sKLxhlA0HRq
HcC6FQ/yrnPqRyObzxn+rOyqcOg41LDIoU0SnUOOdPvVzyC+abhodyZtVQNIldDzPcGuh3z6SbVE
B+r7rzE9fazUPMS8I0HCrGSDEN0naACyeja8KO1LK5c0CTM2xnOPrQwFSg17059upsm58cI6cEeu
5NgYVpCn9lnaZfd9VM9rN6/uyCGgIS6ouqLq5E3AKpLy0ifSfg3OkWBqnNNTVdRrRG7Jqp1wvpZR
/60mbW5jDS1UFa0kOxAM6mR5m0hQg0OlLzAxhK9V7z847hFS9jnKJwp+y0i3ml7c1KHLb+hPlkoZ
MnGdw5zply5YaOKlcZEbZB9aoEJQ8swEYiY7OzLuMk3sDcxNiNtBjoZx+y0extMYt/0mmwp3O4j4
obUtCMHdF6usbqs2/9bX0Y8wU9uBoNy4xJgueyhcCRXLlE0AV5zkmg5fR9uoKM403ZWB1VP8dn13
NhG+vjH04mgDlmTaZXOA75Itsc3tMefmozp3vFuf+82JgIxP18qCqH+MLRDM0jDUwwzhr4+Ti8iJ
2DBNOOmV57JD5/dlhUFrkuohEuYxHTf9yJo6OUV7TeTdJjSiQ9vZ1dFgjnqpkc/1SOdmP2sQGeSL
1lp3TPDIr0YFRVC7j0SsPBKBzaLe7eta3UknIb669Ri+EU49pnl6UTplfdSM0tlPcURwGk+e/yQV
oSpNoZk/8jl1vuQjPdNKA1lYHKn4uakVs/wIMCAxVet8lBcZjyLnC6AJuDngmTMbjdkBRP29t/w5
iDocf5XiSTdJPLCggW8nGKEUcKV2gdBYMts2Xvh1x1zTzou+dTfCbfpLvc+8+9ZzMQlC57sQtRNS
GM3eVmmYcDL+2Q3CZGeVFV3zaKSAq4TfXxZGZwTxnFe7vlXaSXNoxInZL86VH7n3dNvJanRduTMr
UW1beTPhIHLohyXQbhyyfht6brADYqDJX3toeLnvkWORBbPuTmfwFlcNjg2kuxdVmBwljTKPKIfk
iIINmkv6PNVtBXTdoQOc9ceM/Jg1w5IsyKD0t4N3kRi+fmrsXgVxrYxz6hJ35QwDhgVrDHjvzifR
fcn03g3scT5v/JBNT7etQ5/m7b6Zh/TQKe+KbYDO4My8dGirbQ7D8tEODc4WavgOanDkxBPpq2Xi
zaSZYr/WBmLS+56yvx53VWydx0lzQ4ICnkGzdXmdJT1nkTzlPczumWBDUvLq8LLXW/epmdAhYidh
fdPshmSZ9oVMUxfABGnXWW4JRNJRgLHkjj7+Q6lDaAbO+KM3/Fuzym7YETfomeC4azDbXZKua9PV
70FcqhVeRd7jfJrW4VCw8dp+uKIp3POC1xYymJkAAibYEEy/mhEB3GY8aWTCuhQRXptsddqor6hi
dyUneZrnOekhzk4vw2OZEYGmkS64RWEebSNHFo90PLfQIoxj4ziMYzrJTuyxuKbiwSS2YE303RG+
JR1I/yxetJOdb40HaZCJImYW1jnWbvqJFtzsOOdkBWxZwFBeaPBMCRdJtuA6n0OePvYbNz+vK2bO
fWJCBe0eKI4uO9SUV2Ker0E6n5zSfjZTZZM3SAUEC2PjeWFIZZIau9jQH20iJ1e5DdiFVnq4zKhK
jkPVQwV7BT50rJ9bwARXFL35jrJTfvfo3h8bS9H2t8m0kU5ecL53um8MpbAH8JqiRmj83DtMpZY+
VZ7XntO17kgiziNY+DMpsCmS8q9lMTNLc+0e53+e5UczLULye3vrEenBtHLcRDslKWz1KHaGTUoP
EtxYNDNzKfxDXc/y3ux4x+DLkztA25kGsS4oMqfeiNmupmQ9+oXzWGj5YAednzzFaUtjANI8pZpu
ugujYZouXGVNAXGc7p0sutdubIjbSaviqCrTWWfSMzf9RHlcan29Ji48AmYvKpiWNtrdrhUbgWTs
moFNtdKzSj+w6iV3JaDPgFOeduHPDKKIhkUV64R2c9FaJLOsPF37OoRZe93BUaVX2jo/tIJzXzZP
xrmf+uMd4KZyr0e5A8jEIcVB8ZKueidVj0k/6vtWn7MFKNtf8kLRvzYnGqiuNAqyOewivDUcKM8r
WTXV1pWluhnqKv3SgZ7l9FUTgB6bKU8ZAo/KV/PJ4ziwNhvO9bUsna1VkDXpZqEXRMyhdl7akDaM
xDQAgAGFlCCY+No3c4rH2l3AxUZ1yjXmfo3VuC+1tMTJ6Br/yFVMGEGJRfzS9Hzo3PAi9paVb4Ea
so2PpV0kW+kBwIVtK0fusTkGg2/VgeoG75Rlo6eviVeBTKeJZF7Fo+jWrZMZlySjq20vPE1blWHT
n/LEcZ/dqdCZZbQtrFEn3whYg8cMuhbYVqM5mOUo2I+yMMACm967dvRV0b+7HsX01YH2vq5soe2U
H2O4DyNrk5N7T44my1WmyIbgFtpblFNUfxXg1m6jrIIBJTHviU6bLpwPsIxpk8ykInLEd+cgK2jy
O/EdKgxiGbN4I8fO+OZ0gnmpPfholpx5n2jK2ztSyl2MF+gAacZ6LlW3RqICQbosIKlGFpUl/TTt
ivCH1l/bYxETrdok+1qz/VegDnJPk197kd2UBC3c1Z1bxzLetti7772pdW5LMX9PNZ/VCrr4Ct+Q
dTPrNJN6OjTrYayjKy2kxcBuD1G/AEWmxNhfjcagrm1TikdWl/wRsU9yF8WhuND1EQG42Vg3YRex
BuSGRvPS9O3DnBj5A2ktIJcB3G4Zzw4IO4dwuM0g//ICGbZGiFhujku4QlpcGKO0HskhMs5HTyGk
SiKbE1gFrf5gl8q4HC17AAIdTdlZVnXgIVNbS3dCYMSNUFvd2HRtaAs4efc8MAklizlxoqeBbSta
2SwJt7GbYmsGwacbtJmsiAArF38ILLp/S5b/0WzgwwDHN1GP/zUQ8v/DmMeFPvrfjXjr+ftr/HYy
sPyFvwcDhveXt2jGUbqiz2QuQGP+34MB8y/Uof9L2XksN45Ea/qJcAPebEGA3kmUrQ1CqpKQ8Dbh
nn4+dMRs7qxm3d3VRZDIPOe3uO0gOh2PkE7Q/7Jq/3Pbaf+D0wOvlgNWbwHYo378v8SA+z8Wancc
mKQtIBuBM/j/KHlE//y/5T//ixj4f/SxceYqts0pnLQs1BW531TIgXR4xmtaKt2BABo2ixRlf4v2
YtNK5wsqzb0nheqEGMRTRsNv1cyeEsw68YQgsDa781CjpGDbvSyVVV4t0zs5RcrFSkeUbxNH5EgB
NNdVB2yyG3MwanLBp1PedntgAapmSG+20tz3Ks6z6qJwZaSiunhW8ccu1L/VGO3Nvv3tFA+zq3FU
a+dZ6MNWmqHI34T3U00nNp9+UfdWdIxHMv+SswYn2hjXLlVnbpP1cJkRXu48joHGsP4y2PO3IzHp
otIy40dk2xZJce+9CWotC12Q3AQ/w1AeVmAMpQPusVNn4fkx5026PJb8oiMPJJNi9C3lb5qpr4u9
HEZvubqA2FNT7BXvZeQVx7VwS9vPpaSpHH6vhidf4AdjcYxZZmdz09rJzrG/TaLR5Ftc1HhN/JFq
Gi8hfuiq98dGXTbcs5TRWj9KTIFUJ/VNQaxmbt5nhR4mpXtp4y8S+2j2Jh7mEVE7kuvpXmum7Yz6
DdPNHQw05B6kvEO9CLPeLyCFZGGb1sVBFMk0/zeaYgadtRhrIlN+Gs+OOt7E3PqYwfbAFt9Zu52y
LzrvDJ9pn/EyX6G+QNd3ScxWX2p7b1BgTG9mT/Yj8fL9AY9T+hTzvxVoWDKDmP17S+Ew0lKkiJt6
vOdwJ4TClsOwRVrD0SY8cRCyOg+ZhrCCQB8rap+RsW4c7R5xWwuHu6pt77E9PFo3k35jzbvOKK21
m0L6ylx8TpR4+I49P8WVezIGlVJc4tJLd9kSwuxtGPu39ag+dxYPeSGSHCFIv9FRnpmL9qupP6bG
nANxe5nTN7UrdjFtSp1D3NDwXiOuO/Q0InLKYtFDDNLM+msXTWR/IS8nur+Y6b5YDl4/+FZfnigZ
STdDV93smclS/qbOdGVaDEpQA7evdhH9dFb2WdRtMMiR3oDilMjON8vTLB7gSUGjQ/FYX7PMX9vY
28dMJDmeF0sd7l1a134FsocGyyVb1e4S4pf+CW3Zmlr+znz8iCDs0AMwhroB+/XVm18q+kfMxHqi
mWRDjsshN5X9aIyXuVL/ern1ifPxb9p+0H/eof6MeuDtoj2Y1ZvTOseB8o+ivLWW85AGGt7JE36h
8jO0h72bRU/RUPyKGEyzIVB5Y46axq9cwnJbV7kM/Zejt3+9tjqK/76MfouEh55RmgAmhZR90lSO
7px+wpK/ey4viWIZv52n/mi6SnmZO3iEjXFMREmIhvmkK4xWbcwcVdxxcIbq5D5NtIVvC2shgDtT
yy3Rjo8VPPKsbAniJnNuymysG557ENW6IsUzmkRXgWAQ+Q0TFT3yQ/tK4cuGfouLCj6kopgty0+I
kcSyPrKo3DcRroLGoFPtL6gh0bXFsjJL/lSLb81trgKMVQevR7ILMpjlpGQm9Hpt1Mhcbrm0pmfO
0THQnPmslbzW2IH+jaobuhUlJo5+0nOneVRCOSemaqJY88xdM79K2mEWUx/whTioCQpmy8p8ZBgl
nQVXi9l38HEUA/lq1D1mkbNozvpT0ZW3ps529P5tSntyj26OttyO62UftfSQVJpibxfBq0lGX4rO
JPmT6d2JLsNQVtHNHeiLU7KzW5nzi1Wo720+37H0nVLHumpwNZF5kkpMUceQ/FBg+IyIzEQNYv+0
EdmEFEG4SOhTsfdmnUU4d9NjaxZTUFjTfZCW8mn0HvJnW7iUEFp0snUzEOvQpg0YJHDFzNtkKtGZ
IJb2mjQNgp0h7vzazM+OFTX7CCTV5Uwt+2vfmMklKdjfM0+GbmLYEDjKALZJ4aVaG68UQBWHNFLt
g4ue5QE1LQOnnUBUFPUSUUv20UtCrmx7St5QWoxbaxb1Ez+QFG9+nJzpIZhOsYlJK+7Mam/nHSG/
LoN5HisN3ZH08DWQcdyKaUas3HJxWm/bLCi4ZoodFSl2jLYbjrW/ljpSq5S2GEQSNXvEyJ/DFhFd
CBVaHbSlhvSp/tV9/NAUZW80SrWd9We6joxzRI5woLe1DFtOrHvrJLw2g2eX19YwqVcEnPsmFQIK
LDdn7UCOC4MhLl/OW728OqNLCDY0+I2QMqodbdjbqT5MKUsxqz4dQYhp1usv1v+YpaoGgn3QG43i
mNVwu7kb8JBrSKVmpTSy7NA7pRnaEkWQmLPPfhLq1hpBFR1PvOcxoB/R3/FUywPtaA80BeXFdNLs
b4+y3K+VMT1GqNh90FrQgXSqg1lDSGc2CINkkmu7sansLc+dscDWv4sUig5gkh+sTc6HUnV3y1SG
0CrzaGPWVEKCRvQUUax/Gs53apPa4laW+pdB9PXOol/a74TYF437giniZqnuuDEqqzlLlUEBtAIb
644+NrQMKfiyUs3felpLTomJSE3KhDZq58L9M3ftqPJcCezLPO1UyLVk+Y37RAsQzqub3G7fl7L8
N9jxE6FJaijcgtNAzy8kkrwaSXcA5r2IQntaFGdrGOW+t+SL3haBZnKjRMvfycn+VA1TmkJ6HY89
SfId6S8720V2MW0j84zhA9/eOjNZx6Szdl7WbgQSp1Qb8b1Gm7ETx6VwE/SHcpdHqwu1uVRWdvSm
4gY/ssnHW9NZ+xKssGIfiwwbaQhFkxGDGx1aoZLxaphafeXZM0E8FDP1jnVeOp90iAynZVhiCk7W
xVSoAwI3RZGbrhjThV5alLckEbM9LqoZHRwE+rtsXXbbcpiCXlQs65SmlEA7/23Gy+jlofnfvozh
2drH6xJNbDT7tNVq3rFZl2yGZPs7WxdvAfpwwvqRkYbUq7tqXdCJt+BmxA+bb7sBiygYnrqz49zb
6ut6Pww9i/668ncLF1O5wgADrUfPmvDSnRwXay9Fpp2HFThA3dU8VyuYgKeLKamjte1B5w4FicYK
PND5asBDrXCEpVMP1dSWuk/zqXlvV9jCHA0789WBntNZKct9rdbzS7pCHa1nyWO3wh+FRlZpBcj4
5IGNWPTHMc01aX91V+hkiivmmWIFVFJkglu5gizI1NWDsQIvg1CdJ4I8nCAdKAbJNafe0+6H7G0F
bZZIh6QyhBHY42RtRm0sjm2ic3s4K/TD+WEYe1TO+ymnl2AAKNK7bjJxPanWu5YDmy8rotQ5Mr3T
8grMhFYUyMmmSRMky41e7UF6B1MpF77UNbSzjRhTEEhutKJTTmWGuGBJPfbcFeGCtMyPhjGCsxUr
ApasWNiC+hFJiwZAZq5Y2egUcI0rfobM1T1MmgWopkPWMWGiYvq30Le1nwYqUxTR/6GWWuVANBRw
U2le9Mp9TjxrBzdEHk2cBK3tbptWDwjMOjYxeJtFn/KOJ0lVY6xccHtf3XZ6M6HCxnm86uib+SkN
03RifO8CBJh4YWaFjt4s+sNCvs0J9IDyLs9oHc6e4Aac3fygSsicsXg18oWiYYrMzYnjqXrhXj0i
ZghVKhKDCddTiLLzU5GahrRf26JYrcNGrZZwTLu7TrnfpiGHFExxZRFVg2Sf6JLr1aXWxMHDIqEs
FTrREe7cjt+qbMI+Ht063OEMgGoHDiPEkeRvz8/0gaYiirU3RWy+L6Oqh3LQefgOqL7ufqMCGbgH
cKLYc5Ic09msX3S9UX0Nre3LkidyQ/ys59sE/WzMVNO3dBa1QZ22r0u+eM9ZlgEMxpDxfW4fC3JZ
ZOLE2ygin6Chwd2vM374azOpj324DqdaOcaOudVr73nW/lSQI0bdE0ne7mAo6V4CSMJ3b5awlXY6
qT412b5Upt1ECRg+2D4YdLm1Krx3DZxsjKTdBEG/etrwT3bWWh3al/QKq+02x+qz0SxVGXmrEpQT
Nh+YHWDMTuoih2Ci2A9PcyYDyRzKPaEUxL3ERxKWrrHSES6jynstoAsStCw7wLC12VfsaqWlLNYE
jUYiivmv7KYwH4oVg8H7v+V2cC7ZYDFf6XGytxLDeFdbjoRO2Cg3tKyDbihU65qjWA2LLm9ugv7j
kEKnBBdI7J5Y5XgJYB2KrU47yIrMmnsqUYG8krx8nRTELiZ5kvecVohNT6n3u0HM7g5ys931mDQU
f1om770hwfxuo25+TclaeDiW1Pdk0/VbiSwdNQkY/Ltu4Q4V6Awu8NHeo8wVsSFuw1w7mDEEqQhf
0O8kxftYz+3Lmpj8NTl5/z0wXxz7RSpHlQSCbisbrX+lWV3eZFamR4Xm3j90O1GjPGTDsDPLFrm2
5RXe1YO7+4CziR4ZJYvPmky4iAaU0AuKhqR4kcZs/FlsU2QBUWAaVjy9iQLDq6e9TCm41fXSebHI
N9u6ZTZdM6tGvqUlrGAOP0wb8vMR6c0aCNAqlxLY7FC0TnONMA3QuGDXHPVpbvSYPJfGPnPoLyfK
wdnaXKst3/uMe1KzIEkGZG0PwEjxQd8f0QYGxenv0rN6fUu2g04TbD4dUKCYIXkoVahYKd43XMxT
nLQ9UXKt/jwBCmbssdIK9HLOeDQoKhK38zbIuMUbNLAZNnYZ3z19EL8Sn6nmd7FJtWxULZKfliOI
xLCagepXXdsu0mEzdJR6PhF4xp3gZS4+1GGlDMuQogMjTMfyLPjVJt500NaYu27BzoYjht6ZEY7K
fimU9s492/mkiLc4cUgNk+ZDLQQrTBYFeTQme21SkHY3ioBFXrR/XjGg7mmjoMmMZIOQvPiZZdJf
hzw9JFExhCULeigtGl4gecLMyz6qCK5EdwRQthmmBme2kyVPqdV5vnBHxq7ss6wmi9Vc/2iL4oqm
oOQ1V+MXl9oVX7XgBIcSWVDhkL9Rlwv4NiRRIX4XsBKy9fxBqu9SRAdP5uFoatLXO6isVl+IRoii
oM+NI13CGHLGhf8uH8+Vnm8HauV8jwXMqIuAbXTdH59cJyPqDyZsb0fSCwjLs5fXFJPmnIM2gCe5
NGxWUryoCQzxYqBLY0I9oBjbW21L/zYOVBY+rb7o9U+v35aKSQvrhJ8D7oJ6OEjrbQu3DtHDygiS
4TQ0i7qB552SZmvoTc47hDulU+OfVCu3aeH81FMCQ10ol24a29BZOyy8IjL3mt4xZevsU1la39ik
DjzKf4qBhcagYSOMu36bxdOXrdt3DjnOeAhGPu0/yp1Dtf6IFKR+NnBJGg3jBjtzjJ5wXcpS+p7d
PLN2tMHz10fSzsWkvPVxF+JSZSf16pNsF3lSM1vbruknXQTF1yK6CKgEh/0vAAmtiO8O5ZHpno0c
yV/62djaDTLxryK8MSDaU/VjJZuJlSQYtSgrVJ0JOEybl4iiqkJuhQBEQc9EhHlVNDQUksNb6FX3
FFMLzJHvcrRAKmvdC2bRcyRdpsqsemvjJvBq94s+BxiHskx2mppdhgxWAFQCo46vIwPRWtUXZDKL
1LvEkWoQ39pTVJHilqojolk6owZu8ebvKFfPRO7YV87sMYzL7mTi2MWPWHlh6emU19AZm1virIID
hRSJpl/xkvIjtJvqfammX23sre2yLp6IgNOVV7xiHzl6sYfPM/2C0lXPZmyfZaeUAGeadpOlTTvl
aEy3rGud3ViRKSLmU0VtLyJknVuJbH0be2zueBeb34HvOA9UUNWbMS7QAzn4Ld66kcdA2d00pK2v
ihpLQT5ZZwXE6WEYPJuYVpJNT1ZSmy07WM2nomSkNwb9DZmKjunPuxp6zPOCmlSBZLqMwb9EUUlN
axW/4t7Md14p7ZNN5D/tguLQUc7lYpYNWzHdtbywXgrgxcQlUysuloVyOeHsqqpxtno1pzsslrnP
HO8+KYJOzjG+64t55G/yxp14UVYy3HG/vLwE15rRyvkpd2MUJwQ/w/FppChMdamGlkIMaURfFw0X
yL+zZIc8g3SSsm/C2XRPHhNPU07zHy4rjdk+CQegoLPMNEBUXU0xj8ztfUi0+sZocNH67mSv78Uw
mihxxvQp8xSHsNf4RxtEFuJf/kt9M6JPLXYfU77w2mfVk2K0HJItpfYx7UZPhBJkzB4VMulKG1ys
7ot+rNG/n+fci2+Voif7TvOSbTJKMJm5hG8idZ2L657beMWT2n7D/L4bZ+SculPXdy6eXdmo3l7D
LHbrLYxcJWewY6U3zS4eroVpbjD+DfXy363ENxLNTcBPlORWRpugTJtXy5myfWxyos79Fo+CX1AL
0cvmzbD/JMR93+JJNW5CHuKoChz9CYVdmKtfCjjcw62sEfcSxYZau1DS1GrmA2NZtnP7ZXiBd6z8
xZ3kLS0NhXba7NBiBL1YQs5hkrqf0m0YDJP2rQESA2bn4MUrw8o05jG6BcyeRMnySfGkpSoNv17E
P5S6yE6ijoJSvQ26NR1TpWqo2HZQ+Q+hPigApU2o2hW0pOCFQKHgMeLOOYMKoCzhQ5kXHVRNuYwx
cQV0/9Uu5enJ61rORBo2ZsdWSUPL6umHZCEGdn0n66e7iE5Yvlk4xDk1Ulurg3ctZ26W4hSNTNQL
Otu+UexbCnOn2oav+MiavkR9U1mnsupkECXS3JemJ0AMGLuqvutonIX9doeZezCtf4XSBFOFGCpx
VQFRgojU1qm1BeRWrCOGJhgJy1G3XV/81WPnBPF6nuwYtazMPto5Vk+DxNuQZeOhKOJ6n6qF48to
GTK/qHNkS2vRhOy0H1fN+92oy3O+PnZcfLFvoE4fkrwPtRm1hG7wLNtvT4tQLSoRhqXSGs+jy488
iZwjNE27LVxzCAxKiY7Qx38lUXwvaWT/iJKc+dhENIlcR5TKlr5nbqTYGykJJUwSjbeqBVNWdN+N
a31ldeNtMm8wXmp3fOFngMYWaWxtxD9MP/q59vqjgR/gNFnKKR7SAsUyELCHZzMk9ArB+hSFap6R
ZZKavpDKeIhro9zoqEo3VWFcsnS66452s+P4XZG0gxdmsbOWON01qX4s4qT0W1SOmLqoMk/HIyJK
ivd0Aj0ohUbDlbHKTsTCmrkVFkV6zLoRAV16ERKdKzaAlzK79HV7Y03Ftu6g73VQYZIzsXUaAkJQ
jpeO4vgNTpGgYPsFM9y6dXsxVXEbTO1JKuCZosUx2i5IyC3vRlsTwsZxmrZe/qO4Pi2dow+NreBv
oxGbVty9ofb3qU8fVl/EB0uON43K2nas5o2pz0iYoY0a9V9kJ5z0ML478lLiTcq/cHNkPPqZ3ReU
rlDhmhszbeh/1Fb9ZdTeO4q75pHg051RzjXpuZyTWx/Jf6WZGGe3M5FnVUUd6rE13mYlPpF2gezR
Wd772CI3rK64uK9ISp68uPeBCjfJ4h0VY96XvZkGi9ftbNo+Rq/zAh5/stHG0u+a+Wlw1RsZn+dR
fW0waA6l2KTFuCuyDjFYHodF2z34WpE4QCShQkb9FXn3OVtfYMIPB403rmizm1ktJzkTl8m3GccA
YuXCreFExFCI+KIRzejrKrJFJLyH2PLeHa5NnwoPRG0qHsS7veLzmvIurQQZ7JzehopWadfg5Zdp
tdwSjVeKytAoyKRjHcBUPkggfKoGPss0eUheIKPiHWpXkkmoriks75PGcV/ym0a8Bucp/w14zp1G
DVprm9tXz6N/xhZrc+uliZqNTeJcztZYS9577TPXSYEr7O9RRH9i7ja7HsOlxDmpvcztxS6Vi4kw
Bj54g2hmL7EY48Y4VZHbcBWnKSNgsilUFR8mWNuDALd+Z1a6GwikzJvOZlXO1eXhQeyiqZmsR+3M
ZBXT3fliVCNSpM6KI1RgllqdWJaP6AkyVjUChGPJfjebSI9Qcj2hVXZAqM0u0BuCSbRFOcSVEhOa
6f54JUejBnmL13nJAzTdXNwEqftp05LVU2gbDFxoLVKXaGSWoFqWJMgXaeAN8kamChOVOnvMgXnH
7qM8ZRKpZB4/tSlZyq55E0qeHVtR7Fbpu296/UnXXXH0TGXcUtT1TufwbW6zg4ZDJajzyQmB71B6
AyQhms0Hns90KsAQX9Oq+cWpNyLnYu9MkWIxlHsPhxOQWJMekKvMzR1Zf/VJ0ft9auZBhS+t0HVy
UYriaejM9En0AgLNU/hMdcIwpXsY0US3LbL+tjQ6SaEpM86Ck/xvT4yJaj2XVbSXqGEskmeYy2GE
82qL3mhnzuWzi5hd7z32uX9dL7aM9fvezThZOLoO6L+2WIp2lLlsE+C2Jm5gue2th4u30hD01kQW
4gbXBrStp76sA2G+2Fl3MzjOY9FcE10JJsSVjoGgkm/N/CQgpkMVnpmbXmY6uRZ2TOBPzC4zEnBH
6pjk06mevk3sFxGv3qA3M5+3xDZchRlv4/aQUsY+nWlXQhT812MNl7NF1TEXCcXHXLG+lf/ieOG2
xXiQeSG5OR92P22N/q8wkZHXH7jzv6JZuavjqi0wgngQm0WAABEd3fbnPNOp/P6inHVTs26mHMNN
v6UmOOwp6CSu0c/tz6KgQo92c6RuKHCz5IhbNqgRcAeNlUQvNdFrsPggd5mpOZj7cvWwuKzaflTb
6nOaO/GjjbvmjjeX//HSDIeuVbwdUg59oxtt8k2mubkrJb9oRXIObdqO5neYekT6CKJi+EeqiE6Z
iwUBLQEfdRbzpa5ld4yMctz1g1WHVVGab2Wis7xNHUd9SmRF4LUmQZuivtH7rH1aDm+wVSNTOuR5
/NuZTnxQM47o1FSrd6n1hKSM2PzCNnXrZ1ra7M2Sp7c81lw/Q0LEu4bj4Dg5xOemencnuDF7mRjq
CUjNAwOfniOtj8aL9k5RPdJWeXV6xEFAqZ/kTuE7UmG9cg5RhFNPnWq6XFZvEObVrpqJUYrGMvIL
1oQyUTY0UhFWxM/5SH9pE2RR/ldP7Ttk3RutCAddiF9MV6wYlKX3NMX0VL4ysjz3rnv0InDderJu
HmHAcJLGjX5TkCb82mTJ8i5FH5zySYDMCUzYCBCZIPiDBiSMZ/IblbdlFPsaFsPUq5Hg4v5pHgm5
cqvi3o79fvGMK/aqG/62P4puPRv4blKjp+S73aXW2IIRjBlfJc7SOEvvOd2MzIXxY1LTI0a5D5Pb
1Z9bVLO9KXDB58oWfHT0PVM8msm4FyrV4AqodGUYaMbgGyU0jZZdoqhSQQnlt5X9tppUNirD/YYt
FSUJEK+RTfiYpPPbE7rA4+RqizG0O1odkLWeb+aJ4TQfLF8o4moa8snt0flHS7QzpuyP9PBP0Tz7
IyPxbag4x4SdHNtJL2mTVPb0gPe42YifVbSdYTZbZ4mPeHgBkawKRhsrSeS9MRheDQ2dfNom90ml
v1zMV/Ls/TmyJly7xTk1uE4rw+Xta2MwgvVM1oqAzJ0gGme8gYRn7KuGD0pI7Ee9ODtXDEfNnFZC
EUlk6QXI8PIdFsddGfV/5rq4pRHejc4VD1XYyqahj94eomdJGZKa639Kcz6YvbxhCES3Dhgl6l/d
VNRtrHsvSYV2AlNvrzhhq+pqYMpm55ausXfmct72xWSES6p7FJuaXNe5eZ2YFPvCuA9Fd7BT3BIs
k1+kC7q+ait/NNrggBm131QjTa5M/2O9AZFdeReTdiPf4qqr8U0Zo8Du+g9dwR04tFvFmZ8d79uT
W0JTr9CF9cbps5Am3YQFxgvy0dr07D6oyPfEFf9Y0KEaWTka76Q6oJQlMVbRLvQ3+iYWWrfQD8Tb
boiHeZ7lw3UOpOns3bJ4moqHniEy7e1VCmDF0GRWS5xNy9oWZYfYm04NBr9QjLqFKBmHW1oma256
HjYaBtGkYhPSQK2WpYJGYrMFUWa4VfuO7JLG2eGTxnCbsbl7ORn+KVE7cWH/U5bijPTjYWGrUBat
8Cs5YAMBres7A0ImnWkMAjcfuNM2Wtx/5PV8JHPiX9z2R9vTnqHW8OK4FzCOI+vqDB8Gr8l+6Vd2
W23ioSC8vZkDp6x2BDTvpNe5cEGtFqQ9Gd9rtw6pOUPNTw4GkjGMRrhqOEtX/WemqJpN47Wpi+/I
KU6zN/zIvPmnKNFOlVEc2MgINrrEhuqmT4plgkXJ9tm1mLYH7Mj1iNIqPntpBw1F8phMYfR+VXKc
QtP56XA8tFN27bR5RbwK/drmzbnv+5sYF0S37YCCwSs2XsU5KikzrAQQZDUhcanT/IMh96A27Vcu
sa53kQEP4ZymUXubh+a3hMj1dQA84G/lReXV1gCgdsv8s1gdWcd43sZYdzfStb+Aj8kLRkkeknZ9
5y4+6u58d12i+RRzt6oynFzbQuqPRNdQvLJInJsu36g16+e0LG5Ads5GrF3v3liflQLlksjWXhht
/k0kvFXLpIofArOoCjObd3UQK/G57WqCPkHM/E7vZ6gN0j4dCYJXzcrBbQbVx2tIPJ02HRMy22n3
A7lFm6Jta9u7UUqk4iAXAo91QVQgPvNKV76XvkcQJV6k4uy0ZOBPHFIRGpkrTomYeXw1rFisGxW/
R+1UQjxsWmKUNn1LHnzEu8r1QEoR2h508YO5ifTk10q9x0yAfZCnOrhdsfPi4U9vy8A1z2UNBTO3
PGiRJuQUtH/Kdjqb7AliW5tz5Js1kgzbeiPvJ4AktUA5uiGcB/zzcym+lDZ9tUjMOZWkGweZnlvf
hqL+2rhyUNB+YYjAL1vXn3qSnhMinmAj4pWQ+u47/bNSGxztxh4LykbhXUBN1HDCfSweMokxZ4gy
9OJMLAtChuRguvqdr+ukeEjRoJTuaW4G9WqR0eEkMBZg7a39Wdxkh3f+itk8cVITv459SPX6GC9o
kpvh2SXD4aDWvFqWFr1YvY04QiKCmekib7zxaBvTh5WiP1axcAcwuI+lnkl1KE7aNFzJV3xpCCzw
DILGRLs1QcT8sbCVXa8w5cTGZ1Q9tQpatxo3EamVNLJL+KxCPDdg00Byvim8Jw1dYx9P77Gd/2kW
Yez6MX10SvZ3QHAYOT8GY0MHyTtaBvyHddR7bLK7OjvMVo1aAdY1yy/ra5FW21wsG1ocJLyeJ58T
8IAxzMxgbtlrVUiOOvUJqtoaM1JDwgA44xP9WGKCPLo4nIWDJMxVw1fhbbSbtTLsiNHi7KkRtnhJ
GhE9tyofFEmqetTnPvkhjnXZF9JQfqi8z8JcDOVjQf74awiXG0YnpivjJirGRFyTwhrnQMcODtU6
9+8ZIq0ral0Ce1x1RlEg09Os9C4O18bAllp255kR6FxYmfiOStFypbO3GhEBYxp05raI1Hav0NyD
RSiLPkY7/qJj8tJa6ZfTwCXpfdXBtfQQPYqjh8gB6/MglvaSk7V2dYxCPWjd8EZ9ApbpCBQ0NJTy
zakzC3Jcl8ZRw8MJoZn9a+N2w5kb0g61XTQzmKQdiFK7VZ14n90BEZv91iUoTLWkbNYl6u7QAhEo
Jecb6dn1S5PaypP0AD6Nr4rBglBmh5R29ZLW2b3JLD+WBKkDQOzBkZQdjHIRNuZi7JOhvzeJ89wK
N3ke7TogXBa9FO6DY4tQOpgIAvOdXF4rW/tIkv5U6X9TqW6SgQ0EZoagLpxWVzfNdtlMiA0cFXl3
H656GWnxGcazhgXKgXOJ7XvlDHtIcb9hsHO0H2WEWxTKPpUKpcLNHyP9Jg0IDPmN93YDHuwhFlr+
KMkwb6UC2hd3CgqRDgkNlt0vw8HlpSI5tezK3kQQ7EyLzjFz1sSi9Bqna2odJO4cIxjUk/fWi/p1
e2k4VeJgSbvQJGaJGEHkWMq9ctkYOPj0JDD1Q1UU92bNanITGRq5Gn1k6Bu3RsVgrSB2HHMRTEv1
LsicqJNTlcxP6QomTfggwhFf82HuPDbcSQVxHh659M7R4Hq4mYnLWtxkOuhLivuKqPmgpYCHsnnh
3SNVcd9ABsXWWDzm/prEPm9Ut0O58gDo1rI6QwpKOXxAamWoZevM0mI4a1yu1nyyHezCpD1Z4hJn
y3aYtPelb09djzYX+1cyx4iVU++fp3NEAq8on45GqOhMGt8ltRugeWU5/R/2zmM5cmzLsv/SczyD
FmbdNYBwRXfSSTrlBEYV0Frj62sh8lV10JlFds57EpZpjCAc8Isrztl7baGAYpJO60QAlitEiQl/
dOzZZ8kgUWCaIg3z30OZDmCLzlWw+kPVhXuj/YgaEWGOumAHtGl2ujF9Ycnl1cEiPBXjYz4XXpEj
cTVZ0mmVYz+2itKGMeemmfRmxG91iUmUUt8Bbgc0Ev5HQzJqa2yy0xIPcCnis/LTNGYiGUwvUsrw
EiWdzdwMdNAwqIx2hRdYwWlqg8IzTcX4IMwdQBn1NjeQyh3t/0Mdifd0uEOnU3Fa2ZIGRiNJm4xP
QZv2t7Pg/3ss/teSAfQ/eyzW0SubqfalxleRt9jht+//5/c/+ctlIWj/on6vmcTVAa+EwqHgmPjL
ZrH8SAf4bulsyw1ZhGr43z4LRf8XoTsmDGuTBEvIl/Aw/+2zWH5EYIRO5QwWBwQm6Z/4LCT+1ScA
EzIZKOL8Rj6hTkoqiH1+/geAyZ+DEOd08YsTYbidt+Upu5EeW3ZtrUP4XOnq3nuyy3bUQfbSZtk/
r4d1sjEurIvpQ9v37+22PDaX+SndClfpe/wuudomPSFyNt6G+xY+6kvjiQ7uBKfyrI3slNtgo3rW
xbztcWmjIrYB7+0ojlxXO/0lPKq/og2nyb38YoVul24Ascj39andNzth1XjWVeumK8Q0TrrlcH9d
7gfPv463yqq4oT7ipcfJq645nxTsxE6ZF21UutSr/Kq4Hu6G0eEnzfW8N9fjvrtvt9WNcKW8yTvV
QRWwbvf6OrnUVtWaXv0m8cSdsQod/Vd8LHZ8ykvlwtj49xlHIdt6M38xQQYUNOlfbjqg1hwRdDtt
XHNX7Xwu2tr1lbXSNuJdMF6B4LGOr90h2mX82uAyPE4762q65xHuuYdfspev4BTb0Q5cqEfn5gos
g12u8EicmKbXfECncU5sXb3MK/fiTtmHbu+Iq/DSPOEfW5Ex47Avs7M1BmB/RSBd+KhtsIqvrBW8
2k138ClcUgu78J+NTbJWcYa44zUHm1az/RUre4PQCaCjm4hezt8PDxi+oA1KF3Q1hgtqzo7u5Kvx
QuFzjXvSbjLHfGpvp5xCrDNgYn6c99kmui4vqjX4l3hbbTRXd2Lui1QnHku8DbfGKtsU6+CCzdKp
eRYus4N55AoPADsQY3nhll6TyWMHf71GVn2jbKrGjt8DWOsPyUV/NazNX9MBLUv/YN2wDD8oF+1t
fWWyk6G/1YMWp7vO1tqG03UZrSRPdMt150ir7sXcTbs2d1wLgdOFdCXcMj57Jwrzq4hC3kqyiwP/
3sVxaQcr/YIdh0jZwo7WlO+eGluyq+v+GFV22NrKJQ+NZGzdHTdwLSnhS6eRxOF8JWQrVge2Ryva
TpmdvWru6Fbr0CX3MDgcM8dWneImXs02fZpN+r5qT8iq9Hs5d4MYeDWP6bnwOEibHqnlTuPJHsc1
g09RPWeH+SJftVdFQM8BqrbN+8YwEp1xi4VSpdXE0ob4L0EdbdfdStIfu0Va0v4SZLwe1q/Uv9BQ
YWP9Vzajcmjt41uzMugfeOkFTkoHZrzbio5y119Pt9pdhnAtR8TH7sPRaFRN0FIdOm5uaI93qWdK
zqYuvBlmmuxALhTTfUabt6dthfoO4GDPwrdbSIHTRnwbVbiJjF3R89cq8KqXajc/5KKNVhesrys5
MRrrt+LUHUdCrXJPp7k/7qotKQXGS7qLrrRT9SuS9Q36bP/SYF5qV9Mu36trxOTih3ZXeXLjNlfd
benmqFuUVXOFMcamBzkftHtkow7nGZcOF/nzBOxIq9xobdpUqQq9V3UF0GexYSshbElnQPyXHPT5
pHIa7dfKqd7xCtv6nSg7CCr64hpkq4FzBmeRadjxoTiq7yaNeG9cNY0j76qIAsXWSA/pS3QrbPU1
descIel6/MUe0OHE+0BBxELDbCfXgsdLvQ3R91NIVl54vuJjU7uy+qDTfHayj7J+oJijusm6hOaL
VW3eqLonmwcsu/nrINiRvjHQfkS+XV+MoLWeRgcDgjfcVA7oDcnVwwsFVcKMX95mRCDIRWBJWBce
aCcpnumLSJjgBoRWbz5+YmWl3HYcR0Kspnbb72QvuafdJj2pFzSL8rsq22YP3UM042ViM7UBqkJr
lLyQQw3H4tnQ17TSmntOu7p+3yYrS3xY6rgbKhViSwXda1JXZH/4iLJJm9fsajmDWS886+mWXpW5
GW6HW+OeMQVXyRkv2xuxh7MFr8Wud+114t4aW0lzOnum1WquYNSE5j6wrgPBHR6aB/FaRIq1WlSl
woqM9TW1z43SufmdcIRstXmnBwgCQ3QXJP9BUF+Mg4gmvHusEMNxRFxp/nCQghvCXq46ODuanT8b
3V2HiTuiwiHrgFzwj41vsTOtscVgWN9GLlVll5OFN3n08hzjEKNMs8MTv+cxdcLrBV9SDCteDskV
wl3tdUizEM28grSyIzf2evRo4ZZ5g80zDpgHBf6Osq50RJgIpjHzgtg8DJnqMr/hqTF6V7hPdTt7
slRbh8OUHaJHMX+Urur2GU6I0TpdsG9+KS1F6vJNq++sKy256HaZtVfFtVt5HHmvcJb0o3PXe97w
ljWeDs+PNxFXoK0+BPN7f5BSEKSl7AZMlF55QJDF5O4w7EeDiTXhB9fdqoWYAeICumokHlmxkGm9
LfU0M79XCc+h1fYguOFwyDs3uQV/TOXHQqDH6duOd912cEunejVvzEsD+rHbHir0PSD3X/mjPaS7
ae9faU7mVq9YGLdcii+VypyX7ukJNjVTfbnVWV3U53DbvZbQ0S66V+U4bNQLDv5Db1ONT47Fns5A
9ThoR2mju50rr7hXbBVUscY1/4FYQNzUFKhDBlqB4WvDWKUFEnW2MWw00zOSdVVu42jnzy7kyVZ7
GKjBvXdbUogwYRiCl2c7n3rNuCqM9S7cMcgYzf0Bwxga4G4TuS/mJhwB+qwQfg/6zm+PYrHjJDO2
7rtIYVX9K4PlH23LTwV5Htn//mRf/m3NfStQx0ZB2P7H+qNYaKLN+V/69G+a//j94+CjWCCkn/6H
/QBb3+vuo55uPpoubf/L+rv8zf/XH/57A32aSrCmb0WXt8tvCygRf9pbs4H+Zjtef3y8fZz//X+j
UKGaqsQfmlCfRDRZ5v91PFv/UpZtsEh+3pJ3abFH/rfjWZX+Zagm4TWEfxML+nuT/l87cfVfRDSy
t2cHTw458Wf/bCf+aR9uLMEueKqJRZbhtWKhPkuAGFKQpYKuCXSap2JHYOJ8ZYlVuBFGq4V+WHeX
qjH013BAqYoRgkRBo9A2fzys41+E/z9TRj+fBf76DGSyEjlA2pahyZxI/jwLjHo0KKQ9kTnXqdKm
mMXq0pCE+qJEvOZ+f6kz7uvv2+W5crdEO+gcP84uRbyI1ouWQL2GDAmczRyEEQvTVPrhOkuO0h9Z
BjI0HWLHiNJc8jRJ2WP8/HlPSeubgylyT8UIUpCK+bgxkU2xq2t7/RI/B+odDHr0ras8MlmdAEYJ
W/JtpjdNm+IDsY7ayQ9ymgWKXpcsqLNunZKJgsJm6HNNcqqhVSj7FBLyitbvG93WjR6enigsVPlp
WCZyWhzl0xjJGuhCAzvRmEpK4wVVO7wbuW54KGoDsA9xQl04NA14iPI0apM3mx0qCCnQy4saJcu8
qoUsZmM44HGhAzWX6s6IhOancNQv345FDAgyckPiT1E2zgeCIhNwj/AZ39L4plcj3oleSHbffzVn
R09D5j3kbTRB6OkiFjZ1+RR/HD0RggxyBFDSMYJG2giBOlxM/qiyncQTjzKr9iRBm2B0CEW8sQL0
qIS7sBBBCmbz0nZuBqrYac2SYnHPYPph6JxFPfHxFmyywvsvG+hYtLM3EnZhS1Wbjzc36FbKRl/U
TYLYr6qKtLkwjYXT9w9EPh+rXFHVGarLA1E1TTvLBBuzEWMG+gNMlX10J2WJCadFnLNNUKTVW5Co
tCNytc8eDBn/pa2YffdqwnKIPAleLVKLQQupaqOSQVSesc9Pa6gcOAvK6cX0IajSw0jYQYpNE1q2
WJb0Pr+/hb95ZtQRiDQj0Yw8TeXste7mPAanmTNwxOxurhH9gHmM3A7iQilb799f7Hy64nFZqoFh
nAlYISHlbPwIaGRTspMEWyUA4oBnWV1neTpd5YKv7L+/1O8c8T+nkeVaOqQUy1IVUuWtszJJmPvU
CTsAmXkP5t3L0hLF7BIbgYqE7JtNZaLTt9H+Lrg1BG601GrrOAZkxFD6LyXNBp0oUtLWBfTxsOiT
u8YajaMeG6HGYaOidiu2faK5okqsFlEDU3oZZKK5gHUiNNLq4up1Bjiwx0Ira9rGCk5wFJNyKzjk
doqTM4CYFewiyOVjq+q+hVBV1q+HedJeRw1pD1YLodwVeb24gIOGiarVi5lzaRRiK2WQQE8IYdH/
tQn5HyMx5bP0luVFsgyDVB1dEamAnX9PiWmRKKXXfE9hgdBMksuMPAIZiJVtjr0G9C6twXMTlQpW
ERYZtj4oORUm16vamuJ3SvNabkedUr+idfcfG9IEjjqdgKNBN466eDwkpHLA4LmviyhpbXr6ycv3
A0BaRu75AGAEEJJkwprQz+Oi27ROenA2rCNYIDMs1zmUQgFxMoEABNDkBFJSoIdE1mpV6+JLHaHf
ANmv9QrscZ9DDcHip+9E2ezuyPBRiHRl2XER+9Mp+P7DLgP/y2fFAqybBvOXJi4vzh8Tq2+iiCac
B+VlomDfj0EWaY0Re99fZVk5P19FFtkngGg1VNZVffna/7hKSUBM4FdFAJwBeRZRYONeqqJQoTVZ
YA9JBpqISgD+Ljf1+vj9taWvUyUX19ivMc/wSmpnE01TTz2S8N/iinB6rVA+uFpYoh7RwuCuCLo0
p/yiSCy/2F3RFRLiQXqL1v3wOb7Od3wCeCXM2GSJW+f5xEZFt6tT2cYI4YxPpImrvVagpEFAB6wF
uqnufH/jf3dBfSnVguAxUbudr8wzABJFxHkjE3Hj5lOhb1qd7kMxNhJ1FyP7YU36OpTkhQVkQVnW
JUs+n/dahg26eUS8Q1ohPZDQpDVs5/7xgOUqbAM1TRfhDsln32Y6WladDtxVWFvqphnE2iUszfhh
e/u396Ibkr7EqzNyzwbsYOakGVnci2URi6IJSeUKIpf6/hv6u6sYwN9478grVcyze8l8puhejUgB
rIgXUSuCirU2SH94+f72KqahMoNLmipy+Pj08mkBMfQmhgXHKBddpNYq6WZou/Hm+5v5+o5jxOM8
Iiuyzhr7e2r/4x0X5RGAG1ZWXK7QhQtlVFYlf3WdxAl0Cr2e7q1YpbwK5vKHG/x9B5+nF4VDiMLa
zi5MM6Wz7VeJ7agivYfDSMUvB4hTnMB5dnTmp9wrZotqJD4yZ1507Z361qTWiU2QT8RNVPzw0i3z
5dlHUSy8TPpybDQIWz572KPcRKEKi4+HXb4EVUE1FS3uxlKn8YdY9d9D/fO1OKxwEuVZE8THRvDz
tfAc1aMIKpDEqdm65223kC/H6KsdTg6qipkoGgiNGERxp9UJzW8zjf19hjKc/JygC+/LdjD8q4zf
cjOqXTYi7edYucrABqQEYHW4hOBAo8O3lCaGQNxPPSUUKQEV00BZxONbiz3FI7XgOaaxBRsUVP5G
Jfwn+OG1//pcVQYVhFO6X2wLjGWQ/zG6xhoj8+TLtIt7ttXQ7yRHCNpuMyt69sNb+XXeZPsAy4w4
Z9Fg2jybNzktpKMq0Y8SslL8QFLZ7oUWFHcrW7/gV7Tr79+br3emWSDlJZmzg8XYORsxAMEyZR64
3DQhoYmFcqSU1cYSXRZJNH54jNLXDRY3xXmdNVg2RfP3YvnHc8x6w1eTZgEuyfVsl6JB8qbZlDv4
LP7Kn3NxNQBpvc9Sk6SQZomXVvCtJJKWbL+/7a/TBcpR4grpS5ItQ2/x8xeq9GbUqxWD1+in8kEO
hoYUUwKGcKHAObE7ctoQE4uahwhQ+2GL/vWRL/M6mgDm9r85syaTSlR2xyOHeqVCPuNc30R15YQC
zZHvb/N88qVjaqoSxw4aplj5vpxyfFgXjRBTh427NylXBdc35OCHIfR7Kf9zJuCgoXEKVJdDqEbY
8NkYihONSNhCxI+GuBs5BnqENUhOSkRkauDkBSutKeDRJ5KwBD3HdtQhvZ1ACIwS6J/YtABbtaHe
0O6BfO2UdV7tK8I1cIgMY29cMxlQ/821FE59CyDtocevSbZOPQ9QHLsqof2I6Sb64emdf1HcF0dc
Q+WMKFq8kmeDRDL0Uqq6vnJigG6XWFRRbRBKDRZeK354hl+/KHrbdNk5vEsi78fZio+VHZQSlhhU
t1m7WRgF+CYAc30/HL4ccBjsoIlIf2MpXs4IZ9/UFFLD6VKEGxrawacxDePYpuwkxBz38Cv1sZYR
eIGr5LZtsORxhhSYCkKi1h6zpu0wWSkwAW1Zj2SEfZCskAmHUUsMmzpkGuonjFhu2fkLERkID9Si
PGjRdcz43n5Y6r5srLkXCg8UDYhBlzS+qs+vsEUk4VzFcY1GPj5JENVemmHpbk+RsVNx3Xo45IEI
lFl08kE07HW5VK6+f55fvzVeMJZZMuo5vXBw/PwRuiw1+tRXSmfw+3QV+RA6SP0NflgR/uYqbAO5
Q7625UJn+7Sgb2EYF2RpSxVnllKWtS2BD6L3w7383WVQgFA6Jk6e2eJstIcAeiN8Ra2TGaNfIxgY
0Pa0RlLfqr06PhkDnPPaHJub0ojGyzxOxrty1JVhXZdWmdhszEAjmQIbIWL2xGHT9CYQpD4txV9V
jwQPQT55TUkKJnFVx3327Nc9OocQPs6EGUjD9rBE3t5Rv4ZTMhHjeomRMUeyVlf+IQql9qFIczyp
gz+ljQPucjzMSa2aTjROWHAQ2KdPcRON7VYbRTiafl71r1mpzG9pMRKVLOH7WcRfVn6XBkQQSEFm
FD+8YV9WOFVRdSQqBNYb/Eku2echgXeEg480YnHFLfFAtLf1C6RLuiFG0zx1kZK4tdwUo2dFFhLH
jAJKzikDnWY3d+VPH2b5yj5PzMsewmBpX86fXyQzoZRZc5xr5JHLNyBkHMiDCNTYi/8Ugfw3LyOV
NArkGu8Bx0zjbDOItbPPAgGnGLw/rdvPqgY4Qc81KrNNHRrAZ8I+yJ3aUHMSeeROj129g05xFLtA
Pn0/kqUvt808SjIPpwGdm9bPdxljQ+QpuHEsrgOOaCgddCwYLwNSRj2Iul+NoTUjeC4tJYtbjOQL
2hcSFS9yjU2WIDG6p/9BEmxbCt0Pa//X8cFnU5YSHfsgoGbW2ayVSdUgVUKCsn/ElriSpsj3xtjs
fkGiKNJtVFnpwuMXC2s1LxG0eJ/NtvNUyRcuygFjyg9j5K8d3udBYjCx8KwYtprM8vB5xHYZDqkg
QOA/ywRkeLI/oxjNLUz6qxF/RuRxgjCvldxHgqCyWDzFbd4mdpIYwlMWTeJd2xXyg5rr8W1GxJ03
Wnl6l3aLkdESuuFBEpvxRJ3KP/ka4bEYouF2yWmIMZUdNTc0qopwUv1GCI5Fk0yEmxEx/Nvbj81E
g7h1kCn8PyeRJPzKFFwGDr52uCUWGPp70maRYcglecmN1Fq4rEcTnB4zlgJ6ZMaMhfgev5FphQbu
Z/ZLdD2sLH5lS2PufJojeJbkAk2PQRXsI5Kr4XaOW9X3VDGYZXuoNCSRCrPKI5nWwYwYI8yfK43Z
hrq0hDCsE1Oq3bJeG/1KqibtrTKslAnMRKnqxpQT9VWuTVhqk8JCst4W5kjaDkkZw36EpBptSQ3T
nkmxHpa6XEgnmg4G81Sgiz3IC/JM7V4eBjJZe+hEawx4ZryJKwud7QiExgLwQb3Axfdu3TV5Pglr
PI/lTacU9R10bXr7COopvHAcZUNR+F1ymYxRe6+wiJRuD6PioySj6dnEorIHRBfCyxc7k1iqbM7f
xJEsJzmbMsxGAU1aJqpCJ8cZZ+oFRkhyCKuiED6wtFZo1qJ8vhdi4g1hYgSCvG00me5HkqdQduQm
NaGL9wUmbrYLxmuhzSMONN+61iBlDh7x1zKAN7/rXlqJ8YM/M56xVuKDe8m0HBl+HM/zIccYT7hb
J7aXFJTyx3DQ44eK9K/OIYCZWIyyo2e3Ujn1cN7XhWKBPlBWxoCCXaLFbZUdijoDSzyOMjYIXIp9
YE8dHB0rq6CMzbnC7kEERFFfdp1C1DDhAsjBhQmQH5miLaKD2Kzwrtd+w62K+mxJnlxUoegWisXK
kjWd8QHZXaAaXshDRik2wcpJHrmOLlql+H5lKJNBi46cGWPdm7muwwQWYAVqVY11daI7gCojlmjU
9Vok2YbYqjAC0kQhHS+V5G02WvXy8PLZK1psCm6sibMBFSNCyq2ST4ZsmBBgZF6JMa7GzG9PkK16
OjZZHD4WddkazjDP/XPmp7WJe2jEVd3pho9KnBPT3sfae9fLLVbGrhcnAadGCc3UStSucaosQQuG
4D/vvNQoY3TIuEx0fDMS1Y5+1K36glp3eYezHmShBC2Bd3KWy+sUJhNerimaPsbeBNBQNqCOjHzo
T0mW10Rjlmz1+ThZ/tQCzQOwMxrNPjBNCMESGMKtFGnGUxqE3eNYmgriIfZgIp2MuOXFllpkY8Zs
JadOnHT1Ipn0Fi87qOd9P5SAJdKEvagTxcy95JSrE02LRkSOJY3d+FRoIU49o+ynYzSqYglzre7U
XVmmMuYHMc3aCzEAD1gZcYeMczQVRFF9kuO6MP1iO5QCBEneYEu5sHILRi1H4J4Nds3524W3ZuES
SQDhZGMKC7XRR5ArYaX0tUsbAXB1OtIhgRxhTZy+u0xyI9iqa0sKJNSdcUkSlmlO4fsYVHPg5abf
rAS9MnZ6jn9aVigYQkf0y1fOVshTQG6oxzToS5g5OnO3k+CeewsWv5+jlAL8VABRVGUkujOHIdVN
b0r6UXGYJmLLQ8idj3Q689iHlWiEeGbC1kdjZfZZuRHFLLprWxn7g5ZntHgMX0kIZW8EElAUMtxI
U7TGmZ5yFqFOnEIUDa7aJjglVKvWl4m/UugtY/V9jywRA5MsD8qS5AOHcDNWCbKzStHyG2Oupg8A
mUt0RNsqj2o7hRVyIYXFY2giK3aaUbYyD0peg22+nns3y8AuMzMaebfEi/WJu1i152Nu1uFrZ6Tm
sNcsFr1Na4oNjvJ2oMcTWRxd7ZhTMgnAHfkMGBJNkpw6IKRzoQ+3oyxwkAXqEFiIdOhQSRP0Y8Fc
93FX3c5irK3CSjpQidIwHPYXRo2bu8rEy2zEGGgEr0JpvGZ4s/KAjlGMWz7jdV9yvbxSFews6U55
ZECsyE9mz5ihP4lm7CqqyqdUTbacGgEJJx9iFK9kCMZaTyImbeZC0y99XaRtCQDbxG+aMZZNDeM2
/rq1Eeq3cZU9NCzuGLkuYDDHt0UcXQ4TGY16+oqJDChNcZilp6I7JUHmmcqb1KLNlYytym9oyINI
29CLMmXFymrgozMTN1KxH3YNyUazUmO7bbkNWIK+8hzgo8NST+W69MWrTkjxZ4VS2N34ucHemxLF
uKHXAHlU5O8qiMNEjaCstBGzY+AbkOKrah0ZzanrkacGvBhdVhz8IWXaJdqB5t21OqbbVlBn7pBY
8rp+YL9xwjtFfbENh2cxN+qNOMFMmuZnPdS8qoFWJaNTNusb/GR3mH6gCvaTnbTyjVkG17FubLXk
zgwOipbVbkf2DilEhOExylqvHH4lVbCDdnDyM4tUoqC9k8rgoIaQFeNxmNfKDMVpVEy6k8Nt1oDY
7QUJdKWxrUXlzm/iF6nOnaqVNTfty3U+yCt/SWrnMLMyJOVxBDsphdTeQrozYiHeylgjLFg+Tmlq
1K9hcnKbOoRted0W4a2CjjeMSTwT+iCG6TZ7FawHPsZRzzQc4MODUD0qg+QEQvwWEyDW+DS4xiY/
yPG4D8jotjCvmFZ25acj0FpB2saBpDybEV/8iPFaEYZxJ4XofP3pYkA1CxncHWTxvWAAeVU6vxO2
PtCjH7Tpagi0h5T3yV74HbMuboJOq24GyTRJCGcbF/CuD55oFu+qlGwmPHSUBNZaVWmQQ0F2l239
JAtNAXAwOaZRvQEebMMXFx0AbK+8+FcFiW7bAtqT1xEPyXZjvOlqsAc+NASwPqh4I4F0eVvKajZJ
I2TOvsgPQ1uK+1r0F25WZT6EDB11Kw7aARnFxpyajeijLQYzs096msyGua80XHctrEuQL8KlHiNb
9nWFNmo0bnz2MeuwSd459mIwyOqPWM5Ogyk9GXVIbk3z0vc6YsGmhJ+wHYKR05bWqrDgcpL09kmm
jfc6kKdnGXXIeyanYCFkaOW40NiDwBKAlUzIroQ01DJLCGn4iRX2kGywLLdtpoqk17CytvAt5GKx
x0+GEzYyUdKYhJvIDps0Ig1AbufHeM5ArUNSiHK390tC4Ouwx/tmwpLzporiWaosa0sjB5D2ctwW
H9bgA9RT4mIgnq0uxHUbB5Dc51KQXLWRIuzdCz4s460IbeJbSGHuzEWCZDEbvI70tF9FEuVVuwWY
uAAdeyIOkMKAIixKePGLVRQQ3SArVc/JIqt2k2j6kyfOdSth1M8hFQkmcDQQ1Yr0Av0+v67kcLxR
9aGPIfKFFP6xudfwcNPER37fzAjQq9o038MuDp9btcdJNipFdW30vFxulSYmKdxmAmm2bQWYvaUy
4cKmLoSyfkSp7yvEKLvlFLNtTMIWu35kzJCACz8pKqdJU0ogal1VmM1ZXG5MDAkz6yDWb8FqvDmJ
BnLQEgWef4fyFenPABDHkdSRbYg2SvVb2ahokoml128s8IxgZFUd9St4BCbLcioSkCJ9KeEPH0pM
T5luSr8mX1UyXrUaa2dQpT2Jx4JldK4yKCS4CsbA7naQE4DeIUWv/oJ8OuRgk9QrN0qK2uOyYoJN
UGd2jeHRlgoAudUgtBVxIJ6xFzrtV5xXfH1F1QUPag8VlXjfFMa+JUilpydtDc5E6vcFOWqLOqGD
5Kn5XcVtz40IZFFu4oNhZiztetwKNdQqYyayNw4g6g7aEGBzNKqMsWOVzXGmiQmqa5TmuzRGEOWi
u/DvwTHmr9oS5ksYQS69EGBn8Z+dCM6DsviBUEMJ2XZPtJsrKSnioKhaGnvEG1nxis1mH+yKKrMm
1+ygbjNCK3QJFHDFPbWQ1txQ8oDNGehWdJMMEo7hKi0ejKTsL0V9Gbs4TnnK9CGFpZo8QLtvCtFE
Hy8Li0hupjWlEQnNPiPx5WcmbzAJACBY2c2uZ/umap1FiFJqIh+u/DLYxlkfPQZjrqB0jiOjh1NA
CDxeZ6V7FdWgOIp1rPBiqynkSjnO7ockhU4dp0t3F60NCInU52200yA3H2MLoY49T6RCkHJaDttG
kYjCRqNGkEWrR9geKGThXor96FoIGqTpVMTo20Z6F1/5OsRlAAGTrpCXVfdA7DMT5EidD6+cMwhY
MRVc5quyT4qDZFRhZSuZEL6W/INHPVGMjDXYlBEg02qnFJ+RaRNXDQ4iuFhWe5T8NH+ZrZRmX98J
8kuh+8UBGVInOUSVUE8T2Hi/CWycryFBzZwMQMqa6wzuT8p5yaQyxrazBPYWyyCjzIGj2KqdO3Kh
a5XIXRj0xQKARVrTeOXca7DLS+SLR0Ut69I1hrl7ozgjtq6ZKdatHgz5kV/bP6VSwVE+QY50G1ps
c12gXB0S/aZqf0lV7t9URdw8tTUIQm9qlrmJMHSDQ1CphrpNpQjfZDy0IfmTYHMILpvIFq4LlR2t
7ie0NSwrouwxkSxXukOkAnmERdPGnmlJ0YMUhOmDbyF/Ba868rOpBPuTpXp2VQtYQHn7UzaUAiCS
ys4pFWBNyuYF99Bmwx7W7kJJnEwC4/qWI7ujEAQUuD3bgK0ZcKjhKFEi4KdJL74Phhhh9tDE+qEo
1aKl5pYaoqPrHTg+0jRUZ8TIa4KVYAAADB0R8idypq9h813E8EjhCoEVQKKVC7CcNYH+hmYeUhFS
Ji+u1L1FYw8ZMEfWQhxfzs6xEQH0kpIidDA//JgXvFZAo3Mn8fhm5hNzvwnDip1tMnb37GhJuZZU
n11WMGsjqwrEjeM05cEpEPXmrliSk5FsZoPqUbFgTABqZ+G2RuodLjBCo12BewbuOEhwIhhzMLr1
bCw1ux6SqbELTQultVaY4k5qUYa6Y2OgjIcobTakMVjBkcSQAn8L0HG6UG2Cc7kh0g3HiVX0CP5V
oQUOCKfKS8GMVm4Z9ngr1FgI4H5UxlOV61B7UEKLLxPzmbzqy1p86vR6/pCnvnz1A7L4tvNYGYd2
gONuK0PgX09hZMnrlGDNW4GdROWkTcQQw74OXDCGS1StOUQvFS5FjD+ktJMYDGEVwSdqqD7BGta6
15SJC1ZrWkwYn8fKitwm6BrCntquXcO5IQ1haOau8UxSIvBwdCTd2L4AaYbFK4+vKQeo4m5i6ap5
lYO5WVcGUS1JowZXLTVvbLgiBF47DHrIK8jbiQhUK9YvKL1BcNTqksGgN9REif2IwGXG09zJdieA
RoFsJKWPWdtp75LIIsP61MnsmZWSFVygjD3KM+AuddaL5zixMsUjBm7JNRLmCoDXlLxRf9QPcHna
y6LRGVMJe2KdQmM9vMAjqA59YFFkQk74Ww+gCtk/lNawxNAyMkQVsdDSgz5rtMnxLJENF2HjbvIY
C9IwHjgc/6CN+NJK4SJYZYkBpFlh0H39XFKVeosucs7plKNn5NUpDyrJivCHHvYXWbLKGwBMS6PR
gCcAsPrny8hkRdeUekos5EF5IKXdYCVo1AeYtCL4WwyRJaEBV0pOWZtae+4JaXaSu5E6AbvjXbUE
r0xNw1FPZVP1fRH+S+/092fTRQl9Nu7f86rymBdgedgOk0FD+UrO63ClFf5NbsbjD40r6byXvzwG
DTWiKZv4JsDPfn4MKCRiufb/k7MzaXKTy7boLyKCvplKIKWy75zp9ISwnWn65tLDr6+F38RCChHf
i4pyDVxhBFxuc87eawcl00cPqG2sK+uPQ7rO1siKGPFIV7jGvMErYrPZmZbmbOG2BR+TYoNTRjGN
Bctq5Ns60EavHZL82m5k6l0xRYeiUv1vlx/MXznQUb2dn8uxFiW5hqycJuzxzx3ohRO51EGz1kNc
qLGgS2o59W6oavXQRsA2wpQMsJgJBxpJh4TXjNrrSCbAKQOAnLB9eaZEFXCw0eQ7uwYHQ/yZHiLY
t4GgDIpY6bSeGc2oyhk9JhpG+gTzq/5HtMGuEDbWiA6H5EXxBeDP+RWWSvPfr6Kas41c4xUiYF4M
ZlmrsjKOasxpjR/dUthtXCwK3e7y0z/tgNPGp9w2G1foipnyPJj+uRkOHk5hYeUBeAcxobRVZ4ee
uPo0QBTSAQmdu3zAlTlVwEf8sjDvxDDX3jMyTxKcqwNJ7kMXYJ1S4DHJjWWTDgKjgaJfeJ1CeN3X
g2286OYI+JrNq3v5559+Vfx6GBlIOdCu0NQ7/vURkZl2LgPt7CP2DrwviXIl6sDawMV2+VJLHdL8
VXH4g8ggI3qS9bnJ9s+DKkkw75sel0c5FdauiIimCaBD4Hkw8URhjbx8uTONMX1OZNRxFqEWdYzF
KGtlicO8Msy0Ib+7j1mcvULXiT3PjOqANAezezvJz70FQ4xSWeFqFqkX9Kizx8u/5MyNI4/AUWJB
j0Ovv/g+ZWXMBotaNYCgtvmS4trH3NLnO5MaG2X33FyRfpy+Ux0tKY1Kij00T5fq5MGXjbAaOT85
bZU/mHqdf8/Mzrrt9SReWZfOXYrVYp6a51e7VJnYUkhdoacwTRm7IFRMxTiY+NTBYRM6zsqndjpt
cKDlMcqmrZsWN3c8gDglDZrGwoQNBrMU9E/dDTOWgctv69x0irONEcoS4CCbW8wbRdLHdqxFKGeG
xjdglRv+u43MzIfPnE8YqRJNaeGnmkP9qExthKvRQBhCNpCEzNBKiMnzCMQR9+pErRxQdmY+qKNt
vnZ1DN3G9LMJug3umrepkwEfX/75Z94Iti8VuQDvHinl4iFJJQAfvQvJDbQIAlaHQbqPciW/9ZXW
fLt8qdNxzT9PPK7GjgFvgLrYlIjOr5TRnrJtSRDMFTzl6SApWXkQGv3IRCvjlbnq3PX+7raY1lnn
zMWLif3CL1vOgNvWH419T84vuSpm5clOZj9EsPKSlRlrblQfL6wGywbddTZdCIP0xQzSNUpvKTXr
VIo2m1MAGSmxagtC4xRrn9QJZbU2AAOh2BN10zxJ13r7p0I4E6EOuj5j3o84GBQXQ54TeIMYNtua
TZ59hrHi3MRF7lAaFuD1XDKIewkZ7FBB7cwT+bNyAr2+hdMZDBuNzzDcGkEwjF4mlfa7CQhpoLNS
1RQ9CQAT7NsLX+LcOMIZDGOdFoFfpeFvKwrRCdRRDmWrsPXaPNDuhE1pjCL5AAgogVwgKG64SyKf
MjXdep0Sa1RWA2TQBnaK5cSy5bZJKUVowYfmLiQyS/e6pLdelHZCwIUKzoRrNeaqfMPedz6golgy
No0qUyNE7BC8ta2j/iGrkIJ6HOrvNWm23cZv4/pPDWH6F9lGcQuHaBoGN09mHHxWZeYXzk2CKRzN
HoSrcwh23ruqKVBFqo1hbR25IG5+yFufcAyzjz4aNRcfVD+ax4BDoeyyyjdvYdtQlB2LuEQqTMmP
kKUacdjtBPMspmcDjJS64ZzARdop8ddpqqffqyhBhloQuxlT2+LIfdVTXQasRrdCgsndNYe6tJ1P
3aqK52BEAuaVsHA/hhi9P5DqKVd2Moj1cKNatfDxRQLSDXxOk5vRpvUNVa8U77Ki999UfTbh60VM
z1F0piJcCykDzAmUMuAvBojiG+LPU15HHin3epqjCRkhOwUuknEyiuDD5y8J9TDqfhQpb7m7+E9U
dtQBmzHrJK9u9eiP1GbigLAe8BtsufA1DrQJDH9vBzdRBxg6KSvaqSD5abg0jgBt0RIm8UuprWkb
NUb3enm6OZ3+TUi/6EFlWD34jhdfoxjUyMkiAMSGMdQerX3VM3u8Y5ev8nd6P/7o2SuyjUMkxYXA
5x5/coHTZag56Olmo6jcWjKTnyPPpyKo3ZEPHMdJxAPH5g0QqgmYiwiFRfiLwrIkajKprJvYhkDV
sNXaljRSo41SB/ItFjikEZVTuk0GqJODeumSGSncrKNccvkWzsyTnOKYstj42ApL5vEdlH5e6nxl
2TaLcuNe6+PAzVVRXQca5IlAY+hcvt6JXwFTDn4rrshI5bLKYiHog0ImlIetHHyH5+nK+J7usr1/
Nf0BOAiPLVt5RWdWaK7HAMCdYzPv2IuFoIghrahtXm7dH4fnr+fDYb/xtlf9xn3qNysbnNNBd3yp
xXJK9yyTq45LDfX7UNAXcdacAMqZ13V0N4unNwbMovJ8Nze71x23st/v/7zcPK3cyJlxPd8J2lbM
/Dar2kKVVfRygOCWywiv/jbciu342F0ZN+kO1v222NbusEdtcqDRDznvEdLyx+VRcrox4dr4yzmL
8RNOPHOUZghClaFK6BQiNwOsvAPfUrmrmsleudfTl/Z/l9AYIJzOlsb30m81qRJEqo1CDd5rxNhs
+p3/anRgMyrzX47z5mw3XFoNVQHy2AYzwT4xSl9FkBvPox7Tz0wgS11+dqdqSK4FFI3xjoGDisLi
kDmZ/aCPhiDwYDTbayIpgm0FV9kVSFBSWk9y8CPNpN6NcYLs4lwNWzdSS/Pu8s849wqxxpNBQ/YO
B/jlryglega8SAruSuPRbOwP8NLfnCqUV44w594g7QBGCUU1g3PT8RSGaSwuTHCr21iK+gMyZfBs
w6StTVzzyWsx1yuMSeoQDkWlE20tQh/w8xaZSqyFXbuH1A2wZAydBi2PJrWEdTrKa9EkgcLpPpM/
olK2X7KsDF/CQFdv6fdMlBcMq0aplM7CFIO+GtQYv3d2QSGa/17SgBmBfw8eqUwReokNqGPaZ+iQ
5jJgTV159ndaRSlWHv65p4Iy1VKw0/C2l1aWVnZAMNNWok3fgcs1c+sp1DpYdooZf6sYn2TLN0O9
MrjOvHLsibwOTi+cXJYWRQDKkpNqlDhJKzIOjrBIGraAC18ewue+pLlY4+AkpaJqLteOSElp0GkB
6fC5HgOxIf562AbkcXEmy0yiAEe1DFXP14IMVxm5lhR24rS7ccpRrlc+6zPfk4qJGK2S47C7XR5o
IG/Wyl8tM4fl2LVVisi6Fo97W61C9/J9n7kUxUGshOwrKWr+LZb8U3zREJkOSqhAeKstaweTGaRX
I9/Q7fvvym1cJ2AqDKo8uDONv+vdv5dCBGWw32eu0iYO61OHMAubdPkgUfN5ijs9gIwaVk9JNZkH
dOb0GaXcub98v38Pn4tPey78cQhmrqIestjGleaA4sbm/DE0iVmTHVjCQiM+Afm4D3BbssM/5Ipr
XhAk8l5S++iJT0v/HGxir1CdKPwBtbQuiNJjStEP1YT3kwzQHkJip7GCoQkZQB1btJbjNJ3zzGZ9
Xybit2EkVeDy7Zz5JDUbB4VN34y1zVrcja8IPMEKkat6oY1v9DnsF3qW8Kwpf3uK3DvfACCEK8/w
zJjBlazYqLFZ4E4csGnRIDnuWXQAb6DbaJX4tm6JMBZ2KK+cdDlUn07FNFFoPdiwR1hV5x/zz6ih
9ZyEWRgTlSrQ12wMpQORFRLsAxomRW4mdwUd9VqXEbch+k5eo2RyPDnQxFMe1g4CAc0dnVa6rdo8
YvMeZTKJZcoUv07mrEokVxVVZzurej0R92kNzIzaxpawZs24DsA4/FSTQvlZmpP2q8Clk3lSM6r3
HSp38lpyA2yc4dNxxExWZ3A9lALUWjgM2beRuAa2NWWhmRv8xNIjsRI9cP7WSe/xs5rfpSS3boqk
hCRI5DUZqWJCr9/ZQrlHHh40rt6p5LxajSBUwmwLIMNkLCKwHq2aGAZdImyebCLztW0M5b0jrP27
hlxczL7YcnyWLBvspcp0RmxIJqTrpi9pSdIxiK8dJxw5rdPwfU7lwNQ3OPY1HwVPX3Ub6p+S8VAk
QES8QG9UiF1GgNAE58413TlkmCIYxV1ITUm4KHHIgBtHu+ZrsnsSuaRQ5lfPhRcbK4xGTHrmZ2j7
nAzl1JZlF+me6eS0bAw1AK8mo/qG6Yf48sEODADZ9VhL2cape/KzTIKldiPp5mKTJqaINk4axG+V
nwWjS1O6+mkWGdSMiqk79ixicaONmeb8q04+TIRPqUZ1i2DKltx0AjC+yfy8Kbet1KjRTkp1TraM
rhKjr16CfbOHZmr2UxUgLETcPhWuQrfguifUc3TL0u6+wV9BbCXRJxNuPwCaTg3fym4zUoqv/Yy+
MIleev1JjYBMRQEXOXWTxgzvujYyoVjiHLtLhTMSQo80CwncICOKRpJqf4VUWni33NqtVcpqSVYk
2ZZuPiS1gXCx6xBNDkKGM9dLBVIGvRx0b5QT+5NK0UDskjpW6tZIkeEYbTlKLlrywfBsqZ8+yiFo
h20jd33kRrSFEA8A2TahSkZIaNUBvSYiA5sqRk9O44PcjBqDWCcdB2NkNSK2UelieoVspr+ZUaiw
iSLJpQ3Jbjxq+OAd4PgoaDLI1OpQ7ibslOD0ylqIKx9LmY0Su67JLxUE+e6IddOB8+dFZ15NuLIo
19RKqTHyQ8TrDMSM5lpYaDdTJ+mNK+Rk/FFVit9dG2rZtFspMVPLa//2hnI/LUvSXp0QI7PIyYu3
KgKTtyKEg70fu6EyMYQqRXlvtzmaSQdddXxFenCPvKWULOB0VWTlh6kkH8EL+HxHL67s/iWwikC/
YpUitiSqIoJp0dS/dyxYxHon4DwSFkmEWOSpklGMtkrxpMBstQenTWBpRYDMMU9EwWfUyPlrXyRs
w61aMYpbve6ZKCu5ZbDEJmUez+70FhF35fu/9HFs3morIcqDj8n6Euw7cLt1ddJ7OdrU216JCvmj
s2m9bhSZ1h6OAt/5QMjoo+jp4kcDgc03SRvU5zDrOXHLPQx41KR5vpXsdEJoYTTKddxmleYlshl8
jpjpv6GLKN4uL05ndm5s1bFH4delbm4ujgUGTlsjmzjZodK3tynbJ+Lo5OTz8lW008vwb+MoohzI
aQj72fEKYdoBjvKGy4D78Sa3AZ2Y3mkHUCCu5uY7cefcK3vpObkCTLsDDLRz9oQZeIpX7IiSdYGs
3Y1XxOm48so6eaZtfvzL5l/+z9pVlVZbBQq/LAFcnLpfING8L7Qsm5dkRwbdpl3ZDZxpbR1fcLFY
FjQceqJSiZnb/HreHD623tPT5ad9uvYfX2Gx4YAjj2Zw4AqSBWBT3AaArUS8u3yRc2+UVo5mzuA/
1oPFbSiNRjyqzmpd0oL0LNExoWjOmkPuzK1wVmKfTYXKodu5uJW4RiZH3BGHPCmtDkZjyDuS7LPH
uiQ5+vINnTYMIAnKc0dbNqAgLI+tiZGjq4fngnC2QFoUVNS1y84sfvX+ZF5n3YCZBDhC/SqkKoCs
GQfS2tBQT/ZReADxaHK8MWB1/f2K/hmL6Azpk9U9Oe9dFcvPuBGzkhBWhRAkjvZzULUUhI89QpMP
KdTMa6nDgr939ECQO4a2HC/EFK19IGdeNN1BC5o7vIvZzXn8gRSh3VZE3qXoqWr924jGBJkVz/DG
LHLAzeSD6r/7Ni01FGEd2zQzUFJSI6MeIVcra9lPI5TH77oZaeN2HMP85+XXdqbNAvtyLihyAp2r
DosZDH/yaCkdonolMeL8lp4H2sy6VnCP5SM6aRS0EVFOvu2DEBZj3Xwag29DIC4lo0GsXSc/RWZH
j11XT7P2W4UMPrD/wCdOAOw+VRONAHfVwLRmCQELWXLC5GDaREZuwlJgKRGtKOuV0XgC7qJLin6F
TqBBndTEgn382PNpClq8kthWk4R2ftIk2h0Zwd1nNVY9cTdZ6W+7TIWqq2tj+TuvmV0hC5b6ixQO
ZoPCSxs8rXds6WAoSfscmlSUiTqCB7jNMUjo3uX3cOZwbvEraShC9bEZxIsJgcqZaAeHDl86q2bA
+U0vtpa1W2HlyUvdtQDSYWP9npIp+hFyVN7hMFKzlVnp3K+YwTtE7gDNZMFZNN3aEvxOAD+GEkHv
SDds3pE79d0UvaUaey+ic9Pxx9AUM/W3nIaeaPQS1v+UJ79Wnsc87o4PsRyHOHlxflVY+JYslS6F
55fQ8NsaVQOPs2yKjQof9SZQ9YEkvRIWtC1kL8mj8bGJw+EbAwJnjpJID1bu+25PBcSjfTtecZIC
Rq345p6mtn7X0KlfGW3zNLr8rfAI0WYx0cJQWHzjMjAwamZ8QygCgl0r/AzkjqTtQAAEW3+s6pWH
c2ZOcUCuUChyaAzy2o8Hd9f2sZX5Q7o1aQvdI9gtr0QzDlcrr2AWwCxuy7HmkhsUEsSZyyb3JIKM
7PIo3UZRSsPHH2rQBEpgSOhWB4ksV53PId9YZoOPLJW7fNwYtOA/gkk2V6bR0ydsy3O5GY0hiAi6
Lcd3PFkpeTk2dbmmddrvkVLY0MSb8c2YDO0akWb07fK9n5E2MWEjKlOoPWACW0I5nTanlajRCssr
u/Z3HG3pTjYJeVyx3ZNzkVWO+dvUylzl4NhUjwaWhT8gryscXWZLl9jSCv0O4ENP9JGvgf+YUIoy
sxaz+QrhjvhJTnvwpE+j9avqTXnwWly+q9Xz0x0A9wEGZQaswa1ZftDCrwqtyinzWp0jfaU1HAWW
aeVJxNQIRJjqd2w6BS4H0rWb2IgPvm2RsZvibyVAVcoeJyUlTjmAtTBNvrVS+Dwz37D0UDHjtTKQ
oW0dv9cxrhw1CGls1kmBPFXzQwl8fxEMDSuOpf2JRql+rts+eKsoRyKAryT1zhmrYljZPJx5TirF
11mVB8GITczxD6lVuY6HUaWkPTjGFblNJiasRr+h8r6m5jyzNqHMQzULBxlx1ok6S9WiEfMJeMZ6
is2dPNjNdT6Z6YthJdGLAlSm3fD5B3tWA/L5bKV+SDUjuKkVs7yyyPY5oMfN7xOncYhcFcVBkuLp
SuHclaw0CU7nYApg1KRpv8hsEpb94CZEndCAv9yOWi9/aEPd4COUCcmKAWlZtRRiqu3KA4pVfY0S
fFr149Kz6sNmb0D3Z7EtaUlkrSatQGBjVd3IRA4ZZ5eg98QDN6QFHWRiph4aOYhu/JgYqE1rCedX
F3f9N0fuatnrUFMT7iQRg5aT9kHuQJ1ZJLV0I+KLOWBYW1kETidl5G0WZVcaQYalLqcoq+6mKWSm
3GqJnd5SxSATUqnG/8crsU1Ui1SHgSosO2+kf1Ml6/Al2UHRvSSZhfeWhelzYNfy2NRi4DDs1yRx
sB1fAfScQYHYrMQmfS7GApPE8hSK4D2VejJwfbpEVwYgoJvajLstUfLFH6SFsTc4hT/ssCOPD6mD
GG4T+5r4hoXB3EdZ7T+JZKrW6sPnfhZ9d410SBBvtDUWa0OgOhXdOUJKSqUhpDDD/vNSTNRXrISs
djVU4196ZWD6yVQmsSpXXttETgYPPJN18EVW4sYL6jVt/JkJhfo/OEi4fgiTl/t+aUBbmYT4dKa4
nV4y6i8edULjkNj02S4vVmcuxSGS7gakHODqy6aVOSoaaBa/3hYOEIoKZIOrRlFyV/Tmmt7Bmifk
4z3BLLEzgUXNEwIS4+N5MvTb2heh3myHMtXHB2yCmefQSiTlRwnKe9zgZGeQWYhxSyoaNB+V6WMg
rR3tPYkr6jNFNoWvAgEhUatyGz5qdhEgr7L4S1e3pNn9F0/i2rLi8X1SNYDXDnsdA19OJlv3dtdo
5q5BmvIDPavyDmWlfk+xZ74RbftbdUr5Dcud/KMy62s6fAScdyLpvMnpIuAlOVmqtZ8I8pr7ugr2
RWzV8s6PGu2pdmqZbJFCRkvUCG5902gR1iP8R2BWpBS19lYqOzpznZSFhEuUjv+l9Bgk90nqDMqc
TEtmBJB9WDdFTp71JuhBblBXS4kxIi7X+CL81X+L/EolZ8MKhl+9ydPbxP1AWEceddO7MQ5QEJQM
i9amkCOJ7QJUDqR+vTb8SVWmk72OpGXEWGqmr1pgmmun+NNply4Z3KEZYzrPL4uCAW537Fk6xVAe
p3/g7Ky7euX0O0Id1Su4JQGWxqFemdPOyEBYB2UaPDO1bW5NHg+qpB/aqa7YhpBr2ewM5F+3Bi75
xymWTeqyg2W6NUZORHhSd9XT23LpZbb7VMvUp0omHBTRmH4I8GhxnJOFc5uDT13Zgf6VKi9G/pzU
QGN41gCwNVz8yLKX1SictXZGXCgutb4ud22G+lfblyVnY6EbjRcOsvY8YoV5He0iUhFoOhJoEnkw
iMoZjDlgka/A2RSOwGqsO9O8G6zlnsBBUgrYiGHVu9OULrZQzFeS5CoGKAt40jZ7Spz50eDpoo2c
K8xpwbMVJ/knHlBCW+3I0T6jibPaZkqS+KEaTf933eRtuwscc3yA4CKuWQkJPFF9AkebBj/L2qo9
f/2LZzSXKGfS37xtWG7nNMPPpJZWA+G9UupZspO4lGtjL0fY8SMKrO4etbCNJJPGjMbW/aFgj3mb
duawnzI13CZKQfvk8ux4ZkjTXUN+PjOiUAYvtpgIGgPbN0W91SepdQXQvU/KQIpbZYG/iWm20dUK
1/S6J1OyhXQDcQWVH1Tb+nL29+sILwockm2VStnBt+L6Gp8eu5nSWtu5nm4nuZatwuyTUS1Q6lgM
TFZY2ioGUU52DkfK8wdJfNK4UF4jP4x/SHrLftIIAMPTY+1fUM2SM0G52rgL1Un5rFTlj1m1EAhH
bXo1hDV+AY9snuLKnt4vv4m/Yrij4YGuAiGUoTELAnz8eyf/FOg4BDRWXYpyq0nECOynoBHkpfVk
bex0RYzRnRJjKHFLpSRIjP2f3wM8GHranHYbUioF5ThtCyr846aNo7Z4yLpSWzmS/EUdLn8k3Xv6
945JMWZpasn5MHh7GqbnUU9+DpSr/oxGhj7XyVT/3TImoLzWYI6/gzKO37pJBniElZvNTo56Xt8G
Cra9bWqlAkms0mfBQe5KHBB9CzjxAIeSnbzz9wjZ4AbZc3+wSwK9RDUMYSbpXDhIdump+hxRZkuo
F0lILiZ9Zbt6Wki3SMWhVjsj5vD4Lk1lutXkVp8go6m7TD90sULfRRM6ycFWR70ltV2AgJ3XUija
hi21SwcbLf47ms0rw+JkTzH/kpmmSfQIe8uliathEdVSfK9cJvuwaYZuVKPeh6p0HUSBsle7YYdW
5WCN8DDFlNFWS9dmrr+z9+Kt8xtM1EWGrvO/i/Ofz/RZ1Nb8G9S6v+8DFIOAkVXzwwx029/UQaZs
kY+wibBkGk4BiJheVkhIQfXwOMtL3DrMp0Of+9ZVHYTynaPTh/RbObyteqPdRbkvgOoMwz4VBCeO
PqU9GmoyNv4k9cxCr3Z83YGXiQpTfd2InZ3DQyjkBlx5Yas3dlU1b5cf/OkkpSKJBF3EoReJv7zY
OMcxgMraMdjY1I7/OslD5zVFa+1gy4rn/34pHuzsK0SUiELmePGEZJNUTYSbrtV7Gs6pOezKBh84
EvZipWz1Vy11/Co5gCF/5BMmCIG3eXytxpLGQIiYtTSf4OIKUrPpsfpeSh3CJU8bGmzh5NTbwS1t
Os45LgbugXAeyjq9MgPDpGHcyJaQYxZu84dcpu1hKlIs5H0h3lUNrX9k8zrtQNEfszCTHih+K4+B
Y5G9EkfllS66YDckWZuCYsjlg2aORBqSJnIrRkK0Lz/avz61xf1Ctae3QMcDM9vS7KeM5WhB8s+2
iTWaX3KYp7kLfUl6THz0JDvW6k7ap0NNgHNIES264oAMtjKgPwxCagiCTzYmQt/yTJWroWmDkFxA
wyjdodflq1KxcRmI3gozACSp8aY2pfb78i2cLNG0jsgDYg3j86Mislii2RJWUzglgH3iLrpXWn94
KFurPziTmqC1dCiSTNHatHP2otRO+QBmf8kSSEwORxPpBCuhK+2bR45xOThBIGKw/8zvUzJMr3pj
lyvy3FO9OLfKPhfJGx4rMKKLukZUwD2kzofpUEuKK+IPlKuyYk+/QbHiXPuJXmwn/uCAIcEhHGee
TS+HAC5apcK8EJM0evnZn5Qt+EGMDgpKiP7ZJC0mAU0HQNmn8D2NiGsJWv37WTS68lGe2aSoAN/n
22alOc2WMoKozB0dCscA2P8FpCgxo7If26Yb0++6HsMeyUI21GO3C4sphEPbhT3qnVYM39hQ1LkH
76YNPaktEchMgT36G8qJwFA5jaKoCMOSgsvlR3PuZc1OAtPBDGHy+xfjklpDktC5RCM+VvZtHWXB
t1EV6RYzZ3honNpw/STT7wvAao+jjmgSjsxwa1ZdvQM1NX5c/jlnpmvKPpT9KVL+jT86ntfaKep7
QG7ZVona+MOMM8Dggen/kAOHLdXla50WZqlgsRrypuif0QWYd/r/bNVGUAJ8G0wqgeMPXhiZ13jr
dlSre5gVJDRKY/TBsATtZEOQyNL9yvXnTetiUlNNpPI609qcw7d49FqaIA8FPrMVY5y9xIYIPR0K
DdJvVsVyivv3keb2AwkwrafUpb6forwCkpWpr3VvjCubwjMfCWcHFBj8wWeyrLBIVSeUXAtJS1VQ
5QSmZFwZ0NXXPpL5oS5veq7fKOxAEJEuEdiWPoVqSCLoNubIS+CRXT+ro1p9V5yA5qMiNZm1kxsJ
vAulAxJ8e7km2FpLUv5vOotZkstBTEE5S4V3+X2ceQCs24Tu2PSI2cMvXkfY2jI6Wl5HYFBcbICv
3piJMA6Xr3JmhHMNni8AAtTBS7cw/pzR0iNCfEYb8tPURUThpTFibKAIK9/2uRtCtMPJTCc3AHXw
8fi2C4cOscO0R06Cc8MJHFmrjbnu5fIdnbuMjRPDobSBmXL53MifgNrW4EcqJnSydq07N5Bp1rK2
zjw3ip8Uyhk0s1R2Xur++ViLsFDtJqLEGStBDgFOrj1N0omLlaxJWfkUThU/6Ak54bNWcCGEHoud
cmUA/Anpn6N26jkeSNBWs0rJH/IMjGlaKJABJ21y7byw7lSNLMWkyKWtH+jOAx1FyW3lju1w5TRP
A8KvtQrEmUeBwp0fSBeb1t1yOVNKNAv4tHJYoJVPVDCi0y91Csxfs0LDvht99oyHGOvyfRlreuE1
ad498y/R37QYcD4AJzmriXceIKdoKivWpkKAvKZVOTMuMCrPinS0FzNUfPHGgoiaIbLDLTWL6tCq
ePEnbW1pP62M02CiRsv8rVOy5586vgpZLg4S0bYipqsC7d8NgHHLiRBcEgJR1UaRa4Hyuo+LOrwv
YOWmLozz8ANU7vukSJprUsNem+PmD2sxxxEuqc1gApONxDLgJ++KCjWrDjepsPqnUm9mBJ1I/sBw
nnZ6P7ZXiIg8Kc6+CEfoPH1wyn1PWWhlQjs10uE94PQ7jxK0oyfHfLnxJTShMuXFHmcnzaQ/Ti+K
Pbiq1KO9FT9WVIef82BqoPLCJo27cUQT338mtvqk9jB67KrT/1SygDGCNsYzRTEdhiYElVJa1sp6
OL+p46eG7RsFEWV+/sMnfvwmQd06RpnzEiUJGWxTF/YdPFXnJtUGcpDwlu2ltLdXGj5nLgp4ny8d
2wQZK/pikE5l3tVGC3mp9icmfTBYd9B4mr0YinErfCl3CzqE28sz5mkxmFBeBgj5gXy+WF4XO+Qu
NBNVb2uxHaqs/ggZRC8FIrnvdtnr99AewaJBgHN+mmYIYJZqi6pscwPwFe5kP30zwyb8VUN4uUdF
oM6aM2v8aFWitVd+55mnM6tTUN2g12GTNP/9P5OuQAYhYqMUW71D+8xET6xfqujTd1utgow1S81+
lXo8PipSMLyPgOhm67me2a5fNoYXIdVXr4oiy2KvYvd6Xflx8gWRMYNvFA+AnS//3vmxLUYQox1F
D1tHEsSWP9cqRlH2OT83SrXKjWUM0Sl2rp0UZtq3Pq+1H1YTQZMOUaJdvvLplAyPw1QUlDzsEmRr
8aBSLGSzKXLuKcg9W8ggvA8aqhwtqtqVVf3cpUC5zI0wDsKY9Y7fCXRv6oIaVZwOm7sHSNHZlHbc
bUb4tit3deb1s8iAWGGXOitFFj2LkKDDQJLpWVgFeFDE64X9a9LU4Fpy5BESMCRstOBaJa+lYpy5
Rz6L2QHHxoUa6uJxgvRKAR7KgFuUSnhB3TlurufJxtG7YGU/dioOtBCBIUZBRoewk63S8fO08xiF
D/DuLUGoub0tUWR/5RVGvTnzFMJtMmgcoFX8ic5usHyj9yzmpumqTE2I+pIECHPDjo7YWRxFEnzb
jC6lmdlhsIWKV6mHYJhycNtBKzwnUIXvSvBTf5RmnFebDmm9Q0oCu++VOebMu6NVPPu256w1xsvx
bZXCQUWR+eU2GYzwjR1pezMbUG8NwgifUZfIbjbF8dPlz+B0yWe7hNaXQz9nGrSyxxe1Ayp75LWA
cBGF75VUIzda3Mv/fXvGZegIICnGBAZy6Pgyg9L2WOscXNvRqGJhGM0nc5hwp2NWoRtJk/YAXBOX
oV6K61I2BAM2Jkp4LgJDlARRxNZqM0a1v1d6lRL05acwfxbH05COpIpCFbKXmWew+ELtVOf4UpJ6
75Nv8MNMQwwJoInc0YTrumlSM9xfvuCZ/So2WnkmyHEm4o0vChwSCRwjKQfVVg1tuYMMbToumQ6G
A7JHmZxtHPYYDELSZeWNHmjWrlVaMcHSE2kKYdS3gk1ep9aPUM6Sh8ivW4CVbbpSij2zVWOYzUJw
MA8zR2DxXJj2g66RiFXNCqF5UObMnSqjrYghjvxgtxzGWGsrm8hnXVwb6dDvqpoIRiDzwTNCV/OG
1vSaCO4UBke/jDfFW2Knx/F3MdVkUq7AH1YB9xDuU+KftK3fSRnGH6FRTl9FQkN451Ci8b2kxITi
dUXbvlC4yoqd79skKKS0UqBHwK18l6pG+0TyXuuuXU+KvB0mtMQKDYjfKy/8dIfJvpK6AeOMvDak
CsdfQC8QucmVLAFM6Ugb6eqUJtNoDAdVjImH3FfH1hgOO6Uy+3vhWI3hdnKpfYJENleKa6dz9Txv
oif7u0OgQXf8U0qQvOzBgVHWQfkTk69y47Ta734QzUpd8XRy4UIz8oLiKb01e/77fzYjUmhFGbGh
XKjq/a2iJDFdX/oWlx/tuaugcGKUQuaZe+DHV6lVPw5Fw2EoqUMGRZfb3lDAf758ldOHRsoQzQJ8
h4w9VvLjq6hdARPCVJJtFBbVdhZM7iBhBte1anxevtLp/dAfMDUmhzm2nF3R8ZUE5+YZPU80bJLn
N45uUNMnCcG7fJUzMxCCap064rwLYlu7mPkb4qg0Rfj4cfvEuYvKof8KEIq4VQ22qWdovgdpE2/w
5JKa3E7dNlXazoW+KrZBXtHxhK5zkwYRXPiktVbW+NOnjahLYScLwwTiy7IJRF9B8f00xXyqi08/
SVUAmLX2HNtJ82PlOZx+mDAwZvodjT60y8sPU4P+wxSSSBvQhA2f36Qkm1hR62vEn7HXxwPp9BJr
2hY1rOr6Zli/tsh03tg6q/+ZskCnD/M5ohMFTh66seNXH+ccDHsaRSx3ETl38jQcTDVI1k6786s9
Xu7YHTocw5H2z3nKi7EcSO2I3ggQY65WyTeHTcAmsunPgF5GxKLLMRWK/1F2XltyI9eafhUtXQ90
4ALmrCNdAGnKsXwVyb7BooX3CASAp58PlGaGmVmrctgXUnezqwAEAhE7/v0bLPPzYZTfLU6XG2ww
xq/vj/vpG4YZjfiGThh9bRx+Dh8VGTN6R7Ys9A5OuktmDouAGxKP/vbcqL6xjfGMnIjYyZBdcNHD
a5Hgx5pbkmHoJTVxQKIuVrQ+LQbjeqxFhVlvIsTPol7cNFiLmA/zzPYcRroNecommZa8Ln2kHbL0
XuaeKfveujuGYa2afzH1j196NVuRMvqyBHWRlF8jjox7E+3v8wDb8hlb9+4q00c9DWML9ZJXpPEe
n+5Hr/KQkMwcJC5jC9OCM7d1ugrBAYZjT4OBkogv43DMCJ4oEm3IS+JXZAG3zS4vHey4/3QrgmMN
rRkmO/+7TojDqxhTNui0t6qQvpT2tSnS+ppW+kK7X+hnQLiTB+JSqyZyXcSBzI8fCP8ru6k8CCm+
IpJvzKx4z6n9jxFcmhPwYJ3VRgLHx2OrpyrSiCpUmLmjUGguYFzh3d157ub9j2f9OA4+YOr11dmF
ScMXfAJ8p4W7TBHet2HhVdNLm6fWi4Un2atr9folPGgniB29u5iwZ8fjcqn//K3ZlgMPj7Xj12nz
8K2l0ejXlcMZC7LKCrb61b7xJAExNUFO7z/pyaEIMggnWV7bGo1J5XR4KRCDMtF6fDhMs8a4qgwq
0yCi6iqhUraGc46oEJNOR5bDF8JE/qJEOiYDeYpF3mvJBOFsTm6EkpjuhaBpOhSUylR+KPKJDImp
tOI7R5aE2M2wu78UHQhZ4NWW/T2NIQXuExGrL8tgzdf0kOW+xQ7VDEvDMeHOlxVbTNyIGfE//e8F
io6/DCzGBaTOJTbkI9QHZ0BB0uriiUgJaQeIDyBqgYuSvpUYc/ecROYgQjtWmE5Eg8Lpzu3UXF7Z
rglPs2LBC1Fj48amxxpBzIMaDXTMg52nm8Spzdte86MML5Cxv5b4JWGBXyXejzKZxwunmQqNsKNs
wQwfXili6dHpbldfpwxXQ0Xgot9JKwnp5GtfMjdV135CIg5C+NRiPsQxkdlSudpfNS6JH2M3Mmli
d/Mn6fbW9zirtb8aPRUVlj4iqQNp5q7Puiu1WxJyNfLVbdXgGEhF0t6Mq9vNphkHHD6pZ7Dky/UF
Gx+4Lpl2uehJup9sDHj2ZewkS9CaDR6QXt0g9idDTt9oven/VZI3wAMiFvvUEHprB7rUCbPSZlRc
d0NisygY+CRCxisnYpFkMTvOVoqWrKkiW/BxxrmW1zSRlJ7t6KY2n8eyLk1Mz/sFm64hm56HojXt
jYupwAs5DGW1kf5AYAns284Narjo7QbRCy0HYcyYF/XItptAzY18XYg3fMYNne5y1rRDtSuYJTFE
wGaqtz4ZivXV0mBdhEtvVdIPkPjLklEAuL4Zcd4eA2aZIzb4KtOdIkWIlKupajCW4/BoThtnlatt
cncpvmdLP/ER4WtvBvHkGZ8tA8pJEPuClCEoVPJV+uWi4y04UtUB/eYeQWaq/g49Qk5Pvi7b19wW
Npw+aFDMEE59NwD0uhEORg+rOqVgSWBEWeO9PmC5GFaJ261ieQ8jjnJOmjXyPMdEgu8pCeJIuS84
fGR1aCW+d9ss3XhjMZr8OjdeQ+Ws0V62CxpHMnHbRUElL9aQAiaiu3LtcgLN6ppoDXBZlrz3F57T
JZaNyTDWKnyF7o53JhsSwCILil2jRRAT0sdNdj40wZs2Te2HZRLziyoajEpIGwxKkJUzFfApLXH1
XVrlZaBBxnq8OVz5eqye/GYEritxtEDO5lcbvtvysnWUBw9jcTZmno17zH6t0PJIDUO8DHjjQc0y
oKgE1PHpliVqfHx/YN7YR4FALfSP//YLPyoMIDItdOltbNf1xrurq2J66nvdPzP8p1URj88ZANho
FZZAzDx8fIAYs9STrAw1RetDLbvI9glF1p9FLHZuJV7hEt1k3oIrJKGvsw0to431u64cz2BXJ4Uq
3Gqk41DBYZ4bFM2HN2KYjTcoExVTZM3RV59QiE1VL/1165Bv9KdDy6dAf4FUAQp0cKHDSym7VQX1
55pc0Lj7xiqin03v/nF0Ae29tbkEhopAhdl1eBXbn4Xb01EiOXPId8qO7ec07eMzZ/83hg1qzerh
5gJx0U08uoozccZtwGe6aMzJ6uiWHfFmq+upe+YEdzohIWmtnTuYPG/wYTqLDrlLMHcoPD6KPHXn
XdRAyX3/3ZzSbngjxGLSHMRdcKXbHz6QFH3SZyn57T4eJKQlVeA24aLni7eVURU1Qd1OssWYhVyC
QMtm9bG1HFWHk1DZajTfyktpyWI886G88fR8JfABQXRYp447KH3SFnY3KixGusrZIkr0trmB88+Z
pz+ti9h1qIpARwFJTyaNSfMwNes1/EmlRBpMSf6ErwxS+6FpdzRyxS1gof9gTBYx3JVAImdqQ0L2
RCPuXaPIXhgb0tPA6/1nq/CdAKBd/flQOJxnDZg5+JFQ7h++oWiZsi7LaSb5MVEnuj5QhfuoZd4f
ijcGnN/+C7qlLuWQdHiV3Gx7wjlBbt3CIFLOl+pWLwrjzHR74/OBYkSqEn+t4OvRRypk7owqM5o1
8KbDHQeunSjT9qKI7Orcuz1BQFaN/vpyIU5AdDzJAYjqmv285TThjvp9QnLMa7b484tMRXJhkul+
L6WRP8RRnBJhYTof7TEXz+3Iafn9of111D0813AnoF7wAtb0luM3mDS4fkcpfDwHb7H0ao4W/VOS
y+ErZ5EU1hea+T5Qraq8a1zBrFdDtVlyNTrpXISlN9hPEZ2aFyOvCQCscqkHhVnLy3lwp2Rb4Nb5
DUNWOKUmIO914c9Nv1sWpX/PB0UsKnUrqHrWlOVPL1KduanjGkAxtRfn5f3nPH25NFogN9JpMFYZ
99EUGjJnagzIhiFWs9mGrd3GtzgzPxkoRs5c6vT8hC4dL1QOT7CXcCA5nK0CCBlJy8ClLCs1rzrd
XLygyWr71rNonF24/B/ccCXac5kib1wZpQmNVVAe8INjArDTtTP2QIQLTaYaXqsM82vCNfqd5bbW
X2aSTzs7avPX90f2dJkCPiPRgffIeqX/ah3+hjhjh90zgzBE9ZYe4mikhPiIo5f40EfpQimRnxMj
n9rkrVaz+H8CYND15LUeDnDOmUcvbJQUeW60T6W3EJJsoPO0dm3sSetyjq24I6fN0h4T00cy6OVN
8eT6lSSSbCiS+1RFnHbqRsPVy4BH+pRj672xCBPtIRvgJHtJ56f9VvdV95iwu9AGFEn6mcQmH9tP
0rjue+TP5DxWNJKIw9JkYEktK7ZNXOf5zRTljhYQB9mi3ZJNhyTM00pj49iQaTYcw+yfmjv31UVG
HrQdUO3iIdt2BJWmSz5/6rTOTVZqYyQvppgyIag4rMs/Xe3gVPDZr8DJmg51XOx1glBSAgzJJlv6
/gagXyJXIEDZRqmweX+GnDAOgCy8la3KS8N/wF+X999mSIzUytPTUYJpu8WH3EQYtnp0dRdkk7QX
nLhjJBSueRvVOe6A71/7ZOvg2qzmVA/gffStj+YKei8tRlGJfQqKsCsYCGjwTN/698nhv75N/x3/
qO//vV72//of/vlbTXBNGifD0T/+60P6jVTQ+ufwP+uP/d//7PCH/nXX/Kiehu7Hj+HDl+b4vzz4
QX7/f66/+TJ8OfgHQIN0mB/kj25+/NHLYvh1Ee50/S//f//wbz9+/Zbnufnxz78TLlMN62+LSen5
+3/+6PL7P/9OdfzbgK+//z9/ePul5OfCrv4ypF9OfuLHl37gh/1/APxB38XNBqCVqfb3v6kfv/7E
+gcb+Vo1QCjgzawgUwUkkPzz77bzDwGbxoFxgIMKf8v62dfy1x+Z/1ip40BFLADYrMOL/T9PfvCO
/t87+1sly/s6rYaeX8y0+23nY6UCnOQXObSEV0/Yo3JZx5qQFmWahElTQUbo52wTm/14ZvL/4n8c
X4aGn8UQ4MLKyepw9hfKJG4qwnOVfAL56Ji9/to6uqazy7XdYzTV8sUEz7qWom70oBqqcQpG3ScG
NPNIr8db0tU/Jj37Fomvo8fZfl7Dvh2z0K5F5ZTPST4X5XUukFKT+aCLW1+NdIkB2TXykOWU1VvL
HD0VYOipfS4jw3hSRYpiLSdWcD8rF75SUg7+U1ojh6L1LfQNeZTZdZtjohPafe7dsazikPTbTPnP
+/h9/I82jnX8OWjC6Kbo4Fx07CpDP6QS0ERBxCKSD3G/dRfvya5eYsF8+6+jF//7hdYN9+gNHFzo
6A0sCfuE6rkQXo4f54ZA18ILHAvXTWVtqdIChC1XA45l71/2eDdmWq+VOzxcj0b+CbUzTlM5WpWO
ZmymvBoRfGxB+AlcjtxoZ5P4jrptcM+sdydqvvWq9A9WT5EVVD22uG+p8SJfTRE2kdJfjQDSbV64
yEzm0rxv4T9UQe86HEJzc9nQxK3302w3m4KP5cxx1D7ueeFLBDEWayWOB2g9jgkXfVmRXVtOWjA4
NSoiVBviA/CoOQWpNbVWgLcjuOkMF/rWi2M1bey+KD+0aSbSi3gsfMLKB6nfoBgaoONG3fwxrVX0
aLe5fNBk7c9XTWcQUDnma8yrjYJ43tvYgze7tnNgK2bLbH3o+fcfBL6S124SOfeTZo0qKC1S69h4
XfF1XW30nV4aBk7Cne3MxJNm82MTj0CUqMdLNMzI8XegXj2Q6Vhg0OOLPvuLs6jenlks1pn420xF
/GStNAEShfA4XsMHD9cK0HEif2dJdD3gPqJPp32dI23+2kzmOf+QXxv88bXw2qFq47wjELgeXqtE
3erEnK6xtzGwzPAHzwm9Xg43FvlJ99lAihXiAy3sXVO/1XKt2aIm6B7QvC8XHcbPBbWdJm+EldQk
T3cYplpZtplymw72+x/S0ULxa1TAaMCmmEYmcMDhnXrESeXkjsbhXGlqX2Z+PuKYQ5ofC2bziDpW
1dv3r/jW4IA/ooRc8UCaIEdlg0zImRnmEb9HvrFHUbjej8gsq/GvueniKgAIwzy81ZPiArW0r2Mf
S35QaGG6+mlYPXrCUYvmy3ZJ8zJQqLEFXrPl+JLSb4SRno69uX//jo82s3WM1iAQzJ0Ie2DZOaIW
LPM4ZJHN2+TjeGwt3OkCS1R87O9f5mRNW7la0ANoT2IjBVh7+CrmEcO3YoFPstiYfpCLM2zx931q
tWW4L0xK1aaZhjPL94kEiWfjm6CRTN7C6kZx9P4FeK9mylILdAiVyEGiecn2wm9XnUMtm892My9L
oHo3tiAZTsW47wkRZE9xrOz5/ed/Y5iRJq8i6RWqpoV6+Pz2PK4Bl7UWWLjuhBMpsbskXdLd+1c5
AaLXJ16JVqhFTAvD16MjZCkKuJiigV+zjPpl4eT1Ns/RjYeJFbl5kMa2/deopuIyMmEWYw2FNG3M
y+Qb6F96Wxce2XASKQMiZYxo37+5N4eAyg3eBFg93d3DIZhrst8Si1CntkiGjSBi8JISJ/7zq6yI
Hzg0ktZ1Mzu8ShN3BAP5nRbEmTHcu7UqA/pM1sf3n+X4ZMI4r0wcvhpcbOiuHn3mLuoiY5kYZ8NK
yp3m9PkeWlN5EbXWcjs5eXxh2ZIEy9KN/n1iODgwvFOTrN8rdScnWEDUVcV39L2ahEELXIjxcceb
FXuqOsnTgPmmPWT27G8wV6k/YJKifXLnNSlTNfE5GuoJG2m9BaRIdOdX7If7OBziPm51aXvrZqNS
K8Qgq9h0GQzINHeyR02qAkHqEO97aWE05jbdNXIQeZEbzrRZCne4MgrFzhpjZz5A5DsHsq5f0tH2
xBfGPdL2oCl8nDuHNzWmiakXY77bGXe548iHGArY2mJdxhuvMJruzFf31mRgH1wXNoqok21mqqbU
qiwDEpiHRW1LL/Paxn38a4XGHyad1W9SUuo+IDecP70/Dd9YVfG7odIAo1rRqaPJ4ONQWoqaDriF
A+qm6AggNdBUbQiy61I4dg40YZxtzqxlb1yVCQhoA2DEqnrclMCzuxuLCZemVi/TQFdt/FmNZWts
O0vBLBCoS0GSxuVc/MgJfsNLhVUAWESGM6kK1tEK0qHnUNJpcZ2fF9vbZDQYhwvHqdqruKojgaxS
b7QtLVHjCsd/a7yySqn9nIc1dVyV6AYu2lHXf6awEOMLYoA8I4xzsmRDSVeVlqg/L19xDVrMC1+2
fYTnCVQksGO7LWCmRovaGYXnPXuxXY5BP1H0XBi2FPNlb5YQBKZy6auwt5yuvu7JRRe7uQaAZ8X3
501LNsWL6U0W6ZeaiQ9VUkifTIyaHrisMkcGgyvxv5z8IoHyPuV+F8yTFLg6lupcXMyJRGYdSXcV
j/MdrwKEo+3I8rVCCn3hE/bN4TqKldqioh4tKtk6gbJUyTArc31DVJ26ISyxvvbnSb/1/cy+mHMc
A71ZNpcZ4p3bdtDNu9FSHDDfn9xv7Ber4gyKB+1LuM1HK/lsirivRoj+pl4532nSKHwV2vFMR+ro
jLeup9A22SlWLT0026PCxPa7aebtU3glDUcNlAV4nykHmh250+nGi+r5BgWe5Ww8whnDNHf1M8e9
N58Tdg68W4xCSVQ6XE4Hlct0ngH+nEwzPhnm3IcZnpZnyDlvVaYcpdAEQ1VlrTqWLHCAK3XOzcAJ
jXB2dqFqmv0SU5rILnezkHhpzGXjX9a2bu6F2aU7r53Se7Nf/Msmzcm3KOeuekVbDwVexwfNNxI7
DubsbD/ldD3lIyccDGzRZHnRjwZk9vU8HXI2V9Iu2COQTeMVrWcfm1rFt8vsGwC12cdp0J0ze+tJ
3xC+IGXqWrhzZaDHo22d3pjv1wk5s8hWxEVhxuKugj91qc+xuPAXbGvddHR+OhrmH4hVe8h+mbrt
akmmeZW05xRCpzOD26FLxi62lue/bvc3/HM25sgkFIeiURPdpqxhVZQzrKT3v7MTkv761PgMrosr
mC7L6+EETHqzUa4iC3VKzGFr5YpotG7GaMxoR3NfkrN5rzjwE9Gu07ntMkXKHbGnGzRytb0r0HVv
cfMiZ7XPRKnCKUu+mu7i7sl3tEGzbe/MJ3t62OV+fx096bpBhj7a9VSelvUwAA8oVX+10Z42QaFr
Q5iKKR/ODM7pXge8S3OCOWHC8z7ujMSlXZO2ztgsWE3cyaUrUhQV1ks7685LWq8iZqIkvp55I+uI
H9YwNPvXxQAWA56yJxVWCezWTQgQyDF/cem97GiUsDqbuV6FxZzjMwPXywg1jlRr/ppdBVbvjdif
TSmqFOE0ZwiZbw05J2jATuAFvo6jnbey6gmSGOXFVON3GLcTIJTWqK4OVDpFZ+qptyYkofAwK7D6
wUPCOfoMrcQBF/AZdLPSrEepJuRxVja1VBu+nvj5RW1q2AmvhkTqIk4jxNplSdeKHDlv6EK6TlNB
Ipid7l1nSaZPpOHgKIcyaMju/JZY0R2CelKHZuEkxsX77+6NxQv/XyAYwBEaCMe2E6UWYykiuXd3
NNQD1nXZRe3N2PVhh7GvO7v4YEYywwXBtM/JHk63MtYKYI5fkDkDd7SVZcbSgUrQDZIe3NLQpAR7
HbJyIFJXG1PtgcT0/qbLYiF+6JZanqfRyLrN+4//xgmUm4CgTwuT8xF7zeFiMos8mpoRhYe0q/SZ
nq8AbYldtAnixeu7/mJcPI4KujVsCVAaPzXwu0nDNebspVX9FGYCx/CLqMEA6/07e2N0BLlDQGS4
x8DSOppU6dzohRPHRJjFxvJZKjq7u742jQ/pqPXLXjV+F2+ntB0vI3+20suGw0Xz8v49vLGgrzoJ
kGua4KfClFmLcAl10xjk2m4DJghJB3N87jzyxsfqmGsPGf6Ru07Dw1dQeaTjePiQBsr14yYQ9N1D
yky3DLTamc5UL29ejCoKxAFxIsGARxcrHX+gy0gLsh5rvEoz7wtp258U0vjXPx48AE5GDdk9e7R/
9AJzvK2FEa9fFk5olwm0WZJ5ivQM+Hwi62c3xGwXAR2wIW2/49ONW6TjbGO0SyXupEHXLIpI67G3
LtO07v9yMJk0L0ke8jdzYRQrBThrgliLv5tKSiSnQ/HFkwZ4Gnrvn2UakxylO6kM+WXWmntnpngB
4QD39OeDA94Bi507hmO1zv7fSgVQReHNpBMHBWTRbTr4c4BMwz6zuK0v82hfAiUEL4QjCVFMHFVm
RdkCe8RcRaMlHvar1jI1e+PFqhP3hjq2P7MTnDiTrS8D0IzXsAYRQp8/fKw2ybWeYlgLOAdUQTO1
2kfTJFLEWnq5j7spDlJiDG7oB+ZhXGB9OGC7lQUp0dabJk+XS6ngLovcKy+c3ot3rdeZgc/x+LLW
rBvbHzD3zoa+O1Nsv/GdO1BFoEIyV6EHH01Vc6kno3EjLag5LHEs7dILbdb/lIL4a3BA+/jWaZKi
iz8cnGToNCkKzrZQHMVVt4gEZnY3bN+fWW994AKxHraqYLcnG9pCwrKtsAQleCDyN93kIO9vfGu1
KiiJxPzzi2HZtFou0OEjsvzwkaZF6GVXzFrQkGd4k5Icfln3YEl2Hftniv233hGfOK53LChsDEfv
CNMjuEmQ4oNFeLidG11/WQyl/fD+A71RP8JvgYuK8uNXc+bwgXICBDsktkzg1B1CSv1uVy9DElb9
49Tjsjemf2q0hCoOzh++sRAnfhnJH15RoJdt4C5iz8eBNsjtqbkTgzadmeGnswKaEMYwUG1/HVqP
1hvDQBcx9+xko8TNUtfciNTAxXC3hpvE+/fH8PRNrXlQNFVWhjc7zNEiIDOMvDSoFeFKdd5AiWmD
GKL3mbXtjaoTBI+gOvBVJjv6gMOBy2dcGOpozVsZe+1bh8NkgCgnviLLVF3IzE6DPiu6Rz2Ps1tV
Ju21yPCaAW5GGhITxJRnDnTuTn7LVeU/TfAlPtjmkr32ehWdo1y/MfxQPGnKIz9dGxxHpV4x1lZa
+kyrnqCJoMXfE03JoHzasZH5+f3hP53CoAV4uWEpRkUO2e9wXGwRgYkYICS97qKGruj0zZpThpXV
TevW18VPqacGEbx/2TcqycPrHj0jmgw51ZhmhiQGRlvRWV+ypsE5FU/0jeuV4rmgJ7rPMGVGxjA4
d/6Yfylzf0E2gQRkNw5oY+dc1V/evy/2OR74cBfkxtbWEicUqA/HatzSmWkp+1j0OnrSNg/9vGja
i94sRXGFb4vInpZqJAfEjGPjJ4GfaRd2aeRAHiSHqHkQzVjhQtdp+m3lNIXYZYnEpQIU13uizefY
F7z4wt2ncWy+ZqKbMTVwp45u9YhtHJWxL7Y+rMA5rPXFMAPKksQKvCbKtNDDTZwSuve7/GrEn0xs
aGdhFg9zEDWJWBYj2wxTbnE4UI7+oxe1eJQ+56pwUUo+AFJlZlDFXfVtrI20vx6kWHMVRWPnhGZY
kwi5y5ncSMX0vilcEE/22rVxO9Qm4SowQuaPloMccet3BinGcbSgwCaQsLkGO2znEDI9rj/5kqtv
k0mYF/ofOXX8oC9uILcMDskxw0zNhJTgAZaK+tHpBbySfhraGU93XfbbuMsjN5jHKJNbXUrKKr3u
54+CYuExMmQVqMm12r2V2EPMolTbTTj0ljlDFhv9B2Ug99smbV1bYT9S8xuewnbVazhMB/ow4k5c
V6b12SUn83vfN4W5mcRoX8XRWGNPJsZxXzUVqbaG3rgBGGFH6UEWJZS9fli+tZZsPjrIe9Kss4jj
biITzcvEUdCkYg06ZRGTbZSWW+5ElWGJambdYEMs6Gw/MIzIe0TgCpaKlrtR+9RLbHIQMF239kmX
Fo8lIudPPUSNT9NcPlitzC671OmMrReV3Y+2N41v+djWHyNfW+6xvqtzRG+D+O6pCdos7t5Ze9vQ
USg3lYlQNbS1se6vIoujY1iaTkmDPI6HZ2OU7hAUbm+8VoQMse9XLnPHzRp/CnH4bwxSsFR+HTmj
gOmDuWURdAZyOkJD1fzgGJH2Re+cGa6G4Wkfh3T2vmVNZ6Of8+LkyarWrvc89WjT9UjZTmjnyv1r
rjy3w8ClXu5dp9pjBQ9tXw3OUm31NC0/tW2BiWseZdUYul48GAEzPYafLpzoCSWnaZLOEhs3iliD
Isgmfbgd57T4mmelui1sd/iad3OdXbrKyC5bdIDBUk0O89Mw+qc6yxIjaLs0FQF47MyCbk3GNaql
zt0KR5rECFt1k+wcY9KdbeLr2NI7MEFqvG0iqOsEKCcVacEpPEjVNtEXe1o0DIqJOpnDeCEUPWT+
lRiFNMl+woXLCXx3EU9i1OIBF0G3A011FS7B9uR1xT6T2fi96jMYI21voDZsdIzYaqMCBgHoal6L
MqvqTdH26L81GpVfpUs+IXmQaSfDBtfpJexL7Av2hOMSWdMoTGu2EwTs8jrVW3IxWh/264U2inz9
DmcCNrq+ToPSmK3rOaKzvpLFxp+54VbPhuS8if5PKBli0aOu4MO77mYxE4XmUJXpj9o3FJEpuhZ9
cqq4vqnQOyuoUpH/l15X4ycbnjhLxALgHYBuIQICW0MlnXLcE6Huy/JOK8raDjVgyGcdLvQnucIU
ErugHqJEVZOCMZhFsknIH37VW0Xw7piI/m4xxIyychHmZ3dMovuUVRtz7D6VjwACy4M/xwU6S2gi
c5C2izXvoSiwY6MSsser1rPThlfeGeQJGpV/V/V18W3ojWTcqGxRW9FkCPjiVFMPS5eKr+1Y9He6
QlkSNPaof1WtLNzVdyjXQcZX0+eenYqk2jT/KTuhf5wz3STy2O7jB9hcRHZqqegdQnCUYIgbT1+C
ul4ce2PSl3lUODE3oTGNUxbic+Be4bg3dBu7tRFKyiFyNsIeW3UdabKcNnqWFs+xpVpvD8plPxvm
wKrntHn2qHtt8pUjGyB6FNneF7hM+cd0lsOTbY7TcoFLqYmw0QXaXDXzw0ecn6Nfy0/Jqs5C0bmk
fwd4kZPL6Fla9LNGSvcRwZ+VPznWUnxi8fa9Gx2LPXKRmqb+NjhRnlyQ3dDCRVQzNvuDU7x4Babr
u4jPdLp34pTUxxmGm3lnjFXV78iPx8Wg1S0MNFF6Y3+XTXRBAtgk5Q0hp90NgYLejYonDfe6uIUU
3xk2Ut+lWq2xtTLD7xOKFjrDtJbmF/DgihzJTMXXUZf35ZXMTLz4I3wmN5mfGrdDgewzGITVGxcm
IRcsFVaU3/USqtgGJhGcMFKS7CFIwCYzyEMsnRsEFu4HSXyGE0A8nuiuajMyZyz9cVCd6CA9lW0b
PdIHjSweGn+TXeINRr11Oyt5Ud7SmfsI9k6XYcxW8JhXseJbm7WOfiZLGpaR0ksbIq8lplebmtk3
X8Teot32jp8kYSwr52ubuOXAn5ntndFw+1tDJsmFGBIgNY8ZQ6DeZLRDsCTdovY6XiuPOQ486Y5l
IKWCcCssksrWGotgLNzoW8wC+7pwcP9uay5utDUidtqOjjLvB8ess9Amctncsi21TlDRXSLO3i8g
1fWD0KCxLGLx9qWyvU+muz6N5rBxBPQt3PvJMOjFTnpU8K+rNsGWIXIJdEYpq20aXavv4tn20zCd
xKDvSYZU8YU0Rv/TaHoyvczabvrgMQVIHk6K2r8tKqPclOZQ+uQzrYShXlT2HYrXmdxmxJcqiOG/
kdHU6IsT5PkisckzhFeimR3aaNfaWpoFbgLoieWZV8ibKHX976Jz1WdQTJsw7Sxyn3xvyUbyxbMC
fWbbEp5qicKE6eD3zOjRxv/JEMr6Mk8Fe2VCnafhgz7pBKq7kzCCTPNYaiPpm83G8TPz1umlf6dl
w/DYREly6+BgepckhjtfVZgOP5uzhadFaRnTY1d1fhxMY2bjHDHCYwyzuZ//ouDzmqDBwSTbRLpi
k9CNNB9R2U4zHkhi7B/iuTA/5ySAs0otc25vcum4twV5AqFvS0U3O9E3yBX8n1nvaF+kSU9TX+ZE
wH0kais02DTx0KziamemFEk7y5oNAnY7RRyNqUFuQTlh7lx60+2j0+tTthGDOcaPfB8JPmFDHNVh
LViJgjzWvM9qzpPiinCLqrguyAUccceUc3aNP0AHT6XQi46wgyLLL3P8Jj5I7J6MsHFbKUKNIqIN
TNgF3QeBLxSRB22Zl9tWFERxtbKthr2pzdLbu2aVNleTl+UmOGDWxTst0kW298fOhvQk54GQdDm9
FJ2WPRGk45OBQz+BZO9es0XgYozzotd4MBPrIkaypIwcR/F28ON8O4ksnzdy9POPMKKQYEd+rb+K
0o2fRT2V5pWJSumqnlxj2Yi8IWc+92GBD0yV+87Nkw7WqZddEICmsiuPtM0PFTAZbSoscooAxoas
Ngqz2CEYJ7eQ297p3ZWC1vowZtJluqhyjxLN8ifm9Sw09yafdKPcugURdDdFTQ5vQDElqVcSzY9D
RTzWo1G6ytvV1MXfx3GI3d0yFXFBfowwqwtTCnjMVe0lP0c3i7g3qpMPZGbotyIyl/XiEBk2ifLM
b2yX0ysfk5hIopuLh9pSAmykKe8bI0miy8aMus9641d3cLPzaFvqqt3XaszhLRCRJoO+McYpjKnm
t52M6aLTD0AqYsthDEWjz+VNt0gt3i56ZHTbZphIJXTqrN/Yiiog0GdhLruin91+1zlljroLTprg
C5M5SxJaDEk8wUz130TVFHagcI4Iclmw7NsqWV7hyre3Aua6dZEsM1JGnNbz8iFXSd5sPb2IRlw/
x7YNIqPFpgIagz1jxz3z8/8rXrocN0HYPLWgmgqoCjFRGkYymOi49OYZhPONljOQBs5Rq6IAWsux
jjgv0LaNpmIPmEUDC3n4LhObs92cQJTyjIhx8ASAs9K/9p3srhJ97K+KZop+OM6U/Dmqg0mj7to0
HVdK6Nrc+g1FJvVCr7qyi2lqmsm+0fL+h5tXEYp6m0yHM+fot07Rq16bRggi9WN6h7Aiymlr4ME5
igWYlvcb1Wf9z0ozRUDb2zxzbn+Dtkbq1soJgyi1UnSP4FIMecy8sYGRbIc2MSe9io1SW3zy4orp
e5SQuOWI6n+zdx5LciPZtv0itEGLKUToSJ3MTE5gVA2HhkM68PV3RV2zd5tkWdF6/qxn1SQRABzu
5+yzBVugUcvXUvO7e7kGdjI55oxj/Ya8XaRBJ8NKI4OlxH/I/sMT+TugBUu0G5wLHQU/lp+fPhRN
vXUHzMRWUmsgUAka0kAVHc4fvvZA1o8eTU27/mEF/j6whDGKCS2uLf9rE/PzVb2M05Eviqta7XTW
lIFlQTkWWBzicL4bPKR5uW9NWyRb9Sd3q9+vzeK/8VQ9nUgnxhc/X9skGqD0G67db8V6asvFP5Al
NHwMZvOFMjh9UDXgwKBp/7XEwsGWGH4HEzKG2swFf76wyjUSkRaHQkZbphP9Tn2y9FQmG6CnCJu1
emcYXvzhSd/e38+4EdRXGDiMZiGmIgP/+aJabwTVtv3FAS6sEyIWOoON4qd1cnHh//hjBMLvKCEb
CxFNjKNhSoCy/HJBPZ+U7KBCDlrb7toRoWFmkxq7KWpMzjQ3NWJP2ZyUPv23TUMi6WmgcoqnQJfN
boOkezLUBDfJzgMRLaZNVfzfbgNQokFdgeKBq9Gs//wbl2L2O2GqjCKkc8OlBCDX24sorJ0uje//
fK3bW/3lBbDIbgv9xiP8LY560fSqVo0HBWpu2wtBYb12KGwtIOZb4N8VjYGdvU2b0jLAIyxVQhwg
cCj85x/xu9AG+Ab9BwNMUoxoJ36ZccCtc9zsRikx03WsT625uX7Ui9x+ro1+edKkND6rdN6quOHY
wdjUMims0Fb43zVND/7kBvw3OKuPSJJRAemzkJn/ijP7j00/t3yt+0uyMBe9mchqs5EAUWB0W+k/
1qIF1K5Ft89a6YeFJBCpmiy5k1M6H/qimD9m8L9k6oY0/ucH9fvncvtdjJwgQaFo+ZVj3ZsqsNaR
lVFUdRWrDUqDR+5xkmW+dqg2+Se+4e+bEZRW5gw3V48b2+qX9zJqsy5ZiMzKm8V/WxlPhfk4DiXV
w60lyFaq66IEXrQI0/tv/RDoRGD6oAxgRdxGh7eH8R8vwZ2KwurSFWrrsvb7Hqdt3PZJCvmvHykr
jw8OUQxSyd+Yda5bbMaNaijszX4poVA/9ET47YitGI5+5a5/UuD8vgPdxngYfjACA8X5dXZQgkto
msORNsk+u3ewToqbovEie4Rk9s/39jeXQiRsofC8adiQ7P/8BOfa7I0RB2tIQNMWb+NwCxMGEdxk
qv4wkPobjgBXYLFQ3/5l6Xb7Lf/xtjIPrdksdA5pJeqzOzXdG0KeqmOW2OCrP2dqCVMSYi91oOmH
ZTP/bc55G0Oq1KNuBDCePKyi7B5SpZy0LQGiSXfuZCMuB6JdTkRK/MnF+G8fj2nhV8NBizjil9Ju
DhTcz4yvCbCq+MHEaD4b7WLs8IHajv/8Jn7fURhG865JK2Or86gkf348M/q4Erc7ETGc1uv7HicI
H1cxqb4Xgih55Glz9UHCaoFborJxS8N7S8xfJE4DY9Jvvawjv4YFFluMLMzHTgRZcPjn3/gXIeKn
swCaBAaT2KpRgCLX+uU3WqM+pJW+iWhjHLi+ZbnC6mtBvhFEFXC1ijNtXqu9azRi2Y/KxGMDAtEA
Rbj00liR0KWQpbs9owq2+J3sZIvKD+eYhXKyhTzO5Ee7w5bV7HdzKUdSj+w0N0MTQVIXKmxollPt
WP11qvOhJEUkU8mQ6UIdtSnVmTlopVrvBmVO5h8+lL+G6L/cOuKg28ybJ4C74i97TZrWtKttStVF
WbdfNKmpuNL98jPYg9XGmz+RKABg6JVxudpVt+NMvWXuIWe8IuxRK75aLSnHpEN7z8PkFdbnivnC
s5UX6zdil0ELi8De2sgdefUh1df0uahbE4iBZGAcolQuBqaJuXj+55d626F/vTH20ZvNIv/Devrn
dSdJbyipN0Wk6TR6BJR6Udevyx+4kL83ErekPEwpsUDwqSJvOvP//Pp5Un5ukP0WFVPaXYp6CtR+
aNZBkIdg9/t887Xtde3TBmw7b+pD7xfYJeRT18Zzx0QzEkSra3GmRpTYIB2pmcy+KrY/MJl+fxqI
3iDIMqfETIRUyp9/pgu2bSjGeBGTG7XPpoHxFg1e8t8+cz50tkEfVdftS/plMYGJOAUfKyCS8DJA
cAgD0byRYfiHVXt7qD+/W1ghN3+3m8X5rWH5+W40/rs5YD8bLV0nYqLmjBCbEJWs9di0+yJTGJj3
BnFjg7KHU+/kpbP75zv9rT5AJsDzRJIN+YmEqV9W16I3syU3foFtttpusMll8FCaXZjOZjMQ3kiw
smYEe5O54MM/X/r2EH+9+eDmgsFV0Tn/KhHAbr+fSPNmnrrILVpQnlxvGQBPbDrGI64hdfTP1/ub
pXPrQvFIwWSI9vyXh53ylUOnBWwZu1I/qsr+vqKx/8Mb/YtJ9/Nd3UTbdEI3beatIv/5laZ0wmO1
zhj2ubXzVvo96nIR3JD9nqpBJMVQZmU8kC8yQxidGlLYkY6uHUywBWwJAkZrzfdtPkzfNNuoxtBm
gHj2JrudDkwWqjfYJOprqomJfaAdQNUHc9me4K+Zd5Xnjd7OXHKPcPSttYYQ3Nn7jNdPoCVTSYR5
vPFNuXw8Gn7oUh9q0DbHa6f7du3wWMCwU2fG32jaMxGzRfrDryw5H1DNuNmuXpQVJMxhU1S8sISr
uNQgBcSjTUZRAvBc23FQZpm946BXWE9yUr2ZKbrquO8685GeZGlfWuCf9azMcoNlruZRJtCuFW3K
oCojbLqRaKlyzob3DTqWEQtsSlVcCIHANHfB7fdjuQVUFJvV3mta6o2YUJJDEA98LI8ZRCuLgNqx
+xYgf0kPwkQK89Exaj46XjcSLS7E1v/vbvH//U7wO2HH+n/mEr/5nRymJvvSrz/7nfA3/tfvxDT/
RdOBYxSkf59W7D/8Ttx/oRDkv9OZ0B3jbvJ/fif+v0ATcFBCfoo1PIDC//mdOP/ywDaANhDSmGyN
xn/jd0L+zS8b0E1MjGXSzZPidiVsLn/+VFvA2akJAoKcfO0z9bQhq2dBptOBUalzsMxb4t5Y6zt/
YCJppnezI/SDV+OkWnjC2uHd7EQl6HNclPVrytBth3852JpXQEpeFj1Mm9bacQYuCdCrde0sczyg
U/pyc8t88AqvO7kblqRj2/qhU7kfJH5/n719PaVf+sGskrbzpzNuDtsDSIgEc0+tyOwbcTZzTUu6
fDAYZPoqOFEiZw8qa8G2R8fcY5Z0HDu0LlCcHxwt+FysDWPdboN8qC6aocpQM0dtL1x8DNLJ0Haz
pllX5d68bzXZMzJutjZO/ZTU4yqt90IfyiflZpSHU1D4LxkNdKLTRiaS7ueTmv30YDmFbcTWkIPu
9/CCzRiGsP7SaWaNDLDVXjofeheOUrLhsMnmt3KgRq5yvIPDnIr24E89OdK+l1WhkpO+HTsv0F4m
/sTtcXbjwgRDWMmkj46eNGpLmfpB4jznGjHTmGEaIjJ0PnEvY8dZ13yp42xwbBVqomnfMQjeN16r
JYKt7jNBtoxWcMIdoLTY2hC6s1c+29ls4xDbbvBxJp+JyKoXWZBo3CiO9GmuXaARD2E6V/VKLl6e
J+nIq7NzlyE5TAdQqMkg0TDsfAPDs8kz32bkjkgKV2xTS7keVFd9s1brR1ttcE02N6kwa/w3cDlQ
v9AmGUHYkNdl285G92hkB+TeNS4S+Im1smI0V44Nc7gJJ3hPTOv7aojhrChqv2iTfsaeI9xwHMD6
e7D2m4SA46/285q1zXGYnW9SkoemaR/K246ml35ty+y+7Ld9o/RDbdRPfeBxA9XIWwUXeJhw7Psx
CNcO+3brb9VHHbmZsPEb1hX9gBGTDNDBFpnPZuFX+8mogwfOgtiHhaCcPlnTQ8BRdMk6q977hibj
xum/oto6bI2lf1GBZlNuij4DETbRr+Sz3hwpmAIGioynw2oy109Iw/jnLL3UduRSVhcYjH2il/Jx
kBV0hKXzX1Y51I9qhbzdzHAPjHnRDvhMz3dBjzyAYsACIfSgp7piPZcNpCaV7SGtmkcmrVlSmLme
VNjDvTK1JnrBGfPL1AFT9FJPj+5QZUczrfz3WWut6zK30F+KqZsjfexeCWT68HBaJkCQcy4aOXPC
aXa9mCAFLZJkmxV28d4tdYsIVRr7oLD8uLYhkSFxfp3pCu+YUGZEHTIULG+TrZbeKlSWk188OX9b
K0wlwrXnd6XFKqJp1dkqBn32o9aGnUojF445sYVBpYsobw2dFMPWvTKCyJ62oVMXZ6BZRxfbXIj4
dj8QED1DRfEIECmec9GctM7SwwxsJbICsqyscRZPy42chlCkOVIs4LAb7PEhhOsxrmFamjT7180S
eWwpzz370yKv9Y2zHjy3fR0k0EoGPFeha9jEF24F3aGGJKScTX3n+Fl7n0r9MumLuwfLVEdr87yn
HHlWeNumTx17P2vQzhKnrL2rHIcqzF322UyDs1Amy4Ij5ewfcCK+Bka+l36zx7SfHcKdj35jXdOR
721YvqFYsaAmI1eG9BHWE1wlBCpz3Hji4nSPQrOnMBj6ZJuCMiFExIuUX7qXtHdi5sQ/pA+Wye2c
5rWvo6BZiDkXVYe3NpNcfXCf6q7OH4Nmc7DLLpkLE+yzU66FV7VCGFR15fKAX2ZxwNSne3H0nmQ7
FWMmkEcCCh0sl09k025hz5C2dJxTM1fJ1hgfq6GzVfjemTbKjvSWnCA0VcGRMbwORufmL6JWVRo2
jT4epVMzK0YK0BR+AuGki3QGWxj++/Yam7P3qpqGf97PtQTpDu+ABL2onQbB82+u5rDkkOeq9GA7
mxtZ63dcoSBYTF2956NTh9za3uZ5MjkdHEzpVjm9OUEdz1Y7OxBhhoVFHMwPRQ+hIJsyhOFjlxTz
mCfj5kT9vKiTSBk/elUNj6yrQ2ibdytD+NHKtAcDHsBDKnHW74hJrXG78lNxLo2WH6aXsTfkD1ra
fSyWypmmijVxTZm/OxkkODuvuUl2n8iDVGR6cGzMicVjDeN872oDJJdVxjTrCVNr6w502MLZy9qu
QWGoT3Mmx0NVbUd/Kcq9IwqoCpM+xcLsphMQeWJUOoPXy+oPbljgi9mHwu+MfboGZijk0IYdRzAu
8ocbvh4Wdfc+D6sZamP3TKCWf2roKyBdcW4i5kiPS58P+3aqU/bwfsHQvXnEiiYB0BpPmdXs63ao
DqS66acRB4CX0bjDdHuJp22GFFURtCnsQk9aNNaXofjYfGiaq556Xli04xPWI84hhc0T96OGMVop
YhahcfCkHjxMJRpDzPPINrN9G+vWghlsZgY7vaEkjrgFd+8uSyrx7tX70NGygr8NscHyazqF6YoR
VHOPgfyrVeR7yx0TaRP5gZUjoffiPsjq773pxQS5cG6I9FvFs4DwM35A2uLPFmpBtoi9l7vl6bvU
5uUp8zn40kJ3Ihey5H4LhLqMesfkcnblZ4KNZrzMtz5NsKfa8qRguwG6yQ/1llmRWDqody2rSWXT
jm39bZHjbh2N/Zpr560rLqp8z2oOzOI9GKs716mYdg6Jrdq9UxR8bMJ6AvvCzeBNtetzUziPWfk1
qGHFBBXJUBj191pslNcgJQPWOpbt9G5OHK7zEM9je4+C6iDrGREO/nFCKj/B+J990RqfEJPoJ9mA
phsM93LSa90ie7PRKGJK7z7JWYwHsTDn8HvroQWxJPE10WZLT0YSEJK821tLsGvd6mTn76t0dpMe
9Ht8/L+UqrrXBzOuOvOZDuq908XJsae7YbTv+1Y+jCyYbcnhfvVBGw+IiBLUeH2SLu2CGN45apSt
pCKueZzOcPaxGcnuKpEdtg46D6PCSPdvWQ1189kvoUSL3P+slYuZDAPLxR85HuYWUxbJt6bCUofj
y0nWhnM5pAn8Twdak2selrLZE7T9sckOgg6ZH1Gq0gfpafnBdhsjnrSUdARlP6PigLOrr1PiWbl8
6nr+LVd22bdc6z8LMReJaVac2H3pnJ2pbfbBRMyG16wRRsQpEcniWq/aDxF4195ZWFxQry3Zf19F
cCWGnuGyiINR7Mqb56y07MTK+yGybj/Lk/07BRv/hh5lnYzzm7WJpsT6Xhkj77GY63cWWs00vHur
yuVu8t1vzaQ/17QxdwzaflCddacWkdS71VuPtT7yq2BSLUKErvZs18ajT7DaLjPn9N4YlicpjCdQ
0X3PZjC06+0hWrvJUc1+5UIHXc/aLxhrFc+oedUxL35MUEXN2t8xRWuuW0XVg2Yjmmw4U7ot6qs/
lzjrd11wX1cl7gVbLZ/4ph78uvoOAThpbVSqrVbrx3ktVQIxAnLQbFp23DNMvVjpsCBitZ1E6tm5
HYZyC+EQP4+aL3QkZev6Cl/P+4o8xo9Eu5SXFKFlfMPYQ7lituRKf4zFTKo60PcUG2ACAAhWBeu3
b8KgzFECuu69vm5rkpaIKEQmjggEu0vbluYdndKUjG35MaXpEyhk/pH24uJx0o/dHCSiowp3RSXP
Nen1O07kHmoMv9FoAUDbZbK/wFY2D/XCuIdUD+3Y+jAWQwPyd1jcNHxescgzptsvGgkBMsSFoz6b
QTWfc+LC0PHcfMF7Zzq1S9c/K7EN93MK+xHgtX7RVgjJrifrMcxqHgdD1eDIaSnPCLezXQ6yhN2k
FiQWqWMTITDBZ7/Ls92YmW00sKfvt8Vuo7kuCPIY/DnMlraNQaWnE8FCFVi5+QUnm+D7yvcxwyor
npoK7LKQhLkrb9TDRRcfwi8tzJcy48jcvTnV7UQQc+ZN/bHvM+NVGe4WI0NuWaRB/81MZ7krh/Xc
YBJVhU1pBK89+EcyBxoEdH30Tli/iLj16zXx/W0NvXpeo4lf9QnGGDzvRTrevRJsSeZieIfSG+zD
5C51OGMRrR1800ihq69vy6qMOPM6SIVY5E33RdDB5SzVh8BsuIklMgsUZ3KVV7wD0vu+hMLWV966
X9kpk7HTtms5DUFsbJ3cr8NmfQYOMneTOy4n40YKjHybnZgYE1w4+gyCZQnxcXaXeARl2k3NIE9D
EGinYKYrxsHj1TNK/W2ZTSNysJ3/tFFuf0J5zMRjQ7TK7l7vDR+oGlbcFLUCoYEOs3AjgETq51RO
Q2w0DQQ6Lx2uFQacsUKVdS8DE6meV/T/nq1xiWRQmtfeGve50Typ4K1qhGaGY/3JY9r1xRA1KY+e
1DjJU/NgalCyt0Z+C5rB3i9rFnRhuqZL2KFb23u6si4FyV7Yqxr2A5z8D+Jfndd2Nnpop1AmR76z
t9W88awdt7mkkDD3qeh60pQ051oK+VL0zk1vYTtHZq41q7X+GGvWV9qreCWi7uRWUxWaA6U8ga3+
2bx9kfjufCqNrnycLF1BQSiNGM7Qg5VBTILnGC9W3Vxaz1FXunP1IGcjSMapeZ8d4k5nWFKXbi5H
xBWkYPRVtpw9RjqXYkmLOalLJ8VYdSvgHa7bXQUtnHOWWn/ASmHPCbIJ1BX+bNp3i9Gn7/7UysPs
wKLL59TZBS1Hjr543sGjMYw8Txjh4hKMi37xpBncSzqTRDQzTj+S4+A+WlmwHqQ31/t2pdqNG7k5
76YM1kfMU80nCjXnq+X3453Sp3yiCLSWe8mezk4k7O9agzDCqm+JZZ1MJFOjx9r9JiSGC90DZmff
MuRmtSQT80m0Y+S7B2tsvq6c6ad6w3EuaLv6EHiD3AXA5JSdCyEggXS0R4zenTADY/0E7y6PNZk1
31iROB35EDJquK8XbcpjWyu2p4LwpncefHFWllf+sFNb4QLUO3u/DKoXvDfYWAt42FLfXkysYrDE
SNUnURvBe7OM9C2LKT/UnDfHNbWKz70Nc3QLUoNtZ8ZPCpOwuj2skxGXLYby8ySr7y1ptnk0MuAc
2JaMrYz6aZ30RBMQRsLUtwi4v/mAhrabjedRWJmZuL6mG/uRRNUyspWtPSmKWvo69EXvtp1pJfV/
NX1keFg0odBV+9S4TftQco/7qqVsjPBDKy+rZS+ITRpp3KPn0o+5VcMXXX1ZC5pzYVxN1Vlvbl7U
d6oyFdWDAVQcVpUt+qhZ0uV5Us2yxRaXFEkr3Ts9N6pPWmfYx9rQtqd6GOhMDa/qjr3lt0GsBPZg
YoEJEBJe7z3YW+n8SCfBRJCSmEPMhwW+DKULQO4U3plc8HzfmnilRlIKP6YRNb9ic0l2lUq1XUmu
y4F9qUscqVnxamwezUJLy1TgZ7V47XjSu4kwAhANWZ5d5HlaRAsffM2C7aEmpOq1Lekt6kYOZ7NP
gWxorUKOucCLyULK3Ej4bh/ncqWrNqpt2Jup/4VoquM8BYQ/TS1BAuTHRjZAwElM2KxbVdtds65Q
R0yOTqqgYSq0cyOsl743IlsiNcDSbjfSjkzZkD5is9sd7JuCVjbtEBEgSee+IQYN+j5e/W3f29eu
RnCeV5yQqfnIXRxNZ3y3XQ8ZiZ0Uky/iyZVHv28wmrwtg3e5kMTrGfs6IEo2xTA198NxucsoXZ9W
3xtiBwsFhygH3FtwdOFYJ8W3iJy84ohZ8saMEWfUSc+0RFefysp9xLsyNutlh7TqxdbrJJfpzGjo
sFQ/yoEDbbaX0M3dJ2cb2hc6w3mvK//faD7QKOk0t7PvoDubrBxoZJbb2RWuewrIsojyotj5evZt
ycQPy1jXi52XB2d1lgj2BSFqJmKb3K4+gV6UYQewGOIgKsLAX/eOypu94wdnxAL0isI5+5bzzR9u
Nd2cC3LG/YAKXocZQOtpcyY8lmKzItI0f6wmxbeHY9oTJ3DidauKDCSDBw9CIhwS8A4TxFLYENGt
6r6+bXgOHHJYa8Ua+41hh65Lnac7/herK+O8MHege0kdwGnziUdTPXHMrSkj1aXxVNJoZ86Tw1Sm
AEKpFyLS8uG7qbz7zTeu5GzBmA9eG4ifkQYl7qmnBdyxQL9g4mKFt/XYIhvjcutdm630Jj7qC31l
VTRMtKwfA17D5rojHw0lGYN9PiWVVBY5Ya7+bDtt4uO1bQ7OWQXZZ88/SEwiNgnRyAteNu2Gjfln
Y0GKAgEAk7qw97rz5s9Q74X/mnbOk9SMjBAxJqKjdm+Z1n5q1RddlNes4I5HU9EKuIm9qs/kcYTU
DTtVeRzu9V2RXnohVDjk6Wmp+icq1bvSBiRuK7dImtT/kLmzxNt629Ozp7mZ0P/kRBggZjyuaytC
9MZxviDkMe0Nhr62bwpGaCUMxzCghQnbXtpHTv1PBY5RKchjPCucFnDdVVucVebRoO+nR4xb3SGD
BlUUIytqRkdtQNy2xWok1nv2TkA1yKt7j+2nx29fa8rDmI0nl1BDgEM8/8aOSDKNSaUzR6vfHhav
QUhaH1brAeSRsn9Ru67lNEnRqa1Lgw6MRwMGNp6qkv4Wwm04wnKNqqVRh37tQoxiQLBgeESAfw+L
X+2GcuRbg00wzgG0B3A2gLLjnGF/pi1Pm6XvSQuIM/fLsvg0en3KYR589yB0WgVU46r80fUpgL29
jVcd3eVjP6xz7ImOrVXOJY5Z5EGiJLLj1jbzQ5dCMsOpqwvpg75U5sRnI1jdrXZ1aza8ShGbN88x
2tUUrgWT0ZOQMoas/NH3nwwfUX4Q3DO1j2Qe7DyJ/nWeyh2EwpvEzSJ5Jb8EuR+3MyaRi53G2EUF
i4Fo8a0zfsBt+EJxvoSDIftEG/yHsrHSY+aoM1msfPBy2s6K+aiX6g/1KK+FA+TKJv+10dU9Hcix
Xpa3QfUXfX0LzOGpkTDpQJi8ZBkoCTBeeCvyYi9oU9yOl9JBBqnS/pRPIweu0l4180p2EzMNuP36
dMbiMvRrKF0YPJk6zrH1ZS2bo5b7B7KNs3PPn1umIxIanLAe6mzdtfNe6y82OBVFkH3yybxMq1dw
h7BMX+VyN7vsKN72bJgTSP+4y4P9DC7ajWh4V4L5AFmU7kVp7V8ZqYRiOhfyja0opOZABMRYA4WH
1z/lVKTKXuLVRdi8WQ+u8+pPQ2SYH876tRxeGbfQ7NEOch4M7Lvtps494ZFetxv890HXmK8bECfG
g34rFsbmbtTA3ODMlA17Gv3km9IGI/Lb6rzpkxd2eaBeBntFjkZgSGIyrYkq03+ZGZvvGmU+2d60
XuXQ04eYaHK28YetvFONDbBtTvcVLd4uQLB8sjtmDdQvsSZ849ymy0vXDXeSmMZe5rdV3fDKRFDT
NBK1KLx2u9iI4zaLuJNi8g5Cpw1lYI1Ww38sNttNXG1dOu6B/m51s7NpTJ8bx4LHrvWTd7VqFJ3E
lx380VkvwFl29YjQ+wdHEOiHRyVji+kClRAFZXnbycfVv0+LUe1RtkCALwE+2H6ZaLynWTYTA7IN
j4v+6mnNHWEDYYUWNBqE5d7nhLocSeIAwp2e7RJ02KWtkZKjQ21GvKXZ+zja68VbnB21NfM6PKi6
NWQm6uEH1V5M82HrOWnNfZmXK3E7KtjBClkSQ3kvyEliP7DOeqHfd92npZ9BuOuXUvPCYR5jQmJ8
dHLGaSns3VIzYWu2v0BTc81O+YI82qn8dAcUXhwQreHPMW3d1daVe0TQe811BzC3i4UunjqAXGAW
mCVBEzzWSLnpZRzF36UU00DcdQvVTFqDKQWoR9qbbFkvmXMMaKLBkIvqmqXnwnSmQzWvGX1IKhGC
tf2jEXjvRZ7lx2EgwMHocxSv8A9PuVdGgqcQMf73rrgCHOu8Rau2kxZZlrDpvrb8tdAxK32vzWUa
rXCkVMgzNg4N2OreCBYXrV/QH1o3pwBiEXp5G24ZBHPL1T4casMy0MSB4mFMbkk2IfODKlLBrHbS
pzhCb6ZTWPjTeJdRNL+st0BRRD/UoV79pIrgC2LDvWHOSLz9fI/v3dtaaXdACa8kwBxQLB2Mzn/c
SFeMR30CsQpm0H3ntAn/0aKsmwZmtfCXQzFaeVLL8bWW5IBA/YisbbQBf3PySnGGuRrDaCaOvcwJ
Wtl/C0rocCv8/rC15VexplSIDufVXFJXQc35gu2Vt8lHD94RkAOfk75ecdt+9ekUNeD3fW5RNWU4
Tu3o5RGfS+dYwyqMis4WUd/J5xTLYLha/ladBrKc98EgvlU+ozxxc6fhJMz0Z6zTjs3GGL4lQjXS
V1YbiaHEULC60zbWs/KieZCm6QWYIdRaI07uXJyA2NLd0s7rfpbIh7GBq6LMtvbttkXC7fkzK2Q9
d1qOeSu1aKs2/TWrfSNUi3uHYy7VjdsF0a1DQV6N6r7BTWJm1hrl/m3kJh85afOQSLA8wjnX3ctm
+dHh/BhOLomhaWkZu23IiqgndynJVqe/KyvrPi+WkZhI1mw/+vVx7Lv6lEmL/aZTU5xOPelIg+Ud
XGP8nIqt2wFYmPHSpyLWhnqnNOOZj++hz4FqwLGIDYNRlMhtZLa7gYSleqne3YrykbTdhU6tl+el
0ovvbm/jYCtFf9rI6kVyOdkgeKu5yzHuQtCnO0m+TTniM7EcpXKGo+b6pNw2dRm1ZX8r7woD44Zi
im76odhSakBbB9tBzwFfp7yRSZ+RVabyN62mpoMnvzdmOAemtVSR2xNBMPrde8bI6MGk3Yh9wKgn
X9lNAmxURKastHjBYvtqbTbzinYmSaq4eTAFxfM69S+rl35Uk67t7H4LLpSGGLOMjL5zhHUkUt6Y
h7p7bWmAc7/vzxouLUdUcsUr7q3+ZZg659hP4NlwwECYV/3BvM2St666b12z2efB2H4fkQQelNnr
F1Nmwdd1GbS3tmzUe643G45M0wrumYH+1/KzoTUurc5217nifhXmk4bdBaAsP8Bvt/ZZSWsB/GRi
AcM0bJREaG0E38vOikUwN4ln9jIChqb4ycsAigIlQ00tjjC+sKujXeGI4ZmL+5TlthnXXvfqBtQz
henDLrDTORmUvx2yJlhfRoXblo/d7SvK1Wtt6PlnhigEbCP4DA1Uxf/D3pn1xq1k2fqvNPqdBucB
6L7AzTlTqcmabL8Qkm1xniKCDJK//n5M+xSOjVsHdd66gQIKBRzIklKZwYgde6/1rcrnPSRzYj9k
WXsMwEeuySLEhYqSJYbvunIwdNKEgrJSOVvkhdUxVZO1EY7Ojk2a71B1FUvX67qJS3ELOOU19mS5
RfrAjiZnW651StmAJUJuolacIvM8JearonuQGtbOQCiqnHrpTfH0oMQfIYT0jrNiBPsgTdnvm7Js
Drj1nR+K0L+lvvrLHKlf8qf+aS7V/8S0qSU97p+rr07fhfz+q/hq+YYf4ivD/kBeABAwTB9AlQhn
QA75I22KL12UiYBv2DpAyuOg+iNtKvqA3/MSgQIP1QoDBPfyZ9pU9MHyHZeuYgBYx8aT8HfUV8sL
+5P4E4E2vD1+RQSqG6UklOpftVekuRXAKYgOF4s4FMtiI+GcGE27JUkXP3rZ1MVnHrL+gHCUBgJT
PtZVB7GJbqEev8lC0wITqEdYfsVjrPtKrOCj1y/CRIycN2X02S2i4C7sY/uTtLT/jmvj1U0BBFze
9L+1/v7pqvpl7f3lKv0fuf74+P9i/b3W/3H9On3/NSFtiaX9uQSDDwta144CJ1pSlEMbxe3PJRh9
wEJhIf/DAYVmyl90hj/XYGCx0LD2QUfDsoQ2GAXtzzUYmB/QqLOgfyzN30KvfkTQ/f/Tzn6T6dLm
BIqGV5Il6JkQ2H73zWYu8Fz0uPOmQmsE9bGZkmM+WO5O+kFxSMs44GqLvWXYEkDY33SJ12dXAMI3
zEVQlpYHw8gyTugYxSLsDA9eU6o05CiDriXYsiDKXgbP8BH0ZIH+UlppFuxSFY+kuOcmw6DRMkuM
2HbSL7qOQa36ZjZXjGS5cZnZ+G5ddUwqRquknoRqE/UMdfczIu6OAMS2fs1nNQdwhvL+gdvHRgUT
Suoik+YTw4Gk4hyIqivMgbPYOKkx7eTcMRyl1UDKVyVketK+l3+lo8+YyZfVOscldmpHd6Tj4Lf9
Mxxz2BRp0nV7iWqQcbtplfs6Uo9RnVXlLiQwqxu79ODGKJxrg4SKbU6I/W7mOHi1aZpMyCpCaGWd
tF/HNldfaubMh0a73cpTVXX492OopkvooAuc7p8/hudXNfyWObh8w08NbvjBXqL2cGRimWXF/+MR
tM0PINixqbiBaZMU4HI+/HwCvfAD1kQc7DbKGJSXi73/5xPoeR9AluL0ZdfFKLbog//GU/jDnv4n
tbzpMrcBrcxvZ4vgN/2mli/GgDjuMA8wRXn1exWp6HNdAYsg+rbfl46RfC/qAbxLn4zh55h5eL8l
pGG8NjvZuTusx+6zL2YYDYZlCBodOSFe28lp530+t+jlRBgwW+H+EiDrgYssV41bMq3EFNx8jkk1
6rc5658e8dgHFjORwe62FdwzniUvnvoVgrtmh/swtq8cVfh6vfAWHnnXVLES5Tx+Hd1GGPvKcxXG
+zaUiOlQ4ek1AmAygUN61MxGvKxjNN9l1q5IXZOicYzNjFZMmX9yypCOm+svTTg5daLdOk7qeCuw
t85rmY0wh8B5udw4G1eYB1sXxim2nAkVoJ7vhiiu3yWP3KlABIfAoxs/BuUs7mOvwLliUreNcHLs
EohgE5L3B0mOLCzEJXQ6qunGsyfmIVzsEVpOyGu3Y9+mx4g5foVKIkSPVnsDIzOQUNGuo2/8SaDI
Txlq1+0rBC4BOKjgKogGxkQYwNaNNi0dcIVvGQcH34Q26JbABnUZyLaZdx30/kzviMzwZJPVon9P
vSR7Tlx+DTed0C+AiAZGsAZ0lEI1MbVxbSH1mE85IsinqXXR90eVRpiWMQFZ1aTojUiO5FxtcCz0
Cp+bTJ4VswCcYFUTdXtBSiQatNwnebb1G61OqGMRybkzp8S2LtOlaV7AvVvH4MqOeqpVv06G3PrW
E3B7clqjCleMLlGbDUOB7qbE2r3vbP4cPl6HTu9CkvV27Tz0J2IF+yVxvqf1VcQZ9nPLroZ4QzOW
3nstVCsOQ9Nb6JNC+IgjHCUG3faw6RtjgjPK/dJcTS62OxTnsj9DlGLGCXWT1zAEHb2WHiTUG9EJ
9SeX5j1rJmzGNxcXHwwfVxlii7qDKZLq3ZGYiT5mKYkpYxpB1lp9FoDMQI1lsrtf4Egv4NWB7yN3
L77puCZugGPKf6oqQr+3RUhrm48Kf/CWfHe10rjUPikuxQVs0NLnoAiWj76BGsRNLeoFXo6mN17c
qSv8w1D2yTu2Mj3ta6oznymzzIrb0SzgCjVoeZEDj+20TztdAQ+MbYdLpC3S53hOItJC3DwWCOgA
Ba1y5czPLffNjFEUKsC1mqTV0oQTDDjSyg7SnVEw3FpXUFM4SbmCI5UrdY5sVAsySLpIfSH/3XmJ
uTjGG8ea6U+09K/ltRMWQ46ApAgq+BdA9U5NFdTuMUmYYB7xzFX5Tpa5u5AER1prZa6y/Bane48H
FlSOtZZy5jO3UNUyfxVxh++dVCZvPWVBojfMDEJ/b4RUFOs2imgKdmgXxtNopfFjwJVtWplzo9NN
1mbDfSjCxjplhsu1bRS0YR/G1iysL1ntuIyPjJLrNj6Zsd10YpafBAvBXaHTISUV58vA6G7KuXRS
+Ux5uG79nIv9qiVIsr3NitSL7xNtM6hMY4NoVxvFmD73E+rbfTXQjr8pnCh7VyBYhlVaREPE1oOU
b+VkhSP3gz+bzwAZohDpS5t/Rb8fqJ32ceohlgP1+eYag/sFsXjybeiV802klQmUsqZ1dCb9ExPq
4JvmM6MKZgIt+8hW+BYtNjTJxQsKH0IoPfRf0UqEfvISACHrzj1X3YCkFE+91FVcwi9yhQsTbRxp
/yZjbaF+xavHgLqxEa4jwvCTe3uqtqHvtPW2kt38FkHqGbmYMuNejz5E800berMN9TVzHiHUJcxD
TYu4k9IMgHc2+SAKBhJmfFKACZ0Vv1a+dG4p3xxdqJhIzE4CyYwbA3WH5TY0aZWBuAtdUQifa8RR
gX7Rb7JdP4NNFH0JmdEAJ/xOzTkuo8jYAao1sIsfYz+NnK2nLfarLGYYz3IqBnMVul2wDaMBD2LY
thUgsHSMyERLfa0Ogonjp4wDwNob3K/ehIn+g80j982NsFErntI5VvMhzQoRob5q1VcpOqxe8Ebn
R8OK40eJH0YiSwg/G8ESF1q5+bxHFeif5ljoN4R3yVVPXK2zwiQTDzRIhzWjuOZRuKG61lJW7z0k
mXDPBHc6KCNV7J/8iq9t7rXvgCDRGZSWGXCY6HKw6cnMnGQahehIVF4yfmH7Dny8xX7+iX65pR+N
3Ao/zqGvXsLOksiosrG/C1xX6G0xx/qlyAym9jGJ3GzEiAP3QcXnglxxKo/zFNPim8x0ahAn+j5E
ziAfe9Tqk21vuG749cpSw96FG/XQ9OWYbKqhaOJt6pU4HruaQn1Fckn0mWysNNi6UZy+FrKHyte0
uVmuZvRSchfGIer0oR0dd8V2NL/z9wwCZiG5GfsJWbp7jmszZ2qFvxofRC3G21Sk0yJmt0aIS+iB
sFYL/HHrxorNbp3R1UK+ZKQpunDNnGb976r4j6qYWvEvquJMpf1r/XthzPf8LIz9DwzpyXpHVkTc
Dv7XP+6mS2EMTYIYRNImYOwvyOw/CmOfBG/urIFl/TCg/akwdjC7YSKLPCIjLj/ub9TF9lL2/rks
xqxGZexzm2ND9M3fuQZu7JXsu6QEBwGkvE2LDqABZYd+0IAQW2waNHwv1CHDoxjHLyWu/7U5M+rY
zdlcWltsQYgvCm5ZV4NEk72dIayxjTdGaND5T1S97ckEie7qBOHd1ThaxrQR0h+f//SW3/14wX+O
dXSC3zy31Pf8CXQBCHBY8id+99yGEjzLbIhh42t0YIc56dJ+H870B0+dFlyaYSpk3zJbRHD0zO57
xnHvrxNCU9gO0VYC4A2y5Wnz5i7dDHabPKlKZHc++V7OmvZQiZXUgtsPUkV9NBPFwIg4Qz/DMDGF
xTLlsXHOh2GZHAyMs91B2mrqVto0FwyaTiCATV1Tfop7bZ50tQyPQ6kRdTtEQtl3UaKrZ/RcY4BZ
BMLfOp0Xe1zSqPJrC0F82OokIJcnRT/IZAjUFX3/TMGuzUc7dBgT+bm3Bb1SYWOZhiJdV4bDvHoA
1QIwBNwmtlaRtHcpWsNyHbUF/VwZgA/aySTW3argQz5zzob3flgyqEoCh+lNbmVIboAcM7VXlW/J
gx8lht71oRZnhA1TeOI+Fbd7S9ocdD7SqG9hFnSnbo68q1yE1boAZCiOkJ/F55y2r4sPLnF4kyD1
iFUIMjZYR040Hzpgd5+9Was7JOxOvytHOxs2HBzDTTgHnClM6qlebGM2fJwTgUnqLekVNEImPCEr
bHn5bZUNDvUrbplvsRJCoaHRznvH4ST5I0r9iJ50MNalk9rfE3tJdkkLgYtkMvIbBsm5fduMtX3u
tK/xtJUNT4DmFaOiQ8jdBrlZrTwTqC6MO0d/BO6lIHhLsoh3JIhAta1o/a8sPQdoPBzE0OjFM+8c
SqTw4M+asNmEVV8lO0u43nPN4OxrdtmL/cu+nF/2aEpw9mvrsnenl33cv+zp6NHZ34EQj7fzZdc3
LicAwE1OA+NyMoyXU6K7HBiXsyO6nCPm5UxhJXK+lJezxh10+sqQixOIxm70eQK5zddcMFrISZbz
KkE/jF4z99wHm/OMDjAnm3E55YKRpv3KiUtOP8oOTkLzcirSpiqPrD/OSr0cm8blBC0vp2m5HKxc
zjljRRX2d9Hl5DUGpV7i5Ti2HKQrj44t809ktXNeZ+Gov7iwgkfargZ+gJY7nL2GMOenx+ly6iOR
bN+NpRToL1XBvBQIVYuFYJ/MYflee5O65ordPPrUFByyVBfDpdIoeYivzKX8qJZCxLvUJElIeVJT
p6hLxTIzpnycljJm8UuiFV2Km7IF3HiMelTFPN9L/WNfaiF5qYuCoLbeJrjTVEuyCz9FfT9gxrjU
U4yrqa2iS52FgzxY5h1UX/mlErO8mCE0xoXA2RaXam0SLZUbvQequMSioJOX2m5YyrzwR8VnBMra
ykslaApBVWhcKsQUA/EifVkqxzlCkbclNUu+2V4hXzwYpYRULgVnMtRdsa8udWjvuAq4BoAbQtc5
qx6VUfAwA7Klgq3nhGoWTDWVra25Ehax3dTbeIREAtkigW9pYc+1+H0FvYilTs5GnTfb4VI/5waL
BmeNUC8FW2u0LuwMClpKOkG9xjCCxkph5EUTEFTVVmZ4jBP+m7s9LGRwy5qOok+2tLMaUX96dN7L
5GMaqXxYWz3UmbUlw7q+iswJtmDqKWDMboerZjVmMaOpxnF6xF/+CGbY963MuksopJNdWmU0e0zL
qpqdzx1j3oCXdwNIpFaV7Wi6JDcMA7FvGYL8uFUf6CAER1TQT41EqV9t7o+P5IS5BDlATflm9xBB
t+ZQDsPZZ0OvvvlZyniYZ9xHPhcrFJ5w3CDgCzuaT/R0S7QGuQ/JoLXr6YrbEk4oUkDH14Jp5nU2
qpbmAHD3rx6xEtxjw2VWjFiPgi7zaf7gBbUfosxXV7orp6d0cvBGFVLW941swtsgLex7Ox7lOxc9
+00P9Sh2ReF4zoqnF7toLGVQMhEt7IgnjHYK9wzli23Jxt1zYKXJbQ4SlbYyGUBISlhdq2JhHZ7D
VslXbvoF16U+wqUWOtzsmMK3mFQyFainzA24XI1yhngsB8A3h5gOuMmPyvpuFxKa/qVLzRzWMZ0F
ZHyEMI/YiLziawo1YtzUCO+BycIByvH4lu5jFsMrXZWVGsITPHhY8C7Pxx0C6xEzSWIQu97piWkm
bnPkCVQ05HEmLLENyYySXk2fwW8ZPNcrzrZoojstlHocK5Mo7Vrp+I4pvAXrwUlLbhBdLX5i6/49
u/lPy4Vm8BflcT9+r97oYCQUxDUWwJ+dZr7pR33sf6BaI5XGRAEYBqy/f9THC4XB9Vwi2Lj9wZQz
/1Qfmx8s+sJU1T7OR0poftzPxrEbUTrjNoIIwVwHUlf4dxrHGFt/r5DxKLnepXaHMAG65df54dR6
aeL0iYvYlMar04/IOSoYKtgDxdcOfxSCWF0d0hxL1hSh11yk21uSTZlpWFVOPvzMvhZT7tHmtCFi
ReFzZJdvnpzVfra03jhtQqsxUa9Z5b+Se/WMRPbzTLR82jnBDmr4O0jMR3OCuo5jiftlisLOFg65
HPVZpV50CqbkY2CE31w3Ax/stt1xnDv0bmkabNDN+muMbmi2o0lAPI7fujHSn5UlJrwgafYw6mxa
E3TeU0QuwjQLBLvvTyhEoZysIMP12xonFX8nYs+plvMuTLB/p03l3pqxGR1iH9hDJMhXTVKZb6Sq
98honsI6/pJUgzpBjr1PY7xMK46bEM/e0O1zbypOvYGzoaARuAYP84Wr0r2dAlviaPoKarw84a3M
V5VstqMVX4XpiH8gccJd3VRvXqadfQaZeF0L5Oe5HcUrLf15Z86Owj1RdquuHSSVe4Ilp/JM/qTw
lTQMG0Nxpjb0HdVpHKvkSqrwSyuh9tIjtd8aGrq0t0XgHVy7EldpPtNfMBsbM0PwVC/dz9qoJmw8
yli3NmkFuWMXNOVo+k5YfavQOGt4GbuS8v1GNygfVEj6D5kYekMv8mPqjh4yB3i9bQ3rHDL4denJ
nBcqLCr61Me7yJTMa8WzM9lMGqix+b9FixJ12GMnXMnJNKHV957B1DyaQxxi4kEYXKbDM3uw2hEH
ee1plI8aJdCNHWcdEiHkJrzTcDDSCVq3MR0ypIArN8bSnFrDi9LgRVy7e0C3Gq8mOVwrt1erpq6b
rSnIzMjaadfWzo7YJoj/YfkaL0CR2Dp7HUL4nGNzsTTczENcbmRsvxH662/7Lufda5td65qfe0IP
VoVNyHpFSjQ7wRUEiHmVLAK3OqK5NHDtKOv51kjqJ/ozu2K55NijoVbSe0EmHe+Ibxh3kxd2CMZp
gjYtHhRh1/a2cpD16NY8hLBIVyJ2vyXa4+yq9YsvXZcxvWkcU7mwHsCJATfrP3MpfGzTMX7wDMhD
WZI7cEzTfciUazO5QMpleLAcTO+Yw/1j0wXonvkrYf41XGsZCHF/akd5NGsrQt8tPnOeurSuEX5N
OL0OeQ+PUqjhZA79eBiUczTzMDyQjrlv8dFjd7KrF1OJN+XjQrfqpt80y4eQpI7Ga9pNYCrCL2af
fA2H7mngfrkCjIKAsqSRLnlNqyqayUDv8YekAa+zHMobAmZg8rm80Y0Mroreoitng2MZaYKeZM0o
tYaVs8k9cHvO0n2FcMZZHFPhhXyu6WibdLGKF0GEyi5z8W8FUj9AXPmcZRq3fTuTDDs4dANFucEw
VqwGi6qfvdHeu5KmYuORmxJVHekfPrDJXWioG0/M24ne61rNqPzDunUOHiH3UP9wWCcM5nnXCvfj
FEjvMajrcEMzvcSWXuJdnNn9N5Y1XUEIO8olisIyfAbAZTqT54u7vR+yewA8V3YNRj03Mmtdv7p6
Hj92SXmMndbG00QsToyxexXNZgBRSt1EyfQmYl3sDbXgY704/oYWC18C6XxdFjyRtkT11SGvtpNY
rbJ+furr4G2Iq3OJN4zSJPFp33bOLo67l1JHxYa7Kdz5CC9EZ74h2nT2ZeBD/CnzeBdTX5ZCjfhl
++kqDwxvozVNbxXzeiwuIwegVt8LKGUrs1zSZJzherTHbw0XndWSC+Bo2RydhAZ1ECPI+/utu8em
4n//9Ys25NJX+tqg9s2SVP2ff016sv/e3LxW3+XvP+qXn4yA4mfltJCefvkPjhJqhPv+u5g+YvIo
1R/dreVf/qtf/FlpPE7t9//+z69NX6vlpyVMr34pQv6qbvm/on97/e1f/1Sb+NGHhTUPkQSinmu5
C7Tvp9oE3QgyKJNZr+8ACyXv4x8tPcv+4BPI7MFzNdGCBECl/ihZ+BLyFBM+lENJw3T6b826f1c8
MUS2GKojnbJ9fhrw/l8rFoN5KPOyAjSMtqp7+hUs2HlODpraK8XIpqujr7PqsQ+NBHg3hoQ9HMJ6
jXG2eMxky46F7mJDywMKQ8kJzGwYR12Wt7gFSbE9iSbObnwjDz7aOqwfBppvzc72UaP8/YX5r626
2+G7UL34jkyolf+BRffbq+LT/t+wCD1au/+8fL5ucEwOvy7E5Tt+LEWHMpiG54KeNz3TXjJ9fyxE
2//A7gpa0vm51viWP5R34QcEFaDIgIUH0ASWTukfpbP3AZMdBB4aHAsx2vtb6xCJx+9NWZiWAc8B
LwT4ZACp79eVSOAJLKLUzTamP1wBS6r01pWTus8LGB0rDenW2FP93hm2G65MDH7brOgJJ9O+ui1w
5RH+nfkmMRZ9FjbrIkyVjZMuHrF/TieurPnOCIdvDuOwlVI5Me8yLRbLCIeoHL1nEzftuhHtld1O
BrwOzewkivOPMyPIDaPXa883on1ZJPJkyrCHwmO8260ery1/esDZ9C223cGB8UuFT4WiNJgL2cPR
ibtudk8pNQMCVLt/mhGU35D0KDcBfUHzzoMBUG8sZF3FJjdjm2Ow04b62gyZmT4Ws1WmO00i0QFS
V7HGBlA9zpX+YjdtOGI9o9pekU2IKirq4inYWUNkHjjnoZjVk9ETjeg1THTmiSBEv5mukZI8q6ky
xN62J7CWjUzm7TB6MSleRuCu6mzMjpbRgxzzc18yIyJFJ5fqya5S+yVMevc8+hKqgo4svphMdH8d
kor4a0Go9U4P038Z7+rhtSRng1hn8q6o7ergthyqEjPPGPuExozxrUyr9g2YgoaYthQsLYGMyjPi
WxpP6UDAY+Q9eRWDXJrkXQUjLYjHx8iwvHuJq4EehOdZX03Ko40PaDtaEnbI11OuQ5lPhM+2NKOB
HLUe1TB7VnlOpeHh2U5c7J+dt3Al3Xzbhe1AJ0EUx7ynzsmEqL8UsUeVlkD9WXliuXDgc78aFOiP
NBfGrSpavz/qKB6uAl15gjmz+xQvL773/bVKJGp6uaQRC3bdj1N01yTYFmlKDtGmQDr+xUbphgku
X5cSG38xjBMhOW2XIQ+IssPIHHGdF6h6AO/wiRsjlrq68qHQJQgYeBwZCpYeDb+CWaLEd6bEKLH4
kVchq/5qbMKXxKdJV9LrJpq6YYBd651BP2XnCXeTdNO1Xyx5gRFmoibINxBsvH1kxDGBfzUzZCwa
Nf0e4ec7d0KvFEob5IDh38eLBReS1JnltXEEc9iSmEMmoZlF0wmdNcq+eOPVM/br2UYhwmrAxzPt
WxRXm84ddrPPiMCzbH83xKhjZuQuG8QEZMAn+Vmr+BQV97qsPTzk4HxMNS/GBM/bAJBSp7DDPuo7
vXFSKI5WyNcfvBSGOxEf3Ur1xEeW0agO3lg+M1eFfG7D4Y2sBVnoultt4NXMCDpcDUq2yWb0MXW2
JbYflFU5H/J0ZYTNrZyy22mMz3ETM2cdlN5BQEZ6I9Ye8bOkxj1FZp096abMjtrNQYhZT8EEpGvo
6HrXISbkRNiLuRTPZupk73M+V0i+9NvcBviqBvGEDpE+YxfcT0H6KYmG8rrpFCukmlsBEWXBFY3j
fdrO6R3oiumYVAWV/GTuMt/339TAUBx2ANdhQ9Rg/Qx16IzQfIbiwhNY194TGilArkkbrO0cYYrk
cXv3GAKT0YnDAwXkMIIrScxGb/wir9dcf4ZdK9FqaU7reeZRx6rgxZgNoYanqNuG8mkCzVOAtJIt
JkHIC7d16GyUVRCSNMRnf9K0zGXlQbUr96ODf4Nu6v08GPM9U5gQ2n7yvddtcypTTx8In/L3JTg6
hEW23x7aJJhurIxuqYMA7qoDx1C2ZQpGqw23pGj1zXWmsX+uahb8s9f6iyXBKIsHFVBxoCAdS4eN
x0l2NCK7ldO51pY2dn7PQiF5b1b2ZxzD4bFhcW9H3bn3+POJB6xUS5ewFO0zoaQgp7LUdLwdIBT0
JBXy0FVo0x2wAdFIdFFoB7ZaCKxyJNCuWp6NXdOk1rGkl8KFZaRPm07LXbNsUGAp6b8yykN82pbu
4iD0DkETpXANaJjPCBywhxtMAmnMWz0+7Qp/kYqjam8OLb3VYYw5/JhWDUVg37Rd1J6NCvdLykV4
Ieu6Z5Rg8TYy2eQIZUvOoGwElZiL7qdxDedjxry1wViUud5GDUH2xZ/m4LYbe1BbXoV52cNZxhAO
Z9zsXctCfNLTcSh55Z4vDo5VQ6X0s+vW9++avmu2xMMiLSmH+QpxXXkbalq9hoiFWDvk1WxKBBHr
znerTdj79sZOcl/tataqwhUrOkBgdZwYpCrJ5q5MLG+HTzq+myX7WebUcB2cjd3THnD85px1Hmu1
gsA2MDsQLkohQtV2xWBsnEFvzLLkuDMwEHl2sp3Swdmi7hrPMWO6Xd3TxTdzCT/Mwr4smQHERO1R
Sz8wA3jLwslZZ8NgHGQAzMobmX1YxJJVKNLyqNyio7uLHJbelLY3UMnvHDNqT07pqmM/Gu5DXnbv
srDeB8tqzi2Zrl+nmYyxAPzYus9vgnBM912D1Mxj5eEc54+GYTY/gLSmaTaq9JzUtbELpG0fIj+v
zqiUzDvaO8SXeWA5y5I33q6S7javq/bOKGGgBbKy3qyQZMCmjgdSW5ZA0dy9zjCwR/XUfLYtNM80
L1iPvf0sjBnLd9NyfsGJt+nyeTwSaXwgHWBmb2m7+44m7EOJe++ZaNj3ntv72tZarcdGxzdZW3Tg
oYlh7Sog+8r3Pw4kY/Ij+/RgB2a29xV+nTAX5dvg0OVqyYs8dUqba1Bs8rr20rNT6XCdmu20plHy
mhqifTDNIX8oCt1e+eiqeO7r+Wi2FEo1hL9rx+urLe+Ht9MQIUuE4ns+pCUQa7LYshlcn2O3JZ7P
HE+NGeRn0+Qgz+hQHP0Cdgqcl/Kr1La7anBZIYHST20TPOck7ZX4iU6DhfxTelF9FwzxuGX20GxV
WgdPWkf6tuYSdkvD9MkKuUJD/N2gBsD9ybH+0ZjibGsmQ3NoyIS5EmwrD2GYjAvcDUgavjaQQCEz
3RXD3OwzdC/414qnw9tnU9ZeGchhH5QCjksf06vXFRqLq9bKqmZDQIW+4kEqiTAkSPe18Exkko2I
Xme4aZ8sbWZEM86hPio6dlvDKedXjfoS9eEk+y+VhKvgjzMPnxqb5wrB791ETii9X08ybA+e6DwC
DeY0v8JXQ2tvTM175ql00VqZpo/9lCaftZ+SPItpa8uwBu+BAKW3aiOjuJn7qjvMTFffoSEOHwfm
71dFB3UvNqJpm/Llb1XQdyfTsdJ3VAXfIfTHOCL9/iAQV+6wMaqzmWj/o3I8hfwMsIUbtM20GYDI
IQt0CfYoG8M+QNBnFjN7oXGtGFkaG7/0gsecpNNVm2s2QRO2CBrU2tsM8JZ2tbQdiAQeVwbiP/L8
GHvheDUqzzkFMr0Zs14c/JCd0YiMmv1JzTuMk87NLDr7a+HDdFAObY5azfKdZwQdqcu4dJd1ASoL
hQvk5IsRHh+aX5EX35XH3tyUjv+sOrRVrL8WXIF6y4MhOY4J5UIeADAxbL/ZEPgBiqnw+qeW1vLO
DbPPwQKksAln2C0wgQSqRDLgnXfNIwaGk+cDTg2bIN4j1mz3rV4GqcW56u2Od9CUj8R2PXQK32iT
XnPerVSe32FegwprzOt+ljdhGTa0+lWwT+wgAgqckkRcy7s6NPtDF8yvAMluslIid1bwH1pC8Khs
q3jjUlMiEEH23eHnNFxJfW0HW+ky6qrEnhIkO9b0dwWROftcDhJXnlucWMfVba0dfegGDB4W//7K
UDx10L5w3U1WvenNILxPCQMGuBsZu2rO02uAGLSLs0juprmODhmG2Q1KBQSEo8Uml47P3kKNoNQB
1VsMZ/Sp9iadydkeQR3Hg30/5R7yyQ5M3xIUW/rl1hn1toMMsjOpNmoTKT7yvuIEBvDdyttThyri
GHOJWBsTuCWEMvFx0lYIYiYRm6oYypMqluAhspNPPTKGXZFjTG3SJbtrrknctON4WwY6O3iWcTJI
EyGpEU/y4M31OWnQ69D8QTFgijcrnVzgHyPEOkduxcI7sUl8PXe9M6yVgL898TxL6gbURJPSr4yU
8+sKyPUtO/FLrTqx0B/jva1sKq0JgGswuQd0FuOGf8SBXqqOJ6esz+QX0bmOyLRKYJKRswieJBjv
ehlGi5flsUxtixUdHcQCT3H6tQ4B+cWolWKR4wAHvaXYTyLH8M/Mdgiidgd/5U288SJJSHuEaQ22
aJQ7PRtsoE2/wFCM+UAU5ZvRwdxkOoMfdazDs2W78W0YTp9DSCLAA8cTfcdNKpwtRz5aFchrQh6Q
tyPLrSB7AOdr9jFB5MTBpFvPsMB3uWZ3GCn5EYriaS+n9om2dL+uOkMfIql2Ibm8T6VRlF+i5Bon
NMul9XXIbxqGq7pgXKJ8aa/jPGV+G8UfOeOHHYr1s6X5wbSpOG3gPid8JJiDEa0b265v+EjrJ6/L
OeJo6FKjdIeGvvzW1P1uFBEqYv4dV2s8H8W0E4XzXOa4kVWuiyMN3/7K6MHExcqDIVIwrlNUGAGU
mMKSpzHId3YRpNtgzms8rjNlNxitOjG2hkmZH1fxQQyE17ixYgxW12pr0XYnDFpuDEgoKO1Fsekm
u9wZRp9CT+8xabm8ePb8o41+zKlVjQHBh3prZh70atnh4mJ2aFv13VS24lDMCz+iUmC3chkffC9S
7Nyo8e2pod4M/h9157EkN3pu23c54wMFvBmcCVzaqsxyWWaCKAvvPZ7+LFCtK5KtS6pvxB0ooiVR
TRYzEwnz//vbe23WygtNOMW8S6ZvMCIS+bGQfEyRcm5VP2/15BxqYrIdoWJt07Z7aipJcJRcean5
bC6MYQz03BqOVn7qh8+RvaotKBpFqrK0sxLRrddWzaZ6SnVaSvX8JU2qcrvIsGOyESUHwqdY6B9l
l78IhjzwI+yE5bx/SMtaZhIHnqmllU27GnvrOjb1R2Uy34LQir0Zk5mbafqhW5EFQzJdjWg9jhVJ
k60THhHkBP8H0JKdUnFVClWCS44Lwo0icTok0tT5Q1YrtiiblTMzg7CFnhHWEhL+hBg0O/PQAMPo
Meqyr80PkSji8ta6G7xPvZN0w7W0dM+GPBPDr/HDB4Xq8fAa2FWCjqN4HDZFPdoplRmONsBJKNrW
5yjQO49u0kdp6GXmslt0zUuZXW8NqevQD3DJt4hgLCciaRuVJTAyY8Y3hib2xBVxvXoPy6nfdrKB
bxl3CCvKSsFSbxrINdRWBEMB/SpvGZddTCtN3WFox7OMbsUdj9SdKpWHLKBso46sxBXrednNZS7Y
tZyXBymfLDAla7Vz27BR0akFYbBrqTdUh8AAavdSXZvejH/fnYQa7117yqvxFNKrG4KlIj2ymk/y
kRJ0qrW434R4KoAjIdcdhnU8a/UQ9kJuv1T23UPjv4rQa2xdi3oXEK9gL3M9O10kmZ40l+rWzDVI
ykN+S/zK5joBaDkOR7Ua0y02qJNlVVitW7N6q2R4yMpQxddk+iL8gslXbLCJ7ZWq2tUL/GFLW9Ao
BD7bpEErV2ZumYUmMhibipchGtlqJBy6uFOFvSSI+j7HsIPGIrxL1JMxJisX2ygZghUrazIuZVB/
0iw7sUajb4TZ0QPLxA4g7qZTsIiWa40kG9l0pFcs49cdqXLHmXtjmr0/p0F3ZSyLgPQRDl4g1Bya
ifZRQm/3RhVcjZnuBaX2HtQtjGDhFqBqtK27+JZJLdKjmN022B4Pcjbv5jy8MctCZNyY7+eu8UMt
vODA+xCpnvIlCozdhnGxo+ZFT86/IfEvczuUCUHu9OCmAYPNKpVWhiDPb+QCQq/AXUKz6rUXS9xE
kWlbSpfwFZpXhFk8alxSImXFbSLn92GjQ6oyeSsjs0FgwMxse5Ve6OlxsGgNrHroJBOtCE4TMooy
QCdFRnayolh3CdBV8Kd6nd2DelKiZG904YMxDhti14OtF+E5w3+6UxdddMj4fBXhBO2c1A/ESZYX
wzNq7ZbB3GkRB0y2guEK5Weaj68tZB7UKUZ0YijCjR6SW5MCrGQx39TWEEFbz0T7MCJtY4Ysfj+E
r5mS+WO0dlOo9b5pmLomDOoHdZDR71I2MhHTx1wMbwgLrQAV4XkwsxdMxmfEaSi2RkbzMvjnXAKD
jRkam1IOy6y7EbrhgixBuI5gjz0RUl1ZhlzVeIVtYm48rpY02KRzceoGDVvB41yWX+R1uBetAFu6
cs9gvqgjko3sjD1c8BUpqzcRJAbmndCzqOuxxRmWd0U6Tm9Dy9dniT0GK7yoIQssNAcx7q76jJyS
lNafk9xdwqalAUR+nfO0pRsT4kOgysiEsbFtUGNcBSEMsHFeu4R0FmeAEETo74UhwFtEKbetkJZC
h0jeB6MyOHWXyh3DoWOxzRKTCSqkuBoPcSF3fqhDTiH2sxsnY+CR399kIZP6SKxDr1Q48Yku3ZEE
SsDZy6U3z3oPs5wWSFmse2eSEIahSRKCDATARFn9IIziS6qymArgFd5nSnVh24YbnQga7yu5rkvh
rlzUl64r3g0I5KEExAV+OAP5GeJEiiCDO5c6g0ExPoh6UyJH3zar58Rvxvykzx0NmCHnLZJ17MBX
vRH4QQcmn4i/V94FYrEnF4hEqkNmpHhIcAoQUtC9ptATAcl7CoZW1urUnSuLEMJ2M2PKbwPOm1r4
UIPSwMih4QU0p94xFJi5ayG3Q40SoSkZ66OsshRQ2JjTGydXqA06rybEPNWyzNyGXHQ2Y2qZhqr5
JmsYedeFuEFiuguKJnGJcyl+lJAlhJSd2PNs1e5YCV9GMuwAQX6a+GNFXToHU7prjP41NOdxRWpd
YgOgFJVupzkp7AZ2UD91B0kGPL2MzOmzjuOIuN2f0rIMttQRTjy8E9HPhz6HTBLNfiSCHLRQsMDg
0+SeSDxMjSm9RbOwxRJojCBtSUzqlyTKDnMlvrG7HjexeBymYRNZzXnF+EwU4R2GIVzl42BPQazd
Zp+zFL+TJNpH2vDUh3xb9WssW48YpF8oR9EvedeUxBIWYy+JPItoodh1dUSDeYv/IZr7dJNi+rRr
TVXc1ii2EmzJqdMvmqy+gSq/pEkbbZkxQXarze1C3op7ick6qyLvGSpZ6srN/NKRRgCrIj+xlcz5
ZLIGUZU0DiJX6nZATxxOfXfUlX2rV+8Vj0ZXNNJ+n8FT3aSkPXZqPcLlDixtq0vjaUToIzLParDO
mxtq4NHns3tzVG7MSnjSGBrbVSqUnixS+1pXLIc0bfmIREhwwSDwPfQvZkkFlTmsZgATChmA+tSL
Yg2/v0Dzz7SYGAQEtTkgrx+mzDpQWXkkpyU5sbFAshBGWy4jyy4Nno65kae01wj1p7GME60aTQSX
RztRKJ7YbZDeTH3HbEaFN92H92WgnvNePU8JN2oJpOxAa6xmjsu2yLVTV2IrKUgY29idVScbdOJx
Y5dvTZYctpC0MYsk1mpkzG6GPl54cdINY5S4uC9d4L0tJxdh/aTCLhG1BpZeHX+paLbWbYRegc49
lqesbt/+v42Rq09Um+bzs2OO/B8xPGZ4+6vhcfH6Xv5gYtD4gb/Pjo2/cV4Q1qdUW8fDQJn3P4bH
/I5oiRbZJFoJ1xHxP5EZqvI3So4JmRlk9omkfmdiWH9LViFwiAZB/280jX9YN/4I8PwKm0HW6Uff
Jdh32DGEn2SFzkMszj/5Lo0IASAYZsrj5Rt0X3iihxvNhfLsR07iDtsrHviUi9jhnekQqPEKl0XP
Bvzo7C/cesfZPlxC8oB56WyUTecN+POecBDue8zfbuKPT/OW0aHX7cdwq+l7ejlY1bbXl9Zr7XwL
9c4z/aU54gy2K0gW+lbOLyIBA0fBfsma2Fm4sK4G7baK7YE3hpvSH1xT8iYfDnf4orm9c9PzLm56
B0nfzTbRTveiTeymdnmIbpTR0edjf4Ag29uX3o6O4rV8k+1EPg77P1/eV0d9I28qV3s+CG7GXyK4
4qO6bfaZJ7/FfuD12wv5/zss/fb6Cmw8jROlQ8ox8OGzxYYt3g7P8lXv9PZN4LSedMIordmX/c3l
YtlXh/X/zE5zzHat96I6NDLazbE5Isrt04x3dWCBZD/59/eh/Ta51bFzew++LP8yvdS07WIaQWk/
iGRYbb6OGOeXZfeXyC/QEfi7Dfsltu85Vnay69yOfze5xrtlE5QG1Wa/Nc+Km952LqGTI06w69mC
wfUg4ZKMCa9uEgy3Pclmg+4h5aZ+Xzbirtp2h3VChySs+BIvws8dtZv4HDrVpt32tnTqFuZkrQcC
VT4xw+nbPf/o5mk0zs3T4meu6cZHmpD86EIBpq25+ktGowb0E9bWLjN81gHjuXazDHK6LbROelO9
qSMDGLv/rE4SEeBPza9v+g3kCLd7Z3HVpPahiPnagIe/TCSFBVzk7sx3zRpl+RyuNLIzmzXiumEn
+ViweeDx+QCDEFO/cTU4lJg2L8iOVB1GO3xi0e5cRLvnZtpFXz0esJ6SIzvxQ687iDtiRcfmeX4Z
mV8xCWCqC7al3tLeAjKGhxZlCZuaXqVjK3rD8LiEjpZdWzeJLbjVxnysrqKjfKXcNcdx0z/oxll4
s97KRXRFM3ZwpbHG4RfiPr2GFHciDugkwtU4eiIAOgZSMHt9CF7UNvDrRmapaOvVZjwaO1ZmpNGl
iFQrwVRUliul3bEZoPag/2KqyQINqyTkyOq+fwXfqx27EzpdU8JC2BM1KaOt4gb76JzskiOejv4r
uOGvdN+w7tvn83HP+68d8a52BW4BJVYJFp1PrCGre+bUCiMgttpf+ot+xeZ+g0Zo4sJ1BE/Zp77A
CbZ6sBHs38n8cw5IGxclh5ycE5Q+MZbF7tiijK5ApeUTZ12t2fGjdE7Z7D+7TJiDO/E98W28qjbQ
wq16NSgOJkfcg+98MBLsfuT3/nneEqhwwvRA2Iqjg0sUdfhaOQUP8L3d9QoWlYf5MaKaU7TbN94X
a1fMV0/QKQPDGZ6YEJ7Dw/Shm179KbwhCbMIYN/ZKj5VSdqmCB9rFpHzPfEyaTtfFb7q+LM3ewMq
8m5xT5WvHd6A3V1x2cSH5CO91vdCbOuvWFLs9DMgd4Mc5pjP2RsqQbOVn8/hlfVKAHztMjjLt8o5
tnAa4xx9XuZd50g3ypX8bB4rAnVhaRP+ehd30nJlnrzFMTbmE1V2V/mR6bxdvcnnnXK7MRzpOvpS
rs0zBHFvvlP21/UOO4/PGELErJ7uGDuqF7XhAzXX65Z/m7rclr3X12iLrmPtRPsu2pbnfeIpzqNX
2ZF9PbuehkPce2cS6YYOuOkjv7JFV30qXp8Vbuao9IU9+53Xu6MfvSK62yzlbMmZPOjRW81ZvPF4
LfuSc816+AJKTj0tez6CHQ8OuNZj73aeeSp3In+k4mcre3B0XD22xZ/BK6Tb2bW2H13eEP88HiWH
2Fy5ZU1kKTu1cNIr/TndqQT6vzTN5pfZ17Ox+fYurrsLmzhUnA0m7ItBMBYrgs1Mvz3WRxKVGNMh
tdvDVyLvW5eOBgTRxZl93KY9/9N52Pbs+ghsFz+oxqOK2gLNDk5Z7uKbkTb97OPPa2w0302m+ULm
LqYzcXqKV+p7yMSx0nzabs7a5hnUCZ/BUl0yqdi/N5yVrrGRvNJ9VV4fEjvZ3znbL2FX9K58oHnN
f7imQYwwD/YJ7ZWOtF3Dc9O4kq5THC3nmEPU+7Vbu8pm/Q900hsDasYLz1jePj2TuOfvKRiiXtja
tEfelPmEX/l6PDL8x5xIxxHE1Jc5cISPFY0M34WaN/UUeDeWy3yJ6A/NS6ch3KpwBXkeZrxlmAgK
a1jTr4StMmzp++hE4AzArQX7ry8g/w2D7H+S9VXHKviLheNr1v3oOVz//N/XjZL6N43ZFk7Vf/Cc
/rFu5HcwDaoaKWxWh1jjWVH+YTpUdEBPMlN1Q2Y1JyrWP82vivY3rK+yBjlQk3FVKX8pr/NtBfp9
op2FIjZaBeerSTe7CEXwR8+hOIa5EKZkBsAnkyI1PHlUUXkZYaJTFLQpxvNrpyhnKXvFi2P2D325
6dgM6XN0I/YJzHEGRMkRpY1eqrsRv0zZbhvxwlp1i0aC20jywrp0mgQD/LI1pZtF7hxdewJFTLWE
s770WN3L0wYfjTMchOq9RKoUUD+34YM+3YjZxmg43QBDGE40FbsuREqsYOtj/SoDt0RNr7MNz1Qd
sSADs1ryr4xMpOaUeG3OPIXRKSpL3HxmeeIyu4aifK7AiHfqp1qedRTmmLnTgIsurb6WkbuE9TSv
gkhev1GKfOrEecfcGfgw1vtw22jKVSrCYRKQs/InM30zNFTQMnQMHt0CdyaaEFzaecrR8hqsFmL6
LlcULWl3mBs30fDK+OeimaE3BaOvzQzZlbHc5sEFOKkvVTQ6l/TY1TxuMfNIk7RDDeQgMjySBr8M
16kSq2IAw+RlXGn6mkaMAqDNcVPFhIB3tDxjVHjuw0OEGq0Z4Jvpa5qba1KctEkCckcaGYN37jP5
zAZU3mbip7S8mzBIrFdJx8jD6ErK8UPObyuQhdnQGfIGFmjoQ8ZWgwVPjdBGpBtoMp7EGAVdqB1m
h8xPBZsZAZtzMOtU8yF5oEG0NBRZBRjgJd2gEZ6m9VGr1mjskw+ul446egCHGhG/95pq8IypulbY
rNCuJqGIidnoRbiPRoG0IWGWqH4tKMxAXLRx9jjiYRyifRy1sMVap2VON8zxoRJlQkJ3yjoR+mC/
79TEigpjdHGxTCbdqc2LiK1QBkpJ8hkNjnoWbq5jqGymlvNbyzx6ppDNcHPyV9HJs9PbjVCK7gTh
neaUo57jfgzxXAUqSxIggOap6jRHMaitxNEhZ/tQvwzDc7VAEM+uMmAQfcR74EpYXzHUXqSesBUF
DnnxnK4PO8q8RGWXxO9kxr2qmal0nBCrAfAz4QjrxR14Li2YdueAbLdKLzyRCqhs2yJaZ2sj7x6o
l0SfZUcqVHnP0xgpgkn3VMxuVtCDikRVTxLrtslF02AAdtYxLwnoT9JdlU4nBuLf3Qn/BWrCwDr9
5xsMbmt5DSUCmvvJXo+CIwOVJmgnZ18xm5M2f0hZiY8BUi2tD/I5BEaLpdVdGvOo1sluNnJPGiKv
WiZfCEb4tAEFnpU/wHUeyJGEiC5B5OuWxI/BbpLeiul2AQVjut1nJLMl4mckkAAW5rKZKWLpj1RJ
Nqlly8OhjG6X2i8NwcF2RocDM2J8lIbywgRYBjCOidBa9SauZh0azGByjSMgLUdd/YjQj5NCOOjt
oca5krW7JHpVLJyuEQ61jTDeZ7yJwmzXligCdNh7b3NCvtq0+fVBlXic/PKgrinM99fbuAjb//kv
6b97A9m6xHFnL9mD2KVntUzcNV200CBNX+AM6L8Qn5CDF3MjzTT+1vlvvlflZ8FhfXCoJCm/aR4q
T6kf30IxwFCgqqe3Uwkqgo7MGjkpWnPLzIK44BszoZw8YWR4NA6z+9HoC9B3hfBUG7uJbi5aG7kv
yRcxPnLVCzNgkENobjIMwnqMPLutRGTw/vTrI/dTPHV93FmiLHIuru8cRebHdy1xxsTQCZkgWW89
MncvMtgyqHhYfnN81r/oO1LMHy+kQLRG51Ul6+dvKOwhZo80bHOVyeyh6acJHXPa0CMR1r97LeNP
HwtUKukZ1hGiruIdVn/8WGsQXpCDqLdr4WgW+q0RSLu4HbchfVODTrkuxSkF40wpUZ7GCp6bpmwk
jR5NT4Nrl45XGbWlXYFEk87JwwpLpDvXD1HB54zUXUjfCM/5aA2Oi/k2K8q7JMQpq1wiLl7yoR/Y
cD3u/46V1Tvqoh1xvZv3OJfC67F9l9R402nzmUqE1hzpM2/200kVb2qz9xR2g+F800SSbUiaa+lf
s4YRQYEAz4UJC882GWwOSNcioDISwy9DruxKcTpO2Vrqw61knDyjybZyeMnYX/ZRvauatWxC2IZQ
F5avXDiHabtvSCu2FA6Y6PLBhB/0msCcXFIDkqO0S8Q8eSCadeN0wb2Y7WKzgoe6NSAEKFj4qNEg
qGpLRms3HAbjeQgbf6weBe2yPoaRvTca+1RVZ845g5BcthY1WYN6VxnE/OMJG/rVOLFZnj8k8Zia
tauvC3nhfk6wHmUfs5nvKVYCS7Ofe4Y01pcpfRgcAqpIBRzMY/EKmpno4smQbpP8BCqjFylyuB14
cui059XCY5gODLS/PQHy8rHrmXSamiMyl+yFymnlI70rlMRgBEKzKwXCnb09RvNmUWZXjyrmXSC2
WLR15j5l1NjiuhFXUgZGfJVtl0qDnE4MbwEVtii7bsnvzYxSC+Yn9MVrroovNTPU7USEpe2I+uK6
4MMraUX5Z2gvfc8p9S7XXPeZdFjYQEmKg90/gicISCAJpI0xvyfMNgEoegrXyYqDoKXc6bGeh8cs
tOisQS9hbcbLFZFOMlUFD0xvUXNJgVGOOjnUTaFs2kizCwQXBiNUo3lDX28N/Qx8kVu5sV0fqcr4
beJMZyx37qLZipjkMio9Lf1aiz8ARd5MqRcQMpCSbsOp54upn8tPpkSQUmPG1IdbZVI3oWY6A9EI
k8XjTAFsYu1IWtijqdu0w2P9J/6By7lobxdZu8uUh0EbrhS1R3vU91K1CcIHMyrs2lRwtSi0isA9
RdWS8SMFt3ThbEzhTAsC9A4Mq+8Yh1h9QRgS4XaIdGCzJADeMRr+aLb71mJHyCpWhgFHjTeZYA+Y
xW2hYqWuxp2EdCJXX6W41bvbqhnsRMG6QkgcdMrISCPFU2mFT/GAeUVMCBJQWFrKu8g6s/wbzc9F
zx1M4LiLHIMKZ1m61Oap1yRXW7YgLYic8hDPLR7Uwr0WP/bTvaiIO8Hk2xmju5Q61mUAQFJ0ZJBP
gSh4Bgadvn2nvn3Tqk/j2otgRe48jtRTh3frkhIrkNdbKy4QT0o0+FH1XrSPVVrBW+WZkZ4gJfhd
/yzG0YOKAXthAKMzVmV9p7RbIbhqLS80L4PBk7Khhz0ksMRSUyMPHjNQpOwG1yCLbrhwkMxFu1xd
wrmOQcvgVD1nBHoV+o+U+RYcpw2n1ZCvQm6z7fCIR5++a85LyHP0yniqLq/zTHeWn0px3woYyLjm
B2qByl2B3hYIna/IZ2mb4vQgiyFHl1qI9mHLPbZMLxb0qBHHnRlTB8Hio5eyk2GQ9SDYrNCAUOew
lHBIKTN6Wq+6eZS5Qga3JYNTGbSnWjKdUJ+2iUVLrr5TGtYtes4ihMsYqbSZfRw+O74t3PCXPnmQ
iq+CtZIAt13TsZKL6g5oCAjEC/4AbyklN7nLpg+NbU8N7H0CVsZREAR9Qxn2PsqRTYA3iFFzI7S3
NT1MgcyalwkWdReOHm/jZSQZjZCBpQhii70ok7eGH0WnlSKb7NK9OB6ihrM029E9BgJeGhGCeStd
2bmScE7JNBvsV8i7eyBiHAEHh6kR8tHex1HDDsFlK8LQ5mxFyJinyoOazHhTICqm+hGr2pBG6Z7n
UMrOlny2FyIxycajNlMbXLgmtSQ0/ewT80PCXsQtrw+kAxvyTciIIUIorx3jzVz2g7UdVUQc7Yqx
yyHoHlKRkjyUp2aTDttBfCaaZmPyrWM0I6PYaeoJduZEfGS8obU6HrYhs+lgr3ZHZbpjhF0H23V2
bUpHo6mAfVJjDxWiRYJuhc92egrYe7H2sTTUdWq2U5zSqWYn+masX5biUq2vk2fXeZO8CMB2Bq1+
0U3LocfLSS5QYOj3wKhuyH473TdGeISlgGuEv1Bk7J0g+YWi01OeBZ0cto1jVKEzV8a1wP67G2s4
4RRyD+UL7d7pILvCVB+6kSjZ4qvsYVMvFKd7qdyV+vWQPg/GiyRnD1JDp630RVGlPWMzTkp3jkhG
TZynDKCiAPAVG5OIzvAXsl00Z/nIqgEboijeKbj6hMADe2n3mAIJT8wicxaDG3jKnaiCHXJD946b
LAhnkuHiALShqTpT32L/ICNDGTymM4mHjMw12nR+vY6BkfYjad9wM9WqTd4p20F6WPBxyaXmTSYl
6zoD6Wagy9hand6PNbd6Wmv8me1VVN1RINf3uJcsYkxBdZSyO6KMdse02Bwjj1IjNvfXiolOUj8E
06cgzNetku8EBh8yBvy5Tb+wJNp1R/KGGh3LQ5Xgi3kWFMKXluUVMRdeNjmdWFxZeIIDZm1B2jP3
ZTt/PwLlwMqOvNB7rcJ+hdO60illmDDI8PnNmf1RFILUw3cpdk5Zh5u+SO7jsuZusj7k0v0CcoAQ
JpJp4NHm4ukiGSG8fDS1wZLKOT4k1TwQGnYCr2Li6Cp8Qg2jQr0UVzKtmnqEYYFHTDYwj6ELMgGS
WVo5Njgslcm+E0EcVTMjGMyI+N+U8jAUPHxpCUvpkUQzn2PNycXpWuBajtBVuuCrnnK3lbNtVJCS
M87wqyodrp2yZtn4LAqoYKJdquDSCM2pr23yRqLVRbOXfDkq7PiFIPkc6KkfBtNO82rTMBVSqfbO
RfM6WlcpSntK4olhkejG6laacx88h0vRs6OL1F+Fpcvcnk07DdD9ZQowrLWJpwecqcyDqBHVk+l6
rfA20/yq6k55yvIjb7xp3bVOxStxsmuSIzu8qRTMAERaMcV5/9Fyyxz0bE/gdRfqoW+qI9tV+oPr
8zLHXguuONGXncVCFLeBWYWeoecfCohkECCUf0qILi8QN3x5otuQ7xH4sxsYPB1yCQoYq0+OkYlp
ZsBKXnmdeFDEBYPahL8p9lX9OTfvyA45Q8jjr3jibFYDR5rFjZq3gJpBgws6pIjIzYKXVmJlIuRb
dWarXC7uWF4aefHJnHpZ+bAUD2wK5KoFDqP5arZwD/Ob6jXMkOaHq3whHEyrW69ShZA8heZTnq4o
s2EzzlfKVGJraLOTMDbXgKV3S1dvYnncIMJparan1tXNi/j2267uL+Gi/g3F+d8Lx/8n6dIGcu3/
XZe+Lpvx9ccimvUH/gjDU+exVmyg/hoqG2KVPeP42Xb/81/q33RkZdkyZRnSugwZ4f8I02sHCBF1
7J6QpIAlrD/0Rxpeo1UEO4NmsA01wEwZf0mYXmXnf26fwfQjRWOsYj/Ls0+WpJ+2zwFuUojwnJry
lIrv0NSqs15qRoOruWIr0eVdfly5TM53x+f8ZzDquk/+8WXBGhngZ/FyrLysn8SqRTFmTOeL7qrU
+j5UmqQTSCna3a9fxfhRvlk/Hb5IDpXCYQT6p+IY+V6+sYpeqIsoxJ8R5P0j2RHhTqNn+lTGa0m4
FWvyvdKNqI+12JlEaPNOvcu6Cnf7ULeMwEoMUPEmrzWT2XZLOZUtjWVJ4KKXw3fx2xHSG5BLbjZN
ney0cZOtulAc5GiZObg80EudG84gwVlas5f2MZ2StG9q7HJq1rEVpPZOouhPTBn0kskjHGdYGbmw
QQml4HoCPv0hxnGOgDqWFLYT4Zdek2hJ7q0+Al1TtkkaHsa2GO8ALQ9UekexeOlMYEAM30ocf4Ze
thaoUCKCrG20fNgHo5HeKVky4q4KxiThWxYt+vJA9eVsZtLI2C6qhGBjRSlPdgCKqlOT3cs8mNHK
4pCdDXdzXcUlyG1uP4BOIzzJpDkB0IddqDr/TcpMy62g0clP1uq5SGPWjHk9lod0magb5T7JkYpF
KkNdUWHX7v76m/9Rp/n2xVO3gyrE+Y1io/4kPw0iXHla3xS3hsvu9YGAFEuAi1z4txK12PjNmfaT
LejbC3IBmcyK1tNN/fk6ioB0pvjviIVjWCbRRP+SwbJzQl/VlCo5taFMsUa3qMKtNXSY/kJqBKIN
/QR6hHVcZXVQExlVXRImAMG1PnpTltDADK3347g1FE36Smezi30ITJnfCLAEbLHCNDy0JotCKwoN
1nFtS7JtGptdOORrXagUrPp9kJCBbDOhtkD+VNEuM2JEXdMgRWwrVs3KT5FK4ULmqlpZUpbVu3Xd
Nfs0r0lsa8bcBzwlw5hVcYlU9Ze/qpX7gXLHf+s0Vf90jc4SNn5aF918HBYvohdjE2eT4Mu4yrfg
kKWrX7+e/KOg+vevCh0VG5dlUPsi/3RTkFKjB3oeSu7aXfSGPIOkq7GYEqxqvG6bmGh9tlY+mH2M
9VBVsFAPWV57dCVXl3CtozBSrXlY0Acmsp/o+sB3xTHbZLiln5Rgwbxh5aWIVMBPWapW/Obk/qYy
/nj3BPmHSCdB+2GjpPx0yEIaY8JiCRSe8CV6SBu2iAJFhm+8nwYrZQRP2jmL80H3tFhEbAzIl5lA
THKu01xtc4YWETtNFyUI/zDdigyyynKlCdJtAmeNnnYW/Vo19Ac9VM3RHmgv7vASICjk8UTtdWe2
bINmcvG69+vvZ731//ThYLlqPPXw2Bmitn5930nuJIuBfYOpd3FOy1egqAqPgGOxXdJC/M2BlFbt
/MfXMg2evVgGDWkVrNfH1HevxbLXaPqJcIRMOwEKQjotbKFSA86+Ro8qV6YwjR8E1KqXeonjg4mJ
2ALHuTLrf/2p//wcNk3m0EyjYaj/HdD0/TspB+yzDXU/nlGvZZqtzEK8FtZ7JgUcDD1UOj+qrPjN
q357AP54AGhFMg3etyyZKCg/DRe6Ikzr3OiQ+oa5yZwuV8EmJ13FWDAgR802diTYo0G7dkojZeBC
IsJq1sipeoQkSANML/cCNBkKaKhSjTKDFgirZIKcyqF2UroiwegiiahePdVbwVHV0KFRSAOkS1b8
4SPZDO5y0IGTA73CkBXMIM15tV4aTgRHhtrPWp5awJ2U+FGLuA3ZVQnnwjPEmbYHyjzYPdITCt1h
wgVwMSSzKHeqICDXZQsB8ptk7uMtmhwg3BGoPMUmEnvCPEHbzSuNQSJ31GXTWgViod5bE9b4igLf
35zWf3oikd1hYgBCRhdVQ1J/Wmh10RIGdNZjkcwH6zPu6mRbL1J8mBKoDWKqlv9PrwfAm7mRqeva
Oi787tSeeCzIsp5nXgyAxDcaEy+0XlsCImqnetGcafVvTqY/XbgSAx/JhPJFsa5BDcqPrzhPcgjm
pCQnq045l2skbeY2gnSipuP9r68W6U/38PW1dHoLiEcbuvbz+jGXsrZMWYd40jiNx6mLlU2vJnNJ
JqjvHitrwDZLj/d0TIDA3y2RjujRRcCiMVT18tdv3s16m/jhKuLdSNw9WK1DfiUZ8+MnJ0UeVHJT
ZR7XqtTtMkuer5n+oEhrQ3qsQpJgZZIuHxMVyKS4GkpMNWx0S0f0g65kcBpNXG+KoM5+85V860n4
+Z3JwM845Wg5074tW747CwAYBWNNiTLZ5ThIN21aSjcm1Ti4NGbwQGs/CH7ZeuT54Ix1HCyMebP8
hcYCqk6Fylp0J5gDiRinJgCuqYchPoMNqMytoZWEI2i0zbpDBtet2fz6oP6Ls4mvVweVC7Ju3T/9
eEyDqV4SqlmZUpIu2FYolGQGA/FWFOryLz8GmOpBzpPU1Se0Dvh+fC0deoosTgzfMrltH1A7i22i
hvnrHMbStal24UukL/SP5/3iD61svsVFqR5//Xn/xf1h3R9yEvF1sYb86epZDHVi6I48QoObGvuT
qJb3PaSODeWEGA6WkNKI36y8VsP8z+ctH1pmicxtwuK6/fFzJ6JSp0KFFSGLo0rbdO3/cnYey20r
WRh+IlR1A420ZZKoZMmWg7xB2ZaEnBoZTz8fvDJJFVl3pmZWnhJAoNF9zvlTvsARQkE6Lrw4/1pY
OSqMIMs69K8YfPlNVUM/cXhr0CkIusaZq3edTYhlCxBHNtW7qTM5pSordr8mczfTOFQi+drjKVXt
zj+wI2yeOo5jg0aYshtrQcf6++//rO0Sv8Zlx0F03gbBuIpxO8vXTqCxERkCJ+nWs66QXHG+qB4y
ShxAGRYWNmk5d/OnUaGR71wxWEx5EVD2F27PXR7e0adHccb2xB+1UAosC/yf21NVOMVwbFAD4Fof
3ODlMxnwnhARDsEQw11iNT7auExUsE0G43boPMV8arZSfTUmHvPjiOy4Be73oSYm5JisMCjO9cZu
PJgthoyMAQ2prh5INkDDMpCc8WaMsuWANHDJ2WBJxRQLuz3ZbwWjosVVvSq6r4RGjOOm6/DkcERU
wSbgCv3LEMZjdB/jmrULYjtJHwJCtp87HFT/qJzYAr8SkVjV1PHQlipTxauOJGVzh/VZNmM5a5AV
noHSfZqkP38JzH58Kwg8a+7tMKKvQQffsl76ZHGGCmP8ZSoN3rIsFf2oSJV6mXG4+NwkdeSsC0xy
rrGhp32dgzB/iSvDeU3xCHiTpHqIrRDodFbu3GW/IuLoEAY0BUcbJKE2RkuUZyzm1puAiI3EMq7c
III6Hafqs6M6iMvnF+IHX+6SUIO71zLisZ2jFx2GFgwhs8IuyBbNfRxYBkZqMJzSqCn2kzOY/8d2
xelK4gFaF05cYR2urLbqkyLGVw9I0tZf9DBBJKzidhdNvok0RPWU8ZNr7WhBmz9266IokLV94Wj5
YO9AnyOpLZadg6rm8CaoZlRiOOAujBHULqtyvSIaBBnbaMUbOfmv4xRHn2UDAavG/uXCMzgplxk/
LActmwCHmyWPnrlXgH+mphds0FHG60SSYBIUMOswT7lSMpz2lhEPF3ZovozTT5rgOM/Bkwc61cl+
aWsDY3CDB4/TB6ZvuDCS4oE8rI5Ic58zWiZaqw7FOZYD/bVMcoDBXCj93Cc5WLU3Bq5zNRXCuCVa
EE51W1KiEcBLRPyW+CL1bERdSpTPPIrfZZolsJBhEDTX9kw6z2pWmj0A9bIg1jNPfbiHRuRc83Bj
7ChsP/6MX06Ij1niF8a6zj1E5X4mmErb+VwX8NvSGaAkks2ztBk4rYpsRH0SGs3XsvbUW5u2+RP+
ZMljk8YBBiseQRo4UBC3d1XhrfqE+VoVXbk4Pr3a7J4ZEsEhfVCknPzuMmtKtkjzImvTyYRKemgz
vIqGIDGr1Yhn8r0cBOeaF6fQxqnryMxTM2AHyM88+zcEvww/cTc3DHBhJX5iJ4ynQ2ym2JDUUTn8
FnUAM32ctPd5mooRfkeTQEZrnar7PDeojdeQPevPZYr5+sqsm/gnHo+lpEWtwDs7C3cxyH7Ij4kE
hKvoVrH9qWwwAgetWDKCwxHqMPlsREdA1uxGlLNI+GGMtI4ESuwDZaydzsruvFLrDpTSNX7EQRy9
1jZaxjVeo84D0mr0Ev2Az1SEF+Kb6EfMBDpnXMTjwn6XWIUWaxjM+eMUtc7XChvIR626+ktjuMO3
ybfw41PtErqSRGkxsmEPOJAOpoGBY14ZIfGlJuhN0ht+um7sFsVqxqiLcWVc6u84XznNLm5JdV23
/oxCyIoL7zkpHNhqc1IZ98ruagj8M1UXktcSuDRP/PTGcSYhrpMyT5Bp2QOBnlEh9wrBJ/5seIEm
mMwPYffrv+6b8KcI05VApIhhj6tmL2ayBXfQ3eD4AN21CpzVhLHkgx0BvAkfZc/5651+vdIkosyX
9GEMBY8T1/MIIl9j5BzIeeWwZ1jzo81x+9RIqS9sjh8cCUvTBUWM+TzBw0fbU95nqV3GKdtTqr1v
sZelD94ACyLURAwwn/MvHEGnPw14gfEjMWPgCRT6h5uxxO/NLe0G1k7lO2sv1+jGQ/w78gIR//mn
eDoz+QtlUDPCNIVTbx4VjWYcGmkJ/WbTBsS8wovw7fti9Iz9kCBId3G1+DqrsEkJPY2HW6ra5mlI
uzq88JM/OAFwAubhCkASes6jQ9AqlT2rBJtTzxwnUH1NvNXWTA3sTruoBYqVbVegj6wnXDfPP4KP
Lo3KwGKCaDkWt3D4tKE4yNzyiVGN8KYiM83pCEiV2X6s++Jmzickb8aYXuiHDnmOf6tdD7E0ZErB
1PKkHzJ0M9jlmLGkRtMarsgHg6uWzAmsGb+2OQz8Sjt4GHZEyfptfOHs+2BBs575rdwAN/H3ZPyn
mDVLR+oyxSstdF31J9btQKPYdliJJXDWuqqpXs4/Y/qP08MWZEowSUBza+FsfviUTTHlcYqHFknY
ThrvpJ7FrzDtmgH2wqyn696fRm8DfTwsNv7oBXInI2k7T722AIt9VTK4Sydc1SazK3+RHuTiZ+kI
w995YtnACyPmDEynOczX2WAiMwtJlHp0ca36TegSfYJmRHqfWRxTG3ygIGxR7ZfbQYWazF+YS3pH
vLLzQ7gmRD3TGznpBswgLfYWH60fVTqY8Vym30voAd2GHdC31kSCLQ4OlUIqNSXkfPQuE5mtozzG
rH4ctBjfWBNOBF2YsTMPibieyJZHrpkPzOlixj1Qs6YgQVdnDj+HwvHAz4IMoQE/v+UHYTBDoJdZ
/nLdHlctx+xwbDaaDBvi2Oo43sYwBVKvK68pETR5w1cyxepPBcYjyx14AV4G1px24N2m8ZwRdYsW
qxiTGo+sNgBI6CLjFycIbtBVNCHqaDDghecPtxerP6EdAxAjat8I5bU/a0sm7xSyMfq8OgzDL3GC
w8BmiILq3ZtilIVZk+GhgnnM8MVp49TAbq2aYKQ1UtXg/iky07yNYLkkVR4jsGwGHd5VGMk95YFf
dRsj6JrrgRkhowpGhbSDOo2yq7l3mzd0/wgzRDmK7wWQCeNLNSHeLakuboIahffKMq0lLGIOTDC7
2qrq72NWD3/YeRKFWS+xdOs8GiusnahZaKwmDQZIpaFX5liqV3YdpAWpKsbhCqvMPPtkYREKa6Bq
nHATtBV/JY8Dre7Af2a5l2HS4NschIEJybGEmKr8Evtm0YZMW4EfoZGWZsxvtsO6/znkWV5cNW4M
szMioP3HGC9BrWTX+Zz5lOD1ipM1Q9xKNuZTb+l5vHYGY/wdhxrmrWfI8Y+IRvtP6PM1rSpl+O8U
Z7Z746VWWUKS7twYDzRh11goSY0AmjDAd2uex4ZBRI7cFfuvfm3rpdLXmGtkq2JW0wspJ+NtZeNO
fB/hrYS6ApXv99Yr1B85k9i5TmqDnSh2RmA+ouZ1d21itNruCMOCIu2SNyFXFqGWaHOmHoc0G/3O
RgVa8LuaIWyxCIUwgcerNGwoqcHQbDS2lPCW06J45k6ycmPGEdli0phHay9Fq+JbnTA5J9SlhX5x
fj863fOl6UsgCVp6Tyj/aDfCrlXjiAKzI9YF45G6he+yrsBZQ3jDU7JvwjK6Ssvm0nH70S5owQ1g
psocT1lHoymoIPboTctoigoKtC6CruX2arwqW8iLhg1Y4NaLeivvceJQxLFdKGU+KC18C3Tu74iT
CuPoBlyS5FujSfmmY7u4sftS3ofBTFqmH/38z49Y0Fp5nKm0k/JYIddWBNe7o/I2fo4hLKrnot5K
rJxfDXvGPLeyrV0/hfaFw/z091GFSt+SAEDk2rpHv488QrwxO9cl5C6Y9xwNE6ODsXyaPWKWz//A
0yOcSzELIjvMg71xDNtNIwmHdc/AypxFeZ86ML9NDOy5npV+csno5AVGTveD5PYLp+kHP9KiRlLY
7oGwkut7eJYmJKzKRAserTPIB1GibieC1vs280AvfChH4QpLoYJnB5MQ3wS8W1glh9fCijIUnWpx
d2uzEFHWFItN1+M5DkadtW+uThApxIXr4NRFn7yhrAiGLffd4v4+VwYWzziVlXgiK9Xs06jQF/qO
Dx4GM0/T9gBQLcHaPrxBFxvt3vbcYDOkeAGbMkXWlRntRvmkCpx/4x/sGkh3yJFbBJ8cJ8u//1M2
RYndJv2sAlQLKNVMiNQbnHRwVCZ24YEYeBR4hOVaF5b06Z4hFXNsEBJFCwKmfnjViQSKeTIwO7DA
u8Kr3DOZZ2fQ2+inDTWuQ8+AVgrCxi5rtuLJ1SKuLvzyjx4y7Q8YE6vBPykYAQtyOVYi2JAGnr8X
DFNeMKyC95ADFD7956cMEG6Zrk18CIv76PdCvbWUkxJRFZVT3ezINa2nVcRmneykwroiNiPxjQjO
+kJR/MHbZbzMXuUoukqEvYfPuQptVY+T6W20T64ocVnJO25gIXLKHDuCOhzaq7iN5//e7HEOCXrY
BR6X1MeHlx2dwHBq8FMOTTxxUHKwbKm1CEQjqa69wJb4YM/iFzJso2RFhGYfXazAe7XBAzHZJgzW
4TsKD+4JIudtH05oaaZW7THhdDFW9LURb8+/2A8WEbk9S7ghfccyQTn8pW7aRxICRrQNMbrD1bzp
9kz3xb2RITc4f6kP3iVtOuecUopu4xieTT0vhf8EW0fOUynvLFUZiFI8+sicQTLCCEGsqMLa9D9/
JyY/Dwcz5rkABWJ5BP/sELVdZJ5tAdPKxnLfXVGX34XnJXsZ9Pb1+Z+4LMdDQOLwUkdP0xpq3GRN
MNM4pLdfo9HGogQ1+n/vFU1AJfIxIRR47EJH+ytjys4UyZRukyIq7sgQaT4VIF53Bk7TaxeS2e78
75Kn746ceMh9QiCUtM1jxkhHp0UAW5pt/b7G16ZMcj/GgI2DpsISV1UPQayHL7Uf+ePOK7v2KWVq
+B1wTV8FAD8QZg1pYObPzCiCMJYU9iofoC1XU5bsbYkb4IWXbn50xx7nI628DTHRPto5aHkSmn0D
zTZ56wX00jD7Gg1V1H6qmbMBzgbEx61JBPbb7UBl+d65eYvppM4LuNN+VqS4b0cowiHwYGBUEouL
FUvp/tRZBd5hYUn9BfVe9FOYTf00whVK0OWiUN5BEuq/5jMmBZs8V7gFmspGjdfH/mSuKrNlkHD+
7Zx+w4yIIHtKFp/Lkjha4NLNLXohmOtqRGuVmrn3MHrprwAXyOfzV/qg8oDIw6EDJsgB7x/XVwQb
ujkBYyF5ieWAATRpl6nVe48EXVoPzLLnx1LUw+eOlulBldBYUjsOGvo7kgPcdMmgIAYBzmvgAuac
v7cPXriC+gGhF9oWY4KjpzBXfeZXccwLJ0D9SkeoNfyKUHNNwMon2VJ5Yu4aXVhmf0mHR188mVoL
RcKn/IMMebi5eHE/JSOaC4yoJ2UDBhABFItsrsn4HEb0qIWs1doiTtHakaBkus82Wduvpuhqf3EW
GLO19gdGKME04EQLnc1Fl2fF+VXeOaF/df4ZnZYtNFdsHcsQU0BYMY/u1pVh2JXMOBqX6YYiOQox
eT1m6CfQ3nk3toVVpyw6DM9V4eO+yZn1dv4WPtgiuQXminCx+e/fFfbPbswR76WeDOFszlG+04XR
v9mWN38/f5Vloz16LS6FJzHASz9p/VV8/3OVemrgFGCcvy3DmcSXbJDGdk4nvMncrsUfOaTbP3/F
009jobh5inmaBzdHHCee5VNllrVG8ia6qQzpnKvs2Z7d+h6GdLAzCJZ5jGAHoayt9N5n4IZUJLSx
impSV38ZolDctXOcXsUSHOv8vZ28dnTbjDOhSAJmIt6zDl97neCvW2vMqb25YXTUUfv/mIsJ6wuB
IkdelWONiohCI3wnE2UIUF068FfO38TJ98lNQBU2PUFZ5dPsHt7EFLZGnpe9ty3HYoAGl8976NSQ
dVoD8UlPJnCY9Mn2/EXJTzxaCLSDoIh8mRadNWjq4VVbMxyMMk4wzGsUQfCNUlgmULdiamRaPaJx
v3ASaxdmgfXZTIPoDbZl8wez3OH3QNIq0zbLq98nQpXZ3i2yPzCWWXyx5ykLfpmlqATcttnBmaPN
hnd3gCLPfp9pD81l0D8NvdJPFLExVPFkGiJyGGA2rx326CsvHvG9zUZr/G07pNRumzaUj1kvMnc9
Y2Yz73uVIK4j8xflbuqQNWJxn9EjlXJv32RuYDkX6pcP3pGPmw2AM7NQStLjd6SMvq4srTEQTKpN
MeX6U+tg3KKUuKV/i/A8D/1LC+NkR6CQYfYsLf6HdZCz/Ps/3+rUjPZUl1WzrWXUXBOfhzCtGl14
JefXwimsslRMJlmbCvOO5Qw7vBA64qqq5Myv8yx533Goro3RDq9UotW29gq02n4zLVp3BAV2hyFu
NMpv52/ioydMAcx8ny+ATfDox0IRs2oyRPVWSxEz8Imxb6tQQY9TY21TR9XXUIqj/MJPP2kx+PIE
0BwzA7Z+8IPDXy7hCUHaHJstMSLWvpgRo+TCiPcOwRgE8TnlFaEOv3TRiJv/+nMXXhmEDVBIf0ls
P7xwZNRm0RGgsIX+7b+YoEnrtJtq4oJ80go2QYNuV8vEUBfO5ZP9nx+8LCg2ZP6DaenhdfVMbpiN
3/o2lzp9GMmZvyJnR+z7Npe3Q550v8//zlO25HJB6g8er8P855gtoZURtPkcEyDk40280SQfEQqR
kIEBacJ7d0NUGE6ic3fdSqtGeO6200M9jKDzsamRyJ6/n1NZznI/DhMwwZzPsp2jB1Aa5K9wpjQo
y6cST06CvSzkwyRAhdgmGJjIRLOGQdOiIvG3OPUufGx8+ZechprkNJfJ0K3QJYkqXm1Z6RaNSjOs
XE4HnEwRBxordk5E/zobQLNNY47e5gw+0Q1k7+TTQKX4kwAa4jMCaRrMnjKN40LINHdTj4JymCwF
Nd813Zy8GB1MDKw3XNJ0vAB6YGoOBKIkSnBTWRc7n6IuC55ZNtYPyxpTDL6GOvomjJRYzKyZe0SF
SpbISUNR75sSiuFVhefUDxQX9sM85IiGJfDVNSHQCA+dGr4mBsyFhWyzzsrxNdDMCLcDVN4rE2wC
v0p4w6B+hJX68bP2G9xls7jGiCYeopLEZmuq91THOFrFzZjvLdqDr0vkLk4HFrl216gKIAf1Vlub
CKs79xpAF9+YwM6n98nXut6qOoY+d/6lLx/TQdHDO3doAdjAmQ3C2Tlc9FUImjTEFdFuxtRfQ1py
10Il87XNtP7Cucps4PRiTPgY1NN+AoiJo4O1rkqV2KGZb1N6xvZHb6jiJfMKrEf6ZuHKGYPh/qZF
RQHejfH4QnVkmV+KxshIN68yDDXtZuzhO2aEl5Rzr9+l2QbGxhPGPN12QYg4nYGqu9cLN/EmM8SI
50eBG/Xa0OSOoAJy+2cfp3C50SSGKuJWZ8TWsk0LUt2EFa2rGobSahxpS7Hz1+NXv3EwkFoY+N6j
rqC8b0fbsXLSzBPk97WwkOl0Luqdvmuqbt0LBFhrv4wyosMaQpk2auhs+87Wka6vaXh93L/S+jWL
i3mEjd9hN5JBd3yS0yTcjZ+ZWFgNrYJ+aPsdPvbsBGLrhhGJeKZP0g89QFPfuPWct2uC1wrSLFh3
9jq08/InbnKwzLrWKdER5VHnrO3Bca99Il77XTqCRLPn2CFlbSQx54dlqNYavHXYTBmkkI2DATgh
5eh91Xaea8xL/GIoruPcCc01wh/5SqZGnf9QYU+a59gKxsKMk8Xe6Z0OUs9oJ+i9HcCgVYr/zCvl
TGVu7SkM7/us9b4PLZMq/qaM1YNSvN21goWDz5HCvflpCusKK442deUajkP7Av9e9WA4VvzWmGnt
fRmJzRivIrJsHKg8Q9Cusk4rtFXgYPZNZeGrvs5C7minI+zKsQNuh+yZpd2kn3TfDiQPuISB4hQN
8apN/BmQcKzUrkniAVNm2RjDvS/D9NtIerq6gqpQ4fdrOPjbDLpQa2rAZliLQCHiN1OmcyuZOczN
fdtI5tVECENy1QQ5xllBNQWUjvwHx1IfKOrKr9IZbR22cliXxkq/gzkm3g4ZJpY7iJ3tXwRL+COT
bwnEGURkvYSBO39uaiF+aEgczVr1IRZchL7EP2yjTMKNPTbNcypHxEWSKGQUHAFY0xrN20RYThb+
dlBP4EbaBdjulk0fvoZun/hAVdCvViVSKjJzyQMtn5ow09mT1TmzubKTHi51S9rRJsmG6UcXd/bz
+W3ng51gEbggb4EWQ41tHm47Vq05Ccym2zJhHD4PmOsR91q8egjunpghXOIYfVDLLKO8BSSktuew
PbxcaNfFRJRIty0CkxwcUA56OfJrUuYP5IVBqql36D2zfQFj7YLl1mn1RoQAjJylkmGQiWHlYalq
tqNg3eTbuSgiBl3RvF54AddFbcI8akfzR5bglP+fny99MlNobp1y5tjny67pQ/p6LLeGl8O7KytC
hmBQosofzW9RTdjv+et98CO5HnU4UguOE//ofXadGrsi5BgpinC+qhyLnscho80iN3pPRJfDcC+/
xL35qIAicMSC/AKCB/XnqDg3pNDCapkQGa3RLi5s9vA+KZwskAIORgo9rkhvpor4NHwF+zb76rlR
UV/D+3J+NKka9P/x1OkUPJopKLg09YevuhG5U0xOrLeu4Uff6hlvGx/276aNm3mry/HSV/TB4b2M
kNCJA14CmR0t67TpCyNxVbc1qzL5XNcQIiDf+HcwbuILL/h0mgsyt8DsgA2U3Ui3D39bXEXuYHUJ
vt6VsK5hJWT7iv/vJqCM3/Z23m6zOjZ2BKtL8Igw21iZhEDZLHmPiYtzaElayq52zMFa1a5H2uWk
850wW9vbnF+LH/Rs9sJ8hlVkuuAwf/UV/zSHnSOYd3aq30ZEhH1DRxd+QqM3PasqnomDHMLhpUZC
vo0IKvviA4Jep13QXnpgp1ME2+M5/aVBg4EdLwYk/KT2uDG2Rgo7jSvVOmH+nIfQEjCZKEWzqdOp
/hLJpiMJKU7IFZZVmn/trFl+Dzk2F5F0Xj0QwxH/SapY3MyJGlyY/hnDqRKrlu8wooMvKpDzhc35
g48ZCjudAFR2BkDHg7AyDuPCaeZ2W/qje9vBZN22fdzfiqqotqSOwqab0/xCdbi0k0eFKKNhuiH6
bBtQ6ejbMULokV4LmOV6SbMx7UJ/K6sQo9v/vjjYg02aPEZ9mBMe7RnwJhKsHRZqV9lZ0y4ZveJF
N2b44DWDgmfrTvo6r6t2l0WqxnWEAv0ukEHxfzxj0GB4TOyZHnDa4efkk8WV2l7VbWsfaoMahLzV
c7QEyYvkrmjmV8nJfaHWPz10ae6A1xltMT1hund4TUgavh9mXDPGg3WfdbjbxsiVvTXdHs4nUWDd
XnjYy188fKn0tWy7yIaZIgrvaNNIMsfpcjFzzI9xJjdqqhV5YnPZbXik0aOMPBhvc2pC0SvbJSqG
qHH5UDNp/mmknXy7cDvLfnh8Oz4tNyfiomI+3hiYIuRLKtWw9UISiSeS/rbWkkhD2iIErQabgKIQ
/X2SikVc62MIDW78cv4mTnXuKE0pRXCCJRgF/sHRpu37vW4mwx62nbQaic0rBP+1mRf+7eQ7GKTP
Ggtl7LkafAIZ+uinep6mfFVOnnpyQ9ucVmYbYvkntNYvgTPWeDzKyhg3I3OLl8kIEMY7far3adxl
w3Wv05gQRUWw7P78LznFMdhjgfV8Zu0AAyiqDtcTkU1JHPY1Vr05DVFUzs117gHOUV8tZtqTHNli
dbJPmVpuSyOWFtxFuPgr9FLMOgV2GlUbl3u3qXL8i0W1FT1uRufv8nQbduA6LAjksq1gUXZ4k1WL
TWaUd+PWpnYH4iGgvS1KqG3QZj+jFBgf+wIjyRz+49bsE33hO//w8owGhekyv5PO0TfHnCwZoYTh
4Rb17UhMpaWxxXM7N7jL3dLw1o0G2objmtn4x6kRNij008C4UIT+BVuPlj5VKEgf5ulAG8ePgVjl
jGEfzBZOocq7bwrSeO9iDJjlJ9ioyJDIeLQfA4a5LxWJrcaDbQ496dRx7t/4xIym105kWVgylEM3
rVLlYQqRyRkDlnqqRyJtJF0thsSFj+UTEKu5twIICKgPI6tG9x0bvworYaRNKCYV6VioHLptUDLY
loOB6DpPPbXK+oi3MHawfCdtYwI+ZJ29SmNU5pskrMNrc3abYFcMWG6sXT9M9jorEoazkQiIsEqj
ubnpyYH95bVj9U0HvfpM1Fyafh0Cle5r2oN65UyUxZ6Zqepq8nx15/ZO4a+Za4sLxLnT6gx+DXok
QesBSeK4YuqnlglWr/jQnSkmcovWLSsbFrlZFrvzi/xvv3T0eqmEAUoWUg+HynK6/lPyDP7si14s
hC3frMnhFJJWdFNB2cIlPlGm3kZMN/IHaYQ1DThxnZhsVuPs/pGNrsUet/smemYpAlmcv7UPDh0w
Q4RZlI2Mro/HyNATu7ppTDI25th4saOg2KBKqH8PffMdo5hLvsMf1KkuoJpaKG4MrTFgOXwSfR2I
ri2WGVNooUnGEjxmwQYDefFQ1vus2+GNX1pk9pL5t/E5D/Smz0tCq8eh6fOtj0SEcI8eW1mqLAdp
ejVbSMVS3fSPxMYHjz2Mb7U5/5RO14qLWo6zEiiQebs6GsO5fjw46DVTYIYAvChpu37X6WG4rZoo
cP77xbgUmxJxWUCqx+BJw9kSTiYWplLW7o0/Y5DtuYS/hsBqFy71QS3OIUcRvGyAjP2co7LO13Ru
KLHmbWlH/d0s5eIYLCS2ak5YrVoui4s/BBAOzRDFKz6mkCW9C2vwtKBlWA9ZaoHc6ZS85d//+Trc
wDdBxv15a1Nd/4FE4j6PPpnzKx1V7taAnUs6d2CX7oWz5+8nfvBZWkw6odrAgkPOjWLi8MIRbkd9
UOOKoUeUZTddKMSDbuY0vbfzUVTYdDZVchUxjnlJot56KQhheLYlceRXmP57bwC80WOVUsrt7BRg
mDMePib5TlU9rjIdNx1B1tMEXT1gIzeQdyNMrpswwApkwnpxmnOiLLpSwU53gs7+o4zW+1HqKew2
Fcy7+SbGn/CzHmOiHD2nq5aAxHx8c5jc96sx6DviG4EV033TuNHX82v+dG2w5KGfLP0yIgvnGG9A
dDUikPPUto9oWnXoE3kei0rL2yaJ4mBr5VNxLTxkYHJQ1U0SdyK6VRByfpy/kZPlwVviBQHDIwh3
/eOPDwZmpMwwnolOrgsCPMq82uu2keU2HTrprtrBwM+wN/A1OX/hZfEfLw/44SZKZJ4E38Hh8pgK
O6BzV2I7mkNU3IyBqTnWUM5A6u/s9GsVOYQ2wIqVAxTzcbrwu082HX43FDeYmeC3Nu394eXTEFl6
lJL6RUvJgevZI6LERO5mj0nYf/6lDMD41vkY0PkdWxqgS4UYRRY3bsRMIFeRBgtfhQ4xD5EenLtJ
0ZVMPioWH+vjq/PX/kvGP3rM0G6x0cOTiVnRMcYRx4KGLqzkFuckhKWIQzA9N7BqvysDWXibEfi4
2GDUbF9ncZ8bazUUDG8xwCFImoOGxBS6GDHu+yBEOiemeSJ8LDOTbTQuIbx4zakvBrfvYfs6Jy3u
N0mwy11JWEYrSnPChnowyRJvy+rTbE72z7iIEOqnsg7fq6BP/XXNc4H/ofPm0kf2wUtWCpYJwas8
fwaQhy/ZHmRldYEtt77XDdWNMKR8HbHd1A+EcYBsYIlVhrvAdufffeHPWDshnMfIXhBCstX15F7l
jVZ495egQiP1abDWRcZk6/xL+uAbXKizAkI5GZOw1Q9vE6F8EUzWAhY0pGWscB+YF48czxvvGc46
w1WIhC5aeeYcxBe+wtPiic/esXHI4fm4yhFHLcIwugW7dGviWlMYZGhNsfe179vpvZMd+2IaMwP3
FMN7KELuA8PcpiLR3UlfFCqoNXLf+MLX8sHOiJYFNYIL8wCSnjjaGDwrLBNPsGItwMTPZdFP+5mT
wiTbMPGvaRzLm5aKYTMXVfrk9zPGwg1V3oV3ckpPgviKugU+5DJktI9ZxhKVLA9jEtsUkq9xUwls
F9dQqPpqA5Ie/KlcXEjWyoaq3xcEC11HLQzUlUB4WGJUG7WPbGk4Qlg12vG1Bh9WF27xpLq06O1w
3bQsxA3uyWDfJF3cy0uXuGS8Oh9KJDlrPlv5ucPD92uWVdnv88v0g+thsehS0VClUWAefU0I8DtY
nb219WqFhXOomuA2MYz0xQ37aCLhkunWhZ94ekhA22VgtbwHC8aFefhlDKUdR+GYqq3uyFRqGj9e
QihS7O2sCbFGkkyAkUkw7zw0DfN/HRmxYfJWIIIs/b1zjCPUaVfZWLKrbdUhlWwRwf9q6KHJ75wz
0a/H2CQI4fwjPt2wEMIzVAAxcdGgnxTwsz9Yqg5xqQb0umGU1xWbMtPGrXZilV5onD54n4w47cUZ
cqE9/FW7/lMZpqUJMD/miyV2x1y6IRSiz7LwforzVwgh1QXa/vHlXB7mMn/jECSvFubH4bv03XCU
XVyHu8S2cJzEB/IGRcjUbOQQ2DcRrLZLq+d4X/17Razr0CQsRzyutAelb1GG7J42YQNs2c4d6vgW
J4K6fBI4viBLJ++78bpLlFEm7fzZf4/c5bIOAD/ADFaOEM4PL9ubReASC00mZTyaD1SxfrXLxnr8
ITtIcKvKb61XJQID76qqZDiDw5+88YGBW2KmA38Rw0jxiN8HQr7eaSwBqF2meyz7oycMeYkkcgrL
rtZTM4Wf68gqvjjwA7DlFGn3OuCBOOyCMlwkpEXU/Gpj0X3PxxbnXGHPjksOtdOFayw2RAaFMUYQ
UjKFfJi9sn6b8wzX6bCLCJWAY0KWQTJ2N2ZRu5hU9HH0M4ohFACeVj3RA01JdKE/DczoS0NTOnhN
SF6VUc2Lj7iNAsMzmv5XCKFfL4B52G+WaoM/Be39jVXSBet8prgmQA3ofSoRna0j1ZZvaaRhrSTs
ojURGtOYbNMo4YdrbQRqA0/JePQBfqNtMLnJ3WT34bwe4qLd+4J3vU1SRQq7Y1jJHxoEvDIKFlqw
Gn1Hfw2o+sptUJuYlUp7kqT0DJq53dBZ6b0hYqQd6H7JaTAyAvpWcZPDJmykDk0cfYxmfsD9J5nX
nVn3dAnKIgguZFR5p/m3pyAPcZL1zd4IMVovlmqP3LWJBqu2nuYBcsKuL6v+zWk8irExUc2PEjz2
re1LuheaXg8+WxuWP8xcE/ZgDVN9i6oyyDZwVQZcXBIZvdNUSCzxR6cy1103+hOU8gAzuQn79Apn
kgA3pAQiwXe3EzK8TgqRXAemO+CNKWGxragyKhikWizWcwpv17Vdlm2x5pQfyfgNsugGZCS0uBqQ
4QpbF3JuJhBxyB492Axa35HMTT/0wRYTs2tDfPwlMZSDb2gXmlM/Es0Fded1FgG69AE9O6breZzd
d1C1sRDr5vckCOxXchi8JdVcMXJDUD9u2Bn76I4pbvozsVO+XPk/zs5rx21kXdu3sm+AAHPYh6JE
de622/mEcDsw51i8+v8prw38FiWI8MJgZg6MmVIVK3zhDcVkC38gObZ3OhoZPyqBfOhB6KPz0FRe
+sbCwTu2lIR7+fpdfFbiRcSPqqlLJxk+BI+QeXqOB9nASCevCCDrzwBlhI1t+xKPZCvJqNceVeiQ
IJ7ct/6NVNsc8xSJ4geEj8jZm91UvCRNAutX1JV7U9cSmhq77oKkyFjq/2e8+WP+3+hX9fKf6+V/
ygHJY7YxRl/ndx2YNXJhmUyR76+b0FbWFYkR1nVAA1DDEwCMbgIk9PuQJ5/H2PzCJNUP1xfoD6vr
9KLjGkfvCUUEak4kOKcLVLnIFQx1WweqPaAJY1RhdTNnjVod6rQjScfXyS6x3y0BDplKOYJDU4pZ
7Eu97yy/E3rT7tAIzj+ANSlRH5t6O3y2mxG3i3DmenTp7IIHdHL3YwJGuNjbs9bU5Bk2HUQXKNpL
AkK8fzSEt9DHmKt23yF+srwfqthInvXYEDB8TAe0aJxAsSmUGQU2NcyQPzGjX9EQWZ8toDkJdDxv
xshbz+vvC+0oZFejngq94/YUdtUxpn/jplH5lChz/1ZgZaMEFBYo9Kup1n8ACG7mx5Ilfm/nsl7h
aVnR3YZd6XzmsZ/GOwuAE5oUtF+/DtNIBc1Jp+TRM0E1chyL8ncbxyqFZGScUcCNRLnvmrKibgjT
51gAHFLAhy0xVTwnH/BYaAD3+Jzi8Us9a/O0j41saG9x4hhi8PA5kg5R4+Uf+wWFjOMEiKzZ9VpY
bOXw55vOpo2nUpSCQyx1t043gCVMUU50amWnUA0WDamgqqMlbvV65rdoKx2xAWn/MUbieWUZZK9U
tpeBGpwOanbQ0nS0AAPVqPDo7ugsuEIRkAHU+ev1HS438OkGR6OSCi4dQyIXVHBPh2qjKMujWAXG
3bQKDRvTGh+U2m6erg9zvowmbUlUdiHbyWLdKrB2aRYtdt5HgQGKQTvgyRo+g3hwGt/Owc6Mokme
Ww3PkuvDXohToPCTQ5B0Avdfp53o1yj0bpI46MeoPKjRot2gMmU8UYjpnnCUs7Zu1DOQLZ8OaX0H
B0RGNc01x8wxGlFGphECb9Wd7m1Y5v4r1be6PXiJknr3bhPFN4VRosfXIvrwBc0caOGqhmKH3zdh
iBd0ZwNoLGjePGUl1NIbC72TxkcKy7P2etRJq7Ne0z5qXoHVbEc/8UcC4KIKynoG9iSAICBelUDc
34UJ6r87UWbGvcLRGHfoV4tnysMmFuWhbpSBKyz1Ic5q3EZEmpv4j8DVUsA9FmVA7I9nSFGEYwWG
EQQbz6+q2b6R4vM1KDoZM9Ty4bOdiRml8kZxlD29RGxSa3Xse9qAUaYfcuTVGz8Vdf06YAY7HGek
wpYA2r2GZg5Wjm915bQxikY6UVIqUgeIYWgk3R5FTG0iASodQoEIzZY2A8u2y7oYrfC60sunUItm
LOG4RtDvKHE4OdD6mMSRB9P72Xp0RnaLRRfEXyIv+yHUvHzMa08dbq7vMv18d1PoRCaCl5RaDKnq
6SFyGmsONXXMgsWIdcvnxsAowLUx4YwsZElyC/u3Fjn8YIgr7bZbBsX3hiyc/LxykYO120ldWMCk
/1WWhoBbXE+I0VN3KPoEt/TQdO49txWUotQq2c9iwcmsxU4NtanSb20TR5fIwgMV8XnYOtUQXJ/f
ygxTYr54BekpAKyh5UWeeDq/tlgMtx+9NDBSHVHBLNINMgzV7DCgawBPjnPjoJQz4qkuCCl22mxb
H3nll/Kox/Zs+A2g/299jsnDw2i0evE0yycB1BZhPhnZWFmPcEJx8WXjEesYAlnjnZ4VUCf5XiPh
tBqW1bM3Rv0j9ghi2ru1kQq/mNFk51wrzq++zZWXwmvtn4ZdoE15fQnOLxJURVHX4ZKkXOKua0gz
tE6nNEUWWHNV3okFabc0ooJcqrZ3pK4XbbwA59cy40mGO4wFSBLrst445e041k0W6EUca6gaaWX3
6OX5snFBrrNxvizXIiVqBqMCtNartrRoQqPeSoMR9aTH1GkrlEXb7lm0uthfX8ILQ9GdNiRihE4R
ZNHTTQS0lfKcNedBB4jziLgiiPfOdl+owygbFJOzkjDTgnYhCznU/GmIr56bUI8gpbpJEoRmPNT3
5WBjRUf333uaxpm+i82dSmLRg7d308Emi8uTGpUj1RLwMxc7vfF4A/OnMHUXiJBWb7x4WT5wCw9A
4fbslDa+6/umRYVA0aJb0x6t36PuDRD4tAENIOo4w6fGMiWxtVjo7Aga0r2vWl37UVSdYUPyovD5
EHb2pivG+V61OTh/mrKcXBqApwvdKBV427ovAtT1scIaJ2/wXkNHUe6VvCUDV9xxsjY+7pnkNcU5
2W/8o1gDWmQNeEqKXFO7aSqDVMk8PIN7Sz92aWfdF4Oi3kGNtm6KpCp3yIoNv0wlEsJvXfwFPaO0
bjx03HYWqp6PbblgfE71lWTPK3KQ0ZqK/5zeGdHGpX1+Z0N4RUKV8M4hNFjHWDHmH/YyunnAt3OO
U28gGdWX+7qxaAk7bXHfO3G/cZGeHwEPcQhpHqHJv9YZTFhjukWIi7GqQJBlh1yh9bF0chBhNa2w
68dNvjmngR2ESkhHIMFcLu21OKEJZxDZoK4KlqX2DkSUB6/CRsxNLaKtwnuqIlX4UDHUjYDybI70
gZkZlgqWRmy1lnQQNrdWPWO01wr3I/WFlKq+mZmBGI3m/fUpnm10hqLbazk2auVctKtTrrgzNDGc
8fD0E9kvo+jMI8Wk4o3eP9UZJ1q28G5rgBmwLmTl6DPpqFV4JIanJ8vkSnbbrqqDHvXP1zgsOglF
hhBYd810LCxNqu3EPX/Og3FHy7EMEE9zN263s/YBP8MihMZBA6AZCfyqmVLkY40yQdwGOHYrP1Jt
dH0wF/ZBWBC8qJFN5j2O2YoBgxBj5kEFDiXcst448uerT6ePcwP0zyX4WcPDBM0eDNSWIcDtVjwO
rbfsWTz3VsujSeVXIM688QifbWm2M0mBVG7gRWRzny6/NsKKCZOkC0Jsm25yncImZJn0WETz8mh5
Bf4qA9rWtOjyDc2Z802NahGNVKA+1ABAH5+OPA6G2S4oZQWJPWQaDDl9uKsskmsCoDTcmObZzcQ0
pT48Z4cvTVn3dDDOrCLgD3eB2xnGd+AF2k3XqdW+MfVp78HIvJ2hRm8MenGGADmRugNgQ6R3Omg7
GrTI8cYKXAo4e1WHjd/UnvSfzPqN2ObSULxOuCMgeAJ0agWGKTO0HyPd6wJDje3dMIzfkd4bP5ud
E7386wVBhdpBfQuZSYK3tSYKNJS8qCedIDJWnDsxzf07eO9vcRq7PSg9Ch/XxzvfoGCT5CPIjWug
Urq6kOAHK3A4e6ANWEL+cMIsxko4dO2da9H63elzYbQw03CuVITlvl4f/Pw8QuSF+KYS9EjdulV8
Faed14M4JETVcvcYc+w/oUdf3CncFC9QIv+L4Tj1GlRaCfxaY19IhLDZ0oo8WLrFfDSXTuzmht6V
FTnZ1wltgcP16Z2fCsoBfEZAcH9C1tWukRHdGNc20+vg2diDPd+p5RDum2God1qnKfflbGxBqeQH
O3lEEcYj8ZHgEYAAUItOTwXmnOoM7JB3cxB2EBVzsRMTxs1Z29Q+1TiLPI4WaWdW+YNdj9HGnM9P
CsOzmegOShW5tZ9a7QjPraX7p5Xp2bNSu2iCsMH2Hk2Ujdv80vIiWkKSZ5OjA607nWnUOvpE3S4P
plkbH8qM/CvMC/RU48J9Qy1pAki5KaB81poHwAcYgPCLfiv98DVyCxCOsyiLlQd2NFXvIqmZfVwK
uiCAofRbC1flfY9oKQ0MFMUekzwd8Ab2rDcXmyN/Qav8+/VNdn6AwbJR7JXicXAIpDXk30gy4FxR
OSD/iZu0Wr2UAvLpYJASaGaBGJXbxQenM5S9V7XuP39qFh6tSw3OAlvcW23vWClLV2AFEqg4tn8a
Oyq6ll4Nt0nibjkGnfGqECTjIwMKopf/Z1+dztLq8egjoXSwnHK8GwsBnyd6R8uLFOq+yUfLaHdp
NbjBlBqQRCz83b1Myz/lpboFXzm7s/gl7AFPSqQQ1KxfdOR/nLqwRtzIVbA4lT5/oMudvBNdhH9V
YVobz/jZ5/UgsEleIhAU4sU17iJPS2OKDHvGI25u3oPQeBCjZn7Jpqy4QZUgfDGroX0bHF25ub6v
zucJvpgSik4+RpfWkj/srz40i41PUrqoQTNUFvA3EiETOednJ4u+Z6W+hZK9NJwGgoGQheuLI3Y6
XILcq16ltRb0qMjhaZzrR+w5aEtNNHnGoVZ+XJ/eeURKNRMCMS8BcuhgsFb3ZOKVqrCVRQtUCjAv
pjelz0NkJ8cKx/t4J/Kx2YWeTZ6cZsUXERez36lYFW88v2fcC2kDZYJlAL8hE5D1dR3VilXgy6gG
HV6D5ccOBWj7Sa1T7Qu0ECBo3mTF056MqzcRYi7dAGcmUT/QCOyJk3Nj+aQ7HPpDExoart2NihM7
rjENgGsB4WbXlY3d+yXivAW6zyFWU2UEVQunhRTt9+trer5XKRBLJhOLSqax1stEA6bPrW7Sggp8
uQC15DgfBRCvZ4yOwxtDydNDgrDWPrfnLVSIjBT+fvVwFoF1ToxNOwBsypp32IMYGHCrWrB4N3Q/
qlz7Lq3HagMssX5x5ChSPI4vBgrp7GNh/KSbbawufqnpy4/USb6Vs50/9YmnPFJsplkbt1vaP2cP
zn8GpdsJFwqe2Fq/fnJNKAijufgRcXxDHwJUbhW6Dbbrkf5Ba1FMy2sYkD6gsOS16sEqL54on8yy
ao9tMjYbF8PFRSB4IvLmzUUl6vSkmrOdxXiIqOAkSu5Z548fLuslwEm4yEoUo3FsALFsnJQ/9cPV
J6ZLh8w70Sq57B8ph78uJKsI26oM+8VX8JXchUbhHZU28z6UZhX9TBsgG2mNuEE3qvMRpm9JA7CJ
bnOd/BLRIfEE5KsJvBDksOmUxQ26iSCzij7/MkcYaES5G2+8j2e+U3w50HKccK5lnue1W1hadTMq
7+D1WrN3HmyDZniEOh9aaUoEycRuHfgXuYcLfBdPQWtm9h47V+fg6KnyAfAkAU2fbhUaz+gI8ldJ
TCEIOq4dLsDT76cpFUWjSJcwwX76pufdiAeLGL1P01K5d1USKuoe6VUt2sfKQCnRRNlF2RW1OtzO
1D1pqZCoY7ekKuqzgsDgp9pOjBdKg8m4Ky365MH1W2UdUcrfy9EmyyN9JnZfXdQjUJ+yHzMBjC7p
XlD8Tu4G3FH2g21vBa9nj8KfsWBkoQQgyQhrp7Apt4nScqAh6O71H3TFKT8oCuCrKB+HtyZSzR3Q
rJTtXScHoThdsAz2liDu+iWUv4FEU8KUZIixJs7YUcfF1aO+WxnLT0VLaPi1eCP7Ldjfr1aZqVvb
VNYgVgdLRlWUvuQbBCfgdEO0ZM5Qnrk7jWWgvd+J2FcoK9zQ98SpC5sizBOqzLnlyOnHAsDtLptn
0exqI5zeXf/WF+Yudc4kKQ6w3VkUMHpITVZRs/gFjRdm3C/7KDXLO1XtBKKWi7GRQvwhma3nrtGt
INGGC0Ef9HTuCiJiIeMtfo/I0a0+gal+sqq5o98PEXTYuV0IyjBXOgL8oRxS24+Arn8fLGiEOxNX
I+SujLRFaCRUxNuYKuihlEOMuKhjLMpx5rpRjgiCtN8wwDbfRflcsGmiur+17N6aNq7mS8sHbpDN
SyGTu3kVREWi8yyUgATIilLZdZOdPQnX6XYTGHh/yULzH1vkbFWQBnTI4TISQa1jxGbAigeFcuE3
TvZ98CY1wNXSAgjRFIjv5VwSebPcXt8iZ9cB9RfCUZuuJdE3WkGnX6xZInBhyPTgJWi69+NSwAB0
swhFGX3LifXspZNDyaKwRVeGfG8VAjfRMi2h4jKU3ikP+HZMyJGXAuKaZSOyVtmHper6jTW9OD+S
Kam+KL3L5J//9cyFmEebRuaVe4AszXda0/G+a1XkcaXU+fWlPAuamB9CeRJtCsadz3g6VJuy/WfU
sfZOZVdfUnRmfTsBFLf1cl8cB8g/utCcbdoXp+PUOPsgngt3swjD5Y5iCHUXj4XdZ0sSfjDCrPRR
Qam/2WMxPseaALmGPZpf2gX6KGHvWD/6ZjSDDGWWjRU4OzCYsMOHAslM/YCnehXLtHoz6SG68lQP
De+VpG8+QHURUD0FUmsoHW2U4y98XIDEro0hkElfcc3rGTFfspMKIFFTOQ6KQBo4NDx4/Gjxtj7u
pamxaf9MjyO6vtWzJBWApjgn+HEDRk/BbHZRXPt91eXHWmjKxlJemhr5uRT/gMoOuP30I+uhmuUW
vIX9QFvyNS5wrSudurkfHHer8LsucfE0WIisMCcw9vSAV0V1lwa9aiKhsoeGhBjqhHA8quOz8cZh
MR46XFieULEalaBRrPSgZn2/v35w1omO/AFMkysPEiHgvtXFUPVq6IQltui208yP4DqU57Itmhtp
2vm0iDm5m5B1i2kHzkVwfejz8E2OTQgsy1Acp7VwELls1Ws2nNUp7avqYJtDOh7ha2CWTeQd3jQq
udcdlQgauzE6T84xNIsJm2Xgt+bvbCmbwNFQ3X9sltz82AhKs7tuUeJvEZKL6JhCudl4lS5coye/
ePW5oqJUopbcfo+pTPfq2GK8hVuWwno1AQwiMf06moTm19fp0qA0mjhopAxsSnk8/rpGbQe/K3Lh
aj96YfJbtC3aW1qG3k7RTc/geYYgArFwuD7oGT1Fbgy2JW1lLlVoMqv7BDUHSoFKUe3jRvPir4mH
IKuvdn2Y3lslmqBgUQFz7et2NG/zuMu+dYvVJwdI7vP8MqGXj7Bk3+DhZ4gSnLkLOez1+k+8tHVZ
D0Idsn9O6epjVHkKqi0mvhmnwglw7psP7ojeoEb7+/c4AI1XG7MI3DrfsuG9dCEBjJAqjlKKyFq9
AlqaqGYu8hpnMKNHv1BFZYYPYX1yqYTjBdt8/+eZSgN1vr+LssoZTqTByCuPAUPvu6zR951rpvgH
VqGP/aZ6KOb4Z6Ua6RfUGLccAi5MlI4GKj+UIaTOyOomRGMnSS2KsfsiwmNPM/vidsizYa8rinmM
NHNLOP3C82rzkstwAT4Of51u9ckxm7AKIxaWgE8PBtcq41v0Vja1U+QXOgmWIUwSnpOA06ICWLoa
qEYeJnQnurKhIZGui0jt4ziE3cPUdhO6NbNybJQ688OYhupuKof+0Z4HuP9lVNg7KhXxbtL09N31
73zhpAOIkCki/2JLr9KXVHhI6g0asoaA/58Gvc98BWjsTdmG3XtwvsZDm1Yfr495acmJBmBwyTYL
z91qyZcs10u8UPC07cp9HuX2o6PEzUY97WwjAeImE0WoQF4oZMCno6S1qU0FUqX+EKXpk6btU7Si
UglJ1kdt2LgYLgyG/AzafuAh+cR/KvB/XZhJSllQobPDZy0TH1g49rJhBRV1HtS7AXjSxht6aTxu
ICn3D6GLqtrp5Jxa73R1dFy/wqgdHOnoHemL2o+qWzZ+k0ybiMez3QuwSjLz2MBg8cE7nQ640KBw
9FlnQF2BzqPksfMDoMkcHTrMZLEintoq3ltLjXqzHiEPFsPC0H0NnoF3oB5NfanSW+OgYEwLBJi7
LLCSIS4DXF3j3zOQTg8vsqg5NAai1rs6qbOHKUnq8Yg7auftlMipt1Q2zvY+cyIRQhQEzLVmrrsD
BiL8ZVkXru9aCuQ3Hcg+cj0wDQ+lqPWjhqxlYFib2npnsR7DEvxQoaDlxAW5uuFyY7BdZQDDoQmj
AwE521ia9aUBnEKfvI2E7+ysycGQ1LOIP8ALr6+3QqgIiFsMZkrnshs3dfCw6Mo52lLWvjQQciAU
GLEU4x1fPd61QvLeKIXnjyU4V7O3p/dVZRWfrl8dl/Y9nRxpDs09yjKebsPJrgw1FwIgse7077UJ
H7ZqyCt/QVDttm/Qvro+3oVvBVkShh/VY+6qdb7cxsMI+6yA01Vm1BuHsqseeqSPtV2lV+3b9cEu
7EfuD9buz5701joeEwygJMWmCz1JrXvUDPF7MaZ0Z9bZcOuVefGQs2U3wssLCyqV0PEFBdZDIre6
iwUCaSQ3ludX7ghhbsYwPgPs6is4db4to74FLT4vyNPvBLFA/5d2h2SFnn7B2cow5KDo6y8oSEGK
KQpsL0jOm6EgwMuQwI9yHFv6lobA3DoNzNzFO9pTO94ghbglin5x+gRz8udwca9RMAgYhdWgx6GE
bQzHYqwgzcnCbhE7X4jlk+D6Fz6LH5m8jOEo/JB8UGg6nbyD40e+xNyiShla+h1xtvOUedP4kCKn
8baYi3rTdIaLS4k2GBtjX9pdECxNzGVluLOOXU0EU/rRAYOfhlgkW+gvPzQJLLyyaLvXoUin9xgJ
z1uE7j8tuJOwhynDGGWHAaKm07667To6CDij5aFftpEl7pGkyYavUIcQ2B4qZe4qH+6sQCfA9fJ3
bgfs3J9Grf+hLB3Ou52pODOkQiiaR9dBeMvX59B9H4b61PoJ2U95TGLa2zuvj/rGx4TFK/asLRy/
Jpxj/W0p1PhDOvYl5XUgJKNvjjZyuyaqQIfarlACBtDhlfeZMrf5Ll0gFga97nbJO0TPxpsyUatp
13ZF8dEOLdS/heGG+UZj7OKZIMSWKn7kFLxGp9tCqGHSVemMalUrbDQzUGv8bYdVcdcA5d13+lJ8
Q98GTa/Bq2+1Je12ae1Nr7lCa2aXR6LeMgu5cCzADMDXJrxAUeQM6zO4Ih26WfeTsBw+L81kyycx
He9ThI2lxHIUbdR2zqoSVLf+D8RMKAqz+XQJmrJuqslLdb+fO9MfFnv2AYxrR1EAtdyNSk+VOa0b
OJoEIS31vQRe7fXDeWHSpBxEwUTnWD+vjdIzpKXbMWp0v2BVbmojEgzZ5ap3QJJ6eBoKAa3m+pDn
zwvQeMxYOHZ0J4FGnM66wn+F5nJt+FVaLQ+T2RQ7/C9yOKPDVuX3fHYA4yk1Mwheb2duCHqsD2Q2
NDrzdCKvUksROEP6lrppctC19F8FsLhQod9z12H6aRKjrq55W5lUI+FvH9go6grzGB9rN68+CY2C
978vooxN/wOOxZvwdBHFqLdRVdu6j4mOl+3mKhnehqG0nYA2FSTG66Odb1SSRIRNaADyXNDRXo3m
iIS8IjYIGjMq6FWav9mDh4VDlmrqcUlir9v3mQJHWMvq6k3PJ2Xr0ToPtSQ/EcV0GgjYf67zJ681
nSEyJ+C+daveL/livLJpho2JXtow0gwQ2DEEDkuXf/5XSjNZuJnWOaSjdK7QpbJFaOwzA/5ySdXp
4+Jx6V5f2TOYktwzUlDBkH1KODCrEdW2QS8rKWAP1Z5bBdqsD4d+6LCkQvz9BfgClNHczgq/Kcbm
c0ijg7SjDL9GeaO/XP8tlw4mDGlEUujVkc6ttm8n+rGZJ0invR1jxVgV8U3S2+pRWi5srPOFoTQ0
mygIQAJlwVep3CwMQ3GgpPhhquXPZuq+komHD100f7g+pz/+I6dPMXmOrH2SN0IzXYt/4OaGuVLa
mr4zt+V7Sm31h5D4pyYiEAnyRUChXwAnmOKQNVE37+akdbAn76At7WK7w6IpdsrhEA1NZe8sG26f
rzWw9P/9PEtjVaJECuI6zcXTjefqitrlI2h2GqsNfuRAFAK0J4oJ5Qi92m8sinxb14vCnqOLQTVc
Qi9PR0stNFH6bjD8AkcSAx2IWhsWDJ60JX7vZsKEM5FG7dc59+gBoOEz/SpcGpKLyX/nq+ZURVvH
QH7w9S9iIyDlB+SdktHqF9G/atWiTVUc8+L8gICC8XPAZCPAGkn50cO97CBYFNhCgIZI8Loo1UAs
fbexMPLpWf0KAP1c3YTrQB7Wsi1xuUgNyghfjmmEiDiTRt4iT5Q2u8hTkpiwY8y/0pUtNjp4l3ap
jIRA7QEQhbq6igQSlD2V0ClUPyzz6U41+/Q+T9X2o9VH4o4qKF5axVz5cbMQAuZKpH8bVbW6yedk
PJZtl7+C9Km+TZWa31mVlf66vl8u3L3o4rM7KXeQFq4BjK6JAGpRZapv15hIGciQo0HS2vGGvus5
lkKqfoJSIdeFgMnJO92Wwg2rRkQ4i9WNbqPiN4GUaHtYHbtorhv48+b8oSZz06W+hPqcLlD6kICN
NkLTC48ADSlcwKQWqawHn/6MyTZHx0lalWCsiD/oWdJ8NvUk+YRYg30/g1fd2PyXdh3vDcJPPDs8
s6vXVZN+yrWL9YgFWfq5dJ3oMEx5cad7U33bGy24Lfqct9e/6cUtB4ONQwdWE+Ug+av+fuqYTb2Q
Mfk2T9532Qe7q6dcfACKXR5Ld8kTpArC8Ldti/ZLQV/ABNQvzVvIz9UnM5ptsesjtQAl4PbvpqLC
YOn6T7z0HUCwwRGhdw9GQW7Lv35htdBu4u3A5EhRo2AQtfcCQw7NPQQmmneOubQb+/zSgGw+Ol8g
xLkbVylJknnDhJOp5o96FeEn24jkXQZjz0Cy0k4aXx9HNGiuT/LS2QKBKKkiNnnHn+bdX5NUOket
zUZovirM5RWruU94Zk5frw9y4bklBP7/g6yul6yM3Xqm7+WLFgrVHkLbgpaeF5UFypj9/N8sIwBZ
rN7otFJtPP1u4dLy6peYU6E8axQHksBhOrD/BZqEDe21Lt7S3T8vMcg6DrQ12ANwtdZkImUxNaWs
E6LhRC9u6wFPxTnrrGDAi+cWc6OflDzquxJ8982/Lyx8DehLFDjARMiF/+vreX26ZE6HUAuIYAig
Bk6ofdaOTxDouo2NcnGOnAOeJWkmudbZTAFJKDY3v9950dx+1QotnB7mFENpGsulgQ4WMlJBZGBI
5evaHP2rmzSBKvEC7AUgZsC811XItEryKXZJVnXUroJIoP/Sqkv50iDrcLi+qudNUcaCkYKFG7Je
+KCvbsSaXlmFRZPuL7Y9z/f2mE7zM4ptU+SjAsMi41EOmLlUs1Z5zGYT7fO2K0lic6ErIPwN5S00
hdYfnT4ePsVqa27pLV66KhAEpmNLP53MfXVVAGJKME8O8XiKoJPVWoJXyBJ3DxgW/YTutmwECJee
CEntQl5ElfHR6kj1A5ATa6aEheg1PMfC+DTi4nYTDnl+dKfG2UMB7zf29qXUhBohbQ8+BHmmt5pj
6ViJMWpcTeXSDuVnN5vjO7P1mvkAMLUG95minC7GRRl2Q1Iqxt3UZVO5U2Jgijsy5bj6L/YFiSgg
SzJ6st81+wvggVax+1Q/VuZKOaqRpfUB8OYm+wKg2fGCtnG6/NDXxjId4yiBAEdUn7I8Y25+SbVC
H8nNwUfv1BmPH2DvWrS1eS9c6NwDvCL4s0D3WfNWe10pyJY7lTJeg1tEEuoYY7siuH5E5MWyilT5
vyMxiqoB7u5rZ1vaqsOIjTtGniQTt3O1WJ+KYXinpo1y/NeRuFjZAbL7jwXU+hX2vLBt+6i20Q2Y
imMSuUgQUSj/njZj+Xp9qPNdzlD0pPiMcsT1WxgDYDA6o7P9wuHBdxNFDdhMWDEo0A+Eok3BbIl5
YyUvDgoyUPb5ANCtVRSaxXQgSeIyx7PUU8CwKcRTA3ADDwXrh6Qw51uvUbdkSc/vDwIX6hggyXgl
ueJOH44cexpDbxy87RL4p7zBiEHNqnVEaaw4OhWOeNeX9kJsDRGVTr8ECGqys3M6IJo405BR3/Fb
IZaPcVHTZAfslb/CN+4OIIjDRw1lv0Pa6sZjODviQ1eJrefyjLsisYPUw6UljywCrvOcGO/ICS06
mwir1pwMBR+phxOl84goAczuZqfpvXEXDc78ra9i/TlfpGaQFcIj2ump3fxWK9v9ZpVp3T9axdR8
RjkBQc3YmkW160Zl/tk0buMFXm66d4lptcYdFBPl4/XVlIt1evqYBhVTlhPQ7FknWouF2Rso+viO
1kzq0S60xMX/T6+oycf47YH0nudg4ArLDtlgJJVfUaMwb6//ivObhnIBvUdKGwgjI9py+klb3e7U
0IAjqKctxEkrTd51yH1sxB3nN43Mh+G0S/Ac5YnVKAsWk7WyuKavzpNWvW/GOlf2pjRvrhfS6I1H
5+JoVMHIuqQqjLXapriXDllke6bv4VXa3tE5mtLHRUeHzXfsDj3C60t4aTiKUIgdINcq5axOlxCl
MUnqwjlk6RP3m+2m5WEI4+RLpW96SFz4Wih3SxdmqNrco6uSV4+TnDS0cEii2/iHhkDYpzpKNuKE
C9eKlAcn6GZj0GdfXSuAj11QlQyyqLVi4L5QZQFFvRiCz9wu9m2BmsS360t46WY5GVMGrn/HwDpA
EHcsHRw54FCBaogPiBPNQQ/Z/j2Vzeh1EZqb4jg5zcd0jtX7sZunz9d/xYUPefIjVvvGCtvFHAUn
UiBKechwmcVavW6R7Yu2pNgvDYXgPf1T4AxkpquhwA52BTVF14e/0uoozyzhnbI0XFDKvGzVBuT/
bHXTgH8GfkfEI3PE1eLWNA1rL6/BTShjbhzrODdeTKtbjKOnFU229xIdBVm7z5bpRrcnCLXAasPi
n1s2VOY0YMjkxeApzNW2UsPIbOlLs3ezzv4J0bP4TtI+j7vU0KetjPjSHuaAkH6D2aUushpspG1f
QqVgsBzhwXExyidtIuqNM7XzdVcMG3zZS98Thz3GIi3lWVotsRklSTpqqQM0xVG0PaoG7rTTEjUJ
gQCO1ffrG/VPEWv9RR26jBS4yFdBj5weF8TSAOcPHFHSdf5pTtPQ+02fDGC08lx/TZZEmDvuK6x2
YNOUx7E1KL2UADDzfozfKeE07q//pksrgOMjcSTEBXhe8ov8dYIXVNiiGJ1fSDzm8LGI2tGvaaZD
y7a04/WhLt2CyBGx1Oxm01vTpVzE+ZOcGqifpFP7LaWqflejoBZv3OtyEVeLTNlftlfJIsHVrhY5
dAS+lSXImNiy8NzGMln9iaIvYpa9Yhi7VinUbyl+3xtv5YXTCgAP2AIpmqyprZ4TszJEQRjg+lNt
uiWiEXETxMSVZoAb3hLthLBxkdHVOvrQt3OOiffUO9rGj7gUZHFdeDD24GJLIvbp52yWuRqQ3fL8
OkwdxLlHRVv2rQNseFcPi/I+Vooi8WfbibBtBpkSIXNvLdPeSvrkgzotyy+R59VXMLYs4GBreEGb
g+NEOxx5jc531Q6CmSPS+lZp4gnYilFjx5u2QDz//WhaBKxSgkdaYa67IkqSGN3YSOWf2fD2tP/x
esjV5aedNtpG8fn8DOAdwkhANmhxEk+dLlo3GXM1hn28pzPQPzgJKjRIt+Y8JXG5sTnPLziGcrnZ
IMs7EBRXm1PrnawWUQtycByaY2ZLsWbXKI+ZwL0YpMYWCOb8zFFFlcE21VJgoWsAjkJOhT9Sqvil
h1pjhFn9zh3SLZDT+QJKr01pYEuaiIyH/BV/XSLNkpR510MSUVB1pVSc8eJTonoy6t77523BUFQB
4OHLFGoNUPPm0cUGbaYxWoFoaethAMQiFUpcowqu31cXZyUHYvnAaqzh+eFoYCDuCWhOoR0GeVE1
PmJ56kGvkTa7PtT5tkDR7k/eC+uJPohxuoDpAK0yjTPF1/UcRb3Us8QhUUIBYsl5LlTz9/XhzmSx
STtVgMIEi9TXoRatrgkVIVXUy4D5LRnXyY62CkrJfYgfKx4CCFSi8a72si0YQ/+FvNZ6w67vLfWr
ixA07iaOIfqd17VWA/kpHaanCc9r/YgOGm44u6VqsJzZ+MnnXUK6ACReNOZlr3BdoA8JJAcaIoo/
h5X9arfz/JpVybxrBgwJ+WnjPvKc6sZOjTsdMdbHKEEw+fpv+H+cndeO3MgVhp+IAHO4JdlhskZZ
uiF2rRVzznx6fzVXajbRxAj2wgaEVXUVK5zwh+srXlAE0CDi/SKNXSPKotkYdapLqJ6OJsaUpUCo
R7V6TJq8pAxWqXcW1+4Bmd/kMWshU90efqNtw/iUlpg/8RHI5MtdYkWY2QMDRaQ/tQUEDHaOlyCL
/0vVJCwf0Ixu3TxMyh/RrDQfI32Jj5R1h194CjSg3LX+ZKBJeyyzYQgOiYOR3u0feP3y8vsA26Ag
R9541cl8K8klsiXRw3Psg54GKXmBEmEOFPUnxCZmX2nzZmdQEaJdPvf0zhQkifksHKF1xy6L2waz
cCTaybKMb0FVlrxPzeCrldX5s2wud30cz14iDdEO4H7rfhDaFagr0qgiZL38HDVkYPCaGXKxioKy
QaJavpMH9r1mFHvFk42hRGOaQBXdLbH7LoeSIjUuZp2VheRMrGaNKVCtqRwnfyybfG+fbRw1BiNC
g4WJp42z2mc4NMf8w6MRqtZs/4irsvNpU/a+3M9ycsjULPyNao4THEcdbSoY4YbjRlOxJ9m0NWsh
RAibgdlz21/O2lGWFGczeKbY0MWh5yiTghtkFFgPrW3kp9ubd2swNi+tJERsyNJXg5WtpQR9n4e+
k/UWVn4yPjnugL8qaDyErfdQD1vDiauMsyzwqeuWylCqcl02sDVqZwQKI2Xl91wGkotIRfft/TPj
ziC4p+xGjLNKcijh9qED8MWTdHLWTLfyc9LGWHBMqL7/xVC0/4TWlUAYq5dfLGjHCoUrLfDCKXGw
mli00GuTIf9PSsy9N3NrBem/4FWP0BGLKP78j6ADUnuXYwobeLoeDr1fQChvTsgqY4uY23n3/kSJ
Si1IZgTaAKGxTy6HS7WaDzZKgadinPYUmWPqlRmeB0TGWrizjFvvswoQVeD1KFHBGrocLFYR5enb
OPASnUrGA+9h9zUwTOmTVinF7yVI6xbFnlp/JlW1qJSjMYuBm2JXKNos0/969NIDbsBwwsCBYAKT
GFNLX3qML37d/uCbv1Rwk22Etrj19dWxwU5tjlAgEccmr9AxyGy42FJQdYektvSPRHC94oZLVL1U
tRzN/owK40HqlcGNg7Z/NmKULWNMn7mhsS084P24nC3KGHuAgo23m2PNf4DNIfuzJiyFLSpnxWwQ
zIWWdGid1HqE/+AgljFqB8qfuo+WIP7O9dAabtZCGrm9UBsRHvxbhNc48KzUmgYQxvno6AmAvqLN
+2PTSwPId57FYJqeoY28V4+LAA80Ks8SXD+4hes8ozFm6rYOVycWxfcqWlEepuCESG02npTp/aIg
YjgxEL4AjLt+hPNFVttRxnkw6br42FA/O8B5iO6cCcOUWkurAusVo/+8DFn1LbSc4i5qB/OuGRZr
Jz8Qx3AVDgCqRBSY8jiIvytcNdoBPfrTkqcN6nIv/G5RqNXb8+2vubGbSPK5twmdOahrjQJiH8kJ
AzXye2wTz+kShR+kZHSQoswrLwcoeOz40e7coRgWK/17jWL4ushwEvGIt4oW+ep6KDSpt7UZ0A2G
g8oxR/wfS2kFRbkm0n2jNmTXRnJkJyzYuG/hbtHvfoOpMe3LO6lTJqHqQ+paK4F1AB2a+vjTWYdg
3L//NiIQxAiofIJR5LSsS0UNl7jDSYx8ZWmW2AP7YX7V63G6b3Q5OqhOOj3qU7y4yBRTFhhTaA1d
GO/pPWzMmIzfJHW2CSwpgV7OOG6dGsU+M/TjZVROXUlASeEk+7cnUNu78UWGt9q3ulDVAMJCr19e
q1nHWEBZdPQjOHFZeVfRR/7cmFJ3KuI0Ow95W3/P0s4RD2uBNTkE3ju9qWCKZEbwT19DiZ466CY7
Cc/GpQWXReAcxE+imHa5AA0gB11LAFBITvxba0GXaGFkH8x8SE6l0047d+TWepPfkJlSkoUVsgqo
l1oHAVmpGEBMBa3fESsk7ucaEkxEa/Qv5kbJE+QVdV+aM6vBqKm2iMf3DFa2Mpnr5Dw6WWLflQX8
Wq/RumVnwK30jeoICHODHhd302o7AauRcgNFD3/UIuU0dJp1smC1+oERnDA5eQEDawpToewuJABx
K4w+X9pmUPwWWbb7REOrcggrxPtG/cft62xr4cljIC3R0yQkXT3iCcals51qsV/KpX1MFvNbgyab
3/ZBuPOJxRzX2xy9YqI1nK4AsItj8EfQRlVRXiyDS4Sa9IsZdfm/Hca6FBTK7tEpFPPVsGD7O5aU
fXj3FGlgUAGD5sNXX5/lQDL1IAiK0JcKZPGmaUGpv41h3WvDX0SKoOgBqdCcFeTo1WoCO3L6rqpD
vxyK5WRgzv5gRhCX0rbYEw/YeO2oT2kczbe237p6Pweo8ediVnaoBE9aFGpPZblE70+N0OsWkomU
XwDGriYEOyjKamMO/SIeQsxvmt6pD8mI/Xwby3tdgo07h2PJ52cF6RKsQ19t6EDpxEQuVK6NRycf
eNHmYorduHaGxg8kvdvZ/VsjEjMIg1jBnF9ThtNiytVC45qf6zI4WdVS+9AZf0emFj6AG9qjfWwN
R9KHqoZwmsEt+PIINKG8DLVlhH5b15Lf1Yp+4B7q3GiJ7C9pa8d/8fVEFoHqAXQoSA+X4y2I+QRt
qYe+ORLlpgEVGHPGsR5rob9IakFhYnoqEwiSsq82SlHjYTjowhaorhY/DsrGs/LYeA14nN4fjbBH
3qxsubKg9F7Oylo6KFeFliFfrC5uGPTSWQ7xf4iw7nl/nYfyEoMJFxmwFquh6jh2rGLRM38e6/ZF
U3PzHsP38TFZpHHnjdi4iGkLYEYk6AC8TasnIq/tHGx9nPpqVKEbkHZIMOl1U9RuOgzTzhKK3726
iwXjQtjjwj+4QlpqQ28vFo0xPzXk+iuolvqhDXf1TcQ7ejUK+lVUtRFWueLhAWqiIRU3qd9C8DzN
iY1dRo2c1bjYGPLBKnetRkGJNZ3yT1FjvdcgjVAZ8p+gsIm9r6x92Wo+Z+UkY+rPZjSeQK2+9kGc
f0YAtLsrpyTY2SvXKp6oD1BV1y2GI+FbA6AnehGZptSJn+YNwYXZBTq1YTMY/Slw8qeOeuJZ6grr
0Otx/QKGsPjUAsB7DAtdj70yr7V/dGOM/3f79dv41FTz8HUCKEFBb/36KYXqNFpeJv4SDzKYRAl6
SZTuUVk2Hne2Ed1tYPSITKxbdsFMENVjWcKnnoGHAt3Hdk8lKUHfYknN0zRa5oM5EtHYk1XvFYI3
zg51NC4DUiOqwevQAkbIDEQizfwsm5P/CksKH8OxNu9ju9gpqG3Nk5Y5qCsKCUiSrK45tbeGgg8N
AqNozHvykvSOWEA+ULPXDiN6/Y+B0SUnggD9fPs7brwdvL/0bRTKLQDQxBr8ET71bSRXRsIc6WPG
vzvDaA/jrA14DBt1e+7zcQ8BtjVVKs6Ud5gBZHrx538M2EWLCe8IhHPay8ORvu/gtkkMPS7KcFRM
avs1GJbKVdG6fv2LqcJRU4hKgTOtMe8kOzFKPCyyjkiEi4z1+KW155+zPE0nu3Csu9vDbe0eygZ0
gcmtBZdgNdEZyI+eTMgDDEbxfWqM0KPcjDVW1Km/bw+19RGFWzehhohw1iqiVYFcYLHIma+OhQnH
rFD+Kbos/zAodFA1M3N2UFrXh58qG+UZiFUU9HnALqcWN0vTDqmE9Wq8pB7OOuVzOyx76p7XC3g5
yirMwMkuLcoMNYJGzZQvQ1FQW1OK7sM00jJ47wJyxYBy40XhQ5EuX05IkZq5jbJFwEYj6xNKrT+l
pTTPDqj1h6wY9vC61y+Y6NbTeCF7AyS8Lh3qo6HUqRwWvi2MMkqS1NZNIak9y9PSoPyCb7FrjCJ3
m7Cj5TlL42YnLrjeMvwEh9oAfXyAlW84vD+OYRVg+SMjCOSDcLNbXy306rMxtf19oDnSKUOh5t0C
jVjkCNEM0XuB8rGOUodCp89iM6JMN+2QVrFyWuzIoQGl70khbO0cBsOclcY3EAwx+T8m1+pVQ32n
LnzEZzr6zPQrnmDeNb2bBYazg/XYOgyoHYhkBqFtEqfLwUCCdXbojAgi6hBe6QcVLrbP8V4YIJ6A
y6hHzEjEcdxetO1WpyFFShHtHtS+4rrVqU2Zg5uZg0l7elH9RJuc4zyr2aFSu/lkRwHd/kAN/rt9
TK7vbl4B+ngAGChUXukuyVYa2aWt5v5QDo6rjWRSBVCQO0zpEy/Qp/mOTT/78pwPO0XYre0qFLEJ
rkg6gPBcLjK+8YsVVNwFXWrPz0Yy/84MdchdZEZND+OT8XB7piJlWq82OghCYofHH3Dd5XhJBkY5
lBlPtpZfo7LovVsWY/E4RZ3lIcRcuX3URTtU0a3lFRiUN7M7aMurQUvESeqsiwvf0ekKtQHhFJII
CK7kRvrU90p6SmMn/qpIffj++q+FaIDQGUYVSpRjL+dbxFVHiwhhWKnqI0+TivZ5jvAG6lCK8rPC
KD3TTOadNHmDE8RjTKedbghbinro5ahSYVfm4CCSSXEWxaTCkTLdizNT+8kVEXaHEABJcSehHNq5
jRVgJYQjbwMeeRBiq+2o7oGbxDZafXbgIBilCYYygL/1MhAE9omMlt9iNIpbp9Zyj6w+2lVqF/y+
vcM2J+/o9P4QaoB5s4ZwG1XYGjq+Jn6WmqNfJXlauRHCBZVLJMuDasTDYzlGyzcQ50RhJIzD62yE
/anWE8fb+TEbt4vo7fDyOXQf8By9/BJz2uWU0dCyzq0IAcVuyX8M4ldMShCfbQztibrt/M5AgcQv
HTU9Nqa+xyrZuEhFhgM8mSKXiJsuf4PSBUiWS/wG0AIjhggDbsxteX7/TPFPYqA3D1ek6y5H4bbM
pSAlzQ8J/uSnOjLGJ92eHXQLmpR1Jk6OStcgEG0eJTOOvgZZ0oxIr+jkmbd/y0YYQKtZ+Hmw8HAh
Vos+JdKMUXSY+ovSVvf9qNrnVMnH+6IEIiZpgXZfdkPmofTQf5ngKu9cN9ebHWQiDWEaIoQAlHMu
V2KOdaWuBuSsljkHC40loDdpUuQOvdT4t2d6fZ2+kUrovOAQhfKc+PM/H+Ssr6YYh1sPJJ8Dk1ep
vg5VOvtBPeV3Eq4t3/TJlLP372rqOShgQIQmZef/Xg7blY0yYdrg4JfSqecWbo+fQkh/grw1+nir
crUtpvoJfsV5Hu3yQZnafOc3XH1jFtYUbTVeTsAgb+Jef8xcyto26zRl9GYlBlaWxoBC0QMoM/hS
g2S5ir0YH6NyjjsK9c1UHCi/ZnfvXH1+A21qWpekISS0qw89SsArVLA9SBAY4X06d+XJ0uvkECWS
9Tr2meM6866Z6tWL/TYofVnED4TM4Cr9aZW2C4eqQshQKiu0TqL+HFR6f2jn/JsUBsPp9hyvyyRi
PKG0A60QVMU6hIehPWhIO48Ia+bO1zIzq/vGidr7allmX0MN6tw55nhPwGB9aPokeMUH1Tj3ndM/
lpOs/azDbjZ2Pv7Vgy7qiQDraNGLuGUNiuQ6SVFbbIRpuWQfi7JS3SgsOk9vssk1nHT0UgtRMnXA
hvX2clydbTEy8g9v9RmC9dXON3D9dHoQAl6XOeGhburGhz6feLPV7GEYNycpCrTCk0eMeXnIcjrE
OuZ6g2eZjfSM/KLsQuZVzk2eVMfRcaRjo9aNK9Pt3YmJN0dmSJHPE+WvhWcccykkp2KStjFA22um
WnkqQI39O6tLeSoVu3nFxLIJ8FmXtZ2of2uBxbcFo0A/l7fkctZqW3WNWTI28cvQeGWsaf/r54Tu
dak76V6n7+r+JCnlgcApDNIO4MTVCUZaYSraCSaFnVf5aRkigJgxxrqfxrEdT6WW16/W3GOSeXsX
bQ5LbELmQZv+Sk4TDXnNaaZ0gEKbL6dAG82zWkyYuSZLfHDejFryuNnZuhtfFWFHdIBBIwDDWt+Y
4K9JJE1EDNu0SbBbbnofF3nNraFlwSoYgl+aNYZ33ZIMx9vT3fim0EjQs31TaoEXfvlNaZErAwwC
dGwLubiD8Z++2NqY/adUirqzdTduR2q5vIewV0SHaHVo0rnWOqLdwSMERJtmwHYJm42qfcx6TX8q
yrD5cntuW58SuVwKv8S3Ath6OTdVDdHDaesBN8xIP4TJnN1lmoOehlw0h7gJUAyc4uK9TC+27Rva
gRIYN8T6TuY+thVg/ANIrGg6BsjM3Y9VGz7A+I7+4tvRiYWlg8YszZtVBUdmOU0O4uA1yKCe4qSR
n+yxyb3Y7oMft5fyba0usgQxLehkJpVaWqXrqnTXGpg7WOHgSYnSv/RSmoCa5U0xPEitTuQirBg3
x1lXetOtJSf44YRD+jHTnWB0kzDpYaDVKTSUQFNnH5HN7IMmqZLhFaMcWfdd1lqOL2WB/t0hJH9K
iiz8WaP5jwNgR5fBnSkDvxtMRj2WIJQTB9+Th2p1nSlpW8nR4HCV9on+2Gtde2qdIT20itM+AAvf
69q/WVSs1lBIKotNIU76GmtpKnO4aDUhZwOawsYaBO/4/yiaZYabZMEY3i/dmP6wWMnlPBR5nr8m
9ZyNPsVTRDV7K4g/2EOQO66hFkh7UILt5m9TNk3oWBhIGbtLvwyfskEZd6LmjZMLjkRwKDm/3MSr
laINm5lRIE0eCRucc5zowl9Nb9Q4U8ZOFLpoecTWTqJwlRnxddjX1OjJFYnZxW/6I4hU8BtrxlbB
Mq2aq9fQcf7t1FLd2dZbg2DlSkVeKAhQa7kcJG+XWOlalZAhyno3KnQTMkyRHm4fno17iKon+DaQ
DICa1kCzparsWO4kYlFlWM580uFOXzqhHhDO5yVHwzyNHGfnSdm42DUaOJQDhVsv6cDl1BJ97px8
IQ5Lm6b4PcxLtBwDydLoN6AAtxP0bc0QEB3aNuwTot9VFUcellZLQiL+qoqxTctnvXrtEJ771iD9
iO5F0hztJjRfb6/rxqtJPRlMOw1lFEPXaK+kHZWxhE7iTaXcdV5YmPFrMiP/OGDOi8RZZqSPsp7G
T1k3SjvfdGt5QfEBX4TQS4VvtT1B68VK4XB5iK7goW9mOTzR82gXQQiUxp1HZWufskEFyx4c/xU9
o5CdCcxSNHlWUZg/+Oaq6sqJuVdx3JqUcJ6FGQO8F3b25Z5ZHKduDPrxHm54M2bLVfswTJV2j9gG
ko63P97WWEL23aLHS21z3aSfeJ3luQfm3FPj8o1oItxpFbl5TNKm/YuzINTlebiIday1dEeBZCS4
RgwIGgX18IDt4c10eu9nWUl2TsLGlyId49Kmeyuwl6tj14/LiA4pJ0GTESBvKz14SIum2tkPGxcy
BUQcQeDTCdid+BV/XI6aXnRaPo/svjqikzFWikX30Ohy1xiisr6fM9PcCf6va3c49YEHJkJFwZBa
+OoRoHRS8yTZAzprVSwdON3yf1Cm9Cd0nObfePmBr1CStgJl4Uy57KdxmJ/kWmpV2HAlYlPv3j8i
+4VoIm5WAsvLJYjyEKBVkXB1U0Zxk2m2wAb05WlED2Vn6htbFeQWLx9JF4XxNSk5GSc1oc4xYOlb
miej7cwvfZ1oUOXSbGeojSvNoEqn09nksAO5uJyVSdmtb3osiYDw60enz391ijE+S5Y6vRhLKp/t
Gt8CNHa1D+9eTjrUQjAES0Eh53E5cNyxjIHGHA1jjp7DrNIIJ+Kxylw51+YdkY2tBSWfEYryPBoo
E14O1lvQkvsZqYXCatMvaQL5WZY04xGYbnJ3e14bJ0Xo2hG0UpYBn7YaSq8Ns5IxJICjKY3Pc6uo
xzf0aMsO97Vm3MOlbbyEjGeJhhXCsKBBL6eWOmrrVIqBxm3RD8eQCpkrDfUXU4m0s5U5010h7/pu
iZO3iiu51vh2hEuYJq6Bp6YkI2AaD703G3qauyE9wtbVZ8d8DtH0qNxSG/JvGf+u6YZVXX5W7bTc
823c+KRU24COcFIgdVpiY/9xI/VOoEDdY51DI83/F+lS+nGWnfnJtLt4L3DfWmOKXvQ46a0i/7Ra
Y7Mx7DjUI/I6DMzvem0yDlCkhqcEV25fiM0B6M729MK3FvnPQVcbqVMSZQlNEqDKLHAMW6z5LltC
WMZRauFansQPkln8ykl+hdrbX7xgNELpt9K5RpjmKpVNZaONxOiI++h+OSrVEbq9hFNs0R5vn5it
Lwnrg64EWTNPy+pLNnoYUktidadomM9KQd6VwULxu8RUdoZ6I9Csd65Q06JnDUfgKuDA86doOtQH
PWsw28PSVMnDIqnJQ6NE6c/SQrvAdZK6/lj3qmck/bmvcrN2c72J4TBkxkkE70TQi/kLJ4QlIefu
jX+iHk3V22siPu76d0LFE4wjwec0V2+fPS2qCYwb7bu5kH5ZUzSpLq7A9ce2gv6N9ojy6faAGx8B
tgRXFh+CpVmHEWDGiy5NOE4w07CqtLP2KaemfLSacPn2F0PBbRLQJFoyawMDbaTe1wxyj2J1I33U
ihQcVDrn3Fv1oO0kkhvPG48LyH1WkQBpnXLTLqjzwph7r7bRn5Y0Go4t5/xzXyQSiphFda4AU7rN
hEHf7VluxGWMTFQmVHioX67iMnVuKXgbU+9lmimdsT81PQcCwc4+uZZyAhRBTUHAPRzB+hVX1x/X
YF2RaSw6G1rK1fzebNIPllWPh9EOpYMeSsHHcXASd5LhO4WVjtSjVex5N21uHeFRJdQ1RQX18ic4
s6a3LASvgcyp1UNb9yWbFBfc4OzfXtTNoUSNH0kNCNxrK6w2lKFJJTa71JntM24CKRqeqXLkVnk3
OEEsLG16WERCQHuNpLHlMIsWmoKeU1nBIR4oF3WRGp7CqOu9jvwZafFyj0pzzct8GxVgNOKGwmFy
tWuWyJTzqNB6b0BL/bjkVnpAdnB5tlGjO9M8tuZjVer1MbUTDXvFMisB4wbDYyBn41FTk/E0SCPK
fFbYR4cMHIdfgC7YE5bdeA9FYC46TvwPB+vyi9eNHSZhpnCq2nB46eM54ZkonXt4gcknhBgd36TT
eL797TfeQ7p8JFREcJynNVpERycBKBXbrOmn4Q6+SfMjTZb5SV6W5DT0eWq4atAHj0mDjIAU9eqe
j/jWrDllArWuUedcv1NT0lHWiYh6NGmyT1lrTw9NSI4X6nHv1xJeG4sqZTuYnK1rROwDlAqoSbEX
L5c67tRWLSnPe4NR2k8hfiVuH457biFb54qeO9UicZNQn7wcZdLVCuFwLiu9rtuDUhXF/+q8/S9I
6m4nkbwW0xIoLrINOh5CoWUNQOgD9gzEvN6r2sB2EZeUXqqi+26aXfGsSmFB71JXfTmUZrReCzD7
ctniCl/rj0WaRz9u76nNeQuMoCiU0X9ZhR7lMEZDqornwQi6o9ZJ/6I6O3ymAVLu9CI2Ng9PkIHS
BpVWQMirI1O0qUpsHnRe6pRy6LZFL90VatLqLhrmy0vclNorJhd7YLKNCQoUPTVAPG4Qw1lNcEmc
fiiXuvcmynM/laC23cnozJcpn3bZ71tTRFMexCr1ZkQLVjFLhKx/wD1M5tPL+rGqoukLYiYUJtTR
7AXJ1fKtumgDd+zaDuMrlA+PaWzVd+DPi5Ojl/Pk2kWS6IdB7507J6YD5YdSKR1Go57+YssDr4M2
J7D1ZO5iNn88nFWmNFU8OpghRxRhMyeK/SwJkkdzaPa4UVsfQee+oMr11qQXf/7HUJM0l71UVyxM
DWkunqrg36iv4gfTKq2dbbZxXYgcV0QEbOor+a0mjqU8ZDi6JqyY05r5QQk69fPtY7MRnQJ1EArD
gNmB74k//2NC9TzijNljJN3J6ozY75g7jxmw+R/V1NnPiZQ2v28PuLWCJF+CYUbQBLP4ckB9Nppx
LjVOD7pwZ13vPiuShNdN3O5JsW1OjQohfB7snSmyrEaKsqquR0ZCX43gEPKaF4cBekWZPN31SRHt
vGpbVS4RHYo4mIoBzg6XA86RHqpWzVrSYQkAPMrRtwkFy3tNH3BuaIDWHHB2kL/LvaE9pn0gPUu8
vuchrXv5/RUuYn+CVUEvIh1bfda2HpsBT0e0DcemfsmCXPNrnOwj1+yTPT/jrS9qg80mNoeTgSD/
5bQBzWuktKxzlYdR7qE9YNy3JcKJrial08fb22frZqJGQM0e0Ap491WRa5KaTFpoXnklQlA/4rRP
v9eAUl5LOFudP5rLXLgqXbid12XrMDoKCvCibAADc/Vpdavlbzb0zsunAB/ZLg2OUl/Kx9uT24iL
hCkb0BemR3dgdTa0uLfMuGGUxOlGPxgT2YXOBxF5zg0Pgmn6GHRZ/DiWuFMHxrBXh9kensYE2Ttt
xnX0L4WTFCDtxV2Qw4wuJqOC9DZrB23purvF6pb7ztC6kzM5En1aPdg5P9efFlAnp4ZAHZDdlZBJ
M0510unACVJlWX5MQ2YfAtT6Er+cHCrDeWCNkjuUlrxzBV7vX7Id/ks5mKgMPO/l/i1ssyyLKBo9
THYo0cy5/KE1m5fG4Kje/r5vEdFlLYCGIaeSBAskIZW+y6FmKZu0pKU+gmVtYxxGVCw+KDF2q240
N+kPuTHVU6Ba0s9pSYoX2pjqvRMn0YOogX+vlEF6RPrW/lTIwZ7U3tbi03pAfpR0TNTHLn8ZGJJC
S62gp1QSwPZpZQyXGuyeSxyo2giDSNtw43bZQ3xdbzkOM6VVAbXjBlkb0HaYW1s6nl+e46R57ZaL
PQNSb832B5hDxfSQWUhO2lANP6MFrcxjqi2YUd3+KtfvBL8BuSkKZNyWVw2yJW8rCzbc4EXlUJ9a
ORue47Crvqo0rj/Tp3m3jIcocvLvQc8DdwcF/3KpFysqVTumzDvmlJ0wOEr9qMHZDGSLuXOkNrY2
MwLfAeqL3bZG6PSoJVtNxt+d8Rx7dTSE4FlsE6mmYo8gszkU4mjw7sntqNBfzkpKusKsdUpBshM9
l7ZwVModpXgw1X7XjnBzLK4p8EDoERO6XI6lDlYWFhWpNZUSpXmYjLFyzmWKqb3sFPPXd28PmLmC
UQoImn7t6mREkRPLg8NgVY0HQhDpz4m2BLEfjVbuK/OY7lGQr98a1PQoZxFk4tPJY3A5O16BWMOM
mMImAI5nWI4gvCtugtvT2jjwYsMLPQG6moAzLkfRm1Qyuol0YkYUePIjG90Lt4rq9DxPlvM5Nhv1
kFRBudfu35ydCaaB+ISY/arYH6rmjJE1F00g2aPnxGV8AsMh78Est/YIVywlOy418I7id/wR2Mo9
dBwqxxR4tAYUbQuIN0f2w4spvfm3l3JzKPG3oekp4r/VUGmVBclIV8rTKjn0iJKU+3wY/qf3hb1T
A92oEaJVR5eEhJuTRsB+OSsJfQhRROSysNvaa/S2/FUWi+1ntZ7elYtkPuqd/jEcRuXfJI6Xbzgj
7ZHxtj4gQQpnAtUL7ufVbFHFNjoHpT4vgkXlheayHFHqTnbWdONhoMVHB8FCe43G1OqI44iWl02W
g+Cco4VnYAzuBmPOD1pp909d7bSY9XXUYVHtPtWas+cwtPVJQY7SGgaDTnl7Fe9pVaNFxkCzpl/i
5DhJae2jC0Br1Zy6w/t3D8BNQPMi9uAJuvykbTRJdl6UmFAXieG19Zz4g4Hd36TX76YU8rcTfdAH
gobOfbb6dGFH57mWAf2hut7+Kw9t9cWJkvwuAhq2s1M3FpDdAelNx9YFutLqesnnTi+kpaLPRhbi
63lUH6TJGt18bJ33v9+orJkE56iPcqettsooBwPyKFQT5YUXIFa7AX1toX9rU28LvSrFROb2J9uo
fAnaD2olCK4BbFzjGZrcyAZZvKtFgq2Zm2dLaXzopXFUDmU71f8zOz3uAI/3hQHtL7Fe69xSoFe2
gfUypdiGHEKzUPp/dn7WxtEErAoDzxG8eJoVl1spmYxQMm1uh6yY6qM0mml97LsRVzYujeo/0wBO
4kFAjNSvbTSaTymWTL2XZFHxrCc4HDxORmTRHMxy+VOnTWm1E45sHGpRN0EUnh4H8cjqVCGUMxly
nFA9AQztmxSIPHTh9YNTpy9xjcsiz5RyHua6pwCu6TsNlq0tqao6lk1UfjUgtperU1oGGbnJhKsI
71lw6NJDHCr/yr2p7FR6t0bSBNIFuBWUAmd1zhInC6WaJI29h118WVL2BHUTecYyjTv35MYzLpJF
llVwdwFEXE5KI9qKEHoimIzq+aFqwpkwtrGBXsRaeKrVGeftmir67Z0m/tZVHoP7js7jyoNHzrCK
iSyKqi0EtwE1snj0RnXKfphGWewAWja2C6NYAhPIxQhB43Ju2BMpyaADaFEwyPXzpVMfojbV/nGS
xDpKnR4dEa0y/dgJVbeUW/3j7Um+YQDXs1QcbhbQGKIOt9ow8eDoGaT6wesGHLDPagAhx9PmIJgh
2ilR4AU1xJiD1VeSfgiisptcXCfa/xKYvfBte/lnXUT1qcSD6DgEQXQ3ovz6pZXS2DyE6ai3R22M
VMmNs6ilPjRyjR7isjWr40w1DB6hkY3ZvWVIxSHTQqfcmd91NkoIITDuotxAOWVdbkhx++pMIiNs
zJyvcTWcnMAUDVyRjjqSQ2cqxyRqnqEj5SCxFHHVoZf/PY/N16JD/87oXm8v+dVuFjsKVbU3nj/B
1OrVSIwhjWkZUkoKZ+OhQw0qdeXalh9C6k5Hq7OhUhPw7WlsiA958aHfhqUFRjRDcX0tDVpZ+JBl
PBxeODsOubnTHvUWoOsSzBaA0LTdeT+u7oe3gwOYhLGASawPbU7ZqkLLnIJ1bTmnqh7Gcxb0udfZ
6rQT5m8NBV1NCIjYxNxr8AfJbQIwnWaFsG72O0NvSCb6Ge9pZQ91LW7v9SoCBaCvRwIoQKCXx7Uv
VKON8wG6lt0EJVStTv8nT5XgG6TM1scrE1XFJJme+3nRd6KNzaFRPxUQF6AI69a5ZoxlIusjH3Ax
I3RvVd21q2Q42dMYPk5Cujqvm8xtp+rdfkR8Sgj2/EPVl3mv7qhUajE5aUEQJxDn3C5TF7TBzfEQ
ZM2etPPWLlVBhsLPREEI7vnl+qZaYySGM3e4XraZSyFx9icHCc7cMDJ/GUx1p7+3OR4lXZPRCMLX
HTUqkXxk2gCeLEvyIU/Atte6jhGOjdUmTb49Ov/meGSErCUcEe6jy/kRcSXTuMTC4j0dP3Z97fiw
Isu7xgwBmDTznhPIdYeeb6dZoHJA5pDPrBdUlcqacnhOBNShrnGUJUxpjpEEp8nTest4yRMzt33N
sXreHUcKX0pZ78YPctQvrH8SjaNbtFphu3ba21ggFFA1+UP1E/x7490ZifixiN2/mfqSD69Wh9xz
UtCpoG/Cc39wJjt5DmKyZhLb7PvtW/g6y2QsgEMk6Kh7k2iuTnI4xkW+VBKdE0mWvnNmq++pvuhn
q5+Vf7umgAGr5A1dLy6Bj7pkL/8pctPbO/Ha1n4gqWY3UH5BNGeV6wYzPIQE2XRPzoLFT6N4ftI7
1fwmB3H8vbLl7OvtaW+Nhz8L6GThIYSK1uX+Q7oxg8zWUP7utf5lCtIOrftlaHG9CZLU7+JqD4Zw
FUaxzlxYkAU1Kq6UOi9HrMO0Uqym5sZsS+kzNEjlNYqCnShqa1oom4Lx5IuKpvXlIPi1LMtoVZ03
OrN539b5p6QFgmakEgnANKjn26u49eD8OZz4OX/UXRQFPKlsl52Hcn/uR7HqeBGyrn7bJubh9lCb
M6PgIdBKGt3LVbRg9/lg5TSgPclu5kdqkvJrSTj+vSKeK11p5gp23z8i1QChQMGFCFzmcnJy4JgB
eXzn2XY9nh27a11qFKZbhMb/OTuvJbltbgs/EauYCd6SHSdJGkX7hqVk5gAQjE9/PvrcaHq6psu/
fWlZaIIgsLH2Cv7ehlZ44xN4LZ1jhWCuSOUHZ4Qb7sUjomfzvNnhTM3G2cn2nu6dDzaYjn+gy60+
GlOnC6LT5JzvCWVe8j0VThpEnmr0Z0LrliDCd8Kq4owGvHdm+0Ax39j2mEVt1flOlJuV9b7IeohQ
XmWX54KsNzcanbr4NblkCEcj1pX2jfd2bYmAk7GH4ee/mbG/nMWeF+O3HrMYBiux0cC5B+2U5jGk
3XzjonJtiYDZAuWYuCyCRrwcKhBNFzQeLa1mLpe9GmvvBwBZGU++Z+ACbN+64V57tE3YQ2ebfYQb
4MvxMnN1citZGc8G3GyMwYk1NiFH101urcVrQ2G8AnkOBzw0zhdDWWnlAjrS4g2qJMefeZIPxbIg
hOmb/MZ99kp5BajAXRJRM6TSy0766Bn+6C7ZEA8EnP9OcLNvo85dxtg3DXkH97LeT53Z7iZvkOmN
T+7KY3JnhxDv0C3h27vYI1UvyrztGjADu+4iX3r6VEKTjAJrKg9vf91Xh9pYgvDCaUZdZrwE1qIc
2VBs5Hn6z6hb52B3w0g7aipujLS9m4tSGRUzqTV0vrDFvIQXuzJDjm1ywKaN0e6LTfnvet2tUIBr
z+OxbwCjcpq9umaw/4Yos3ke7eFdGmVSTd+ktqeRu2ZX/fjvk8cxRt8W1hnkqIv3tIS96REZN8R4
3OWxMUz9XUU+whPm3tbnt4fa/qpXs7epE9lD0CNcyqRnIhP9ogJesUJiIm27DY/OOg6Hspy8GP9p
C2h6+s8o42ZNDMRIPQIiwVXq5ZeNha9au4FB4bYkDwPHAMa3k31YEnSmI8SzGxe3aw/JlY27DGt/
u9e8HM/OELkE2EzFg6/lfnKH6Zk0cPfEcgoadFSqPef47964SF3ZLzd3bvYUDritOfly1HV2ew8g
jvNGqmBfNZM4hxjPEPGMox5E1HH/9qu8tkTpnNCE4vgGFrxYNWWRpy220n3cDmuzL4PBPLXG9BMi
962GwpX5RLFNw5UUIzDAS8H71mXQfWD0nHOwmrOks7+WboX5e2uaSAUCUxlEfmrb/fvtJ7yyd27e
t5t+iNFptb2cUTbTRKqtxpuVM+9EYXiRNVftY1u76xYe4ERF62U0cGp54/722uIFt1OupdsxBMTz
KtFAEY4TqoGAU1/p9rlEAi1BHMbpnR5BoElBceKgMOtDMeh2Z69Kf+jDCbN7/KN/doup9qlRtP8D
1sKWxM/CE2A7Ti7mo3NmZ/BaLszQX6a94Un7nDpOEjWhXs5+6pnHt+f/NStrm4WQfymiEClcVomO
EhmYM9iAZQDTx73RUiCVdp2LkzEO67O1NL17GIowvQOfba3dZJRjEbvdov4ZxUjt8PYPurLk+T18
1bjXbiXC9t//LJBlLlLb5Pdk80D52DUeya/2X0AV/0N9vHkG0CLfwmXhHLwcyYHNDdZSABhgWpEd
V8ntMloCR0Pp9OrsqQid6hbt/coGQlcS0ABhPPXxZfM6sGqvQyTXxwhl5WEcyB5aNu/lmoPqea0w
Rnt7Nq+Oxxm6NWI4ti9Fjxhv+uki7D4O5tb/W+u5i7VR2TQ8UnoKc/2fnfhZTZvJIXA05iCvWLhC
Z3KotNdj8eImkTv1ZuyA9RxtbfwvQ7GZh+SwbMqFy2POWIMq86TVo0xyaIEWMn+cl/CXG07p83+f
RMpjDOM55MC5t0n+Y0nayVpNinh0TAb87OT1GDeSRv3N8HtSpTR3gbeHu/YFsBFumnSImfA4Xg6X
49u49Nwr4jn1hgh1TRi7ba4jf7oJz10ptHhVG8OBAgg7oItPYFChh545A1AWbk/cc26dcHdXN3ba
a4twI1vC6II9xQnz8oG6NScTz6LjZze2804axJfYEMqioGvNiK5uc6Mev7qnUT/CBYfjv2lTXw4Y
5l5fVIKvDDFLwx4CKJi3Otwbysp3azkNh0ULY4fkrdk8VvxosOv+mKrAvfFLrj35JsnCso2mMry9
lz9EC4Vawub8tkRTxnIlm9zuAhXNdKV2UuKO/fbSufY+ib/g02OiST27eJ85jV6d57xPWaXWoUwD
L1Zh6L9/e5RrC3SjoxEKiCcFRd/Lp8q5W1hClzpW5J/vgcN+dSKVzx0sjxvzd6062JqhRIlukYeX
vFJgRTU5DvWWj/90nBNu/1cyqfYBuKMGfMrX+7DETIbaIf349jNenUk+erbOjbV12Yv15xJzYQ1O
k4219bVp8w4uBzqYt0fZ3sdFqc5VeJP4cP/AauOintQjLCe/A6JBTWCc6P3nf+VO02EPOc17Z+px
BMDw6WTWoxlb85DfKL6uvsiNa/f/w1/6xKtuyv065CFrp/PpfM/ee8wbVIzMLT+9/aRX36RPq4VS
HaOqfw18/thDLTszbMtgZSruDrvWSs0jaxSvSlFQ3CSrE9NtUwct1ls6nKvfIM9IHb3FCV9eW40i
H1aen2xwIy0gqC3mzs1ML86o8OJFIsP/H550Gw0+4bZ/X9xMCk9uuizGa+usegqzOjku4yb9FHU1
l/ukd43nYh3082qJ9sbR8S+F4XJBUchB2ASwhwa1vfE/ptnXGtKCSIEXabUs50k6o4Vf3Vp+gflg
2mduoAGGa7aRvZ+KIfM5p6tyX41ZgpUEmUB+rAtphggdIENGSRn2bTTPszlFvQxsY7+4vflVFOOk
yGUfHffG3F1bkD4Y5MZbxET8UsRjLLbTFwSMxrj3D3sqciuLZnPF2KzDF/8/q1UoVv4c7WK3XNrC
agp7W5PYbx3mqjRpM+d1fpevgXsLj7q2DLn+4zxBxCLRUheH4ATvrZ9C0AZbyzXmFlafTPxRY1Et
7SHsu+zGJn1ta+GNoozhcOcwvFgJ6VoX9WLQtIUgbdw7eESakesvi4macxm7WOKCN+0Ga8i+FJUn
fs6Li6b17U/h2iaKxG5Dn6HMo7J/uRrLPMsMv1QAY1Vm3q+d8j76fn1Lv/qaiMB75Bq3EXgRY6F5
fzmMzdsrkl4gemiztTzm5J/+StWEC77Bysf2108+1Q05SXgvV/Uut6rsd5AImdMsIugShDCljTLN
c/1oNE6id/jnjks0Gc46RELV69/d0Ok6Fk7dBVHRGwmuYr43Z5FtWHX3lPe2hZK8kk21m4SW/5mZ
w9qghwrWAXSET/pFQRjIrlT1poych9p/N4qkQ6prlgetzRvn7ZXvj2N904nRtEXytL3QP7YPuUry
djpQlVJ6boShhXeixEoiu4AV/fbaeG1QsDE9Sf/knYGJvRJT4yZKISO4+YdJUTRx0HWod1fsUf7O
C9v4QHO1CKK0wH71jF5o8D7qrvVZw1461VHu+YQarEthPQpAMBUVZjfkD6pX04d+YSoPXUoi9I27
6RWQZKsIIDlvbTd0Ci+nZ4UVvPQFQK8LZ+CQL163F4bdxP5q97+WNuvyqKtb37uxK16rZ3FGAM3b
evgb/ePluF1Q+TLPuGorp3KfjH7ydvQ3sjpqgUWQCWMKjbJ/GstYlEjix8UII1+Jds8nfisc5MoS
4TJpA9UAvG3x0C9/C/x2vQZrKGNsIZwfeTbae0sK+K79uJS3ztIrE446HMIeZzfCxUuKkTCAHCwx
cpYmsnkQpXbisR/TA1c+bC4ru/6bLPPhxlu+8oQMCsbNfkIFeNlYJeIJbxe1QqGdJPbkw2Cf3cE0
iffW/0OrZ0tQBgnguAa83w6NP7833N3sXqg+7t2x3ouOFupYzfYeb9RbuMq1qdy+aijJEFBekVtX
IWavrrjljTaGEPBeqrhHtHT0OyjCHV6D94Gb3aq9rk3lNoXcFrg/I2l8+XzrJPzUJpQMH0hpxW5R
6IOrA7gAea9vFJhXh6LA4x9Og1d60Goyc2/Mmz7Oajs7pmHjHHXYTbtmaG7R+64RAOiqok9BDoMQ
4ZJmnudmS+cf6KHJ+dJKZMIx/Z9sP9sLITYVvpLe0BIwnXfzLgzpkJtT2d+4OvxraXlR6oF6QL/7
16wMvujLuXWDzuxGTFjjzW9dHlpe6yeAivTzqroAg/9SsE92pVGlJ9GPaBtns+u6qNa6EuxYQXof
WDO9PqA+/zw1irJc4fX1+e1t/krZQyI5hei/vXxQ1pe/csxkiy2IrWKBkzL9nGzdO4PzuVdWdZeE
XnoDoL+yClDJEWgCskdNcEktbc0F0ooP/gQ7pyLRO2lRWSbpQ9et5q0DbJvgixewyeIwAtlk4ETK
v3w0ir0xcWZQhk7Oib93lmDY0eR2MPoaZXOaG+LYIytJCLR2FuNYkIdcR77hGYf/PMXI5rYaAdUD
oRsXC6EDvwnyGXjFHBcCiUm432V2vuy9cFD3bSPTL2+Pd3WO4cttEhyTtsTFptWZXBDmlUu5Ew4+
lDIiAIE59N0IJPCf6xHuMqHDvoVjA/vHRdHczotla98hxCitwhOhIuR8WZl5qKW+FXD8+qm2oRhk
8xcEq7lYqD3h8EQ3+yoezGY+eKiDI3NMhkOV3NSCvf4mgNohgdB15CSFqvZy4SwyKN2kTTc8ccXJ
3B2zM03wbL/6toxoC8jz2y/sXyj05UplAjcTUYqmrcmzPfsfxwzmq0FLh4xnA8x34mYUXnsYDa7i
0cg38q5oXOjXxNuWFDCedu/b0g3JDnBF2mMxP3F1cCYSNKIkaOpyj1OUc1fUyfirELV9SJJclzs1
z9YDc0eSYYcf8/sUB49s//aDXNl4QSk5vOBV09rnfv3yQZLWWHyzNFRcuu70GwC/Prf43J2bGs1Z
FBha78vZCI+SGN9zKBLzK3C7Sm98+dfe35YqsmmdWSqX6vEcT6dSZiWbjOHbeyMNjIPZD95xTGyb
PPubgQtX6j9sJsD1IDUi+KHoevnYococx9h2NXLEvcdmnkATHF0Yp64irLIqDpnvTg8lO1+s0znY
adat5d20P3pdQvAzMN6zoZvz7Jf6CXchPXXQHLFO6k6EywTDca6yEbPqnsod5PFUusUtmP/KZFNt
QsUGAKRvcmkL03ExmqveU3GoBKqfoF0eEifvn6awLAek3yPuwm+vstdQFWaN8CuR0PLJvCpapsBs
2mRLTpOVARdAmktcTTa25pK+V24YHjl1k7kLRlt+envkrXa++E43bxpCTeidWJSFL98zcODcTR0A
3JLNbtw1bfEo1ttGDFeHQVPFv1wrMIV5OYwc+nJN5lDFpiuxlUj8pT2LflkindhlH2mM0bK9gbXh
Pl2AXYvcKD5NdW7tzLDMPmgxVu1BJVl2WDNH3Nirrr1u9LgbXA7plPbOy99m9PhU2jnf1lq09ifH
Rf6ipqA8BCksl52VgPHt3p70a6t6c3hCHILjEtmKL0eUiW+CkjGiYepmX2euG2daBO90WOI/Z3B8
e6BjNwa99ph/Dnpxpfdku9a+mdFuH0qf5kQhd6FB5eD6if1uTOb/7A7HjG5lGK3OLXz08mJvmlMx
pSXJEv4SLmfIZSqSiTL2hBSt0RDM0x7Q0j0S/XwrAfzVk9KHQH4DCgQWSm1+8aRdHiw+DX60MEYe
9CfXVSkmGFsEBuZ+lVkem3VOb8W3bCv4xYfEvZSCiEscKknoXxe4erJmRbXQPYsH1NX10R6c/sFT
iXXf+FZyyxXu1ee0DYYEZnP3AHv9t1D/43Rd+lJ3dttyA05X+109zPYhlE3w6e1l+mpXYhTE8Bj4
bAj669aOiYKJgg6CzTRmH/KOBgFUyw4EO1gj6ggEkiCYu75dbkmSXxMlGJp9EASPK6qHGd3LL2Qz
kmxbA4hsUcL6Ptht9puq1l8wQoUaQCnmbIHTTv6L6O71C55HaRilcxc+JYXyln1XEZYJFTxRz29P
yasvd/tdnAiAi9CWmPuXvysQtTUbGk8rVejQiWWXWIdgGvNdOlKzqb7zgEIsUhLeHvbK+8YbmV4m
GgKugZfVVLAxn8ONau7XSfm1aURmgRW6N+nPVx4P3GNrOoOcQlLbvqw/1hXVp1QsBsaZzeJYuZko
I0vMuRNPchGfwY251BnGMP54+/murLStI2yjvyHPDEnhy3FLDAeRqTDumtKkbXqlDyJv3ajNrHUf
rlZI1pVwIzDJWxTz1zOLaS/XNlCKrQK/bBTLGQoUZw9Ot0UwPFqJsXyUue5v4DuvdySKRyp9+DUU
FK+q4SErFh6c23tfpGFc9KN7Ih3v+7rq8ZTN4LxvT+fr1whbjMUCiQufa9j6L6eThNBwcFza+Tk6
5iomWKc/lLZOT4XjJc+JN9l3yii6/3oR3jhqoCH/RgGyTi/O0bobuZl68LlW/NgOaVvPu7Z28jgv
5+7G9/B6s2UodqSNs8Q9+JLaqN3RK3IBj2bA5vtH1s7Jr7morHcF8O/X/2EuN/XFvxAktdLLuTSs
bGKqaVh6mGgHn2s7TbO9n+ZcVhqznAKIf1V+JI+nuRVpePUhKUC3Xgru85ddvcVwpAL+5WM0ZXLs
fLe8F3UdHB3A2RsL5vX3x8UQvh/fPAxDCv6XD4lrmmcYNsAOqn5x7FxEf8dQrePRcaT4HaRmK6Jl
8YJHt8n8Gx3h1zcs1g0itW2hmrQALklRVCJk3Bt8c6lSdhnVwtQlfaNB4vCfduvX3PWn+pCuo/rk
iWb9J4SsgoFwNczWx7ff9ZXNAFB0gw2pHbat9uU0GElWTnNCH7Ws+5pYHISlsVU1wrkx3dfGwU8E
+d92y3gVy55aMEnhZbOm3Frdp7YhD4ud37J+vrbp/DnK9iv+2MxB8IuxwzcHItZQotgl4Vb0CXTw
Vnf6gMf3+Pvt6Xstwt+Y7zAX/gWW6eo4L0dsAQCNBlPNmBa0/YkMTDfbJZUdPDU02f8a2YPvAGws
LHPF5JyxHdEPVejkz3XS1HdB5iCie/sXXZ0C3A5IbuBqw4548YMwcsjLjczRllX/xTfa6m4pA+sv
KepgJ4iMvgV5X/tmqYE2qAp+E84jLwf0Bl0rvQKMJaWRnya62bukW8r9Zqt049pydagNdISkwu70
qjOkg3XyBRQxiS7ssAZNdYZooHeFNXmnt6fx2vZAsxPZIbgYGPTFd+HXxlDoVPQAVUEV7DxRDL91
lgwaV2l3s4slLdlUuXlAbFEc3x77ymP+q+Rkj+CSBmf35Yyum4KiweMjHnGrfBwWaX5IpwDlKMKZ
w9tD4a175csEt6IUoPjkenYJbLo9mRhSwZkPiGxS98ZcCoKSJT1bkmCc9lllBo+Z+pm9HpU1DJ+Q
wM+g2EIZOnKzoMwPFlTaj0bpG9+XZU4+tipJ/AhvgtraLWYip10vpBVGpGkuy3GxvHTc5VWQm8du
8LpfUjlud1Bq0D/9ppnnSK3Kz6J+zPsPi4k4Lc79zv0l5Fz+svRctCeygNwqkn03vydWZmgjkLSt
SC+c6ic1vfWlEUr59Ag68W3qg7E/LmtbfNtydFvYxm7vo1xNyufcdahblU0uFTHzfVZEyIXNx74Y
w+4E5IqoipITFkZhrurXOCq/eqp8gCjYpNzOqVpJ9goJuU52c5Ur/0guJ+4pDkm1hyxcRX5KwiTk
bi+aYNzhbdlk8dIufbWnj9KsO6O18vmAQUh1CrtqAlbrDOFEdb3I9IMa0/YbdNn0e6Oa4RtZnF4L
WaPuemSfuO/t3HH1HomiJT4Tte/4BDZkGTsjGYY5NkJ7tu6Tou7ciE2i+Nl4OjMeRZBZz/DJJOFb
eZB8tFRHoTlgsYQjZVZBPu/NJiieR0Jgir0YofNFldcsX5EBZHlk23pY+COy+LLO6+hwI8KZ1cN3
BKRszPrHZjVI91itht80eFYyb+qq/HfYBCnRaWj309idy7l/12nkgDiA4aB1SDHOAms0cvvJIPsl
v8PhrXnKgyDhSbOwvEs9o/YOtWD5xxxQ7rd2LLLvE0LYbxAQQ1LMcfY36QcUy7HmQHX2ueXRG6jm
Ahe5xE25BVdNQZ+gIY7w0TXdZdqnbSAxh8ytuYnSTJGxCql2qY+6c0jratLk61ivlgfVAHOcnZqs
wj0EQxtWCHOarnzElsCC9FCP2Z20TIhrPIV1SLWXuXeGOwNxQxByy6h36qyLxIgNy8kbA9PY6aG3
yVUFC7ozskT8xiKJlKsuAy1iQnU4nZGVFITipGbw3Z1C6R38BPlPVJGaJCLbwhr7eZibcjnmYTWL
c7N4VrHDrbL1jk6S8JcZxrzcTW7uGRhGFO0HYcv2HZnInY4qU/UPRZI5z9OUm/irD/X0t+/T6o/t
CSbwkTSuqoSQp33vzhJJ4kBN4opJND00/sPai9UipMfrYbHlgsesgnGuzqaPneo9tXbjRAEJIs+e
kRr4RZqpbg/VoiRmJ4NMfg5+sJQnVyb6Z5vYzdfZI6oBtvvkAoyRN9welnSx/skKv3hYzDlnK/Iz
OUbuHCj09EHqBlEjVfixTw2Wa7tIsDTmuDzNrEUEl/5QfUjSDkvrmSvB3YxjcHAkMZibZNPazT99
QX8DOvio8R8gcLaMjEH25yCoHC9SFN7NoQKOAq/Jqno4TVWQ7ELo+e6+zERin+EmtOX2UYw/gYmd
IZrA655DojXEblT1dE49MX1WowHrdnHL5C9/ZqnsGpJc1XlM5+w31+3lL8+VvtyNtTNxUi7ejKU/
b9rcdSI06rgSQ/is/XFq9naalenZyNZpxhLTwMfIbjqZ7h0xmdbO8QZzjeBjuOapdGhy77UqExm1
LbLoeFqw3t4rqzFI4lzNlfTgpEvFrjfbxoxUkxWw4812KJ6ybMDrvc+HZdwtZVOPpzwp5uQ+bNpJ
3eUmav8oC8hFjFM9j+O5FUZFOpTuQfSWGceKk7HMnYyCzDTmv7M8natP3HDdX5aYMkJGuky1jzAY
bKD0cm3V+qHn50x74SwAYvjOz/WDJZ1gPpJinop7Jh+Den+BeW7EoawK/W4Rs5PfJ6sxJnuJUVz7
y3dGv/6WZlXDnrgs0kjJwfYFng9H31Nh8MPP0178SK1F2zmw66gW3Dyxxw2+2qWHtWY0eetgfJSu
V4S/F8rFbifKpVHG0cyS2TIib0logEazZfeorIxOlN2CzlZNixm3ZumXRyz0++w7FslmFWlnFesv
wxpH6RFs4nfylKQePt33iQjZs2IrD7X5Sc+DNX+BlphgHWa11vSEb2Kuf5WDndlfDbfoq3uDU8WJ
8WJMk3+UQ6L8cOjExuA5cj9aig8wZ+3pcZ6zxZXcC0KI1lFfW0Zb7BSIY/s7D1e7afBD1+3wEafz
vL0v50kGtPbESn63qnX6Ddc2z+xYPuaQPhWT7FzC/dK5fUhB7CHYDLXXO5+Ejd8tQLw7jJBIJ6cr
no3K78t039qlU3BeSZ2IDl8G6KcfmTfT2UFHsvt3gv5lakRrj7sldjWrm7pLzPXSa8evlYPwaV+Y
jVi6eAaQnvNoScWUnLRf6uxJ1+HY/a7zdXOJnByW/pMrp8U7WHwbEHFM/G9xvDFBbIrftEz6VO1G
h0juc8YNOt3ZiV8/jfas9UkRr9fSqnfH7l60OMymUVjj1+PEvuza5B1WgB0Wg1awLq6Imm4KsfIp
MnegT+e2lX5016ULH7MqCNJoqYc+gfjjLBhGRaSVhv6nus95KXDTjKksIz2HQ3ecy7CYT2U9uPap
FV7vnst29lCIm21YHDofelzkVlsx2xpO1cRrPQxmStBAmGa/RLCO6VMHx9GOVq/GgS6V4+JG5jDg
GtUbGf1F21mWd/1mw7Fbk4rCtKuclnAoe+pIscChtj4Mc+u4sZxwvJKEmOo83BEnWNMfL3PLRGHd
kO/RkOy0nZJrku2IHsNM3rOG6h0McEya18EqvmQa5nfcjtozjg6Mxndh46dOZLdGOOzG0dZfzdXS
Y1ShBSSrw0ynMz067KQbFcz0rHKSZ3Z56Tvvlmruv9HNn9Z4cA1LRdyFkvmu6UJ/2SFpGeB55NLO
93heYG3kB7qCf5bY/HlzqtIftYfFStyFY9qcFm+tHogarYudM3ftvTYsM3tM0AAs+3VMsncj+x4T
B6X2s7dR67JotUtfcGDR/4t1Iyu6EQH/b1wXA8VBUASwzMYMTDUuFIZ8GAARQxE1Zt+bf3dlX9OO
06HqIkpFIaMwCTrnQJLeGB4FBhheNPVNJ3aBbtmZVSfxoZbW0BM8YA6L/tTVepLHPK/X6Qelo+1G
dPiq4ndmTAWMEaISpmPSIwebn9Ipc8rDmq7TakRT2Ezym2gqbQaHlfhsG6+3xFN72ftTtZdWGho/
rFGZf3UK/b6N6b1czuakJhH58K/5rvIiD/YmSfVGtCDnqen7CFvfN71XnMzEy5u7kdw2EVm4ow0f
LHMyTepvb+l2qZk0697nRqfuFz0v83Gepa0pbIOhZqkX2t2Rk0eArlWHgLN+Pa+IaKxxwizZE+uZ
fKds3YVt41n7MVfUZRG3aZU+sRlb5ZM9+Vn5IdeN1bxbWvyB9oXTqhb9lJg/YtiXVCeYesE5l1XW
xV2Sd+vRzQHZHkLe49GtVo+14VL17jETncsPrb84zj7rpLjrC2P9HXTQHGe51aVNlTdPpVerrxXR
XH0USJMSRc40HCDqTrUfCSeHjBqsTvWDr0b/8NBgmJEt185/6FbdDfvWrP1/fDGk/d7xJ1nfOWUb
/DOObp/tUjbPh1Zh8bZL/RLadk2BW8eW11b5bpZh/XFim3h2e6kROEId5Jyu8yZ5Iq/AUVE/lDi9
4AFsZzvcTeznucuLNqI8bt+vNafbuc9sTtquKdbkjnNY4WSYNVSxWqWb+1iw8COEl8n5MSRg7LHs
NhMppYyxjNhSZRtnhmwIv8jr/m/R1eUH9nKx0uRu6i9zWQLq8SVkH5PO4y8dfCSZ8Qyjl8psNBa1
n4oci7AxJWZw7+uF4Xsck09IDqYgorWM1q4sw6bZqd7gOoY3Wxj30quQQs+J+SHLC6+grLLIrNOi
b+/TeTTrr8Bz/fckkS2sw9Hq1B3fZHA0BqhHf/lZlWb0u+uiiMgOSb6MYzHKCJLd2u/CtFJmRIGX
/619qQ+GDJsuskcY759WX9TrQ+92Rh6DAmt9V81D92N0wpUfjGgQ0quTiemkXXaBumjD4SADNVZ3
fh6s51Lxtp7bRGQP1sjOuF+UvVp3fJpJcwbtaOvIlWSKPEzDKvujcGkhHErZEPVghLkvKRz06Ox1
QNL9t96eyuabNZl+E2HF1hRfptrww9hYW7eIyqKRWJQ0TphAcZL6e2pU8Du4+RS5G9fT0AXxHFLf
gV/bFLiYSdjrYSyqSdxlyinLuO4yU33DVHMRURrkyTebvRXPjSodP7uFzv4yy3X6KlZXfpFL0Dwt
dbd+p71VVGfB1jFH+chK3tm1N9bHpM2az0GmEyDQnMlr8PvR340hcKbIUVC8J1+KLzLzw/GU6j78
IRK99kcvTUb3OVSF6+3lYrs/E8Oa/V1YNJ44s42zpXo5lapay8p68IK2fch8iqqIg0LAcpWd+TzW
XNhP2N9YzlM2Kd2fJuLP2WSCpG0eq34dytPkdoX1uV6HTr0vLerdh27M52NRz0UHYWA07niT8093
lWN3dI12at7XFKbOgzu4wz8Z1Ey1UxWS4MgVmxdZKdq+jYe2IANPexBfHrO8QnRuYZdovUtsYZQ4
zHnil2nO4aeKXDl9BszI7WgqqsZ8HAiOOk95KZKdZ7hiPI69k1CKaa861k4zpae8NfP3xlhP873f
2Ho69cJKDhmQjH5opsI7+6PVenE62at5XzM7xI1vbntY31vNmearX5zTxnE+OamsKC4cXcKoV8L5
apkrgWq6BbiNDA2SuKl+KjCC3rFLRoeIGqHK5lLREmj6bZgSWRBMwxotOjOx99K2umd4o04Tc2Ya
91JJVeymwCE0wZUMHGHnoX7btZFQtSU6d+FDV/lAaavdv7x5LuuzrTq8ihJfOXdIPIogHrn7Ou/n
fhAHZQciOXprbVeRUmuh9yMhi1M01iymHTsomxv13/zTcrO82bVyNMxIpCL/3RZqSfeD7893+YSP
2xxVVuqAHRPZOj9UbdKqyB00UJGT5x4HSls07cFcoFQcueRpnCeFsWZTG1kNiUPE74j2yfaMcj6R
mwKSZmL3zmaCLEtt2crVvb0W3v1S1IEZmWDV1oei7eV6APSyvcNIa/2rM4f2EssC286DCVKQ3tlF
o9cd3FuMSBI7L343CZb4EYaBhnXks7at40iNUp9mFyfYs5uuS35fLPOWWIMey40qjVkyd0AjE7Hg
HcmTdLLgOCwOAkp2HQtpBc5J3iFNhkzGsPit9RFzzVHvm7C1hy/aoE7cr/ycPTUr+vUUDkUbj51T
ZuBvXHT4RsPUw8zMBDvpGVpGuREEH1MraYIoz9I6i9J2AGkR2f9xdF5LcuJQGH4iqgARb2noMDmP
xzeUx4EkQGSJp9+v93bXZc90g3TOH4sBu1HT5dbBJQb/sbLosE8a7Nrjo1ea8NzYsh5TcCvniUNc
/kDkUHqJq73uu7S89iZaXES4VlvZzUVtzImENfpbkNbN7r3UeKZ+8tNe2yQa+ulPNRjFFxEg4q3l
7VtP0h0GmZGL4392samGRIhtvJ89Lqd/22x77wRcO1OGEr9+WIo12tlIArAfIDTzE6OPR2Poqt3y
sNWuXd1ZIx9WUq79dlG9mHqiMV3neakb2zqXIxVsdz5swJKS8BzcdrhPmrTvqlgd0bOJl6i1xhjd
sVuPSRBY+cjS9/93u2+x9QeUTqnXPXLU9Bh6NFtmw+IVW+Z5UyTTZXSmV59D4u++MqkeCBVr/YuQ
0/puj6ScZwrle5xFXDcOp3+03mm8iTz5vCenRsfSeu+7Zvne3XDr01mWYjg63iavdi1vf5wHNcnL
itNxTrg/xUfr+HuRRu1S5mdhvPx5d3vN62RbzMibZQ9pv5aEKJESikunnEpcBWLWhU6WfR4EX2vB
17bke/iIohnskMdndhM5IGRJDfLK87YSVpO4Crl8pjvbHlOvwbTCNLZ0pDc0vfm1IrhVhzqXW5NU
YV8BG7Zz+UIwfd4QwsUAfSaBGByn8afmeVaY2o6gtePb6DdIyxAjzuMBHxP8ZlWO0R92G30JLfbH
BCxBndrKBXuIZ9kv33PsDtOxn2yhbju/GK1fO52B/+KxmvPDJEvvLh+l+hMBDDdZbTbvfVny6rK7
eSEzRga/SvytpGc2AkL8JxrAs6xcRsKvx2HaSKfoctj4hG+/WV7G3tX7ccbAtKY7J8XFY5iWGc5C
7y3Oew1hV1rTRyw6/aIDrh5pwIkOQzE6b70pV++m1Uo+a7Pl9kvAULAcLXuD3DR4BcYTjOf0KHEn
yISjtXu0dpbHzBvG7hJBAroHvTND3vu63U8bIYDsCbsj28wt6/nTRfs8XYhnlQ9KTnmXhIU/ryfH
muQ50r1b3bRXAQlLjt/2gF2yZ3TijsAZnW/tHwOYboCcx9Y9rLNgnN/yDbtVG+xznho30p8RZa0y
aaJQPFlBVbIP6si+H6ihnLPQjfUvZlNZH+yZ1S0NmfHlgUgj/UPFuf9EsmHdnoom9N7HyAOsW4Og
3ul+MDEwcB/Vv5a1un7V7u5ngaW7ryvtUR7U3tUebsFlf+68lhWODAuid3c7L9dk2ovhCYsrraXt
Fi68CKoNj9Hm5dvDGgxxgZRin7O9XoLpYYksJqYiGpp7xhpTpVNVuWuqw2Bzkhjo/K0vKDP7aIam
5WOiFml6tVnAvgh+jfaDErQvPyhTLXcegTA+bwPm8pojT3kiaejL+Cd7aLaTMaN6wDEW7LAB1Go8
iirggQNsVknt1tdhutiG/lR005QxyiG3c0VL8a1LcvfrjKKsu/WLKj9P3Civ/d65d717rS9zo6VH
IdzG+f5sxaWLJYdap0SDZxI8ZFvKvS8Wy/8GHPTVhT3ev9+HPijO2z5gs8T9JX4ik2++c04sUGw8
bnfGkVWfMHBNH1JU0oLDsbb7YOstXn2KOUgaNoMnDl4bVVMa5YVd46xoeT95VeMtCy1+F4BXHd6Z
qAi9zCFsHHEzvcmPju+DT5h4kQM6hSmyExAnz0rcMtrf1OgzWQzGoCPILQEfM1lbTri9tzuHwlGq
SEA9eHnYtMBAmTkJ/Q0FdSyMDxAZF782ygZD3d36DEi9vnJHW07aGOSqWVDua3UXOBP3jmZuGx5A
KE19t/Yx6w+5w666tE5RitSvXfOY13v7sx5CrDKrT42qiKhCfPCmmo+NbLrKOjRqlvu9bkX7ufpM
YB+yDeZfcq18/0UKMVEqOPuLcxfRCHtjtFet2UZTDG9ULioPLLUL/sgmLpwE0qwv70tlb/fzNMGj
TGO8/HCLKqxBIAnTowV+D5MRg8mtCoBr07Yt9UOf1+vyOq5zFWUESIxd4olCwdxQR3NT6KaU77GJ
3eX6tQbk9W9b/yXCoS0vK5uwlQkS/N8GrVeeWOp94m8xAsbRr2QXH9smo0/MqPzQVUtuYEKmoM7T
pddLnwZa5Oo8tDrUtzJqumfDA2puhFL5e0TPnffW9W04HEooaP0VqHq8IXUQAcxui9Y6tKOrwefW
MaZbkjN/Zl7iV+FEkUTx4xyx4nMOTGydu8kS1r2s0CDcX6HEX0EtAk1ERMBYsqrJ3VPT2eOWbqu/
msyyavFTLPNkJY4Vd1OS63WojsMGm5bunhg/gHRi6zw3Zvx2OuiMByXa8U8w2/XjLFeBcw9pq3uY
XYOxs3H0pg5hFQ/PEPE4tcKijC+G5DD3rfEryCRHEKmVEm8Rxp8aFq05gyjr9S6qgulVtrBm35O3
LPVBOXPPQR+0JpVsAYb9jwU8WXcd+LduzPt0LlYqv++qXfkK2BFj4cWQ0C3fprIcq4QhZigheHbg
1IkFLz405SoqPsXQAGYHzcPmb173HG9z/4/2cI9WLARenKZtYY3nGZ5QnWkr5Rfi3p/4aJCR+Wfk
J6E59KNfnY2Ve30ak251pZDy/BbKx2cfqLr4ngidoEJvFtdEIcTD8E94bByp6CZaX4N9CfarC6V/
xoijH4dajvqgCDzMuUEVrRcBFBXoN4fqkhZR756vyi/y/1W4VE9QruSVQZrnv202dkI62tCC3Z2D
cT9EgTM+VFR1jknpVPsv6F8oQopD/TwhjZRJBT0pM+s1gPK2D9ZenCfV1J9BFHNytPVe/J7aPm8z
dm7+8IawlyBcvHl7ohbQ82PdRvmfPWjHv141MGxvjVMxp3f+s0fa4/AwEJqyHCclrIxx0iqPQzV0
87O/bursMN/toI/S75OyZGM6gr376sTvErpAX615FStK6ZeB/Xs4rXqzPmI5G8KG1iF2TmR5D+rS
kBE/JY1d6qcI1qXOZnfvUVpXudnIKtlZWUCTZpuCM4dzcJ8mx/wQRg+QiXGnWU4jiRlAUy2uD3uo
7Zel1OGvZSid+rD//3x0mEBkqhFWw4Hvm9OQT+7GP+xxLx2YjEn+7pycOOje6rF2lq0dnNZoqquU
v7J+LQZrcF7jjqKRZHMnOR3jcRATYUKhAeFZBDRCQw9bcIQu82pgfhtjxIZMa0/8PlfdDfQTqYh0
ienxGKnKs9Om6AtznxO7+bgLgxSHw8n+102hvJOIvZeTtGva45pAB1nNkXKFIttBolnhNS9jzFYH
NW5uTTaZAMJSyxzdNX6krItQTl9nVAJ16p7Vs1gS9n0WedEGTQqbp9VN3ETQzy6rKVx15K59tnIJ
ACAXFsAcuXK/RiEaWN+om1VWdu7AprK4qk26VekvUhcm7j0t5AnZZ7FzvLZedY6rop5uPPhNPgfn
+sBKpYs0KBi9Lj7q2+ogwg18bOpzEovAUUghIFOs88hWc4OeTIwy1knTlzF9alxQKEnEzktvdTh/
Mjks6mFoKvhItCVllLCYqC/m59okLOoySJyQkSzt0KO+dBVdt7f1FrIFWZNPnwMR3OKICacd070L
t/rO9wfVZnGRRwAovi5u49hqzJ1FCeRdP204osbZhcLzdImDfyqGpT9zTdnvvdvaf33XUFFRXhWq
IDl9SxO4dBqeNyvXzeH/fK1sKsR0zNem6750Jxni18a3H6a5aNG/6w67reeODviqZaYxifBtmySk
TuZCUgjMgrf50kvQbJavTeVJ5zgvOVwW481yC5W9lafJ8aDtdqfgTxcTOpyLRsRrIa73ZpXsJECP
MJxmfSkgo6aDbIuF/5CvcPFiJwrRtGFdHZmZN7JxbbruEvas7RKbxg8P0GzNcM3s2F/WBlF/WuAI
is6yxIFxqciE+hjgJ2+2fTb9oYerLxiZlk0ejeosK5EsE9dSC0e9t+AqH91udiLUtqtEYY0COad5
NRFBhIu8Hm4sCOrXgbHJe2cbnNSTJ/QQ/gV3L5EJhBXkTQsgpFO5lQ4YD1pEpt5i67+bZZwUPtsJ
zxp+lvyStzXJcZNpvOoiHD2ZFB0nZzWseW7+BdbOH1xZgl5RakjmdTHtIkH8Y7MaDXF8rKLSDzlP
W+OepVTNa10M1c9igUcmq6UvECw48brj7Ozqv3AaDgTDDhdXcZzraDqaXc1uClaAEIJ5HNkiXFVA
rmc8x7edGSnGCykBQSHV+miK1l6pbzYFRoE9CuXvHt5sTXQFCpU5rbPut6ZpRGbod18xurhD6iN6
Vxd2jWXKZIGzIKWLMLhxvav6YC05yw/ILww3nF9qmHLld/ZB9t4+PvaGcAiwMXrmkl5xtA0SzcF5
XXrO62gMuifUPIP3bLt8Tz8Dtcv9vHCWR8lkr2XwWkfKDXGa1VDYmrSW8gHeg7MOZhkQzp08N8bq
S9BaUgBz8bYGsgNmaZ0N5E2KD5gjrv52rovxI9g49j+lV0lW0Oudz/0uzGGJ5+kNqX/eZNdIrDLl
Y1afw7aEy33V2W59AWWB9W///1V2O5IeXzCzznNRCcQGWu31p1GmHJKm1XjuYlXUZO5WVS0wYe/q
ojUjz1Vq3UQHd8iJdpkIXvnhAWXwZCEOaQ+a2o/u6LQeV1XI//w1bL6/gapH9lvQ6+qPbcq6SBCd
2N/9FAblbT4O9MxB3gXz0TFKvW2jaf9GSo57RqpTvd2ppV1ies2igZxQURLLuy8kA984zlT8a60p
Kg9kRxPkiJnRfmEHQn8+g3cXfPYsWasbocSqfWfm/p440g8dRSdbRiRc8XtBGvU2o6Tf+AVqJ0gj
bwCGHD3PctMx7ortpwqn/pWq+hiR0j4V8kg/tYuuoKyCtO2JpydFZBgIJbKdEf3APsQz5XneXlZ3
kwxdndQNWVupKCbA+wFo8m5HCICyyGj/3xCuxPwSvT680+M2Ek4yRua1DZTjJNw9Aua6IU7xblcc
iWm4zwElpcDD+f0wTkD806CtMFMkWm4/l7WzvcNaj4t9D/3uDJnXEd2WuVYuH6OpczVIleQWy6dl
X5+DzQqCdBzNNtzU2mJkGJvRuw9ysZiMqKu5THddx3bG8abspIx8umgG6Jqsj9S4p3OJxO2Kz5q7
Lpqc4Lia1fGwQg3KZJ1VBwE8n5Ef1oo8EIhg4TNvNhSAz3kVxhzYiwpuc+aE11x4CL5EjGx1BafB
cJIPwXaM4zF8ZAzpvyC8xPgQTU19nm1Xb+d+4K8mHEM2D47Xr2SYDUo9Wl0T/gt2yZQA4Rp1R3h4
73Fk9P2CLOj9BH8MAhuCwAkKHZQOo8QvEUBccg+EySqItP7biHI3SY06BHZ0U7pJmTKRvkw7FIhq
J6/KhqFbbRJjSfPy7aKOIDxsVqYE3Q0zqK2QfmcU3XJf06QzM4lKyJqs89sCBRh0/suA2cg/zJuY
/uSGY+y2npFnpLkjnTVV102SVbZeGKzzonpcJt2Ob1WD3u/OooHv7Soq3ZPIM/s5AFWevlhnp2+o
2lY8zDLXbYpqJvczi8n1bu/hUQ/OZu131aS1l6CHiP2kBN9f7giGGl9L36dLjCeZI8jMPscflbzq
od8DqkrRXxiZrJtpfwbt4jc33Gf+95Yv1YMhQOctnoaAtHHjo3ZHLtG8k++/5gfPBnFFyWRHT2D8
3nxfBlw8iRrLmKy+JVj/7JUHJE9CT7GfpVs298auK1RScPkAG+OEHCIaZHTDkC7KtHRgQFITFO3b
tlKIfUQRPdqPdbly8rBLjn86o+vHdswtHsmO0/4w57I5OjONLBCIILGfpmvnKVktupzRw+fmod/2
bfzt97t+XFyxRieG+9zJ5nxeYzSMVvxzV43PQkjeP6gSqiLndyjQCmbNKvrTtSsDf1orSka/LY7L
A0fRNt3WotAz7AExd4c1qMSjsvzlF9fuZuiMEb3O3NnpP4t6b9AfTeR7nrvY1sWNapYJxnNo4wdH
LYF3MHkEtUwQmHTPRTx37+zeLZS0ropHDoEhTEs0vt/KhPWXWAvA+Cs49um1Q/lW570IDwWYEb8z
2T08jE0THfOInoks3O3iXdplT1rkjOQI9ZDMC0RyPQdqoafhBeojTvKN4mCUpJMAfJpQtTI+ROUP
uVRyypooVm95lXMooBjwnxDHIuRy+P2e28mPfY6Kom6TZRy86X5preILgJXSXbuqeoJFY8UxGxTN
dCO8XZuD7itSHQnM039B9TBuEtm/y8NSQ3BnRKIRHusMQTxed5HQfmkW2bvI1bRTEpxutQ973Igf
C/4K92aNnO2Gpc3lTuNWWU+ut4v9uQH8+lVHRlsHtYRsFayZRXCsljX82EmMrh90tbsFG6zsvnxj
hUumAz4SzthqZyuppt7OQhPOAD+lrJdzvcQ9FtpCFBew6Lo7dk5Q3wYC5TGcuORKlcaA8u+7dH9Z
2outUyFlwa8TD+59Dchs8ZRuo0r3MhL8O8Z1f5hJyOCErn87uywB13V/HJ6izXLLbPJ9nswIEdYX
KXHAolshOqTjsnypxrAoDsOy+L/bIERx1FLN9+60nfNaNdZqoZILCPfZYqplD0PI6HG02tn/CtdZ
/q4qZ/0gIwP3edDz8TKnWTsIVh2vyeKH+78VqclycoPBYmvrFnEn0Qz+qFDxDccNGidE3XGlnSHl
FryMdGcrBN5MbVXnKXNAnFUwFndK3s55uHWHcXLrdy8XjjlspMlYp729Uv50/6zPLdoouJM8lB8o
eLweNYLDB+VWgQ9lzB7xVPlzQZVrFW+/VrvmtCHBKbrLbRSWx81s0ZaA1RZfebPYqGgt3yFtSsjW
JFYN887wSKyUKipVZ2Ck7Y8WISPSrNmR9A15PYkz0zVX5wxAOnHKO5MLalgXzzmPNeLyygKomMYu
QtLiBR0Z14twz+Xi2N15cHz9GEBp1IcZsU+YkJ2i64SgmXG8xomEa1L4BtLF9gBen8Imt16QSyHK
KKa5fl9XOLouWdlab0hKaDr0VVuF6BlDNysToyLEkaW8E1HWnknnMYwH/sICOR36h35PekTEc1KO
uToC/o8QhrEpPXaJtVh/xmRQ/a69PPyLHii8FaMPkOxszPXodKogTqN4KeesENp1TyGfwVsYV66X
IYJbLgtpOfMDTVvN722wSvsBMYa/3ky9lstj6ajoGb6z7w5qHd2neiOD7GbtnfZnh+gbyZVn0x3X
WtvyQIFhsCXNIqo7RCbzQAF8a33AEJbojhGqH1wVcFO4Wyufe2WF3xvJufFvxIZiPtaozj34zK2+
RzAP+KgWL/7TrxGwkkBZlo1YSqn+cJu+OkTr7Fnnxqz1jn7V7N2NP+dan9rJadt0RF3o3UGG5E9L
BP9/1GOngOFFkdtHPdWQ+9YwNNQWiAo4iK311Ub/Ko8sFsFxNKWtj9cuEhwiu4pWFGsLxGID6dZl
OkIK8rIOi/4qpn59XIKoUMclXwYIgmAccpyENmx643seSMBqiZEAQde/LTakf4k9xT1h/5LT52Pr
vGb8Jtade860Q22lO7K25l5Ephte/LbadGIrhgWE+2vjJEujlzQYWHKvBTiVkwQzjDbp3+gujthr
Q5gY5cuHIrq2eyKKs4+0pbj4IJbZ3BbdylFPIgTSsLFviz8VxuiAoRt45pbnQmTd1nEWQsAqF93x
wBVO+Ls0pG77w/fmRniO8n4bvUOAYR3QJ1qXkltjaIZ3Z3aBdVhUYRe3q9cAKfkwtycq6/rmnNN4
/VLQvdvcjV61dMzU9XaLxkV9GELUb40shANgVXGs2QOWSCgps2kn9cQWOZml4tC7j5bN7k6zs2zd
WfWVbdJuZhIGaQIIThxakbiwcc+dBx8ZNwZj0SDM6p3mm6XIw1w0OtuUORXaF6T4JT2rKC3LW19a
cEJlWNY8CZHQ921HjluGEK3L7Croe9bdSPGjSD1+eZNB76PWtr/EroJV5omAD9/4NqbnSRUIMUfp
qftYcVskhWXKIEE4OuaP0epUCIZy48VPZUzNTdYs9BLchyu70IHyjlhcZlm0HeNGINe01AHbaIN4
6Q66ue9PbLDLs7946NMKD8N14uSRO144tqaZVa3v/0YhwBai+3nmIN/jqDv4qJnyo0+hEboTaffO
ZQGdoPUh4iRZaQJ7GyvZ/AlDeLKMsjRe3nCYlh8WMLvgNGThS1BhFubYIzWjkU7VZFk1zirf3arc
ymPbCNshZ5HLNbNK5UNMD+vGTdMVtMMHtYo+dpQTDORxUIJ+1Bpp/4ZugH2iR5hbIc8FMssX+P8y
spvUrHnrHzbfrI+kPCid4U6vxsO+LwaCYJ07ed9BHqmkit26T5udWthk53PXvNeN0SnkK1qM2Qqs
08qpth4ninLKY7l7V42B3vIHT68KdNpSZZ4M9rZ+EnE9Pm/9OLM2UnRaHRTSex/KEqNM4rdNpQ+i
Wdr9svE0A+a2Jv/h808+CRHOr+1EV1TW8UHAGIYrQuNRhqO6ESAl9yBZC5mi3jVhweXqeBy3vamP
UalCYvxNpbHgoH4cD4W27Tq9+vihTTk1v0NMAyIL1Lw1BDm7Nev4ounLiXpKZ5PK6xHPxh6HAiLD
IWfFXhFFDWhwFuJm2vrVWqtwvCy5b9917hIBrTk4GSd0j2AHfi+CWzvEhIW3Yatf6GyfYNjCbrrV
zRryUoNSfTe53QdHAGj+X95wqR4AJ+bXmbkjT8QcV48ACn6UVdoXzWPoq+V164StP2tRFu5lpnoy
/u7WQF/kJEYLsj4v7T8Gpmx86EYisVLU7x6R904j51Pu6ubkItav/zr0UwX/bGXrPkEYQEBq7U4O
jeHRYD9RiQBQp/bJf91H0bYfAWvyCBxbjddHfb8+Msq0QO/WGJ34KYU544RYbqRoi+AcCOkisg33
NnNAxHSGS7eVcE/kM14KbE6a32eEbc8B7X4URcfZYqGs/9cVnv2HzEHER+TzBo85HiagdlPgYKyB
muLTsgFrHxYyaGZoWrkgI7dr7xP0zBkzRZy6hoZd/T/xrLCTIJtEPe0giP6albJ/5uMYB/ejXPfl
c+Oi+8E1ssepFxBbd0DNUShInTb4xhkDTDtu/lg9rGysRVY7gzQHKr+tiK+l2c6egi5CEVU2QdoN
A7hHNyn7dSzhOE/8MCghWVjUp0QSPKWgue6UubQx1RmLgPw7YVes/1lB3v1pOhQcp3oKxZz2FAa/
+BVsWz3u7P8C2MSfoZpL82HzWFMYXFHhfIjjfX+skfmaG97uQX1UOkTElWxrv/4EJhnmkwdBrllQ
vZkqQow987tcCrd+mZVPpv7iB2jrvT1uf+Wt59yJcQMiakIG17SNSIbPiw002TG2Y26RIMr9UO9y
eZnDDqMHd+d203lrRzi/1SKRhDHkXR1jjxNZLJKzZ1zm4KkMpEbKbhXR/ST6Obo+MDNMjx3sdXMo
xBiXP9raFHXCCEkbA+yNQ75QxbdBFlRxWyEpHC/zGg5o2aeAhSCPOuZQyrJGxmTVmi21PBwqSbQ4
o2FiEcwW/BDuk4Zdmk9rZes3Xq5xPdf1XNungovvDFOGkGoeZveemFPHfK/QB3nGh4xQ1COdGq3T
sqi7uCHYJHVC9qGLxmroofih1jbRvXZRi9XOvv+aPUoIH10qrvLTCkvn3SndRkdZr65zdIlK/bPh
Vr8HakKMrUGAMr++Mj18vDakcbj9fxTXawnW3C//Zjva35sRKWvijEv16pF3taW2nMZHy3imP3WB
BP7rrK0ljdcvwOjEzotOizd6gZQu+l4fGsfzu+8unAYwSGfI/wGyNJhL3GFtjsOEY+TQVDxkTDhN
8aOUNiQaM+sWH9puB2+pQ3DnQ9EjWLnZDDjR0k6gtNqpbWgGBS7PXli38lzDZYmn0dr2R0wWuMu2
OTC3kh2dK9meS27tyS7nZMdlzbTmtZgpK9DE4EGvmDxw23EgRINrvyCM0DJ1uJ3D+1WN3XAxNFhi
LfN4JDP2K/3ITFo3SV2BG7NY40YE+yXnGA1XLJYU/a3tpSS3hW7azMX6FtWMzDdOU7Ioic3KbxX3
5cUWwfKpphxOTtA6go+/bhGgzREnxTG3XPtzGxnRkrYellcfV94TTnjwk27N5Zc1r/mbDYQMDmfm
pj8Mw1j8Adtjm2pmYkjebWaC37YAXQW6Y5KHcpXmadjNykPfYI45RXZnB2nD3fQM7OIDby/Yd09R
lPvvRtSd9R7XImccbsPos+/V/qNnbkRlsVdMXauvCe2wOwKWrdVGWjg67fQgeVBlFhZYINnLtqC6
K4rJwBnxMwFKUFh6A0ri20dviezlXfptWFxsORfX76ctsYyUWjDAMtlBiviCEuchrF4BI/PqTKpE
+YU9xtbgcN0If+hjWTpyRnTdY9fa/gPdORX6UaIK39qms37w1XTmgEyufe+vnO6hF0X4d6Um+V8/
2oz3i1DCT+c9GuWfpZtr/3qCulsPaazs99GlhO8GbfPevcK/+wUnzxyB3dTEU/0ZeTNh6vJgYPyt
S4dBrbHdA3FkK4IsY9EYv0ZNc5uHq9AvSG/FzTKS1khwHMqCc9cpazi7E0A802u0eEdQhArF+IZi
CCq1jmGkR+97toXkniEti0i3cpufCEDC5VljS3+bKtv+LabC3EyF0wBqSrhzJIK7fsL6q56RqxU9
sAb5Ms9e6Q3vVe9aH0srR3FYmDsencm28rOaLOsejWc+v7sdvruUoNL1TO89ILbVrvULU6IY+PqK
1U0weNu30dCHyHJjnqDEBX0iMsDX9jlsl7A/iaoww8kzw6qzol6Qh0Zq9uunmJ7S6kv08Rg/Agzo
9X4cGS5TpYNTbJHmMS/uT2+v3VdoHXti5p6Mfypz263OE8aG/kp2uf8o1cjBUFU9PwOPNeUZUWP1
2Jh9LZ8AH6IyqfZg+0u+P8dTiVtdWwkxfdVy9Con7MHpumo/THnIDd11uMMOyqu88GQ0QNPZb/1Q
ZdII79TOlKUfy4I+jS+X6MiSkKx6hHOu0Y6BbwEFpIuJcHmjcGBFTM3Wl81FqmX4y9FdvO1ittbM
kTVUlRITPpmaduZ/FlP4LbJ5s932IVvvwas2Qt4WZxfZ5iq/SYc2qqPjTgQkbgoNYi8bPlcaU7iB
fd+0KzRv62B0dXJHXHCqV59oSKIGk2UEV8gAlA9vlrG6bzwb0D8KYJRgALMogVFkxOdZ9X1/K4vB
IaVpptDwtE14tT9I695mqDAwbLj7vgoY4n2PQVka5EGtR3sKgrv5dwF6rlnZuwZ9OaZl4HHXQpyI
xwBJ7uC4/CijjqojxQTKR3m9xgVYmY1Pi3F0+QGxKH8KLgGHB4yFGhFyXRz9gVjcq0IgfIOGKB80
ppwy6eTg9afIV4hv12AXUN+R8u4cJvN/bhca57hH8AvJQFDM74n1vrxAzjV/3cpHlVis6/rNIaI0
GnvG0CM2uf5X5VRhhM+FQyfB4+aOidkxxKaSvRAnj9/lEMteHP7EJtuSC1K1kQOT1PbfYYhnegRv
DQ81A99tXswRlWijN/5mFEBD1m+eH5Ny0fXdRaCUeOkoqeellFr74JRN/29d7OjrP87OZDluIMuy
v1JW64S1wzE5yrp7ERGImaNEUdIGJoki5skx4+v7IHuTYtIkU5rlqjJLIBCA+/P37j3X7rE8AEZi
qCujie/eN2x2xrpta3XQs0DSGrnl9J2xdtocEc+5t/jPk/lu6ZCeHDnMM2AEOr/0uCg78YLvjOYY
PoXoXAi8JAghzTzfTrE1mQEGVkyZXueqi0n3Ld/ni4/VEAIBGj/bVPJnvZjec6/r/pY5LS3yUpXD
U8d3XPCVu8UFMwxit7LHJZUWFjMLMWfJ3dhattjPbWSzlEQapX2MuPtsOOw4O9LC9B2E8Pq7Skz7
da6b7LLM+AEYl9kVEz1Mj68Eu1kfLc6lTEuJPTL2idcRvpUNdBmlVS7Fbujhf6NXjBDf8AdytkUy
sdzzVesfKB7B/7clk6hjZtbukQIAkEJZGbiRjLZEhwgtMt3FjSWdLz7HqH6XRk4pt3bpx/PR6hY5
nMY8K8+lI5J4GxmlZx+ZfVfFNgI1CD6iEkv72SENwzwhJ2fuDt2gQLyEYK5FCsKLvxm9crpyykv8
s8kRqb0ZkCA/VJNduJAIioT9XFHbBkqA5Nuk6TDfWOPagjHT0fd2Y2vb/COGV2ZfkwUfy4HGOK+5
ykxDP8IksqutHab+JTaMteEWuumdQ57iT4GIRPD/nngXEavoKycBf9l4Y5i7J1BtZX6pc7rZj2bS
GMmpXHSy7EIU/Qhcy9KkRYTNxUvTOrvX2ZiaG9o01dfC9xk72WXJFHE0SSAMusgc4l2G2/wWEyh2
RY6VNmZtd5yueCyZvXsUHnJTy6JHktp7gCnbrLCnnTSnzGHTJKx0W7f9cJVhm7xI1dnVFy+ezG8T
c6Ey3YmiCcsA71F8q2hv5Yexmn1UfQQg+NuOhfoOMYYlf/A9FeGliCt5yzoZszhXzthdKxYEDI05
92dec1pr1jkDRJWeHGaCd2PcDd881EgvgrPkYwdb0Q6mJW0/qzaJhiC2u3J8LBF872Jst7j2G1IX
S9V7/pmwzOgoqmJk6hnpOEgkrOCdh6I62luhrYoTPdeyIXXbZ/Xl79cT5daYPfV+K7q7PEvSi8e7
MzO3aug1hAOxF4eeJjDAqDzLtyaKejx5AOE/meMqfESJ7j+VCh/vxh295ms0xPY6g04JHatcYvC2
PlPkZGM7WfStKhnJoJ6g90meBuOKHZvK9KFKXb6vJMWOuTFY1/QpTMPhs0O9eh+ZeUX1YMvxxTH1
+HFKCd+gyOytvY9F62uqk7bYIR4zjqJss29KdxzIM6vsNkyzJAx1pMvWLmaIPexDO4mrHeHN4jOK
p+qb4aTthTeiYUeMU++xqBMRXiTBBxewJpN1ihQ07j3KWSyRYIL6R2jI9bLDuIchpYYnEl44PSG5
8QoG/puZwUO70dLtLc5BlfOFoZwfH01ee7bAzCs+0UZqh2uEPC/fuwSNDuAeRflK4e5YBBX4UrBL
SajzuB2UfdScgLDRtU2FJUROkdym6apWq5LULK7Q54Zxn/mdxQS3zKuHgikkrSEzVcj6p9BZbsqU
Epp6pnetU9lIv6JqkVm4nx0aFcHomXIPs0txLmYGgTguLJptht2X1M6sm3F5ztI4jSMFSjB2jKc2
gv4IigICKwBNDGPFaQtSkr50wyoIl5LdBpJ06yGnCrGBoc9M7wiVZZZlpZMGRTMOJKUVJHTu4XIv
7LU53JcNyDn9dRzb/GPYlnNxzudyvmuzsL+lDmZYadlyRjbZ2s01RDeKxdoIW4pwy+jvJE5/ia/K
GS5tWfnLJ9z/y60nujrm6C9RTlPMahpui8JIzifxOHmAkPaGu8AC5qkoD8QLq9A5Vez2B6cr8nFv
MGpks0VIlwZwDIo7Mn/5aNn67EfOynZ5DGuoJjC4mvKzzkPvspgs9xsK2+JTY6XFzQB2udpFedjt
OYUpjGw0eU4UuiiYsqqCpE96mdo7lOEuB9zKZWztec3yUlc2qol6cZpdl4ThLUCTLrrSKnTidKsL
4XNbzfDJyCLnXGPy5qkyQjtM+WwPQYuIsN9UtEtpzCeeLF7kSMDApU8xvA0bI7Gn6jkHsfKjaCzU
Y0ZnThJPO8j7cbCdaVNWVuXtKekoflIgAtkGNmHDuCyb0SUyoDejoBhCcalMd7UKYfRLEdQbFjKE
VfW4zSZk53jgpE2XtoM0uNH1NDs7b23D0JixQ/xz+NSXTYMSqbs1ZrQid3Xmud/rrrbQ6FMg6GCx
J188s8PV6jwRvLcwOmfx3cRTpbGHTa6BHsJJl7ObMY8pN8Y4dMa+bqgId51oWMFLNJ1bgbc/2vrI
F7EPszdup0QNt/TLfT6shrpurzN8qivBfLIuyKkIF6c50CA5TFL9Erp9Fz2hHI3bvcN7FG67qoEu
pJhuYe7Peo3zFgNhfN+Hsn5ERjTgh+UsqLawOvwf9tir7ORV8fBSTHN806vBBepTF86dYTmO/JbB
QUIdHaNU2dRMN/rdWrRzKIgzjId6mN0RYsC4usjmyH1wBVEAbOpGTSNU9m37UGS457lYiW1MuVPS
Bipp7MdwtcJScQu7CDjD2riTW6QZOJjiSjwgrkAaN4ioul19R6epQOpBa6Wgw1HoGHtT4ydNy9G7
9JIDZRO+BsudP7g1fNSvc4QDbBh8VdzPlR2XpziMdflzNOj6b7BQMNyvmFO3R/S53g169o7JWCPx
Nvi01WgDhT5ffoF08IHpP4WNlj3cHxcgz7P2cI9srNmZP9ILtx90r6fvCVPQL2641NatlaULMBtO
wDRn6rKgCvDyVzOK5p+CGU646Za+/ZDxB61dEaa/uyzGnchZLBGf28oLpbUhokXxaabc7cDIrC58
BqVd5SDap05ifAvueJuCzGAiQScjMCPCg2JEu90e55A4R4trJtWBNUPHZ5aSNREOEbMbSHSE7JrC
Wr6jKRqWHQHMSp2zjBbk1rb1dGkK9q8gk1nUAKeSlfXBzZtYn1UZ9t8qJh94oQCqfFodrQkohWS6
ZUWk3vISNue9jgvazrrltA5tA51FgNoqLr7GRs2a24tU+6e0Hc2HeAa7eDT5bqJNNGfDrdH7c7/1
QS9wyHBaKv+20f2w5VyPdZSZwIh10wQ+jNa/Kn+aMcjBTeFnThdYJVlVoLwjfGHcSUj7S7rRtUP0
9cVjoMFQIIkhj9udF/u7CFZKsk2zdLqvSAx4Nop5aT92Fm8IbylfPKrQuuifOMCn/bPnIk3HArt0
TwaYnmdaPat3v4mr+zDKuBvGpP0VMkdDiA5RZfXGLzvnA1xCGARjki7sChzu0UNiPFBbPxXqzjc7
jQF8Qu07MDdIqvZqe5ZCqWFG3b0Veq7emzAqngmjdL/xuC3naIeL4MDe4lvdC51N7hGJbXo2SR+t
tlbrmDTNaA4AhupQ+24XYuYZgHPsVTd+PnEcHirFPzu77qwuTTWP1yqKmvY8JqHHBE2BidnSRFK0
Rug8YIHl/0KLiBl9tccHgEtoIHsq2WIB6XFxZWIZd1SwoDviWfK1zUMU2rusjRHo9jpCAkArlZK1
BpuMVgBemhlM+IEOqC0aNzCw8lEU0OUTOwyWstgspY2Z3KqkeGjaECc2S2QV4H2NjW3fo1HYJu2y
SHxEKtXHcXRZX9K8itIfBWerDuYOkbObYR7rL/G8+NURbZ/tbkTXRB8Td4ieBkzwzC4dv3OCKCn1
N1pVPC8VZ+2XNheC6RCmEm+Dj0hfGcszFej0DIhLWlOsDngLmx9ZD6YamIeaw02flPg+Qpyi876v
hvFhIWM23IgSxS7MkyL7AFVmMQ/g2TGkhS4/wzkPBznmrGtixRtDn8vRJRnOWeEOrs9J7oEgKKnm
2wOn9vTD3LK8byM0bB3/AK3kwMPKP+7zEujKRiXA4HZW7Icf+kKk5p1ZFe4JNUCfbOHsRHsIzFl+
nMu4Sy6I7tjQWpSs4uwDta02TM46/Bk+/EBESe6BaaTWVxPAmrlVeqg+tqPtfzQxUdt7zYezmt4r
49DXSRMdeD3XVb43NKt0X2d7pro96qFJes+tWyAzbCcDAdNg8036vbQPY9Oj18gTWajDULW9uxux
lO7XcS0+F+yna4fSphWKwVHU+6kb1aOhK0QfiV12+c5Hq/9lhtzl7XK0wo8o0Zk2hTiOkaIT3ag3
fS2dAiBKjIZ50hpPj8GkxEdkii2L8ivhoDY5KAixF01w2VYxYdyYTbrpwLG9DOypT1O1wBpAgCSb
u5Fr3ZoL/okAeIYRcd28Pc5YpowLLVrL3U640EekuZlzCjGo9ru8jGmYsnKM/gb32j/X4EYl90Uq
aXw2TKc2JrPG8DLOfSn2fS5hIsDHseyfrWerW9V0emQcDz0HzVza1uYG97Intkno9w/8eEPOMKOs
vvvkAH+uEfR4Z88KU3E0fTH7lM1Slldr6heXr82RX7F3eZ/Y4TMz6FF8ctpNTP+7qQ3zA3AATr9t
NdLnKFD2aoyLL37TLnJbgJPpz0sYmdGBJrb/s3brOj6ZlogAn9OEN7aj1ddL0BBANF2BTljJjoKK
OrioBv286NCON9pQFQZmIzYRsCiHmj1DgzGcTLfo+Hz8vJj2VoWJYFdHdPcD14HqAW+P4F2m/6Hh
fYDUgPnCjVDf7hdaizT1nMk+mbSAawYxNuA1B5biuSfx29nCG4NzME3tRKifsBVLCILFh7SZUpt5
dE+fO0YmfLEUxnZ4sHyiu5SJEeA+aUzfIKyET5ZrlMkRN5n8zrAIMCfl2QiGs5cymOm9mVtXtW3F
nMvBPJwNGby5GJ8Me7kYCJxyhpVBjXCYgs9D711uQACXrzb2rursOdRm27Rg6w9I+/JWil+MT5Pv
yufQD3+kf6LY4leqCGxcdvbsmekX0bjthGitBogSxUtxb/lEQh4mqmDecPoCxSOMzope5WLTS8hY
Fj4bOZrzI/LYFp5k4dFQJH2kRIddSjfEa+wJfvTR5FHf5ZrRxInChOR0TlNTdka0I9bE6CEDPerk
scLXqwAnYMpm/LcUDTs5i8WyXLy8L/GKFEuubrHOduUtDWj3i9cwkvtoQIFRwUzfjgsayLoAWyw1
1igrT5eDi0OVXlmfRM13H9njucC8NV+RuYnlYI34hg+D0nq4Y54a3vWVm30XZdcmj4jA0S3yDs60
KHEac4poLGJMRD843leLln96xjGXpLu2iKgoMn7ACoOnRArWtFVnnGMZik/ZTHznMeun9KOoOhAH
Q1WN2AiyCJ+QUkl+4cEM935bVUnA9lMV39OWmidojWRpDr2TzDfoyUGPz6Z2P8cZ8sKJ75vPNtJt
jATWi6a7clVX0oFSjwI8FXZfaaX7hm7/yMiFAcJjGbmIL/ARZP01863J2wujKA+L4ASER1c0ICn4
NS6mWQ/NFh6a7wZDag9qP8BSRa/vQOvHdpH25Wm0lP4C/bNmRGExvzqWE2TIYGw52BxToBDBnPpd
dec7XfnZSZbsWYEM5AxkhvPHeUnT6ion5HQBZY2SQSTRL++iaYnCXadmVJgxQCa+jQitFp1lk0kR
B0Hm+5OSyAgLwqpj8EHLZQIg1B8qP8rsLc8vG/D2RhMva6XLx9xIR+MJeTHpu35KVtvVIxMzDFAf
xz4zM8EhyRzHMj9yhsv0TWs07b2YrHoIhm4cElQKaewEJvjLzxnKrGTvtX7XHxiuxITb+hy4plqi
8mBIUrARLkY6BL3f1FfLqmobjoy35Ic2nCRfsYOKl3OHUfTfOn9CfVU7MACxoPvqsCBnjDecJyTn
ycUsLOCPWVc9T+xJyD1Moys2GIRKpmf05CdcVnZagL3w+nqDpNWa7qkHZb2FCUkjV2WVc5YpAu/T
oKsxOdX8FrQJkL7WV5Sg4xgsqJhuMjVEzt3YZX52M07JxDA6a6cD8tHkZTQMTxDalfKjmXKRJ7pn
wJ6kW64feGs4r2U8NNMts19P79u8aP3zZOAEZHgwYgJntNZFgQnuExBWa4tPRuX0dEIWt2P792aa
PXBzUmyjbqJwKzjF6lEziCZSXSngBS5MI+m8yci8a2s/GuGUuZ4T1HC+WRI6qq69WdMzglgEmG+x
jPEFtYbzmlUa/7UqUmzHVlXNN/je4heqkLpYbe/dzh8n9H/rWr7j6DMxlY2n6LHSKf1dxBt0BIUW
VsqQrdQ/4ZUl3zlkMUAKqfcOHj2A+IpbrCV8G/VZTypHl/cfkrHiXNfFVviQNWb1Mnb4jyE5YCwM
MrMl+jUuFpoapjJhwnt0O31YDhLMlmLRYCPC3vApLppKncOo6j8t5bJ8AKIBf4Fq/CdmqYrFxyPf
GAhD6x+tFvUWsJ5l/iiyxlnFDDOKQJe366G14vRIpFZ0z7GJAZTbYZw/507LOWmljlVb8GBgFGxt
GulGdYPpneou0y99M2KRlBpbPTzaBu+SovswHwVuhPpTnQOh3a8BYd+cbOr6c8m3e8CtHHaXqSuz
VzqKrUBcRu6Zg0yjAz+KB+XVH3BL0clD6cv3G1F4D6qwmgAoXeVvtBUWBz/1I2KiChoh5ylNc5Oh
3yLp2zo4FVDN1NktrLIovwVSw1JcDRlVrmvR8t01OUfG9RA7hGclGCwGQi5eFQjtw6x1Snx0Gxuc
LPpM3O3dbcWX9tXWfvfSeFV4BfwjUDWPHXqQtm7MlSPPyYba3s2WYFGx+QAHGumT9vP6AXUEI+6W
n/nYggJjgM8Z8atA/57tkPECdoYcC359CWszC4zMcl/5sbS5LWFwxyc7mSTdmhoM4jZ08sy5sNX1
0QEekR0fcFHyE/C/HI4qLXN2Jsfy2muIJLplLD+HvIJtqZ5jahR9jAQYa7MsjZ+OCLPluJR9IvdT
2i/V6qYpHlC80ou1R6P7JiAEWcg0uuW1KMDs3YBv0dY+HkT3A5B9/JPzzHSbIG18sMcK21+Zm/Wn
TJnWE4uef5v0RffZxyfZB5HhKyzyhY1ba5TPEYXkJ2dZxnETwUHoOKYtKenmcLBPGaomFHGJsNnO
xdy1u4xzBq52pVD9d3UPljm0Q+cuR2ZvsISm/Q/Oy0wv8zExvyVoNL8OveV9EfVAXoSZAjvisB05
H3LZI4yqyPBlm8rc8QIfy7W2OY2JSnxhJFaEp6qK1BgUtL3sbYp5We/pchkfljBZvkqhtd4RUO18
oU3Oa04oESclwLP6foZjAMIAYAujb+RId3ZEI3xDESMplUozuTUa9Jgbv4uqMfANN6dzxixo1+pE
9QzUmUAgV5XjT3tO83vCfUNUzmxhkKpCu0U4F5K4vHW8cUqvsDjFUzdQFxhDHhIkO0y0LoVizjY6
XmlsQ9/y3Vu1+CbUzdYRX1x8Dg+od+J4myFHJYC0JEUeFlbYH5mIYOMvG0M9k6TqmTuDGnBPMxMW
UZ8PwEYIeZrifcmOh24ALd4Wd5ROAzxh9DGdAhTbI3J7gVcOmgjus7pncj2to4iSIS9Wixx/0bhI
szvEyApWIkCbc+ZKmAFvWofZIOQwxGNn8IXyYBHg2ty1XgrwAXmOIQ+5OZGvFNKAtFCH127xqXdB
Z6Fp5toP2m1XdG7BXzQ3unuJEgA6DO5Gsz5TS1XXdOxMABvTWP+cXUNcJT0aWvkMyG+sTNb9Xs0+
yuqMD9a60iZc0p1j1T6rrsWOfWvOSCaCpUiMYl/nvXrmbEAsm9DgFjcMlthLk3kB4dekugMWQwU4
7gu1UHaHlqr0OluOkp0z4mjY2alcx7yGEz7N7py/diVV+qtjUu/tIZGa/aVoANxsgPzByB8apogb
O10qNyiJjRyZMdA62cSJ7TyNcV0xb1CS3n7aJFjImQfVL7O7FBN0xqwddwlm12EDjaxxyKGX7s8C
jd9Fz614XYVF0cYcOBOw+tB92PTQBVfPEZJ9kLCz/8EsoiG7Hw3Vx5ekrV2MfJj4+Rw1ptemqlJs
UTrqDgWxrwBFbT/n/Gksy/eElg7wu0qb+ypyO5uWjrLRB3aAlG/CBo7OhvT2Nj+OnkNHCz+a0Juw
M5wPCbjgl86FiQzCxR/vMl+H0daxWlbYMOH73TsxUoV9rp3Z2cxWXd1C22V+b8BngR87iWe3tdrv
HRhyFDWSMvSg3EH8TEkzym/ZbatbzExEd7ehMPvA0KFAKJ1jUOQGopT+J5Tusxq79CP4E+ZRIPP0
U203BHRiBxp+QOhqqs1AQONPbVci3IGdYJAB8Uzdd7kbUx2w2sKya+z01ecThP4rh5Spkz2615EC
GI9S3Hs/ChC2A7wp2DmbnKOgt4HCxCJQ5mIccdxr/HQ+Y9fz0lBucPSaqAxg87gvbovEu021Drcy
D9k9Kkt7N6jPMbigRPKf0ZTHR6kTaDy6GLEipw5A7oDfA0kIwPIOwc6kvHXMFqO2MK0mK+9EUcsf
FZqA+uQDjCxglLfihWQPw9rOUWlhGS3dLj0I1Oq3tpqK7uDLcBm2uWa2Gcwk6YgDqrv51lVTj21l
isxpV2RO/S2PouRLiJDxyXb9CdDbpPmYXkgzFMUB9lPfbtxCRAKxTd8/JORFhMdUZ1lyQutATY3I
rjspuzKBSCEff57KRD0r0PrUL8MwIXspBijT5jJ8SwqLan3pWtR7uc2RE0Gk83FRtkczEywXNkSH
qBVmMF0W3xmG6TwZfo4X2MjsfE3zpMfdQzBw0UoU2kVPTMtpLQPId64+ON3ColjXOO2YdrZDu3eH
0vnSR7WLvVwu1kd3QVBIYkIkgpQ5NUoN2BqS2bPN6ZRvKHbgjWK02CFH9jBd1vgDN4KBaBKYs0eb
yR5A3m6igqV1F9MDC0b4TD2rDZP67eAh+r5FB9LBK2MIBNlaYIKQyZZr+U0g+jHLP0aQRkIw1xPD
R7ST/hDA28V3ELrZxDguVHNxZENOoh3tEDs/WhZquqCWg/Ud9q9OjrWIEWPHXmddodkP2a5Hwc/q
bpMHwctmWJ9NHbkfQ862KrAKc8mRKGFv21keWo4dqh3KVByM1XUiLuVTgR7ie19po2T0p+ynop0H
KBl4r2lPRLX5GfZ8/qgGPXP7qLxufFAUmhzlS5bP50a4a4gOTfjXkrV1RvFWxQqY4lDTcweBTa6G
p6anYuinz82C2N1QaYYEuV2Gi04mesyWLRJYuOi7n3J0ePIykUGAL4waa8UKYLM6kMmk781B8oKM
SOo+zrVVEVdY8ZTQDGFfBtI4oqeCLY4Fw0XJaewRGMGV6ghB/AB+LpJfHbelZz4S/XUbs4r/sM1I
zns3BU59Y+AuoVc8+ypleYXwTjOwsNS9ncfYD3oMHE2wyBhbZRrP1ryLkGCe2FH6HCBphXK6NWzn
sS+cnp0sZ3Oq8ZD2m0Q2RkY96eqzOyS+v0vL2KNIgRBjBd7UDV8Xb7Y+mfFcyl3LVJaMrqFRvNYR
gXY7nvRM97jEVGMhOyousyMsQZPFD7sv8Yh9+0q9Mp/xL8tury16+hFLAhZ7xvfwwLHzVvdoPzmi
MrqNnwayQlF895GV7hgHKRrzIT2PHUeq7LMB76PZgqycvX3NjPdzGbfuBHzGmM7/aDiYcBpiyuTl
DruMqAB1DLoBYv6PJvbHsSlzkmiUVYirJkfku2XGKV3gQjA7GUK8CaC5G+tH1GE6xYaGfA1OwRg9
1g4THVJdUtp9ZQGjgTaM6BC69HABv9Ia79V9o+Oyv2GULanhKx2FH81+EstOJot9wmuUFDhtmrjc
/MMfLWsuqe12aGvSC3MFH244r3q2/4dZ07GoaRDuYi90X5jVdU+llSZrAYUMS+BMfv7HsmBmFIOF
+9dtZUhZKxArGqhb6YXUhbv/B+bJzhdemAeVK2NrK9g8zyIjhOeYomGe/xAL9U6ekVxz1fhXPAGo
Ys0c+pdkLFNEwF2sutuiSZohTTmIXPbT2E3Wceqj/Lqgsfs6h9l8UjQOdv/9X//r//7vH9P/RD+r
+/8fCfpfZV/cVwmdr//z3+9FDNnMvinmbVv45pusw5GaxmOt4+iDuwPpEkha2nn+5fdXeS82CVSe
jagRhYmv3kQARumsiQzi9GRIhqtQGF+NvtO3nDOm8++vtGZo/RJ8yjqB6twWFmcfhwf668Mc0ziq
YGoRKauN5DIuvTywmY5b2yAXwimsb9odAZwTsHFpnf7H7y++3sabi6+/oenZRL26TKV/vXgTD1GG
D5/siFKnp1ok5FWC6ti3UYdD0B5iGDxZHvz+ov/2bJn6MfnjcgJBnfTf/ILLXI9d7KB6W9q+/iQs
wNhl3Rh34PCTv81U5MZ8x7aUBd+H/LI3PyPDsqkj3wCDWV23+9Lzyx1W1W43haQq/e1d2SY9FdPx
bMiErngT8mWHcqhh4AOb9NwP2k/zm8lqXu1iKG7//kKcJW1S6E0eo3gTypabroOwCVoAnNx2M9ER
uJOsqntm4Lgzf3+tfwuA42ZsRQikT86ewqr76/uBw5bAlcK3tx60UVjSs9xkVsXAApXwhkCM4W8/
7vV6/vpzsa5IvHK/Xi+tuwjQGdfTqPEPMB+NwO6X4uGv74pcT+kzpBC0Nuw3P1XRRAu7uaLgJI5s
G1apv8cwChm3E8BPrNH9Qy7iv7/woLU9vL2+9JgIvf3ETQMfbCHQ4OWib7fScRnmNuCJ7FEtn/76
1nBXSof33eMZ2m9+sGFtDRQJcRNLmbtPad0zcPBq+7UDUHhArxr/7Trp2SSfo+WjPcAHJtdb/5et
wCAPgA0SFZ0BjPe4RBUVORKqLbv3n/IY33mKvBZE2IFosnHHvPnVYBx0q3EB4Awc0COBLnwBdGe2
eNf6PwRMvn8pSLTrf3ze/F/vSoY4U/AQrd+y3WwMmYhTiIBQG6n9hwXqnQ/MYs1gLURqy+r/5veq
JSLDKeZWNDoGHLocsMdoSg+xM0JcW5r071cprucL23Udn0f5Zu0l62PMB59XsSQF+TCNVrSzyQw7
dG36+vs38d1nKH0L1IgSHhv2r88Qkz/ZOR7G8Ewzll/6KAx0RUB9OkX6P7kpCzul4BG6jvXmUhEl
vW0mE6vUKOHkQQo4OSG2C8AP3h9SI/99tybfGawnczUEimTa/npXSMkR3YQghWHhlIiZR6g5+4h6
nIE8caGvo9bI9TppMAVZ0CWfZ9/iwPsfPFollG+bSlnqbUB7xeG91BOcBxkaDRlIuM1pVuqjUGP6
hwX5n//WrxUC/mVBiIUrmP5K8015IqKiqxiIWdtyKePPhmaCs+kmoo1qVGZ3Is6z+0Rr+8JwrL0S
hifu2HKXgFG7OiHF8X7OWT38RJZdKs73aLOY7mfHNDFp7hrYX/6wYa1f5u/+3De/j2EgU81cZW0z
5hVRGTOBDSeiDwi6CMC1i20xdwmsYUAhv/9N/ll3/u7K8tc3AzIKFpeRK7fAGxE8QJYr1J1L42zb
mO5w8VdJAE2C11Bb+iqSIj42ffiHv+K9j47Fn9/LXRcutf73/7IcYx6yUwt1D04/2JJhAmO8Re5/
AhLe/OFS60f1b/cLQIEvHBmw67756Gi5pD3WPXsbdl8dNJoHhjIlY104sjUQod8/3fcuZq3Boig9
sD/INzWPX2edvfJvGTuWkbmtTLu+Gl6qD8445fTibVxnf7g/871nqegUUJFI15Nv04x9PNZUEWRw
AnBpYfuSRYACO6xPHuX6aSbtCzGKdPfgAsf7mp2CCReZAAGtkfTJkL57mVF9Nzv8M2Lf0Cw//P6Z
rFvDmx8AU7EJPkXR62ML+fW3LtfHX4HQQhWHsVI16O1tRm/B76/yzlNgW/IpaNmgpBBvXutwmZi+
gj3YtrMAqWsDSPEcucF7P+9/f6V3llaWb5ONXfLELffNu5uP1oDajtqP6ZA+LXEZnmqmO1vaKOsI
wi0PQ2vGsCB940pyiP77RZWCmrXOpefNqvrmFSsmnJ/JGDtb36iMh84VeCvEXFdXLNf559/f6juv
s0PEsc1JgRfLfHuARiGJB7jhWgiF1xQAi5xa+nSoqZcGYxnRZ394tu/8ii47Iz8hAd0O07xf3xVC
dIB5OrT0Ea2152bMYP/Vnbpqqfw/XGr9p968llzKNyVlDSfntxHOpPS0BAOFbMa5xwgob5MeRGkS
AwEnVC0YbSFvSMYy/rBCvHuHSirXQXPjOOb6tfzLyoeIU6fQmSCiYbrY0+dERVLDRMfVUR3/+tdj
MgGPnG9YeeBGf72Ua8CSx15KkbuE4oPd1ClzA3THR1yVmY8Ob2jkHxajd+/OdzlVsuebnnpzd47V
mayBvDAiiromMICK3UA2cdJdgrX8748rPEV+Qle50qIC/vX+Og5O0OB4lJBVXJRG1Dkeed2BrpF3
/v5RvndfrFzKlzZxsJ715r4yMNoV+mNni+HMIWAI+rCRk1HbIz78wwvy3ga9fgEcHmjp4PV8c1t4
9YXb99wWIU9etK1VNTjIBLzqCFjfgGEcgxzOR78cOafN40+tm+FElo8+L71Jcf73d+6ylzE8Z1F1
nDfLTZuTCuWNcDIJ3fWOPQ6o/eS3T/2IKfY/uJLvw8NC38NusS5G//JlcHojoJS/gGpREiiAPQzU
kUT3SiLeH57xe9++t57PSFVj7qvebBbtpJFotcgpauS+J3iMTNlIr9ppZjhnwNHGCWui+g8+R84X
+G9ZuelRWL/eX+TBeZwBZ6MoziOctsgwitg1v8x2cawXP/zDiffde2R85NmUWPAs3/xwFR4HJWe4
TWFS9Q9eYqdbMniWI0SN7IpLkMgJWIV/f0xk7bZWaZVJWee+uccFBB36OtDtOVpVM1hNo+gEO0/e
+lz7u5PEyZffvzXv3abyFO8mb6jLavfrU4WEZocTHI+tOzvt07QAGtcVctaURNJPY6zyaz8a88vv
L/reckBfGaKoz3HOdt4sB0KXXmOPkBKwwky7ajbmrZsbGASYFh/++lL0PenJ0BVcm0Bvnigp26vT
jNkB9l9zF9OtvNJWzvb5/+PsvHrlxpk0/IuEpbIELPaiWx1O8jiOw40w9tjKOevX70MvsLDUQgvn
m6vJbFJksVj1hsrvd27EjVlRJofmJGzejOQ4y6XsoC9BympQinWFOCcgK+mFpBby186v+5OS/6fV
3QvNj01J/kQ1Rqw+2ih8v0lKtTnqwEre1JhWj3A9czw6748j9/jNODqPYKhygimtQqljV3kSI20L
3qV2r5yV4mKNjYXvuI7g1GzZn/QezELJdYgJgp18vz+8jFjr4W1hASyhUWZRFFouqFPnnRnYOide
mMMH2xfze1DdSJY6fX6uplzZqbhunAUbr1Mq5NS4dGcdQTuwiXaY0FJ05gDmUVbYPwvRBMeI9j4C
JtKeEgjk+1dPkpiN/Iuu60LwkFhOEuljRPvBah97F3G6ApWIvyy602f0INE04UW5801/r9pqVbkU
2Z+ObnIG7VXwdtNhok3aIKzWJcl3M8zsHzLEfxc2lE64UzX67Go4hlCYZkgfoLmCjxkVSMu7P/Hb
1TZtyyWj0MmycBZfHRfIHMg3RRRKhaVo7zBNTH/RksABFQLCE1IJpn2YINgYh/vD3m4q0+aYMn9o
IYg2yFP8xzVpoS8cOZgq4V+I41iSSykTbCYf4LP8ZBNGO7PcHE51ZI/JVV0uzeVwSBaqUJcAOUkN
wI/geIyHOoUXPyojpOywQGbu1fOTK4rPFyR4lTkuB3QsqUpcDA30H4W2ZKxn7Ye5M6yH2PQHDDSL
dmeGG98RQzfGtLlHSFtXF6Ve9VGGyxLUTzdrrpFeol6PtYOn+H5yDUPFf5gVRfvr/ixl5FluYmr6
xHOeOLzieF4tZ0mBtqCNxFHF0wN0Uz1iMpiQ8dhqWf5rhVX1b9w2+AdAMto5P7dRXo5skRnwHreA
Xy1HNlAWmurK5MJEv/RE69l+qHVHe0bnp9hpGW7sHSq4qk5VjlIuQXA5lOJrcRkaBhCHEs3Gepzm
E9xqwM5z+aHwcfK+v6abM+MLUlcCXWeYq1slyexQmSOgJ1Cc83NBBgnM31fOSOekO4u49flUCjyu
5dJ2EvZqk8baCMcjk/oxMwTAvlaCk4HuDgrf+t80frULgkbSJmFUdrI6GVSW+4b8iiEdlzSSFV1t
1mSYcCbK6hYKCPUlBZeic0ThY+dI3H443h+Uj9mXhJqbM9iraJJA/G6PTRMjqQMpwEOEpjyj1Ini
EM4wO8upyp2wnpYtH2d0njSy49VxqEWJSHKrtzSdKuNNnPKCDOMcUzNDryJcW/z6IsoGsoAlsmtV
ZUiVRm57avtAR9ZjqF4Eomqf7m+n229sod+nUcqj88wNstpOIK8DKHh84yZLUYfoCbJfgqQdL+gE
WZ/bFibmNR5hF3rguAFZ3h994xO4vDPJ+vgD3sYqzLu2NcLLrWjsN/O3APljGi+YTE9QmgiB5/uD
3eZJRCGVNi3nxtS1dftZmuIiiIg7hQDafcWQC5Edex6ufoZlLoU1+6EIMsQku7aNTyZQhNfXg20O
EePzKywE2VfnKaVEKhB46o5OEv/Lg6h5waHdR0g2Md7dn+rtAWIkEjIopNzdzHcZk7oKa77EBG+j
jTmM4ypsLxHtzp0NvTEKGRgPTJka0JNYfb1KcZHRFj4LOrvQfjH/eVQ0pFLvz+U24NmyBClnA72F
7bKcS4FmLUrSI/KsUs5rCvX+wVLjL/owz5f/YCSLDE/nZUfVbJXJ9oiWwV4ZMHYFjIyfaWA/ZogP
o/ehpw/3h9rYi9TOeYSoqFTTWV9/oNDBlsaS2jH4PjawJDrzbIza8KJq1OsPmd4kH7MJ3l5j99Xn
ZrBeX0lGfQ7IkAZAwaLTuTr3CPRS38mAUWFemD/TDp9PxYAuZSJG43R/rlsf8Ddowf39+dYNQTRg
+s7utAE5ngqaVAKZDO57/Ba1w73OhFy2ZYTFHZcZSSCLQFB6tSMdH5MqdYJtWemz/gG9u/JzqVja
Z00B33voW8f1siIvXn1dMSrINR6UKrWz9cdErmcc08DojyNQyieMlUpPHVzzPzgHGNxRB5R4Ahq5
y3MwTBhDCwOJdhiH6ILOOlqt+lwf8fJ7fZGKqfCeJH7QWKUiuBxK1WAsA7IG9mRjWWIj0nrCCc88
BDpyLK/fHLKWIkEEdMDN1ZnT6gZToF7vj5XfTJfZRRk7pFF8Tvvx+/2RtqIVjTiuGQmvojm9nJTV
6pk7p7htVHXZPbQ1L+TcAel/f5Stzc6Fqptwa1HFNFfRqtR9Sn8x3MvKwTYEVX6koGuzus5t0e9c
njdDMQmyal7CmHyBMFllSTM6S43V4e0qzN6+YI8yXauho8YAC+l0f1Y350oOxcpZFEnJdI3VzaVg
5A2vCLmjJM+CK/DnAAmiNnyLJ1vz1e0NKKkxjh3Fzgw3hrXIcrEXoovANbOOkrSy2QclXphcAWTV
7RdsE9VLmiXaTyRXnQIRKLN67TnjwfDnoKvNbyKFkwXhOKNlV0BO0zDYQZWjPU/R0F/vL+vGF6ST
5zJDHQiNuIEiRTyBNDQTjiXCm48gllHmtPFzAwBu7JyzmzxPzgroJO1a1hLAxHL3+4BLIn1MpDFn
OmLNhrSroSPAA3xBuZS9Zn0jD0s+jHazc+xubrrVwKutg6YLsHojnI9tqw5n3oGoF0UmVE11jstH
1NZDDyUvGPiYDz/TWM52DuTmHuIy4ODTQaEyvZw4IntzW7tYnYgQE6pDJJC19IIwzZ99JAJiKBoV
yiATEhc7V/z2wLqJ7hRdNDLO5cC1rSLBitMWXb6k/xvVj+ofDRuiC1QY26uEPV8STCBff1Blj5xq
INcfQLDVag+l4qq5X8jZAuI/UrJqsueuzfPhx9znyts+bGKFCm5R/7i/lW+iK7AiXsFUbymg6MDr
lrO1itmoJhRwjsgvKDNskg5UPI7F9sfXj0PSqZNuuoBJ1703rgutcmr40xZlKOmoM9X+UxjCW9n5
fFsTIrRSueDIYcC4mlDUzraR+omQmsiYtxb4L8xNv9ef3YgA9p+jrI5lmKDRjvCHOCIH0l5sy0fF
PXSlCpH96pIIX4hknR4J5EwaNKvrAh2pKutDDdCNVWhfQ2VS32mdTbcLPJF3/yNtbH2bpBbXekv2
ntc4OoxyHDdPfXFE8Q21PTQrUQUfpoe6F841wFn30CPOvvPBNiIc+Ypl0T5QEd+0VpmEsENbwWRL
RWIuq39QefkHRcT5zUBMeIKCn3vmLL3lXBtR+fvT3fqIlqxwUU2g3r/eKpjdBW2WsEu6zJou0NIx
Yoxh+Wlo7excTlu7kqwd2BuVEesGLOvS66kDE4kQCuDFpRBF5dkUFXZipowSizSarUKxEAifDXvR
WXcObQPJz2rGxQ149YR6pF09SL/bcyXtLodq0nYaalsLKCsiEtxp8zpexWh3xDIOmy/tWJt5dirC
bjrj/DVd4DXu1UE3h7IJIIJ03eQ5uYxTooIJRbNJO1aQEk9ES4QJMShDd9Leg8huriK3H3VFSoO0
KpZDJRFo/cxOtWODJ+YDJAbjocQ95XGEufjXYOrB5f423Dp1fDIio0amRntrOR7OCXHbWkxN1+uf
CXTFa9TCmktwyPVaDCMwr56LnTG35siT53fZnJrKGjJQAngP8pGwP7mtOM5qlcTeVA1ZDoceH0ZE
qPPn+7O87YywOV2uNtAzBBf4sstpmoWFIcDkEphjt4sOafRb8np01XOCfDLCdaiGEeeccxSaqNHB
N1TPfiGgmd3/IVvxhnnzhAf2RZNmFU8TW8UnKozAv8WO9lbBkEWA0bCGC+W04UdetCbUJWTp+6bW
9+Bwt2Nz/gmwGPlRzqeWtFyDUgmssZ987LqKuPI6wxgTdPIOmnuGm9R4lREOpzZrlNP9Kd9GH4Y1
VfayITFZ64cuhH3qWvJix1vdONlT7L8kaN9d749ye0TlAKC9eUlzU4j15BJnnjCSG8HS+iaBJ8BM
C7mX81hWn189km0QBeSbmhxtnUzgi06RbrQ12Im6dnKTObwMjltd1HmwdiZ1ezhppEvgrmMBxrgB
mQVWZCp5EwHNd5FV1/MC9XChIEuVO/4ZQKyC1ECzB1S6PZ30nQGF8t7lMUobZLlNOhsyd2cC4oO7
GV2NCm/bGpu569jCvG0icMSvXU9ZTuI5zzuRXtN6PfM+SRr8p5DJCucOru9YExkKHh7PGfianc14
ewaWg8lt9EeLsOz8cBgkgsiuW4SonQatiKDTPTGbA1a98PbtghCf4eq9U+/ZCEEasC/EFMCey0Rn
FWkLYbZmQO+Tjntsv2Bj2B+V0PiSKyZuRSWypwiTYh87ImFa1Tgem5nW74TB209rcWFCqJLsEgKA
3G9/zL6IXCdshTp5U624j8owBZcptf1rklUzCkPTXkp3eygZjz40NBYGpAKzHC9FwhEJIHfCSUdz
X6g4j5ihhboXGN1eseH2w9qCIKOpmsWzGCLGcijUZMYZrYzBM8u6R9Wwb9pPkYtmu9q1SQdleDS/
YbxSPwW4se9sqttlZWw+Kshmg8rKmmKVTip6qmMxeA5W4S8DDJprTkEW3SutuYRC7XYy5dtllXkj
jWDSHwcMo76cK445o2JF9oAhYkXwduPxgJwGRqei/nL/bP5ueS6TOlsCXLk6aa3JntdyqDSsXSr2
weRhHYtM45CBJzrUBlapQP307u8ezay3Fko7f4HKndD6j2mOHKRANB4FGOwehjSzdnqntxeKrRGA
BUmzvMrWKEDEozoBjBgVFV9gOoicT3jUh3z6dX/u8ipeTR0elykTFUoAN3EQnjiuW6qBukLQoCAE
1V0cAf1U0UXFdxRsmg7AAaaU4yHX2eqHbEI37/5P2PjQFF3k6BTrEIOQm/6P82q4PtqxicOmNkXy
TIrQXkVtikcA8/rOQ2hzKPppUHCI+SB/l0M1sU4W0qiDp81KixdaHqrGMWwaFJ9tfeh2Hj8bwZBi
MQ8uHSScfO+tZhb2fAmBZAlKSIOSHztNhS+Nps6jDmX12LcqvHV9ii6whJ03zVwHb4NZ3eN7bn1h
aKx0iBxg3DCC1nNGQ1BTixF/IVV9njQdn5iIyl2ezegV4gaL0qWmeGkKv58spvt4/+tuDs+5IniY
7Of1g9dIGz9MCByeqiYmGpQqDeWkhxbtxOaIXiL4eEDWHSoPJTaxiv1qvLXDN6CxLElB8nW4+gat
BbSjG+vRC/qs/F7iWHjR/c48DF3V7RzZjQjJxcNehhNKVWRNagnUzmm1eRiRSUmQ0sBB+TqMgLyR
uolQvdHay/2l3drNAI/o3NLJVEmell82xhQzMWy2V9W740eLATwYju1TXEZ7SI6taCSLIzJdAuu1
3sltJzCOjMA6JnqpFQ9h7iC3hBEaxgP35yRD7SoeUaPg3obzCsN2TXm106kvg4Ibrqh05wlzVPPk
F8gQFV07f2hNRK+R23JP9wfdWEgublmPkcgK7Tc64Y8IhM6pPQQJgnpWUA6YiOEV5JW6NAmqG8S/
dsLCb0Tceo702IEbwSKR/IPld5sAHme5mLBsBn08qOid5y6Gf3Mu7PNc9ep8GvyoLdBdzqbviDKY
aMsjt4rgbyXlaAYqpMOhFTFyoAmuFm/AZ7fThZ6oGpyHDin5Ga2Nb52wMZhFuo1vhG2MNb9T1EDx
D2Yd9M4JpfaxfYy1qHhh4kGKMrP2as4oe0Un3yE9cmE6aKuyUx4WdWqbHaJ8qGJ+EMXwGAzILeKh
ZT+mBlYKr/6K0OF4bQKSNSmYyK/8x1dE2K9v0jQ1eOJ27hentYPnAoGCr7rWzztp7saGgUHvwBgF
TAB9ZDVUM1ToLIWd4VV65nxAJiZ7aoWZX60RocP7s9o4ELKRRVXGIjm5yWa7JoRP1jEUjfDxieTa
8dR2Dh/jlAYdvEvtWcP8aGd+G5GM5JI+JytJC81YfTl91mrbR5LMy3IrfxfZ0QM2FiRh9QAyvm33
MIZbc/xzuNWByFP5pKau4c34XbnX1gkQXBMzZokHt+Gq6umQ4kRjlOJ0f3G3viMSmWgG8PqkRLrK
MSOkU5EbpMg7TKP4mlCt+VKJoPqUJtn89v5Q8p5ZHXo6LLwQDGBVoHpWc2xUVE8CWnReNc3iRBER
M+9O/4XJDiZeo6IdCwxgflUNDYr7A28sLgPbQDf5mCqknOWxMGN0tHq/Ub2ktdHhGTTlI6ipX0Un
+jdjC67SmtR8Z1039o9L4YeKL313YtxqsoNTIp1sM2bv1w4XBQIlLxkgwPjQaLg05ZNjn+/PcuNL
QhMXEjBCt4UC7XKWDbJgbjcjYDqghfRVFW3zZjJiLHxp5e28L7cWVJK4+ZoEccpcy6GUFHpYhuQD
sqOtQB20rQenfWe3uU0fpNW0o1Y7ztuhhC30+jlCbdR1NJjIpEy56n8EuKii9KOTRHq172Mh1KKS
+rFKlRp5NTerd5KZrQVls1JQlNkykWA5WG1rbRLRXPfy3Hc+68VUYCwRYRphOdG0kyNunQ1TXocg
9AGLrBE3CfZ9LRYwqme7ft3gA6f2T33qmKh18RClHCMjAU0v7YQqQLcDmt9IUF0AP+QaVIcZfZUg
ElvnuKoNrA3MUukfJjsNrraP1vyxmgJwYm2qGe8zX7c+Zr3Z/cob6lP3v+vW9KlUShQ9nUl+yHKp
8QW1zaGpdM9KMmTa08aMx4tRpOY/aVKLBxPT8VMI8s9rJh5pO4NvTZ96DWgnySi9wS/o2tiNhTXo
iIWFeXqabD2oELvUqg+JC5TWKPzkCcMAy+O52p+gwu/hvbY2Gs9bFBikqhCX6XL2CV33WkF1CESn
niOE24pDVLrGVUGe4z8IEjCEJXqe/OAmQQ/VJA5t9Mq9bAjRcwyd7pLh8fqQlTid3P+mWxGQIQA9
8YAns1wdHy3IVWTOYt3Dr14PjgPlk5/5ACT5gLfL8NRj1/z6IZFa4PxQYwSXjDbNciEDsyjRCqtn
4tLQv+3gTJ7w7cS8hr87/lP66Jbdn+NtIHTQtUJdQuokSYmf5YAIjNcWQoGzl6pa/AW8BipXvqIe
EoGdU4Zf4gEZ5nEn+v6+O5YXKWRjnS6OFHugNLI6LaMm8IBO+gkF0EAU3tiP6tNgmP4/A6zyD6k/
hc9t0KCIPZW5dW2zeHhJcDy+TL0r/r2/ALdblyyQtIGePnS3m75qj8opIhEKlT/MAD4KaMTfc/CC
L2Ve5Z/vD3V7TMkCJZiJK5VX0Tp90HR6w3Edz16H2vZpzDT3FOJXeyqzxvzo+l12EkNUH7hd7WuT
jf7p/vC321kmoUQIOqzkSmvYeQBT2qIchioGIoo5qg0JEnkxqAaSM62unvverXc+9MbuUnWJnKAM
BgrdWd12DizpHsPCyVMlLaNPrfqkd4p7wqZl/o4HUnVJNPvd/WneRmIUnKnSO9yyZJrr0jEmZerY
VUgU1k0UfUoz7W3jO8V7IqFyVYcQzVEe/55DMrwTLrZ2EsEPrDAobN6gq8kGGaadbpgIrFfRP2pH
LXhSUrD9SZsEOxf7LdbecchcgFbg98NOWhdWm7ar08HE4EIHFAqgdohRmE8wEnRqv3jD5hkOKRaz
XqwN44OtBtP7iLzrI3KreKG2afKiVXZwvb/wWx+bpiXVemBYZACrQ427WIyZAaEkmiEbYArqAEbH
uCk4+thbYK6E0PBD7provt0feOuLk0pRrYEvB4JaW8awuMDMKx6H2WvKcnjGMEj7G7fW9MFp9Ozf
aazFuUDw4KwmxrCzv7eOFOELhLjG+5gS93JktUAfy6/QTabe374ZG7VgrqryGV2s9rEOA38ngmxt
MQ4xZ8oEi0vnazleBlB3sCPsKaGPducRVeojqR9GEaNT7FwM8mutQjSxitWk4068Wld0iwwjXumQ
iUTu2L6jQWEgON8On1796ajXyDcVdSny4dWZqRABnJwmnnDvzMbqiF+h/VDlCOaoSlKekdykitRE
Le6isDyUnX2zsWHJ1GD/kiPztFrjgCnnVn1Dtcqbg7nEPauqHsxy0N50WJM9US7vDqM6Fq+PwqQT
3O0SrMTeWX1Ck5a/GUW5VFBt8HQ1DCw38IU+i9785CSRdrm/wL/xAuvvCFqX/AXZA5Nbd7lldNRs
tQRzR49GaXJE/Dk5YVU5nefBtN6Veld8U1F+9iY8U06jwBXxVNfCuuChmXyMuhLdehQljaNb8Sja
+Wkbu5l2O9GWKj5u7OuCJKkcfcymnTyrsLW3iavMD3bfVR+AvuXfA1zhTmJCTjUZ6vBLyavxR4zl
j0A00ijOOF5Gpxn/gOeWWHQVSTzs7I6Nyj/FE/pW8hVsUP1fxTMI4eVs6/3oDWbRIK1TDkPqRcjs
fG2ErthnW8En9dFCJePHAPY/OBZBLp7RZkaJYGelNuIMJ1AVNO5oygIiWn7ELKY4HBbU/80el0rc
9ZLg3KHw/CQ77fMJNRf9ccJu7WrhkYzguZv/6KapjE4FWmVeZSv5C7hY4xLZZfac1AMmfF2imDtb
eyO/IQqSSKFJKZsF8p//+bbtKxu+lxi92C9GSvSzET1pU5E9cVe635B2R163QO2dpcyn8iDayf/7
/kJtnGhJHqBZANpeJyIvf4GJWB+OkYLDFZlY+wXYZT/ia9B/slKH5k3fIrx9wq3Pef09AOOKISVt
EeDK6h6I20rr6djj1ad0JXajNTbRP8NaV6BQa8AfMHq3M+3h1ZOlP64a0K1AsenrR6/pq5hjRYPw
cByqy2+BMoXXmK5ndXHwCogOQYNb1CNON9OrK4tUEwnbVE4IYhy35SoDQjSwRcqpDNVJWeGD4+LU
oidVCovZV+YrjvV6sRcsZFxcxTFQZlLJlR49ac/qkof+qUGZTtCvLyxU71R/SLAY7Mont5++62CQ
zrHo3o5u0l9GdFaONIC7D/cX/DZeUZ6AYMc9D+oEObzlvA09noeQSq0H0kz7TLHIhE1nIuDU5Gh5
3x9rI/qAaxGksRKFQXN3deRDl/eOmDksszY0xVNGgMo9PQ3tr0ZXN/VLNk+Tc3aNejLwhYfkeGx8
NLjxrMmKPTr3bS4AGMT+Tegiv0UXcznxIdKRNoGMgTU7YeXQVGp4mbHM2Tm9t1FuOYz853/Ej3Yo
4ZY4eucBb3MCnEmd7qkpcTbA06P5x41743x/kbcG5MBSOQI3QENstafa2OrMMUt6vOigTDoFjkFY
mUKiwgHx4AO32cmQt9YRxLz8nBQUULNbThCTTRVAQtN7el8HL8Xc5B81c9y78m/DMKUK1DJ0pJvI
EtXVMoKZc4c863qsBKrmDBkzsQ4uFjRv6VTVb2fT9d9WiaK/FGWQeVYvjLf3V3XjmDA22Q0Jqinx
JstZUtoIjSFm/DBrcg/vLZzG26Z5meapOt0f6jbzp+qlA/kgEJE5rdkPiFl32gyJxsPWKcEipYyV
z3Gm2Y+BqmLtTTseJ5Bc83/yMkj2qm63on2y5kZpCP0h+lU37YBKwWog0FomGmFuccQRxH+yhyZ5
ykVrVQgfoVj721LxS4hX8tE3yu7vtup+ZGGrf2yiOT0lZTgiMNjbz/SI2vf3F2drH0DGBTIr+aWw
zZffoQhHA0uhrKeV3ZVUtBEZeq9YRXiZlFLX8Y12bPTu+gEJo1gXHxB1N3eSz639Th6ASipBjGfS
6hf4Tm74tcsvGEwcWA+hnwHYjZ1mp/q7dYzheAL9h28Kn34VnhKs9XoNlzlPUUT/qSpEgtMkJqzT
xZ3n6tzTNn64v7SbE6NwZv3maNx27aPGwEkg5yBzMX8Wo+a/0S0eKfdH2TpICISgwUTQgOGzChfQ
ufOiCImHedqKU6v4thdlPeZghfJ6/A5FC1DxVEzQmuP5vtwrfhQSbUMbwYzeiS/FMLieFYrw5Adu
uZMrbc0K4SBqJJSiGHS1KbpCLdJIdzsPRClKr13XnrRQw9g8DPcqMlsbwyauS5FFjQLUegHbtnZK
k/g+YXD2pIk29jD+zjF7ji3pcjG8GuhPVgDWS+JUAN+v70kaG3nZ4Ufk+ZCI0PrO6ks9VoGnYuN2
vr83NiKfJkiywVjwQCEJXH4wAFB6TD2t91rbQXLWn91jkCsx4JG+uWqByyNBMYBrDom/c6g3XpQo
ExHywCLJ+tNasDrUwDfRBuo8QwmbT3ky2ZGHKad9UCOAedeqdNWvyEzjgC3wUJuO4UA5lVeokUuD
dUyp2M0dbmXcYNeghIzo3V+ajQ0m8atUOKnqSt2S5dIUk1M2NNMGz8Dp4DJX6dcSeyD0wq2dALsR
BRYDreJO4/OEH0LQlDO4gdFDRQTLEr01m51q3+2rhico3EbSBnBQdCSWE+ow4B46hW2szbO4uH1f
8/JVlVNtoCToiFy8UdAT3Bl063aDS2nRGeA9BeVutcM02gKd3mBU2sVWWBxnZcIIWEcz9OgMufZd
KTOBjoVodS/mpTlg9aIb73K9LN+X1YQiNZGjS8ii/OAp5tl54cSMn+9/6a2FAUUvu25EFGMtwJNg
R2gZJcopsapYH1NMWU961CmnIHEprcSj7WGmbe1E5a1BJQ6Qrir1mxtFTlT18V+1/d5z2MzXOCy+
pcCcTi32pA+Yh+H36kP/vD9RGROXjx86E9wCJuFFJUSvdpofNzNsG4VMww3yr1bRf0kQyLxEZZs/
K23vP0SqjVTWVBdPiZ/8vD/4RreG7JjjCP5R+qCsybWlM/itasn7FUpB42VNXbyJJjtwD1MxmZeo
aNNj5ovhPEZqOVzrFLjQ0OSAXWmi7zGcNmK6fIPRrwHyKjGZy8OAz2Ua9KnKN8+a9IEQO74ZAu2f
1q6nR2usmsv9yW/FWbQ5sH6RGR4QqNVwCc6JSoX3xDyb7S+cfuAvt1lpnsyhwpcdB9PoKUAi7s1s
lu7OdbI1VYe6Dy1tGkZkKcuxZ13EBZbaradWk3txQ4FTtInOycF16+xUV8NO50TOZb3L0ALmMpFX
C8yf5XhJVoaq2zEeqel4SjM8jxWrLs6JaXc7b4StZYVMS9kXGDx/sso34nyekgwzVS+ytSE6NY6J
Dx3FUOy7mubKQ6X9ieozHqbAtLXP9z/pxgGWPEYJ6gWkeOvTogVFkgWM3eWKde6UVjqQYR/84vB3
q6ORx+3jaFXO6f6wG2cY8A5NT4KHrCCsvmZoVilHu4YBG0RWfk2EGLAsU6ghRL4yvh9tfaguvabo
Hyaw7OgqNMbei2Vj1UGDUAS2ZFMOGe/lB7Yw83NmxW88xWmTszulH+yyx9561rqzKN3yAfH90Gu4
vHdO0cbOAhchIa5EeTSCVkVvP7Jrd2jT1lPiyPmGN61xSSetpEmV70kZapuThCZLCoCiMLSn5SRz
MTv+LPDdGUbb/F5jYPxIZ0q71H3aP8xtF3phYIVHW43yvzssES3IEMA0ZmHggZQ4fh8coCcMD/04
6l4eAEcksOaoO4M8b75UpR7imZRbfw3+HOkIrs/9tww298B6zsNjl0bVkTBhOgeKUrjuxVZ1Dado
z1tjc5boJsriHyzWNS7TcUIsbZuhxY9KKT4q4/CYoso2QTHV6gO99UnBt3KcX6i5VjuPn42wBHqJ
pw+hCejyeiNruBuGtd20Xotd1Vci54dKL4IG8CvoBDPUPt0/NxtZFhUwye2Q8f5GcqSrYickj2w9
qyl5RcNX7LRDlu/pp2xtUQBEzAseG2ppqy1qV43f56HSeqLqMNjIkyzCQK5spsfSwd3z/py2YgGQ
WnmLofBJl3q5R3F9jc20n3nZKcb0qXaMOn83tz6U8m5o9JeBetSE5VHb423J6/o0JFj03f8JG4QZ
cBcIKdC5RGCcoubyNyh4LfS9rsKvVM1qRNgf5Vj0IsrGf7bmHLxLHej136iEGNmLHU6atATvAxRD
WvVHUk7JTzXKhh/3f9RGaCbHpR1E4g7WcR2gwsZNq1THxRio5fCcxdhX963ZnrMgn05R3WjhATWd
PeGyjVHhE0v0kktuRT9quRKhlrh4TyqV15eN9dmFY4bnYOUbH0SpGdOBpon7lIRd8frJ0jcGskoB
S+fOXV23tVP34FbRxe5jRzTHBLbQc1LQwDm6OKGc0JYGqsFNtXN8t2Yr5QCBPVMe5EpazlYXkRpa
/oxfeW66n81KG3lIGH4MLaAOyrNo8+5sjcG4M+zvsuMquwB1Qg4le63YNK5eMSJX68TRFFD5CWfr
RVcbPOl73U2/T9TQ38durSeHFJr3tZuM3DqoCR0Fzx/iSgPpHmI06yCN66mofqPKCG0BDbMWa7LD
XCjBz/v7cCMY/H47yuY3n2adCalmEg6lOyB0VecaDsRG6kbTW0tHmSPDtrGr9wLC1oCEcdqMPKwJ
raubGQRbSVEdZS1hl2D9SaPTpzoto8esRRDheH92GzuAw0WdQm4BtvxqB3Sj0zgh173n+7H5uamt
T0U5Zy8OjsLeWPXlOaqCvQxg49JA545M73f1mw2/3HUTjUojKe3KmwoFe5g4bWz8xEWK/qxVDZ8r
d/gPyuBQkqGRy4eCLAUsR8Qd2ZjbNqspZIVDAn8inttr6Iw0cZPIRS9tVpXwxQ6MIXsc5spQ4kNe
a9o/99d648PC8kYgmz63zKlXax3RffCzuqo8NQNgPNm1flACmzgWYmh3vj/W1hojx0MTHP0TUrzV
JnJTCgIc58oL47p/H6jp9CkRfXZgaOeSz2W4U8nb2EdQJ/GJQHGJNGCtQmsblDrAoPAiTNXqHXJ/
OIWOIg5H5C3b+K+q9MnwnL7fI99sZARSsQaiIYk0OmSr21NP1djUGlpjEeibU4gmhKc6PI7vr+bG
l0NakvI1vQUdOdNVeI6EG9luUjZemnQFFHNjeoxxfT+GblK9fiHpfNFEIKeSY64mNBdTm/V613pu
blbVIUgAdiVF4LxnBX7CKbLPMByC06vn52LtCE2L/iKqZ6v5AZgWheagxOzn9fy2n3C5RSpUAQuo
xjuxf2NjIhEilbL+72pfDeUkCXL+VUkK17XhryHL6pMaC/EMBch+nxfaHhl4azy6DTzvZBZB5Xx5
9Ls0r2skr1uvGg27PXGxxvOVNXafSKm0D2PTmXvx7ZYQRvMB8hnEY9hStEhXc4QYGaX91FOk01Lk
DgYbkYfzQB08iw9RrxaxVzVC/6RG9pw8qD1F3XMwVe0l6AWJplEJX0esqzC177U52vUlEGb80/HN
ejpnaFiSDwx1nL2bOY9SMEL33wZNHvwbtmWLHZziFuA3Z+dzWjhZdnT9XAsuTkojcCdtvDnznARu
cJBE4MypPq+iKk+3sTOjmmmCe3kXc0V5o16LQ1oa8zU2+x+sw6f7G/V2SAj5lCWkuhtclLUiSjiD
gEzywvSquHH6J0BJPN+MFO/6AzWCej4rCWnOYweUZy8zvIk0dE/pvfB05QahkbaK3k2My900BabX
xGhMnALpdB/5bIDXnkU5DoGU9wCNdjwwlhu2cXw8FCpsaFA2GabDhJT4cVBS/Xkanez7/eW8ORyM
BeMFRKIk87prcRV0OnK7Q5/di3Xfvzh6aX+pa/1tp4T+qcg6rsFXjyczTTDAvBcFpdrl3DQ7qzG1
ZA0pKGVKd6gs3/0VhlGP+XbKFv7g6jm6B/cHvXkeSwwurX26zyBkbyodGFXXKuZQDCoCtNFF3Hhz
GWdeXUedNwHXOZp4Df2lBfqeQ4zcEos0l5Fhokg+GhsO5eDldAschrsmii2vCSvlUx8AVLvGSGcc
taDcNaP8naqtR+NbImdKasX+XC1uo3WpwA8e2omLLuuhaUPjucKgfDiQdcTvhAPJ8eBrgcbzvNKQ
uTbDWPlLLUznPWYy2S+typA+YMRM9+DIzBLkmXfhQxLXpL0u1mEvIglVZCr8cHzsYkhTB60VwCVt
vy3ig1AQ4jvy/eJvVpFMX+9/xdvKMw0PYQH3oW4moWWrN6oRmiRseKR5ZRCJZ6gC2nBwRzMr+Jl1
XB+G0enME0+78qkza7Qy7cms44MyRnaLL4luZ9f7v+i2uiR/kaTCU83iqbpuqovGCGvKkwWyYUY0
nPioSXOO9GBWTqgwajQ85pk3Sd6ATDjgD5/+NHjvIA8ZYJ93nGNhNccar/b6IMDA5wcLUe7Cm0dh
iHMEDSE5Rk0cv80rkaKZrlvTV+rdZnloUatPTgUmJx8nzUYFK00M3DEwaG4fonlwI2wGTBVyD0T9
H/fnfLujEe5AQh3+KpIsVKKXO3pKKxhXU156sP+s41Ro6bXOWvAO87DX6bqNTTCQaOfwFKKVf8NZ
rWp4IQGKJJ7m1N3XsDcsCFyWijEP2n4HwWNwJ05s7jC6XLwRZKqAIMtycnjSBZlEwXpaGw8nbngw
smmdnEiM4HT2ee0plSMOYTybpxkAxzWffP8Y2kX0f4Cv/1p4zTe/ved/FOVUR+i9r/7yf/4qf+Yf
2vrnz/bln/K/5X/6///q/3L3Jc2R42aUf8XRd/ZwBciD58AlFym1qySVLgipSgWuIAEQIMFfPy+r
23ZXtcc9ntPEhMMRLmvJFJME8L31xx/8n1fNFzXq8dv883f98EP4/b+/fvk2v/3wj0rMzezuzIdy
9x8onJ6/vwD/GM/f+X/6xb99fP8tj276+PsvX0Yj5vNv480ofvn9S8evf/8FF+0PN9z59//+xeu3
AT93O/Zv4uuffuDjTc9//yWMfz1LbKDrh98rOiMlv/xt+Th/JcBXkCqLxQ8c0NlXjaVPjGqu//5L
Ev+a4ju/CxqwrWKi/uVvGuEC+FKc/YqWKagyUISGYRvf9Ms//nC8D8eRRv7Tv/8mzHA7wsWv8Zpn
ZOhfyy8k42duFOJlRFKcdbk/KzSQchooHyc4VEhM21YhdN+fd23ABcsF9yjNB6pVn08dyW43WZMq
6rpo3YcG9tL/alz5/lbO+x2kyuBuzjTDjzcy4i8XqTH0F6ZXruIIS6qMUvcu5X8Vu/XjevDnV/rp
CKhH7k2CI2lTZIHeS98CcA7r+r5FrWTxhzvh9wv+xwt8Xlp+ur5I9EVHOwg/nIh/Zh57GrhOD4Ff
cLhu9pvVS7GijrXMUDZboTLDwDqmIUvE+fHSSzP2F/vPv/tL//jyP13TLTYQigBwxvNeNzcRMozK
gRt7T6N5/YuF6MeV77eLCuIN6ZAQ32Aq+GkjH1etWDLiTsq8Lj3BijZi1Us7L4RFIAsQn6Zr5e3+
89X98WD922sCZz2jThjOkIT+4y2TINk9Tmr8eS0GtDr3pIcNzfPqQo/au/Y6P8xBZW9/sYV+7+L5
+UPFQRCHwjP1B271x5d1HK1ZnUGyIGLDxuc0MObEaxh4K20XwnZjtKJTWFEBk3SCLNwS4UK9f1RO
pfYVvvuBHBKO+aQafKJkiehTnFqSUaSixCZR+1doAusQMeLQa3RLMaHQv7gp/91dcY59BWgLy+T3
1e2PMlW4vEYLyVZQ0LgLXY6Svu4AHeay5hE2kr+4BZFk9+dnAN2tuFS4xc/m+J8+JbfFCBBFOE4x
Iu7O5hrpQBnWlaa5G1NRg2Yy9cRKG/deX4AJpycKTNfm85RMANc2RmjOvRFhitOqcWIIMDGeAi8m
tFzoTCUUzCKaDxaqdlFKNcfIOt/m9REkZBDkuObjJ7vSdfi0NXFTFxk3Q1O0kFqkObAzaw+MTfJb
CJ8myOkgFbeihmOoTAIBfLmkDbw9Lko9HBgnWPYOHtIERjBugBlL3zSiuVUjRZbnJNMFIQNKBn3h
iW57FbAQ9LuhjcPkSqUGYgI6c+9BJTZ+N0NSTzsWiQ2TWccaghLsZSl9NjVgMDYv/RJwXwhM1YFC
xwTqiu+Ds31UUZNAox7gaJ7jv7NBLHc9myoMF+g2VhN0L7Mvs1sTDWxGoVM8fcKs59OrxdrxLulk
MuzdaEas6/1GP2UzAlgKzP3hDVVafsZlSjjCxELzFcA7dTsT8wbN8BvrWa4pTz6WuEYUzRJYBs9l
3+svJHb0uRkMeQFOswb5OLXkYkrm7YsOW8T5orkzekk6sV2rduEfOGEud3aEsR+F76x77aJ0TEsl
ti3NNYdAZ+7WsEYJxJQ8OchRx9yOxD20SoymmLbRf0ANFucV5k37kHZTer9RiwvV29At+dqmc4x0
h347TMnYCyT8Dsbki38etWHTmlMgpFRmiO+hfMxxUegXIlbW7rfOa77N7dlsAkobAWBMopJv6bsM
wgnnU3uTcB1eyLZZpnzAFnCPnZL2FQmbkJp8pFm8Pa2IGLV74q0xuagBF8cXTWpDpvNtWGy7h1u6
/SSYCmmRckhac9Eunc2RvKg+aZRqRzmF7Gc6nGMqk2OMsOJxR60mdR6Dr5xz1rSJiXIxgp2twbzr
JryGTnoD+BJozvJY4YxYqUGud9z3BXJtscHIfMJCFhUBsgNghVvH/ktUd81aQVmM8UfVSPDJM2fn
12lpjNx5nrchJ9XSxB2c3hI8KjFtAdDMdP4UYQNDXjrSwqJimy3Cy1AN1tEKBxz9hi5IHpwkFBP5
MnUizu3WLj0K+ULvGmV0LDmEtVwE3KucwA29TYqUIpxCBLJas627FAFkpJQRw60AQSzUHXkLgba4
TJYkaT+NEoeofPYsUmgE2WS2d3BUuysGnMq7ChV0/c9rGkEKISaZyB1KVdf1g+m6XY98qfGfnNKF
mALTx9q/I3sthSls6ZFcFENs/qQJq+1NOIddfQP2PEHUCx6Uy5i7WgMy4ca/myCYfk78maX5Rtyo
9p7PPZSKNELUxYiblRYz7NF1gdRPNV/jFsie/clN5Bg7j8EC702qLcKAZdtR16g/Lky2NfcbYWtf
RrSOH0QQ1nEOQUmEQLQp869sqD2ew5MLymhunG7zUWaeORDeJ66ygY8VBIvmmATPCYzDtxRp6O9B
Yjb7woYJQyTihRmTryMhapuLcTGIG76qQysxUIeBSoZLFjFJDyNpiKWFtTMRI7ooZTgFOSgvGt8M
HfoVkjLzdc/7SvEG6P2ReYOP7CgoQR57kxiM2utGsQOKJJ7yqCaoyglNNwz7JZ5wE5oQLH/JWm7S
YkGn16NEFk59GNpgnfLeT+1cGPyyKI/p2j27xN9YHji0DhfebAjZAVzm+5Gt3XAV66kLD9rNenww
icMoLVpBnjpD7COxIjt5gaqvEH2+wf7YBYzmWxLzSyjt113dkRr5WqiIXH2N67rZ6ZMeI/YQ16sd
cy5tUi5bQEzer4N4Y3WPouFFBrlD6OG9rif9CeHXQCozByx4Se0T8xz6ojhnJQI4KxXquVqQTNnX
cr1u2/5tjBn0F5LBOC4QLlfqWSEPS/eQDNWZ3cXhQnOP8bCsZw+BWlwNPZT11vp5YgL/ElkblezS
rvInmW9L+5m3hJdx1GOkM/WcHAB4NTtPZdlLZzIvh6HwToFxbg7NlJwAjbCrZoMRH6kWu8TWHICD
Ty49BXfKOm52hwUIDkDDeLG57YE5WqaCnnteG7fU+eSTqs2GroqQumGp3ruMIm0ytgnujZT3eVxb
gAddX+8QQnNgVD4jlnzEUjSt6ZtGPs2Ojv1wwNxljp1i/edsDdfDMsZ2P8xYuNY1SfcZYk4c5Cyb
q6Z4/SKy8bnrGGb0sa5cJLEFhFP3Xdgy7WiytlftKiaQ2pG+7PQU+RBPstd4iQP4BqEpyU1K2TuO
M0cReQhcFeGXdIGIuvCG4FV2m1fMrsFurttubwbl1/nYLn4+sfEZLRzkmelteoyw6hU4X6Z3HlQh
1YDwEVC25ltbTwSp5PWl1vLLSpkqrezvRpEcM+Ajey9snyHGu10QFIoaFOzS3fladT2CUHmHeJdN
OZMVzFcqD3phj6yGuRt1Gxe6CR7DPooLMQZTkcHKu1vA1hzamCUXrgPfJhoZFY0HdY/B2WDIIQPx
X1gTzapkirt9IMLouoVjYcyR7tSWKlyASiob9rnt5GssZP0gQotIbmheZYL8HgRPVZRPtz1xZDdL
qDBxin08S/mvlybBjhNKcYP6oQvU3B2GKZyKVI/vNQzGbcYuQrV5SHYL9DGdx+1i5PSmiVGskxl9
quFmKBjNvCIR52UFSSeuhcp4OE3QqHzDSTF9pxtq7VH5AzAChdcFJFXbZbsR1P5kJkRBBnT8WA1g
vo+FhwKQccF+jO30VCOjPXd9zCqkkR6nZtsekiW6QYHHh2/wM7Nw4SHRbWFH/9siIJDDbHwzef5c
WJFCoIYq3MkbvrC0VWW8pchTiOKbeuH2ZU20d4y3+q7DrNvlskULSxg2XulP3ni3oX8sD9QqSrL1
u0hTtRsELU0KXTjVsjJkTXJhtmJdkBTdeHOF0yCUrckSlmOf2gqm6bsxVnxX0+GVa4vQNhFcdOm0
FJ6PFJgaEtiMpVcs6fOZTm9xZjHAePrBs+1xRlOJ5vUL+pEfnUFAl5XqcoLDvZxq/ja02N+AQgT5
LNn10HsVaSZZCS3ryynAaMRw6jEQvmiJI7hcxrSgMvD3NUC4ImJ9Wk7t6GMsjb0i0yG+2fKY7Xnb
Rudr35CX0VFIi5z7BlyvKWv4v7UZtqJR79MQJTnq0hENRJpinKYeD6d7Rai+Abdpqs3L5lOUOqy3
bryKcSBeciz2ad5vfPmUrk1Dqtl5ai/U2azsk2UpllHCGjCsyhO43bMZp9RshpxkxtnxhSccYep1
XLv30EhAuevssOxJ1qbIkFDNASTAdtcQxh/gmxDP9UJCltOkkbhqA0cYTRjVaZfbJfQ/6FwHW94S
A9kbWK1WFn1DvDMMOswix1aKSy8QVVHifELEMah1mOaJl2zmJZN0a/Y+Ko6yI5zW83VrHYt3AYvH
285XE0NpVhYdkPheX4TYgaH0YOSMiqpwPfpdnx28FVXJBULAW9w5cLbTPM7q6J0HpO+LBFbYpmrR
FvANl7Gn2CKED1TeZV+VSwObK2biJe8QhAHwFDKAegc9HX3NzBojr0q4xB4nyHKvNRAeXEbPZ4+t
P9hz6BAN71PXoPwj8oL22p+d7kpFo/QtWESAjQAIVIibOtFNAVl1B+iySVpWTSqUcAhk/gzPQMpw
8g2TDW5NhmgaXdps8p8w9j5MA3qeiwzQTZP7i+wRGinq1uawNuN/29hmQQ5zUP1tYgEQZ6NjDuex
9iawiaP0ZY7arOYYRHZ85VHkqiVh4dOcJXO4a42nn5eMQmK1OoGrREP47PMlgxW/mFJOTk0fzT5M
p1bh/66Fwp2OrYtitjPDE6GueWr4gBs1CAV9DNIV2xjEpGmT11CI9zBBMPWqJ93iWrlhO2tbjSwm
ZM/c1k5mccURbI69ARw3XpzO/SttZYrGFBFMhyDsHbrLwlh+MIDcr8Mi7B3kMssrhKny2JvJoSp0
FDKqaJ8lz7Nic1P0QqJsCNkbMw7bG12LaQFQlodtRmbk0prg3dZN9hyzDOtRn/AW627ncWSnOEU+
aTTo4SCPGxOpXVG/3MdUjl87OwxYlrhkfWFW6U4GQUV+EW/KYlwxcSKrrokWu/MjOIAxJrv41R9Y
8hiRYdL5COnfWDQ2mViOPGoFiMp4C1au1fUTnkWxfCVGoEtyE2c//0xscB/3dL7jLBmaC41Xue8X
nA7yYWGe3cfJ3GG/XEhfzLU2MFtE6fbOhmS8cx48NKj74P0TG0P5xfb+dtOB7h/Pj9mU4Gbg8hEC
2BmTL6kRHi/nLINQ01v6sORGby3OMmhUL+Zt4xFyPpP4lSAvzuEPD5svnkaLCrZcNsTgsRMNKqie
m28Cjqo7E0GslMcz1brEGWF7SbdRauwzFNIuPVsn9jqc+k+rZgHsQWIQXz1j4hYrsZL3tl8xoMLj
PE55iqWWV30v/K+SgUoukBK+0EKHnMTVgmw5tA471Obm27a4udgS504NyoWWckI/7+fepipA5ZY3
jejHYWzLbbrqDq3B3jrmQ9en50Q6h6kqYQo8Sr0gThipcGmEJr4Q+0W9tJwWUdgn99GwtWnu4Yj/
qXeghvNAp6h+21BMHqDUAFXWh5r4QlYe+LSjNdbxnUMvI9TcMwmOQ+I40pHrdl53G2Qw876zYeau
UFc6Q71IwvbJG7OB5rSN6zuKc2uQe8mixioBnzKVEv1PHWTwg+BAIBRGI09120caaQPh8YhyYhwg
rXef1v6a5j7yS2rsHop2O+SGLZ+Ip8hYnDP4PJywhbwLNgRz580CIPVwTkId9j6P+js1ryhO2Fbt
swqVcLbBjRUCOLYd6mFzuFixnjPs4ZjX7G4bshX5ZxNJn1kDlLIA/QF4g/cMwnEdsO7tPwOTP8Ub
AZlElgJ6hOEfBjJ5xn5/hAjJGBNknQ112YvVv4e1oj0icRcetw07xN6LjKP5HGXQq87pmdvFAD1e
T6vHdwGqxx9D3ckrzbf6v2sO+u19wSaOrBLAfmdJwI/vq8kS3XUdHGth5D7bpjU4oCNpYTS8qXAg
82//83X4EygMXS4UM4DAw+8JnGck8g+G+I5LRcxKmhJNtF0ZMofIBaAPB1iFviF7Odr/55c7X9Uf
gFm8HNLjAUFC9gSpxU9cWBwC1YdgrSmRTcv0mxwR/PkE6e1YxahQd6908YLuTVpk4sAMQ/4C6fw3
sCqQGRyPAbPEFArVH/9Y4Q8jYEbQCg6LeJ5iH8ndTPw99ArLX3Alf7qu0ARC94wIToRwImT4JwbD
krbbzPmlVuW2nRyiroxadGsEM1kOaFP/76RW34H28x8FKhtVuOh5/OlzpLCM+ckEcD+kCls6qPRL
PPdYiT1v/YvP8E9XEcq4s6oXoqfw3Dn100tF0UJVXfd4KZ6Sgvo41UDmuxbRFiT/F4zl/5aH/IG7
/I+85v+DjCVyNP/w5PyJsXzoR/shGixqv/GfZ5Lz+4/8xlkG5Ff4YiGQgkEQjgI8uf/kLKNfv9Mt
sHMivO0svfsnZxmTX6EEJ2fbKoIhfov4+QdnmfyK8x/uWEScQYsIHc1/x1l+Vy398Tn/7orBfAtJ
Fd4fuPYfn7RV95acVVxgFLzuCUdj9sUg2bvPQXIDKMMY3SyFlkmGzLS2lvd+rbZln6yBBCgerBih
a2+hwFVNXUNRm8xBxUFP3SgMZnNZG0HeNRcIl/fo5l1jfrLu4PdnlMZMWobQHIWQkbigUZhOkUWI
PmiOEb4F1GvCaB9PGKH2AgvdJ7i0ghGwBkw8u2WQkMgltknvKdHtQ4iCLJQeqwjRckb6K34NlkoC
a0ibXm3i7N5p4GhsCybHeM41fAU4jK3DoqF0Z92N4dqDtQc9aQE2dCYwCmRNcD1OHiVlaIgqGCb9
4SKsE45wyvORBh9f+Ba0NnU5F20vwFRko3+UQYw8RcYloFfLV5jzHXD+U4zG+xNYYyQurQGIog5/
pSuaUGBnZ+Hi49y1gWlDhLSNQgDkTTIXIHG8FO+YdvNuhdDkpeUc7F8SEssPMpuoLeXWri9IvZD3
kcBHmSN+DknbDkXzL0gUjodK48D5MvAk/ozgv+SJ8nV57WQmbxhpLMyEK1mGIlFR7e0m5AsgCXJt
r6Mpw3nVANVEkS8Q1sMUY4qeMkCI85g+ZVxfjnWbI/FiyEXQ7DLPz+Xk3VD2Mqy3KLK9ZMiYYI7D
ohof8C6EhHYjbo66VU0FO65rwl3Tr29pLe784DQC1bTp9rwBUzyE4zZfby32OS4xEgFiCgda4aj1
vnnhp5RB7pIMIDACeQPEEpIQcxUk854M281qzKPPsovaC556/dFOy63kTz1pPmKJeYD7L40Rp8E2
udjSGzOfL/GK8xCDBtPziyWO9qyGravrLYDQa7m4vYpxagpxcF5waowysZeDw7gzVgu9GNcO+lyz
5isJd4MCrpSyej9302lL4fYPsZMEcyarlmVA+vgcPiIWI3og/TZ+aX19jFbcc+myrmVNYSPGOS94
ZJb2YHmDyi4+fYB+Er3pSL0B0OlBiASU2nkvkLc3oLPMt7BTVyRtb2GVmi7Fd5xm0cujdiko025n
mLmouVXX1MK1wEH9WQns46TCptSLusceBTBzK0EqPmfBm++QsJ1CiF+CVS8W/xnWvSpg7hnqompQ
+CDpGZu4dUDBtt7PEfG+VU04P5BBozb4XPI15a0/5vP2SmJ7x7b5IaLLzmsJikWRHTtFpYdyi6W9
7kmyQ/lY4VN+o4Fs0SQGs7siHVPumpRc4jwLrHjmudde8gYHfeHtZJuckA5YZrouel8ckqgzVYz3
Ek/qMM4AsL1Pdf8lNOwygjKbu5eQtFueyS8UNILfXDas36HABY33hybgX2pC8bZqVLvNAEYabT/X
MfwcnBW0fliy4FGuYtzXcfbuedkbbrVLCwdSONY2B6c6lF53t2SxAWojH6nsbeEvK6CCISpoOt0N
K3TaRKAUiyxYqMQLmeeTReVD6khWdGu7G+YpPM7kbL3Z9rE3r+XasKrVyY1pvD1hy0diQFtjYQ3D
O/Rqo+MmcshM491tE6fn4OxTb+urzY/YniVdX+J2HHZBk3SXa2/gIcWvXqT9TL0xyNPWXrmWXEdb
9wxlxX4ECYBx39vrzhyTLX1AghTa+5YdspEwVt34TXOB5qTd2HvFGOPuRRPDNdCq9wwksw4we01d
kzR5JHswhljTs52k5KKziuw2hsdVv0QWEPGwHqgY2gcBO2uMMKV4iO4m2twAvUzOIr4u3U+2f1xH
ek2FipO8c9ROxSTVA23tfegtxzidq0DfemDQiobfL8SelOwuxPxmrcAepI16gHruimPRB5355CJ1
Hy4X2aJ2VtFP89SViJPMB1YIFLasSxchjnpZL/l2omfWzht4HrTNDTTwJxCRJ5BBoA3xNC565+Rd
Pa35SLxTgmi9rL8+F51H6oRuUlhWRrDfGvBxbDlFHFaY+6D2qpH6WweWI0PuRmYVcBY5AeiZHBaV
fsC82kY7E7Jvek2ObdodmoWySyEy9TYkpCsB1h7oJG+oJV2+QZZRdNZ+gjEly2uJWABQMBziv44M
hV4Qb6b2mEZPcx/vExDe2Fe3+aaZk5NmX1Tvn4JFFakYd7MdKnitCkSRV8oMMKuHYGrNu2ySk+/I
bQALVRhtu3hZMTz2WHnft/CYbeKGrjcpiLNN3/pDWC7+ZYxMcxLpMpjqQzYOmAyRIl6/RdsM05aH
6RXFyPqmY2sO+VFBMby/NZM+4Zz/smmVx4D7hia4NA5ZVFG8lQ5onoPCTmIqL4JV7ehwBLtZGU4e
kQEdPqdLwHFcPnkCtSbddDOY82KLsfiTUcnndFMhHrMvElVDkFy9b8rsFu2N7wqFrpo+WX/BgQV2
coi3csT/ppV28S7qM+y8anypPXWOFfVvHUJBSrfdZpjbTZZrv8VDNpbeWBezr6sU+lHAAVgFm7eG
qDcUTeAD1zco/7wK5/UgsZgHwQhclcTQnvITz7zS8CU7cOpXns0AQjYvyqP4vLoTBxN25/X49e7J
R7kBuE8MwNdgkiEGlUlbefMuURkMJvF6EGmCJzUB3Lf1Bxe9IGwkvVTbeiRLcgV/wLcE21oXbJAt
yDCf46ZI3AIaEntpB+FVehOo53gYcuyPT5CxXnAk3m+py+5mdpty+ry23VFm2W5gPWik9zRodB6P
66X0pwo8eeHxei+j5qLN+GNrpjaHXakAMrIzMSA3HPxk7sRSqdZ/hnYfYsWpbNrpoJS+Bk4O+B5P
0jgfke6KOzpKdlFmvnIkUxdJ0lwBULkAyQ1DXU0kmBl4tV3wmBCJZ5OhSDk6C2xTnZx4xI4RxX4w
FGRTBxy3anA0NwHxy7nL9iaw/i1X2OcjkzdBtbVfR9YTbNak5IBBoHDGmru+DYRA4oA/0D1AX7qD
0L6Q3WvUIjQ3FZ8nKOTASN6nyOyK3Gs0N5DNrDnZ7B20uFULJE90nxNhcV4L83ZtrmWKLMn61M/Y
Cogo0PqMsfqrIfwAQv7Y2eDUjzjQwk7XtC12uqSAErGgOtolDYjEIaiCicC0sd5mkC8j2KmIgBHP
KcG+PD6RUeRt83mbnutWO/ArzXDTeJAb1WG+kBi2EVd03Zj3vYM2whuvl8HQFAUrc4iPjFykNTTf
8aD5oQnlsQ195BXiD3WXTQqpv0wegNuzZ0CDu7RukRipDwokGwuDoidehRLpimMgiLVD/rvdTfyr
DWOoOM5kGCgMdCqcN9c1grsFb2TdxkowYNOE4Pacsdf52yeEP1VbxONdqu4WnLvvoAIipW1AnWxA
JAEVchAt0RWY6CcrP7wY7Y7jjfUvoWGo4F0pM3T3LW2866f3dF0haj5R+wbYwWVpyXSC2wtsJdSU
4oMBpe+GG1jDL5J5vNRwFL6AI9trUCE98uZA0KDvbmBY9MNqjuOHPsNha+ZHMut90C/mI05SrDsz
kDewjGPSRviY+yTnI3pMOSaMDvNMLmxDMUK8RCCzI0/cNoibFbBCPzXLOTXYB1wfgjPEWwBL40Ni
EQAypHP0IAaCk1MpOnlYoElHS0xRS7w/GMDfwAgnXpY3bSFW6EIW+lUThSRe/zEx2OU2RNDnsp6x
iwM0Duk8FUZgcNqofm+CrFjD6Ots7HInBtTjSuw/YE8cZxcx/YhT9yrVReRwJkcc7WAv4aK/cohn
apxJ7sRqCn+7bLzwA5nSkGp4JcpMQUTgKCQyjBDg6gqDJwhQ6uHcH019WUnVVufzTghJjUauuanD
3YL6kmbFB5UMx3p9X/r10LfRVVurPVzTe90ne6s+QLhWCcISCPuCVtObOVp2PFqKto8LFEkVUOVe
ctrviIJQpha7wN6Duh2Ge7zXLMcxuRjq5Ilg08GsehdmA8YzFK+G4gpZf2e++hDzbrfZb1GDoSJ0
j0qTK8v9U4rF8joezD6JMHsu6jZox6IdWpmnUVuh3zOC0dy7c6R+C4yXS/9coaGCLswj28yFiqBc
yJCxtDHvIdqSfKLJCRqv19XZ4cBbeljhcTx2hCPSdvNuMmpw9PFz9Oa89PQenCWoIr+ANayknicR
h9WrtwjkOwT1t4I3xdBdBK26he+fVhZZw7BRAW67EL0qUy6uoknlaAvnRUAcJnH1bePAit2ATbsE
zNyehS3XDMcfAfi9wbn+7ACR7RXMCEW0DpWUsd5bSJSQzUQhBzLLa51iPQ+FOmw4Kg4Yi7n/1nUt
loGo96G/gHQDCbZQMiKZEk/6gPnDqSArl8BPc3h2LvoQUyCmm1Oo8AzODZQSidEHAKMg1JL+YUBr
skTFCB7gFENqEa8BGqFUvwvO+4afua+008C3J6YugmWbL6H/ioqej94HSuEUsqm9E4zfXxDHsI9C
L8HHv+6zJaorCF4c0HGkSUXnLPLYA0MxQT0FCno9eamsqOrF3hpAwIvNDQLfks2HDiwrO51emVg9
C+cOQycgZQNmC4qaY5fzCgS6vg3c7qlEg6ILZFaprS9cW0BTqqqZt92tjFp0foQ4rZ9VUId+Gkqh
yN6lp5nFSLeELAoOp/tY+OTYTHeT3kOTSSoLeiMbj8SZb1tzPH92Zrel56ysNm5wgAlV6zbws2R9
qiE1AQMDnuJzI6UFwWPY/I2FMQsPbllasCyZr9gOqHQ65Gf4MgUeDIEJvC7Gw+lry/BDbkEeE+oZ
XXxjxgGzVB/C9Fh2IhjKoe7H7No3c6awWATrlQlT0xwHnFlfGAtWfuAJqtv3ZCQByAAppxs7rJNX
jlsfnBjkDzhm4GltIF8MJq9aA0dv4c/FXAC1Ai7o2Ur0smyYLPZqTjxbqDGdGf5UtN0WiINT55Of
GVFoQhBRioyUNLwVQNDwdjza+fgzO/P1Oyz3u6cBx5h/Cfb/aZT42VPx/ytCCVDxf/zDqvBnhPJN
/O3qDS0e448YJX7od4wy/BVAfwArJxJygEGdkcjffRXhr3BVINXUB6/3PRLjXxhl9Os5vQHBx/AD
AZI8ByD/A6OMfoX7ARpyUCMhEtlQ/vCPN/fDxwSDye///qPs/zu/8weEEvkfYH+ghYePDrYP+nMd
89wmIiQLZkNK8YQIsjb7LHUoDxY6LUcoW/dhHVUMUNyNZ5N9IJtj3M4Irwi7x74NKyOWBxy1MLav
tTypMXmKhibJo8GZykt1j94VxDIqG6kj6RliiCAzK5F1N0LiBhUE9dhHD+NeHqKwpZgI/G+rT7/R
CSdDmw2HNBPPlCOtwa4pDoomeLDE/1/MndmS3Ea2Zb8I1zAPrxGBmHJOJimSLzBSojA7BgfgDv/6
u6Aqs1YmZcxWP7VKVlYmlRQRGNyPn7P32mcLMdBuYCq4Y3h8jgNJZTlfxPCV2bHaMVuggeBnJFC5
D//+MX/pWv586wZ61YX/v3sTTj+6zZcj3/6r/n9s02/Uo1+8BMu35vu3kTXjb2367R/5zyvgebwC
kHGR6mOLga5Pz/+/r4D9P4yfbKxudhCCkt+ypP9rLYrt/4G3hN0HFuNfjXqmVP99BSL/f7Cbw0nE
k4TblX/w37wC27Tr/7wBeNd59HnyHQJsNvKftzmP/jb6YzA0m1raTrpGUmHYjHkPIotZ4a7ToFpv
HXbC+DhLqO+7rrSb6dZaWif67W8X7B9exL+CBd9+DSjHpMb6TDKI4X39NQTnGpmsHFgwtCG1ybT2
k0tHFzDbLaXKviIfc6F5RH3zeR5Cl+P/CCklrcKalsrcD9kDTIzIv2Q5l27vF7m8hvWIG8Beh4VC
IvJF/s7Q9Cc+KWtT4Dn4m3GAcR+9N9O9qjKJI8LOS+NiMai6xHoi3n2670K7v8GQy4mrzopnyaA7
tYBbXlqbQ2o1+M5NvoSEhlPBMJ4vsvg9/tpPbsPtq/Hd7M2pZbPIsR7//a4yZeFiW44HPZC40WgN
NeLxvEp14S1HOZmnCqbYRUgXu7LlOOfSBCPJXPPwHkLj9ah3A5LwRUKQhpsZjozHbUL6t8er5tRC
qVP4qW8wHHFazMSPdbSaxwAT0DEb4rLZnKwGqNeaveOf2a7/35+pvz6bKe8GwcOMF7+xOo1ZaRzE
T9yf0DP2jvCvHGkJ3uJjjWqj2sWoTRuE2vN7afT/dPlxehJPt+XRh3gAX/9q2oZQKuPeS0Weo0q1
dDLQY3fjs4wrAG+TaseLLWK1G9XsP6t5pf6fdfsU1VnyrwMNtvhHLPGbmRjDPwaF118mNPEYGPBc
qdtbEyrWyEJQWTnekO86m0CUQz6JrrqOlYtE2oS6+dY7xvH2YT/k7+ktfr4lIZ1/l3dmi7EAh//6
uyg/FCYDQJXGg7/SPFjkcIQhkN3lc523dB2a7EsJ3Gmfq765L/1s/bhY5fCyBPaxCclLY6dc+y+j
r61bXZXBgWNTcR5Amv326wXp5+f2r3WR2SpWR6IO39zBCQ8HTnCVpNi7MHOwK9PKCTXNUID6bpM1
9yC1/A9kn7yXbvXzw0N5g70SNqbrQ9d/G6bZDSbDzy3LY2xs++i4/YprAdF4tSMQ2f5SttL9zZkb
82edFPqsu7i40b4uj3UcTf/Z8Nmt/7k++ive69UrxDcg7IpbhUCGPzHY/v31nau8svWa6+NQQh1B
w6hDXlWcaOTmeY15Fm0i1qvLCv1gVvKXLsky4JiZSh0nhyl2zJMEWlveiMFylt9A9GKjywPrKEdT
9XvTzeNy9OzVubUCL1/Tzm31dJKiixi9RE3DNGPVTIp/fW/fuGlZlGgHs8fwdjqIawjle/2rqgY2
W+nUyPqDCUfarOazI+j/Yj4pEYp33tGrvRXDglv9rtFA4brTmE9//S22D3l9aSOGWtAjUMDw9LyN
2mVJxpTR6fnohr02qNiGDgW4XTl3yRR9FC1N919/4D/cTDZXhCEuZTMd0LdIFW8ede+sCXlePknX
ttdBXKW3/+LajYgPAwrGfS97fTuYrr9N+sC+rgHh0YE7RU/E//whXd18Wgyd1HVFXdaTj5JGS3BT
OCujL0IY2jNa2HzZFYATfDTwnMpCzly///p3vPF1breP30GUD1UVCwn87te3j9GwT7c3W46T5IRx
GH17SsNulp99Kx9uSDkIzkgwwZ2iWDz3JqdTj+TnA6K3p9Uf+2NS5BhHMjd89tn2aBgFajfgcHvI
am859Kygh19/Y/enZY+oeEqsTZnjhmAY375GaKKhWo/qGA9j+Sfqv4oRg5oZMjfrU5EV7tnlhbnM
gds+R5b6PcGSdOt2TCRlPoTkT1WrdQttlNI8DqcHt4PVPzEhB4OVmfU302kaFUgRHio9fYxyq76g
qr2zvKqKAASxxdrWQoAzXfx3aqCfH+LtNXJYIthnXW7I61vhTlgeK+Esx2y211uJAyldkAM/UMmt
l8zzq3ee4Z8/D2sqdZwP3yXcEjlefx6+Og99c6CPrtbiszdZf1B0lBI/qfpu5+VUv1NC/MPnYVrm
iMg+wGHUf/N5Y78AoKhndSR3w/8IH7T+YRkd3QQBIcOxGoJ3Ftyfa0o4eZCAgPfasU2y5JsLGtWV
INA8X489h8n97EU58oeu/aDKekCxtkT3VsG+M8zWkhIN4VAIz4LpDfIQ53HGufrCTANj4KTD868f
4rcHBZREFHIhh3lURRAz3rx1Co2GJctMH5PGq0/ZmjifAJCLXdKEM9ngcZIy/XB+TAwDd54rZPrv
P54cACo53n7e/e0V+1sh2Q2tX7gEnh9B7uqPttU7XxFPniwf3F06Sejw2pr+YJbTXyHPRO/8+J8g
9duvZ+Hhv7cjF9XL648HLy62LFB1lB01yy6ek+Bl9HtcCJh45kNl5EuyiOhxggJUMlgDBYQZ1VuD
uN5XsUeXcu4zaxdWzXRCKJJ//JdXJ+AESRgPcmsKXf54/fXCZi7JoRq8Y0gpcB79yn3o8o7JkTsM
n1XgYa1qh+eCt+ooGml/+PWn/1yyIBjjP+ypNkhJXtHXH1/KoTNewtipot1oPVs4Mj8qctPUfSV5
qwgqpdm3z5ENAEnDDFYxbe/Gs+OgvcINLKd/XfrzhbY8DnBzIbiit6faPDOzTQfWZ51QzNuXCWtS
ZnfTHXAbhVxpup0t4V9+fRl+ekP4UN4RCn6aU5sy7/VVaI2fafBi/rHOJdPqKlmcP6cgMKe1DaOT
v6j2d3yyznmKK/5aZ7n9OyXF1kl4XVMA9iOfDWM+enFkgW8eA705aIoFH+aUefh4apT21b4uVSku
q2sP17Gzq/ayYiAuDjX/l9vCWjr16E0OuH1RDWJ7eLP2vSjKrffx0/faWGCcibbb8hZ8W4YrMF93
RrZSDxkt8QYD554phlCMvxdTpPCYO71fuTDiILqw9U7lIok6YjoSXrSwFwevsxuv54QpeHIkC4TT
A7J8Ozr0pgg+lKWqkGiUs8lOUrnMqUAs63eTGrc7+KpmQ2zJJJ+T7Ja/As/i9R0eOwCUvTPRD6lR
EZ63bgkqq2qg5VAsxertMpGDEio8OSEHTIC4dZ2I7H0E/6JO13Vap5Mqc/ngCP7JfY8Ms8cdsjKP
/rePIq1ND4QUqxb917fn/6gLp6ZkWnu0aP4c6mYNLtNs/za4TXLnlmtzjgdn/R4Q7bBijT/++sN/
2jQ3+CIVpk1GO7CPt1RE7H5FVpdldGScYj3XIl8eQ/IMUBFweGC4MLwTy/RX+fT6tiBbjaE+ImJ3
N+rv69tCg0GGTuFFGPbE/L23IN80nHmBwPv2beZZfpdmfgD7gUkBJuDETmtNiAb8RIbm1tTedyaq
D0G+5Vy2EBvbtRysVICI3rW5iT8XUY9ZfpXUVyvjul9frTceBMpZ0D42ADeAV7wg/IjX3x6SSIWt
sLSPgif83sMj/OIITLNd7uSfWs2Zt9FW0e6zcp1ukzXI9sQsT4de9xHdI69ajmSS5eKdmvWvJKbX
F9Vj0+MPlOR07v3tLv9twx1pmUDrRbWDa7Vh7se+t+4GZkEfy9DHhKv9wu4u6Cl6IInuEnYp0pnw
djJedJ0CxuU7GAUYy+RcjXfJ6uYZylprVTdqSLBNeyMmn9veVcX/yxcHm/JXvAQjgrfYeJ4EFzOr
xSQzxra3G0joEWk9Q0YSUZh9EdOAFCjD1kv70JtjJ60cR32dpSjzbatG4cFQySngozHO2tFsj84k
bnYbcnaruKXDXLuIfMt+74v/vHqzW7nwV0j1pvZ7q95X/QT+3HEMWGQbr2ruOdM3ghQenMbLnwRu
fPDksfXVH6X1lLuFfIm7pkJMqcV9NfFiv/Nc/sPX2Y6m5AB58E3pIL1+ACZv4dRBzX8MIwijeeYx
7HR1ee3CQN6R0shwUhbRNe5Ucu3QGN43DnBn/sclctf8vZjKn5de0Fe8HeTgcIUIenv9bdamqxBz
ayqcsjs1XgbAzm579Yw6LNvaEO6Nl9fjcZoGpH/hOH/UGP8OqEuW1MyrJN8D+GyHIx/f7NK8U7b/
wwrECShmNp0Qx8Ui9ObbbVLraLQHcxyzxfLvOtrXWLCysn+00Dt0+8Yri+g3a7WmU4Dw0D7G1urp
r2WSUwA1bUt+a6GjzrmjXU8vOQvCnrgIdOHr3qpN0V6NKzzohNGw6UeCrOiOjSkpM0tOLe9d6n+4
8eQpbtUkzREWgDc/Bp9z7VWIi44IBxnpY9fiGBrGR13lFvqWQJo7z6WOUEv+YnFNHr2xCs8eg+UT
6ub3IOI/oSf5Fizpm1OLxFt+zpvnMOTuFRghnWOBDvtSwdu5FxN340D2isEU6DnYkjGLC5wQaabX
iY6StB/jVotjMSz2eZrUAJyatYKTSY41lKw7SLI1MoK9IVuA8bU3Wy9RgI1btkX1dXCHY5dX0/ey
09WXpo3CT++8Wx5P6+vFlSMsZCf2rY02+/Y4MVbkZtRjmByxgDkPBFR7d+EItTMRTf0NGyxiy3ro
U9cuVwYbWfKjhBfCjegPRq7F80Ty4DsVwz9sQ/TEaNazwm2dsbc9igqunVszb0ExM4+3IyEYtyXP
6462sjm4iMNPmJ0xU7Mr3bMurBvBPdhZoxOmhp/yYGxcj7++TNudfXuVSF6i8wi9POAGvX7nF+kN
Gq4XqK41CH9bq7YEKUNABTX9khZWZ3305fvkzZ9XGlq+PGvMxZgcUFK8/tQ6qJa5hc/Aw5P7Jxqf
7hlneXSqZKtPTtG2Nwlf4nM5VtVNL+3wT+XV34oAjM4uFEF3quNpvLOaBAGI64HFcWV4byWq3tUA
huFDoN09de3ipFZlNRcj+uylW9zqhY3mVlpmjN65is5fTYO/X0ef27q9yNCNIOvQqHnzi5rR3bZE
O8Vsie7T0yZESsrY4KVK3FUfrKXfaCdMJPIDizCqZg/I8UW3k8QEunLk3DXI5w2AJE/1n4Tb5fnB
FYhKUi0X271fbc+Ca2AvevyqHTKdFsYRJyPWUe6XyvVzpCHhC2EH6+cMsxKjF1F/6jR6/nwulv3Q
B0LAv3SmPp2Thuq9InsBAzCvSb2bqI9najdfPdaQs+g/F5Eq94S/6q+BiDEKm7p06GoCI7mS6pSr
dOkWZ9iHLZpkxJaWOfiOthK0NEG3qeb9prlkvq3uI7fZTDSBlz1x6aAlVdVY/xjn0quAPWsQRs2S
58vNQpWTnV1E7FC23ElKfqA11xcqhPqJRs74Z+m6CnYVP+7QqhUhHuMBFe+hjOFjINX9HgRLtdGr
wdjsO21JTQJLsgkVoag5+wq7BmcFb7Vu0OMMCGV8EKhQ3IGdGUuhJe8yOxH7ee7Y7NsVAVsmwnk8
y2BYLrIx03gEW4UENssjP7VxKz0kEoXf1emYsaW1aYqQPKJ4sA/F0NrZSU1T75y8WjbPXDyWw7He
LhSxlfaet5FYI6cLoz/aAYn9e6eTnxrwPJAs5y5qOMaD0ITfdLn6IcRvzJKetk7pXCu7FkcrGnlf
EFjceabFabXqpj86bOJXv/PqC+dH553j+k+9Nj7A3Zpt2+CbY7P/5rxu+6NBIGyydK366dLUWX4V
VWCnTVze57MSFy8PP8QSxAEpyuMNlIvgvAJLAbdhJ2k+rSF9oFL++PWi9/b09J9vRY1DYA+zibex
pf3A6j+YHLf02qofTa37vZ6j8XGZ8+Yz7vvu+OvP+6l2YYXjpMYGi//C5lPfnD/6eilEOC7gwRKd
3FYqq6/QdpovBCq4e6AZvBu5L+4xsuYXaaBo7exi2Y5ZTokmpXZwtS9VYT6F69g+o9qpPgSgCcAA
RuGd3c6sEdB8IuwKGP98m7C199Y3tDpvNgrAurZDsA1VM1sFe+brBQ4de9BDqAZ84cwmTDs/GuML
MfFgDOJxmv1duBbFNcMhIU9245kPA89fvotmYydHFTjqTucxjodaITM+gBcJGX82ZfcFXbYCKIBp
YCpEDZ5NSPtbXtfU3YvALrDDRC868iH66dMo/BsrC/L2lEUKVNAg5SjwFJCP/FS0mxSwc5G67kwf
ic9FaBQL3yR7caJ5BxAm7+2yOkuVTzLtKp01KZb/zlzyuBHTY5Jl64ikNA6u2/k6Obj26ASQa/IO
XbJZ2u99X5X9kfT62qQZJ4nv0YzD+KxlhVcsBHTWHxp/xHgXlo7xr5XJEBA58bjemprW2KHOuV80
7cY/WCCa6YUmzPgdBnXInZwxFB7Z+pz2KowQK7N0xnqgVrzgHrYBGvPYLhFlVItR33x4HO7R1xUY
9I6+nzrN4TZgQuki8guzOViGIWNbP21AB5NHNCQNnh/XtpH8aTz4u6UpY3V2+rIRV/gb/npXjS22
aaFMf1K2yu5cl6V9tXuzXWv3OesSCqJVehANlqzxf2cBih+DIJl7UG9le/C0sDD1c4Y4tnbrnemL
DR98bxLWOeuICNx7VVAHu4BG7YOy2h4fc1DLYjcntl8dkL+6X+LSSh4l9AaSOZyuxr5WGySOmZDm
ReBMUSlq7ubR6qZlpGhfljst1DTuIT9JgG6hkOdGV0G1gz9njWk2W6FOpQUA8MjfBY4eFDSGdzM6
RuLyxhb1f5BFZMrFm2bUGXPxARn10KZGN3J4QWg7y8co6sRyQn6rxnTtCuuPuuLsesnBVgzpaqQf
pjhOh49WPkExI05O4Llq3REzqDU1GneVT5cMde14AxBo7dJm9fGu+dD1EEgQNF7a5OYkanhEqNw4
e69cxcekort0q2MuwiFC9T3iPqngInHQn3bliKnq1FeVWgiKqB3+Zl3PI129vMuOlVXG1bEzffMs
2GbJtYZgdgjapRaP0plwJVXxDF/U1mBf8APx6LpqjvI7IhtdPDNGl89wlEsfkXGc6VtXeqb/ABQ5
RFvHu6ku5Rihpnahd1gnLQLsRH48R4zHcLBVt2YFJ5/ygrf8aq/Xzcm4YNFOTkighqKh3/6ocSht
OBy78K9tj95uT3c0Hs7J0mBvd0oLGbFbDg5yVDqdPjK/vp73ioaseeDRw8HSKn/FRFk04zG3hjU6
hvGIkEo6cX9uITyxqHNq4ZCnkq/K9SFptU6GUbOMxltuJAJnrpi+zLWFLDmLy+TDKDZaGQvKsuIp
QEN7WMw2iiF0eXlplDuye8WwUXLSzwF+Ouybdz3hUtjHckpZNNFjhhdzLSDqrRCI/F02yL7ZN27j
BPvSX5MPrZx95yraNfgwyVL9EYwzuJShW9oEkiRUkKOrIKWd28xnymbRfZS7YTTjFx/wSrDHaQep
ZJG9I3aW02ACYjtF0T4RGq8utlvNc6rUWH6q1Rz/UKAuP/n1KIY97JgJSFqALOAGwx/wl7lVcUAq
mRCUzPMixd4vcfXAdWur71lnqwnPRyc/hYx7xxPiDWXo58GsPSy55cenpovaInWafKofC54YkIW+
6CcQKPzQI2IXKkbt1qVMq0hjRErq5veKXJ82nRJsGUgdAuM/2eSdXJWfUfE1vnEU07ZN7V/4VfHV
amtUPO5csk50AXrnHYP1cUqHIASHJ/NI7nJoi7xAIbLnQ75MQM2CJp6eyPybPhoJTmgvIaBUdwlZ
I3060S9wPyae9P/k6gbipuWAhYCZIumTtRK2BDHGN7dKSfnD80ZJu9kscZN60TTZF1CgCPJNWYzh
cx4kVnYIAmBmJ6159U+ainhJq0bnONr6NtiMxMK7YEbVFwv0IcS/eeg+SPoAWE7CqV3vNK6qmYcS
y+CxsRxU7jl5ZPVhiCaKtNiG3Aq7jn0moJeGfWEpEFfTQ5rg1ZJcUhy8gBSVmqQ7rEGTjZ8OLmds
H3wR8wAXMvev3ui24mpRnUIpakmZnciNmk6r24LKCnvbfamjTpYfMqtkK58blYxXLAokawlqUyq2
aX7pk6a/YfycP60172i6hpXzWBdt+HmZok6fSD7FwL12Un8AQlgUqWxxIT7AJ1NYt0wE1aWWPkts
gXQcL/gwadK7BjyThwlONbUfYSxIosgvAlngTNkVX2+r2KNL97dingGHeCYpvRueA0mmSdBMz2qJ
MrMn7FrFO1R4zciir3EpOdrr4ydmB7o7aqdPfhRVvJm63YEWJf3hXuJu9A0Y18Lh34K/p7/oJdA3
ZlnUfIi31Ws3mpxdcKIiwB24Yqzfqbak+ZbM9L5XhaTuUKsBTFBFvCi2TP6Sd24WOF4Qfir4gK4Y
cFGpovm09l5T3Sj63utljKMGp5dLbMpBMZm+llNDrRM3PrzELDSoP6zNbZnMAiMHEnr7vkZciHy5
9VyKH0qsmzXqOKotVUTsqWlMYO/HNnRucLcaRp858V23fR8zmzUNFsq+hGMFipQG8zWrNRuhYBJC
VVDS8PKkCZ+RHU3LPiSFOHlpm0LZ96T4VsXNnM/hd7RrSc/I2wV0VIAuquhFQOTEhDtM34rJx+MW
zB6fxinfYFJuoz5dlmRc9nFnyGrxASBNe88zW/gl0K1nXGNmShtj6T9mHdnfIqd5ynlb+F7D7GA+
swwNptlrwAb3HbhGu7O9p2w1LgZGutxI+phAOXdWBdUGn3cN6VZY9MujRC8Wn5HY7RmEZ7sctd/h
0CljOHHtAIdul61xfJ3AdlnEtzRcG9tp848wp9hI6MTNZ+XLIocyJJAcuHS12r3Td+RwVBOqlgs9
GX3putydng28TQDuZvB/RKLQzpGaz7KfjDVG3Z73HeZ56xXTkw8VdQMwSZ5USgqqI2EKymEps2oz
cZi8wzs2JVf2VZ/g1yprBeFLjrOchS2i5ciqEcp0hO4BDzRJoCYAd57iM5bKGJ4kcIinYfDUuOP7
W+cpUMO8H1jIgRkoRXudDCcyAYM+9i+RyPDfltZIcE0ST9Z5HmMzfaPxad91obQsMoo6u9nlMQiL
x7yFgXqyyWVirOl4GM5k4LTLzutLwbG6sJJj2VnakEhVTjQgpCyCE5ivsE0txqLVhR8YZs/dXLkX
BGiZuYPDoIoHXMfBiKzPsexTvbrOnzSdPHUFDE4ytA9VMl0av4XCOWkGlK1MxCe/tKfoLEonbHlH
S+9bzalj3ksLDcFh0o0Z75UFLAPQop8PZ1/WJDFkgxN1B172Dit3ku+B/OMEbb0Nalc033KnjT42
SQyHyA3nELSc3wzuYyIkazpzNFC4ISjCL3Xl5/Fj34tqPPZZzToU91WxnMsBa+hnm1FZfg6UKB4m
4EPDDSs4fRhcnfpexW1SXz1gv6jbGBFiuNODqo41jq9gl+RmVreVz4t6i+NaUgv3ftlcyGsEH+Ay
aXgsBpAhuGzGGEOcHjvm2qT0qtsimf3iZijhmyGHRt906uQcUmBIsJxDt7Kmlp7XPvPIo2gpkcSi
uYJExyGsHPzu6HRrc+O4HDQPS7CGUepHvbqFwcwhgj3Yce5yZS8Z3Rfgh1PRdUEKua37o8qwdFE0
tv0lEw5eC1wZoX+27Tp4HrzB7c6Fj2As5cCSgV+BGQ+PYbBzQxaRJnvWnxTfREdhrfZrW5nvNuE4
nEPKIr+iN02mve4rLqE1sGXjf40niKfeAuTXE5aFi6yLU+WsUAzqKR9+5P7C4Es3loLxaoXeOXNN
+93TilOpVn2MUIo0I/jzVjv80CP126Urm7k7BYWIOOgTAA/7F9RXn1rghlvwJ5hMd8IHJXqMiYTb
+XKQ/n6pM2k9t2Iy87U2my42aP3xZXsb1H5osXXuwbj3n5hXDh+AucNLD0xfkRBSaUXoQRtrGzMc
R7GdHZeVxMvll8G+kt50mjpQn+lUoAzEgZX/qUB11jfDPNSScSMBaNOWAJ3afk9sqFUlSsFnaDbK
RowCJGTlcg8gBgWKtcmaH3NFqMBxam0B0UbW5akvfbu6Ye2dnhRHCaCiVRv8MQjlWPnBNp79IVn8
9qaccnGmz0209Tw4HQNIz46+JXjt7ktN5Q0af9THHChw/JJMaP0OsemZV0iARG5KR59Um1CvUqQS
ctx4Kq0eLPYc++Zlyed+uTBRym6BhY7hvnKd0Qco47ny6DgD51nw2U2chtUcLbsyMVF1LHOeh0NG
FMK3GYYCVmtnJDRCu/wzXu3yo9soLpCZxK7/RwkY89PstwuYoLzXH+jbFc/j0Nm/81TUcAGpkMQO
XmZvLpTyU3Gf94MoMfYuzR8SRuQZXn/j7dbQoj6IYHWsBz9SUj8RsxDZB9ftJkTSbdF2+8AZHPeE
5QEncE0BF90WRrjxLSAhvg4mJvAApZvQMxgjZiJ7mN+A+vDbR/LBa8Ok37MdVAuVB7bdg6ZtByIS
HNzBLJgIO16XbLBgYbhZ+0gVVN8KP7bm2yKywnNCHefeeesczVTPbVI+Wsqd4Ogu1qJ3QPfV82DD
0915fi7XU8fWEn1kyoPhMUGNiDEjhzqL/1kP3kNfrwHQibn30CvCtTnzxiRfPHSgaYacnE2AosVc
ErcO6KC7VgL4BzBz/rHIB8oBt8l7Ssw2uhbJOq4He+hyfz+uG3mQ8trprkRqldFhREHC8sQgD06h
NjFtYbpA2FIX/152psO5W6JM2neVZ9TRl1Ck7bWwv8Fsja09RMDuivLIVtcVSr+/p+lQ3m5tKVAf
qnTWdIjdJnyG1e+kpGYp1Cq9y6ofRL2cbgI7W7qT6b3wgRqLqD+/cNQNTHIzpn43O82xEM3W9UVF
SaAGVnbolEBj4Ygj9ytB1RFuPONopvUMtLNah/pCRnbS3ARw6GmTJ2Km4Vxm2dMoMys+4oMOLiOw
tulQZdnytTD0F44DA//1MDMJGB6KLmm6l2SYreTea6IEEyV1HL129NfskrH6MiaCzYoai6oBjmh0
EJiFOdfkzTLt5j7KxGNsUTBfxkpk7iVafSy91irYUoYtA+OszbZkWs3QCaoPzsuXuJ6DsdiB97E/
wabRazopKh8gRH1vjn1Vg7kEIJ99qyqCs4665TjFyAHh/cEinvkDe0wYnhk9u/OZp8qeca/QNbux
gtKzH7jI0ffCEmG2D8keJq1+6HX14OiNZdMa4/zeOjTl9429Al/I+qwsUhEILc5VUwanqO686mK0
2s6IcmqulS9q+JzMTQhVM47+XCoYMHtNmg7bYJOjHEgKHtY9DLJkrwTNA3jTyF8OZYQf2IRFScQG
BNdxp+XA0tCRmTKClYi94jiikWNrCvQ83U+zQfSOrgZShdtZJQSORUG5iIt4uEQjp+EH0dj1J93V
1TdvqQM82kNVwIOownjZN2QvDJeFxAnQaVIVnxlNTfvJCxc+HmPji4E5yFyBQ7e+ctCZGeB1c5YK
3WFRp1FVXMukX6xDORfkzkA3hysb5U5R4N+uqjucOtlNFY1Rf2u3I+f2bFh6/xqwb3zBwAzQoi+U
/z2h4ZenbZWJ/s6HWo0Mry/zdV/YnPABsdbgLVa6k/omSbRvnvo6QZUeCWwqe0lD/rNqo2q84cGE
k+NYkMm/eHJsPztrwUBS8Ir6gCqAyO2zaZ3Vxcm77q4urDb+NE7geB9FWIzXRtQ97n0qWXJKSW/i
fAE5mLABNKIN3IYe64uWXfNjiUIiEbQfV39yru/Eqe9rk90HemUEKzrlfV+gg47I2p34vkj41+74
am58AizH9yGArc6IMAmsJxSA/niic1SCdIEseUCDoOw7x9jxeuCmUId7keU9CXo9oJVVnvxACze7
ZK62lX2uIM1hpAfT9Vj0AdANTcO44WCoZupdM0MfM2K5GVsDmruJwC+m85pkE27tdVA7i18ETLer
Sw7cA0N1ULRKwu8oo/YHQhtziRsgxfQGkbE0WYwFzTbOweK8te6qTorPq6lrl1PTWmaPpujdL9Wo
/0pikOjU9CwtojAyQCcc8PF2UGtZUl4LW/rloQ/ln7S6VfSUeCWcnSBW1vjssTkRt4A8RBxHE2Fi
dVTmYYGVzOGv9mzcZit1Y00cVdwWd55QejyoZsytg1VywiF2xVcXuNJJcYi6uEdfTiCB2WkO6x/k
Sj/jGk+Dbq99Mdh3k9eVH5TXcyCT8QoHy+vAsU/A3U6jO8b1ISqhwB/WALP/rdsvOjtAdOAUyamm
eMz7CMxDL4H+7GhjRHeYh8vhyng6lMfCs4W675MxGu/taA0ABswruG5ghfX0bbZqqBZrrMZTV6AU
b3rb+tqGMLkQXKr8RIVIjHRd9/0d2tQ1uWTIUisqBmsNjslSAeuRTTOCNg+mxd96FoBWaO6Z4DQg
t44ebFHjwplIcCZ1J9Jr+Bs9zB70gte1tFrKdhjO/OKqByQRuzLN8Fkt16GxAutDlXm2uU6uMwNR
aOowucC/qpZDHkMI3cWljK3bUi4jZF+lSIXNWNHMzSIoUb0+WKi0caoOVBLt7J4schnhJ1pJSxpR
PxT2hbpyoptq3PFBUTU5Z9W6QHt7J6EGB7UQy6+DRDlzD6FFNVcddP1nv66i76iB3WJfiKmABtAM
AOq88X+ZO48dubW0y75Lz1mgN4OeBMmw6aV0mhCSMnXo/eEh+fS9WPjRuEoVlF2zHlShUPdKEcFg
HH5m77XF/QT5V4V6rw+0DH2RLxdMniOAZ2E5Yd/zTIef0SLeWrpmg15UtVyuQEM0z6vu8mxSwsrN
aHAan+2yu/IJOdbsgjCOfngN1s5/9up5k8gnTKCiioZwYWI5LHFBNfyjKar0hw5n91sy5cNy9DWV
oMFxq+yNEZ882Uoa3r7XE+gYTdAB40qDXH7BLgR2gYIPBIHim2Hkm8Kf99kG9dskVB9Cu3P6k5kb
3nNX6OtbkfVjfxrIPyJNpKj0fM/vuXUPImNCHhnTaIF9KgrlXZpgm34yGFbptTETZQY6J0kJWp96
/Z0hq528eF3euN/Y3S7JFd2jDS8vNyR06Lqo/YcWTRLkuNmbp3fXXIhKAiJBlKuhbISrOXeidbd2
wDPCwiLSJKKYG+x97nrl9VBM7P9YDxffmyBFbuQsaR2Vs+0dykxBJ0pXq7d2mzXkwMXgZTojocU3
SUel3mwDDAp5sgz9DmRFWt6knquaPfBu/9s046y4wylE2JfmTYV3oZQkKItnTtzbdQaVjzmbwkzf
JQlRbOlUvbXm4KSY2wkNeoP6JBH4KEAgu7UXQG+RS9HXL6Br4C42WhFcpwyu7pO6cFt2ZOg9woA1
yLPdddlyBX9LBseZWiviEcUTQTFps39U3LBPYMRlG+tWXh6DHMLqOZMj630rE6bFaBdsXrQF15a/
ZmfNCxKU06rdOw55R5c8C9J0DZmP2wlipV4ds4ZlWaSQvb/RTW8xZYap/eJpTD/VaiB7owy1ov6l
Xrl7blZMfjk/4qA9ZhnB2FekLSBZmjsG9qFXFk0QVmWlt6DAxuHrALN4gUSaMUfN0hb+WDPmZhDl
WWLm0LNmotnmvuAWTnwLPo2WcQF2RjIpXLGopaHpVZ11hlMHMTHT3VrbcWD3kbOQZ3DIKx3dqY5q
0ovyhvU37FF+XS+qX4F0OBXUrEf2b80tapHR2aWyH4uLnFpLDyHGw1IogWfdYhtzE4IPXFML4S72
xKDNPHpyXMM/faxMsOfW2T4WRqc9q46Da9dWa6Eizugkoe0yOdSYLev481B0PIiUnfOOWYB10sh7
aEKMo5YbysESN9lIGPF+WoaRtCpWIuBKE6OGt0bCgcsPzN+wgq5oh1MyzZMMS3th0Dm4BToXJQn8
PlT24roRs0MtZ02EJJ5IkKyR0er2zOYmY+6qsHeyjE6jr5p73I5Gtbe0dfK+z4Y7fO04+l4g+8gs
xkFI/LORjRZBTk4zhKU/r08LoD3jjB44LVgpgH1ACWvpWkw8dkpEi2zTKoIr6BtHJ4PlyZiBa9Wm
4/ZzGkkLiEoTxOChqkr/QDSRAnRZ9mVwGNEx00412cbiHJL5aai85icMK8U+laUl0PnES44KfXEf
1jR5gt211+eRpXz7MnXtyiZWY15GupKmKOQIgoQ8k9bSvlCt4rMbJsd9pxPq5nD0l8ah4yiVf8aA
hYQkaXL2bd7UE9dW5QIpzGzIPGar5G9jUdO4LWG8LiHqTQ7KjPTgc781QNc62m09bpUBS6wM2mVP
lhMRvDP/yn1VGRPhDU1ZpCfVlOmV7mXg0Jws6N/nwq6AME2AbM9UbiVjC+z4e2JPF7mvq9TPj9XE
/IbJGmvUKF2Vqm9TT0en1PA53YOHhBVwWMkOkB1C1l+xPmROSOyu+SsXG0N355Wz86XsrSSDtzki
X4B6ux6NTLJN32kW8+uw15ZEj1x6VtCPi88ghkwQi54KakHcyZkrXs1Och7mVhfx0Ln6N3AhG5ts
UfP0iUvpP0g5NpDJ5v4gxBSv5wd/gih0ejZDBnGTMFMamKlE4+TIs65lE/7BRrwJnfCkeDW8AQqW
a+znxqXblqt1XlxS7VO1mmdJsvSxaPoyrKcxfWz5zVLAC/Fq6KUT2wOpAiAvy+Hx70KU7c39plID
QwFNNjAdE0k8Sbu/izjKaildohrmfYP9E6KQmZ1SzwtY60zWqRxKlihkXjE3ZXn3iYTE+6jHxBC8
KS0d22A7zP/+8NosqVbfLpp1PznmcCsdJGrJaBsmVM1ABxjGE4tggpztd34A86iSqHdJYzpUnrKs
PeYGEA6ZWbkg7tpad1C6+4z26bKRyKmhsDl2KLKzCw86cT+oSn3NPVOtN0aW+/mOelUVFPEtAubZ
SGTCPsMF6ld5jOhiu2ynfp9O0CWJRBc+CxaWNE5MMFTV3ohySZ8zktPwaHfQn2ZtQh6+dKN6zDBn
W2G9jm8WciaSAIf6GRGsvGPR0ce6n88CWcsEk08Mo+fWO6SlsN9SAsNjviQ3I7yhX7vvaZ64fqSP
bOHg8Jr59xU+YbPsKLa1+oWhM87wwXY0L0ydpnirIOreC2Ox9DsJmYpNOHK66SEV/bQeDBvZFSd0
0nxzZphORMAq7RvKFdTlukhtySjbVg1D1lJjoG0VibGvpq57zV2YFp8p7v/QDW1fOwx0cwNEbLbG
3285m1kv03c4wlkJE5Mz1t8V2JFOJpc/tsbSiJS3Tj/6oHid3A7Uc1J5+1qs12CSWTdX9nSrMt7z
338If0hxt7sRHhEQABu0CBr8399WyszEZHQ47xGhtDc8zPSngJyPA7C99UvD6v5ACBj7RfjbYjfJ
xHpyXAXbEdFuaJrpRI6PqqxP5HIfxbi8KX4aXCNw/7oOWuT3NzWaLQBwTPp7rWzFuQ8auXUKXX4C
bbzuFE3nyUFx85kLYfvl/X4qOFj5XNRpuGG3GNzfX9b1Rgon4G77oWWonfUDlWdh9zdo6ZGT4Hdm
g0b3/EXryuzc2dMzf019W/r1ehSup++hxwV3TgFkde0LaqW/f1X/6d2B9+Cs3RIXCO76/d0ZiKEL
tqDGnhP2VhX1MOyyouquW7OUn2VU/+GypNqzXWRueAy4M1B8/P5iKUvmlHxFDm1tJJt26GySW2Bz
xuOkZ2/mQq3WZXDPMrtdrutGZyJOKDHb6WSN/9uPTeQADxnG/bbugan4/Z0QNtMqcsPmfZKp8aGg
dWfclAVB6AONf/v7a/35WPBNhJCGjkwT8/HHo5nhpERdka57y2tpzD3koVAyLXaCDcYqDp4ifZE+
Hb+kGPjktf/QYqLQD7YrjjAS57734esdZj9h68Q9LzM7fVAVCwDfnCprB9priA3H09JPbijT5NL9
dr/jpWeibWK5wvWgf/yZGTIF+tsahKrLvOQbBHAEGnTSm3i0Kmp6K5PTCZSfToAqkl2o+bXRHBhg
0eLTEumn2repSGpdkveFpHt07nStKIbQ0AjogffsyC3vh5s2TqgVI2Ivafky4hGGMzKyUvvMTfLx
GjoEU7CT8J0NQcNNs7lm/+EjG4uZu6hLaeCROv+g31nrHUkhzleO//rSCUe9dn6HyrJaONMqj5wA
pwiYZgBSJXOU5JGdtGAOktukX0upWd9mT+RXf7/J/tOb3AoP/Ir8B633hzeJPryqWHMfJDG/xn4p
M7k86o3mgZIcZ2M4Y36T4/e/v+gfP2guDbcofDt03KaP++L3V0W+pPekhTWHtpHdiclPS2VmOw/U
aEm8sjC/ttxkOvYLy5MdyaY0jMqzxJFl9Gd2v3+bk/9537m6BciK82WzjWL/+VABCc3MGp310yEx
dOR1DerASzMM5rVTiNW7al2zyi4rPV9xwy8iMQ448HLv1NM74SX22GLsAlzxVoSTMZiuELyyxEBD
1huXqTUY3SwlsYM7vR84xrVicG7Yr0CBdy1/6E7K5DjbNSLV06M5tMlVkCHgAI08MDZuiQfrrytE
Dt65sDnnzjno1OTKWRmwRYNivrNbbQUfIWMyZ7JnsGCK04CuQHIVPdbVln/64oCSWV4FHPb8tulr
BrrzsKyXdsoC92LZvW3dmCNCJhL0dPdKcKuVIckj+PEaTdIYI8d1Hz083kmkgspRd0jb0jlkfIkz
oscIe/jk9vh4FLg8bvXNsIGln5L44ym7lGPNvHHWDxgP9ATGQAAXkLknNjOhexCtrA7vX9g5OqGV
CWgvDUFg6RPtmWSyvBDbpdD8dHo/fVIKfHzqcQ6blgeGaUNBIJ//UJ9g89SBr5FlupZjGo2jaDGm
FvxaxeZU/eQA4UH64UgEvoEXBcAIrQ31h/fhudcsuVYN7igOKNe8bhOAGc1t0nTFr8rS2iW2MEUg
5cpRh93LYFBPgfQz/ywZEIrbZcKQciikcPRvwpf027OD2Oie+Vt6E1Qbc1gEYrIvBZok47WBAz9/
7dKsK+OOMnmO23bo9djx2XFEjtIp9wcSGafrpGHejpHl3xe8AQJ2s+qJmELJ1c9jb1aiPCSF0kzB
H3MK44kszXk5DoNdro+k6KKqUx3UzJ0N0MQ4BgUBILaGpS3a1qMvgZH47yNRytlBGB4gO8FUbgto
HBcthtNWfTMrYRx0w03cc2ksqHAxaSU6wHF8SxjtIZpQ+1vDLRLunrjkhtrqwEaMsDOyKSWgcrqC
IZaWNiWPA0v7g8vcnThLopp/zpY+1Xs0SD0hmmnbfQ16E0NK12nyV9sQKteuZHL/5KnBxKcKLFm9
sKYxO8LdMuPrMmd5ElIOWf1zWzjiRFrkXIHIdaYHq2lJRmY30mzE9WR+szhZOeIbLPLQyaX86ls1
ocDkWzpWxJZ6eNkeVsGuQ2GaEjGgDGDFduqXO9cvrV9GaeqMYrNxeSeKx/5ilUXvvRWFjxxdSzsX
tLVMkiLH2a2EIIvDyFlCcLNcQWMui7Ae1OzuPB9vaYzcpiSRXE/k3vaqmv1qPzNXZPlDF4P0RwLx
9TMdelpRFVBwrYbUYxfcgcVjlCuOf8XPxcGlYV1D3ZD1qz8zB955oDiZZxE1940H5NpsZVuq5Ydm
9pzYzJHeHMWcL+YT5lkcxyaZ7Wfb6LOTNxFtHKPrI/YSUS4L/lTmrX8soR1VkZP6w/ucT+wdK0PQ
R3bQHLQdAjj2DgjXRnUh5t1M9zPga/JO6H+bI3MJr76kshUXBTuxOzNj9zBkZV5KGIWVZj/GvM5b
rMYKBpxhZFUVFr3RsL2AHL2GnNl8DSn54UiJCV40I9aX4s7MEL8z13HKItIsIpFjDXJ0G1ruUH3R
kTo7xDLO2cWfChv7QOc672tuMujHmeKTCNMky23FH8+jhmPVv2VGjhAGwPQd+R39d7p/N9gmUwt3
QDX8sIvVMfeUUfQ6Ho7zsLVtcj4Xu2o9FsTpBPJoAl1u1hXlk0oTU8R5T8yAaxRGEdfjhNxOq+qv
gZsvpxoZwRuaku7kEjDKWtgsCnvfWvBSTrXFNwjApERziU/GbyONPnYlAbRZ/B2bQusqM52Ap/RU
IwQenaFFqYM/luIbtsJ50rr0iXGs7K/F2M4PukEMFuDW1rhC0qmBYR+9rr5icAkv0ls9L3lQ5poG
l3wactLcRzY2mFhW87U2dCZqQ4aBcMdAjctdI1vEU2YIfY56ylgA9sU8s7yCVNez806KO60s0+W4
zIy2ELLlJrh3waQDCw8+hV3pJCNXw1m3nKVAcAoFm5zHS+zhqm7JFo+hXmYWk2itvke1373YDMm8
XbM6zkM2zWRXWb5oLuvmnt/plAhW5BVoR3bdXKhnhRygOfv+BKceK8BLRU1ah8ui1WtUt7mYT1Pu
l2QOOfpM4slqE2/OUqYKsW3lMJ2CNOZXwUhAtSZsGaPOXssCw8sxqDpyC/5toUkCQf6LWa7tE5nr
aQ60DXJ6WLNNrLkrSu5t/nr/UWVZJlgIJflz04MZgnfmzGW8ovzZE3RVgfWuig6HHVl3yZ4Y3GxF
bWnmy/1oV30QE/dg39WtYMVR22nzMCSuY0a9TlLERV/RSofbLmfcVUBpMub3pv2zLajb46lavfZk
2OP6olwSoMgB407NoHm5z5DhC+QmSJbyiBE+rkRz1PiRT4oFfrO0iwibwjL3S8IolPiSwIk1/g9y
N1sPQW6qO91PolapkWaCMq0I0bx3r4qZ46dOx+RbVbGrDyWIIo4fP0DoOCoHj8mSr48rZC9iO+ze
/ELdVuehOzGJOEEK2/Ts5HFlpJ/2TQTYuNQYX5mauZt1mzyj1NS98sKuaX7KZ7alnOPznD44Yije
erUa96XedOnRrSFwcmBt8U1iTgzn2WCvQgRrDyXoDH9Bw1fpknE5sF17Nooal/6Enq+JWXW6kb6w
6hGlMbfPfZuaU9ST3UqwUDqzbbZhEsL3WAJ7vetqXey1AOESCc2ECx2XkVJph5Db0Pdaa1U0p2wB
zEM5YfNT1uy7+9QeU3efN4bfhSRFN+843sihkBDXDbSvaCKQ25SujyTRi7EwnYHTzyPuSokzbDWz
eZthN91PnyWszsjXJGXAXWbHO04u1Piv7eBbM3prORl3s7n67mPicuuFeH95qIFyYrYVTElH2jUC
jCjPE/Fg5ph5cIBP86Gnehg4yLFq7QJEbVyRkdGn18pV3JXs/W6CAQFQxKWV36yl0AhXKYQ2efuM
U4I/o4wABp7Qyrj3Zryh+mzqA0/Trk9OU6aV2SWtbOPRUEtQnRjb4/9iXD/+JM9X1HgvukS/9/XK
jj0ZgMNDjJT2SMCMnKjttnsenYzcrrRGzLY3vBS3x+IDwkLfWmwOj6BieVYK8VBwKv9E+51nXETL
dg9qwMOBfLfO9kR+yycv1ZOfjrGSm0Wk2xynRdV+JynbIS0zq5p3T/iI/Hp+mRWBWuivsCw0lSSb
rl5qDqeCWZhSmaej9uDZhQ/DGddwwtgpd0p188Wj5WEbbKyTOmpaD5YHLr1HNwzQ68YswfU8gutN
2N1qc+ftR9m4X8Yir8TetXPOsdK1Bv68HpSP3rqogcdPsF5NTQGfExhQfSpNWgJ+eJJvbazhb3eN
4161CSzJUPcxPOyTldQ+Fho+Vj9/NpE+a/mYg+Ztx2W9x8zXAh0cSLYjuGS2q6gvqoU9uxsQ6WIA
Unybe9H5uyVrTfuQz4VHmjOf76yvuoe2c/S5DwLRfjHIXhbI0eTwOLVLuVIxOnZYEXU9kO8u0iwU
S8s6vMrHGd0Zo7N6twbd3O25U/gFCYuWryrWZbpindN9B3CF88CY9cm51Vgqq9DPFuNmRVDH0bMa
7RzVJPSlV/VYy35H9FzyzZmE895xnDiktudOc6mXybzDDMeCB/PzWLgXrSZOMMpbwgDPPmB5Lyoq
DusruBhtuyFO8zbmeZDZsakMO7nhR7/66OamOQ5GDq1rjR38tdEutXORLcX8vd0IDcNPCszz7Nd8
SdHWSiMjSf2pCi0dZdnezHvniip5XaKg0EnasfLGf9HEnOocTkggdjVgGP+YiiLFAbxkq0a5AQwo
XjTUvUR0s64JbtKEPiIyTGP1Q+K+OhKwHZfkZ99KpB9TVY/rkQI9GWSUNhLfP+gHI8pN1A0xeklS
Dqa5pFAUxGLlLy0SEodg6KYzeGxpGikhpj1eg5TWqnPFQPP7qkuTMbDssp+Jy3cd4q6R41VjIJO9
dJVVurcgj9zp1+Ak0xQXyPinU52v9r2WZ7ZzoKIaOPVRuM1yt6D92IK67ODVSO36OKcZYRv8LTYe
pwHozV02pD4riMms9ZjwXv7tnOROGdpOPoqrzBZB/lC6igQ9l9NrOim/FOlXDzPmZodsLRFnRa6T
IrSiJ7muoMWWe9whQr0Yk2hpx4kPJHclYSl15ZVpQuB4RZP2UILHxh7QTZYhWfq4w7J33SrJkRjO
pc9qNjWwXSLFNKj6O1QqCPk1dQeflWRPzLjNvRgHZOwevDsVWordFSlYzEuf7dRu7lE/4nVfU6QB
lJdZ9aIvIiNB7e/9+p8zJCp9dCzkGrtWAEXj92kOOSsO8gAhD0jVmhsgEN9aDHwA+WdM9202fwbn
3QZn/5zYQA5hTwBHxAfYAXHrw2Q8oPkuSUaSh5xIzqfByrKQJ0H+oNJR7tlWJDIMavUCZ0ZeU+9+
5hv/Ty/PAAC4GKMjJpUfPq70XSbMPVsJPVPIl2SjgbgYbLt/VHY6PAXGIH6VI7GjaZMNV5ql/fr7
5f74+tvGhvkIYm4uBPPZbXryj7ki49Ol7zFLHRjXNP4OBxdTGOqxE/KnMYbi0cWr30ybGg9NPbVl
F/39DXwcS2xTEPYzFDsGU2nT/nABWqoJHcj7Ai4MNTmSa3HWslZ/DvjoJALJ6dXhWfzJ5P0PdML2
qoyCwIW5rCsp83//2AJrntknKah5InXZ2GTnSdVjaKJVzSI9x+Qgct+/5AZwjRLZ9wNoieqT+c8f
lx4KnvNveAIIY9MKtn/+j0vv+wqzMN/MIaUMbc6OC9Ttois5qRAAYrdeOshR9UPa2f1bFQj9FqTK
OOz/fvn/PTj+5/1PUQXUBHQBe1iXIdmHKwGXpW4MA5l4vjgLua9jQvmt961a33qnU9MDshXTC3vG
Kc7mkRt/mVTi2Z5USTFej/lglNelrUztriBdd/ilxrbEBEyWr7gI2yvWIyXAMhHZNkKAmdq1jJOk
9WYO7xQ9kp26HLhaT9JH0SGLCbXRKPXLOvsIaucubdS+tXU3OebArKpH7Bd284JO3Ddv/FxivHDS
RBKG0yNm2xEn2q/H0pPKDguXKcheNoFdYiHHcbibNRJ/FIZhp3lm8b4YsZRm9YZ1VB93qkc+GLaA
w74yfjdod6CmlJeimhPnkyn5H4tJz2CxDEDGsWDjOJ714ZLriGgXr1A4y8A6RzPKmH3S+GvkdGb2
lCMEuXLKZj6TCdTsGqrrW2jyzqFot925XMiB1tvm+PfbwPjjPmARxgLOh3zpMWWD/Pb73TgSXyY0
OHT7YPDhPCmcZtp5rHNDexqXCi6An0w4I9FRdqGwSJ2MpUdldNMzL+M3UsMKfZoJyuhPyNoW/YB6
x+h29sTQ4w1v9fDkY5sXxyVhYBSrWutePWIeUHvOs/PSSsd3qV297lkb+jI/zzkK4BJQbrcXlb4m
R9vEWrCTnQkJdjZrxBlwMlC8VMlCbSgY+8VllrToBmUxeRfsGqo+M/1w7Htl5XO7L23osl/80RXd
ibJz1FnfNKm9x+iutN2o5f5VAf/QjkDZO89mt/YlQt9u7hmWy4TYQcMjHmMZbUmnC8Cj3zfkOuH2
wgpHi0yQNHXmODpoLgxzzO8WClXvTPvDwhvw9JrHC0mg8tY1+5oJYt31D3be6jxQkecsJxcQkPsk
DbhZQsstxFPoM9xHwRf1pKbG+j5ojmwvw8z4JU5TeG1IYM2EuPiV9QoK6QFdbkoy87onultkN2rs
FQ3ysPpf7clenLBoxfow8MOqwwaIiBvl1AYpiZIaUzXPqVRGPydJk2NyFdDjDyzD2BMG040z5UET
gWlgYg4fso/5FtYkwmO4FPvB8eX3thQ2OR0gV86zIRDFyjQf9nIm0DakiuMjpDJ1UTApeJ0IBGxy
V5PK0OIBrHx2O+Ugbs6NXnGbOwiKJsI520b9hHeKen/HDQCbGdrqCJqHRZhmXYk+2PpXY9B4LeGW
B/Sr/nLXFoPe7jLNG15oySiEkb6ghBsKM51vxRB07oMhm/KMmMlAOe67ZYptJ5MHRE+NsU+MghzN
WpsN54ITkA+dAYnLbgAaJC9Y3WGgB4Vv9yAZoFFVvZG82+mIH6pcFIIxBbXxPJSzN5wXrUfKpLm1
eqqKQXo7JsG6/OQp9rFUAnBI3ets4TdbeIr1QUsA8bzV02wV0LWA44k56O/XnpQXypn1VHOj/Zd7
3O31qBM2qBffh+F9eGBRjEo5mbyeVWnWF/jFPxd8LiQ3i/RH6vTqx9/PpD+WuLweqGw/IDgC3QIM
1t+PJE8L2hJIDG44z8E44/XzbSqCfY8P8jWvIMsAtZrKiwwmgtsyZRu7MTDnA7t2/9V0xffC02sa
ZNeO1OqBmIUdTVpUnagsiQKUciH1UHNVtFN9lWKLxm+a2c9//wwf1+7bR+ATmKbP6sXw9Q+nKv1Z
ksoC6p6Ywb7gNjD2Hr6oyPVWZq7CBIimMwa8ktgSDn9/aXPbe/7zyY4eh2AGF/waD3ZYbB+2sU0j
0UXKxN3XGZYb5IsFgNxB1TjIEt2RwU1tTviJkBsjdR1cgdZDU/n6Mo+dIyNzhAIeUjRCdhrosTHq
WZJoZZ9nwRn81vrTLV3uNXdlMIHTkyYmxN8TpHvfkYiZRWdo123mBWBzmD9Nu79/uj/ufZYAXFtU
IxxBhvWxbNHqKRF1M7W4k5c8cpn3/BI5PFfC7siL1Awt/6ROtbZ13O+XE9IgEHtUaFSM1My/340C
1iD4IdEd1KIz9U4EcTO+rKDU4bzkQWD3Krt4jCOqgyl6l+hZCisrwgFkyVgfs2IJ7UbHYAKdI2Cv
4/bVUz2U9ogCIcM0QD+GD9lLLUxGK8vqJ62S86Mwu0yckBIxrM/IOS7pivUjbr6KnpUQtVOBhuNn
S3cYq217zOk7PP37Uv9XsXy37Xv9Zezf38fr7+3HrLH/t9iy/y8TyTgy/5JIprJxfe/L7zUH5T9D
yfhT/5PLR/RYYNjQhzmJ2fhvy2X1Poz/+385/6Ky42SmvXc3ltb2T/4nlMz2/uVzhtJrbTXgpjP9
v6FktvMv+hKiltB5wOtErPPfhJKBX/vtnvVYW1o0eLwLuDmYKd0P96zFI6szMtPEAr+mL4wswL2y
KXN3BgCWZqd3OCqCYu3DCUnkbmIvjJ1B8+6YmiSnFGRH3KLK3NmGGJiVju2XFNxqO8jmNCbSuK3m
JrgUWikAKtfTtfDHBiPSkDfXGA94DqMsuAYYETuOZ55aEbiEA07DdJ6z1ce7KIbYJYsHBsyEe9Ox
NHnguCrOAJDGvYGJ9HX2ciOaJ8cfTk3QLAR+Wc6F1eMXWg1cffzpA/UIa80aKT4li+hfRnItYmxC
kHba9r7ETgAho+4jD4GOH2pVKg7egr2+HPDqUdoR69GTwrDrUyyLnWlJ6o2snO+pzeyd57r4g0Fk
7Ea7sw8kcbRnYDHqUIra2mPQmX6qkvCZ3rLfe/yCMStOPaTnAG5UBPnZRY7LMI6kYs3qp2ua+YmR
fYf1rTYM76Qm06v43fpTuzMsgUu+HNIXvV60H6a2cpi1ATSQqpS4k7PlPA9bBCxpFdrr2hvmD1BR
3nEcLZjtjdsFrwJb8bnPlvbLIC0RLfZUHqehwF8hTHEsSIeeEwtkTiqX49TU9SltEkTddW0dRlr+
I1P49lH1wxrK3hHXwlq9y5A6HWdbMUzHJh0GtjmsKC8NkN1Qgrs8MYbTbqxMzwJcqM2BAI08WlCx
E/BtVaxLVy1zdx352tsiZoik4/ziDHUvUy8Vi4BmvV8n27k3axPiR1v5p0ZawcHvtP7AlH+4YOve
lEuFe3aLqWTKh7vUQxfMuLHuH00QASRMGwUBT7i3O6BEIQy6PHL8xIk6SzO+IpUtzcgGQs5eDfKD
QxZeO3uHhakHY961vlFVexjGwvuhPAKTTKAIXLoSKNfsPQdm1e3VSLRygdIdG1pHTS+UfV0PiRPq
uoHc3oOM5iVbrlPleKfKX8lWrroREzHsIpzLh2qa9CceA1TiLjZDFRiGFrIfS+PSxR4/MnmM0ya3
X5pSpsd+JH9nxxCsviQBG7Sdzmo/rGgQSUgfcuMlLVOCD/Jp+ongAkuKsEyiNBSBt0M7Gyce22O3
0+ssPYiyT/gvZ6Th8rLYBPjEdtmDfR4sLTp8s7Bi2Uj+58J3OeGTN6EAz8rd6CLzN7Nf9XAYCYqu
zdT5CpXuW6GBIiuN0rox+ulCShFJ7w6KCIu1+G0AHyseSpBhWEymuGmZcNYVl2icXOO667aFYl21
R3fG3EPHPTjzDidSig5iKeVTpwKMYAliHqxyEiXEuD6aE7DeZLK3xJCK/cvcHCHCGJGp9XrIFvql
8Qc9VraXPPNTlVf4nMv7Kp2fvCQAOO7ArHDN7W6kYbNuZ5vBa1YSvU2pt9eyorhLABBFdkECzw5s
obzpWDnKOGhyyrMaccwT++D5aPnEDIHy9t67OTUuiy9ZCWBUwfdlkpOMt0qlLBb18aqyddYCCiHY
tSlHoCooAIYuojOub1IKsEuaVk6y0wssjjbIkUSuP8DeLddp26xvHS4NlN6Vu+CeHYhtt5EvYyzk
uY6j+d1ISi0K+PsOWrGMBE9X6mIW49Zy4hQsi8dCs502ylQO/tZhraXOoDWn4DZrFpaZWieL546f
+k3DJDIPczbI90h1rn0Bt4EVtHniUZbiwp27BJ/Q0HCHEvn4FXuD3Z50XdQHMgmGllH8HPO8IRyq
0s6mJ1Q0g/Rnbc9xRypFu2LGMku8UdpTKUf3srKk/4oLd18Fymem3APY6RsTei63Ln7X/IC5KULM
IoZoYg0D3zCVV2LSXWgFTMjMdrRpvaafVgcGMJBgsy08u1Am2GvPkGx3Kab0sPSGAEIYWEmwwut1
5uZTPGUVnGD2TIFd/yTM8rUcqpMXTC8Eo92gvv3iahkYoFTkjHtrF3EdZbUM6efb41i033FILdfY
NcUVvmXerGX1Rz1Dtyot0Hd0Xez725WTkvHCDbFg1osGiyfG3ladU78mm3xO2q9F5i3fsq7yWcW7
M+oictQ7fOgjgVPNq1l2L8G03BQquPVHDqh+6t/GvgPEbsK84GCMOS0UQCpvvllh44SCr/VUOsNl
9DB/LrZ/byFg2ANF/1ErLXmGiAk/rICFQVm/8tiGegtwi/24H0gOM1DgDP95NmrE1j0wSRCIvf8P
c2e2IzeSZulXacx1W4KbcQF65oL0NfZ90Q0RCoW4k0bSuD79fKyank5lzmSi+6oLhUJmSQqXO53G
fznnO0TMDGPh35eAI8N+KK5IEywhi/EAZjcjpurkZIHxqEav+KigQOZh6SdeBOeEdegEJK1HDMBp
N5SvCzyqiw5389F3F8xVTHLwznnN26Ca2iE3ccAi7DXu2bSU/Z19NpRat87gr2mbXKillz+aFGss
GGPjnsU1+gMWO/4tPmMmCG5/Yfn5cjF5SfzSjLPML7e9/x1Ot09zwh3bxTzEiIW7TzzTfqTB8Y4w
MZtD0mtgCqz9zwF5Ljtfy/S9XTKJLkrZ4r0g6uxcy3iu9wbQLg8L145zmQzjXMojX0wDAx80MYn1
7rZYjGWKaG3UPVt076O2yrsRh8R4oKxazZAkt/qaS8x6WntLfTety/ACbOm1b7ijZr8H2IRIgJn7
nISMMstD06lkb4LofLZi0ZySdpQwbig9vbBwjBYpB0VESIBUuQP+5L7B/+I5qOzuMjba+Nq1SnWT
dphEuqSfz2ZftLtUtCtEHh8NETAGnt7BLD75O5ZOaKJs5Lky+t5N0saEqaa+OARkYrB+YBIuO2tv
J1V8taaufUxLAQ9ysgDphkVQpagh4vVAPNxRwF49wTe8nvzcDAtAo8nF6GDRF0TZk2K/0HoWg1NA
fUoJkscfHe+neHC+aZ9UJ8QhYg6ZMqLOQf/8o7a6+eTXwXLTxCo9rgCrLubO7J7y0R94hADhCUcS
KaLJNNo7BpJKM+91Aa5ws8tTmruMJzMgRd/ICS00wCtziiwatyOWvgRJji8egXJycDWxy9hvctXL
2uXte2fTa16hQiRK2m4H8zGN6xkzpvIQrpZYNGHce99I21hLVlGZY2FgyUTUozo6IrPxnx1m38xz
fzbatR+nIPbhuuI5THnsV6HUqvoIbFYdO6PM22MhdXDT/YN0ZVf+Cxoc+lV+VVzQ1B9NsBxUJGnz
6Dh9d0RdLw/tWKwPEq8RfkM0NRrsbT5skoSly31qrUSHEEmrnSMJuNBc8Fsp3FeHWvIwQ0tBiOal
ME/n/MtHSbPbMsPPRAKYO5hNxckYUrXnSsAYQZX1XM9w3MbqW8s0KIRLUkSewbXxMqg1AZVYRR7S
NpI2q3evJnrBy7IrR66PtL06VFqMH7mWN3mhu7seqdGZOuW+c1qyR9UN26YvqyG6dKkfWiP4qsm/
ZGH/CfznKBrDO03Nal1JiqXJn+CyeXfYis39vJjnea1gJ9WKBVkLMYLVwblLXJ49M5oHDsIi6hA7
FpMBazI9Wizvv885I868mBZKtEDnOSAXt39AwrwpO7JmUuecMbu4bzwtvXtRZJ8eFey9JWz95CHy
Hjb5yKaGWpJ7kcA68Yxyioh7LXfrbFePcYUUFt3Fuhta7V/AAacPX6f1NoAPYYQAg9HcAxl1L31W
aygkO5jvkkH7/WQMOCIC0Gi71O3yh2Tgt5BtHnTmcm1MSpz6IM9OvlrpFlJAbIxBnfQsklLceStK
WdJM9XrjlGP2hRkMtmsGcydDa7St10cIGZm8c6yuQ+8CV6uewWdwGNvucaDKmTPCfcoexKZXCoQN
Q1ulSLO7dG9jlKNaUumpmGKG6nE+ZmHNBZYZ5w/PXru9zLWF5NBP5utKO9EyZW8umSAMl+pZnOul
pIKo3GMXDwCAh8or6LBgSqqFh2tu+Q9w1smnGt7qKmFw7g2PVbayKR/W6oTspzv4G3MgkR4cVT1d
pLiWjxOYvPu0ta5Kp71zW3DYDKzaV4Mx60NbLKhTrZzsrcVKr92WJCx07HXk5WV17HIvOaOKiI9I
Itc9YN74Fn6FdZ2as3VooUscZTkQxpl77X1e8fVeLTbjKEMBmi3z9SizezItzCtHT+I8sb+6jhcW
JAaatXzvpuxGDjobq4dVgz1kW3OaBmPCnS4s8Ov4X6m4SUm7ktx2LJ96hmpZOmfPGBe5ZZMkeDCX
qXgdEDRYex2PibOfJqN/6qBm0D5U7K/4AZV3leBjvyLoJLnHlV7P0ezWyCq6YN2lJieCWE03SlLw
A4gS3hLbCW5M4fBtA+c6Xsk68wHbKvFGeBOG4qrkasWlAZajWS9AVNGwlvapYGlx146dRxuZJ3fr
FAd7TjiA5HLVh7Qz1qh1lRdVtTt/70bgJTlKu2ZjSLc/lKqaV6kl/kY9cw6FCSMGp9mmViC67JcZ
y/axyd3icWwXA0+glKA4WLPM3lpcZzl6r9Gj+Bn0YlysogfS3Cmn2jj/Lblbcbb3jKXh+ZxzfdMW
bRL9h7O9lzQURJ3fVqh4HrsEhjldau+/VXwxLvuJnQ9yK3UN3tPA3bcsT/4qoQAMs/gORWSJ+rrP
fpra9d9cseRnXG7z0782siIQmdkqTgYz3e6uHmBfbJ8ksrAIrdQHKuXp8l8HL19zBh0yJKlvPBlt
UIdLEsw3Kndv8myIIzS3CdVCdk/bmd+Ys7nc/ecHdE8NqaXVf20y98v87vjV3HxUX/0ff9R/x/Hd
Jtb4/4/vnovuI6u/fhndbX/in6M7x/iNMCY2ndtYDJjjtl345+jOsn4ztyVowF4FHzi5HP93dCet
3/gVXHTQGvjFX0Z3zm9YzgioxXdNyo7Nz/tf/8Yn+x8R0f0f/v1fQGzfNdso6n/+j19n9x5tFl0G
SWY2ZkhWYH9ctVQcyLk1dBMaeSu4ADzgXDAu+7vw5P/nq2CB5C2SH4FG/NeRtpcpv8oUqlZBKppg
ulHo0wy6+G8WOb8uQbY3s43oPZ/tLyIXqG6/vgxdIb5+Nx3ZejRDCOymieIqESckhNkF8YX9swD/
ftkUZv63JuBtl/4fU/t/vjaLAiw22OYMcFG/vnaFzbc0ymbcNQn923fYaf7K3qj1UWIChazWvUYS
OB9R0ZfzzvOD5EWbnfleM/iJd9Tw0LhglZdzlAgP+XvVGWSHYKpIWUn+7tt598+/1F9fc1zbKDB4
EcQ4f1ppQE8dEX0b485Mbf1grWaenF1jKe2/MQNvippfPxKJqoTRM1fc42X+cDkwGvjTtrbZwSfW
VKi2NctbS1ftdO3D0O9IERiI4XlLA6KA3f/sm/Qp3SwXCQT/xRG67XV+J3oZtM7N1s79ndcLd4eY
zLukp+8Of/1R/umq+4h/SXDdhFXcyMEfXqW1F6TAZotm0Mt7TOc07qO01QswkLe/fqXtJ/3yYW6L
PRcMjcX+lRnj9jf53fuRS6AqdkXmDpY9bQXOIBrMkamqP8/isiwkDv+/fsU/3bQcVXyX7U0xBWdA
bpf3d6+YDQPgHDfHRkXbf0I+g1zIbcTfiFT+9CX5x6uAkmB9yVrjH7mGv3sViTOF/FtexTZU/JAD
Yz4w6KT/nTObdVT7YoOa/edz7JdD8Pc3wN+95h++mGSiOIuz8pqW324lJLB9s2g/VeW6r9ov8Asn
nnfx15/mn1+TI4n3ihEbqh9r0l8/TWBVHbIFsKM0ovHFmK/6zrTX+aIQDYUXPimaSII0pnj/16/7
5++NazgueTG0text/ngmJkxpSDyF8YlyuHwYoTh+oPx1Q45fbwhHED1/E673p1uCE5D/mPSxNvvo
P+ZxNbDM+7KVckfwqro1A9Wq3WBUORYOPxfnv353W/7arzcGikpEfbxQ4OC+lvKP4gSQ9Iic2mJk
s8xs/IhhOa8vVC70+prrjrCIhDdJTBoUvvpoaSbhoQUKvMSr7AYnaXat+TGXsyFRFuMA6S5IWvAT
HATeIg5Mq1uPiQbkunCeFWxfREPkk5qdjN19zXJjPHKssQ9dvH62T8OwLSzGDtcWE4ch66KKXCB1
2/XEDV+SB27WF9NKp/Hqk0veAocvo361zxjMAnNvEyzBcwtihXXK02DW352snRma+8vUXE3sXtwT
6o6ADCY3Fp9mV9GCYvZRbw02GnlmDLniGJKIUUKJ/7UGuEiibZQYjTR3y0iabzh2wXjMym4htrBC
4R3apRqK69wIyJphBJRYx0TI/I7YTyyPq2f54x0hzKl9gJWk3oCXCnGgEpXqwP7e8a8cDy9yWHab
L8zEl3HrG45pn9zE6F9iA1EsA5cEPv/WUC/JJ6ejMzt7ZSU4g6M47ls+WjVZxdQDzPecZ23MpGmq
ZiGEyEIXBvoZ9hsbL0YJGI6GWr8sMxufY0AjY4ZAXYHeJhYGm8sV+crJmrEC7x3WKEy8oHrdBwoi
x9FYzOAbk0E9KDZEI5shgz24RxBCOfvm48Tjwrx3WtiYCERJxDmurQM2gXYHI/NeBIWe4KIGq3VI
53EUV1M6068LgVfwyWsA9eKySgjZ4DFBolmjtQskyiSvgUUDQSl3ltnXwINb7EkRYB7+Oe4QLO4G
BD3MuPPafM1zgbYqxud32fdcdyKTV6H6qxhI2RPzsgbySw6uHWX+2L74cWcZeNx0FkQzJpbiRqLF
Xw4MXGLi0ngAhmw/SnLKtHIfO0SocxjjwGguOdcpNirFDA6Ybm+xWulq+dFBVGqiFo8M4idF/sFb
q7XzFUO/XKIK8uqGzSirLLIqA8LwnM/tC9w78cRsfS4Oto3rAEz35hlC4WziwE5yNORY0Kd8kzqL
n3zzsSm5DcjS0O7j+IW8kJZ0DxcSGZrKGUzXCny33WVxQnDpKll2zKNW9/Vg4nMh1SBud9hmcDri
8Rrso0dMzWtT1h0/pBCssJLegvwv8BJ/txMchTdZ3mxkfstdmB/7BTHU+QAIJlzX1JuiaYrNH4EY
CCOAor7MfL0gZke8jv6UlcVWiqwFHka9gy8dz0m3NOTF2fTLXLtiOWWpGTiHHra4Oiy2j7OTNfw6
3CoKK7RuKeT8vbFw3zxVAjvrAw/BPDuwhksHptl2e7PEAfQsoGPV+5BMxpsY2/zWR23jHIdsxjOI
yqLISKcvpxkFoLD8Z8u2jQtuXeOd2dyS0LoK67HukzX4VlgA/Q9tCtwnjWCSdcE35gJVemdjSGdH
OJr1ys+pjKJnYaRi2aagaZwKSKsxda8mzrn+zvaGrr8EDDk8jnYi07PRdBat9qCRMbPWL3goH4jD
tlieWOXmBKwR4V0p5O3FobOW3rprk8zrHyavsZw2QlkPGqhaW7D5TAeK7kdeFOb8JNosr0/cm3XJ
Xq13/C/wj1l8wPUAPtUaYqwewyJmcIPTtJKDVKu+fiDPzd0UmU55YC6hZ/TCJHgxMgXU5aO7jRbT
BT9myL64Z5NAFqoZq+KBItp4SVdHg+D0FT5ND/LczkA0eeG7pvHeVOb85Q7l8rOmCrCPsmvTWzX7
mbojgKr9zgZLfZONPd1bhQqgQyat/2wMWr4YnYbI5HnJZsHgXATc4fkPeRmIHypo1rd+wna8W2gR
873CbupdYBJvj9jT2nHnGRSQYWdILNqJncBAW4i/OtmKAbvA9r6rcd2ukU+s2XgAjd3MO6KeIMUq
/BB8hLOFr1r5sbpCD9U9eUXCiTUS0FWgRVidPdLnycVJLKuXyZg4VgG9E7muERT0O7+RAI5lOQ5f
U4DROrKCTrwkbWHdwWEUdgjfEaRJ39kW+DZ2OAerbWx9gcdzPPkJTGmSQhru9lj75QmMbdydoUW4
H1PhA1pBCTm8IdqG/lU5WKh2Kl/mm8FR6z16W3IchxSHWJhINxWhSmCe7gk6xEFnQtRuuNx584VO
E24yUNEMqnvP4K1lTt7vSukwHB1BmBrH0kCCAPIhZzOF4qF7mgwN/doEQvKxXdpPbIE2BRYTeAgM
gneK/y+bsuMii+F68lhORMAzHNZJta2JcuuTOwNEkoesaknfFsn7Z4qN34VJ8mSg5Zu71iJjrMND
mDCyvlvF2nY73evFP40kARlhHDgtT3BPoRjTaya+d2gBcU2LJjB3Yzql7r5Y7Pqbttge3xCdWGCR
c3iGPBnL6IiwIrzqup4G08S05wM1NnI7PnmYdr/gaJOCXiM8TSK7lurT3QJKD8WQiwDAYOL9hFDW
iV1MlgVzRbd2uKJsc/YSIkN8nNkDKR6+y23sT+zQWi9gbRIsCyDBBqXjq4X5rz/UcSDHnYS5WYQ+
yz3805qSOcxXU6YHE0hhFRFTEeckpjTZ3dxhvgZ105gffQLfkJVPZqCYLwpyvqxV+B8luu23xtBM
uYqpsVQUO7P9vE6mWLiyJkyuFS/fh4ABzs4J/XgRzgi+l1BnM95at+tnFi0Ijg9dkHUPSe6t6Y7e
RQ2RXwTNdKwn9vORUgj+d1JaZJqin8VP2lt6iLhD2guW6NWy78wt/8mh5PmecSg++DycwcqyIV/D
0Z8gB3d1kfYIPGet9xjYODZN8ivgjPgouA+9sxr6PArtVdHgF8576Y94RAsw2GgMgF8O+z4GBxrG
AGF4gKuB0GOvsPrTzJbiCT9VbhB9UQ4Y0hgYzLsgW5VxMyVtDcZbFVzVQuv0waMuFTvCHdUmQ+8W
PIfkV+3tDiHmgeS68XvujwSqJKybALS4OX57VyMEIXfeFWRwpWtA5F7FXhCbTZHc5DY+kJPGNgrO
GWKVjcdGmecM2j01pCrwG26bqPcydQg9TKuKgJIJnNdDTMiHvsDXxKA1wCv0olB7rqE/O8DGhZXa
t60iaehoTG7injwbv+LezjdCUGb22esE2Pijs6bc3+M+9L2dM2bez7jKlRv2dpym0cgx/XOUdfDo
lkNwYUwKN/ncq+4FbFTxoq3EVpwmwDkgj1bmUQc9eUVN4MUYlRvXVZEzLN0Lg/iBZ7w3qO9zw0qr
ho373HcK6x/aDnXyGs2b7lQm3aiQPtGDHkBvRERO4O/WysE3NxdufV/PkISj1gbiidnObF+B6irw
qbNRXzTCXcllHUxoNKTwei8iRdUbQhP2O9IDgGzsNxLctq3vqE0l4w3UI70FI9dh8Zdyp6H/3nmk
NA4hKQHepVXRIAG9NO1reLwSXy86M49VrSmXaPRohUN89UgltDYI6fQl+IgLvA24B008yo8gFp3i
SHhcfY0UaX3rqPDyvT2z3EXPE1DQWQy8GUev7XRmM1q/xkssqIiaqrrhcrasOXPW05FF4My9q/uF
yIG6Y20yltWjJgT30bKW+pknUEUG06TjL2yvLQvPbBmIuWRVxqKw6ATftcW/8WNNVC4UnOQlWFvY
DAmSrCCixJ4/x7Sqbxx73noOLuwYwjHYonlh0FAAJ7McqBVTn1MLDtZZ+Rn5ZIBYif1SrrBZnHiz
9SqcQbKEYfuUUB3nfPgjCPizZNpPlBEF6/3KCdnxlRib/EDYUfy4OAMPEcChSbgsjtWSAjOonyb/
Nw4Xkiy+Yzkex9BN7e52ymNagtkLEH61/TqRFKUDvLoWwGCvIYQ4LIeVCiSbe7sjoFcbWZTN7vTO
GkmtYVC38hpzi00sTj81j2zbBYczESr0GSzjurCNifi7IB+DGPOZo+h5JAroux/Uaj6VhPXd1ix+
00uOyOq9X2yUbiTe+I8EKbh+KOZm+KY7V/KPyWRjz54lm9imiV98vgjF2bGa6jUwNo2ijnMTf5V2
xJVqF87QKp+Ch7Kie905bgYJhcIWgRDJHx5VEz5QbtgZXHA4uVlGPLuQaCG6MjHf3B7UrYSDkbOm
7hoS5MouS/YLzeJX3tFpgZKgcd3PiRHM+9zcuJqr2YDbIU8R0muhdIPahlY2HNGwkUI7OyVdkDdX
RrSy8d3gvympm70/b74a6aVHiPJjzDrUtBHWNRzOkpTBd+oWx9qZMle3TQx6C/0KskSc0xBhQ4tK
4BJNELujnGgsgoMmCAb3qM6MChX0ML2PqFOewC2QSsGzq74ZoHC0N4wFAw6YzqD26JRVUVGhQyLa
mhYVexbLWNbgJPfMjIWa9ltm4T/mnQVQd9NKD4Rs5BPBoXLwqycTFdGTMRgkQfratx/TIin80GS1
udBZUTTSnfeBGzrLkH2ksDdwLgXlisoloD3zK58jfZB808MsDmAlDnChf7qzTLlyhDwcWNsV31qZ
jV8sn+b6gCeYRxPXQxDF0kOrZvzocFUbwrsLfCLEnbs5y6zberEBubQjMHtwPANxZjFNK5xoggur
w/ZOv0DcjKBicjQBkGcaAnhrilqCzEggKukvii15Mv/KyLfeGNaUwGFlWiuZYolTuJHXU9uHFsab
K1vjnRuGEvtMb3gign9Nw5n6rvVhmZW4GrtZv4+JkW3qLI4TQDa5fmCvjanJx2oCE9oyc2NXSFny
QS7wcA6uVvF3yoOBjF7Wc/SywuXvkTcJQXZGx/0QAujybzyv8B6FrMXz4JXtRxyXK092UOBPBCLT
zeRxA1xVdLH7iH8Gb0ZQkZhzXUGOtY/BCJ6EqXTB1GKhKflh9U76pqShAGdbGfN8vF/6lBREAMKp
X0219U/EKIETW/WZJpXysrO6gvdRUHUc1aSrp4ILXREGLOUJHIrTIlsJ8NEYOtGXW0bgLoULdslS
Avu6teDPPXGirgRDIZ4TUYJw6WFyCyzpBP2NTrjUsn0ANY/LvXRsGIutrJBmJCtBCztvcEgfX9qE
AhSOYHePXw7QI03b0lCocw7vBawQFVZilMlxgH9z6whhvQd627VbSlA8ci67CZ6DgfGSYoZyNVRL
I8juZXW+G4jAIbicsEFmCB15KZAr4sz/qNlzWTt268gRZvBVr8CliSQl7xP1DyqaFFmPLfPbefBl
u2eIhUGzDTTxk21VBeds0YG76wAQDEio5/FFe0QLhY4ezY+B+lTQBS0rEb9gW5oLgtxNwHoBy1JE
3aLAArY5vkS2kDKEv12rS3LdO37Hxqrx2U68TcDV8ZlkwCjPsvP4O9S2SD/A4PMyNaju4LLrg0ac
umZOt7QAly+WMw68wrQof4Mopa482fHKR4smsK5C4Nw6O9AR9tcZCt3qPMELwQWGWaMIN+pmEGqV
Lqh32nZaD12m0aM4ifQJnwoQTidcPuL5nBahldvzXdkbDlOEN4NhFWkYdcrJPItZ++EM2sCNMEuR
WecR0nMkm8t1Q7cFRcKhFVv+zqqm+Zk7eJUHGwX9PUADmZ86WiiMOVVMBH0nlTEhXXHnL5BsNrb6
cVk4KvT66WhXXlimCyil7RP3TZJn9drlVveZYCIho9ZJCXQy5kl+MT1Gd6GdJEPrTrWyHLzJGn5M
3gyjnEK9fQ9q10ReqAiOJrnAf+ap1XhIu/meHsdxbO7ZcRjetd856lnbVYwQjG32XYnE5425Rkzu
h8AUv+/bHjBDv0USoaXbnvti9iGW262JrlMSIki6Kd3F54ofE5h6yhqzJ1YbK+DcLBJnkZGow+gn
znc7N+JH0uO7NKo8TEnXq0+UzAH/9fLNsxdg9SbufEYN3WhPp6IryuwO7+agdrDzoerYXu9Zp0yj
AwvdLRRAT7aq5W6N65z9FvfvnbVa3BFD4aqfNWF6I94ZJFchj9QyiwCy4F8D+jlWz6LIm+elZZeD
cUHPT3hqHHRutkfVoCVN6Gn0gExxE2FnQHOUqyuCizjOnWkMOBVGNgzM/RRZAa5sLSogpp9XgwNa
nbEJ0oFdItCmb3pxkNAuk/PQGRJU19qMiw947RZkfG5C0MCZbMZoVq7/alQBrl8QngERUU0y8sJN
vlAS9Ph/ltX3nRNhyUAYOpkmr4FguBMNZIuQj542jNz6zHN+sGvozF3JaUAAK5KKLUa6zN8z+HwU
mH0OCxtVAnLOxloL8ifLdXzzkXgkqMtkTf1tMHoKE3TL0EfmGqqPjFv1CratgeVsmI957et47w7p
xMVkfBUNVt8+c2KON9boSbKTaDQxRHFA/7TLvvhuAX2jEIBzmByXirZn7xD09UbsOy7aAWMpDKMp
G65lSwgj4e8YN/cAmRidiEZm/DyWltCaDCeOz5IRMNOuqhHE5C6FQg4r7OTNtuv2LigFghhGAjHh
tjXOKkQ/+V0w5xa5qUFtnRK7GIODY47VDZLqqida24zB7jux/+zlE/TxrrdbP+qZXiH/16XlHxo3
7lNyas2NX+YNi3+gq4qvUoN9fyQTGBoXeaWat5gxa4vZ3Up/GgFWvwNwEnTvM3m7Tw47Vy5aLsW3
WEsMxCsfQnNQjP6SvTeVGNDtJkCLQ3LY5xTYIzwlErxeDRQq8U6NZvGcjQ2BvwR8sy/q57HyIuL7
vOdxLlqe+pwP86G0zeKTZTNDpBzzgyD4pZTrVVMUEsqDtOpv9bLY1EiZYbffR+Xg9dMtBK+QkzJI
7ppRGuUZtPj0ZctB/zBb8r/JZ0m7gXRbtjJhLybSQpHqmreOTfwIeaITgnwJiHDetW1AsITF1OK6
45wQnIs4TzwH5fQVnuT+1SDCY4ocypWzDfdAc3h0zidERXhSbRsztxWuX7/mBpyvXWws/m3uKvmw
MOn5NBiFMU/CDfw97Rs6JYJJMv8I4kAz4jA99ZPkhYb8I1I5bmYeGHYoe9s6sdQu1QVoch/21tBC
J1SKKlUzuv0KglVwPg2iuhJgKeOo6kukzxgRiu+I1vOZ+6mpme5DYEO8BfsMY2+QUWlPuc0xu1Ai
jtGkNbQV+jZo9kigG31qbNe7EITz/Mgljl3OUXYHnJpQz/cV+EXzQIKGrKOakXlLyRub2eXC/Mwi
oNzL3tGd82WhY4PoThHPXYwXRd8CJVy+zTAuaPVsMEf4lgaEYEzxN4MAy1pSSJCHPqXKcr6seiUn
Plf9fFO2NnZMg2hWYJfZlhzSYut4sFNiT8PYWXvYg0s6MvJI+FqAKowzZPSsM5dwodHOz2zZ5O1k
6xFT2GSPTDsmJot7t/OZECDgW609tYMCXmTx3OSvkk5JRDpC8DRVVRJHJB9t8dTUjO6lcrtM7oaA
5NSz7n15AxTDuDO37zYlFg/cXauVyUi2hCPIPqlCIolCUV5Nc6lZGUHdE7e2qCyUi2B+SYMsFu7o
smssYDowDNmedSL2j2nKmhLFchxzPNVw9faKrCjyAqBgssvymy4/xjkzjSuy7hgWaovH43XBXFTs
GqZv665yx/odIK8QEb4sskBjms176hHR7Ck3qb487MjPMAPkRtyT8dZQu/huTO4UciQwCZR3E37O
ae+j5ZQRscaAB5dYMQCJS0Y7B0QfxJIOviJeLk+IDIZU5MIn324Uwg8E4iMsNOvA0mNi5BXxp4Kf
QUDoxFET0MwatOm8MyYvOvWR3vTabHD/EbdpepxeaiHAtrJGuzzWrEC63RjE4+VQKHcgwcASt8xO
CFrKSP1Ios6w4yYKsJZ/OWtX9buMleDGIaKvPtB5IkAFXd7B08MIALGx65Yn7ttK7IH08VAeVk6F
g/KM+DYrbefGaOzm+8gyYI1mZjZeBGBD0dnFc8HOd6UUiswyd0l45J6LcZGwkzoEsRILZ9wSP8gy
DvCEtWmxneJ5Y5OoZ9O6GmNgYMCwZ+9AKUMXbZRiFReUwR6YhTEz0ieDgbb+zAzKsYOyl5Tvd4UQ
nPkOr1rcNgq065FinyF9w9SzugTNxPYTWA0CdWT9jYNBibbsoKa+u/QJe3jlmaktFgIYdqI6c43+
wDa/zE8YrIZb05Wbxpa33j4YBaGjUDxc5mpJ4o1vSAKYIq+swXAaWqVvkgCRg/3flTylnUPGzsHf
r7jgDpT7sxm5RlnhlaiFfkC1lH3rmyxjLFsyrg1JM5o4zTOq1UEG1WOlg+AaycuSXDuJo9RWzqbi
0LMVAPRg1m6BB6gmBgsBNL27LdehwJqkFabAPChjDiPLCUITqySep7TCOw4EsXoXntcbu2awBEv0
dXTfO4XJg81BZmisow3hpwS0EcTFK5fvwSgMonB69rOqMPKfwdIUb3OGrg7ebTl8BnJQ3Q+6GMRY
h9TIpPPecFpVLf4CBsht1Gg0nXjjwES8rqVDJq1bzqaKAoLklwtmY82w7yADkS7i1WVPL4OiIPRm
/GaszdkmhkAy/PEnmuaUw63vGLzihUniJ1YRqaanmroPPGOcHwLLaxJaRHM4xyllLxPSa5JP2gbx
KiOcRM4pEYQFMEkOMn9vdIiX9rBinceaHHUmXqsYznPgQbmVRl6+rCkMzx16uKa/9Fn42/tgNdss
Ih3aXh+XzLThE6Q+t30cm/m6c1ZBVrswXZVeNB27yB3+1SRldgtWd9eJ1igORTnY4qwmGdz5FHsV
CLSevGwmYyCPURvLsU0iK6HE+ggCoi9fVEKk4rlxU7TjCAsYnFKnW4r2PfahirU5KEnD497YxtTE
boZBFzNxHdeKSVjX16AylTeAAUptl8eKrBuxHkzAuek2YnKni2kaZlQWVREcQPkIDJWJg3+4LbA3
MiZMca6VImgaix3hOpz5n5p9MiFBXleHkqEIH9yCLT4kUq7ZjmlMBxd8XER24WLSdDRkJTEyr1kW
hIpMxB+ax9SjQI9MTyjsZYxghisnKhdHnp140t5e6HZgvlgT57IzmfV2DHIN7At2b+olLICSMvAg
fau/lHXnT5dCkqoSTYFWxKkMWR5cmCy5r9dFQxrOvdI81C0k1MgliCI4WoR4WYTPDQl64JTQZfrI
nPH70FnZERWiyw/fkm+eFQrt/JSSB0R2qdkGHUNnvpfzuS1K9xPfbPBptnoi6gPNAmFooyca95re
AZsXTksGT4EyPEBHzPjJUizmUv30a2A4BWS2ivA/VgDnkXkpqvCZncBeO156y4gJWhdzFIjtpmBe
l4BcLIf6ZaF9bRiSr72HhLru54fYgrh3BsignSNPc8M9ZB3ygf2M6ySN9CDZ7G42L+vKTGxK+ZX5
lnG02Simt3OXOcE+dbxWvVk8FOs7WwStwCGG9CNidMEU0M7c9r+gb77OPruGrGn9R13yL+Llv8QU
/HdUMMu/BBC8fOjs86P+lyjTyy8y5u2P/R8CgfWbI33nH1gKx/GgDfy7jNnkV6h50WBJviyuhfLt
3wEE5m//yB0JUC4iZrYttFs9bpEUHfL2S8hx+P3UBCg1/f+Uivl/s3ceO9Ib6bZ9lYM7vhRoImgm
d5BJps/yfkKUpXdBz6e/K1utbkmAGtDsHOAAmvxOVcUkGZ/Ze+2LgPh36kjgNB5DA+lagAgcG9H0
H9V1HRoIAII4xy5eUdXfJuI27Bj+NSun89tyByfKme51mxzt3fWmqO+85Br4XxACi5ZWttKY71vg
CrjLAN4+lMgOEXHOj/H4qC9XcXPTd42fUhWUq3TaklM8u7d29XmxtE0nGNDSuP+HsO1ya/xZqP1Z
UQ+ROtv9qtv+1y//Hzp7/vuP9+Ff3q3/He9Bh0/tr1X056rsvsvvSFV/uAMv/+jXO9DUf7GkiV5Z
R8hI2srlRvtVSG+4v7CwRLwuXf7MFZfIgd9uQesXyW0BHkNndkaABzf0v29BCJAeQ2HDRiJs6H9L
SM/f//M96HKDE51imAJZtv1nBgbRraZEwI07mFYFAHylKFpoNmFQxfE0MdDp6ulNdElnBv0ws1sA
YJWjxCzzLtoB80rtoJ4nNmIFO9mgjFz71LZMmQOCzLrEX/JZp59fiFMs7As0H7O4t24ZnubQWNEb
jbksCr/B5LsWnVDfjphMqgDNczY4VqTvOiGRtQhrgM020ThcixLOBOYjklRWwkjnRwL0KBiS5mKO
IZ4s3uI/Zw4xwCFbi7G2HgvevQ0urR6Lvb4sHNrzpN5mltJnQTcNfKF12kdLNMSSkzzHWhA4OdMc
UaPQWOcFsktd4jwFnCPrmuNcI0bZImK5soT4tmk9tbUhFNnvxG6na43avPAX4iFeu6ljkuNZHeVC
mDpO7TNtIjmVIVl9QnWbHVy9rvsrjkzT3TqEze4slbNs8kDP6zvBCuwhpxo+JDSIrOox/OE2zKzi
KmOni5mJy/0KQEM+t3TvHYHXc3V0lgkNQk3KDCGKHpClAE1PYIxmzTonnSlna72A2SBGc7hBAAnB
gvn+8NjQg8Ofj+YZvhk2XwcKWZuil3FcfoiaJvyHQHVxnuSUXeMtsj4Yf1n9tihc2a1ckk5tquDC
U+c5KoyDick95ePtIb4XRn5xD0y3lcCpGpTLVOzNzEBfOaAr0WCSoeEqq2nTeMzY+Zzj7IQwKnlu
gHwAGeh0GfShbuGH6G0M/YkHpL/JO4QYhfTuHCgrT9zgiA/7wQ5ZzGrgMAItvKDaQFHUnt+pTKmr
DCzGzdKp5WiyYr/oGCom95QLjbvXnNp4gmQMumOQeNRzbAA41WXDajoK24hSRYvegS32KXHWo/Eo
bKycBNGIxW+nDjJs3kRgerOBufR6lpEjaYw81tbIf9SrrlOsXwQj0zm6ZGCuYaTQZWRV1t1B3g7P
YzrrfA3IbYw63Lhgr0H9uWfSCIU9cS5aiZjURLIb3D67ab3SqdkRTNTW3EOVWLuIA9n8mkrg/40q
jSxxaIHsIDVeJRcxoX3lIsEhchSN6LVIh0oL6mkcFCJrHY0OgQDVftHr4expbXSQvIF2jqml0HCr
7gK1zVCwHXAy1vu2cgB/yAJUN/jXyCoRhw6pXCFEPM+kWfmdZ5m3LGeBxLCcxjMxJ6KQ6yJu9dsi
wRy4x1A+nbCHMmWJCTNEn9mgqHlA331pVkDH/NNa8bfOpr88eP5nl0nOfzR63X+rj+T9j8fTv3xe
pvULJxNOL88zbM4bA1fBv44nFw4mnIqLQ4Ttzr9PJ/sXgwrXcXCH2RciJmL6304n8xf8XQLqk+kY
HHbUW3+ydf0nmxda/z/ZOUzSiXCOuEQdeozq9H+kW/3OaMFOP/GciAMAE/BwSOJMC6ACyIPmRNW7
VRn9swnIEXsqMpVunt5oLbV1bHbq2kWqe0IyJz6Yxi90x4m7J6Yifo5TKJCyX8SJJgXvLwW788LI
pN3WObLho3SYLHto7tGu43wcaZRugdnLvbd02hVzK3XH499csRIYV3AS+hudmQ64pb5+ahctWpdj
nAaj7JmVMn8Nsi5pA+WZ2mPaNcLHx04ipoG+Hiwci4NFn5pb9hriXiiaLYtFy0fluD0j0mTcWyB4
dlNddLdkuS7HiY3XjhbShDtgLEEFaXODFDE7Ve14NqV+E4GoiSbnLjdCohVM456XprumMrEuVBdg
zWjy3j0Xir1eYRsnBpTkTCTtNHdf4VjwvUdJkIBUqnNcroXTbFkgkIrBEYgS6GBa+bUdPY5zdafJ
XEEyl+NNz1G8AV1CIK8ejeNzqYb5VJYuUlur777dsRZo9/NiZywmMnDqhBVsiPnDSGP9XvRFs9dm
8UBqx/iahR4q6UjAyDEi2OrWFbsIuV0MVd6GRUUDihLwcSz1OXDsHuFWpQ0PEesepM11hLEVyfEh
bkZ7TaJj/0S+OW+WMUZYF3G6X0Nk+MTLHRgp7NiCEn+VY1Ffay4CktLpws8+HuItYdXdrWWxBy3z
SNvWYY+OrRYgA0Lhm1V347QdmmewM3FjrcfZpKqYxB6/tj8JQrhlzHirn56imlf2POnrKOs/HCu5
k0SfB1OWnZm11Qd3TgmIL5Z4AzirYmOyHLthOjaooIm1Wee1+oihoa6iPiI+pRgeB/Niy2ujPj5p
TctOr2tqvonWUL1vlswGnQxuGDvHJ1y32dFAlXQMCaVmOUVHTQAG7Ie5sDY6c0w/SkkYSspgbL7M
BgYDM+YR5BFxKU5zCBHOraPWaoNmYoXOUAMYyMLljcPwUPVxMBG1clbe2K8TD54UU/etm1pMIyIW
mzDSxKZqRGgywXBcf4AYc4MwYSVscovAV6xnB7S0jqdSzjmkBmmt2I2yRh42wJtWFjMGNN+Caq6a
dlB/m4M5eN9KGXtWqayS0+6ImmZaTdaMuaBzpnM8TAS6ywgJBmc2qQDHwWR4t1Cu+Kg8B7Ta2dGq
E+NATDpLJk3fSGW0684qrX3ChPmqrQhBHVxxO1FOAepoPltNPToDweOGK29LE80UI3XgSEMhueZi
CRxHe59qlZ3InEvvlI49M50tyFiQ/02BKGhiygDUwJ4ZBiMHWvEgqPelE/ZRxa7YZjPqpUFq66wL
o2usf9MKWRW4m0LfDrkxPvW2JWA0N/19b8pz52pcq1gj1aY8OMjqSKP4YXG1VyJOznY0iaesXEy/
zq87WK6+O18U/2SAk749fhI5zUCr0a0nSQ6NzxIxOTKc2FgJqhT0Vi/MsuFRqWzxdRU/hIvy7S6p
tuVc7BzIaRfldeKcCLipnwRSsTXTxs88Tm/xwvUw/cUq9sQZDMpFE/FUOWaxSqKUexIsHpDYr3J2
3p2+gZaLStxJ2PTZeZ6j6At34BvSA2RIwa1uKwLXs+Gp0YribLoWSVMOaTDmQm5GiOT404KYd0qg
Hq9YcSw/Kq0yv7RyzCu5HZGv5rRbttm87lr0CKihWRLUhoDVXBv5pk2niY17zvPU1KzWWPtsFYHa
q5gcCWRJHm9DL4x9IMzOxVAzrjMi5QO9sD6WUZBmNoYmeT/ltI2E6R5ZDi5H5rnx3ew45ltSCYkK
IO6MK8xb6roNE2ho2W2IkhJURO4lm0gs5xzUZei5pbUqDTv+srXM3hmDl75EMpmvHNWqbw9W2vfE
x3bIFu/WGFKqO3ecPiRem/e5zhrWkyEM3hxWSc4eLGoigIFsToZGGnvlRvl94SRfXWegXK0ay9c6
o3yqumW4u0jFntqZNF3TXvYwC+CsAlO71arBgO2femaLYNp+0SY5rMoL75j2b3bKx7BgezCmC9lE
vAauhib7ZBEAJyHpiITVnNzXY4IaeLYb872OE1hzvWa2T4lLLgg/6sUZAYjF2rDRQB9qlk1zVy42
o8FLICg587Mm9kBWtFdrqMsT5Ufm+lldOg9C11y5QvPbvzqIfnb0RuVNpxFR6nlZdQJJp/mtSBnu
mUlhliuWB+pkIYmHwoHd6BHJw3gzJCavgQRp8Uevu6O7CmGk7jBQ1k94o+WDYBNZQ4GOFzqGvMRk
Ry6e9t70SX83mKYCk+SWd2Ydt/eUIoRkj6W9zu2+XbUs7VahgdYTpQShlp6crm3pLGeG/P0hzvJ6
K8Mle6yE8cRSlFusL6qjV0/WIVnU9M71YLS42E31PS+4wpo57n8i/tLs50lrPTrzFA2oA0zekJiT
cAIoC5r8tgKgjxy7HO7MXmIQkeRkeTpIq9C7T1OWz6l+RRTPnZaB+LCqcN1fepSekBkbBslPokYb
+w8glXbe5vLLdUtfQ9XYicFnZ/KhmwzEHajZcSIIPvTCmU1VFZ7cjGxNxIN7ZAHv7qBN5LTzomBX
qtUfl3LxaNEJ3hRRC2dvWsJ27cbs4MmKf8f5q/lzhHKJ2xf1Qr/1HJ5RpAy+6XXDVlsi+SiMfvQp
I6yznvM61rMp2pROvMIhtgSG7rS3Q2rYj4rHCSU1QZX3qWOZeNGEdxNHZfueqB6ISM8xE5LUEfRL
RvcD+W4fSzTiiUX1F3U18DBvtL9tp/2Yc2dhL9mPXJxCbWu9F1+SYKiA2qvlBGXX2iuKtLYxjrJa
8nssAoQghfgn1ETcULX0W7JJPyCCP9Hq9z7ovvKq8hTbkbThrY535pU18U6fCRHjuZQATyK32poh
3P3EK6fVYgr9CaaIqVZQWqIjh1D5PaSo34qFrcNi1tEWm8lordI8jb6aNnt3NFddm4URpOTTnCw2
OHeyBiYjhBnfGJZuvjZqGI4lcX2PIMCt67Hv2p2dzyWeUzZn9Yh9hBY6/RxKLwwGPAerBX7bI5mS
FaVA2bg/VpHjfzJlY29N/Ec8aeB5sALGRKRk9nA9Rwc96yu/LLZyxJkG53XHWiwh0SXOb6JKxYel
MtVualGDYYWJrnV36IsggaATOCgJfCNCgis5YfcgLm/7BQEX8ADvalzQrzbYw2FRQdB/BJ/QYq8p
2l5fyRhbOa/xxMIxiW4wJcVPMhLV0rdxznaW1gWOEd4zYEpcDFywMG2eim5ptj32A6gxlhvu03ww
fjLRtru6iI/kz3UHFSXWkdxxdFtgQncZ8Jq9UnW/X3rHfG5co1jDdIFACLvGI8MysdG9Fg2xPkAT
kqB3VA7EWCA3GtjREu7aZtCP9DTyAjMJSUkVU9cGYhFWuHKgxPGUCo3izJwj1s+X+xwQYf2mpoTG
XHbbiOCil7HLBffHnIyFz40f+bqOKpUqykCZpcWwHtsyPBY8aESuZUqAe5SxFSjmAsj6R2Ky2G55
GtmaGthzVpURw6y5dJkpS2tXt003rvJ2QrNYL/3zqAADNa6VYC201QzeKun1hxJlEhbwNrnQmlIE
GWxj9ZALp7tPRtdmEPcvUp7ach7IWkO6iJcpu5tSq9hqbuhsgOyxeJ5FgxweUTyffGGuh9q11vWc
sPpqGS085COJWbaVFte8/6MNGN4oaDtSURdExNchxjtm3VK9m6RTMfJOs+rH1NrlPauQlnSRPW6m
qnkYGN+R6eipcb2UFBqio5ozU8NEVtFYV1q8k8tsnwrJmWRlqrgSqleHtKzzB5M2gBcTTR0HCABL
i29ghNz/xtXp92zW8VAw+UTwrZG6UTvyBLv/tbZ06edup2XAnxKJNXtY9n0R8sordbu8RjJt7i55
SrhqIm/dqZRShTjUg8HhfGg6e9miwiLyW1XacdRc5GzQJzZ96+pHlPtagAjSIm0pbsj4EFoQp5dV
HQvI4qWda7lPa6Ixehey42Ibs187xbzjtzhQdUXTsm3HzHi2x2HJfBrWOySLH7i9qhX2CJa5ZNV3
XYFTuGvgBjITo/lqaIti0kh5rYv5Gl2VtY4ROa1szLDHwSZG7B4v+N2oxAGLH7kGtnFDw/DWe1/W
BIwbL/LQj2hji4Qal5zCRB/vKjo+BM2jd/BigH1TKJI990e2BhfcvfCNvoZDKTFsVc/amHgr/CDd
u52J7zGNjwMagjU7/ZVRQNVzrfPUTNoqDVEhtE78Y8kLhURHagr6gYbBGwi5TIvnya2d0yT6J6/V
zADBLJGoRXhWJKCsae/zK7jEJW+g3N0tMynsPn2xPJO7glORX5WZnB67uWpWIYqPVaVr3MSTE1Id
Woy/S9bjVL0Y94l+7sstoXgkjZv52lLZZlpKea+WQttoQHy3jSFfhzB2X3gRZrsxyd6EXaLPIt3X
5YdOSBEBRbcEtVnJLR995YdmK3ddmD2MRDvGvNoSyguvo1egoUc8XJd30Ik1UmahomWIMZx8G3l6
mgaNPjgX73yIh9ROt/xDMoq86T5Jl0+Mth3QQ5SbQAVJBBzq8KZBgcjldp4sQj+rlSPDdC+8tP9I
B0OHrAyxasWjE1j1tMF5VK8Gc9IQrA/enemxMlir0D03NEZu352TrMivJVMbsCWJvWkIK0MDLwIp
yfgdWYz6k3XJRWtnMGHghD1Jgdl0V17jfaa9CwsZUvaqgB86aebRSvAs4jbw/NltHpHI3SutQpXV
sHiNjfYVu/q4o6nkfpV8HI2H2rcZ7GHXCJSkZcqBNEZXZFmIwyDn5dqY8rdF6ORnWIND2g4NKM2L
vu4L1hdNcgU2N9pffBJOzf+DFN4tGZ4YnWfW1AxXzCDFtZvYhl/LmYJHN9Cvd3z1oTXek44pJ67p
txRVZlCOyTpdMNugBAEnzFwp4NPDo60xA3aHogtct4H3mC+3JPjeN0azR9Nwic+dPd/CtbpuhAH0
MxInzltcA+F9Zn5o5jhshY4GlqCT5AO5LLGlbXjIB+fNaYdjR7neGCRRj4rDGGDQPWdFe93nfX0o
nIoxBTLTqB/FEQ3XsgdduDPtMML+HW4G1d0gfglmxq/F6M07gmLYqoz2Sl14zHV0AWIz71s3nRy2
sAAkKl2RbPMwhNM31rNvp+3ziHrlus0QAUJUe8FQmq/LKt1mcHzXaRaeM+rxXR0y0J4XtAJW0T6O
RbqxVHqqCvVVu64DJBxFcsTPtSXieTmUbfNiGaW6LVrnAfkHyqMckxRvmG5bQgW6ypkXIBDVdr1o
2j0t+sUkV5ETCfZvnYvIJooG8KKednPQF+atpxKHd6lmfNC+fdgOKiZzLCCw54AQzHbxAU6EFz0v
GiwIuUUG0S2KCHplQYbDpZFyHU9eg2y/rFAx63vQrCQRIdXBFwfKDNmWBaQgWinUXhmBsH4qbP1c
Y5Ria5s+Qhm/0nGc7lzVC548RjzeoGjpyfb0kVrHaLFwpyN/7eR7ZAFKyOLyvjan985CAMHmTK2y
suAa4W5ZQWdqsOowxVAojC6ZvKih0Oi2hnZn2s0hajzaTXz/8EAIgsqZ6GGGT9A6Ur0idNrZFQqs
SOqvBgfPtSjcM+F1fEcz8DqjWWd6dhzL8hnXUbrTbD3Z2FIlJ8NFzAsKeuSNcmWGoFwu90m5wyjH
cVGE3hba3C2Fh47w2cPgYwFTxTvl86Qfphlv5FDRYPYXRxkl4A8UVffbneNP/LiEcSA2Xo3YE1e8
opAf6gA7m8bCYcLDST2VbJse52nsdXdyUGt76dv1HMrurkDd6iX5C9HIzZ6YX2QXMfs9ZZx0rb4F
YLxVlmb/uIgPRRJus3p5VSPlRALPwMVOSe7qRfdEz6OQf4iXTprRm+eh9gS9h5MhP9VD/OlwKK56
ED+UcanxYhRc+AFrs53L9WIMwy3ij6MJY1/U2IpVJvt1N1nMDJJ1HU+5Hzll+SCyIt5OYjq2Uety
cMzjZpmtd1RCB8wFJyN8cwbuK2tKvvMCAIV2uQPFwLCyqyG5EAC0gt7fHWVPdqpyrewIivZ2Gvi4
vFEFiLApnYpiG3bLEsQOjlwiR1kkEk1lhpvELh4S29sbGSu/KqfvQ83FbnOCLpiuTG+2HrEW/sCR
Mk7xbAi4ZNLaaLA4TyCXtZPbvunN8KKJzveiC21JNV+gEIdN3Xb5uqcXhKeeFn481l6MB6D84JxF
aAWGerRgRGeYdsEC137cTaWvmm8lzAAnxxVDaJzH+WffTi9mKu1VBx8Q0GNs7VIVpedkjJeT0Zjy
YYl4uUN75m4Rz2Q7vldoN3fecO6Lpd81dfSZVQDM5kafTuPcTn6fTpgnrJCyhYAlZzgZiX5EINbQ
Rc+YCREXL7V9VRT2OcYg58XZwtVDMe8Rlr0xpa2/kkKIh5gQ7b4O2501FzhdvtsqwNu7aqYb1B7B
aKitmf3My1Ovvw5QvLEp01jl+LWt7BvHwMatcwpIIDE39tLmfg9RERH1BQmfx89tmmv7COkR9+MJ
04zxoGuCYAhLy79iyFZ+UULScIDP3zLOJOdX6zA+6ypnhK+BELL08DTyZBGmfe+k4VWn2eN2QFZ7
zkmNWqNwfhxDKnQZH+Mo4t3faxo0LraFrAxeTFEgTSVYvVq0+CiyND9z+aeN1ssdVGK+0SouH5Q3
8aZCF/vSay/Ekm/MeQooq2wgj8WwBlx0MSgb6l4QoeWPrnmIjGWf8SRuKUk+QYoHYRYddWXiZhi+
yO++In4vBM3TfiEN3JpVQ2w4OXdaFW0hJnPFCAgrMOBbnh1oFzhDiiEZPPlysBfp4h4nBglP5rYn
AvoI7LwPQDyIZ5gPlAUuFBQxsk9Fl6sA3ugL4WCVu5vCtt7QTuUU2nV7aw6AnhI2Brgb85Lprd1x
dLviu5WEvjNdMabp03L4dpxaTK8ZDzsNSLpexvs5kjs74SZEpZbDQMn2BmnEHScuasVV4rzWcLI4
jjZOb/eHaIzn88KmaINTAd0ErqvEWeszExXG4mj+6e+K/qbHuD976b3qUUKqMireoO0d01Bj9jXe
QfFoUJOPnMqqfSypmpKZulmpZlgTtOAcJlBKfknSqo51/XPKhb22KSVmvdW2wFzlUdmcVAzB1FEQ
cxyN/cyilwFC4/AgeI04NgxmLU49yLkIIhcba2NTsmhWshzlyl7MuWfd7oCOYvxXn6dFqWOmDwtz
k5GXysB0bgWy/syA9AcVsVprIWnxK4PKL1gwSF13EOyDPNY0HCUck4hlSMCDvAK7bXlwcDDsOq1o
iFQ2kmhVG9Q9wnBHwsJhw9qq8s5tM/Ss/BHnbtJSIgmFNAQ53kidR4xdcj32uAihkyP3Zn9erJfG
jmO/AKp4Do2KFxNnUBToeDjJN6V1NoDlYokwvJuU2fuHpjdYwAa31dZ6dfFSo1NFXFzp76LqT1ph
Ix0vkz32ufjZlB1+BI/X/DA1WJVEk+7NiSSjcOJLzMZw33Euf/PhNsFQuni0HXfA34yF+VnLW/2L
KHVZo3vN42+CzRO6SSZiuBnrNVbI7FO2Qj/FOWBVRXDMForM+FIRif6UMXte58jHN1iW80NsM9xH
UisZhybWqymEcWYkJLek65X3PS/C69BLHoulC08TuYC3cWvaH4PeNmRv0yf40tNqH3tF/NRBcweq
BJ7rqmyK7Jx3HUkiE5jn1JDJeR77+qV3Fu8wIhjfMJ1qqWrzzgeSZJ7LSSm/WMr3qFE3ImF/gMMA
fZFstH3cps4VN0S/MTz2CXxgenV/EbUe+6SQr2Y1A/qJZTQ+TRg3Dj0p4syZsJnPiFoiZpGjfoBS
I44yM5Z7cgOTk02GO3VHSRJXN4Hrd3Lq4byK7C1uE4znjnKfRzGpr0HizkPfXm1AnM/BCLR3A84R
4LvVcyyOGBkQr9yJzK32plm3L6Up5xOGzOpYJUv4pUxGJ8yAysiwmSMqwV1dlBgJGWSLBPhNvbSP
nWbgWWy1aPnqE4LLtcQIt4xKrWNFnH2bae8Epod0Rna3g0vV37aRiHzgauzkyiTfAq5JITB46tiG
7cQRRnGBwvXy8DTQjBAIrduBuogarzHDmyQkeFw3DXE0ImgSRMSXVAgOwVdcgMNCEMaOEQPYIWeo
OvaTWXan6PCD/yt4kFXhMr1d0sFZFYNHqsrSSuaaSxRYUeT6uRbFvGKEuvn7UsH/qEf9gyTjL4Ub
/w0Vg4Y0LtzOv9YM7tv8+7+qn/86v5e/V2X889/9KhvU4OUawhEewaMXbZ5uIgH8VZjBH7kMlcjT
0nkjIorR+Wr/FA5K8YswiLQDem8JcOW/067yRxcfrnSkI2BDECH9d6QZF9jkv6WrUji6rnvAL2nI
bN4e+kW38TtdhsJsZS5dBPWHIoNBxTs0nUs7T9Z3VyXy1olScug9jIA1TqffXa2bX7/K70GY8o+a
xX98cfC/LmettPhR9D9RRXVT8wpzZIpa1bzpesbow65cCIwnJDTat42eM8gb7e5AnNVwqxGvwD4g
MaAuje2hpVSOmSRn7T86GLSIdpYfu5Hf1KX+Msys8eM4bvQjV5dtKrnYrJwznjKjmD5HcEgTZjtM
LwUkniBSsntWupnMKxePByisxPxKjAHPZdVaQ7yB5xKthJaYVeDmc808Q82nMIy922IukrduEWDA
I43FE5v9cXq6rHxtLZfvGhlFGFLZJ7B4ZhCP96LB06RMp/qZO0OeXTl64tdL+78iqf9jePaF0vrX
T+VVpbqYZ/Lz+6sq/6iX+ue//aegF8WUJUAR85QRT4+m97cHE6kvSl0bbRT4WVS9F+jnb4LeCxkb
jKkjsUWhnbJ4Xn6TTOm/uPwmrG2UTrhA5d95LB2P18LvHkzHFKbnCYTpPOQ645iL3Pj3D6Y+241J
TwVVwKkGl5VTbJxgn30nhJ9E80saIUdMaXcom9+Mtn4hLHdv26P9vmjavC1j9SUjpEmoNG8EblEm
rLasdhaoN0pgBLbeqxVp5qbIjK0bGrfG3Pr4IG54aCFOIJKpxi7+kSXDLUpRan4Mc0A39am9qvIf
y4LjV+dtGOS6l9x3nVNdLzFn+76ds4LoEUmaQ4GQMF1AdXHUe4hO76pGBVQpfuaSVWSn19FE0wmK
jqSRytzMeObOMbXvOSlKBoCCgQBmY2BY5WNeqaemWM6Ycc8GBqYts38WyaBA7XJdJCwf+6q0gtnB
1DlVlX0t2SOdnWje6mW2B2i2Lrpw36v8sSPUedsKc50khHF0XMBQKcQnRZRet1WDN5Y5YIHgmHoa
w1JXnzDcnBi6fcWJ8dW42q6WCJhTvXh2Bj3gzDUe0Cpbmz5yEYKV4t4y0DkAAV3NhdI2+TQ+K9RF
c7Q8NFn9jVFtOLEUfMgq53UpnIMs2BdZqflV4i1JDfw006zdlkl4rEpvWE0qmldsNbAJFbl3xWZL
4J0qmZvViT/W36GCD1n/VLraQCxqv0kb1n3SWFk1tc154R8beRE/WDaqB0vgWXZ6ScyfanxJvvQX
IMJsZY+pcxeb+UOs7nLwIbg0QxogiDn3yQSLJPfaB8e03uF/wPxI2c+gVkoV32phdAzyEd+trWqp
V5IAHmokddUqsyO3cxH+MFP9JgX9UWjYNd8qlk+TJPNY5TY7kCywqg5Ga4NNkZWHt0703NhOI3rg
yRAmnjenCUx0AyutRLusNz0j+zF+I8wIAIY2QMsZnRtqZPA/g3vUXI2gOWwSET8whsrFXJmWDtrY
LYRfVPg9q7r4IEZ4PxpLu8tq8CEJ1BZmyj0y5ZVhDtu5wZcZ9eFuTPGM2ZPDXN9u16rg/d4zAtDN
Cl1f6frAQViALyWErwKgy9ocQvvVdNtXJ9Yq0mKYpzCBiVS/DSd4GM5t2jJY5QhAZCAwbPXHObS2
3Oa+0htcV076YAtr5vnIQT4SLc/0E95XJDXxqoHH4ZeCrHjtnikhJnLAoZO5ggyLqA29xBoH+I2s
rvM4fK1wC4YeyrQSVu5zn5k+EK+AKGra2Z78PKzKVzJebollnXe4ZsPrVO0oTxAB98t+LpNA9xRS
vKL6xqwJBIfPI3AQgliW9xYRL6Hz5BpSY+mdvMoh4SUVMUTjQ2GGp2ci4Lz3s86kwRDTvLOdud5J
6Yw3Fh3ttgKF4hctbCb8/vdINILeA9oSx7tysnXMh86PWKyzZ1bRVZYu73IOnau4lugAqis3izix
0QOs7Uj5Yow2E562cEBKZFo7PdUZ0BfU/f3yD0gs4jo6XZRdpLywE+QR8ybPzyJrj4CdidPYfzao
l3oBxKVWEl99g9OVCnwFk5MQZbMmnTsGwdiTYZbr37CVD30c30BWErtsJhOEca4H2AxFSo6Te9Cv
8Wn4wtCOJJmBKmACixFV4kUYV1HJ8lAztpo3vUFtZwJlLhOUPrdjykVosWmSSMhaNluLdnx20+WU
jkSw9ItO1sbCJCBkgj7FW/0iTiVs/Y7xKh9rpu1soqVW/G5yLCtz69oTROicCJY8Y8LH4pRujfQD
z1ne9AwJleW8zUVxnHQC1FVRpoEjixG+z/xqJI4PWeAU5WjUZjF9epG+ygSRYqj5XURPoB0Kn1gu
Z60quQMCcZP0zDksBKzruh8e9HBYjYRx1fZbVBvlKsaVcHbsrbNoLxNGUUbuy65h3xXr7bvbYOhu
hocJUzn822cIlQNd/PQ698OZhRfStxyvctRA0Ne8c+SMOCxEqR2YnYIJuigHhxJsSTMmgSzL8hPt
k8augzGvKsZ3MsNjJLPLrYM0BloM0LrG+DEGqzuGTWn6iNs+22myVnb0NEZzeoYLN70lTVZsIBo+
lzZo1WoKb+zhQZOROPTYC1ihzckhrNktLnnT3bhjzHQstjdEg5JF6kXlfoKQmuY48kF1eEEpOApt
u7lmQc3/7YOYShZ2EZFSHgN/x3llAckyKGHB5pLS0GH0BlbiIOFJrhKj/v/cnUly5EiWbbfyN4AS
QBXt1AzWm7Enne4TCJ30QN/3mNfKamN14Fk/kzS3IiVy9OUPMlJCIsJhABTavHfvuTf4HEl9M//y
i3JcqmZHqcfR92HEeKYEH7oc6/Ulfa7XIqTNH0JQWSpq8OhbjbYpTfN1pPe+JqZJv1dngTI4xXrR
/lYtaw3K3niWMkv854/JLG9uM9Lq562+G8GZWFXzSHP0oHii99acai9ubwxVgcwdpuWVOUuohyBS
rvwUWXXeYQrwezv4C+Z0cmzMEbDHbyU2fs16g2nXegZMAt3InEXbGjGr63QWcheCQFFnFneX0yR/
OrPgO2EZYUsRoypDDY7alfbdLBC3rKz95oNCe6lKRd9DhPBolVGMq+eD8DAfie35cOxn8zlZnY/M
tYiSu3jyxLWtKCFNNhvuWDaSoFgZ2zZsirUT0mNfyIBsM8cGGKi2+CF0mgsvMLIBfNDD3etpSqEr
rcRhkuOL4njNW+zEYPSitHyAXt5C2eWdewMqBHPs3ZK25a3qE9LUqymC5KH30O7aurYrxwbyWVPO
ahdEHye1D4oDGgYkJUapXmMvCfY+XzXzekUzz4AQdlJr4hSzJEHv/mKQC+f5AD6I2G6gWOXBNVyI
9nqIbCNeVaVZhpTxq+q2HxwFnnwzLQZ0pxttCiigRqbeX81mooUSo+lyptDfK1QtnAWcb6qqEfQi
TFhGvmqT0HxuCB27DuLyBc9952Jv6n/2hlA46QjggP44V6gz2UduQlPmzoyKaQ9WtrwLW7Z0HMaM
73EpEGkzK9Z4eZVpQ1wSAeKBatJRvEKYhjCrXkvPNVnDnPql0wbKv036it9sqYymS1vnYI0V/hSR
7LKmax4B6mC06l3D7n9EaXJQRgpSZtLvsBBE122bGqhVfRS3PqDYwvj9YLFtocb1BCG5aFGOeUAL
awrEvoAAvegrXEp15FLMyW8tEuUPRTKt9KS+awkSlriIVnbNuE1YJbC+95s+St7QXlH2HqzkcfS6
p9qbWtz3EgnLFKT0JzGAZRloYKKjc1/L1iWagGvc4qc8tbf4JB7LGLM9e6vyfuj7VdyZt05w6AUf
4eTh5Deg0dVZpl7pAF5g8hbr1B5uyrJZqhW8i5h9aO+5ZcgeP1SSfFlLJX80FOTe1HF1Me4QPC4K
1SIwtQg3nhLe9T4yB6xQtP+pu6Wh9zRNoBGtokGDMZrp3hpaWnZt7twOPuIuU3gbPVZXONafpFmV
RwuP66JAMxYt2mx85lDxzCJ9APpAT6YxtsL+qySO5ZqIOtrvOfSgnn/3RcnQAwx00kEi1lSkRrcy
m1fkKdO+dR6G2D+iSlkj06lXzlBDiVXgG4QGaW2/xSsInyZk/XH9bSAneBmyF0xqx+VcdyOQZ7gq
R5o0L2ek8N5qCB8zSi/85fQQHrD7n8pmXlyaJy0olaO04xPIjGnVzhb7yD8Z9aNEpkGvsTupTXwk
mGMvofwvpzmhlhzIe2emmTvNfiw5ZVg5aFLN2RNEy/qoNpSDfyUtepZ+GH7Qdwrp6k8HLVFmND/I
ZZth1DZOtiIOEMJBSneSmt5e79h7s3YpPkIJPuIV3n9YV9XAwsAfoRC6MFSmBgPFvKoTLq9P1/WE
uB+awUl1mrVvYKnDgS+P1Vgi5fh9Xv5bxYP/P0t6mKN07LuflQ8O2O+7Dybgf/5H/1M30P5jdlkR
8GSr1IywBb6rG+AQAr5IMpbQMDt9MALP/iep/jYIm4aJC+v/1g006gaWKR2J14oqvv636nmaRqHh
Y+WAuqFuUOIyISOZHO3nkt+7kl4SeVE6mXGGsKWs7qCVTnulrf1dCWgHMDRHZOLrgwzFsz/mKk6L
OnmyjOLNz5Mf3Sj3om1e2Ec7KwN1OZ7ggjD2vJP0WDB40uuVNKfZutCSYUEQ9YsfDv16tFg7tHGk
BUmbVyn7az/ibCgz76m3Otc32cNmdXqraDLcBjZUwp4zzzhL6VRfuwYnepOqI6i6btasKtrJrkJx
X/X73Nb2dAb8faUEj0PY/BK/1y7sWlfEVRIISOfL9draWpgaXQ62DS3IEO+n5vSkBpVXxJseByt+
xufGd5f6BwxE0m3SdqcVCOY6Jz56OKeXrVncCVWkmyxKYEASVLjtp+SKU7TYeUpysKz8iBPjYFFS
OoVURlu2VNnk2YiF8OCOcEDWZRxdR8qYrFBJeCtADzepIpW9zoLdVuM26uCkkk6SbZwoXdlxvbFy
C/B9WROH4HOwFeZTU6uLqXKAuRH8F+EMjRw284OU974/XJVFx2SQ36nOuCrbYssRnT1atQsHdgeF
3IGRO3aqJJG6PfYsfgPIVy+l6ZBGFEmj4iGJ6RlnpfXo1CkoU+IKR8vJlxQNyKUxtQ266UdBYCRn
LmXbkFlzGnU9WUXoF/Gg0u6V/JiejnxFl8aaNsW8l4mzQOyCsmBfVU+7LPDuU0oqWQp9TY+JXMQE
7GY1HBRDr1YRnjorhV8+gtaBYrODO7PFRLAtDfMUJvY6jKNNhoPaheuK3DeuD0XpH3oyCZdKBMVL
4STONjB/1jROIXHWNMCwyyUw3TX75l8w1Go0sN5q6mI23CXH7Ta0YF61r8CrjtG8Z9Nqcg9iYS2L
NN7oJeqrHLGVKuBmQnbfRmUXLVV2eYk6/sAOt0G1Vq/HNjsiYX1S6vgmNdtrdp1uXHcP+CnAiSUu
lmQqDmy2BOh2Auw3YQGoPETV7fa6/bMkpJMIEIrC8PGWqpbhvOlhuhLMSsCzuvW05m7oxE6V5lHm
ww47CULLkfNM3KIULAgeXTN+nrzMumKLyNmoNe80O+NG+vwI3thfQVXbwhcGb88peJxAUoe/97mt
46aQ4whzSFeF7t8XWbz2i3xljd63Hv0Wj6L5WVL5LqbgVRfK05hl5V76OqE9+utkWS9V3Rx8gWBG
xe+Mo+RBzF2p1gzvqSUSbKkdJc01iZaJLMqt+N28GmcHXbiJoHFWWbGx4uHWUZAo2qNzzJPhMSij
W78UK9Bs96XwbwuaYGwlMU5XCzF3xxwzexARVA0v1tbU3DemSsCFnjjfJJkWLZ5CvfZeprmnNsny
tkJtWXjNqYG2PkXU9dWIQBQc/vCPZwcMwocif7OaZBfZbyJh6VXr/J4MgD3HGkBoc+euqtpubWdM
ErM5wpjbeklfZSghdGgbVbezdCtdF8OTVP2D5+cu/AMOEhDu8cGIB/4GNGBrrcYa6OwkvjNEPQ7h
4iq19HQVlTj0NSacUlH2nFnWgLiT6zLSsp1ZGWszbx9Kmo6I2K47UM7Laqg3cY52q1Gb1PU01djA
SPQRtwSPpIuwY4a4FDvf2Ae4tshPHU5v1+7CLWiv2HXMJyd7DOxH9o2EY8/YRS2gK97L2y5smPwn
9hKc1tNBPMVVBdjec2t7fM3Za8NXRVkzloC6aifa1rRiVxqS6blRZAzhlRoNFYMeaCYcnIM0rVNK
dS5HN72UfLpYQSaXpsujYWU3lsHHhhaFrwTXDRy4xkSdBwW3bb+HlnGnJxN1Fkyl0rwRevutnRu7
nqSU5PlgY1NU01TvroJRRsti6t7qXBaAelK5kHl02w7dj3RuD/c15++qsh+rPiN0CbPF6KHbMI30
pcdhsCBd5jYv1XVKqBFOCKZcMHbf+pa/q3UfYUSWh2w9HY43GQUhTD29mt0wFQDGVvpv5tyh7obg
qdazn6ZvHoGtv8InuvHT5JnpfFd56i7pnAlE+6xqaZ/Uqt2KllgIr612bBz5munvstMW66RAccHa
wV7VRGJZyg4e8zjsObn9VEzSS8yAc/5k9XgAm9Mo7NekQ11FtYpyTyWfMjO1iFNOmpUHi3zodVYm
pJia7/zVazZuIJG2zPJay7YbVHpkmd0xL/0fQ68+21Gyn3QCg2HALVjcsI051iukiUPeFtehxOk/
zYFCBU5MqouYSSw/+5ZpUbk2/fAmlONTqiq/Oi2g+Ng3O33U7po58rgyLVjM1m1vxScdc20K/5qi
8JzwaC1s9J1wS/Bp4hFq6uGADS6EUm1t8x6ogTJrDtIBr5ZFVbiFbNFT+6BpJt6sSNzwOh+ZuKpj
HBfbGG4y1XnyvgBu3Fk9EH5bIeaCWM8liED0su3wa/C1exj0+ZKUbuS0xRVLR0xyFfaV0VNXFW35
tKnZfYt8HSrjbQL1ctHXdrnW8/hGs/V9Wti3YR4bDN0WsE9HlXDS6VKGvf+zHoBTdg5ERj1+rYW9
x3AIFpO4nBM7GmB6jsY7dCyUCkRiNFONd6MfV3lQhYsizO/CIn3WAL+zuCfbrstAjThxsQIEsrK1
DuEa266mPYoEzCI1CcWR23wqE0B+8i/gXiulsg+dHUy7tEj5tsgX0/Wuc6WvUaIWrXYKi+8mupF2
4ryEjoRArF1jqFdx42yCpi9dp5mGhaVNTA/1uk/HdTKLT5Bh7gxQsUstnn6Epv1z1EhdsPzWXrSG
ej1aIIgQWuYe78nUIv7oHKdrH/FK4pda6MFBjsOBrhQxNU53J7EhwA9LN7IgeCUaa4ZzJo+YvPWl
rhRy4bSIYoY87TbZb6FMarxgk0/cJuxPRJSpq86kvBBLMtFwDS31Do0ppNhHw053Y5m9IhHXlpUT
nsB1AGhMe7IBmpBw7axfa02gU8OKH5RQPQq08BsmsnbldTpa7wHtjp+jxURvR5UFQeO6AoQPug1N
TGPoR7ieoC5qZo1I249d5ZFO4n/rZ0HQNJZyg1OBSEOEZngrVH8dGJz4kLkglgpQ2uo6AQgRNF0K
HJklXrQCUTuq2mJdj80V89yhk92RmXxkSgxPlp29WMgzOMeT8ECSjIK9m/1WQzybiiVRaRqOx3GY
IeEZMAjWWPfh6a8Sw35sxHhntuH3fhpPIg0h9kQvVms1i8rCfI3sp1uJgB6e0RATMzpEYphlwVbA
w+GkZjNDxLd+FbI1V8yLiInjEeIpwJwymlXY2AE8dVF3/bUiJAiYUt42wyygoyzRV7PdmFKqPYCl
Q3x4DwEcpXdzSIXc0w6gitTKt8LStYM19PdTYT/Wur2qFJskNt1Zkiswm+PX2DPXgVlg8jbSHCER
cUmdYq3QytIksXOM+Vk8gLDGmEpCHJPO2H8fG3/Z6pa3CJz+OFaqt2AyrcCdd25ojrMpzLvroZSy
SUYD6VTRSzy0R02jiC9n5dkk+isT0QY8SCy5MpgrkX62jVUUBnHZ3jL6OKl74q0p80fPyyA+UrRN
5Yr0mWapo2pDUOFR5S0fyD4r5jylQy3GZ8K3OPwQGbWgzPEgvOqIeeoBJ901SP27OmsPjOGU19o/
aPbcHtGMnzVK10bF4+Arw15GyXY0+oMeyJ2PYGPRNRE7LstYjREbKuRqN12CiRJJ+i/UlQQHsBme
igRhduRc+0aTIlzsEHrn8VLM6r0RYSrIIcNFitAs49jbGgqFk8LZNbX/lyeDdmOAb0xYVWBCZyS3
A+Uo0/5bbKP8SBArtkq8MipnR7yZfVTtJt1ATW73cWBeYS9JVjy9BXPR2o+jE8V+ejAOHpNgFrUx
66hYrkB7NlviZjoEEeqs6HVwSKiBMRs5+yURTu12bOkCkniW7MegUQmIB/8g0dJPWHe8kuxKSe2q
DJ2XrmXjWicNG1yndi3L2BctfSj4mMo6xJXBNgW7uBHSqiSPqFrWDTJ16vprW8dSq/bjc50UmMhU
4yYg96kd64hml+AUSoFJNiku5PDJLrND6Nly5eXSojgTv8iCr1EH57Ektmc9VETt0CJjG9iRAiKz
ah0pdDeVCF1mWSU3HVDTZUii0VLry/C2CqKfmgimA/Ex+9SQ/rIrmRIHqWz03K82EAfQF5ocRwly
u5JBehMExktjVBLNaYT0l4zWssrXM1ESWDWaGIQ5MNrjyb5Cy8t+q+EPwQwESXOl2vmzQNfHwc+n
CR9QO4sMJ2P3PP4wO6gcafjI5/qK9OCanjbniwryqj1Wb06Bhk+Zgnszex1l8s2UVbquZLrW2Vtz
gsXJOc5E4QaQ4jqOJ+1HoJHvaQcFVGRNjAxETOWwyZOjcLQXjbiWpafxX6WgY6m7BPfN3JFBvjHR
PLFd9DqqC1eYA4RDET/SgEuGbmEekQI8RwFGEfYKCV7dTIPUEGYPEw51jiEUewkpkjTqNTI5cTO+
2flqGmmR4wbyJPGTzU3RzXTvApEqjbqgi+9Mee1kEcDtOTxDWGgax3pXFOMeX/3eVCl6Y07HDIxv
hILrwVFp2Gmies584o+oEDAptugMTeJGWdH120Z9HvrS24lCX2cccqdU7swMe6Bul9+GDlyJV05P
pQX0T2KSYvb2+vEKLVG19iyJ4deYQ6Q2TpZSKu1vs9hDhtyEVwR+HsJaPSEcOzVswQIze8QL+QBo
+h6X/JPWa9s6CICIazUSbx3P5vhAGQFmh1PfWGjJ2ZkIdkGiBy4rvnt5oy2Ipa047LbPUXRF5/Wx
Sg3V9YM6xjc0vlUTjZSao6nODszr52M8xe64aDFCGYG29CZTLI1iWCYVdihVZnsoBzhIQVctYMkC
HwWQQH7HQvFepfjWMyF2U3kbdmOw6fzk+ZCazonG+6nr0H8OaBnUzrsOqi7ZkRq1z7hOlY5yCQDn
V22Vx0K1aSPjOZ1bF6pB4RnivG6hqDDD5ynFy39jFC9I7pakOWVgxrt1U7Anofu7bGskxqg0d2mD
CqG1YPjnd0PborwPwdOB/bwfpaUc1L5t3MYY43XZdez1LfVqtPQH8oMpCFOcTfkXFiPSkO2chQKJ
N5H5mzGRZGRl0xXOI6A8NALaqtiqpnZV4NvUvG5rVvUD8oJqnY0vRmS8WKVl7eLhrygZdhGVhDRT
gd6205VBxB/+izeNX/RNx6qhqvZzVk75tm3it9zjLuxu7K5G+GMLdIBLYQZkepaELzVhJFbJjJos
HE9bk+7i+vSBOWahkjBNfdnnrbLRqPNJqu5LvN4A4LJQ/FXNgPKhmbU1ovE2As/1qTNsZW/UVnQw
GwlISKMM0Is4dnUPhHXdGv8GWfJ/FYF+kIp+WoH+f1AuaulsHUA92lR+8RBK/fM683/9Z/KSvf0f
NKT8X/1eP3rxD/pn7VnTVFuzCStyNEOV/9SsaQ46U4mWU6CjBJRqQgb7H82aqc4QStswIW9pHzmo
hvMftiU0DUKhNEw4qvLviNZmzOm/tKQoSQ1AY/P1UchZjnYeEq9XpASFHQh5kQ9kz7RtT+XA3JdR
1VEsMIf1u7r8BfnopctR5+ZJAw0AwUpJ/X2duzFL3TacYHIjjlurImdF7WaXeEW/lQKcsP7RFmHQ
/YuJ+l6uOtfNz28PwJYj4XwS9a2fXS+upeGUBkuWpfCXvteaE9ij9kZNaGmNdZ0g7MnHZueAT1k7
HHu3n9/vGULt9+N1iBjXLX4BkkVUie/vN06RvtoFFnOI1+auVCESZ5GRbD6/yln3YL6KICIbwoOl
Igz84yoVsg0BHsEVRZ/RKK/zNQEGxTJVw3H1+aUuPFD2WTZDhi0mG+azRkVV1JEtixGjpo4EpnEU
MliN0mEvkidbjXTjpeE4xqrplWl2yORf3OmMxDt/oYI+DRkE2I34RM60z7oNqqw0KFWVQCpAMuE9
oINtE1MQt3xsOBegiJTYdpidyyI6pUQosBfIydNYZEoZ3BO9hx0yjvWYMNE8iJZ+h5HaTVvFv4EE
Mr6FXmu9AtkPvxqL2qXXhHRNCHo8dI9+S6vfNXkihz50iueBU0nhrMyA/JeybfyVE9nKTTog3x5U
5eRlnoYIOqoWJljHHYM729a5grXbCUL6tZTgFdznu8/f6zwQzz4UISHbaibFaqDgs+z73W8bQrvJ
Cs+bXEXjbNCXVrHx0U9RtOmWYc3Wqwxx31elGPafX/jCjMCFDQ2kKkhDZuOPF84hbuJJkpPrwVVY
Ww2gjBI0AmmSw5va1f9Yyv7X+eCPV8C9Ad0TGi02VmB5dpt1mveOEg86SqTeIPWmcm446SH4EpTz
Pr+xPz79+VK6xiA1TFuY5x8lAIC61GrklHkBycuzkSt2ZfrF/cyK4g+vjYsIdMvqTLAGaM0K8v61
EWMFKiQAjUf2rLcYtaZcRTqnAmzCCIyqaTlNVvvFFPDHG5uvqdNDZSJQLUvO//zdUFG0to66KjLc
Lvf6mz5LylOn4zV04gofTabVD58/yN+cyT9u0mB6cxxLAEw+++bTuB300uSCYUqAQkIrBKmYH7qa
boduM8bf684fDq1ZNvcpH9U2pXG1ItAv/mIyv/xDGDwWenITcOs8ut7dOSffFFaForsku0xbyhTl
CVO3hFQC3y2lN0nTVqHTXxMYzCm43FVxn0FuZlH9/JH8+drpicMFpeBgGxrf7McfYhZFEeAKM9yi
REtikh+yyXW4BjqEA4RRxSImA/erqfePKcLkomBFZwk90FLr7L0DzaDDQx/bFQqNltj2YOyhIIVr
MOK+jkA2kRe+8WfKgmPj7EtRnsSG7qxlMEGXIT5z2/Wl6qIoJEGzrA6UFKSLz6T5YsBceDoOnXyb
75vXZFtnU0pb6pmJN1l1CZS8M004D7700rukML/nTUg9t0zs4Itr/rEuYT3QWYh/PxxEn2cfIvmo
vmerGlEkcVkeUNUpnIJAH5FB7z2QRvOaK3Pihl16cOjy9Iu5ZnZTnM0DXH6eaRgTEqD92bJsijwY
M7A1GP1qi8cMssNIC50UQF1360S26zBRiIMk+hq8SZ66TaTnm1GFl8Tpw1gZQy2Qp+OqrHoW8jgv
2pUJh5XIB9hHnw/ei4/KwhHCBwQM0Jhf37uvaBzzglLPpLq0CugV9UrFAZraLOb9wo3zcFf69pJ4
q19sFePD59e++JwchgXrjWEzN3+8thU6ISlgvKamqdsriBjEgQxjtS/wCy58zafJykL4MBiF/OKu
/1x5eEPvrnz29dS0j0RT4uNtUa6tbMn2rM26aKVw6vz8Hi8NfxY5ZCSkLsDvPbvHMocNXU6t6iLF
alZlVbCdGEju8TUt2BhCIIUVk/7FCLz0Ut9f9Oz2wLk5DXFvBIPbkKc0vbC2mZe9Tqp+Y1JPpm1E
KRS9vwUpofi7Wwi+PUPi4WH7YODCOfv22taq4ZvwvefARIl2K6ujMWOu4wyoaUaKzxeD6NKrNBD9
mOxauPC5WIemCHlpBFK6ekpYFPa0eOPF5k+LLesXx5cLKw63Np8ONVUVfN5n5xcF/ACxWRR+sjRt
3DD2sZVnHd2hmnagM6JfLPGNI1LoMndQ5nAvh1Z2pqKS/HxQafqFGcbAc2Wq9myLtM9esKGrtIsD
kt8rGyM/mDBjibcduX0WJysrL+xrpe2KJSIdfTVlVPdpRaNWGevgWsZIlihfDPuck/Luix82P4KP
uwMsYiasan2ObIOA/fGTDsZWJyIHLhrptHNugoDBWdwiMxIkeE2oOca0h55DlBt4JWI4KhxNTsUU
mGmyX33+Yy59eqZloFfT2Ezb2tnrEklrgobuNLdHub5ms+1TiS7CbTQq1m2QOv61l6X1F4Pk0qfH
XGzqNvUmaejzm3s3n5ptF0CE0jQ3jUxOFED+t2Y6npQGohQhieEqMxBht1VL/lnZxJvPb1mbX/z5
8ycNlwaZxYYQTPjHy9vhxJHE5msgc9nc4RwtjpqqmGu9R/yoYKlfGXTCoepzRsMNUGFl8IYr/rUJ
L7VDf1EWRK4Wibkza72gBU680uc/8dL3ahlILfiUONycP6A0Nqsh8FsNf3dGwIAVhWsd4O+6Nhrn
+vNLXXoYGICxIXIx5oizuVdYplknMRxi4oaNX52TqMvESppliURuPZJC+MWA+3M9Q99msDHDqEyY
zW9H4rt33zP7j7FpaXAZAlQrtG6QGmfDzsMHhCJHOyHIWSa15j99fp9/zgZcd94Z8EQdzm3z73p3
XfDSJnVPDqrGKMI74Gf5srOl/cXY+nNkcxVUm7rEWclG8GzOEWTngscyNBh7hnVjY+BYOrKNl0Gi
Nzsvxk+IkD5FVe292YNtfzHN//ku56uz12djx57q/F0S4pb2ucqzdZTAYddqCDegw/aYoNqD+hsp
X3zHf04eAhWqRXmEQo7JXz4+U3TXhgPilqTnnM10WRIQZ8BRZJedRi7eOR9wR6hv//6LpPI4HyYo
yP0RQSM9UaXRfFE10/uTz67NrUl1+9tfIFODpnJo5Ntg1ZQfb62lfWbTScXTxhFhRVY8civ4dPR8
ASh+fkN/fuzzpaw5I2reD5yvmIRahDCfuSEi20ZXSzHqEGXZuG3+94uZLMyUoAxN8qETpD2/0Hcf
Qe0DQNETzH8dwTbrPol/Bp3n081uKICNGJr+jTsjLIAAIkTHcuYcvL/cZHpT0xl4oMoI8k1dcgQV
DvZIAVrqi0td2HcItMi8LpODnpTnYxHkd1xJoxMumcrxuvfybhWg2HEHzcYz2KcYMTBcQ0LOCxdb
S7cwi1GQfayo6RdfxZc/5XxKVYrSSRtYTnWvtm5nF/aSRKh0LRt1XNpKRpi2jzCQ5TF8ttkouEU6
oI6tKuOLh3Lp+ySenFAyKi7Uj84GMaGlAPWzWMNyIqKtHWGQENidaE3O3FFodEjrPn/jl2YgFnbN
5H+wI8538oqvNQUeHm4J8fgqjkyxqiXIf7UI7r0YktPnl7t0g7TNDcdmJYEWfTae7TGmlUT4o9uO
YbiT6kDqZuLBjmuzW2P2NhFVE3zxei8tYOyhKYbiVYU1fPZQQ1NDiezp80IygkIFyrkXwMI3udSr
W5oT3YJGgboxS0Ayn9/txYdrWvPqorJVk2dLWBnIVifKUbhRgZQgR+y9SnstQ6SaByte5lff1KWJ
afYfaPgNdPZpZzWbvhkivVd4upJgp5VMWzrXRhasNYux/fmtyQtvkgMDOwKE7VRr7LN7k54qkESG
fDO1MpyKpkTUMaf0ViGy4jKoCNMq0I9lOyfRHPRvqnOErfOo2gWRrOB2kKD0xNX5PckCLIGk2kLY
mWAJyGmItr1IvI2a5KbbyfBR9XxMvPScHwU6hENYACoyGgCTmWr3Gw8DN0x3h15BTbFIgeu/C6PA
2qViqg5GbyNztVD4+VJr158/hQsPXAMGQb6areqWOD+modET8TQwtII+jV2zEPUtVY58FZT+9MWX
o1184P+61nlBLg5TtfADwSEET9cxdcYWGCFxDmFqlrsB5a3rTHWzJnhJX3sIZdcgC+FmRTHK5ho0
c1SS5UXERbXsqg6ULRh6fmdnfvFILox5HgncQMlDMcgQ+riEwGSv4qLgrNQzTvc4nR5I5oqfGppn
zO/TFP79b4zWp8qiz9EMn8zZ9SwLuEo/b+CctvNu6c8329pzjHXVEoWil338xXu4+MqpTBqUPbjL
cziN4me205iK5taV5p+iMUEbQ1EZwDp4z89H1+/J9+O5hz4U1ri5JMrxyzjbril61CvRXGZJq7Qh
XdfDYhdMUrkjvIGefR4H4U08WNaN06h3fTx0LkbXcCs9xbkKk7J4LjQc1aX4FbW1dqoGB69lWuto
AQJwpQwTwmrlvigGoua9PKAyVjQYx9XKVQZigpccMQeAaOlAl8bzit4Amud1cCKUbAJhWxbWE3Za
gUE38Iw9DG+oCJqS2pgdprq/GZyw2jtJRhgFCqP2vrSoliyomBJQyZ58FsgkwXWSiERdEHNhvhiJ
HAjvMySR572RJ+VGA6VprAMLNgSOeQ3JqUH4HMJFK26+O14S49vOW3oTmDo3Jcmt35RA2t/svumx
OIn2ysrM8TkVKVp/prFqXRgtwby20ohvKaeeBLatQb4OVudaYiKMmh89evx7dTS0NVYk/rNaS3Ro
Zlbx3RlDRM0te71FP3kr6kGIUTNtGLNlY0p8xSnamTffaMNkQb3eU6HF63ymNYePDU4eZJyfD5BL
UwJnI5WzILSkP1sz7CHIXCGcmlLrzNw0n8ukDVeyLRH8Y/UCnYlY9fNrXhr/cC753IjsUrnAx+/b
J4LSTg2uKYku2KFjBSBSB+OqHmDA/RuXggCFY06n1qidLdxGWXq26Jo5e5upJCvUeoM/LX+eJl7O
55e6UGJA/Machc+OphP39/G2BEgZZMcd1BQntlzpNMZBTQNgxr5zJA6vxeONMwoJUrl2Rl9bVXJ0
lmgHjT2qtGzph0TUlImcdv0E2t8TrbP5/BdeetdgvvVZZUAVxJnn3XcngcmuB4EZQHU9P82RbkME
pfoNrr5pwOh6cX/sIuuLzeGFipyYZSMEpKArwIt99rL7VifiDPw1ETwg6xbY8JUVcJAKn2BXvKZz
Yv2iIMD90bCJrcJMMfiPXWQPT+OYevd9ibh0EZIgcQPOR8u++HUzIu2sLESfnlIhOzv2VnSWPz6S
FEdVWWge3EpimlH8dei+sGxVA3RBOdiHtte055jTPLR/IdFF4KCNrgIp0cxT5gufM6SIMHCz9OiH
ZJAvcEKrV1D6IEZbVv090A3nFvNTCLeRjcrPUqmtx6EI9bdWjpX5xe1cWDgF/UcVgQylCDkjpN6/
YCRvRZ2lAzU2UhzWVjj+qItWXw42TGanNsTfH09C0EoCDgksjtrVx8uxDAHqTCdeba0iGreGEkm/
CuTYC8wbAlDmCB8+688H8YXJg+opDV3g6VQEnPmfvxvE1WR3JUFsnDbK0Kdem9fEGjiIjlGVf3Gp
34XQs8WTJiLobVQcFrPIPHreXQshLBGxITeIJAZy6Ij80LNZOqwe5aNUhOdaOaQqp584aab2ARdM
tlbKMYK1TrLq5zd+ocz0+0THoQ5FM0bgjz8mqoms8IyEjWLmlMwxmHkggU/7IsxIyFH7DOMGKlTE
fChdjaj54vJ/6kJMxpZqqTwJlBCGFB+v31uRIZqAAq7Ej/OWEvl+P+mTAX+yj3F3GvI2bmxK2zFG
T5sIoPtiKmhZNTPsPDD7BTjjAfm0ySmmVscvJt9LI5/P97fcBjnD+VCcBgD6sEhJeElLjXye6KRX
w4a8jmCf+NH4xQJ26bSPIo7sS1oesyX7bNrAyyoBjlNTGWqvcOmXCUStpMeEalrDYp+1xtSRFlYj
cRELF8OUjuxR+F+sbvP3fDY+EerMgjHqLcgdzl6JMPAZYxkg3Wv+wiFPC0AIndj+7YEnOaGwqgEF
tpDBfHzxpkUOTp30BIonpnabj4IMER+bWdI1wxrNV+aC9K12GYDeXVv2yRc3eWHcU82gA89WBGff
edOYTlGQdDhmAN9TlfOmYXIzNYdz4qXxWidHx3WIylnOjokisJSbz2/+0rCfK0sczSTdOyRlH++e
JDhLDVsqdSFi5UVSJuahVbs5b0JL101nj9u5K0A5crDBN4IPN6wIvLnH0TLqzZlumSCXDY07u+iL
Lx7NPMzO3z+rDMsq1W02UmcTcOh0Eyp/KdzRwp8STEK7qdie7GAmMSAlToVxmr6qEFy6KF0UBJAM
f0rAZ5MiwBekUP/N3Hk0x41k7fq/3D0m4BJmcTdl6SlRItXSBqHulgAkTMK7X/89SXLiE6EaVvTE
XdyJmFbIsIBKc/LkOa/xMFOKMUtomuzO6cvlkOJeeZH3i389d+eaevoT11+TNJeYx/3Mosz9dgqk
G2rzRp4Yjg7EW8D2BxtY/W4skA5J/MTR7UWsJ6E3HBfkMzRjZfqchc33XKPJDYGRwfur4kS4cTD2
oBit5U2per19oxzH5V6huwIOOsX3zff6ozFUj23VYINVoOj//uNOnHlch7HS9bgXUzJeFWWymIKX
g5fjLrVwQ5GV4I7Uk0t6YR+cC/P6s9aDDV6XskwI3Ba81tuvJthveRzmzo72cXeNMiM9k6ST23Gy
kGwfIFioEf0v2RhUq9GIvqzgEZyJ5qeWGBkZuE0GGOjF6oxPY9G2JRKtuwUuLPteYUi1+I8lxBjY
bhKvEan+fH+ITz4SpJLGpbCh1nUvaaVqwmqBILck3V1pjZgdRQ3IElzYdoBa5mTTjfCC3n/qyehC
ZNFAUSsIAau+HW3VuGmTWRELKXOiyzqHqwmfzLuuo3k5BjWUi2xQwR7NQdRdI6h/hwUgHZ4yJeab
M0oaJs4h+xFqNFQuJuj91zu1zDntCXyc/IDQ3bdv1+VL4LbwfHZQcUGDhEhe+VU0bVBeFHv0q8Jz
O11/4HrxAVpDBQUhPAoWq4DGUmjdRTuJMQsBzhPUBTxpZQfEuKtj5FQ/MFSbrjI0Ne+rTLWXWPOG
22oISsTExYgZfbwhOxwv3x+GU9uPFgMiyzSGdOfr7TCIauxLLsXAMQEtovYFfKzN513nO+WZAT+1
CsnvAJn64GLAg799Uhy2uKeC1dvVRuzf+C42pEO8aMfFqdjVEG2vcXs5h/k59VCQPPRqNDbLXZ/v
EohyGrudu4OHN+6xkjwuHQZVoWXZwCjUZyBKn//5gIJ7Q9CECh9rf7WuJmvIZdlIjHdjP9+OtUu/
u61Ri2jT5UzoPIE5I2Oh1ybgd3JNWd/KUyeJBfpu+I9kpvPNixExEGZ43csYq+uqJ7AVYbpPuHIe
UZ6wtxPFY6ypZ/MQiL67diWarADiq8uKxHZfLlYO6Jfa9KySM6H3VKJDQgkCP4TYw3H+dvJl3MZZ
1nYoLhizT1s8/l72VnOVNE0N/yzLrnqxDBtLJSie2lSg3p8TXZ1Ybz3AsqGLWjdn7boOjZZl2ccK
ZY44mDFZ7oi5SAwMMJza6kh1Ed5YgYxoMM3/xe4KuVuxBGms0DR8+7WTkWKXiHIenKCG1phBDKsX
DQouDt1/8yiE8NBEdqAH+Kt15+JvlEQ1K72N8JoIzAHhtcSe90GNUtb7w/nce/xtPEOKu3wjeA/r
yJ4EOWyHibqiwmf2zoLyBji9XfYhrlJJUNa3eAnLq3qq/6KjZpPBCOQ+cFc45osNrrDH5Mowj2Hb
QrctHTgExF0rb0x0YwMTfFA+XsccF8fYK0zI4dGITGvtnvkWp0IDYtHcN2EDmO5z+eSXC/DcGPkS
y8HVfffpkKCPs3dKt76q/brZ9nE7kBYgyPP+0FknUhBAqhokRYVQI+bergjHmPusbEeGDm/d64zI
tSkiMCOTr9JdQ0N15+TuU1/gFa4U3iyDQpju/XfQgXY1ewQn4XMo8wK+u6rlJXS7osxnpVQG+hEW
+OX7KvC/phNM+PefdPrbipBASCNMt/neflsqu+EkI9vFZnAAe4sXExXm6WdWjsHBy1R3RDGq35rF
zM3bM4ztFIb2mX1xqtDB1Z5iiulxz/ttsWLTNfQotrg7yBwobVsYOvr432wGMY4XrL4ASSbcNfEI
M25UR/keVc4QtF8YofaHYfOZIdET/Nvo6zUXCBfY0PrAVcWcGGnGnTlRI9LAnQ+7w1IG9MFO7Ery
gI0YBiTAyNj2IzXXy9xxYKGirbadOVvPzNCJLAiMgcmBzBnC+6wO5RT/RKMzTRdB1KC/XiwC1DIr
41YYA6JTyjoDzjq19ACh6FYU1IBnEbhfi04qyYWIY1SlDTqnCPka2aVMMJPtqQGcGeiTj6LNprtt
Npt89c3a2J/L0W7cHToHBBGREHoF0tNIQZ9bYjq0rqdUUwT//Sg9yL9EknLMZ/pDbCipTXVMqNJ7
u0Uv5MzK0fnyb4/RFZln0AsOFG8f4+Ml26L/gr5UOeMOSiFoC+In27RAAi/bISNK4kF3acZIpQVo
iqB1Tak57UFb4kqW4KaDwsKZd9JJ62/vxLrxaapTCV+DB5KpaetJH3Ae3SKAvyAHE6eiZGA39cHG
Bv6vNJpd1D3L5XaEhqPtmpKjHDt7//6bnFrI1PMhYxBm2F568H6ZAzHD92qU3laygmRd1PKWG3W+
QePZ4wjJxLl0/tQ+hobC/VjX5lxn9cDKEZGoJ8hFlfnBdXBnFeX0LTZGHEyhFNN3KBbkB0QW7FNs
sG/HJgkP6dRmT0kzJme21ckvDzMHwMhzO2IV0RHHQV1ftSzABbuMMMJVt83rele3vjqIxO/zM/N+
4uykDUTjQxMI9E367WhXeDPmXY0iIDc2zC5HhIzaaskwLVBfqQ7KXZcM9ZlnntrQzwBs/GXY0mvi
gDEPqkKE0tmZOPNcFXk54qaIVoWf1udO6edzab2soTkRodmtlEJXwQMN/ng0MJpHTW8RexPWES1h
rIiIX81mKON25ylq1MjIhzs0W+xt3heWtvg0Dg22WUgBjPHezrA4Fl1VXSIMV9wELgTIgPbQAR8x
Y0dTHskW1y4vxkTMKN6PiEC4uTrWoki25eQEh8Tw6/scKuUhSUsbrIp/rsh2IjFGeVOzr3WX9Lc7
2eKihNcjGw/gsUh36KqHOztJvCP6aJi35h1lZnzAL5t+6c5Es1NLllwcKmpAE4L4/HYFQVsKg8ZF
bagP/PaIPEn7IfYMLcQkI24npvlfbBGXYjbmJUI3g1fPywbPT20X1e6k9eetnU7IqSnkm0UVWYil
O97F+/Ho1Mj++rzVlnQqcxEJcGroRz2SP0ODKbmR3ADG6S5bd8zu+gZxbrQ/m7v3H6xvUuulq2tp
/B95VMBVbwc2EZI2mQkAA3xw9jMQZXCFBg43gmVGDgyF7NuC1bRNaz8+jDI8h+k61SnWziguaB+N
iV7jko2mMYqMm8NukX24MSOVfo1Iw69UHk6XCdZv2661cQqacN0d3c6+wDaz/o50U3Xll81N2MeW
Vjz2t+PY5HdDmpVnZubkG2qWLXcliv4M09sRkhiB9+6Mt/LigiL0hvJvZ6q5KPmiPdYaAF/5wbiJ
ZsQ/EUWzD0FH7wFytXnT2l6zGVH0uh3ryrkzY8SXBxLtT+9P4akWjOuTj9GScHjRNc7Rag1cyHkq
zRVsdlGPzd29KnBWQkT9MDbVghZtHXzJ48w7OAZlYM/38nszSpozp+qpxQThM6TzbxIM13FQZJ3V
TVq1y7W4tiNflm0LI3MvgyWKr7ze84794H5dyCAP6TzRPXx/IE6F/F8fv0qsikQ0M3a3tKKm1n2M
qFJAbKF8hlqM+fj+o57Bhut9Az/oOTbgYLQmUaSDNEORKIBZWWzvRntGjnw0IVy7Ql32sFce4sBu
b1BnK8lz5HyMzTK5rAJOvamMxAO3mb8LW34KuU5egdUUO2FN/h/khcB1S0Pc0QJCAT/3gMxLL0K0
x8Fvecy6m6RfrK9o7lt7q0R3Siqtxi0ydZzCAdSOHZc3Ed3RA2IJwQHha+dG0Iq+Er1dH/rc7ve2
hSDU+8Px3F5bD0dAlRqiP7iP34CvjIVbWj1YSQ6r/mOSQPaFuOcDAY6jLaIAzs1Q9f6VXcz1LRaJ
1QE9o/F6STtvi9nOcq98zKNpL2HhW/v+rke95akePfs+7qvy6HiyZJvL+ceSAakVg3+usXJq6UAC
sXROxEm+hgNSixotu0DZs4t49blIsKU1vexIy6M5c7ToePHbUNE7hpQNzBGS9Nt4gqj4EPQDXbS5
yHCIBPWyMWRf3FVU8jeow5e7Gb7u7fsTdPL7ESEsKoC+7a+JGUgVFJbb06URft4fnEEUT+Pof7eA
i525Ip56ErALPafuiTu8VfhcoAye1DQIV4JZv4rCwf6Q+c65nODkk+hz0wkFbAZw6+1AQnap4ekS
mMcury7tokSfarCive2Pxpn1ffJRmMnRmaBSS2x7+6ilplwHkI45cxXwO6/OD35LCpQmQX3mpnBi
ecDRoccKGwJqmJY3//VmUsyCKieO87umjbtLnLTio7BUswWiCvcaj+HtbJxtdZ34foLeEmUeNj+0
ndVQhm4bB2UV2jtvDMJ9Fbs5aCwxYe0bnivtnqoG0tyhg6eN4izaTG+/YIvISBjNdFKGsCmPsweo
MgU7sjdxq7g1UqfZT/DBD4bRYDyRlPUmCbRWQYC+NVSV9ogPA0XgMAbOiFTIjlNbHPAhCm587OUf
lC1toNGO+lHZHdUJrFGO9I3iY9pW397fU6cyA/AwtOZof7rhb7UZC0eoF6QFrCN1kcK52FRGG980
OUrqQ1SRHeNxsvFbpC/xykVbeTKzGxfRxW1UYfdtjrLb4aHj3LZDiT5r6Kmn919Rr8tVrPGoY3HH
BdTFzXOV3VHJsjTRFlg51mh719e+KQme1+8/5cTq+eUpv21ExJDlaCp2R68S4ypJ0B5z0Re4yBJE
A99/1IkMg3VDw1krWbBiV9fofKTa1nGfB/KAZFfsZ8OxRaMdDBDqdilmGvh/lfIhLJ3qEjxucWZz
nvqmcL5ojtIeoBC2WrtmP7OuZ0QQpqZJ+bqpROa3+8sYm/b4/hc9+STScjSj6LehKfV2l1idA4ZE
o3gSFatPKCSOx6ZPKJw7zvgypv/vnCj+P9QB0znuf3anPDY/fpRa8utXxS/9Iy8CX9S1MH6FfhxS
UwRUT6fl3+4Shm//C24s/BJN4EEWQp+UrxJfgfMvApeuTQcoQUC24q9a1XfJ//0/SHyB4bUIBdxN
QYT8I1vKt2ucCEz1mRqqPkCBL1pr9RTldTNdPDne1lNfQ8HrgylDTQ5rUy70dhs7xDrcUNGnwKNl
DKLLEVuX+ikKhqI6cztcQVb1u4CR9WlvQoIBf7BOVoitstVpxS15pWdLBPrMpLtCAHg0HrvCr7xb
uOItKdPYSepGx3hG1v8L3kEBmq1BCmigKzJ1aQQhfpnhkDrBx9Yo0+Xyl+n98BLR/rNqGK8ZQDj1
dMtOE3VgRr7dLcNk+tEknPzWsM0c64Gwh0WDk40zfqGZl867AlN0eRwbnAI3g+UlDUQbGrpf/vlr
QOtl5rgRMGCrNMGZa4XcTJ7fFjFKwn82zoCnre0UMts4BbT/Qw+pyMOKsIyr8FqaQ95dxd2kgj/f
f49VI0WL/Wj9Ipv7CS1l3mU1HpHsJEXuMbwqUH1JrCtPdRku8F1fhOZ1lcaL/blLsxEtkXo2IP6U
SVZdSpt7xhSV5nzmfDj1OuRNtAyoRdNuXIvITaGIo1E6/lVV2H75sY+dZEZjVfuS4dYWtqV7iBcu
UroGTRcMW/XBNVoavBni4B9Vi7jnuVu9zmj+92QUVDqoxdJP0pVBAOrrhW0ICXIxHXFihwgBn8cv
QNapS0e0GWCuorVKI98ucT3ov8uH3MFutO7q3D8AUwlLY2s3jVZwen/i9Ly8eSsUUnz4X+R/bDli
1Nt1XAknnWFUDIeik7CyDARIqivDWuIcqmbs3U0Jq2njxokRHHHUKONzM/X22GFYtGTTM36SmwI7
arWCcbsaUdFHWtOiptDdTsFCMaNAH/Nv1x7N/Bah27b7gGsMf4zZRPeUxFmFenWZo3zWgYQdb2IS
4+poshFnDMvMafm6tDnmCO+PlL7L/zpSVFs5FFGQYEGRlq+JUT4q4uCNZ7SbKsMLDghx2glAgaRt
b7Vh2ycYJsP0TxcN1Ald4NXQfVYOYo5vp6eDUGP4Y9IferWYwR0s4tR7jCS393s3aUf0ra1exZ+4
37n1hd+UUX5bN8LFXdcuyML+2WLRKgJEGnoY2tWIQuUqac+dOR2nyPEveyQM1LxTcd3ER9nFMM83
bYyvzbQx83xubRxHRSF/iq4xUOx9fyKeWyW/zITNgiXv1vA0qk9OuN5JnWMsDQD15TKaw6SMvvm4
6qRa0KUNRY2ku5FWGHeYNUYzd34vESHYJi68eRelWb9iC2X9WMufpjsJc1vOSsp5Oxq0Buwt3l3Y
MO/tCRbiddz5hvc9maag3TdwvKmCD51fZ98LnFr1dwwNlX2nc8t/u76Ku2D3/jddSRkSTD3CqQYj
gXcU1IRX0x/ZcsxoErWHhSLcfaB6DHd7K8WXAlIX3jbxlAwfvWppUDRLagtMouw/FrJpvW0S+MtX
WI2R9yM0pHdrt2Zu7MmSKZHZXuZA2xwrBwV2rjPl1onTzvhnZ5N+eaobAdU5OKaw4Fb3SgufkTFU
bXPIoj4YPmbjJP0I79TJOYpl6uynZfaW6X6ollT9HIdGIbKcBeLHmTHUEeyX1aJfg2hLhAHLALZw
XU0FW2UaNXGV5ha6RlPmWB/7kSv+VsZDHeN1G0OTw/DaEtVNnnYyvsbPKIaNOUXTdCxqI3J/5pg+
jerc7K5DH28GztIk6+N+z/Gwir1J6PYSA/PqkNhi6BGYokCyjfNa9twxk6rY4aszO8e8hjW1zaKk
r5E2FhAvcunm/mfXVdGEB1Q8V59ylWfinqKLyO6JJEV75hry/C6rUeSAQHxZt0K4363eFeozXhJd
0B+q1i8eO8wIkj3mJEMD8betsqvCsrB3IVvFnQTRfgxjvNnCAaqCy/bFnx2kiYrIKbZIUI/InLQi
Ofij1U/7OLJQgXbrpUSaXxrtZRct/neEO9LpakKa4WH0zRod8ZTu8CYWg3eVpmXnqs1QTQY9VNuP
W4CpU1x/8p2xR0S8cnmCXyp+Ckvlpfv+/oLSy3Y1EgGlC/7Hf9iUq0wnJn9pqkC0h8la5vSjCTpf
bnKst8UHh8mrL9NFpDe+aRSP/8WDgSNBXWVJI1i7OgsCFUODRKetK4uM3qJo6yPc0zg5mEVZ91cu
Gn85CbrVdWcKiKv7gd5CKNNqlq5WrPkNhOGX6ErbKJPi64pm4Scc4P0v4dQUP5ai7MKv/uxTkUbV
HOGDgtQHvnbUALz/x1+fUE/1jaYRp2+wOnyUk8euATH0kKcmvl11P1n91hAWbjCVsOLxI/4DwQ7P
kvifge6fozDgHKKYTiUZ+1WKYtVTNQZB1R1AWODnWw9REf1s2dPInmK8iad6YLVqDwSmOXf+60v3
arFxwYOAAUQZQMVaSFNhJlpOWCIcfNEjEUw/Z9L3H7wqm6pH3ss0JI0s28bvJrb8KD+2g4GcD8lJ
1F4r02Rw/vksUMwFzkmlkHRgNQuyRfC9TMaWOKBKcZMFYfUjD4rwprYNo/oxNJN3tQQTdYP3n7vO
UwN9Q4XuZmuu7O/KkktVmlUjOAmFmyNlP09l8LmBr/95rDCZ32b0u/JtE9sUS+PeM+T+/cevr6Vs
AWovNF9I3ukccpK83Xzw0NLGXqr2kM1dHvaYftfDfoBm5+9cSYsFnIuJAru0K6CEdSCMewWW4lqN
3YLlBXHofkDMnq5dVjftxprbs8T93+OSHh7YgC60CE0KfPuGfRP0lRElvGFKq2uXZV4w/7FMlnEZ
oiff/mGMmZPucGw6x8c4NTZc1UGu0U2FB7Wu5eKT7fcIzUHOdsb6cx93+JFJNlO09azCA7LrltOX
LOzoJ0HPgcKD4tSNZ8X2R7PwFpjhswX86UbAh/9uowIQnDm81rdBPXk6hebNuF9wP10dXlUyLIs7
RvWhS5fsr8FJUE4Wc4nnxWwXOBanwpZfUyb+wZkteZlTmh62jlUs5yBSvwdSAgncUwutKF5nfYri
RDhUVVU0hzj0EoO1XARps8mVbVyWtrLoA41Ce1Yg3zNWV7Edodbngpd6OLOa9VHxNqyQUaIaTw6v
V8s6rIToHqHIbdCe89QCuD3rnWUvB2h8mzEscNL222j4U9Vj4W8MXB2+lhl50GHO8/IWwYJFHlnz
5eNYWH5/LuTpyVi9m69Zn9xLOXW4mb5dx4kq+hqPSdBZiFKhOTEE+Y1hAkOoTe3ON4rise9k+Wio
YK52wugaexNLUR4tNRY/mhQj9zMxbwVj5wDggkqLGYIj/aXfaTmTCbIHW9/6EIytQ4Md447HKGxx
h6Q1ibDQMgXusc+99M9gzKdbuGoFDBbP5OpTotQVkMJ1DN9AcK63avJTbtSlnPddhncYFiOFeeh7
O4zOvfdvpwcHJVqDeqZh9HB9fTuUCBwiw2wgkuCOHjTvnV9QzX7soS8l8Anb2X/opqma/u6cuMy+
47IdJB+oY0/NV5FZ2EfbBXDg1+Lvf9TXXoEH9GiSh4NqAO/KpvxNecbFNstwvCI94PuksP+Y2rzn
UmbYdZDe21EeeFd93xoGp/tMXviUq8UfHpaxjzyBx6haZHeYXLdUn97fFfa6QkMzmQoNG5TDHrDR
+npbesky0IyL9sIoG4zMHG7QVD6dGOhitoFIL9wLZc/JguefD5jge4mGDtUaFC28FmlcwR9Js+I2
KDMTal48TOICIL3obqp0HN2rGTZGIzaRgdzLhRu20vzb8wKQGpu6DSajOHNo/XYi0BynpsOBSUUf
Xs/qRJgXkAltbIZ7xAeC6YAhk6muja6Mmn0WjE2KlVeE0OK29xdVnlHGA0vzdh+D2kVejXhLx42l
91uPBtW4ySGYyONc1RMuVuhLLAxWOBoTvyB4ESvw1EY4DtO31Blcf7jMOA6wmZwXWd57NOO7r+Pz
fVs6Lff1xB1G1onVJ7rAgEiHmoKtYU6xKS/Mqoun/kgPB+fHC4BtxfI0lZOSPx2/MvLPsakW8VXW
nMfRhiqp9wl3SEwBeAGznoOtVXAVw+B2GaIIK/YqLpcnZ+YJ8M+y3GVq2kWGUbgvpGpMNnfW8bF4
wjXS6LYpyAn+yVgos64OZt7XeXg0e5nx4/PcQM0G+JjpR0cCBEKABHodtcGu8PG5wI+Ie1VPMynM
9dJJipIKRJUEup6AIBSea8ibxG2bHmNpIM2zoYJfetNDMfjeOO0qiCLzt77AhO6LpeLZwojco5hH
EB9Kfr+fTK+OnGM0GIactjH0rwIubV66WMokCCjm26Iu0RwBE2lkrdyILGLkdv0Q6r+rMq/17hqR
JvrPuN5Z4iIoihBL4MztFkBaPoM95fdG4XmYkOJqGNvmUdYdKs6XledGkaw3BjpaQs9Pys3uejRs
dtgH0xrInu9e3xaUJC2Bw7JMPjVPOfVC4LbIvRtf3QVP2uUpmilt+QDFEssQG1mKlt0ZAarlK7OM
8lFdm1NLfUZAzsVuLxI2V9ND3Esr7q8s1TssvISKEkM/OdJkzE00ehjYBMv5nht/gwfWM+MSLMgS
t+zwzKvkzzCWknmqXve+GhMmPWsLVOR2UQmoGBXzl9+pGUCAuED9oeDbe3Ydqic7tnMYyK2TL09D
VTbdXehF8U+P1kD7iLrhWH1Ph9KcbiprwmNiw1WyRxSjtpYEK7N0DBPmss8M/VB4KxxTsCNL/7tb
i9r4aM2prhgDENOz1UDeyABZlKZ49GyKVocqnYdx16MF0T95di555fzlXROX2td3X0UlTq6NzEg5
Plb2aGThsTNMq8UIr19UhULiBLS723bK1HHa7WIKR5sgiGvvLgyXNHQu7XHWFepshA8dXpluGXb5
ra3CyNlEqWjaeVMUea6gJ1ueSjdD5I/th0HIwSv3aWp2COTF8Kmnm3owOhz4qLQutdzVITD/Y9wI
h6iQQFAOxRb3AF98HueiwTSrsfBxTTtFBMJJrMsm7C/tRTnfFmXoV5bsJZLeSXlLtmxlNYxFj3ic
4jse4FQothbUSzE8mHkVE+NLUWfLU4W+N2ONT7hcnkAZ63/m1iweKjWArazqQ2ClC0swB7HDH1o0
TiuHZnCXecZdjvN2+rBUkT5C0hIi3oWM4o7F5guYNelRRIP+JRumkuFs8QiVP192mQMMkx9yuTyz
b+0llAM6Dw5mxuGG4m6Vfe9R4uQ9RZLO7BVCjJ701IUsS1hTDWtVNtKRf1hGhGt0uLju8G0g9DlI
vqDaHl5Id0qjh3KwtQlCxok34pYQBPYPc8JKhHUUx3pfoG5O7IwpwiLJkmadN9jbqhj0aTfGgRFs
e0kN8WOICVD6VNm9mR2tmiJ9sMEmx8KCwXXULD8RAYfwwZqdhb/xM2dBhCYh3VU3Uc0dqN6+zhO6
cbRjNvxrk9BeTAMH/ssXThP8BAakK6wxvO3nrqb/l7tV/5ffTXH/BYvmFPlV4Yw0BuGFlpO5CWoF
Bm5vjVVf7d2YNfS3aqzauLWapszKA23DoPnYtSGAAa+aPADiidEjGdL2i3GddX08JLsgl05xMcS0
ze4ayq70sqIo6+S+yQ1jxBa0SqP4CfNamxeOZEGh9nVLOJFgol7rwYwfvuAbq7Tj6TFdfIWRyALc
RmU7e270Phq7fpmv67Du+E2kYl0v72NfH5XBEFjzdefDUv4OzVIvw6nsa3GJe7qAJ4jFSxE+dLXb
8qOUrSfmlK6I7iONY4TB2aYQHcj7bVRSMu4JLEvnUUpGWeXG6Yc0vWHBllhQQCOzNpaVU7lpWSZB
cOVDzWBDu6Ok67tNvFTHuKrtbI45h7PIMHYlGJ6cKurLwUZyIabhmFROC/gcj0Mr+ZDDvBj/XJZW
n9evuZJrRTpcv57lWS4jEszSGPU+SubZ4fPZ+7q6/nr8Sg1H4E1ejjQbEAZbs7FcnS69JF74eevz
asB8gh/zO08H8aJXek+Yi6XPYlmn+lAtx1afnyWIO6Yrx0lYD5Xr663/euoBKsHdZ0t/N0rtf/c5
8G7WcdP3cIjErg7ajr81GXXcdsVLUw6w//Mnd9hBQoVWk14PsZh1o68MUJgy0MgwSWK6Yoz5KMyo
madt40m2rPCSpI0fZjNa8uZRGlFteNvRzFR9wIkxq4jObjuyK+vAiIm27kteSn8csUKKHmNYzruW
PRg4VzLi9+q66+qGADEZruIHfFoGnCFmJ2gybs2o1TmF9XL0ZX6h1w15jd56ael6xrQfQNXrCPTy
BD8DMoo2+kzRwdwXaa4PUIGMWwZH0pmqmJuhBxCnI5EQXt09ZnZjVPlTA36EYQij1DDlt8SO9KjX
i98QLrf9lEeq4B4O7Lux7vrCDhpi49DpZe4oSx/LbYkXY3VQTlnwT+Yhs5h0Mwv1tyCjzhnIiiXt
XlTm4CzWB7vOC0xhsX9yGus+LkXGUKh0EMDNN8No8OnlBjAwuV+Km+DwPFJl4uvnJ+C2om+pgSVP
/vSaFlhplnZ/Vu0c9I+z4ThsRlxsOl2ozrmSbt2i02E4TfxUv3Tl6pzQ0QiJDikg16H/hJAlx37a
Q7dpLjDUzpiO19wjtRs8m7bI0+gvWSQhGfGnsam94aEJMLhw8GMsygjeTq4/EL3unq8j+l6xiUAT
GBOp1QaSqo175YaAoVwXngaMRiZSmKVuFqe1o1/t9SP8gmRXXTZVp3g14bQg3bdz0hZsEYyvFB9j
qRRfNs2brZvhFs8NvZ7LVumpQ8Nb76JXQEiVFB6v5RQOeYCTDs+PAw3BR2aUPmiXiFqV8id8Kjyh
dmT4kOn1CtFfU+ZNhyXnKPvMvs7zuE1hdZtpZhZ7wzH8+I68H8dWfzCa8o8wiYL6hx/yvG2PSbHb
HUO/rco/3Co36evXEs1tbbVYNNVwYU345u5EkQv8uRuXzHMnafVkX8Ch1fBlYZEuYFySmjKn2qRt
G/YfVLYs85e6VE6BumuTLFjblU1mk4ZhyETOdZt08EzaTRYKlWabRaF0gu10OgZJ/jjFs80vxdIU
tbfFSzXvJ4CT0eSHm7ofimlfTzSZwg2AzhyPiyxnQX3gcwWliwQYffl3Ch+pQ5k/sZeo3jA2mW/d
IHCjZPUQAMoxETo080F0926I2E1/rHBWsgh2yHV8tCwKVt1FFrb6+YD+g0nua0Pp37m5VbkXCKFn
hbEvbLsv7qt2SM3gYqpRjFquAn/uSode5pJgFLm0TZZG29rFFN060BuMZs7IUip5MbXK5N2SuqSr
m27CabHo/hROUhoN2pSlXigjy1tHPCDiw0P0kjW/huwqtUNgMeQ2Rk4k9jwd42nnhBbOs4Gc5fe2
rUSCRWeEGoG177gOFZ9kgfJsQnDOY4FxG0zCL9LOAmZ2RIbS6zZ9uFg4GXRWPnobYfiYEiNhWYnK
3AZ+OnZoSS4W68ZLo6a1ATJYqbi1Ra/T1UI1+trmvBxycuKcybe2nGe+gvPyT0ozdgMYjMVidPmO
Vqy+lHEBaQkZL3dT0ZT6s1xktebrphTsXgk5apk+RNHktgcWbciRzkIhmVyerycylM/nQs7PXPeV
o896Z6Ys4mAqq2+6thvr0xsG5dADa5/tSE0HCr+RTO9ewwUN7JIToa8qHfVJ/KLGmraKLmbS3LQF
DJb0gXtiNFgbL3MRfNhmVqrvK40/6NA+t4bOMWVQ6AMYf2t2KvHKJ7IjCmBH3Td0hhChgUeWPeek
EUD6evOKTzE9xTULxXYd8IKx9zkz2sHkG6LqMDCmdlnpRrssjKocDlnvyia78NDom4NjCKps2qMJ
WdYfnc6pbea6Z9iIGqwaYUaZzblqVZMmc7wc46UnJ2LkLLzncXm5xhhtG1s12GivLXdNGwzJlg5R
R2Qzl5BVtl2ScOGnHAWI6wLCq46iKXkrF6SXxLmLQ0o2jeFoMEMJC5l/ULyEvC6BDjQcXw/XqDJS
JiQLDCNPN2VcUFHZKAzbWMPVS+aTdpGOec5s6lTBDmIdVLuXdD2OCn0dVHRr9IViRsqSfr2jSw3W
NOmTLujTngMiaC2daJk1ysdqn6dGmFyP1RzN9rfZCKdxOaL/30/jjhUShJ9Mt+5UvCvRtIh/oAjQ
RZ/CYa6ziyVNjGjZDtIYHOSxWT+Fu3GT2p23MSUKq8EkMMiCH5QJzM+1iurpWzI6GgeVxEzj0S2G
FID7EEfzUxVlxYjM3+Isx7jqnOUzc7LUxrFVoZjSq5nyY400QKaW7GnC88D8akeFVe7tAVKKQXE5
HHFdia2+baoNgr69ekiLevHkJs2dNLig7m2kHGTLPGf7Tk3udyvKJ/vSKLta/ik7JJMlHjf+sXSm
sC6vUMYZvMulG4zhU0FHLrof4lTvy7aMJYM+1SR4P6NlkHG481r02HcuECGPOwuaDeJiVkSsbtcW
lYmqE8ekG6W3+mqGYjU6l2VJjYyRI3lERbg9OPQbrfxGJHW7/Pl643rNskkDdNbzUiR4ua/8D3vn
0Rw3lqXtv9LRe1TAm4jpXgCJRGbSG1ESNwhRouC9x6//HlCKaRLMYY5qtl9ULapKRV5cf885rxEw
TWYxqV1IVBlYJQ94AwVLAT/jogNAB00zN1iUza9APaC/xebX+h9/vaHkX7tqnGbSjQPZI5ZHBPgy
+fYr5E78eXlq/n7n/t4SMMeXZ3UlZssrXFDaSvxK2qB8qvopMqiwqMu8b2cFITSkLowuK2XIPf7Q
c2jLJitsE7b97+fI8rSO4mo5LZpkruPzlhRZfFXIZthhPS6IRXYw+llP9M0UjMuRQU53iYMEAgSa
t9RyZPMnRYZyik0ug1CyrBKp4gnaSVYCONJnhgtEzEr8PzdJ1EnBT86llKNrLifJcpNqjMbIISob
0nu2lB4uRh5TLQ52o4EUwQwcz55LJrAcLoOkMJGHi0RlxlMNA1lkfUFfjs0zpICueeYt0cXofsCK
esAHSGQZNvXUxk9tLKA1ZbcGWKqE+0Kv1c7pZnGJp6JpWHBm8MLz6RGHsyX9NeJloD/HQEii2POb
rOf/UydxOQTFYFzO76LsRYlV/pI8MqjlFzVQNRCOsZ0I5TIceTWKHKQ1LwbeRlWk8S99Y9b6JaY3
y00wSjIGN9vfZxg7ziQ9ETY9hu9iJFVSgnis5luxLWkohGTXFaVIJkz/dQ91opLxOemv53wtKku0
gXvmcnxZ0sxbVBNkNgXqP02mYqn5+5Jekk4Me5EsayCRNNIg+iB3eu1Nmgjsi6SpWcrnuVYsiy+q
xIL5RqC+Z6LlRlkSGpVeNg2NUdmDLzEaSg/PWtdGn4U5/gZekQROLXIeGZY0mwI9H8uy0dpNYC5M
v3IAmZiTMcHbmCAaQWr2j58j1aA7ltTiwmu2fS9+nsuIjDsgtVK/NKJSZtiQ/wuG+0CVuv7+950q
5uVL8nQA6Dm5vuGX05OvBpXUuQrguWXQkFJkrAfqInSbJ/cyTH44CpzMgsguL2x+tCkdrsDl1qwl
eWq5NRWVZLBjCHLGYIhRLTWtjQhh2uXuaCHf3fADCPMNZ7/TABRjl5cGCYiEw6H+ncsjD8vLoW2N
5RD5HSwGvd8QUmSdns3AStAhGTG1rPqRBdz2kz55RqX0Js/kaUJd2akbbViyQ0FDRmwXyeXAvIDl
11HuJTVqooSYIK+0aO0j4wXVSxormHOsoTBj6moAHHQhEPTlgZ9FOfMeFcryL0KYa4QAkRH1WVs5
iG683J9JbyjnjHtRXqYt+b7nOUoDkbeXNM6XaigPfewoljmM8ueX8swfkQbui4y//+sNPeDf/0Xp
6Tt5SMLGsP33/86F3HsuLr9lz836V735zc2/X/4YG+nNt/bbm39x8zZqp5vuuZ5un5subV++4vf/
+b/9w388v/yW+6l8/tc/vxdd3i6/LYiK/DWLgBziqzrW8iW/f27pwL/+efcNuNM/rqPnun7+x2I9
fhFV3XN65Hf8piJo+l9oMKgLlgFmHpVWitTDc9P+658CfwRSz6T4CpgRnPJ/ExFU468lu4pcGDp5
EPEXFsxvIoKq/0UlzwCbaMIw5MflP/Eah/34tmxElR6MEV614DwkgO3rErkqdAr07z70wllpdsYQ
fabNbdVk50bUVuQVUW+PZ4xAUqkNHSO8Jet7NmOeuzX72AtT/gSwWrjT4gzVQEl51IZItzuxctXc
RKcyys7UbD6QJtmKhXjXFekjPO6faqk6k2acgR05cJQT9wFBsqMx/kFhaD9Y6oMZwraS/LF15a4g
JuWtK5WWs/xDHGjJponD0lHH4CmDhrCLDKynwdKNdq8YT7PUPGeJJbj+kl2pelNwEzFINzydbujw
paLmj5Eo7wp00iAa4RDUaBFyvgjrhGpjOWk+FxsRr4qLGVHRHe8YIi4VfQcqbI4VxT9NsregJ2u2
slZ9Scvs0SoytO39Q9sBuxhi/zD1xlYKaT5rkydRqy0PQF7g9lKOsPLyWVEjpzYwNi/tsZTClOOT
JVyNpXI9zyZSeGbxOEz6ZRiQYm3a6AdBOcctXzIvcqA5HtRk4sWHLOzLaxXld2o+nKnjwEtZNroN
nmo/gCvGuB48Yc2bkQlQeXuU3aVaSJ+zRiBiHh57fXpoUD0k56wjdZiFT8Ns7GczLh0KiiWQw6h0
Gl+/bGa0OMO6dbM8vRas+fM8ME6yxhwBArXJktx0bXmdABVz4on+JNZsOYOpKR7OlhSRpPN67NoD
GcypGqptZphfQIo6RdohwNbrFL+jjkrtLDqj+tUQe3SnEdSgshLaShE9+c04nZlCWrpBJwuuNanJ
ISy4hyDDBvY8qTc6NNtY7zvUkwQitGZM9xHJo1s1VtotESKpSk0ZD6lP9NokZBcbtICSUB/daSYv
lo98gpAtKrKc6EluTY5gda2riV1zT2w28pJQwCW3deywmSOHVEhh56p/iGuRcsqoeiMuMnakKhAY
e8XWs/ZyMtqW4gFLMyUbhhcFi13XOtsoJXdQJEeJrT2QDtj0+eNMtWRDPLsFWHyQ1OQ2jetrQ2T2
w6q9zsjHBUjBVskJjuMC73gN/0DtQxdRO0PsifhUe6FAvtLJ0ZEXVoPOCDw03CBCFJo3xfqOuiFq
zmp6in2wLvm/tAY+CGwPrcIPfYuQ6DtJEoTQDzzDBH6sBxY6hMjJFvkXqEezn1wOGnoQvIxZkM2X
V+f09a8+vaYQvQNCvDTOoarjyKuh/7iCJeWZpBQQ7hBSS5In+JTFRheQ/kAYiWojZ83LRKBpjU/G
uYnIvTAb248/YY0QWL5AAhr9QtUEqr1C8y3AQxJyUkAxqr9QZXT0Q31fVdki9OIWfnJiuF9091aT
C8WN+wJgOEyuNXI/V8SmpvgXeD4hOfUIYOrTQ51ctSVbvobRRTrTuleTynJCbXhAXvWiLZ/kirqG
FjhJO9qmH221NgejrT5YhbDJurMq7h/Mwtx2crJTyuoysypv/kG+BosTEhjGVLqoiJl23ik3+YRJ
1DwY+7KIvsVDsxeC5syvQpfTyBXN8FmvRgLJLn0cU8G08cE5h2JVO3w4gPm+dWOsOXyTZGUYDt8q
xbrPqO7aqFvWZ3I9C04/qD+Mqv4SE3faCNc0XtlJN6EKJSO1SHCnAel8qsQPoF3uEWx4SCbzPpzF
h4lypB3V5iXCbJNToJ2eR922KIVdCa//FzLo/7+lTr2lAKn8zyRO+zmN5uc3by/+/9/PJtP4CyTN
AiWE/0IqaHkd/X42mdZfMqQUHUVu4PovSm6/CZySyQ+RL0fmgbL88qj673eTpP0FvG1R8wdrhK6t
+SfPJtp+fWgiXcgvgOUGmorfJa51Vjs5CoAc4q/SCuHeDM1NlNeHoJr/7Lj41cyi94LWApzHtaHL
NFfIH84TckiCcFa0Iv5gT76COg21PvWUD/ea/PKrNUzf0MWFcIQg79uzGeFtHXHmufHMGsMh+LNo
Ag1fIsFAUgsAilOrpTtywROCS5sa6BpYt0fJz2BiRRfYfuzH+lbVQwSMg+YJg9L7thEeXq2PY0f4
AqF6daD9+kZT5fxeLP+ktaipNOCOOVJw4UAbI3Cs8B5KhXMDquaGGtFdKFX3lSTvqFrelolMAhWv
QtQ3xmsiyHNRHvfEgo1damjphBU66sKYnZi0Nazt5RtZYy+AO173a730BbKAiEnVeHDxeNJUExCq
etvHYWzztj1QIvyijq1tllXgzPF4EYRqu4iieCMV8DrsNEcUuq8UcR6HPL+bg3xXFFQ+Ud04pZG3
evv/+lLCjIXoDu15rUAtLGRonEwaL5Dxri6zqQEdgqy0AkY4KSxjp+oSNZg67znDxc3Hc7nCq/1q
HNElEJNoYFChervcxA7z2AQPFy/lmM51n30kfP24ifU2RRVMAl3IekYgTlLUVROwLCJ14TN6mYi7
zdTsIg3cRKGfuGbXeGfiJ9oBob/o7ELINZeuvn5DtZRE4jxsvNqqnzE8Ky8aQOEuFIqcwpiReokZ
Y0I6pcEG9WlqsnF9AmGsc7C92RjLJyBdInL8Abrmr7efoGF7nqaJUHsJBavzBL0Gt4bNA0B2mrYt
lRdenu0wfY7KSLB7PA+/BommYgPYmeeilpShA4Y2esbeAVV2yyhMR8uUcT9P+rAj8ZWVW10Tmsex
9i/8yrosKyO70EiEe1LS7+d4LjehKi2pGRJvfSl5EDeuwMd3Htp84mYIjKs+KbZjPPufkLGVbHhf
5+DrlR2fAdy47t0JkuXWl8bgXm3FxccnDsEKoFSo+sUVuTDDxVQcY0+MlZyhNigSieH5kAipC6F1
31IYJrOKYrBuBA7VQ+EzsJFkK1pB7gbq+KRmkBQlHUQ+4jWu3u8UeZBdpW+tc80K3Y8X3ovD+etz
apkOWHgW+LgFC7xeeWCqzbTPmhokMphyOQ4TsuFD6HA03GKx4ORDdNuGFkm80RzzTVmGnYfamboP
K0V8RiP6oeuU4Wro8K8vWNmOOmeG12T4NYrggRysbC+aXrODmjwzal+B8Hms+cOyDsh1VlLwGMQ4
5URxt+MS0TaBUkHUEM2fH/fz2AZbNDqwz6TH8lrOdwrEUYP7W3OANMKnFFLjRTA391WXPn/c0Prc
fxlPrm5lMZ8GIrY8rF/tsAHp4hqhhtorxTTZ5dUMWtnkyTiRaeDUSqHdu32Tfo1ZB/bHTR/rI6R2
Fe4NuF6299umRQUwU4kNpNdQE3gGOHxBzCh99ef8lDXjKjpYjhFENPFfMjlXqf6sWvLnRmtT0S+9
OTeuta4K7TJV7wKeGZSHryO//PFxz44Mqi6Te4JoKJpQ95eevxpUSej9fMC90BPbSHUb2PvkFO1I
09uNX0oXaiI5bXpK3+XIcNIoAH/kphcz79UrQ4Drn47RUHtZoCQbS4/P1QFMgayO+YmJO3YsLzZO
y7GoSTK75G3/SNSaVgX/x5ON8jmYKKAaVPQsDbgR2I+NNoz7oWt/VmKTO02WfP94dI929EUha9Hj
ws3qbet6ZfZGbbFuYEsDDNMu9LDdIo57opdHFg1yxupCtkXRnvbeNmNBg2h9FN69YkZVQJ7zh6hO
0SAtkbpNpftSyq1fwcz/TChYfuXqcNMJKrmziaSpya3XDchDTN+EypNbS/usI10gl80+jCxO3ym9
naYx3MA4KPf6EMiuKdfxV7Mp3aHVEZ/Vh3kfTtQRPh7t45ONVTLRPbZJ716vOjh0Mw8WVTdf3MKX
BQpiTt9K6ztQidQ25hEytthda5ZMeg4kxolX39FpgB+zkNVIo5KVfbOXDF+JtXogEtaG+La1cNnN
pnNZzy8nOXiKyZJuPu7vsTnAlwg2M0ENQdJqG026EHADaRUK+tZBrorPROUn5vlYl2D7c3kRapEb
Wr2egOt3qT8PFYDgUN2qbZ87slCjNylNXwKoQd0pDbZ3EQgHoP6qxbX1T4C6wFjnEy0Wpe/GvtBf
lUAtNlnef2u0Uh7d2siplhcm6Lih2Wk85To9+Qq05TLVy50Va6OHKPa3PpMvgqVKVxvKuIuN6Pnj
0T+2t1XYpzoKDUsQuNJumhAPEfO+q7xEiB8MKEiDUl1qcXjzf2tmtaiSrgt1vesrD5CcuAFqAVt9
TDa+OJzy/D7yfERs4z8dWi2nIq2taAb35EXz/B12iJv1wlXa6Q9tdsra7+hOfbnnyEghvfLy56+u
HfjlcqimkKljBd+NXD1PICjadSJdNqZ2IZrpXkjSnRiphWdowe3HQ3ps38AoRqN64fjy99t9OoxR
NIglSyyTc8xodbN/arKxPJFqPNXK8uevulgguiCHvMy8yUTNH3TVFJxKpR65vE10raBOcfATvK3W
xmj5UFoqpUQ0bLzoi+ErALFbqYmvjdC/E6sMrpwF6vLj0Ts6dyjhMXK0ikbb6kzACQzmRmngTwTT
1RPyMXDn6ZYq9bwfDQ4/P4odUW+kXZynyt6X1PsTH7Ci2C1vJDI+HG2wg1E/Wqer43HyR3nMmL9S
eiyqFP/iBBNOtO6lIPs0VslXtYx+tnKaw/aTMhsd683Hn/Cicbu6/oiVUdyDj03lbE2/LSKWVwJ6
zCu02vfmOn2GrXzb56Nh1yDi7B5cNZCP9KYaauWQoR3g4SLhhgA93ZE4dUMyJblpJj8Ew58fgkan
SNP06Xa0TECt+ripxiTZIwzu1DiuOnUxX1paH2xB4Nw1ddicwb5/QBUBzOSonY2jlXgtVu6bCilA
zwAQ40gKzrztIOzTKp+/dFFETBeAM8yFBsAfM6YL80T2W6KGBEyYekRC9UdJ7oYwTYGgqddlbeDE
UISH0NIGNEVxLcKz/QJZq/ZcFVErk+fI7drgfuzTHtKSchjr8TwwI8VLwqpC4MSMnWzWe/Ar1NhU
cguqnc8NRaQo3cLLvNOjSd5OQqDv/Vm5CkcFSkkR5W6YDPlXabZkWyz8syqrB6+ZkRlsTPO8B12/
nUTg2nrZAYQAiWmrTSsdktoUlkTFz0wznqIGMmA+7bGnxsi0sWB8FbV2ttQe9pj+/PnNj2gMKpfG
YuXMP77d636co/8hTqXXDnnszMMc2GEQolMRXQdWfMtPndiER+5lJOipDCOHBiFkHepD1keII6xK
D0Di5JSpGThdKLq+lBzMuY+coT1lUfcupcWuw3kROQb0oxZXkOX6eHWeqTV13qTRCx6ZQIsrDeAY
ia/4rsCcFvn76FuHKaGn94nllpZ2k2XZc1m053xafhHIpWr7ZZjuJStGnjYapysqCvmTKsjKtpP0
xo7NFMTLx9t0Xe1ZTgpK7hwTnFIYQayVtia8a9FyDEqvKdHaN8pDNwrtYc7CK1MpAYyYUGH9eI4x
DZB/9oJ5p9bDKRWFI+8EJGd4IaDmwYn1TgtnqBSj7YyC2yZzFocEnp6aE87GKZX1ZZGtziRgBMt5
iJEhGYdV6KjAswCsPhbI82ePeqxtCThOvLCXo/1dEwtMAd1CSUfn7e0aIFsBqqvuCy8Z5IdmqBsn
zHPIwuGOvExkL68fPVBujEZrTkzlsasOERbeDJoGjOLdpYMkLrQHsfBAbh4WxaK09O9Bm19PYX6t
FQhA5HF/Qk75yINoESAztSWcIGe0bMJXKz4xa3MWW4neJlhKTP58hw2Da0QQ2VR/ONHYsaGlkEA+
eKl2vMtudBPUjBFlDy/V9GukohNH7TInUfSz0oBBrBp3SqXfgac/Ufs9NrBULxZ1G2QgyVe97aSG
ZWshqFLp9aCWpcYtZQgOKdQi/KYlV5sWfEKSfP54Y75EpKuFRJJSw+9ykXVG6PJtq0kPXFrjYvP6
2Ur2yACeo2VkcY5rT0oyBghETbptjtkTBL8d6aVNniRn0qT34B1nhsWwKpekarYNhml2ghqxciCF
iuYKBcd9HX9X1ZJcoNC4uK80Tq4rGgIt9Z2RaE8YdHw1Svwtyln6pCSdZgOQvJyNBHgt4F/bLMJv
pSJnNlnjgFyjeUaeprc7NQk3sZWEbt1UMOuMWt4u+JJNH1V3Hw+PvOyjd8NDKo0gEtUXQ13tMy1V
9RItLNTem4zHlCGotrwEYGUj2vVcaAd16oxt6YuHaXkdhPD4HyHibUH6zXciBhptFzauUWR7bS5i
VzIKlcGoVCeO1K+6iSpxHETWtlh4eB9/+pGLCZE4kMwI9oF3UlcTiywd7MG65JbQ0clCZmC2AeUh
oN+MwblZMqtdZZon9s6RoBHRBXLu3Ic4pPM0fLuc0nTUqARrhVcParvtxtFw5JQMRMm9TAqkxIlg
zjIHWqK/LdNIchAd5CiJcxGmlPIJpfuncWgf0EEBHiPONzEc6sNYpRWmdJZw4rFw5FZaHgkKtp+L
RDba72+/FkpfUBmdmnuitfBO4nsl91sbZixkFDCty3/mM6E8SWnZU4ipst0gD9KpN+y7NSaB4aSC
yaBRqlqfqGMMJt03h9wTpuQsncRLUQwhWKOQEWJwP1nnQ8QT1mxOhZnv4wdUU5G1UklyYobCWnnb
fa0esT/so8JLuxJVfMnyynBO8Fg1QfQ+1X54xyq1R627AEnw8ep8dxevml6FLlUTSWEm4qcjt9MO
stAeU8vzoexPzPCJZtYpcbOX0xDNQjaB1V/gpEpytfHk4lS+6d2Fv/QGdUykiplC5ETfDmSAkk+n
QBb1hlGt975eFWeppJ5StDg+X7AMl5I5bEN59fCTZ7NDiSjGhGhMtnKr3oW6eqlH4VNvWdddAIqE
otZZBfdZ7kz34wk73viCm0TAh3fn2iC2xHOdYCCg8VI4LGiSzo9/TBCG7an8VrXVPoDs55j1Pbz6
/Ym238WZy/i+anvV8VgQIjwuaDsAFaJZqVvrS6WWoG/S8UTt7ys1/jKawv3YlOf4gf3pUbo0jx8N
dUsyrFQ9VtObGyNyuVbu9eZTOMnghoOzobqCiLND4PVEY0tf3tw4q8ZWOZFZAI6cDEbuZdCWelO2
QdFtICWRtT7lE3aqqdWy9WG0oVdh5l4j5nhrZ07A6Sf1tzJJ+Y9n8HhLKBJzLUhIp61OGkXtykrH
6NrroBu4pa4j7yui06UZ83SJ5l//dwaRUjOJJXOxTl5dQxkVSaCC9Gyy8OeK5CSw6z4tt36dIfA9
KumJFXq0f6/aW60QY0j6Ts6YNMi914Y0XDR1ta9MxFTkdvc3hpJzBngaL+J3dZR4IjsMcRzFJ4DC
dmmql1ZTOHWawVJIThXT371Jl8X4gtADigLPYDVvjSDnCDYv/ZrAcOk61Bi4Gp3Vuk017+MUPIKg
fPq4g+9vZSr35AP1lxI6GOnVDlBrURBbf5k87PIK3FkwzQ2f2goKQVDuBTU7r8IqsoOFSdkad2l/
yqTryK3x5gNW+6IDDj2IyJl7VQTsJtV3KhWK1BxuP+7okVuDJUMER8qa4sEaf5hW+ozOJ4PbSFJ4
4G1e2UHSnVqaAK7enygkCQGoL4JniDwti/dV9NQgwhcUCW9YXRYeERzxQeFm+pYXgZM2udsMYngz
lSN6cMr0fcI90O1J+W0SGb9v+Dp3iVD9hD5R2ZEp92BF43rfduTX0qq8S0RZ3xpzvZvk5qwqlIt4
lG9AHBd2HOnjvpfCfjtEmgB8sBrsDmUBSMwW6jRy+Yn8VHM+YfPmoUw3boM6V898KBkL5KUDAoFA
WO5gcoTHViBaNXjEBFZ8n5k/i14MdnUaaucFptp9Llz3nZKdJbS0Qe0EVPggHqROMTdzr6CalrTb
fmE6z7ngDr2V7Hq4LF5u0Pskm3+UbaJeVr76JSC/tRmp+S48bdvI2t4zVeGTEqfpOZP0qKX6eNcS
HTuFFcy2rJTzbgwQtZon34AqXOS2rKXVfuiFbiMIbeHIVXzWzeOuKNPUtjJQlQYCSTdhrJpelxv+
lapmErxGCRilDsZC1YiadKldLKlh6fvi17Lp7gfBF2wll68MX9onUjmV1PZkbVs3pQ7eQDa+IqKL
FIqGBVaG8w8JP2G6mBJx2ITJ7N+EvtY7yGDUB4rlpoM6Ar4htQhvZUkeDmGSPAuzUh10eSovxZqn
56J1M3VB7Vpxq8EUkuNzUwsKzIDVfS2GmoskhbgfUEQH303tJ0uHfaRKvZsr0p0yBd/8DGHYeLiL
JGU4RJKRIVlbF05rJt9zNS0v+7l+Isye6ba1Ucif25Y6t56ipLGLu8luAFvgqgDCuANRVFmAPjtU
6hJbjqVdX5qOBcEDyedJcSFxaRvKxsoO9c8rMu/M3eBDoojG1rDnrtC+TCVyesi7xN0Z4Jyxtk3F
R0gY41MnlovBzerwgCZY80kC5ALovII3amSyJ2WBvjFmtTioXTNCW0Ug24mxbI2D4kthNuk2UOIE
ZP0w3EDO8okOlW4vNP5FqU/i50EINIQMg+S69ktFgPYbG3ZjjTbabv65bgrqxlfV4VHDkt7LGXhs
eUABKFv8acRq14+ScKGrVVKTPq61HALGBJ8V4XUD3VtEH5qbLu9kD7ZFsjCBEweSPKLWQpWjLFGW
Zxmlij0iYa7WNKgWFoXOjxcPhtjupGwovmkoIO79WLsljk4eqG2Kst2DgNxXvd5+C5USmgHa7L6d
T83wrIWhrNqpOvTVwZIrhEiFSYidJO7uo0naGSQsEM0LndYfXcyrnUyx0KsNW/0wytpXIxyls0qU
wN2VqWEPhjFfAQqsnSEQth0qLPasdETIVdPVG6kjYgMp7KdOPlu9l6Jgw5EiDMO5HATfWnHQXb/l
fs0ULVY2ch3MwKiBl3l4yAMvJOy5NDJEnEoFUSgbImoTINYwyzALC9KeZlDPTglrE65AUMmeYHRD
7JT1aIiuERfllSDk/YWRWf2hkdgzWymG3ZbpQnOHF6K0xwlUhdaeqdH3sfCvjNBsHHRbdLfo1cjp
seS6EXrKq/ZQcJJNUN3O/XjY90NzCZVucPwq/6FhmqE5ZRgFbllZc+0IeO1Utp/6+l5qtKABGV8P
l1qu3SaLdnRLBG2RhTlLkhBxm9JXN5UwOmKiXiVdfA1U8WaQ1G3ol5/LOv5RT6Vgo2RzpqXppRmI
yHINBxWCqW1EOoQLIwydrpY+C0jUoE8DBKMzYzLJaXqYgNl4c1OcmXp6M4u4RiDUmbtzI6Qb4o8v
4BGwWM31dpuI0mdD48aoFlUTnHquUSdAIQRqgTeG7TU5ux+ZyboYm2nY9EOwl0J1cLhyHrA08LEr
MX7SUOekQNnaqj/zy+hTjnX9oHzu2xkkZt19bvTscygSk8McIkgWy9vBau9g/l8IWZ7YSVucm5Hh
DoIK6Km67Vv1STXAAw364PrzRFE62gWMjDRZN0Lrs8UerK5ubEEXXahkW9PsLnI9OBhmrtmSNaAG
RC5qM1UkUvUaV9Bcc/w2e457BtB6CAvLqUrrU55HW3Ld+0INf/oxTgBZcxGk4VmodS4iFc9imn8C
EI+igDQc5kRekqW84nVAY7FyZ0jCGbe/IxGUTpHmkTxHM/ErFOyUbR5+7pF0UhIDqb8hrpwhya9l
Zd5ZOmfBGKT5rSCx05M5e1D6yR4QFpC04opasaP3rbbwZ76Hvd9zugaXqpRt1Ej6KqjNjYoq355z
xu5M85E99Zj0k2MYUM9HKX+ySPgFYXYm1rXpBdat7utbQRrNb1mRXLSZflEjNeHEPctxqIXdlKqH
1tekncJ/GBW/uI6DMN1UqoYCiIjogta7EQ8S1AXaeKNOeuuo5uypVXOb5OPzgA7woaJ2DxEJ40J9
9EK9j5ovUzj20Y2WqXld3PiFMYYuGEl9G0TJfCCD+fPjZ9ixyHYBtkOHRluZh98qWPBH3+iEiUxZ
LNe4mmHvO4DzM7/KwxWe7legcR8Cddh1ZnQqpn6XoyN9zhKRqEcAlaFq9fZlVuXoqrKMCq9parh0
5i5t0ZET7op0uMQn+lophb0vUlFF14+pfEa+4zDVxk0rGWdz8w1PA4THT4Rq7x+/oHR1lhtJoSW8
WD35B7UQgsDsci/wewcSNG7duSOABv141N8/SpGlo2hmgeXDMWeNlEqQl7H8PsVsUkbdJ5JtAc2B
cb7toaSLSJAV1amE6PuOiaBnVBEODgUTSglvB1sVw0pvl+zJoOl7U+odHtsXCNltPu7YkVBwqXZB
4aECqSjrDGgYR+KiGFR4fdMd0F/zslAADVlvxeqUI8mxlUtbZHdFrEkk3Vhl0dRCx9IO+SUPYVge
AP5Wn77J+cMizuXASqcopOBHT2q5NE/VPZdfvUpTvG56DY9EvApdtZbRxBrhLIioH1jpcvWX+wHJ
GEiTDXVQ49Cr5p+H2m8aXu0ZhJ8EPPzCwlN8616q0UTPy21X5Zfy+GcupcRmSyBK6p8dSvgEKP/t
ihlnLRnLnLSTkBNqKtINIQrkpO6EwcCRU0DTJEmG8ofhJcWYt80g2y7pM+V9rxs6W7c+y+lAyUnZ
IcvgJoLxx/h4/KkWeWlOnBf569UGF/XOkDEPZx9MzQGZ5kNW9MKuNpOnuS5JITK82Csrn4IqPOjG
KRzokV2I5jaVaxNKNV+xypQkYYo9ZFYwfXNGRaCdEiQJIXDWnaSe2Invjxhx8Yrk0YpMJXXn1e6Y
SqSexroqPBTQtbNSyzAMyuSe4sMQ7RINENfczKNrzq1+9/EZcCSyf9UyHMO3M1oKOWeDQSeNxtwv
1UPfVL2PmzhyzCw5IKYRrWawR6tZDGZMUeeI/adN7Vmu70x41IQTmq6caOjI6lxo7+TtQLTieb30
9VX2INOtOvQHzhgzqb/I1W09JT9QQ3CrJjgzGv3E7j62PKDAkkWHJUJNcrW7Z8Ec64TXtUfJzKkR
bKwLBM7HU6N3ZIKW+BAvJ0NdyPurLVdH6YxqGVsOSMIjlugu2ro3H0/Q0SYoCZCsh53FQfJ23EZY
6yLqXVQOo+lCz7LKllvz/v/WxrJIXs1NII/IdlscUHGmOZQd7RYP7o+bODIhGI9wAKJiDbL5pUD6
qglQL0NJOiP3WkuEaBr96FFUC8Xpb9zO/P6FD0igCmZ4NVz9aGajqNNObiAUnMVPvQLZHNT43+rP
f9pZDZmhBn2lleT2gOoI9pz0m8E07ysy+h+P2/Hp/087y7Z6NW7CMClg8OgPFL8b0UAaGiW9E1nu
o20gbP/Cp8J8YjVm3aTXuuUv95Phu50v7yok9f5GN8A1WSQQDQ6bVS62NCfsTAq6gUPWIW7z875X
dx83ceQkI9UIqAMaoUZfVoel2FugEy3SvcWMEoXfXSzCBxWSF7N1qpx/dMAM6nM8axXpXZ1Oqv1U
Z/pzb1wkzBYBgBjq9593B3QMRnFMPmr/yze8mnjJKhIk7/TcA4d0iUcaAkdmv1WryBFj8wQK6Fh/
lscflDoDGoexukx1nLg1qxBpqxVv5uY2QJXi494c2/44cHPsw9894jsk1YWO7xSTM2XnS1S58OIz
IzqBfTnWDBAUC/wLmv3vvfUAkJgB2mGeYqDkgRox1nqOjgDIx72Rj7xauS4NXudUTzAHWO3KmVy4
6SM+65GEviomsokYhkqGXZbVxii1rRCDQLOMTVtre410DjYt3tB8TXR073QJ5afcSb6jk88bYrbV
Cjlj2fKSotzwHj7kg3qXF7MrGMmuVjpbUi57TTtxQR65jt/0YHXvN2EDEsBSci9tFbLLT60qe7H4
/9g7z924sXVN38q5ARokF+NfkhWUS5ZcZfkP4cicM69+Hsq9e6tKatV4H+BgBjPoALdDL3JxhS+8
obhRtXqlqfXm/Ql7czQdKBuESr7Pac4U2J0cmSWLOcJ/WZ7v0F1CGgmZruJXZJ9rEr61CIg0/h7s
5GjORuh7VsRgMnpn3AdO2JmOaRz+k1fCT3IJDEFRnkQYWK+2jTUygSOOhmwYd5TDTQDuvSS2N8wz
5+fb7/Tv0U52aN9Tcy6R8N0g4bc2xbTRpX2ongk33x4EHAfqEtyei2TSyyPH702kf0tgLJY0raT8
XraRlaurM6/y1jlNxP73KMtaeXGwpT3ScKah0paLUQe0r+ZnQYpxpWj/zdc5WeIl4Oh+EgzUi8Kz
su+p+qRX6pmj4M2VDVJJYNsrU/w/SQ646/BvRk+XOACP++GXMKoNFs8e5S5XquwzSdebc/fv0U65
NGAXoq4ZGC3QmtWIMiO6es5Ecz/s/hh8utSUltsUmAh9xdPFYFRyKWRjYjHIOHoWwzqzzDNz9+Z6
ezHEyUpousCSe2lkJeAMT1UZa04vFP/ReoOwS/DJ5QbG/3i90c+JfLobOXnqjR7KMDdwmZPJis+R
IN/8OFxwFlcP2g6naX6gTSZGBdyiLS230TRWk4Lfg4qCSXbmNn09ErU1hex3weVhKLtM7IstlKul
LccRoc6iLCREddE0dEiq7i4m8X7/mHt90zEUdDGg4uKZqXs8VK+WodJBedv4krm2qmkP/GETKuGt
lISbTFzTrs3j9sygrxcGg1JjQ00IoC5YmeNBE5RnjQzNSDoX80rGJrFIb7NmOLP8Xm9dRtG5jwwK
lQvd8ngUGw+cGTFvFkY8r6CU0ADMUBQ7RL1KVcE4883efCfSZiqiMIJfIdcrSGV6ULGfWinxkAvb
pBL9wmFcvf+93hhGoZLHhqV2SIHm5KXoQqZJGE8ZgRYyqYV0zZs7VZefOYiW/81x2Y56O70zTYc2
BIpseYwXK1CeQfhGiZVtgkZGhNIq5fbRio34HEr8rdeBT2baJmB77LdObtkg73GTtdGxyArtAfsb
Txn0HeSWPw6AF3i9gAtBHg8+5eSMUOYkFakpMhCkSe1aOhjJSNLP3EdvrDcdBz3+0cBIEwgdzxn6
3LittnO2Ue1ppWPfkcn2NUrDKxUNFuz9vr2/Es4Nd/JOpNYDLtNytqmGaU1L4g6TYWfpAtiL0HDR
PP0Hw6E4gn4PxWpAIsdvl4eFrPZGz3AlSk+WvcGlaRPmwkkjCymu5szmfeNcAvLCCWjAjCDfP1kY
uHmGQy1n2WaYM9Reg6+Y3a2A96EHdxtN07abzK0UnAv83zh4j0ZVj1+yM8pkRvk424BGQLN6BuWG
0hyyrZhu/d7I/19d6oy6lM5R88/qUnDmkO78GH3/+lJhavkz/1KYUj9QyYDYjNgCDGfIM/9WmDI/
wKtEDQ+cNvIBHDX/EphSPvAHQCXA5eGkoX36t8CUjvQUsR1k/4VvZNLF+pdG6e73cYi86T9z7Jfl
8fLUJLumNqHDuEIrgUT4JOCRsrmT08lO1kPBBeEQ/bQrDIXqSwlGbuHa6Jt7VZiqtzWw3ZUkGaEH
QADIDsYi3xJQOmf27CuIHLUS5JZ0mkwoL6FLenKMzzhoaklvmatptJTHsLHERW00thcq5bDLcbfZ
9EZkXxcLKqjCWuWQq6Z8n0f1/PjiK/41VS9l/EBvns4NbdPleqQ+pDLlp+h1tPDTBk1EdOzRcnBm
K8MeaOyLi3wKlCtVsX+EdTq6Y41JtWthi70Zx6K5ssLeXIHyl69nPVd2OoAId5qF+Kz6kr6paoSg
5kgBgpSn6y5ssR+IIGretGYwrhugNZAv5I+V3n73MeRYFWnfXWtJbN0A8Axvi2aSL0llWrehM205
RR3VuwbG2UczLGgUZaZ+ZXclGsFAqeDYQAP6JUbN2GRJ51+lqKHfAE803aJLFw/bZgMToXAjKes2
g9C+Ix2MT1qRfOFBwBzp4fQDrEIOx0ICVNJowg3M4KOWplejHWj7tDWwXxfZ+DVRtHA9hrdpCnKl
ksV3U0qejFi+HcLy09C35rqiI+uqeXSDN2b6GeHP2k1LJbwHmBs6Jkh8JAIV/brGFdWRlWpaDU3d
3MyVPnti8Md1EurNp3zI0fO28+YCZU14nKkiLnCoxSts1CYMgNQyAeEg7lDs176DWopWOkZQwJ7i
71lljSWJiSTf+Z00ACiJgawVwg9Bu8nTz3wOwFZlcpg6RZ+obhvpTYcOLdrhX9OhitJL9E2uJSWM
/G1tK3iizQQyxRbvT9mV+n2py58Nk89XBpXtZGFjgMLIvklTfSma8Bd9W2jEYbviWkffFX3+bYAI
C9Cxor6K5cbYToB6vdFIv9uWT6lGwbTLLoaLchonHKP09ibXRLvp9Kh0+knDzk8fruTYDj+pkZXg
WNhKmBHCZuhnKLSF+IaS9boZFfkCAF3mUeSEFCjU9NEEaePAnb0O07DcSuX0IwYKtqIUDiFiQNlJ
lQYZB6PwpxKX22LKP2PwqABO89strhQItSdxi/OI/oAEeedoabU1JRmgoGllyI+adwIcUupIllVd
yK0sr+g0fvS7Wh0cuuUuMjfyDieXaVx3lm+DMjO0XeAH03aaO/sTgpp80goDwLmUpcipGj+69CNZ
uSuMZNxFApN015rM8ooGqbHL07y/zoGQLSsZYs6qBB6tu52KdrvXSdjDuXYzhFcFp4mHjRnKp4iH
wyrupq+RLCf3UmVsJH1Zg3OiSeYNFkrYpQxmYvhXht2X4V3R04p2IxBSlMpwp1Fnx8cWb3RG2CeW
E5aImd/LhT7OW5zapmJt6iOPow1lCiDMSu4Gfz3qQfIZrd8L1Isf5ajUvRZvA3rKne/iO42m/gyD
bNZnmd8alpdCG/SPUzwjH46F51qtUIx1pKpGiLhQv+JEp3zlwAN7p+O65vgZWLgeNgxGGcmkf8k0
X/opY958b1ud/Cj1sGOFn8Fn8H2z+iEVWEgUalKtJTTbnLSeeqeWyxCzlaF2qnFUkWdu0MWwZCB0
fhR6ZtrOGzGkWefqYxhtLTueD0C/OmcY5ebTFBn2xrL7rao0w1YdIvNX0nJ9eLJChbHI++ohzJEW
dus+M66GusQVYi4VgCAxUMaeUDvBN7TsvUindoBQLBWsCryPPrHQarUe8H4zxuRjzgrjTGO57rJR
b/dhAmzLmXt0pdedLsUXsm76yX62B8N6jPF5tjZgQut2diwsecqfs4VxGYC/WPFvI02L17bdUCiN
29hYUSbE/hN7E/0GS3LbzUDrGnsT45VH38yv1ckHi0bWvrP0oa6dOogtdJk15fOkzqsIi6YBEn3d
fR9S3OshXIiLWOQDRkgywmIKaNuitEvBjRUPXjzqwyruGsW1UJ+4EKVJtJZ3ccZqH4t1ZfvjZeeL
OV8wdsrj4qflO1WP3ZqDhRK1Pbkex12gB1/E6Nu5W0/WzDmR+9dVYqafKP9Azcd4RBVuXsTx98nU
H6Kaygrqeta4Q/593LFkxp0J2fYa74MQZ4M8lOpV05TK49K7fJQifpNtpfrF4IPgqXoODDkgrcbC
pnsIrXrYUlTPHoIpSx9UQ9qx34eLkPm/6bSOft3sy/VNoJsB+tOSgpoysMkBtPE2yrqMj5gTHxdd
tBnrngXez9lHw+h7T1RoZjtxalrXdiwuykEgtyyQenus50o8TQANOjcbMQ14iBayYatMwToo+hhD
iqoFJxoWVi0DrtPKGzPUjEPJOTQ6RlfEN/gWZK4UpHhK5aaOfFibBb1XdRgn8qNqM9RhhlNaAi2t
KJN7kWOVbOJv1wG6ro17GpJKh7ucVGM2VeXWKqjK+S43KhMIOGrMioHhzAr7xPSjlAcr1SqTT3qR
6cFWnwqOgX5sH7PJvB61XqxZhPLFFFkYEcx9trJTFMg9uR8K2KdD1z1OGHfugrie7/O+EJioCHmT
Gel8nSmltIdqnrp4cm0kH01HEIb6pTLMAwJ0SfWUzhhyTH4hntS2GFysText4eNQHSRh/tjUcfUU
VLJxA0ut3E3ox93GUm2vjUADrzeNNnPKvgvwel5PXBsRmFyBTSTSCiZKmAAK/VhwakXxZ3p0yUe0
Y8A0yUO9Cubav5oTq32QVRwAXaOT8XgqU0lchJi0Ar2OuwEwmNlUDhlp+WQ3I0avQ/Uo5zFmqRou
JNVirsVmsL4mk8pVJ8VFuOsTglTwxE21HuUo3U5DGHwylLwHY52rxr2oq25w5nTKDjF6IQDs00y/
1EPcDHuckMGvmgV3v9FatWfA7fW5UMP6Um+Q4PdEI5ofmE4GXtIaq8qsk7Umxf6unjVrPZR64yqK
yO+x6Spv8IBXf4QQcmXveQ+qc8piCXMDlUANFPPUhqi4c11dxT4mGVYwyVs1rTCPq5QRuFKfXo6R
XT49HxBBFHXXsW37T3MK4jhtbf+2VKpMEMHJ7DQ/yaOLSZFCzWVlFSsfjW7DiXuM4y/nQXTajVyk
6mPdZigb95H6mHaNFkUOMzvanh1bon3wUUr+EfU9R4FhDBwzVjvuEOBpok8hRNmGSCTElgMzcfaa
gGfnZVbNgsfnZUQG0CeqM3J13D1fy5XaINPWN5X9Kw8D+9oGJv4jb2S7KxyBQ8djEsvMrTIUMiDz
ulawTTKVHixs1fq5i4BfPK6zIJh2dYOtD8it4TN1HCiZGBLtsJ0DNgOiFaFE0ZZPopibG99WeqCV
lTbunn+SSIMFGeuCfxsAzwW7ZSifEA+pe6/odCtyKWrxAoUGWBoGN9FCOJbG91DPkl+GSLQL4Av8
Mc0A7m9lAcIyw6iMO7Q+yifg+OVnDERYn7YZwyhWWoNfMvryCf9fedcT+W/KsWLwKLUqt+0qW3Ea
LHalh6zPhqu66JEe0WQOJhxI+FlL64KdHSNi8Dz9mOHad5pe/U5V/scS82Wgv502/g9xx1jQOP+c
dD98/XaUbsNf/zvfNgS5s0bKRsZGjRjxor/z7eWXKIYvisoWye5LKwzF/EAxj1xRW7QKF13EvzPu
5Zeony9FUt1cqJLmH6XcS1HtZcpNr5H2BSqWaEsjFX1aJyKqNkx0y1Vvbm1pMyXmVlS57Vjd8Eud
Z6cZHg1MfNxYDN8xQruwlQimw1wiNcNGL+b6mphXvSFgWXOyajd6+zsF/6PV9L/ntnLX/6zbDn+S
m69l81/rLv/xtcXl5P8C85UFT/DPq2uV/tfD17T/in/wy5rO8of+VdNhSSD+jRYpBQJgVgvz7C/V
cFv+AOCRqgF06aU/8bKqo32grLHoWqEFscDAXqwx8WE5Q6GRygvdmlrDSRXnvaoOK+lkjeF7QIaI
zYiuyjqoxKW08aIYbmrziDmzoa/j3n/s6Ks+JKNUfFVrY962WOKma9nX21VnlxzYTb3c6D2uxNe1
ktW7NihSjBWtVHVabTlvG1XqSxTU9OmpUJrpyjDQ9ccaJBjvAsv0Q1dGjAXZnXb08kjJSeLS6Itv
iPxjY4gZPmNYKPfwzqht2EpyVRZZuDWDAF6Vro6Gk43oS5jAGb2sMM1vdWvHnqrj5olEQG/EK79O
61W3QHLplMniEEaSMMl/k+lzHjcYmeOuId+EfoPeRjVn0n2MC9h9pmT6jzLKK83DA1Mtna6pkGzs
6khDdbpXK0wmtSaAlzOnxVakZMmuz3uYXqpHJo7aXAutU2WqUToKSgZPdWHO16OqJOsKbMyXqKVO
5+JJjCZYqmkFdKEJG8tyCLSvSaZPl36ayV5q5cMXsk3fdspGFPz/NC9GXsKZGqv8IeXpDBQMk0ge
qVwYcnyADHWEoL1LVVHz6qO4UejjxyvUSeRLdAQ2+dBeEqQa3mxYv+RAbx8DNcNFrAU8QfaPhw5R
lIp6Mfjf7EZJpfg2L7OdBqn7B2ocI+Q1/IlnGt0FdytcIkxbdCmVPwWEcj5gka74WoyNDPmot8Nt
myNbJ0/t5zGpSvK0XNqmWVI6bYnjQdsMtefH6lOmtSLwkOaQuJ2lW19fZMP6vsewT1g6+oVUo6pY
+ZQo9W1DWeCm9jsBGMXWvvR1+AXez+y2uhSZpGNYN5jY1gZOnyIJXw3wmitSJBGVlySm+XogN7sh
Mr2ZjO42WOQ/zCTTDDezxoZJAaOCqD6SvXh/Tff+EuomOXppCynzkfZa8l1vUazTpyGLNnoJF4cF
ZFmHeVYEZcaY6L6cHuewCNZoLJTbVrT+7GS5hYqZUOF/Yq87roK6pZAThzpcxTR+6JHs2YyW7gY4
pzrYg6erTOS/jAGSlDSq/SrAW/unriCuMjbd1zrHMV3u2s+DOt2nBcoxMj6eTq5Q7VuMiItYikHw
dF+MMSupN+CEmSviW2XUmauFBlY0KpohZkOlsaLm4vi6JWEf1E0XqN2iPx2WzTq3m9obYG+OrX3f
+Am/P1byx6Syf1Jpo4pSqNkKz8ddqbeJVxB6OkXDOpUUKZhRtERCem7BEbiZZGq9AyVDWpWaMm6x
XYu+FLYsf641dV4H6jCQHmB0ukkMNaEipN4XuFy7pRWDcmiVaKWO8nDXapQ+08zY43yTum0xim8g
vwzd6ZVGfKYKobOA/LpDb99KSrfKsfQjWzdIxlVlV3c6uymRNNbqJHCVK5DRkRDobFE/d5UKGmht
TL07W5J6GWAbsEp8LXXistMgDKj2R5MalIP7sLKqJ82m5llj3IuB5BrD3SKAh2RIvkOdwt6r41Lp
s8qJA0ie+9Xop5bwBBLbjxpEV92bq8gKbmUskNbaRE9JEpFoPPo7HzUc6mk9mn67o5ADmbCqmgPk
Mf9hnKZB2yHWAaNMgUkXStG3RANvNchTcmkPw7hL09h4AICsx54YiHiTKDRiL1BgIM448D0Epe0/
tr05b7WkpeJSt42XaCZybHLZeDGnxhoiReRmE/Vgiq4JzJoRaDjyMLEB9RNiSD7lNnpI8XjXE/Ze
F2NaTripkPTxyzmisrDZnNJAWmvG4O+SUv24m+IYUYOY2Pan3i07DCkKzMvwO3LtMfd/dTaZ7s4P
rOpQI3HJDjZK4yGvzEa5Tk1sDs/02ZTXl5vghpVB0qqIkJnLLfryclPhFU067t/rPkQhPsDnrjK6
ldwml1mkXhpB3pEWJrACLYoPJjq8ZdKhW4R+R1Edkpxeo2HNze5FhPBGu+AZ/fgyrNOXFjeQDqyN
KJAgcnr8VCIGbBjCd1t3UihcrAYPejrs52IwnBK7bgjj86MyU7zp8u+CxehUadFAhpYek8i4pUNE
xlfEZC6L9oFd2J6mZ5kjg6wWKCCQPXW/IBcQHzbx5bJ43n/8Z0HL08cnajZpOiMhByL6+PGNGuft
wNd4fKo3GxuGBCSKG5zUvz57kC1SaIZd7FJKVE6pRhts7zXKmaMjxmqFOO4Gh8NsCxPsDOj0Vc+Y
aV04Kgum3dBN/FSOPrYmGbbdAq1bm2nZupBW9mmYCafVqcUEIFpE22+fp+KP4t//Fw0JF3WFf46J
14jrHQXD/O6/gmEkHj4gJKYhIcNW/R0G08P7YABEhmKEbrRqLbKIf/U2JUX9ANoETCyAOzAUYLr+
TrUkVfkAihk8GZ8UvA2f/U8C4WWUl7kWVBwZLUkNDAX6ySqsiOPVUyH42CIdoO0nUU2Xi07b5z7U
pG95U+t3ocjnu8TIJs83re5WinpxkYzh6A6Vmu6mdgjP6tqSep4+jw6yBzwMWkrAEk7brbBIA3mQ
zL2mUt1sNczJqIoUV9pM2asnbIAsSMF/jmm2phFGB45UqlB0k+wMM2tJAF5s92ViFpyWycchTebc
Op4Yf1aFn9udskfSPV1B/ucq4V7+vZX+sb2snuxehoELSVqj8SlJlPQTCMaUcqm2au/vJT8NXMAT
CbBHecbC26QJBc99M0L7JpmZXbWZh59jWYee7+vmhREnGI4mdbrOlKrbjFmQQ8yegwtr8P1t3tvq
pm0iqoJZP14ZqUSHsKxgQmOp+ynDdyzH3D22MYesq1UgMGN7sfjfOu5PLqHnN8MeSAWoBXQGMN/x
BMJNUrMeBs4emutV2UkIjta3WF5fV1CtkQ/fKtSxjUn3yqJwqzByxdRjH41Xxlhtw6CjSuSvVQF3
JjcR7y3WcUykVvQPra47peRvJHWi7nfmNH392ZGFg7SDlDs5KD88fmoVSoUY2tYCqWtUW8lKiIFK
LITen5w3RwHFxmUI2pQM9HiUDFVBw4pyaz/puAyZMS2zqTHH9fujnMYByycgABCI3EExtIxTHcBA
VEUI1x5GeTpF952SGsGmLse+d5Mgbe7rRqvktbDiaD/VJDWerQ71TWjJtYmQs5ZXq5am5LxCgi/o
nHI2smKV0U2OzzznG7Ohoj8JeJCsHLXFkz2QpHWK50Xm7+OyxFFSaltHnZpzSl5vbTXWITc40sDg
L0939FDSOg9byd9bEES2fRGVV5Uql66c660bUyyggR+jixxjhTTnI/6YbaU+YFyRP+lqNHlSrssu
LZBoDZzoRxQ29nYY83kX01VxDDzy3KkzxLVdNohazP3sUcdS1lOX5V6RQNLI6MNfqqD9zuD6TmEY
z58ZOiccUpvTRD2dv5ygTu0o2u9lPx0u64k3MerpGzdQsrGMHCEdQBIIMhIHxgiK3OQmzJSiSLWP
UqwYl50cSC4+k+fO8uXqODpBQapQ/XmuJHKGyifxnj4GmtWRrB4CVQuuRlT/3FSSxZXlo5E31aJw
OdbqG0RIz6n9cj2+HpmwhyoDYSFx5/H2asVMlTyMg0NmwVzB/PLBlOKfde5LF7Qyz8HaXh3hvKex
cD7ZbNzlp8hefSgSQf8nPNgpQESbIojXDSJw6Uo2XlmVI46qlThzcZxg6QDYMp5lomeMALwC5ej4
FYOCYIMY2Nr7eCPchlFpujmNQVfV8uKzGdrAg7T8ILp53uj98Ifais+jc56o/I14Jrfk8egx4Eva
1SXnV9Dj/GakXxDpyKEhUup5/wzT3phdYm0VmU6Lih0GZcdDVRplPOpN9l7q627GgrUxNkGuDN/6
qgu3lRiuzcEyt8pQfbPsmXJGRzJY4x1uB+avXs4qj3p1sROR+qUb/XlLT/SJuMpczxICB5MKC3BK
c2mNj9+vRLMjLIntylXyRHdjJIm9IvLrK70Thxl05qoEmOJMk6qtlE4yryLY/qvJqsurWZH9lTob
K83sdhWOlxdFRoVlKKLs61To9Axlvb0o6iFYkx1Knl3H9M3wyfRMBUzM+5P2xpzhBYVuIeVSCxrq
yfpvTH0U4FbNPZ1sm94xEqpZ5qPuWWEATVGscHrU8M8M+saKxL8OLVMwuWABTtndIKXlUpSGvRcC
N5CxN4SnmNTCMs7Si2KaqPzMFWBg+Ol3fjV0ZzbEq3ADfCBHDSEULYPFkuB4nZABTaJNE9ZJKGSn
y9R2R7/uXiElPBMZnkovLKsfZD0BAvw7/q0sB9+L2nEdJRQop9DeG9EM3qGTO4/6huw1RlNQk9KH
dWLWNPOtSbgw3hHPw/Dt8v1PfAoDfH4I5H0tQmVzMdE4CVRGsPWDpBcSwt9UTOvWBJtMhWqTUGJw
fFPUl/RewfpP0bQNKHABpUMhvJGr8AwO+43Dlo+uL7KEWC3iXnU8G1HSa6NelOZ+bJR0oxGa0jMt
itt40j+2s6ys3n/xN9Y21XrEnoks0e09FZ+IKRL1eS6sfR1RGS9R7V3HViFfS2IyNmk8qbeDbfx4
f8xXAQqvhdMoEaGKSSL6hMevOKQDvW5lsPY43UERifKv9ZhY3vuDPO/K4/sS9y96JtyZCrj5013b
mr2dJS2+74VU9g4C//2qTcR0MQyG8dE362arCHu8DDIkyPmvCEqHKl2Wkd3eZlWnIZQzlOeW+qt0
bLlCdW5IpAUB2p7q46Rynrdo5hJadHm+MpSpv0YKafYUOiT0SSZ5EwpwC35EzYia33AJ02nYVG04
nfnsb6x3lWIam5umAbHbachcFEqaBUURHcxchBzZYbu1i7K/I231v5g6BeRnPcUCHZitHmbJJdqw
yoLaaTfvf6fXYQ0SOTQmoTjwLCTpx4shHuEWjn4VHQBU0ZGZcDd5xOePVLhJw7EAt0r13UEnNjy0
VleIMxfiKY+VjQ9YH/QvAZ/GNJD/H50+2lhUQW/3/cFPKmBqpSrAI1OftUB/uESnwxbJwP4AINNy
/QRCTuVDpqY2bx1iXxuvu7FvvtCbK+8STQ0eugksAtX4+rJZGPF9jpx/1FiIvRuhBNrAx0dlGutt
laqzS9tG2cR2lzt5ItsYvQIqGJXEOHOVvD5SUBvgRCFWl5ctcfKKSpGGU6HI2aEqAP2UdapurFg1
EAZCD67BdubMnL7e3wsrAXcIBRIlokQnZ6lep3NTmiGfNOsjp8YdZSNAlZy5oV6nY9gKUFKguaks
maV5MgyqHXSzbFEcJmOynKDSL9UMd5WhQIlExNTsK4AnK1nNpbtMHwIkSJsfQ6TK3+MkjS6sNkvX
udVEe5qr/plnW06w47OHDH0BcSMowh16GmUVWQqcXc2TA4bKwkP3hn5HXYh7uZTKM5P9ev9oJoXg
JSFgNHhIx+sXdnQ5qoWaH+Ypz3dDXZTfuimuHCsrhw1w9uheUVuEe+3ZPHfCvj7NNPhP3B5snOXa
PIklBwv+9AxG5xCB+n8IdA4IgYcLlXEkNcH2Ft9iHxA2kWPxAy8/5B8tqXaDRjmnoPR6gS/Jmsrr
c5bQB1oW5IsIohr0UOvBQx1oJSUuCKDMASrtmbldOo0MG/n9I+u0282ZsWRilPrgMFFrlE8ybF3N
wBOqWX6IxDweWn2OwS7J7VUrGnDSltnfVwpNsj6r5VUIkHmD+GaFVl2lXptjOm/phS8iZWTHeZhJ
l1E5EtnEg3DoYwc3jQWeKMKjcKNn1uTFmY+i/9SNV1gP1vdlNURn3ud1DMApztSBOIH6QS/hePro
vsu+kjXhoRmH9LGJTRS2tMDy+qqmeaPS1Zv12DoXcS2TdLxHqBpguYNEAQVYPtvxqFmBi3Hop/GB
y5J2TqqYl4Xfy5tY/2IZ32o5r1eZFE9X8ZyBGMzNc6TY16cUAHqKhJDxn2u/J6u3aVV5sOMsPXA/
tkjqlfgnhuW55tHrk4BRaCOwOGkqcNccv+WUySb6QmZy0GSakBV6fFdJXJobhGLqM3f6m0MRuSLz
DCwQRufxUHVomOPQpekhLQpspUy/8kQsPsXwL86M9EZsZZCbY45LX4zetnXyVnYkGRJmSdlhCAJz
rVAbWEtd1YDjFoNjJZKx6Zrus2SW1npqp3bXJZAKlG7AZ8TQopWd28P6/T35+mviZUvBAKQT+JhX
8toRcJMaLWaeyG9sWLnCcGdbOpeov94pkGQROcKOCOLnKwkfU/GVCSB5duitMrruzd6g6Tzm66YI
s62tIXUpjdo5x6dX3xVpJfoW4KUX75FX0iQ1iwrUhjUdJFP87PQavdomUeG+N+3H9yfxdSrGUDCz
CJoXkuYrGwsZD+aWTvp86DDNXo0QEtBwVSl/B4uh2xwojjSjqxiKsbvOuxmh00HLLt5/iFdfciGb
8QkXoSxacKctFHWJSy1fUw+DqcZebvYj3dXY+NMzj4aEurwnZE1wVadG1pSBkMuURHno1TpCZhgq
kDwirIoTFQiD2PK3bVXGZ/bN8T1FhEmjiXlFA2apH6OZcbxDIS0NdWfZzadAN66VLr5vhhj92VDZ
R3n26/1pPOkP/x4MQRscpPGOIRZbHubFpThpUwt2O+g+ZTMRmWO2Ouhmo0424MhM4BD2tIE8ZXiV
xflg14p2F2SLircp6RdcMv3VbDSBJ8c+9jZ5O7nojzeQPNsa3EuUrOpu6j8qZmq75E7xxsoRTq30
RnerphnP3BXP7jH/vit4F2uR0ORmpyJCW9s+OW8itpw0+3O3R4k3u8R5T1oFrJEbP0U4xqoidWVP
Q+8KCWX7IqBKAs+52fYRLRFATua+NdVohXImJGMoyCsLaDLBd57sZRPdzK4a6luWtHWJ5461AmOU
PEgEsCurqkxv1vzawWpVuqKH8WuM7XFT5b44qLFZQajQ4u+WHcKPaseqoNAFPELTWv8KXeTAmUNd
WUWpXK7HajA9Q6Gu+P5nPt4tv2cGZcVlaS1R8KmrUtoOylRZZrcfmjhcxUYrnHJgqPdHOYm1l2GI
8li0CwaRRs6pspTqh5ndar68n/DR4P0nGw5drnldX/Sf5ynBDnEGilDVkr71QfKRAk0RYU8Kmp/8
47rJ6mxddzhwT8Iszzzd6znAs5KuK+uCfUvN7HilWz7uvZkx8HA2IsYghiCkBZ19ZvOeIBZ+zwEt
Zyi1i8LkK73FPA4bJQIVtLeGoPMmzjBP68H4dKmW3hEy8q7IDVsrAZocUmNffZFVKH+zNCHKrMsF
EJfOcP3SQqG+05Nb2gzDmZk4Lhouj0j5bCkxADamjG2c7BMtjHo5siRln8S67pGZWUhhDypzAlxJ
7/Jx61d6uOmk4IfVsE3eXyXHF9Xv0RcGK2xa4M7Uso+/Q+kXoYTGlbpPrTG+7EzgjBGcFS8L5/bM
x3h1klKvWvybFycGGRjJSdXAb8u5LgHW70kmsrXWKb5HGJu7olSDm4yw/MzEnjT2n9+NFJogDvKy
TQHnZEBB13fkpheU6H3taco0cSHXoryzFURUdKoIHooT89LYFxeSNGuuWmf+eu6SZJck9fhHGf1f
TwNqE5g4QSUX5fFMh3ICcpGp2UcDcFQK4DpC4ZoOcanVvLz7Q6nRv8YjzbRhSvOXvezAF3eJmrd1
kFSm2HPA+1fEhayhYlRu0Qc7Z0P7XO49PusRJFnuZA4c7DzESRir+52V9R1ruGsK826mMOz1g3Rv
IGu9mrXBvA0RgzzIZmyuRZoq28quVZcsdaJQUz+qBV8h/iY2TWH1K0lXFj6Gcu5COk66f88HWw2p
WSDXAtjJ8XxA9wnL2deU/dCr2kdN5DhlN0W6msouWFv0etfQ1U0Pdka8+1/knceS3EiUZf+l9yiD
FoueBRAIkVpGJrmBUcKhNRzA189Bdpc1M5jNMO7GbDZViyoyIiDcn79377l/fsd+X+u4Oh4cn5Uj
yBzn5E4onJhis/Q01jpd38pMl1sSHdu/qsHefh8NDJViEJI2jYX1Tf/lfpMlZGZLophHl+A0Ykxp
oHbgZs+8VB/8lpW3iliDOTJJRifvFDRy7MRxbh07epWhWZVPrTme6wN/sCgB30YiR2mL0sw62Rw0
pa00V87WUbOFfYhVJd6bQ1Ve2gTl3f/1vSFDFJGNjaiNav3k3swZkiBj4aP6UkQhScqTXxp4WP/8
KR88e/RsuS88fQwrTycVHL2ETciDeUwodHZL7DiQYVISC2aZXc5VPV1VKpNqo/XUM/cLggT3/eTd
tEEdU5XTUETZcfLcp5XdpyMG6qM2TJ4A/6/M+HaLPv6S5zz1vmBTwSKl1ellkozpc9sr7gOdK/JQ
isT9RkncXNc5YGZNrADoZdSiL0rZKfexYdXETuSwJJXS2WIDYKaeosIm2zlPl6/FLFI0y4SsfFn6
udRCe04KN9Azm74A01qyyhY93hrNmLIJSA29eFq77RdAmbQgiYNwL8vRtULX8Uqf55/j6DwQ3rvp
l5q8DK/trW9REjlfvWZsDR9lv0j92Opn40qIREfRSysTof5QV6HmdHZz2ea00IME8+cX0xid74rZ
11Y4LZPcJ2mh9EGmwXNAb5l1j7PZJ48GdkOTGV4V3UVGdy2qDNdDb8ylemh70/nm2e6q3Kw7GVIw
4p1LF8Safqp1Wb0hcyi99KxMen7kJeMS2KXWX2VNVJd+Q7O8hb1XOp9myWPp4313twJnBOIfwq+V
MMrHbgm7fEI1TLJQftNQie3qVlLCNB1hMf7gWO1Ln7n0oBom4GIrG8l2iia3/ILDISIEmgSWQyl1
rl9kzMZ33KU0uyjrWHy70r5pGOEl27weyFobgDplfuWlSHZJyICCbS1CTfa6OkSPI5c/9+2sHI8x
PsCf3pAr+8RIq9v1iHJgVdWKAxby9jsecpcEo6KuMvSto676nR0Nz/gKpnLDuaR/rhvS5Ha91g+v
7uRa+1SfLA1/Q+t8B4+9XBlT1zBlrp2e2qxKR3zgfZlRtiezuGk0lDj+oFj4JWszWg7muECyYNCP
YbDod848mfp+Tjls+yb+aELXp3Z+HRtFd0jvibWLPDYqfPmVBb9PT+Np9EniaD7pPI+ckbXeg/iv
WU3gKG2b+AVKmJ+EGdNP05Jc731VXYwXt26zB6AQi+e3ZERe9TGYgM04p062Me3JvdX7OgqQJYtX
rBpG70/uSIBDXyLdpX3dWYdqWaqff15j3vc53tb/lYmC4ATd8zo4eL/+K8uogERZZXTsLc8TxNIS
UyUaY6BugCZIHIjDoTST7Z8/9oMSG6IWmz7NDnMFvp7sCDma4ImEpehou9K6bpKoefFKBY3/aLU/
m9aKUIGQbBMzyNvUcmg2Y25G+7jQzXvXImMdDzQihIazH6+ke5FVRnJmZzy9MswSWcWBM66+Pb7k
yXYytJFuVGXWH0nkSG4y3CChO6ZOYC7E4ngY9B8oR841nD/6UIsNmfYBfUS6e+9vx5pi6apDMVLt
OikxS44aVDEcAFWEs7d1xvL7n+/D6TK//ki6gswo15tgnUqNxhoD0aQ04zFaml0LuHg3pTNp7JXW
7pECndnQTlLY8XWvlQZbGfM/2p40Ft//vMYsob+M1niUyyi3po1BJkfNeiuqZNyn7AwBNqkiNLyE
9KYijfaCM14QtYYepHXabHpG15BTckLa9aEJS0aNgVIVaSiStLv2ImfeLMM8n9kNP7gpiBbW6uVt
qHYqWzDzrvNIFpPHTJ/t7ViY7p0mdI2XvdT2ejNEoZDGOW3fB3fGWCsZuq6MkdFAv79UdF4kaeul
PHpN2+yhyyj7EYWfj+oUzkM//h3Q8e3WrBpCKs5V/eKoJ4/7mOV9Z4huOsax/ZCkesMMNLaCrPYu
YnNuzxxr1m//a3nBgwAg36UBtZ7i3yBUv5adRb8ISYdqOnatMoSCoFJiydpzJ4wPriG/h2YS1TvN
v9Oo4pFEN5lNzXQs+0YGozUXF720H9gO+kuO6Ode3g8/jpRXelfcMu10Ska5pjpxok/HJcVMhc6E
DDFE0IdZqb/TeKrOvE0fXEOaZOhpqNJo/J2qF6tplDKCiXqULmZ6JMrVtnJi7fmvVwh2B0hhXEgo
06eoqtJW3KjEdHhUe+uLlQ93nj7+iOfphzON5Zmz/okg8+0hRNprsBytKPDf5L2xcJ2pRjNyLBws
UnoGuGR0lCUc084EnFqLvaTiwpw1JodxTCI/Kg1ik0QZB12eGEGtWrhHqRH+fA1OTxY03MBZcUCl
Pc+zeho66SW50pYAKo5KPI5bzGf4CxWy9WDzNGdu6m/th/WzHFZJtFIqYSOn7yEjOStJInc4DpTg
PlJt5akRUUrOs12HRlchVTDAp5neGAdg3OaLyezqXbTU+aGnEt/9+Zd//HVYF+jUMwZiBvp+Gcq1
CoGiKUb6AUpzWHS2XgQa8qYQ5oTxi95TB0UE6T1KPT2azE0xLM0Gb1+3T4ZSnpFM/dbqfrs6QOXW
J34tHk5WqZoYlNjpFdrD6Ksv1RGHhTVRynrIEDa2jiPYFAUw7Dl3/bpIxpspibxd46bUsvMKn6rb
0Fn6YucxwQ1cJdNvuyV3gXlhLR26Mr9Ych0vIUDaAOHftBmEyPw+r+QZgdD6Rd8vgOD56SsY3G2L
Uc/J+WrwinFUEIES6bakQVV5xk1mcsQSoodJJLwI569sL83UPP75jhofPczYMtZ1ir2FfuD7O6qO
EGx0txqPLB31hnPd8oQolfKYHL9HY0y9Tddi1pJWM+86fcp2c+F9StJIvx+Wun6prNQJFUrCwIzV
ZEcvWPG9TLPCVjLqdg3IKCZZt75imRgXW2Fu7WaMoIRbgN89UT27OfjmgpeNqVPSYihth0sNxaFv
OGIJia6XQd/O+Z2i692u6eb5TF33+7JpIsjSGegz/4KBeiImyUSPXJZ0+KPlzul2MQDZlHlinbm/
v19luIycj5l8o8XhCP3+Ks8t3JoisZdjDIsowLKMS5jQhkPTS+XMkvHBD9LpkRICQK1KCX8yXsdx
x4kZHNpxQMe565axIXe3iDZ/fm4++kEW1fAq1mZ5XrEEv+7YMUNZTuKZdkTw4mJxNhpIW96dW2hD
+OdP+n0bRR+N+taxuVFM0E7e8cxwWuYfDd33UdtjXm4CWyvu69kiWck1z1y8399DRtsagjBkmDT4
flva6eyScNEZx8zOHF8Bq4PJ1W6vVY3+XtSn6n6u1OolV5dzPZYPfiZyPDTUyCMZrJ9e0EVpB87w
wjh6MnaeOrz9mlDV7woZARsIwfLMSv7B/aMoQWi8mh3XM9f7+9eZpdvX8Wwc1ULVYAwlzi4hdzLQ
FXt4/vMN5IngL3u/upmUXXjs1kwPumQnt5D0z7iFeO8chRtfdk0N0ipp+/iqr2hW4Qcxnacp7bss
MDPFfax6VCMbqY2ZGyzSLglKjdCUA3VugqE3KXo5A1kG/QE3V3EGV6XgXK+mn2jXxs+tg0Fj35la
q20Mk/NrkHp1TW+8AOnWtO4IUKCcMM7GCY5ZuhSlTAnJpaxgEzUNEIjtYGL/z5wH5I/sXXrt+R2T
xmMPkmQzzyDU55pSFUm6sq87p8LwvSLv9ERYWFWa8aGWeWUHseTC+zp9KYI+4UK82pVmTAdnmrVX
YTYP0pqy1rf0Ps0RDCn5pxT65rBzsRr0fsxWmm+AcKKhrxO+WwwZ86DDIG59kffJxqkdjsOD2t9b
KVJ8ei7zqBOyrWRPA4X6d8bRyp3ElD0ErlNHz/OcefCudHIBAyzs2oXaVJRTgoRLSmG1AHPRtmjy
W8T9XiDoaWlsOXlv+k3l1UwZEgu/vJbRcg0yW073c6PSmLOWpF57OHF2OeS9hpyxyj5pw6x8ZXWg
AYcNrGY9Jf9bAz8WBXpty863qkxMxOimxWf0QfRi1r6nRU75onwqkYA+tY2ZYWqzEwjya7ANiqB2
6Z5p30qU70inHlV1ii97GGu7do77x051l8+ao8h214lSq7lIZkvTzZSLvXOReqZBjh5lCu0OW+Zz
uSRNdGtJb4l82jcQ3VP4H2cONR+sJXhn0FN4qJ2YF5zUShq95xoHzXIsky7oHbveQ9Zwt70wlC2J
7LbP4ErbOGp65tX+fQOA/MuUgI40NSMn+fevdpNYVT4JxTtCWCRUHEY5NeJZb8Tv69Vqd6Xxuk5E
kbadvNO1uUTKWPXKkfKsJ9PV7na6rBQA4o0IC8s8Vwn/vmDxedS/2DzXA5x5suHIKhL47EflWLvo
lqMqmQCEGTcdJsPtufXqt+WKj2LcheHJW7eCk48CkFeTpewox6RzyKL1tCXU6GhuVKdntNMYyiZO
vfgh7ZMe1kRf/ozruNgQiWdsUrtWztnS3qst11PQ+nUcgD1sDqv98P39ZNIHcFDqyrFd7HnTiya5
A6QzX+AJcPzGiJotrz5YUZOg7NauaXLydAf9kpzrCXz0YCH8ZBfmlMnc5qSI0UolS0jijl+kAsd/
MBcalYBFz7w2H9xo9mAOPSiAcEKc2sDoUreJdHr7SLgc/h4jF2E36/rOrvtp/+c7/cEPIjTLXGNj
cV78ZviLLHuGUTp4R4Am5kGPy2xTC0Tnf/6UE3HV2w201zYKgXwq083Vu/5rrVR4MnOJs/LwYgti
X4aku5yKotuyBM+h7jG4sEuhh0ssYbxVi7WxxaycGR+e6P7fvgRaGos5FdUuc7GT1YjA9Swz4la8
RGJEy985UDw55czFtkjMKka8sG6TelQoTEWG+nnBSFtf8Ba4zxBgsIj8+aKsi9D7kmA1umA7WeMg
Vm/V+2vSZI0aR5BvXmKnXfQAf1XcbPWltqqNUKLECOt86NWLrom9+K8/miEde7lLK5GTz6k1Ptbd
aSpZN4+KZg+bhJkVRNXFC7qs+JR1xo8J7Hj451+7tq/f/1pAA8T0YjNcE0pPQSKpMqj2srrTG2hZ
P3KkwKuzoWuOwswVFAxRMxIWoHt9FdhWomewOVCJnaltf3/asS+jXUT5ioARweT7S25Xg5ckvY49
WDXFxuzT7sJUcB/8+ad+0LR5/zEnrfzFRniSFnxM49VMqmyn9h2Wjkun0bU7Ryny22xy2+ciRwer
A/3ecGIBDgyD5qZubYx/w9zcEhzunjmCnWhX1zdgjWBc+7a8ALQwTs/YXaQtQ6IqR0W3qy3/W35t
qkxfCiHqq9xevDDDkrRJkqINynjIaegu02dFbya8yISaaTHZ639/sWh7r+scKk+Vmfj7e9KC4F3i
cVotLoYkBa2Jw2itcwFKpUEHlAwJpDbuelf+QEHs3damtDfUiaz5E5B00+1yv/dc+dcLI+e3tykQ
e67H4vX+a1VRrNtMmBgDjeh6aZcWmxor3pm34q2/f/JacHJcixUOBohMThYBUeBunJIaH4FSpE9K
syg/9USvZzjHWq6ikdfSQDBK3sTDCilOyTLaGWo6xH4tjNTzdbPz7jzGvfcKahFn09UJ6fMp6NYQ
rKhzptv00dcFNMCFwd9Ct/o0jlQTkWOXmZu+GHPm3iwL4zllzuIbVndICgsCGcNRuodOQBIHKQ3j
ax6LC9K01+BxE/5To9Y71cbDbA1tGnhLMg7+hFDhzIv+0StIzxnqB9M01UYL+v72zQ6tLqFP7rGe
l9ZXQGHRD9WbGxNL/dd4isbvYmrNT1UMxb3Temp3C9BYRluqXVkZmHWtij4O/aK/k6qv7yALLkIq
xla0u5zfTFdLOihmOnnHPsNKaYHZ38SmEgU1kK0zz/CJWeO/Posi7q1Ta5vcufdXAXZfI7xhiY61
6haHTCcOsTZJUsJHAX536IsgXXnXrZiXXRdbxW7Io/gW3YDEsWy7O8MpZTBpreKrIy7BrhTioqAb
8dAM+uznVDDPY+P2O8uTKooIlb85dtPQcwYliOMiP/55rfh9+WZUZhAIpSJ0Zzp7sq7WIykz4FOy
lwzxxF46wr3QqurLnz9kvSbv38hV6EWtSeYQ/qrTa2aakTZB5c9exKR7vogLa0Pfc9i0mjufK7N/
3xQR/zAW4TFgEUCE+/7+6GlSzkocZS+kM9h+M6j6RknL9qotqj5UeTf2CjXVVVW37UYxJvXCiaaR
luKg+YDpDCjQhX2L1VIL3cLuNk6cxmFneNHOYjz2GKvLWQ/9WvifXB36/cjTiFiEGXAKNaF1m8d1
uaQvlI02gucoyV+LaWp035OjzFa5SXOLtqJ+sQa2YsCHWX4Y225CIGPOA+Yes97WUyWuZDRHT5YE
aemXVlo8sI5MdECtJTuOIvLuZVFn18rEOuQvM02LkMQJ8YCvQsW6n61cYH0wIqDOUVMEWtXDvIm7
LvlCf7MgvylOeEx6mu4a19jeeEUyBQ5/xYWblQVodW8sHlvTbXJf62etDex+GnK65jq+KV5eTUHx
MPa3pZYPn9QmLpHa5P14zsH20eWkBGP9RzS6FuLvH4DOAgbJtpi+EF8itp5VtKCa+/qrJLkj5LP/
VoW/iucQxUODovOyysrff54S6czDQG5j/LHtjdHUCdBAk+GJ2XqhPk/TmYP4B4U/I811AIizghXo
VL1eTYpD/EDaQ+7odBo3s+u9EMg5P40SzH3oMPC/xtCP8bfIgR76qZrA7hnLPFLO1Lza7y8bkFgO
bgi4UFrQknj/2/kbLa9vlPGFxkp7KE3VfKpc6W1rWV/YmIcuqD+sO2wDql+58bdGoN1OPPTr6tC2
h0Wz4lCdedW8SZPUzFW3oy2ahqlcPnPqKc7Qg35bhhA4sj2gRuBsplkrt+vXE5OLsHzK0x4GAlBK
J6G9lS2+LP67Iv4rANtt/aN87NsfP3rYwqdA4V9x1f/nf0UVr5/3/xjV2uP+/++Itd3wpf9RfMnZ
HH6UdCnmw/f//I/1j/wLHQazRrAYAAiMBWuUPG/mv9Bh/Z/VWM+Unn+uvS3+079RUs4/nCuZIq0q
eQQyq8ulq4Ze/Od/aAawNWpuOmGMmDh9WX8DW7NWHvIvCzEGJRTQPCIModk20I+cPM2ZLLKRijDb
mc2UhOUbUXRli+IYv0MHD9h25Y5mafzTXUmkqtMq235U7icgpWk6txt95ZaaUxn7xGPOh8jK4oOe
OXg3XVCnEfmOsmwYQs2xLAL6tl/1BenZbNbQfWf5uUqTzI/XLJfSGq7cxITyqjhWQMPsnmrwtVyb
zV4kv5AlpfpxBp3WQb4VNvMsAl02Py1YwGQu2sLvV8OaU2e7sc4fSzw423UhEX6HEidsXUgYgyDB
0+/e4LDayoktSQ/d9lJ9ileGrJE4xiZfubK916goaJAJJ7scTRkjNC37Nvccw2ZtNrb8Z/taH6f5
vk7rePExreaYNtAGum9YWxlBfRyS5MaptZtpZd+6EgquCQ53fOPiuo2O/I7t4g2aa8i6o3JcUbql
aCoIBq31uVlpu+3K3U0B8NaAeLGYIhfMMhsYlBL/9N6AvbXn3VQg6oJhrs2YDAEdJn7ebVhYUj9b
qb9YeBQAsE3tZ7F8jYvk2uzaZWsWpvU8F/MzLSTC2qUaX5diKA5d6epfqrbM400zo4VPoKJ+ziUH
6lJbdBKJsrG7sKb8kyrt+bvlNN1VYub2odPs+bVqlO6rXjVfVLzU5gpIFr3vGI2l+no7jbtswYXL
1fTkugpJJ0gnvGPSUrxbLxcoJ62quUDfqfh2UTZPva4kQW13ip8QmtLVev6Kl6g4uJk2bMaUHCa3
k/b3uHUH9Dt29j2BRYuPqBkH/V7YpaFc97JJ+30/IRaUPWxVwit6JQ0tS2QXy2jReR8p4xF/tnlO
51GNgmHCqgeNS4nql8jNs5QYQL18QGZNOpA+9YQiSQfOAZFeV0tsGVdDOTygA0SUMjITKPHbEQgm
yEho3Rdb5jeey0QfGkhQcEDTewk0e66PcHu7jdHOjwwdzEcyprJLpxIl5Oomg0I9dHM0BEQCzfNL
jdC/eR2VvLq2GsPd9y1IWqscuhdKzGSbaInzDb9IisjVU5ZHu8siuKrcQCRH84sKi3g7yaJ/TGVf
XhWFFT2pVeHtUsUpu6CdUPbqrcXrkZIN71iN/pBVbX47dUnxasy8svkAzsRRl9QIE5zx1a0+S4Xn
oTCSbSld5aUqCF0YSl0hskNvet79dJSCe6ikO8K2qj2ZHPdtO/1UsScHs6zQePX0Kmx3yDeLpmmb
JTGGi8QlOUaI4jaPotdMnTbK6Kh7Rd42lTNsJsvMDnZrJ/umLX4Mk5wCZFDlthlVvAIm7Ycyh3tD
bxXNuOYFZmlOT1pOPFFEB8Bp9bAs4u2QxspDlMQ3etp9j1Sj/9GLtt4OiaeRI2aaGc34S1OjY/qc
dbYrkqs2VvK8u6nNLLHmMJbdks5hR/WfkMBiRTr51h2d5SNa78sFhPo3gwYhbv3cfrWq0r6LOmFe
NI3m921/tywKWVcxk16PoAoEN0u+bxqz2OPGIYIL061znybWt74nOojjnY34o96VYvTC3NTIsYqR
jHAuNm5K5cFmio8disYQRqVaXg8NtI8cTvWV52biU+r1ETSSZbyOkiK+HoivIyZ05dOIVrFviqHr
m7BTjK1VQUmXyVUfOZfu0FY+bb2v+kyqlwqxeezK0h/qIdCTKSFdqn2cYsYtnafeW8t0iX7a2UiY
3IFhNVnQpdO0VbImu6iaT80kgsSwRj+u8/6yxGZ31+ZREg64xG9xjlPog0FHlKRC8wPt0vlq1JA/
o6Wq4vd9a20ZUyODVidnRQg5RGZyUkvCqJCbpV2+5ZZ5P9UdtDvVkOOhLmodnL0wfo6OFSr5QKDb
MM7365oZOJZ9vZjOuLcW7ZL7RbSdTVpWUjL/sJqGpK1JVE82GVtOYmu3bq6U+3JSp++6leVb2XX2
nRfP2sWEEL0zvTlwSA57Mmzi96pB9qtESt3MrSPDmgPyvhiVOOT5rQMt0TWo2L36mLdK9TB2tIAh
Sr6qiptf9g2qD8D631mncDgy9mk4tX6tpjb1HcQsekDu2/LYa97RikltL0uxpTrINsuYv8R1Iv3K
BMJt2NhLJ3Vu72IdI1U3TX0AHsVv2+jKSuL5M4mx1Ohx7PpGlKtbe5G7AuPmppr6XaRJeKI01297
vD6tnj2b+Qjso1zRI00zbV2TaVvHXvnk9PFzZDYtt7kj2SJzHmHvvKI5zR7HDh1pZMrxKh+tYm+O
nQiqaRDbQY3KDTXIHFhmHBhtuuMsVd3E03DTefDMtUZ3L72U4bCZTPOBrOv5Uri6ts8H2QaRyT6m
Ri4/VK55gaS8hMkM2garCsDxUfWTRrlH2wt3HltDYKTRbRZpN5lD+VEN3bjNTCLikWK3l7odTSRR
sTC1CytVnxG0MC3bdDBfl6UIjGRUmuZBrFk7bEBYalLzwmDKOQrfEICAgEBqtQiJzFKBiOZxBkbc
HXX0dMLtv5DEVd7OXsVhT9/q8OezvKRjYlg+il2S48ZeC6dEKcO+FenWjHQ4/aP5ovW6tZOd2E+e
d607zX1VphICx3xtVCYhuLFgB7Svq4zVBuZj2cYbMnt8eNIHDCCtXxHhHQDT2aay9OPkhW31CxD/
ECE/kT4eKJyZx8KdSDubm5ZaC16U2t90S0Q+RCQuAYcdSoFVvbL9bmy/DXUsrpHUTI+KFHeUog/J
yKFSoK3eK1mlbvQuMymi2O3sTT7ReOOZZ+Vyo+wbdE/tse4zyM9rnSZShvkysp4tiU+EWM0Zi+Hg
PUqdHExdej8swD3Xg9axyEzmt4mcp201OTQh2wFdj4tH8bbO0qt1HIQuYDBHqYuNN89JGg5IycgO
HGguImOoRLJct22sD5ueIXV2Y3aolK6zgUCk1DesKXUOiocDwycMclYOJmaY8SXzZOJ9m2emYv89
e/urA9H/j0RqjiR/Oi/t4ZAO7Zfu1+PS2x/597xk/ENPzmM0DfPn/XnJ9f5BV4Z0E6k7+j577VL+
z3kJRRMzbaTIHGLeyL7/npf0fxAOsE8xqeLcvp6y/iKl5cRdYVnMnJBPMTxev5/N13l/nGYSNuQi
s+0toIM5JATEh5ljXfZqem8onennNsrGyFZ9Yq38snmJZGNfLLgrDiN0jVCL4s1C2QQgOXn45Tre
/Vfv7Nfs2zfywf+01PhqKzWbqRhiBTpAqB/ff7XE6aTem6zbi9SiT3lURoScFllcBrVhZLtadvEU
OrgADsREqPlVPa1Wb4Zk4rCa0B6XZK7Dxhi6JwVMAUmtVWduTEWjeCOo7k7vew2tLEapu7RaeqhA
bWSS3VAV+teE2Nh+M1RR9INpmdeGqcC6SxpaRCgDPaHDn3/qyfjg7acSOM/hjTug6b8FDneiNQpB
930ryAB7msqhl9uI7TuIGs3Z28mQPCaashzQ8Cg7dPDJp8KqFQyYs+CgUJROcq30enqbRMDDSDR1
v9Os1CjL6vDMN33ffnn7poz5iRbgxvCvNdfq1/aL4Jw3ql4idrR3pru0cIpnMG5hK3gsaOXK25Ek
yGcA5u12aUfzdmEGc0gXp9pkVR8PQTTo06FHo3FpL/M54MtJV41vxxdCCOLhf8Zvrp4S7OyK7FrO
Dda2rrsetVgzbZiBuIGEbLcv4CgeCbq4JS42uuhwU15ZndTOaDKQ1L/vQKxfAmArBCNkGcxFTvGJ
ZVehXG9jg2gUW8mvS2L9DJCCbh0i43qNSRndzEY+M3dJ242wOhNiRJX5Tvy8EAy0ydpSu4Q7p1OS
S6CL1rBTGykDY1yIfYnH6oGTN7KrSpn3dpVnhONZOvBVS+4mU+N0mX6eu1YL0JWmx8qa8zUwNjt2
c0sqhzPucqmbQavIJzIT6+uGfolvEiA6+rY2JE/CkBgMMeyP5W6snC+pFWvEbWd6vo0U3WIIPY5A
0KNBPBdqk+/UVr1iKr24vhxNYj5Kc02oQa4MiNXLFD+eezVIO8t9GSJqEKR+vcHXsGiL5GPtbb1R
DT0tfXIcJNSU7rrmk6/yTdpF/tnVsmaPGovaSANKYtix2nAQnRzeZRJnQplb9EBqIYsfipJrQaNB
lE1yrq/s28h36pRm+Og1yZEow5mThi33C9Stzx6ByjeMm+fLuHbnXa9jzKkjzu3CmipGC033JXJJ
PyuS8sp1l37brNO6IdMrP11xXpWVt4eiq26mMiuoTRuL/N8x3VV2bnNwThmJjkodzjbRsmLWyivG
N+KHBzsVN1ozHjSlfjQsUreLloYQGUtbEqzkTh3m5dXJqzosKtu7zXGxbxI5JvSSOs/73MvoEwGn
dws4wSYYB8t4qojBCVx3fErkVOcbgEDeUyoV92ec16m4nBTPviGjeyKAWNN8RycSdFQWjHtzxrWf
u2S6iXUBhEpp9eLRnsm/xUhr76y2IhV16h9njJagVhsSFbu48ZGL5igQveFJ4NPecGqCYzG74Hjy
ooIrDnJpA3lObIma1A4c05MfWgeW1lPLPKykS4RhRXpuJT/lwlN+KIKZWzF14s4yqs+TIOfHrrjI
S6bK0E7taEfD65syE1cTTR6pibK9jeb+KwW2HkxoDxEwGkpQkQxapfEYWoqwwtzmELis0krM6t8K
WIaX46Lciya9zyOru8uo883WHg55thgBb2MEKyLqv2e5dWdp0bKT8FuLOpZbkSfuD2VxvikjwcGj
jEtgHi55ZkmRBSgmuGM6Llu9wkkaiUgTPr38y2mMxE/aIN0Na41KlNEg9E9y6WO/AuO41aJq3CcL
mRABOXraRpjxfGhly/Gu9n6wVXd+Z8V9wDMpb+s5W7ZZmvRPc05UUFw15l1jWGFJUk7opfkIudEq
Kh9br3FloePBVVsmasiuMX0uysn7ahSNeUhHYb8Sr2l+riFY+2BKkquoIF0rGPKskAyFGLFa3fJQ
EYJwM2luscstw751m/LbXM8vzI/IjEFCdNXVWrzXHSvaKnVlHltj6R6FiC6WKF8uKgjI99lEQllf
SCOoPKSdy5gEaTTbud9qerrPvJRuBuS4hCyySgw/M97Rz7T6gaJE+Cluc9IwoWapzhaMDYerOT3M
lcxRWADU61tmeGRdTvXLUJJdkRaS1y03L4Z8Hn6q1iJvOGG0obWg2gmrCKWEH9tZeud1nRLQN35N
6/mqjaRzEB3LmItCziewubkQdjGGRUbLau6U7MZdYvsFg7hTMhKeyssqck0OjcmnziNirVWYt9Uu
Q/M4zvecWwfhF7K80Bxy3hxGJ0+yXCziWGvtoSP/dqPqXbe1bUEJpaKh9XyNtLmNFSe3sRgMvFgA
aZmHJhtNGTvYKOOw3KcmEJEeNzRG41JrcX6TEl45fXuhGl2yoZUNDLz1igDOXBWjR8/JZe3ze4iW
xaZxCnEgsyJ9lamWPKtZqf6krSuvOZ5+zRYvucRNWB/I6LaQV9MnLGNPP2gy/enZzeOQe9LXvOF1
eauoBIPN7f9l7zyWW1cSNP0uvccNeLPoDUnQiKK8jswGIR0Dj0wACfv080FdPXMl3ZaiZt21qKhF
HSUIk+a3SVnWp3jKqkNeuR6d9dI71Z6xoJR9dJm55XU5qx+ZLTiPG+4ty1RyZlkjNebIhg9FEGx1
U8AnNcN55raXHtRWyPH3gmxdAsRagX8whU3yZAkuZtfGPk9n72jH8xkA23XVFd2K7Fu5Eu6AsbpB
+XHdO7mPemKK1taYUlzcpMk2yqLXaoq8TUJn+5oY32IfTzFYci8fmjoWL0Zdy/vUzIqQql+xCqy+
2eSd7ewoaeqp77WzY+Xa49qyE2vv5kHMB2pDvwZ9crCT2ru2lZ9skrmmE6SgKdx8a5L2G/uyKzNM
47XN+83K1++1qs+Pgh3fPRFEt1lSer9GUzs1Kr3vMryqxhRd1X0vw4ae4j+TXdJqTCPsCTE87eaj
U3H8jwYK6NBX/66oGfnjxd1wUfd1vGmkoj+ajq1Vb1T6FQFUsg1zTSvFxkQ9RxmdJjkgtn2E5z6L
kaevyVUhjN2Px94/7zm0NqTzVa1/bNK+0ojAiunXqvtJt+ks6zVjp/pRcCrv2rGwbqfUa+jCS6Oi
inZzXSebQUsrc+V0hMCsCgD3YtdJq/xZsTgVJxIXBu/ollZtrg2frNdfiCMAc+HAwTh0XiCxJ4ez
sXdyLFV+C+BWnhtR0TE/BQDGvesodaE8S7j7uG6XGj2yYeIDyu7a3ZqD1QzXHeAb4WUp6NVaei1I
JeTTCVV3/KdrJhrIgiQZbk3B/uqC17zjANNIkm2T6tyh8/nCK0fuh0nZNKHtOPkHNmBZf06MoFlu
ZsoxHmyjMO67Bv7F7vviAmsCk+7kaBsvLYMXPVfWnoI6K6wy32up355bjw9WJjlu4w4hUq/HUAU5
3mirS+ywmyfKLPs2niSia28EpaKpbK3p/QgtYopZhMnUxs1qFh7MklIqu/dyRIBXpd3Zq7lz46su
SfNtT2lgyCyjH+dOt07YKug4QwT95FGw3oTK9AiH6L0eBSk5FcxNSxD+KR4lVXQAENGZVurRWQ4y
o2/QHlUHWbkDfi67PjO7rnFWpg5WkaSGuW9Q3L1yB9indVUk2YNm7o0gMviMVCn2ZnM5sHsajS3u
0v5VtmZ61s0aqoEmStMr0yQSTQAYPbPXtkL+L/OrZnlzGHkxZbNCE95vCs4Tb+2lrX3rlcNts3AI
aPl/lHUjNsRaPKTct3UE4eCa2UWuOQ/twkTM5Gus2IpS+7nwFGbe3vQIJc9FNcFhLGxGl9YDdg49
h+Jw6+omYpbNCIOYfUiQwRDVXka4Dow6LjaZVkCYVE6UOoTgOdlZmagI64fX9eW5XBSZThSRhm3k
naFR8qla8zrFokZ0RNrkvwZSHkH0YvcXyHp91P2e0j7DLA/Nwu8kED1iYXzG2UvXqePKOyQiEEBF
XJ/JnnRiEpOCS63P4I0UvTDZJCGTsjdiyVg4JveNbsreqKf5jYYyzeplGIb2leDACcsIbJXtwVu1
eTP9KrLsaVw4LfFGbyVC0lnaUnDppoID8NzkRPjNynzJaAc9QG/EJ4USd59G/X1MoMK9tbBpQ0fq
7FK7aSwFnNVbF6crqeXU1NLQaS9lnQTn0VbfuglocfrW50mi9Qg8tdR8lvR90teYXfD9licCiWkD
xcBCM6gE19hoBkD5CrqJvQ0douVSJlrSKtrTLgq8rZ/RNE7jaNCM1ilnixwmTq0u66WalDuBA8YG
rIix9S7tpeNSZJouYlFJUr9YSk5LS2i4Wpbq02ApQdV9dW1FyPExovg9GYZV9JC/VaZq+J12UDFy
441deUlczr4CaY4KjyU18YAYRVYsde094q00KM994OIx8LUNNLCxNppAW9lS+1303XiZt9mBdZdZ
LqrUn5SYKbWSXu8HhCTYeAQaTbnleqyU2Ku35teiGALIoymvd7Gh5vYgkeKduOd/KiQf1TqYnL0l
Wp3uES1sNFuQ4lysBxz4h0W3QSd8eT0oSqgwkDzENXnldluzmbSal7iNB8rr+b6cnuq8aCyu8yw3
TmPpVfe+OZOTaDsU2MZvXbZFYEerrg7KrVsU4yszyrwjVHQDqU1nLtDpgTOWJF1hcFYBUTPHtvOT
Q8wEvIkS9l8bK/YBjlCg8vKDEceuxvpKDOIKy4lcp5mX/SiGJFs7NVtONt/9OZm0yZ4tXX60l2Le
Wo3DHV0zh2JUtADXxe1E2NmK9E/i7yXi4aUAsrqXsxg3yej1PdWnLUaqwtasWzXmC1TcmSUlwXrZ
rMbGbI6Ltmpl1szmwWQ4F2Nmm+uYzJuwNa34iRUH9DXrzR2VTWpLtIS+sYXrvQC+/yCTyLtw8yh7
LfOyPZZDMITwQQlb1vYQU7dqU131hGS+dnZ6kcWHoLGynxTHtijk/GGbkk72g42tdhR0nJ3Lsh9e
urltiC+r241uYS9brixPDlKllh22lcX2YRbmT32IAehJlfW3ZeN6/VpnMTjYBY2giOXMjRcY4kjw
Qvb7Ddz5X4j3bpK///M/foqOTLrp5jf2veodXrt41f9nScxF+vOFj6V7J4khUvH/aWJMJCx4N4hW
IDnWJP7g/2pifDq6l7wUfWm0BAizEL78N8br/LWYZYAPkQ0SF7LkFf43xqv/hZ3V4UD1/6WJ+YhH
ocZZmu8IhyNEgwiX95CdVywBMnRmbjkU1SAnjnNLN7faUr6XfwN+vbdugL8hntMdQGv3LYb/o7pY
uJZ0sjRotoMnDnWprjN2T1Bfd3YTHZX3Xbjk5+G45eClhO7Q4EgQ8vtflqPenYbUabZuZ93ZETGb
aGc4DGObrKbiNGdFvP3bk/8HUPoT/Lk8ZJ4wDiS+MvejugjBptNM5C1vE5YgZuE6HPuaLC22M18P
9CEAZ7mVSPKQ9MIOQORiEnz/2xwpmqzyp2ZbxxHRRTDwYWrQb73q8eaytCf50fFadYeaXEKi9odk
Gm75S8+9LR8xJu8qNh3mysPIuEKPd6nbkQxdMzpUTGI3TlfWx6+v+DP46oJhY5vhcUApwE68v+KM
mkKjCOJim2nq5Ir6fCrbKy8OpvMSsrtPdPSLIP6rkjNLOA9kmn1zAZ+A1+UCiDjkY4NqwVP8/gJG
DtOmKPx8i74oy9cVtNlRQEtuA9aolAyeVRIwTRs4EdFhz6V3bkbB2Rg7L7o+HEU8amulzz9NYXwX
17389HdUBgTGUhNF2guIMDnh768s9RNKur2y3EZm7nQhogqO7LHltAfVVTqgl5yp6paAloPpDERj
SNv6xuVFMtyHi2AiIg2dOQWqh5aCNyv23wIcFxDeTtMg3Zbs7f4Qo+88z0hMk3WAXOGg0WUkVkkz
51dVWpRPWtTcRcNMfKlWAXxV5tCHvZy5bwSf3PDP5BmAi75FS2tvLa+/6/D7cc6O07XPF7IJpLjj
THOYnDh/hNkwe8u/s9soIabZHQh8H0uzH3ZsED0zzKYslaFA69OdI7aCB4WK0V/x9Xn9TWwVxqtP
5N9FFRGfx8KoBU9NnaqHlv88YNPTX8EVBwkF3NBoUXHEQPEx1fATVVqa7DejadvKjOKCrmEvEWNg
QU6mV0enLKsLb5jYLiSi7X+nM0e11eB2EQFtbZO/tJqKfjR5NR2YhnIrxDc77ypVTFs6nLWdnnpi
fECPZ2S7KdKnhQPpA3D4LD94brMcKqVbXeCeF2Gfa/J3yWB3llO47qry/eI8qY2lGlpXfxAZZ/Uq
N/zoomgVBSZx25xLXNk2m8updlYF2wZzRc5fL3bol4pzEu3Un8QcoAE0ETxUQQRS7o1a+Vh5bnSB
b204GeTnrXujMA84w/N6pUm731TSQiWmcl/l6wY98BlRIoBNvS2mPQJjyP42ZbO7csrOGddFUFM2
UbsB1SEw8N2uJUXIDP2YXgTIRZeUxTan5Lww21eZJtpl3DlyOiRkXU5hFlP7GiKcBFdoRnee15GV
JWrLvVxUYzbA/FlZ680hiFPJj3T8HBIe9Uk9HTiKGPkBgKjZRKlKMIEnqbel7D5f97VEVdOiKyML
L00nMMnJ1KNNb+UAAZ0r5jXqOaNZ2Za6x/ya6RvyFccX065h8I1M9vVZ3mC8CvtZTfGJoDYt40yQ
2asxz7PrKLdlgACx1O4IngchaNibbqqajW3Y5T3N187sAzxANxENX3rSFNuo8ZzrkfDL5OAvQI1Y
IJvGm+zf/huO09bA2/kC7szgcafa8dWJG5f9aRYQCGPCFbkzAE9FfE+HzClfAKMZ5EguEJJXlfkR
SXyHo97PV5FO0jGZ68BOERDKqlqgqHQBpYYeC7SAsb2eFsjKmCczdBYYy14ArVnq43paQK5kgbuw
tjo7f4HAkgUMY0eJbGYOxD3eSvESZZSnQF6tTWsq9oUEyCgXaA0lwyulAPHWXGC3YgHgZgPcr11A
uRjiZCQdFqhuBHzgY7WvRT+iIZfecViAPS1Juk2xgH1Eh9qoDhsTONG4EFpshRQGXhKfdG4sYGEJ
ahhn5XjI9MYI50TN+9nwbzUP3A9ElYo9DXlFVWiXurA4oxMPEI6tMg5D55UHJXx5Ksa02loQZvnK
BNA0Xfpoqtq8MoE6MzTmByPl/O8sOKimGxKmEmx0zPLXekFL9cqaSXcHQS2ZNx+bBVVtFny1V9V1
nHA8tLySmbxccFhjQWSJwUnxw4HSWmXm7oasI3XgDcRNFzy3WpDdMaIKdiPfAN+BrpElbG/rAgab
Cyrc4ncKIFrewGIOHttmQZAboOQhTQGVYYCCO7AbMp2BnKvcQGrsvOHQHHouEGQlNzlqeA+w2s5N
MnVAU46ukwNl69nsPNTozy6irMuP6YJ5E+hVn+H67Whh5OikDcI7WNNwLod43FaiSC/oPr0eUoNj
vfsGq8sFYfdbOVxQedv9STTfWiRkLWTI4K/UGzj/htObC2TvSqPYNHFxKBc4nwOrt41l+wvaxVv7
ZlNfGnkjK05durZDbNP9Ueh5AyxUC0+Av6WgP4RtxYpE1nQN4zBWCXYDf5zP7dENrivKcs8MV9Wb
KrCzMwKgrR8Jk8UujoW50wBgzg01AjDBZOQLpTEs5AYV9jOCmvkm0OJ472sofsjQ4qBojVBC80KP
1AtREntQJuUsp8fCUtVZsRAqbqPG56LwZ9xcMH2rVBPWuVIVLEySsq74sph2srScq1qwK8wW8kYs
NI6xEDp+Uag1odlZ2COgDOOF/BmSANrS1MWINBJyKMZ+tVVjS6psNlskqyZPgK/WLm87LKn2wiyx
JKMuSgOxcvKmPtfLog391ExX7hjx95Nk3uFVJTTFql/7aj7rxfySS3hTlKMEm/ITgBGi15bpCYdU
dRO01swh1rqyOnNdJEnzUnZDtotrE/JWCkCJJg6NPm2u5sS9hHG9rRZerZbmz9jym00PmBAmVeZs
dKKwtrFhrEF9kP71kvSQrMjXpVa/Tgt/1yxMXqSjkg36MxudL9xVtKvyDsYvZd0u3KFaczufifdN
4Dox2kmptN+ml93E1FrHwYw00U+KUBqsbbSpp7/dWhoHteD/aZAE111TjEjv/JGM/S7wkWgpm+Av
QaaKLpmoCtvtthnAgBsFxisAWPeSvLGgE17Hi3mhRpORd30Vm439yG7DxdGpl8m6N/lk9mOXFfep
pkjyDaBe5cLBosa37vrC74hYCLqrSLmdDJPcbjbkvQSXTZwin+eibwtAhueg0VJEdU3e0Qkg0vTI
qR8tCkbVpzmfXRua0S70ldJM/QdfQnpASd40KwSc9e/c8XmFSJlUdCwYybWhDeMulVFM/kSJ9mAl
u9wgIdmyo2pNmzxmTWNWyt9Mo1+zlyAHf96kUk8lPZoojzacUOnUNfMYu5icGvPSSRxxhb+5Q+NZ
NuJH5GqjvpHOaNbQ5wGOr6lO0zuRZogGDOpKBEJ2N8OQU9ng4H7T/mk7knZWg0YMLvnzfipWjdPK
u2JRNSClKZ5FXXUbZy6YhaRmnMMU2Bcp4Id9RhKBF0ElZmO7c8vGOfl+mv1C1lHEITSldWhdZZ2X
TeLvZWyrm2CigRjJpBofMuaAdUvqxu3YidAq7fEoYW+alauriilLj54wD9k7aMrhiMGBGj8Zy1OK
KeAVwSM7zJXTVsEz+Kv/pyjrccdbPl8PXry03ViZsZFtbe3M0SWMge/e2PZRP5HRmxdeh0yZhDMI
1TkO/SmfrjIzdvubNPCnZIO3vGQJdJ1N7CmLP9tm/XrsvECi+C7jcGaXI9edySQjVJaf556fjTta
ysZHYyiDk153Dpn3kVK6RSRwwqY2segJuwejHH96HK1+y86fbg1g32CjCtkcfKMOHCLvYnBNs9H1
1xQNbYaaXRe32PaK5KpvlskAcGpy1swbrMKTCHiW0SRuqCLM492EfPcCEQ0wZF2OBQrMgTxdI2kf
tcQMHlv+dhKihis3rir6a4MzwlkqEnVTpbO2K6ZC0Rxctw+tD+vFhnquUb7Cd2A+nny0vASi9jCX
84hhUg+EONiWiG32nbM1E6qHBfwHeWtsxJrZOZm0PhCuTbt0uKDeOb5JO9uWU2ZEF7CNE4KPxGnk
b2b4Rs2r1DJKjLoSN9IdNVtJ8UPRJnmY+oQdQTAGWgEu6ZDZm5XxVen5uHI8d8xvarMB77QnPBZD
bfXrktZlbkQzcaF9v5kzRcvvmJrJrjc11sBG4s+wisA5xhWFzbgl+vp2Nob2KVOqHDfGkHp/zCAf
9vnU7Wt94hQy6u39WLLgeEE2P9DyTAz2UJAK7xZq3pl+lWz6OBAHApEQpoyjuU803NpsHpITCH/P
mgDUTRx2vY1ENK+Js61/kc+BpDQiJZtPptPv5sTrrt9O2P8LEH4HEC4Niv8zQHj1Ur2U79HB5R/8
SwHqeX8ZHLwJ58EFtFjfkMz9yzHnW3+BVIAKEKiN4erNTPcvdDD4yyVPB1xwiT/2ydIDMvgXOsjf
o5mPFCfbonIME/+/pQA1Gf4dNkFY64JJLDJQkEhCDN5jExXxQq0djHZIpexitbWNW9ObUErNbr0h
EMVEKdWrQ89JwlpHlRncBIt82wHzPrc0csnNDglbpvQ+pOvO2SkV1y0mYbIZAua9HdUE9SYm2W7t
UQ90+NuN/gc8bsFPP169b5hIZWlJR/JnLaDH30ANo4AECaLACgvN9a9K8hWOASaDbF3GU7pRlfMk
slZHMb5owby8Ss4mlBQrS5IHgtMgdXaZn1RbKnK2c8ZNGO0uh4ig3BaR3bBAAc9tIm5ICKofOcSy
KKesEHBD+sbIrGzYmJDva6bIcVdbSU8klD5tIhbcTRm0bkjrg7jQ+zLdC6G128yjfi7vfHOLsSU7
NmX5XW6R8flxvjVNUEwDGkaI33LD/nZDOAmWsd+1RtgN/NecBcG9KuZpI/x0RBYZbQuvKTZet0Ae
ff9D47x7hgng59fP5fNjMS3eZ4A4AgMojvvwWJxGLwXaIiv0m3K8K2TadjDYdXyMgqRZTamVP9b6
bI70EvSvXw/9ERSG5UN0SZIgeutgSdR5fwNEgly/H30VchRGWtLgA9OH4o/m+YQslfOBC0hXXw/5
ERVmSN+xF+zfxf8Kxvd+yF4mUadqT8HK6/ibXP8R+vqm9avvBvp8WxkI6NmnJZP034829Uoyuzuz
q0I7Y3WlPGoWu4iqgS1nWnuD0QDRUeObZ7QaOP8uvLv8SJBLvjFqnOCZPsC7BA23sZSdQh+ixK6U
taQzjVgsv4092imaO1lFdAHg1GwNgu3YW3xzl//pxy83mpAVbsKnu9xqSLkwNqpQONGjHokXxCCP
mcVGuYZ/HpQBDO7eff1kl5yBvwO3/GhUvEso1psU/ePXlGrDoFddqkLU5s4hTeN27ea+vP96lM/v
D5tsJnPirrBIMwe/f386gpnbykO74RF1tLSIIdCcVAtTbX8XrP8JpcdaAq6FtUAn6MrnI30/lucO
OGdhMXiM9rGrvfvacH5rnN3Wqa7LFYHkIZsUZG2c203VPnz9S98+hfc31DcRuhPobtOW5n+s3qFY
BLrMYnhlmb+aXNCw2Dx7unq24m5vROA5Mo5wk7kbeOtbXQuehwxrmjOb+H5HZ0foV7ru/JyuPu/p
62v7h6fw7tI+vOBAoCRexlwa2rgzsyI+yFavPJr918P8wwzNLYDcgf1jeoJJev8EXK1Eom7OmArs
8dZT7c4X1o9iOeD5XYd9McMFkOCvxunNJnxaDSNGra+v4fNrzSWwNqC7YVvyKWItZWuaiW7kJfBr
EXqAnRgerfqbX/qJcIDyMLHjBwtJtxhd3v9QXWRFOeg9o2TefTx5d6pQPypW22Zsw69/0OdJn3h7
Xm17CfVxYGPfD5XZRaDXTteE1iybPQVIj6nAb2oivNr1jnIQDxLM8/WY//TzaMNicgA4Irrgw3Ok
HpP02qxtQlt2dzHGtJWbNK/U9oCnWb++HuufPlvT8pZEHIeRUAS9/4G1RkgcuGETomlFN67V49rx
RbmOJ2CjRGbDDhVBjyPcfxTxsNaBZr55mv/43uJm4NeSFIj398P30Q2Rpteqbpa+3lPA7uKYIvTb
qmjejFP3e+KxnBtGlm7GVOzYt2KzIyDpm/vweXtDl+Hb/I/emEXow4MGyRa1mdADjVL/kU7Km8kw
T5Oh7qQhf7C1u2LtmnHd/7GTYEX8/cs3439ehBifM6O3kMA+b/X759CXWdmhq2nCvu2hN3rtPMh1
sUMmkoTKofXXbmF6UOm5NbKgEcOyxlGdrgHN1EKlABWpB1jntpetolrL90i/9A2qln8vM3rh4bEQ
6hb7UoeL/NSYp/sVGemYjVi47Pu0s/yzLPB3Hnz5iiKf7+KPPk+dLCWwvhw7Kbb/VJ+BUcvtCCtG
k+60/a88T28R9GNa1r7b3n4yhS2/a1m3dJe4RIc6y/f3P6M9Ph9zWw/xACBIko+zldvrqWqvxpgt
bRrh3IybCRN9WUHtmsHGCfRhL8ti0+nI4ytEpciGRn9T5d6zcv1+rwYbTVpVYl912EzglL8mhD1b
2QWmTtSFRA+pCWqps9eePv6kZumbKtuPEwnGXpMDGI/qbcv8MfBy6KrElZiiw44DVOg4pX89xiBn
PtEQGECq7+blj7P/f42H5JKTJwfJj4UxSUlhmy6bOWw4GBxFpjvXbRy5m68/lY9T8jIKCVvEp1JK
uOxZ3z+pwk6NEthrDnEOg/bK5HUe02dlS4pf8fzg3/5mwI+fJgNanAOxChrE4X7SuVAHkhAsl5Ob
Gnvxo6zpw066+sVsjJ9GAfZLWxsKMmFX34z7yUO5DMyeGF074wfMju9/KW4GlSnfH8Oixr4sWYVM
Yd1Fagn3Q6h3ZsLvZU52789/Ete/Rdd36frVecQOCLfho4kxAptSIr6ZKz9+lFwWBwXmKM9Gk/Mp
k5cEG9VWfAthUGN5icbYPgATB+tATvLw9bP+ECu4aFUI7dPfDkBL98tbKs/fTp35pHWqQIzNHBgX
62amZiW2CHHwEFKiLM/D2TNRG8/GizNEGI+mds2hU1vbwkY7TAVHMaSvX1/TP7wOmBxR6bBcsM/6
2MXU1XbCWPkYZiDGW+Be/PB1C9PqzS8wmo9kRaboOYtk+/W4n5ZqFEIskpwECUHEAOh8WCLAbJjP
x2wIpzb/Az+cx6vAQ0O4CcYqxQCWzedD1YmjW5D10Wd5Q1RzWatfX1+Ga/PW/X2nvVwG5SM2Wkud
CfPjI+kK0Mu40/rQLgbrlyOjp7xPLwfd7HaRp37nQ+fe9extYtx1RFY3WGP2RTFvSjNIrjW/OYBq
++ddn4s9idcxKuV40YFoZNTUNvZOW5vFtac1ySWqEOeQ27NxCKp5CIVeVE9OWTt7Yc36M7W85i6y
RbAjrQjPe1PVW/wp7bod9RW5MeWmaPvyQgzVroZ1W5sTRAQkkHlARvFaaZ53ZgCFvUDsjjeqFFxk
Zy+xQGJbmeaPerDGm6kgA9QnyGdvuq1zUaPhRilRiMuyBVBNELiEKC1g+HvSOjbxMIynIodyUAiY
F3qg8Y/jYOT3uUdr5g7+1pq/+Rj/4a3gSbB94swD5PdpktCmesqcDg1pXFl3Tmzfc1NfhSefuzbP
V+lCjs7tHmowjCftGzTm8wLDqowkCgEQ82PwsUIP2J3Ai6LpQ/Sxzi8f++u9aUTVvpz1H04TjN9s
xj/Eay6zAeP5GNsNxGsEYZjvJ8QynSs/cYs+lFAnPzpDmqsy9ciL9PToZwqLRm3mWGtrs9DGG3eI
hodCs7K7pGi8Y+wJ90+f9byI2agdVYl7lZxS0nTWTS2g0aJlNsv1abwBSzfX8FFEUXj8Id1p9Z20
BBXEbZfuvv6cPs8m9FTQnYK+DUDA/VihVTjTFDQDGiiUyjhzZJNeNUHqX/py5N1xk+iACzJezBeY
PL4emo3AsrV+/y2zrpBlRugS/+O/Qs/+Nr0mRqRi1D0qjBIkTds8Q89gOESXmoI23pWk8elJpMT7
rPp49PAdpHToEFZUXkZOWf0a/TR9iCtaooYxTQ9V64xXM5WKIEh4n44wvNOj78KtmbL/U3SjcZEl
fns0c6O48AeDk1MdVY6Nhg8du+oIgNxq6SSuML5SymBc6B6dy6Yp7KP0BWKSobyfg/LFqvCbJrUS
B6ttzQfkE94zFJMk0lUsvmgqLwpUM2QpmfWVKmjQZMcS3PSTLS8G22x97O90c4Ro+i3CLopmn/iZ
eSd0T4hNr+EoYb3dY7aRT4nSjR31n3jioNVWViXrfpWyzDwmpRjuwW2IcEYP0ZChLDAM1VlMyi6i
A/oBLZ0bUcJ0nqdt0V4uEh6MMqIXxwiTe7/y2n5+0fJOe2Gfbdy1g0W92VhD9WpBzqpttGS+ZMqQ
TyNk7WbGMYjOviu22Avng67geovIn66NPhLrXlKYqbWmB06ewSgmtNvAPndIDjWr10k0953ZoSiY
ApRNW1f1RRODJm/zuorWyZSNJ4z/YuMkOqHomcSiuo40UquRnynuBYzRXakUWTtDrMsnvIly29al
oJ/D0oILIzXkqaXHY5U3afXsE4N7dFB/bQsBfxzEronNARVZ73oqCxuBFooYo6p8Yi/jwDkSv48j
wsn2mC68xTTWhZNFwNmUZ9neTOv8lx733RXsnrumVYQeJ2NILoqS6vfJNtOdl6UDHAI9Vr5OD2yr
l7xqE2qIRBr4anSUGBoFIBvVB65YWa2vnRFr5/we1SRbNhJ6jBeaEy8UqwLm2pFfRc+Pi44Ev1pU
WwcCUQUYktvDVRCnkrN3R1CVwUr79V6H9guzPMHGkfXpLncj6+CXdbqz/bTDreumZ0kW+/uiQRqi
a2bSQKAHZAbFQ0GngjfF1x4lDuvZkcF5bsHNzVl6a2CpOK8dWe2UbPQfDQleSGvo/SXeJ9q2jW6U
RNZW3dnY5PWmrgj7z7Og346N7z2nnQupTq5XTVtonqzHfCqxPFWk2WnVdIq0HlGIufQo6WVgng1E
zqwxRobG5HebeXQ1PjKSN4jGkWe28IIfU0+wVhM5402jsb/ATObXJ0qyoq3oUX70k8cdUcaFquIa
KadpnyJ3Cse6Hc5EbngXQjT+eox9Y+MGimTjtOzIo0c14aKlc7QzNQ31heNmzS2fyVPnNdbGRfKy
0ThT7FRjeodA5cGZ7tOAMzu00cykH96lufLCMY6Cx5EM7psxMeefsuBh9vHgbyWT5k0OvnzqdKk2
VUGE9kQI/Mnzov7UdLP3arIK/AwqjUcXldmjdHITXTnPdGhzNyzGxeSXjkixOKoJSsKCZNx7Ks83
bdlw9KNwRp2IcoKtwmph3MGTs2nA97OnDSFYp6leH3101ZdaXoYBSsGrrjTHGzFa6TEaM7HtAfa3
phdNKNR8LcSz45JORc4cHlg0C2X2Mrhj0K2wjWlrXcMaWLjOtVu2LEZyiZAlUeQq5Yh6VcV5hMW7
hLNfmbM2XyoxW6dBeRnOJEOwWcxyB2GPa+S0dDiddXJTp29XbjHcV1odom2cb4nRNy68jPeXIRpw
U6qL3CzXMRI2jUW74bIKIkqC7uq7PuJAkppiCCPW2qfC49/i/JRPJlHjR4xE7i88zohu6kEQUy7T
XYnGLCwrMl1W+Nv0eD1wIx6FbnONBmWOF47o9o2K+rO6QBtEddNlTyD4lliK+oxed3mR5oV/TWQz
Rripq286UhSe56ZNH9zJnq6rILmtaIT57c6ezdyDbgIMzbigiqZcF1lPMdM0d1ceQXPGQYspDTrJ
Cpq9ky2plmOVSe+S2P3GwHxd+TeAKfJsLnNz604+/5jtiXffexhnw1EPBhLUurgf9xVJU9fEQ4zU
4yqqs7jDg8MR0ahoucJdOOIHl9pqqMlt2OG2RGuaI59YYaa3xnVe9/NBzobckg9XXcvcJYTBr12x
brLmvhjJ+E6axr0URGX+zgxtfFgiDhi6pb+2N8bowdIwEBNzRTzCQBXiYwY67pGnobk4P0cHiXLQ
5KiPExXgldB/zZ3wwq5XW5U7JHIiGMvRjzon/O/Zw5KosEsjL8P+RArqmlVmuAIc75+9XMtfcr1E
oSPHeFtWFoLZYBxMhWDTbMkjbLT5SbP7qt7YufLlmj9f7p14Zr7R/w9757EcuZXu+VfpF4DiAAd2
MxGTDmloq8gy2iCoKgreezz9/YFS9zCNmFG9mpiYu7kLdukkjv3M3yS7Hl+VR/qj+Z9TJuMlAMEM
pT+n7Z/NQY4PBS7QAA5Bqma6kad4XBdyrwbYDvh51h46k55MXLig6/s1SgL6S+9ozR3A/+HZ85xi
2qBqH9x5uS5fhQj/gBtn3fuNUf1UioQ4sUVr7XnouVPozo7DQ6EORDVxYVvP06TRuMwNcVcU4Kud
qNUoPDZIIgrNWtRFjPhcFCXf20k4y66rEFDNsC3j0KGF4n8WcXcg36lhiysqghj+ASHUR9PosLHu
SudGGTisnS/kjqqjLdemR4Ljqmhr3sgCJTLFGLJPsJs1V6h9swroQP4+RKjQfQHY8n0M9UBseKTR
jW2rObjQOxaozjmdQeDsx0Hb+4T9W/zCYRSa5DwuqJaHpFcykCtGQwITaCWvnKwlV7AuK552K6OP
wJzYwwMOrgF85zkKclof9ElQYPMNQW8CjZKWW3UI9za/8ZZwpX7gIk0WVmN9SY05jqkS54C/XLIQ
UffYq3644emODkODM2ab+qvGLO2niGjaSEXtWi0hNZRY8E1BsgWMnXKBQuYjzasXrWZ9zbx03Qf0
plrFUnmQtT899tTWMLJpUYjUWNuFtU6V1twUQRqCNMxQh8z7byYS/9sETNVi6AsGNOLgCzMU/5GW
QYadBaoPsW35+MaXRNe2s8NQewCgqNWYKdnmrp2LRlUZDF9NMw33deJzA+F39EUI1BgRR9g0OUj7
PgHcpvYiR3MUfXV/yAGADna8w+TRLVugV7Lu83WRb8NiGFe6Hz1xmJNl7E93MTRv5EqKeF2P8qEx
cQKN4SM82qjfU0scEFgcxrDdNGGQ3cd9MT7gTFOnm6oqgrtR5QY1aBg+gtHK3Qluz900Rve8bYjE
MjNEsGDn3LQiHO1Np16HFmxQh4vu0RhaeqlJatxEdVh+6qXv3Nhq+sPrUA9MEgpYK7M17Zth/oOo
mshf6iKEDZH76jpAlGqGn9rrGuc4+KIIM1hdOeyDfjCoh/ntM/+dQ8fp2qNA2sxVe7V58dOX0QrR
pGzifpWza9G4GYnIpBe4pZ7oxMn4yWqtYXJjFawhbjTr0EvvUCdQ7xSdvRkRYyiIEG+92hs2Qe1g
nwrdjH/e/5Am2oCI7Y53yHtOwP3Ufif6WD4r8DhukswfP3VIve5kE4sHH86F22mCJCdvY8VcqaIf
0hUN04HrUx1vrElL3bLSx2cTcc5F5OTRJz2aWaFlqtdLq9OQlgGsZdxK3JrkAvw8hPdcYddPJG5g
razyQI8EJ1EE96S1qEKdw9NOajQuUVGINw72R2tfAmtb9pDpoIXL6RUZmqJfpSZ6/bCVvY44vWzM
B2D+kq1jV/nvEdqAnzslLnaAn4d843u9jW4xDPXHuiDPXUYCYZISEgA4NW3YlKjKIhENX8RZ5tWU
PrVJpNwkGH3x3E8mAUCuKtSMqGGCr1lhplUs8KOygfnqwyd4LMbL0KUQeEpD31DJgsw6CHSrQ2EB
arORXgaVMhaJ22NlCSN+UPb+hOu4GmfRpzABdqaWqvM9SM3sa9rhmUhPOHRnyfe1GmSEL0nIpE7g
jM1FY+U26F4iQRTBSMLqwr8XZgZX1pzCbZ1rGZVco1gPiVKiC+0ss85wEKIU8PVrw0aR10Y5h17Q
2ExI2SPZsFEdfKKXNVqV6z6U1rYL/GZtjknxY2R7rYRvGRvPVqyNQdQ4k4JHKBslGocPRuqDMlfa
AuIwYJpGhxUQTyl4OER1xEuO4OPKrGx170VNQWcMnYCCOjcCvA1qn1NWLKIQpFKZYAfTGwR1cggg
faDFLWK/wsqXxcH4cV864x2tPfXLVCg/rSzyv3S9DP/oGiE2U+unP1olBd4hMDRcgjb91Cetv68N
vBtGpeNuB9C/Cgq0PQ291/xFnznqZ0eHKb3ECQbh5Pkn1SaFni65sZtKxVhBVhmKQugRVEpX3nS2
5vZytqNsCmVbFjEG9prV7gXVa3cwHG+vTjJxfaXB8hBZvJVvFxzWmYiu+Vl/aLmsFkNRkb8oNehR
h/b5MpgqcCIUXbdG46CkScRg0Q/JwSov4tJvnrRxQnQcK0pEJeMUE4K4x0KRksitI6jQVtIAad83
7iQrwltftswiip67fmhR4ZSjiXKn7L7qWtzvikJB+8OrE/ZvhrYRFbbsoKQO712lrbrgaTL0YA/l
IheLISBg9DCipXbOe7ro7IroLpMkAtGT34fezlOFv8ooSVCBGD/7dWjux85HHMtGwHauIbc7T6rd
JpMpHBWEVzax4EpykjxFgFdMxZJJy10qA/nSIXZfR1EfQ2pCdasYKdjzRkW1at1UcXPXDqSLPDvL
Dm2YHz6dekht3ndHAxo+JibFKAB7D/6MrqYygv2AmZjLzvNuHAvAmdnU/WbyImctlXw3TRVPtq58
Q/wW3HLwmqkzd1+fk7g+11ZNNJnrYULyiWjBcasGSZ62DZa9V05PXcY/lkE0LZtBFTtfDdeRoHlF
rrKsu7hb5b1fUgYZJ06sE62LwFI2uUCDrUBjIaBVsQhg1bnlEPc3dkSBUdOR2fFsL1ol3vg0VjJb
YUAUr9EctG5ViXiaERY3MovDdRyyFYxAhR4wClon4XCbRUhYTX7yyYM4tjDQQGGLNcS7g6uZ4plF
eGn86AsT9WU04m2vV+44mIcepultyYusr7vKL8oVluW1B2IOUzlu1NExFq0FwNjWleFBJjiPqRpB
0DSBx+Wm7BelbiAOFaKY92BP1fCohyXY8gLVmk+oF5SL0o+0O5uM/jXEP3cp1OzrRI8yX+gx6mI1
4jcbp1aG9ag3/tILvdaNBkf/wXmCnTFf+6h0aTBkJILqBcWipU9umWVOA24PrevERHNO7eTXTpVP
9oR2Xp+mxZ0BqG8ByusrBEMsV50xBu+lTgcwuTATWM1tCKZ/GTqSzMzpaiIh2S8T1SefD6Xzu1ZP
zwmss3VC1s4rGlFoGaOfFCfiZemEz9qgtIAxg25pJc3P1kNft4I/1usk15Q3tQdD67R1GDniNrB0
+1HarX0XBmq+Uos22oKNS+98Rd2Ba7cBKSezmwxeHrwPSfjFG8ec5zs27ho8rm+Twk/uRIn2YFP6
G9HLb7avor2VETvABjRuzaFKOVy9uTVREP5mqcOwVdt62dEov+sIDQAWNsMfTq8Un/JooGtgkrp4
kzrtKTPTPzAl1TJjsAroSGW9hZua3ill5N02QeL8YeVogwGszB2xYAKopiUACqqlX2b4P9WBMMPn
hiIPahw2OPUfxmTxQCWqiZgHCbK863Ctczvf91eFaIMXi5rIoeRMPFqswcHvy+yQCTnaK3uy6lfH
HAOGCyLaEmPTbLNo9O8tC0KTwZv8E9l55XNRyfhPr0jHmwFfn+91KuNPgO9hj1mCipZV0rAfe8Q2
URhvafjX2mrWWV8jbszmyX1jJavS5ihq1TccXsYnNQsrd0AX6rme9ByeYIsuYtOGwdbzCHz8SEQ3
FjypNa364pDlaLOsyXeGBaGPeYA16JOfN/oSRiYa0jLIJwwZrfYWw+KQDlrV7qLyTd8jArpV6/Zm
RI8FWGDX3KGYLLEUH4OH1lPSz2gOVtsqNIhq7NinXVrCVKAFQX40fArVDK5u6agU2mO1Ml78KaRQ
AaLSWXfpwDK1hAzRAWFWhDlsK/nDqXinJqsvosVgGM5TacLULDFnWU5Jqn/JRul/VQhtrHx01nZc
5mggafik2mWZI1k98Eykk+IsC+SecFWVlNGswf/MHf+Jit5S6KTEtPwJTT7HVB8J1IxNaZbugO42
gGMbBRIeMNuusBIMxFJV2Satk/zepBQfasSXaUIof8oYVJkICircqVxMU6uvKWtvA5oNSyiC2Uqx
fYq+NmeujJsvoV3uOLrtj6qlWFMlfb3KA3N2L8g/FXlJRdCDnlYGobHHGQQfmtEwUCxRcLqwnHw9
DbinJV3c7AKq2CuDR/ZVeDzRjZFqGx0D59dxQNDfaJF+agn0EIokMOmd7oCQeHEzA0B31OuVpeJr
xqqC8lsv9C5Nl4GTJcuAf7dHE0jmTB2VPkqw9ecWVvyC8lV3W/hcFLBh1ae4bZ21aCUC2Z2BFbaa
+SRGtY2ajVkjSA9o1WQzDfZjSVnr5i3hHoOsf/aDTL2R0u9WiJU3CzHmwdaOEoNnt7cPYW3uEbFN
EBHXNiMsYn9Rgm13tVxrP6u6mrqdPnYbitWJgv9HHrmyS5yt3rcoNcmm+I6Mi/WSYZTyrVKb+gt1
NQTve2i80SrSgvyQdgNWBnQJDsiJyh2UZvVuJOK5KSezQLQ+jtxs9B9GO4uwRxiDLx83XM60F2Zc
xEyRt00L3Q5wRsf9q55mVBwIrVyreqQvlbqcyaXOMw7WMD2K+8xTi88Gv+qZnssrzxNBi5YKC6ie
TIwXcw6ne982Xask1U9E8oyyXr7Hv9VfxGEWUF8znCu/+UIH3uCeB0giTRq+NLyPf7NOhcnrZQx6
M4/05zEcsOoeJGY1ehFj1w1Qq55vHK3NfwaSg1TTNDhEaa3fFjY2BZMG6JPg6Jq08XnfzLBAYqsS
GQB+1Zv51LvOlRQZTFrLx6aBkncN0oR+1KNHggkNN0CNCknlBQpvyfLjJXxjLRx3zAwALnAk5i4k
WggnmAzLmNjRTYgSaK4meydH6HE0hy5Cq8h6KiL5AjL+eQRPvLSrqCNFIFA3aBgsmtLOHpKpSEAt
Gi+UHuJbGpH2XY8V7s4qR7maFLpt6aTlwGfF3KSqVJoJKD3B9Qn+rADfLqhoW0RqBdeA8LUfXlXe
YVCZLtRCxbqyd9wUDaOlQXse9nyW/lBGWAMWKrt76GAx78KUk3ab5hPlGNSsu6n7XsXqtKq8tHWV
qJYr8EQJ0Uz63YZ6gChIpJo/Js4OLH4K4Prkj68fz+gZ/A8hblBl9B/BNuC/fIrcdcYcxGgPXLRQ
jHHVV6PrIMpyRyU+diE5Ug0qTSt4am0l5LrBuUY1BeYFBuZ3H/+SM2ADwAoNnQ9APrRw8G073uko
pokibEW+bkZpPpqeb9OrkP3D2yj/n+v0dEUMCRjRP1Od/jfutmFy7A6m8i/+5jqZiNPDPIFyA/l5
1jti7f7mOpnyN4AAAHJQmQeTJFVAAf9WQsJTzKGl7uC9MFOeZmTpv5WQ7N/weEPMRWpgWGA8/BLX
6WwP2yb3EDbXDp10sGlvf393G01pRz3e9JGIg0u4MgRdcard67HIf+RO84cd2o9tOarbQIuLfd0h
4jjqhJrvZuzhr0vovbD9GRQE9gazIHUU33XuxlMsL14k3JmIaKxaKcShtbu9naWvdRQ9DUqNsJdC
NkRRaZFn+Q0OEv0VKMMZBn8e32KWZ4SGBe1shou8mwUH+QG1Bh+F/gaHdUU0TsdIj8v7IjUCbGkQ
B0wXUlEnlDFNS6DbaZeKgQh13G/6JMPIJkV1aeHTbiiIIaNgZZZ4RGoVxe4kKYp89etH8R8d9t4b
7P2v++61atrq9V8Y9tX/2rTZzxfShuzUu2++BP4vc+Wb4Wn/fOwWL9UfLz/z+li17D/HznB+0zUB
xh4YKeh3CHH/OXb8CU8BW8NK01BttOmBaf772MnfJMYTM8UFnRaD/8n/OXYQE4loZlM+XBhs4M6/
YjLxpiz0/jHmRzlv4BWgK8JC8ex4w2WRU+MwqivLyFBvqEb5zSqiHraeYsNr1zx5erXGglOZqMyG
U7isCU6UZaAbVbNISfz2QTPWfxoTJmgQ1ZP+FRFznBqqXAdfgoAF/Smp9j9nce5FBRf9OTey6LYy
k0n+dXZ+6VX4f30rzsv3z1vxKXj91+IlgPB6tBvnf/Rvwqv2G6hiomfMOTHuJgL7z260xW/sUDaq
RNAM4oTG0/H3btSs32YGB1J1Dvpx9Fv509+PgCZ+4z/DO2BZPPc08+Sv7MbT8GEGRQIUtonvtbfN
f7wZjaqns6MahUu5P18aEjlLtIKKzbtJuXDJc6yOEFt/jQJxF54EJiun5iW+0ba6HGThgttado3n
cK0iEoO3Qb8Y8jGDmqoHV4Lei19GHV7MxGDgYifA0ykPpmnUzcJNdS1fj1VdoS5c1H/dxlyJ/mt+
4cvmhTj7NKqHeGwAwicYPIm/WuQ0atLiws3VFC1qPUS2eiUCXONy4dAr9CnqYiPThP4NCgCIN0/4
ze0Bg9FpQtXT2JWiHOauZvpHiGcSBoxZ3srPEboOrasVKNdgh1srN2SiivbQglDVcLODwXvQTdW+
bWGn3BcUUrd13ShX3GXnm/Lk4zTwwhgBA4sHwqtzJ75/GxE9dUiakdiqJ0V/UDQNApaeBRQp7EB7
blEGW4w9grp143ibqBLdVteLaIPJQ0sjrLT6K7N9FiwIjSiBvAneA1AUDHqPf5DpoHplW3hoTopt
7nVVG76HA12oSeTjF7RJEqQ6cMPxlc5cDDZVc0UM+hXu5/nG4lVRQbhLBxQk8Mfj32Agoofrh5W5
lpf0X0OzTm87K7zGpzrbVwDo4ZWqGCKTsJmnLEglFJnwe5+uOTClpd3nyV7MvgC0o6ors3p2Omc+
PjwBLhsG0me2/vtV1o1GU2tBJq5jynmAqz58hY+Ic4mNvqwYBuWn6lfd357C/3hyzqaRUS0d+hSx
J7BYeXI+Rxh2I/vGd/0ZvkcvfkhouNbp9uOr52wekRkg6ZVM5xwMnPo5+xqdX7VRSzeETYtQdxOv
E5vT0ySl/as3zttQOrw0gnTbkfM8v4skvcKJ9aHuS1dpavC7MEprxaruP/6eeXe9jx4Eg7BOpIsg
cI1zXclMA8AeFQVwFwcbCYR+t1ozdPeoblW3SWtYv3p1g/DlEmAoWyUu4rU5+qiQx4sS8VDOLdEH
TYY3kx4hSk51Nx2UH6BAisXHH3i2LxgQmpbOgs1JzhyiHc0it+CUgXihLmT6aKxFHhqGVFH/m1Hg
zEFWNEE6nARhVptpqQm8y1XRcKDe09ZrFcLtfzMK3wMkH9FZ401t4t2OsMKGGcWCx+2r0luPUf/H
oFr1lUHO8ji2BJEC8gaQO8hATgt0Hn64JbuSb9FRiulVJKM0VI4wB1K/pBTMb2hyxdtSm7BUTtqQ
ljtI5BwM35V75NLKWVS1jHmjAHWf//7ua7WsSwzNY+VouhcYOjlyg+2zd2VDzgn16QmAMsDWUAUE
J1R8j4cBV2vatcrnonRBxtXQqYqCbq2lPQY93VOAXT0NMrmQMBH9sNx5hfr7QOsSJhwqtbkKB9Gh
wf3r+8niImP+oRGLtzDh3bfr6HriNqYV7ijbpzl63+jleC2MujTB6KZySbNreQrnu+HdICikhrAz
GIQGU+Yqyozu0zHd/PhTLs2vTS5ORk7Zl7zneJS6tuOc9knhelUmtm1chE/0Dsv9UFvRlct5/k+d
XGbzQy5QdCFbe8vU3n/QyGIgQtoWbpc3Cur1GJLbwshWBTi6ZTvgmAVzZlxXApeIjz/y/NBACFW5
Pyl/zPwMefLoeabvIbuXF64J/PB71BrIB9KBdIsWzxlJdHZorT5/BShh3OIKluwTXXpL0zPCKztn
XrSjOYBELC0YtIIAi2D/5IcoaFXnDVJTruaXfwqBeXUxdsnaazy5iCEcXTmkZ4/9nDKQ5/L53EsU
Dk9W17P9OkU7zY30FFlg+Ec+PSi27x1mZMgypTmw3pS66fPHE362dxnXIZaZFXo4uqd6u41h9lUE
udPtyZZuTYtTizyyceV11E8Z0WIehjicjGuWCjLnv787IgOCJPgWjFg2tUrzXNr2uHPGpN16Vaoc
RngQSxvQ9i5Ig8BtFCu5s2rQjdj52EuzTafvTNy40+3UKJaJ0ZuQ9vpogISUO09Wq39L9WR8jBWe
QXIXvCi0mkWKyxL8JSjIgZb+XtLMXGRiaFcKRiuP0tK7NYAaXKuTThwyVKsOCJY2K1r84Vo2Mlgi
tha6CAVVmxjcl5smQ3xXpJO5GifutV9eBtjCwqHUpfN/p8Gr4tQ43oEwwIlthIIkCNHLqPv+8SBn
HFBWYeYkE25RI1dJMY9XoddwoENcLnMrL/mBjfH9YEJGCcNQWToIJ67iLnsIpAL5c1pTqzcWvWe6
QYuIqoyxFcvANA0VpgWFcy26OLtx5l9G2uxY5NxcoifRBbZ7HRyAie2vDe1uUqsKMq50FpoWqUgD
+5wAjVsAuq595eCdXasnI5/MiVE6kd2in+KmfdqDojF6FE0gIKQh8nwfz/+FsyYFxHAiRKxKAOcd
T7/fTVovWiiEdgVoITPLgG5EYPxqoDZ/kDNzKokNCUpPpjKWhQTfP5/oulVdCaF4JSfvy69/Cu0h
icbCW9B7cl0JxShDQXPRrVS7XE3gbTGK7tUra3NpV1CXoCRPvZ1k4WRtTFn5gJ8i1obgArydHn8L
vN5YjSBjb4FHmfvebzpoQgpiNL/+gRSeDbQ6OJeIWhyvFeoIYYuUauoGmR5+QeiS7nvVG9uPR7nw
yJCtokgwF5ToiJ7ETBMyhvAzwtTVcAE7IIvVA9/C7iP3wQBWvh5cUYa4MKEsGMUXBjTm6sHxV2lD
D5TBjFJX6WrFNWSL1XiHamuU49CKynu70jrUVtNsrK7M5xy4nzynOuE2Vw90S/Kwk5EdpDG7HnaP
O6FjvjLwiV5O7VStaAZHn00Wde1bWbUCNlcu8qK4Znh64egdDX9y9Fo2UaG0deIqJb5paQ5LYTCr
4Ur0cmE55xI3LHZWDaWEk1FicD+FVxuM4ujGdiDy3EYUmlBr0NoN8MnmyoVyPqlcllwoIJiIl/Bb
Pl7OSRmIqvMgcXP+tsqi/FvPrYD/ZmQunRZATZwH+r0CgAQDy87efbx5zzcTtXrOJpJ2XDbopx2P
DvhbdLkpCjcq43vuaGelt5ZyX7ZAOhOkKpZsMnEH7vjKrfCmy3a8l1S6Q4RKtNvIsE5J46osez/0
vRwqdtjUt3FawVkEUGAphwFC+Svi/OiJ2pVS1o9DG9S3pAFGvYTpRj829Qfn65BM9rK1Bq4NEwzS
96pWO2tFjUt56SO4RwsVy7UKnWgbpzHRNlRBrWlsPolYwR6rACiPYZfvgT8b+g5NL/jy9ZfMaNod
GJ7899a3oBAWdlEU0PJq+548B887xP++4z9kB/AH++D3GDDp68dLcr7NkbIgcKZYRLIHfu5kSdDy
jLwuKlzLUcT3mhcbxFqVf/94lPNYFSEwSTIlCeRmZcbjUXBIk2j7oK+mUODw/OFG7R2cMWX2hBUI
ir217Vy5Pc4LjKgjzCkJ4+Fhw315PGQpwjqwYYO6iEi08Ml6bz+iRb3ifPh7R8Nt3ouRfR3SAlps
VeEyXVvwoH/1u+cfwfNNkDLnKCcbPkXtOtZqD+SQM0fnCYycfVtO9k4d/An7P8tXD8Kzp58fD3vp
43kA2egzdobQ4SR4Nk0v8IEip24TWviGFLkA2Ymzl25V0WromwZMZWT/jpZHDYKtzjZRGU3uxz/i
/KrR0OhwBC1uXmK6HMcL4ChBlYpg4uXIJBrJ0gpnTFuzRjoXxzQ/gINLLT864JvQY5wQW1fGvzwJ
737AyQ7ALi3tSg92RYtg0mPZTNHjALR2HXa9sooMozjAvLU2SoxBFSYRWNc5mnllG54fr+NJODle
XjMK2JUShkfYviCxY38y9Km+8kZfGoTGP313qnv8/5NLvakpb0MxmXeZDB7qTkftR0vl9uP1vDwK
zfW3FWVjHa9n4Md9W1TEN5ani1WjptoDHCX7yok5Lwohrgb43kAWTKigck62jeycutLtkjAqSotF
qvfB56EemxVdBOW2MUI0m9uhe4CRZtxmuOQR2g3xq60n8OYHxbyDrBljjgrrCBZgdMUI6tIcvP9x
J3PQmqD+HLVmOW1s5DTsKR4V4Kqrj2faYCaPXyum4A3LQF951jQ8memgl2WrMgWZXiTPUpbZzVSC
Xo/04EqWfR5+MBLEDVAtKnW409K9V1Q+SglJ6o5TqAIZy+AXWU6wLsLq98bKruUA14Y7uZYUjVeN
x4XhRIK9LS6yEFt8bwe8Jdo5EP6vTOTF8ejwwM0FXAVC7Xgi6waMdAi+1BUoID5jnai6Sh2YKwxv
G6rSuffL0RzTCS6QsJVnhJ7I8Xi9l5q2PzIeqDioTz0KojGqD0vHrkdX8/ru18eTABoYjKhqFjE9
Hi/LahH0I60lxL+npWm2wdo28hcA6vXBmtJ88/G+fKtyn2xM0lGAaKilgpcz5vl+V5NR/FyLvVyJ
Xd46fEqj+M+msJc+VITcz+4VEYLYw+tADeObSCn3UCJWGImsKjXeKLl/k9PrW8VthIdghoFAsZEJ
iquVtwoSEVxZ+vmaOP2pQIDARalo+tGbOv6pHR5PWVfQQcRfEEYM5Qcp7+nUF9g4NQ4O9eCUP56d
+eyfjWjy3iKjAiDk9OJCRkiF4mzGrhRV70pLmStUYbwUdXSLVpS5961JUDoxr4lEzrv4bGAQZpRX
BCC00xQN1+MJ+aIhdscegyockksA4kFz5SV7Q9qeDAO6i0hqPkyoUp/EMooF3S/3gthtYrikCQ2t
jZUFCIs0jrXtqyncg9yfXjBkkitHbQU8k8HZGUkVYwrTweJIIEx9POUXLkpgZlxec0GSauPJfoRY
DmV3imJ3pk/v8NwlwhGhupKJfa3JeXEobpIZPS1pa50MVSadTXGXr48bPXQzEZH4+g12PLHz9eOP
urCc3FezGiWfROnn5AFMtVLodm1H5CpeCqKvrGDK29GVqZt/78lqAhakA0FSD4b5tFpRi1Ef0wIM
O6D02LU71fkMgxham+fhBFZCZfv4qy7Mn6Pz0KAuSaGUuuXJebTQR+KcRq7joyxBA2TY4Os87u02
+xtX94/96ItD8WX0PQR9nNPIv1XyFCODJnKDtJt4ZZDCmkap7cw20q+8n2877GQaHYyo6T6yM7Ah
PF2sWs3btnNCivBq/+SA/V46SIu5RoH7VIXP0bYSlUAKZQyQzkRgFJR1hhNR1B+kHXiPQajr65GK
2E9p+QZGZoPxWo0QFLIB3hJkrBhhZvoHEkO5gxnDyRszr7uPUU3F3gkwfI2X0K/CIoDVWRK4Hbka
sHt7nt93t3wrzLisMYxyB5odK7MrzMVotPGV6/L8gqbmOOv0qnRK0LM7mTk19TAS61DlyMup2+RG
gWmZYbezyVzumqYCXYdC2+ZXdyG9xllWja+iMXYqSSnHoOnSJAhdqi3xJgRQC68AvI5ldVf2+4Xs
g6yHMO6v/r59GpQPGBSLwIKp0Fa54vatrW9U2Wj7Ni8lKgMauPIc52ejp4PQIyaxNP3qmoTj+VVC
fwZAGE0Yydt2Cj3pSO1AsKahWwE52hh50qyNwcivrOQZR4MjDSWU4i43CqySU+Bv2yIYhWh94CLZ
oRICQNBbVxG+dcrkDTRrPXi1IETwCs6zXeBV/v3oZL/7XmHgad7JBbqJ1UGOU+l+vNrnqCd+GMtM
6cF4k/Y9iTdVei+A7fE0aSvF2yElMizLwa+3OLFoizHLhrtM65p1GnWo9WmThZEc+qRTFeLlXoOQ
+vjnnN9L/BpAHzye3O3kNsfnyjCHXi9zExOv2jS+Q1YUGxjRGp7PMBY/Huo8FplpPgAvKNzOBa+T
I2xAUDZlY8SuYHtTMa3hiLd0rkZkhhdmpstF4yMhQQHkWqnt0r4nd4FPgYQHhTZxMudaixbBKMvY
1SJHWWPygsEa80Ldpeu3zVTc6KNyi0hbuhiLUXPtQFafP/74C/NMTmMLSpwGV/NpTdXqW8jGcP+I
wqF1SHp0KEeM6OyhCrn6eKgLl5jGQwM0EaQ/5bOTfFCGUWCOb6+aptV7BRnUPVh8mGW2jdKG0ZVw
0VCz/njQC6caNVg4IvR/BdHmyT6yTBwoo5indIRwCLNerVY0Ka/Ge5em0Zrby9SJBYCI02/LYAxN
pR65PHx30xDZ92NqC3wmbH9ZqHGD3nDR9DijoR0khRLuzBrpiBZDQOzY/JLGp63c0DpAtkotvnw8
BRd/GwA36kq0/rjZjo9SIP3ExCwvcqdkvIttvbyJbPiagDX1KyLGlyabt2JuQcNpENb893ePoY4R
YWEmKVy/0oymhZkinmzpbR1cuRzO4zFQdHRYoIq8gVxPTizBmIIIU0YoJhHS9nT0MvSwfo00cc+9
dc1z4tK+nTt9Kpg9XobT3gqCZiIwwBJh2SW8DcRaYuawxJ5BT8tNYOEdiaaKfmXfXlq0NzlocAPw
rE4TpChxnLIfHELOLA+hVpv+xnSIbmUnr/VN3/rSx3EZZUeeXmJOnib0SY+XTTihGvTCY4Mo6ucA
Jm1YNXcEoDeeoa27wNpGRrlDoXSD8DYaVNYnUZYAmOs7O6xXmU/Vva/udG94topu+/HevfQqIRVD
cYunxwH7enKwLJSsRoK9yE0ofS7jUEctayigYKthvzLT2Nj0UVXcTYaW7/hEf916U+da6A4Bp/Gv
1RAu5HVMFWkUaCeCZRoBx1NV1sREccVZirqxWIeQaw5DWr0kbRE/+HX/qY/Q/QANTmMA2OoyNpth
D9UHT4KyqdESozH28QTNA56tnSFmOCngM2qXxz8I56ZBaD0XD3po+g64h7PIClEisIixKTxnuseB
Y37NtaDbjhMumx8Pf+nEOzQqsHfg1PNgHw/fQXEMRMfyOD0u71ItMXMFyHUlNrn4kTNJCQQ0Blqa
PB7Fy3GjRuSCUWibwAmxyy+4vqsrqtF4InPsl2i+iUXU6+ldjarYlTl++4qzSSbNpLMKG5ho/3j8
AXs4xck7sswEhVE9eGw7RINKc4deMPIy9rqEhm2wwGbr3MuMG8gpo3tqgk9Vjwya6m0KYa2aWl2k
KlCLMN5rdrJv9PhQg0nRs+hHExc3lt/dAFzEBi9+FEX/pzEWN1huLwstXBuGjwvx8DAK/05FIBmM
zBLUjIOIWOQiKYBhqfYwDPHXtMx/zFGrhS8cyfEeyO6GVO5W2pyPsdnFiuciqrQoAeT02Zwh2bsY
RR4ETbeR2S2L0DsMvrNHUxxBwnaDBuIuVdSHwkx3YvR/KHF/CHp9rbTBvRaPGoT/nEsQZf0mX/Zm
/q1R5LazDdfD58tTMdKy+xLNoPLzxxvv4v1oseHn8iE0pZN9b8nWL/ueg4gPBBI3chCbtAlCfobj
PH081MU9PivlAzWFCXV6xLBYnVonnt9PRbURkh6h/rfJNZD/5VF0xqHEQCRxEgqWsROBQhOw2n2n
3PfspIWpaPl/8ULPBnTYJ9ADAAp3vJNRXEk03FUjV2+hEvueiFYKro67j2fswuJwEFF8wR+DmPKt
w/wuDigGI04ymrjuzCUGaYTAjh1n3iYurnVkL0QCjESHnpYOHk2n+Dqjq/QgwqjRHU17ukGAS18i
yWTvZB6jIxAX+ZVc4cIqEd9JUlVgZDPL/nj+Ukp9TYvdm5tQhT+0fRvdjaZ3Ddt8eRTuSarVc2f2
5L6jiNCmgijSTdsqXaAHZ6ITxZv78SpdHAV3NnwH58D/dC9YRKn9/5B2JltyIsGafqHLOcwOWyCI
yEmpTI2lDUelKjHPM09/P7TooyDpoFW90UqShzvu5uZm/5Cta1eYc/1gxvbg8d7LD6o+u3thZfyR
OlFy3ZL/ubEXVYv65NwnSujrXQ5vPCxWCf4qPN2e0K9i1SZOA3NbSeosG0i/7brh4DdK2O2dMfYN
4RTViCK6lojb8YLCVvSMZle5nGJVpA36IRHWwQtF4vG+0XMrcZooWB6EJOvoCU1aiYeNrKZfGhQZ
P6aL/Y8RLMtJmjrj8xSbCPyk6N43TjHb2ZMyA3Bw6koM+n1vVCpWQ2bdfQjlscf5RRmH8TzNZkKu
L5QZzT5edj8EaFQ/jW2oZ3Ko28U9J75WXgK1sVFJGvLhq9nECe7FTY7eVm0MSFrjplGPbqEMJmx7
8MXIDpTqXzLvdnRRSz2/y5VBpZ2pGT8ApBiTo+V0FApR5s9NPftqAQcUyf0eYZcSO4v3owUcA+Ch
mn2rOkSb+H3zdDHx7G5R+zSG1G2t3PyaVbL82pk4JToWutJfkNFv/14WOrRu1Ef4RnFnp185Mnf8
y6J3jMzQT5Crjd6xKyPBqVgdzL+0NNFWh4HOAAU1pikyceYYOXUq0smZhVm+NKA/L32uVInXLr3y
yJr1y31TJeGnGpOqu5ly7/scg6VTP6NyIMpFfapHpfdlY84vdixiGTMHdcKNt1KoZgqzXr4g5GvR
XAik6MhrZOddsDavsEGiaU9JZ5P7SI0S1KVsIOVoUBqubOvfHt1ABy2J93JT9fdla+kHidDekSXx
FoQeEI606a7DT4PhL+9KauqiyyVvaqXlFKHSdVDT3AuqnCIZKr4g0d0GuR4p1jmne3weeeuRy6jG
cF4qY/JVJZifllGp/dsHdy9GUEK1QTpBcjO2nVVZHmWs9ZiW1lENg02O0k1JQWbMrU+3R9r7Zmjo
Q3xffWLAgl8vYDHkC8WqKT6jxdz5UqhZr2hsU17P5xFhSVX+G7OO4CAu7a0nZBhgNdSASV/XH/Xb
dZj1KnrqiBefixEFWPbncKflU3lGJusH/TX5YJPsrCZF4tXyiTsKFPImW22CXiiF2fIKR3nVtVOj
9Koq/meBfnQwsb3XGUPR5KEyDdhh2zO21KVpU3y6z6bV5B8DfMnOstUoXg2Uxo31WjgKMICT1qIP
MAah+dCoVXsKF5LPcJCP2Cg7H/fq16wL89s6Y99cYy5BL2OaxtVUvUPKVs+xUUZUvU6l/M7GMvPg
Et1dbA3sztrkJXHbjNl1xEnRcP7bPrNPuhFVXl/Nhr8ItPtv792dbbQ6d6BjAwWIRq16PT3Cfmhx
u5HyLml2AYYu+2GSrJrd+I3JLTX62+PtkEV+WYX8nwE31+loJf2kAhA+iwWcXphMQI9CnSphg0an
UbSDS49TuiuTovDVatTcLhM2Mp7TQdK1HsrNtb5a+5J4cblDat4c2hH3LhMbCvYWB9rD/bOiKF18
QxlNPiXY6py6Vq/PcpNKF7Xqj47TGyUoKvY6lXqDyitFCFgc1+sO7Am1cYFzAeTUlKZTeSpty8VB
87Ez+38XYZ70OfbNtPkcjMkdeJRHEjhM4G0E8fGDUMqvQg3uMjN/FjKO71n/Ue3t+eDQ79wMOvRB
mmtrFRI80PWPHKBGhfXaIRrNFvOlpMDroi/Hg92+MwqyKawDJc7VOnKzFCmQd7mQQnokszU6fa/i
emelysFcdjbeyjMmPFsr05hzdT0ZOUPztop5NjcSEOqxtvOTmXYpXjVTcEc/WDzaUoLMYJEFqIpG
qBubjXzO2/jn7RPw9sStjUoefYLYSGdkc7jHoG9nEdQU/SK1fEyNtrzUkqaeeRKW3+sa4dr/v/HW
3/NbAJN7NWwQiA58MScICycguaYlDU91NBuUAZr6gOn+izh+fbJ0+g5Yc64qMJQ2NiFFtdk0NFR0
H1ZU9FppEdq0gZxCgg6sDnnkBaBt/66thuojOA30Byskbj/GQat1jlYGvebXCuK46CrPDerKZaE9
dFFrzd4CprL1qtAcrVM0IJ/sLnMrcrfVUBd3hjRQXoOK4+JkbTwhlJ6VifpoNXNdU2DtsRiI+kbG
RRhxvO+9bZQdbgkFau4yWOR/7CIdv0Nwzr/GouxIeMFTlE6jJ83gdUu73DWRruKM0i6U3At5tDIX
25fMdBRJWvx5yuRXtItkVGezurMQ3gnS/BIYZY0LBEv1OMRd1mNXLuW8UiR095VMNyoPcwcUR4w6
LDMkqbUKylo+mamHo1f2MqWiR/Nqjr+kBgrJJzkIpswV2GV+nYNBf8F+p0axtJim7IGW2eo9WHqj
GFrFzzRTzpGvWrA7URBYfOLXJ49Dkze6m85FGrhpL2tHaNsd7CAp64o5NSlp4py6ie6qlCXg8oSN
goF6l2q9JiFT29iJg+tM4urzjGdrOc+oseuBo7SpcPhdFYc+jp+tGt+H2JYWJHlREUL04QiN9qvA
vdmagC3oi4lVOIbqy/VZSKYGxenasv1WtHgPhbILuhHtvcJAhlEoLnnwK/xGnYbZKIHGSx2jwjkG
ScplfjVnEMtB+1CJ4gM78/THxxRSM90k5DXW5+YaJX87pqJCHirgLsJCInocFw3Rv0aSX4q41L8o
Esf39nBvrj9yVYpc+EKieUZxaHP9hV2dRFG9IL+NrjNOP7LlLlEyPFk6hcApQQO5CVCRT5W/pmrp
DpKOdZmvPsM6OFOkz0Lf+g1qbplyrR+iNj7D6Y+cXAvfm2PxWUmx0az66qehD+9vz3Z3QNq+pMoI
hdGRvV7cWFqseqyw5hmHKjhnadF9MGeoK/ZMnVWvDZQ9re6PCy6A+mkOcsuzyGTomziIp8pSRAOz
lHuTDGbMEDFHbfxgLd9cJ+so5DDcJaghwsC/npqdTvAGQqZWh0p1FxoyZVspi05RO/cnbAqPRPLW
pdp8O4o7NClogHJtb0mvxYTpcxbhNTAaAj88WL8UlSzMforZofEr3EGtjLVtcdS1eZMmrBP9beBN
aKnR5UZnmwdPgvunky/h4AdDe4T83VlObmbSbrD7gL+2GLvJ1NtBjWcAC5iOnKUlFX634Pdi4gv3
lBqHzL+3aQlkZTLBteK84hK2MDApDCU1CeroHFSqejH7THutwkm7r0J2amvFiP/PfXZGZzV4UPCw
84IY/+7ETqSPt8/IzvoatD/Je2Fs0NfepGHVlNS4tYcRCfH8ozC08F1sIA9+e5A3Nru4Dl+NsjkU
iBYZjWTBGA7w/HJgwySuKrX/UqWBncP14dCHubPryU9CGhKU+Ly5nBNX0NF07CBxUdzHFxs4gDem
Mr5DK4Vqjk5zTMch5kafZPllbJP3XU7TBMCjE9eicYA/PFBUMU9t17UH6evejgF6sPYSQXpwBq8P
YN1XQyDUNDojLqY7I0+YU2rKn4ClDZ6K0tjBcG+fx+sKotMLa43yhrLth08il5KlE+E5Gup/RJyp
XjLr2vsUyrmXB8aroc3pCcxY9EgA7qgcBZmP2p70MKxu0bc/505cXQXYAEDLaxjfOpIWmtWVMP3D
s13htSZpY4hKULu4gTpS/shM3bey5ahAsBOB1g4AmgMreA12zfWC82IMc6Vjo8Zt91Ig0v7RDvv8
gwJG4KMS6bVb9BSHnawSwdHu3ZkvQ1Ny4ZzSIfolDvvbJU3xZ1HmOEb8VpQPobJETorINiiejD62
oITYpTHk9OnrJFCDz4OXTIg7zax/UM/4pzZIusZ6oPY+/DSjlHZuRronDd/pelxCVBW9tumfoFAk
CD7V34VRtqc+L7pTiDfc7Q+3c9hNHnTcTExl7X9er2Hfl6Yx26zhVGDfZItO+EhzGwc1v91ReDzy
nQBVoM93PQpFzjiGXRAiWlwPHjtahV84WwcnYvejgHmjJQSBgmNxPUqfphhTjagfAYZZXOQIMMlI
M+UOgT98e5b1JUEF7WAr7E4N3saqMgH+ZdtZS2VsCgahhedWt3/UnaKcjDDOD3LCt1UCEmlOOaK4
FIXXXuH11Mom0BMLyAFKD0n1rNem4rTKImP1GvV+EWqZRzUlPQH/kz5JVd25dZPJJ7Cb8QfAaaM7
DpNOxVs3noelW71tU4UcthEL1pxF5kxpz58S5hP+f9heoBkQLKCK/UaXMUniOOgkmU+CMa1jqkgc
oUT+878MghggCfkaeTdXSZWWQWPVDCKbbXfWEuyhzKaoDkLc3ocmS4ZxQcmGUtxmFA2zv5GeFh96
QaCimEXj9mtWcHsubx9OfOkVKrOK/UCZ3GaoeZ/aeiA6ImkoJ5/rcdHvMpnuEm44SPBQo/HAh0Gd
GEE1L9X0go6LACEAlDIFCX8ZJ8xqyrQBzVIc2rrv5SgU7WVGWbk19Fevt6Ea0qgPYZ/73CX9d9Bk
yP5D/HLlfKnvccdNeEhzt0Ay0BF2zaAa4tCVJFV7tErrQJvkk/4BJMBVQB1Nvk0evywlfpdpJ/lz
XtrPGN881qFkXRY5130j0fLnohpXLfvgJ02p/GeghyQAyzC9VEapvNz+ZDsbAzk/Mns6JqvgpHm9
KKHdjk1rlZJfZXPtIbClOFEAteZPR1nbqGTbQKhW0cfNZdeWCgyLBeUnM1MnB4Ot5i7CxvJgk78N
oYzCeq4RlPO0ZRbq8mymhbIEPoA/1Wuqeb7EKPPhEBpPFxV8iSsX6nQwKCW+N5+TYWldcKfSV0DP
5noJ23jWGmPqAj/rEZOKlccKe4cf9IIs+YQ/w3iuwCXbTmWXjeb2eZu9GoHAYajJjUlxRnnhEq6E
/ArQbn4BJyZxCcvPZmLbH8JBT79NJajkkw3Ili7QouYfo0hTf9SaibVNJfrZdJchlr/1mZJPXq1b
s0QVqcv1u6mZUGe2adiihR6kau9l2pJ8TFa/U1iNsT07cR4FoSM0MINeqyT25MVGGQZeMBiYTliS
2iRgX7LwaZi7+LHJ++CvaZRQNJ7s6nsc9nPmpAlERkcFK/sy9JWOmP+U/yw6tfg7qUK8IJZQNkba
ksbAdrZj3gVS/Heqd/a7GIEj02sLbIZBKqpiYpebExmYGCsgKyaE92VIox+JVXMCyrSNv0ujrWCb
K01IU6tl/9lcZpjvkD8+K+VSLU6Dz1J6TiK1wCyt60EIgWv9MelK/2zGhQ3w0jCbywy++iVX6POC
OlKlR6XR4+CkAd65RL1Gj1qV5OxbJFnjl6LS25dMVxY8tuT2xaJ7hMFE/pj2OdZgjdXLBYChioJL
MQarT57xQHQRHzNqoy91kgS4ekFP9prCnh9K2t72BcvEWHdS5NAkr7HaSv67EikWtvpox7HLm8ho
kNNMeSqg1ya1Ti4F9ujD8w6/KcUy1F6vKP27ZIjS+dwYlaS7/5N1CeI6tQqOJBYRXOxKt1+k1Czw
fimMTxkqJbmD+maAJ7XdvYbgr7BTtVLQ00ouWRSIsPj6ZGWm9DLGef759ulfT/d1vKNGBXmcdhji
MG/oA2FjiylIk8APW6RBgwiBhr5U1LNozU9/PhLInZWBigYGL/vro0hmUatNmFMdR2zkoWqjn12f
1u9ku40PUs+9OQEQU2WDJB50+janScIwGqaIkXga+HWYNw9LFRhu20tfb8/pLRIeeC3KZCjeEDvp
zm6GSq3KsiQ2qF+FLTJNGpZ4kqDTT2zQLlwksxfpLZ1+AMZeFA7wJNP8KLT+ms/mG/Ij+AEyOTCt
nk2QGysNKN0Y2H4emoufTSbmuxPeg6VefFLn/gGiNNZugTW6RtBiXmJR3Ojt8qGRun9D+1sijQ9d
F/wVW+YDTurmz75awkubaNXl9mrtfBcKSXALecnKhOTNYk21WHQZeyC/k1YL0cj6J2vz/gQ/OnBu
j7Rz2+j0dYFpwQyh9bZ5MVthAHBLwzka80H81nODdl8v8I8uJhkliEybHB0kyJ/vO5o/q1rVqqcF
Xu16h4cB3sYMQ2lahPLXoVNmJ1ST8cLfNf/DUsJyon7EwUXyeXOYhNLpdlQwFDbustPHOA0BGKrR
k+yWg1nt7nGyUva3BccG8un1tGwj7Ue0PGx/aEZgMmWQi5ONn+qpXVT7lAGzuBu5fE+SoQxebVXF
XU0mcXCVr2u33eNI6PDGQ/tWpXR2/SPMMA5nKhW2vyRKhhGjSoM8miw/XmhYo4nbfKwnXieZURx9
1d2Raasg90RAYe9ej2zIeZRIGWVzXDCHE07MtYMZsnUvDUir4usUfprLBJtqXOYPPvLb/A8gHV68
cA6pKSvb/M8KkVNpQji4PSh3nB4qhf6GfaQ2tXcqFZJvPq5gN21RwmNNmyYucJbGsSz22sQMvsP2
egRdJw4a4rvz4RUCYoaiyhuBap0kqMYoxvb12Kzf0TUs2bnxEdho/R5vdgrYe4NLRqHUuP6K3yoo
BogJm4SDUQqknIZGa31NmbInuUqap4LK60GsWaPWdjx11S0HmUNt7g0LHb/cCZSR7UtFVD/bM6I3
YdVVp7LEZk9fBjwjOw1TCtzKn4tmPOrz74U6oinvBPaKamxRBrGxZJGcM3ygifFORJP9Xk0EBlkq
siz0uyCDyfH05XZ83TsTvw26lZgaKyUA6cagLV3JH60ZJLiv57EPDy9/mW29gdPc6J4kzI+3B96d
LZVQcJlQg3iVX3/czpyWBlwSH5f+GaIhTelZWpZd5K5u3LmLyg9IcP24PeZORZkSjApUd+0l8ZLY
RIAe58AAKSdOiBJ9LzPeLzzPo38GHZezXsMuDKGUpXGGQld9kYTFfYNmrxNKeCsHnUGMnvHyRBxp
pnkivhhSU79vjc58py4IFORsER+yrnmpdRv8D/1hn/a9epdRXAOWibYqcnAF/3T1dCvy8PX27Ha3
L3Li6N2ye4E+X6+onkxlVI6sqFFIKZaj4K0e+tYmkccp4UecoaOaKmH0IItQcxQ7aI7kVnbiD9Vd
LhedgitlqE1kj5pF8NrieunKpnvCWD17iierf2qEnruLVpRPsjHkuM1iNtkiXY93XT2+l3jHeYWS
yp6Ziuwu7yfrMiIt5sxYnp6yHBZ1OteGO+BA5XaLNT6o0iI7I5JbAeKdF1S20JFccvMpxtnyhL6F
/Mmwhslpq1Z4NiJ/Jzls8dhVQaNM/BbXXDBkRGIQ1TRFo7U8xQsd7lOv0UTRUfiigapHXX228qV4
0lH9/6ooYXp3+2vthFCUD5H7BfZA4WubRMt9Vktyw54yutUuz8LbUI4j7SCk7RzvVeqdDhWK1/Qz
N3siyo04UK2ahNKQxCnE9x0MvJJ4YdNSKprTzFPzLvdLLhP/9vz2ctkVt4JYJdGbh8kmepexMoyD
wW0LJje/w3m0Hh4gqqu9a5mTHKDCWc3fMiNR7qqQA6FGKbpsGVaJMMGmGW/aXv8Lv8r+Q1fhgoDB
riQ/WngfFqhMty0SzKtrd4Tp4x8zmlaWxcpkIi6RhW8bFemcWhJO0qxZoWgXKcw6V6i4vTZRXXp4
r/YePq3IzfGg8CW7PwIR7p0iDUQv991a5dtiUUOwHtPclCRpORDbWQ10p6va7GIowUEI3tuCALYo
FRGAAPNq1wEDp3aBDB4TVeIh9GMLDb1QDuWDLfiWssZ6kryvCZABdPhXk+q3a3yK8zhvl4YMrxnH
2FfaGJ9M8LYI8E2kapkbD8nwoW2a8KXFJPp+DLI4u8RSFtP+ANvJG6icO0zxJjv+cHuT/kK+bq78
tWAGtoqKEoWl9Zb67beVtpCSQGS2P3amV0v2tykBaSj3+akIjUtVpg9Dmb2zA2okof6aj/Lf6bA8
VXN+HzYVNl3jaaxi15CLDwOF8arT3FRMF0kpTypSxpINrT5kw/Ta4MHhaRwVaZmD9d25SCn6rbAB
FCmpx20eEDFe6ikUB8vngQTStQefkle97ra68ajYXeeJFRh6sG7r1tiuG/118Aq8lUnkN3Elm+W0
XxYTh1fRtx+DODGebWATBUXvKWW6dWc7JciQvyGuq19BXI+N0/b2d6mhJOXUQzw/z5DNfwRgGxtP
n6anhOp87kRGnPylSgoClzNKqV+y1OgipynRUHXnIFC/pkGiHLF5dy5OVpDWCaqKQJ2274KpR8M+
KmbL7+zvWZYvD0jf5ndFBaLMGlBqbuQU19+6SXHWhflweyl3erSrNpMBXAdELYTiza2ZBUogKvgk
fkI/2BFJ/aAELf6KzUc5tGh9K4Uv9dkH/NtfI1P6qUOVUeP2SIp3dxcJWke8j35d39cHQUEOOUwB
o/lLaL/DQnKt3y/cl0Ucnuyg7hwR/Ht74nvRB7Q9z6E1CwTOdD3i6gMNsIB9WykjGkS5JdwyIgTd
HuUXcma7U4lweDBAL4bJvD3hsYySS8/11oXzN0i7ll/kDcQUAOKemmK6XqU0wysaKndTWjQXEMe9
ayuR8ckKJsirsdDPphLW52VZG7dxMV5oZUePM4qND4gRan5WUb6dzCh7h6r7nzcsV1H1FRO0gkzw
FrpepXbRpKKtNMuvBzV9oMWn+rI6tk4Uqs3ZXhLpKZSk6SCk7H4acmQYzzDMQLhcD0o9fEGZZbF8
KjMJFczaBGxZGwcZwt6xo1AJW4p2Ja889XoUc2mqRgtGy88Uq/RhLZmURUfbr5cy+WQYcfuIDZv9
kBeD9aHJ6uxg+L1qCEWQVWAGZYKVPHw9ftAMtZ1JjJ/OCVIrpGPkkml8V4KMcLsgsj+ILB7JAsbF
waKe6rnZqwc/YnelV9gXSD5uxy20TqpioFcD1Q8r0hVnDoR+6ZDc8G4fgtuj2PLmqBngFScq55Yv
aU372LcFigG21P2XuYCXUwCYwRPAJfPqLqVqM1NgadmqSo/VQK8IL7QQcfkPcwHLgt4RKS1QtutR
MiPVcr0f2JtxFBKQzQ8FaogHQXlvawLCgy8Iz2nVQL8eRLWKDslgouEUFepzZi3xu8UmEZNmC1v7
TKAZMrUIP2AkfrJBmx3Mce+dSq+LX4A/E9zSLcs/EFpa6qgtczQigc5U0izwvHHS9qTasr51pp18
1bV0Kh1MleTFiWVDSmnnhrV+z4sztR2se6oQl50i+NkP1NwcWyoHywNoJOh1FAbKo8rMPMK6VFDb
a2yYvmaCK6ib1qJ6XvCJC12t50/8vOu1kyLs/JXwGb5qdtZ+u/1R954p5Nr0jcnBQPZv7kBQGVE1
1Bk5TAk9HIi7QfbArQBFc7wkvKlPndYb7iSL+cPtkffuvZUkTEeRGATD4vpLp6pamzTUuYWWMHrf
YAfh1Wb6VWmaD1ZvvUYC/9HbI5r8j9sL6fcRNxtYzywALjL3EFrKHm2UH5lQlwvML3cZF+ngTO4l
33hvgAFbvTd5im12ct30cZ/23LLZKBVf86acaqdC1/tUt2hVRGQej0uL+mwxS58js7PvR9QpvUmz
Ure3+n9A1/+xQSDkcq71ld0HUgI88fWKN7Zk9RJNED9E9e1SFPpw///w6tj5rlejbOa9DFEThmtg
nRElOKMmrvuoApp0Fdv2fRrO8bMk/4f3FBpsFggmilo8u7XrmbF3R8lew6xWLiMPgWV2zbW4cXv/
vBXwYgHR0Vk1bn7hfDYbyMSXUCmBKlJcUocXo7cj8pW89qZIiU5tqFifm6Sb/bkNGq/VZ+2+1Ar9
O/3H4Vkxguw+SiXJXXpgF7d/2E7Q5CGwokJ5PcsUFa+nj1qs3g0lCjXRYuI4LwBJ4znJS6mXDTdP
c5pn+Pn6g6F9seRm+HR79LciMjaSTuuaIJEAI1/eLEvOQ2ShmRH4PBmHxrWTcHyKAmOo3Bj+BhJ9
+Bt6qdWGr0q9aqespP7IiSVJPCxdbeD0CGbYsQoeKJ5E1/iEGVMW+UkZZ+tZ4HQ5qZXpBz97J/JB
puVtvJJCAUZu4o+YVENKxrXiZKvj09z3+X0t1f1nO4uQFxnQSxEUvny5DcwD7s1OUkA7gl4xVHUg
I9veaiorFM56RBGoHfX/KMnUu8mwWAfs+51RfkEgOen4dAFPud4UdpIlg7lYwldmvFod26q01jH0
Kj+Iqm/PO3RTgJYrT48oty0ny5lotLIdhB+0dubJUhq9RkmTuIY+ifPEs8fJ7SB9vb3ndgZdmy2g
i4DCrKCY68mxHasqVbAu0QO1rZ3Fsuf3pa18CUy1eSyrpfjRiMk8SA52QjplQziRa8Hil/f89ah4
GsXUnyLhI54d3lNwbV9ng9qCFSoa2qrUS2ulCt41NpiTaTLtd8iHVH5p0sRsLbrXuqj+/MFAmYyj
Ty1zhbpuMUFRbwWh1Wqmn9lBdtHSuj/jcFufbi/325uTUeC5oscHrgua3fXEq0yPYrzLTB/Hu+zS
kE94KIl4KOpNPFLKIxHZo+E2W7fV7LZjV5k+LCDTbeWqOdkDCF5Z9IGnxsOfZ+kcfx57dNRWR+xf
3/23WlScSY20SLPpT1rVnKeOHmxWSePB9nkbcBhlTdCJ0Zg9brtMTWtqWDq0pm8GauppQTu9DFqo
AcGTGA9L5EcB4sBd4umIXLiu13XiQ6ERLDa3PkVhGt7Xny8LKzvP5srEvj2V3DlrkcPTs/ouTsVw
1Ip4OxTTA87BgkIc2lY2qwx5HBJIw4/LUb2DkRfcyVNaJwdBZ2dGqwAQNhl078npNqkMNYM8hHRl
+FkkhQ9pnKiXARiRX9aiPIjWO0PBqqVRsyIZYWFtLle9jxCbKCJ43bFUIp231C7OI7ZXlctRKWh3
qFXYbvUqA561+U5RG8VtM9q6Xxhx6UsjErjhqI5nBR7hwWbcCaB4gpkyrhcrIGALx6aR1nTRous+
LtjwbNMA8ccoNN7JS5x+URpFPlOyWw6+2k5ngmXkFOgwqiFBbSnzssKjCXdqDR1bHsH1iLTdVFle
kAn9fsjSBh3MQX8dQ/VHYmvxh1QDRogXTOxPi22fo9RQ7he0RDwz0zs/tNLMr9pGdjrEjB5FMH6+
HfV21uhXkYx8Gfc4hM6ujw0vkoBH4EKvIdctgh2xwXd1kGiXJg+iy+3BdmIe707az6zNipNe98Zv
MYgenW0h/6T7uKJrD6QexlmapQGdQwxQZikf/xj1T5oFvIfXLtKcICyvxxuzauQIg8gNFmCbjQLL
Obfy+GBWOzv6F1sJQ+dVlmJ7eEQyJHWVxYxizvqraWfzKcyWDrl/wvntBVx/8CbI8ZCFoE7zCAj4
FqaKI3lWaImgKjg3ynNgtyGiBPFRqr0D9kc8iyiOCDfNbFra1+tW52IykGxVfcyKpXvJtoLXNg0r
ulLomKROrEvlyaqr6Q73senfvGxmv5j06a5BH+KZFo3xYJu0Q424LhdEd7IMfQolxXsljpxeREvr
Aoo03xtZNPt/ukA0hylnrjVfDp/YBLJOq8vOrCzVTw2K7FkV/LCsJvwvg6xSLoiBamtGeL08Sr3k
PSLKqo+f9wBErmy/mWFdfLw9lbeHBZtknnloS1Ekou9+PYqeh2mCGAGlZRT2HPowkbt0Hc8EYBSo
RMdHzn87T5zrAdXrAaURkncymQKxC6m7n7OmpHYZ5f+OZRrfR48RXD+lH1yeZwKpl56XWDxFPrJQ
4185TlewwYX92rZlfRIxNU7ekMW5rRDYu70ub48bP5O22lo+pqGybfhp8VID2hPCn+O0duueRLAa
5d4BC6AdfOgdugFjoR1AEZd4xVVyvST4FtlguLDfjkOkEKGeNZ5Sloor1cnkB0VFpRz57ju5KlsP
pabZG1Jdcs2iLg5izNuDzw/B3GCt5PKg21L7dJsXGowP4eNINlzGAG15bbaPikc7RWuGgUlAOwDC
zBuMUlgsWRvQvqbrEEL3h6x0CYOod2qr5nVlVKi/zEg2ZriQPVSgoVGIVJSD77s31dWEcu03gqPb
4rLKJOLZQ8/fj0Kh47kala4m9/ofR1IS/RVkDHyBp8W2xShXllKuhkx+3I3CC+ZxviSFKE639+qa
ol3Ha0aBxIuE0Cr4sd0/ct9MsGjUldImAAFaynRRFvHvGAke3aoC42lM83uVHOAg9dk7JKvM+Vri
XbV71h/2202LpGwXZLXOIi6VeOhaIzi1QYZVuFIcDbUXp4hOpN5ATBEn0a6HwlNBk6qZ7zX2U+EN
CR0tRYkTXJU7LnVD//OHzK8nGi0iELQrAed6PAWl61aaRuGb6lzeqX2cOdkQWQepw+6siO/rqV8D
8GZWgzKvwP2JykIhLJeuScUzPC4ucT5+0qY6e397o/yiiL3ZKWsjjlIN6eP2gMfU/SLwgZw8QE2n
sqgnN7B7FQzyHPhqqIV3izbQQqISAXg1nu5VvCEhfVTZJZ/Q4yVR7DxF7vQ7OdFQjciHzOuk+B+Y
iOoTnTwFyK9RXpROqe67dPhryaBX2ArYhCHI++eiENoJ0kPooAUSegpS7F6ngEMJk6AA6b9E59sT
3ltfqmgkZyvVR972pbW616p5oaIiNZnqZ1ka+JQdGA9OAO1HTTnClK4fbLvAhLXVW5M+AFL/19sm
pQEoB5Fl+nNXFujs97YrWEcvwlPDDUOtclroMRc0d83LSP7lwzzBGGBsoudYH61L3Q+aI4XL7BsL
hjpZr4/uLMMkGdpccdDSH556TH8eQ+5H+iZWe28H1nSxzGH0+mUFe47hfCcWu3GBgMmlY6MmfKma
AH9knD20FtVas7QcRrHMcsJ2KzHO6qwlD+WEtsD/VErThXHTCD/NIVBW0tLeZwn33kKT8cvtj7MX
tn5fq83mr5Q6Yo/RIGpttXaaLtc+G52hPNdBorm1pppn5OUM1wY05d4eeSf4g+dCSM7myUsRYd02
v8WtKSxtvRUxYXkw6sd+Qltdydr2cnuUnegIOo4rHT3TNUZuUitQslNqwm72h6zD9jEzqkuslY+T
MbUHYeTt8wo7rt9G2uy6PNeQOs9CwkgYGq6mFiOWGIC0pQXIkZCwzG1kqfkviwh3ghx4TVK3ziYS
fI6ubhNuHaOYzoVdSfQMkiM8894iUo2nPbY2gIwtHjyqo7DSKwqFadOjUCNLBXppo3rfScYRZm53
KKLFCqABy7s1Oo6kJg4NJRMkm2nt1bb6AbZvcmlLUAq3d8ZO+4Mnz29DrRv0tw1Y5lkPZtc0fck0
xJMtospvgzJ91OFg+ZMdVN+kMvuZWFPnmEMd3ccWuV5fNMKpM7l56AvzRwbg/yAn+r/8LPof6MTt
UHe6obDjLs85F1ohy2ehYJrpzVapqqe4lE3HgvuFLEU8zs9VvuiNExh1+2CNetV6NQ4YF3MugZ6h
c1R/TTt5Oiqe7jwZqb6vTU7gwXhJbUWDELji4w98Ij0ykZ6I/KqcHhZbfFPs5TmSQFXJCg8YHeZb
lLzX+ukyqNHTuCKe+zR+P1fSnakUn0ujc2dNftcKyR0XBGhvf9634YVsj8IdF89qB/OrM/7b121p
P3Zq+b/snUeX3Ea6pv+KjtaDvvDmntu9ADKR5ehFsskNDkVSCHhvf/08Ua2erkTmKUxptrMTVSwG
EAjzmddYa4igfnSLytsQqOgA7iyiy7tNjkKGLn2GSRJlK+vJKG6kWgNiZGtodaIhG8hfRVn0Whs7
O3BUqJ4vfSduI0rWgJDgtVxUcOohSiyISno46EYTQibMIbF2ysfnR3kMuzf3p0w/YLgTEVF52LwU
RSJn7XLK466iRCADhmm596x4PPZJj/IXflRhoXf1TYzziV+v1XSDvV1zIC7Oj8tsTEcFy4BjVizp
jZLn5mtvSNcHe7LBvnO9HlN71T7/L+gYGih4C7v2GtNrtXSmI7gW04cxtYdsvAKNY8lS7ZfuEJLa
uAkkl7VZYicz7VBq7H1f6q7y0dcZD6lqou0ezX2gGKN+UvRifSu8EtCll1D8KArrhsb+Lu/+cm3y
OBSpJLMdptfWhwP/3XlJU88OhcS2dG2BipEemycrMgs/zVcEf10lCQqpT6jm9s92LEeI53nmE9mP
/tSqQ9hCY91ZXvK7Xnx3iilAyck7uTDPF7OngOrJCRbCTkQPhETlBzuLmw/9iJhxrao/7cSpbwoo
v6GxolD5/Kq7NidkabT30OmCqbO5qPVpzFI7jeyQVHE5aMm8YlaU7PlDX+5X+GpIj1IvIhpFlfH8
FQctmjqK3zTaKtx5rWiYHsol/2jC0zimvfdyJBPD4RIHHtMhP9tCFCRVY0haxw4HETnHaDaSQ6Oj
pP381F1p5DEMnhUmtWgyz63oV9EJQ1MmGkxllg0+Mkp5QMn986o33mHhv79OC5IbbWvdGXGF7rT7
ylWsgxjmT88/yOXsYjGPzCRSSDDUEHY9n91W7zQ7zic9nJf8C8mqHlgKBOjYy10gaWW/s14vYwWG
gzMmTVBtCoCbkk1jjTgj26UemquiDD4FpMEf80Lc63ZlvrgRdD7Wdnlyp6L6mFEIjNT5wbbHH46O
nOZfmD8Mh1CrZvdh3nY+f3kVZVZrg8xcFjiq7uCpR2Opq6PT9uSkzrJXGbk2gRbkazmJAPdNGdI+
ub2w5F0kYFgLZ6fu/Qq9ujeEkeWxs7T5+PyrXRuKAp5KgYSaNt2H86FKtUBRAm0v4AmlehwSIGRq
72K95kTZzlDXVqEtX4tDBKrktv2Jri8EclwhSDVN841R1fUdMr/1MQYGeB/VZbOzDOWqPj82uYsp
isBQkeTMLcaP43rJRFLxaqtKSXCirHdMsH4l4+uLY6Q2xUGBlXiYc29vB1wemgyt0yOAiUv8sfWh
BHCe6F2cayFG9+2pwsHELzG42ZnQ66Own5E5Qn1vW/ZZe2VpNDfRcPPVzKAfqDChfbDnb3ZthdAD
JRVEdghy22aF1ENbI1/KZ5OuALC8lhXrzhoTGbNpd17o2goBlMPNS+IEYmWzmZHS1mCWNVqopl3u
p/FsH1ox6IeYzN/vIRHvpIZX4g/gwRq2ash4WUhOyXd/stEkSm+dFGSuc61P3iougkGmGlt+hifD
sWABCd9AT/xge5F+ozbqemvqTRO0pdMF0VSXOyv28v15HHIfZGSkqNu2dRJ1pKk0tdWQSpJ9XCp3
AMWXYeoGbfQI3erbS/f++XCba6FUK23kCML3sHOhQKlNEk7clyEs49+eH+lypRLvs/GlYgxx2fZA
61BSKIqSkaTex8lroumYa2WzYz1zuVJpJXLzUG8lg4SZdv413a5EYrfyVsTmuvKWkDwOS+Cft5Te
9lrMjwj588MFJBryQ+jHAguiBXU+llc2RUy2qYbD0EVGMKlz9HUtdcs4NBPKP/6odFF2mPJoJSrD
Vf0+BWhah3FbieGOvzLFx6rThXJSoqweESZU2nfL7BpfRjM1mmCtnPUg8Ox73YhpKDFQWcEC93bf
olJbJm73XleG71Y61h/xCks1P6qH9XO6Ru3k9+0AJVKMik6HIp3y/I1wJ/KAQksbDf1fhWnJWqCv
s1N9VPNJg+9mTOZXqxs4g2fZbzm89PPb5PNAUagbSOb65gjB1YmeqT2q4dwV/amdE5UcVYgvz49y
RTaLM1fWM+lYUBTZqh8IglOoaGjIR7NC3zeZxOuyXFsE9FBFSB+selFSeA6llR6wMmugmLpj/9ZL
B4Oaa2QsD4liTffZEPVv+jWLYAaCs9pLTOUZdr5wWDeUvGRjBbunLfhihfSUt7XWU1Ge0Za3axHQ
/3DRHJ7cdT7MlamsvqXornpqxhy7zijygPR2uW1N1EEmsz944ELvKYlE36yuTQppjtXnt7UdGcWN
4/XECGnfGGAbku5odQ4yoUZTJ99oFI/eKU4sBhCIyK5+Z+AcCSXLhZhZgb0qfZKZUvOBINRNYHZV
dGP0VAFhPuv6a2g+60PidM571ZxxIFObvuwOkYNjmI9amSgD1CaHo6YjVhJokeXNflqpI+yuUe8e
lrTOgxS+KkzhIiu/dVaJuWunKtqXhADlVVLhuHKzFAvVGxTm9aOL9nsFZASkehCl6BH7nWjN+ZC7
1jA+GF7RkXEZAr0UQTuSSjBl+ecX1GUAARKHAAzUAogmcwttnNQs0ecyW0Jjtst7yWk9GJMoXre9
AqCl8ARk8K58Y2fznvDs5XnJyOAzqCCSOFwwLXBLpQ3s0ZpvLXW80YGlHgy3HHfW4pVRyBoN3FW4
+RxUK87PMIJMU5lSiiT9kE5Iya5YH5iz/WKAKKYVcu9L9iWB3+ZU1qzGQZivX8O46pN7G4xYkNiF
+xfe5ekom9Aha6CKG227Qi5qhkPRLFXoGfC5nl8RlzcM7wLog1iBCUNB4nzGJjebFJSvmLGsbPyq
TQzfzMo1iDnhdpLHR8vBzUEBkA6sIGemQd62STqavDXGZtHBdZgDxQUxF/nnlqyqvcsVfeVEUPLm
oZvVuLxXshbWtDAmfGZidakUPzUU1z72q9l/q2sxPniuKaKTGS3NR4+6twjaWoH7VkMKRMur8RTf
a9cB076q1F/3EZzZw9ho6V4V+cqOYrXJSoI0XgDvdj5/WYZB1EJ1NFzczL1bpj6mjdNJYq2ql0Hp
dspRKRYq8kI4L76DJKqOgcFYEcRsiVh5OaU44qR8uthUD3kKPZ4SsvpXRpGIQQl2c0kVz18wBtfr
JIu7hCRC1FmtYjooRrSXXlzGiZIYQL72b2TK+Sit2haQGE0oAIshPq3W2J/AKeanCgGgoPAQnnt+
2V/hWFLho1EjqxjgBbeB6bTaeTvQiw0LkM/3ea+PVaAl6+fYiBDeZnP7c0007C2a9Qm2lPcWF/n6
5ICV9A13LN+35drdqlU8YgWGd4Myqsi/JRWYpklvbsy2IQKv0x9mr4qP0IfKnSPocr7k6cNpSgUE
2MK2k2x3tTOojTmHralN4dSW2YNYEvtDZM06xr6DvRNYXwGtyM4WnEOEKVF+MDfnBMHNGKHsMqP5
5IHgTpP4LhFddDfr6kd7NtIQkRIIJGge3pBzFIFWmcOrpDY+Pv/drj0HDRsZdMtOPVXN84XSLFFq
q3M/AVgt638C28ohB9H9e1vVcfuHolCUASQwFeXRaKblXak5rYMfnPOtNKdiT6ri8vAkt5Nab4SB
kgu5CZnnPLFYGo9q3vQUjdYZHiyE5g7Fkusvvg2AC1HS4NaWiHJrc+c4qcA0KmeocZzir+OiDIcO
+M5OvnFteqleUw8iNpDc8s304oPl2aOdTyEF7t8Q1YmCfKRbu6wIxsz5w9pbd7MzmYGij7dWn/5O
uWEPCHclhSVVJKkirSK2BhR9/on1xXLGfBEs6wwNJYuVhMeiHr/JTaPxqe1VNAE8I5zLoQj6aenu
ohQvhyqJ+6BIRnPnpJAL+/zS4mmoWNHdoftCWn3+NFlN6WNUrDEsEtt4X3f1epiGKt5hE15ZSWi8
o6Yme55U6zfXiNa40CM6RlEavUGIP+4+9Ks9pL6qGN3OG110XSRlURbbpCQpqeu2ljNNUMKJpxvo
bEWD16hXJJ/z2lj+sPVEEDHH7Vr5NhLKAyFrPaCWj/+MXhSDeYT7nJLLNVVmAtyL18IfYmP61Jaj
ptzhJpi2KCXkJREsTJZ3latW7x0Ufn7kY4W9U4khbjqqLBmcv+y9ZGl7FcvXogbH8STbHYBzz7+U
WpeKiW4YJjaAzY5kne6XGWnm70NpYMPXC/ddHln5V1fJ4luzmpxXZq3UPjLONI8SZK5rc2zv28LR
Fz/NVI+X0pwb4LcgpAWc8ucPsu2ykg9LGZQKDXAjCRg4f9i2rhU7mocmnMzSCcS6OkQt07oT3W2v
CUZhLSFiQtEa+aht0z5yWikQkDYhoDFYogM5Ti7qyo+S5WsJkOT5d7oAe8rhqO9CLAODL1Fw5y9F
MOb2QqKakC/+bsV2H64NoYmmKfWd0c75jbtaHZjKxnhnzsK8UVVMTb0iVW46q/k9bSduUz3ujl4F
z6ObC+e+mNVbb1CWvXPuyvTrdJUlphcdb/r/50+aA7ATI9FoWAlbvHaWJnkwcuG903u7vdWUiuZQ
b0QtRhRt9R465vI+dSpZ9F+AqKRmWuvB2lXGu9Uz91TRrz0aBzD1MrILyjCbA6dcsEO36qIJZ1za
YfEZIsyqeM/W4cpmIfxhFHgF1Je2BQynUXGEiWp8qJc2f406e/cKm6kxGJLSelVHpf0KGdrsKNDV
3clBL/CgrBKcBHBRAm8OGHzLvIoKHfE9rE7C3Co+FXbl+bGhosPSZurwYcYh7HXUwX81u+hLndmI
M2fztPP9t8ctOpLU7FWXQjqUIios558fD2dLnxxjDMcVF/Kktbu7pqV0hZJGs7Mprg4lG1VSsUgC
r8+HQgJVSXoXmbU1c3922WLcLlXy2S7qPR7ExbzKl7JJBkiuyAiQhj0fCanwqqidYgybCB9SVeDK
42SZ8cFe2vjYZCi1zKjmHaIpb3/L1HI9msaLuQQ8A0mxjMw8Qnlje7XYMbOtjd4Qri6gCyMpei6L
fu/wvDKnMvV2TaqvKj7JmzlNrdWDNxkNMF3LDBxlFwVkSMN9QfJ/eP5MuzYUnCycnoEjge/YTKro
QOM5lT0APck5ycw4v6uqpbmbpz0tvO2OlFMHJJR9QbEcM4TNmlwtY55ETL9dOGoZxAptlsG1spsW
12zfWI3uPea9fQhIaM8k88I3TA6NnhSVZq4K2mabl8SvzWinuh3COFkGPMMMzbfqAU69F7e+JtaS
Qq0omw+dkMm3up7sAeDZoLX1/SK8+ibSSW7ZblZoGEWGvaG5/tZEZbqT9Fz7FtKAXQJtJNRG/vxp
b4MWRiTAk4bqBCLBRqH+1Mb1eAQrbO189u0hDGJCYqyJJTgiaONvsl5C+WXAW74Jvb5Wg8UkIBqm
aO/CfFT+eBpcMoxFXYy6qYS7wcs9fyMKnuAj4kpW0edMHKvWq79GAMtXeNupdkd/vSmDLLO8+Eu5
6K3mU8tOEzQ1jSlCBtc2DqLJlgKVPCM7qrnQT9MUa71vNQNMknqEwu4XVT5CVKPGPgMPxXXFVwqn
VODedsnn3orIilKE/t9WKYVmyuu9BdYqbZMuyO3S/cG/of60zKH/WJtGHB/SsRtL2qpw4HxWEwdN
p6ifBqvvCStSSwA2NWclPepFaxWhF1mId7ilNryzRg1rXV2dR81XtKS6b5S1DbuysIKGr/BQDB2G
gfQK4jRIoNXVfsF2eNObI6Yez2/qbVjEtCOYKu9+yey8PP691JzM1KrDvBrng2pk9WnyfHyYai1x
dsaSZ9HmExN+Ub4nWQdIZW8+MRohC9Dsog6BuLaHwtOjAzK+GdAaWtS1o0QHND/3bvdH/a/zUaGo
2XivygoRcd8miBhqKJ5AuxPesFOAhyZmnh0Ku5XG4+PqvbGa3BtoCk4pWN+IH6Nw2KrfLUfgJb0u
8FISe4m+IsKzTsfFTpbXzZBV1sms+k6Epo7CbdRGdkZjKl/r44xm/nJre23yfoGoO/qKgMV9TJo+
0v0Sb4dj5Am00gzy8zlQUmPGR4jkTz/QpoVj7xR9DCuaiHEInSlOMoQiNBX1edZ/5mMONq/HyU2M
5bbN5uW7ahYjvSW7ujWlreWiYoXFMObwm8Kmxkl+Hb2Ke8GCZfL8ynnsn55NrEdgxi5BgI8rlgjy
fMeWTa8WSt1l1Dv4nKmS0jcthmF9m6x1VkAqqTJfV1ujZA9lor/p+9roqZj1ytc1R5bqVl3H6qcx
rAn4Nkql/lAU6DQtInUcP2rG4f0AdPiNqo3N0evWrj+aWmRrJxSvmKdiNLIJNre0b5jKpSrePv96
F7k3xxCLRVrBGAAA+QDnryfEYPTZ0CZhjx825KTRHNaDaSjN22jxFAevyMSrg0wR3BM5rLn2MM61
lwf1DHnsWLmmRqU6qv4VMv7X9/m/45+cLPkSV2X3j//hz9+regF4K/rNH//xKvneVl31R/8/8tf+
z187/6V/vBl/tv3Q/vzl1be6+yUcyh/f+qQqt79z9k8w0p9PcvjWfzv7w7EEaLi8G362y/uf5KT9
43A8s/yb/7c//OXn47/y21L//Puv36sBISb+tZjH+vXPH93++PuvsoP8X0//+T9/9vpbwa8F35bi
W/nLbZd/K39029/7+a3r//6r4nh/I+1FupLAmko+yf2vv0w/H3/kan+j40PxnSOBb8yJ9OsvJZK2
4u+/avwWtV0iR04KbiF5SUGV/fNHEB5ZDLBryatxafj130949tH+8xF/oejyFpeavvv7rxd1BwmS
ATuF0JZ8CnLS88VVzuNUlrVATyXJ+lNKFvBGL4Q/r/B8tG6Ow97Qki/IyPxwJz1+66gzPhZrd1Ab
DUOTbIw4ISoPueWl8uN2SQ2/Tlz9KP3p33bmOAfamN4O9vglx473O80m7daewTk+mfg/X+vsNbb9
zkesDx0myrbISV4YtAlkxJPWoFG+GizTOPvo1Evt682EDr49i+H1siwn0Sy9HuiiJnZK69kIqrga
b+jtJW8qnUpyrs32Q6PMxp2qUriq3XIGSZ2Pw4fWzer381p/VvM9eYhHAtrZ6QVrS0IWWAeG7FbI
GPRJBKW7WdLEgFfDDpV7cdTM9jfUZeYvldkgOuPBXg/sua6+VYtZvq+b6SNOmOqrMsZWJCnKwghM
o0zfjmpRf0qbNV98vfMiQOv2oPqxV0w/BfLYt6Xov4BiM24LVYzfgHrqhABLUb7r3aEKFHWhyYou
1m1Lnu/4niCm86se/K+Zl3W4iOSzaudRfABPE3GVLJZAHCyh2vj4If//qfLkVJH7/JlTZfidPsC/
jid5Bsm//e+zxPyb9CyXERJkFvBmT84S829gs3S6Xi7yNWCNCC7+PEt0429Um6gqUKDn/1Off3qW
EEeDlCAplLorxkuOkm14TgYAeRkNIkBcDGNtbuGq6fsMr8vx1GGcHbaGFh8Soa87ScA235CjSPc1
KRmLutcWKFwrlVNPdj6elBoC1UzRE6qjSA+JYuyp0+4NxWw/3ZhAtCdazcV44om+Wz2yT5EbmQHC
OepO6UNGfk+PAF4K3R+p3EQXgfrLZiTXnXIz1/XhVFUKnDz0JB6KcepweexFfRo9r8YUXu3oNWvd
l8lrjZ1O0pVPR/kVGXFEeKUG0ebTgaWIpITlQA6p25S3Mc92IqN6+afjgJb4T8ohrOFN/NvVotMi
qemj1Ypyv6ZNchcXugLt7OVUCSaUKi7rkJaJdOk4/3TaVLiIu+Om282jS5wm4dfC22s1XZk2Gm8s
RvQ/POuCylkaQx27TtSfdDXyaIX0zgdKMHtwvWujSHF3lr3kK22d8AZnSpK8NvtT7fbm/VLNEYYK
3R65d1vpYAnyXSCecz6AoNuavmE/70pSV3+K9bK9bTSz92vqkbdgfpw7jEKdAD0H74AP8p5K5bX3
c/Gyw/7nMQzZJGNqqpBplH1/GgYCWDht9XEi0Tk+OUSvRAiXm5mmFTUKios8LH2j8xXhrCpad4Ve
n8pIqwLkCzESmxM7QOOhfWFJhNyOoxYNMb4ZO3qrRhPBYFC7eq5PjVY4d6s+OLdFZbevG8cqb1/+
Vg4lPe4DE4reFjvUl6Mw1yKhCU4NCwv7tggqvJ1DZdVfbN/KWz0dahMoGg2enn2RM1TfGTeVmVn3
c1zsvdDlYjgfZXMSjaMy1LjAVaeCDU5pxNSAbMXZC+u/8gshEkoJgEYP3bbNSZQU6VI0ccy7rPFy
Ywl9QtfUSiAEFcnh+S909YX+M9T2JBoj0UfYFVenaHHcW+j6FOoS/efzg1xb3E/eZ3sp2gPIOxhV
1alOgTwBDHWQq1A0utFj7z8/lPzM51cVUyfLkgge03vdNgoQy4qWSHWrU9pZ7Snu4UglKtYPiVt8
5zTMd77U1enDzV6mJ8hhbBW4RKysKUSB6pQ7iRIqEv6XKU724o8ke/j0eQmgkP7bCvA1o+KUcC7L
E9WBT8M8ZsfaM6fw+Zm7+EgURwneKGBSx6R5I1OYJ3F+1ac6DrVqfupdbC5tKOQ/DOxBIMC1+LM9
P9bFtD2O9dhzlToiW8w+t1VUESnmp3q0529RTMhOEpJUO8NcFKm5zRFCgvYgPUEuKSQVHe1ClH1+
Ut1MvFZsL4FQ1eFmkOG6uLbl8EazxfwKl+7mQTo9vcmomHwehnJNA01xK7ChYn3lDIog4JjTe26A
7kMJ62UHgn+xauVzMumSKYH02ZZXHCEeYSV9kp+GePC+tn1kvdbsqjkpsekcVKQld/ppV+afmhTg
Aal4ILH259/aRNav7GInP+ma8mlRkSDOKRC9dNXClIAqhPAZtCuUYjZRY7YCRM/UJj9lUd6GTtGM
R3RKh52puyT8SkIGAHRUVCRpa8vUzxFwUJVByU64JYpvdS6M5WArRkkR0XQpmHVpPQY1rMSgXIv5
n4YhvFODLNhvnOS6L/Su/uBqsf4wLY3zUBhMhN8o45RROOvWI1WJKpzqSqvQwh7rdy/dByBWgG9I
WIW0zJZ78sme06GRIKRp0v7I8QAvBnAqLeLbOzv7InZCOUs2h8HRAjoiMzsfRYk9dXCpxZ4okEdf
lhoNjmpa4nAZ7eS+Hdv2IZqWnw5qEh+ef71LLLocGfMbdjptRjC25yMbNU0D1+7TkyNEOiPTmRof
rHWxvlV1uyTBNDgO5hO2Mb9bUjWrDk29NCiAo/G1PtQuqkd+1Hfe14z2/9dY2MscZBaCznvOGJfb
j9yC+A68PJXaC61mAIraNFNBPoHwM6ArpF8tUeJs3RdLsKzGXkH42veghaNKcSGyjS0uLpcVqVZd
0xMgeyNApRxZfpl6BHafRCc7q82vOLjbp3qxy4/Pf5HLjQ/GxZOhGLE6wCTj/IMILHiXTgzpaY7s
6tiL3g6wpMxOz49yURJW8UsB9gdTELSdlP09HwaxSHtK2jw9NWnbln6uIspqj8WMKtds3jmUwu6W
RRMfV+o4QYXnzO3UjJF5GMt+vkUOynvpNS2fR+Z0ljwr6HWfP0+CeqRW1XZy6go1Y/EjN9omw94y
ujK5IFhQN6ZWwXW9BWS16zKvA3olp0Eo8xGgVH3UUvBYz0/u3iibT6gl0UKrhlGmxSmOGfe5r5fZ
rqL6ZTjwCDGiVkKXlwN8czRFlPfcYTHFaRmLN26pGh9EEreYFAn6QD5y/UMX1M1iwrFX7OS3vFLp
Ald6JUIXtOVtgvBeyX96+g+dTfVHPTvJno/stZmAlUBdiQMUTMjmdOmrRNEwThWnFA2Am2J117dm
bqTH5+f72kTYqJFKsUiZsm9GyZpVi1MsOk5JVkx3ltdgVOAN4kjkPu58WrktzoJXlinNNw2gAoVW
VtL5MhVT3sFy6MWJ6sofc+q86RITs7De+VjXUZi6+u/Pv9oldJPqAJkGUubU6qEcyhl+cv8IVxvX
di7FSemb7FTgARf7SRT3h4YU/o2mrdNJae3+fk7RCVqtuATSYIi3fErr8/OPcjnLkhJL+wEqBogC
Vx7RT54ERUwVGblEEBHm6282neyDkNomBiyJncPg8rQ/H2pzOFWr0Yt0ZCidsDrE7yG7sZDMO82J
Fz/YA2JIz7/a3njyOnj6amY3qk3EeBSxs9CuauNHkmVzQDMGpSWQfuHz48ng7XwV8VVlbGe7NEzA
D52PlxLr9J5aiZMhIu2myVQz9xOH/hm+jKP2SqGTHEwOkutR1Ltf8jTS/nj+Aa4tK6YYlD93DWKk
W/MSYWRK02ms47jRm3ct2NdPDv2uYIgi437iKx8bp8hP+WJmd17cRMfBFV7m1+NLyw8cx5BGkH9+
rE9tSbtirhwvzltxmieNOh7bLhjGofVjG1zO8+98bf1S/wIgJgulFNzOJz2ax1aLq1ic0DHIghVJ
SD9bFjfI9XpP7+jaeoJZAdkM12Z6YptToq9SFCZzJz41qhB3hpinI7iJ6JguieIvIk931tPlMUvJ
VXYB6fZJctFmvGxsFa9JjPiUraK6L9tR+0N1yj12wuXZxyjEDFSZdV5tiyJv5rTuO8zRTmoVjZ9r
2D0SJqyFujOKYCYvO+A/tVfyvfpqrFCCAwvY5BZ6FlNrJNQs4xN96frDWg3TO6EZ084BcCUcQiwJ
ygjQXSnz8rhfnpwAiuLOc66k8WnNzeJdtmbL91gzuzvakdFrfWqcOwxUxdEs9Zr6WFoGY+nMb0H2
F75Tlav//FK9FORgV4AuATouy9BU5s7XqmhWDpC0YKoNr3qTEcF9KsWqcIN2DYYSmfFedUur9a3F
aH5WqWYc1WIxb/CkS1/VehzfGmUm9u6+a5/CBgbMDQvlj3rr+UMVqjYpidLEJ/Amxk9QvmNQ2CPg
452Xl8nO9nTkSELTk2CQ4sBmnGUyls7uRXwaWA+/V3qNI3gLKM0rVuu+HsCHLF4rbr0YFlZd1PW7
dV7mvUjxAncpoc4k+1LkBdUJ6i3nb8ta8IbIUdBDW9L1n+XUmgG4xOHQi7xDSrZ3KQF72aGH1fwa
b7bSLxKv+ufzU3Flxik5PILfqafDUzh/htHhyAJOooQFtl/v4P9bR9fL2p3FL/+VzXzTwJPQS44O
6fx3PorcdsIuJwV/1P6T0s/dq0QUYdlYM+eXt5NwXhuM7QVslgzEhfxyPpgBeWjNxl4J5zQD8key
dySesBB4Lt17Tv09Z4xrUyhBYQgFmjBsjM1VC7AOGm4+8HKGB8dDy6ZASZxsRxT/6ih0TmHzSwbp
1nB4KBFDsIdWCZ2hylG4SokFo3mvXHPlAAbdTfoLCIz9sdWrockh1rZhlLG10rfx4haAieTex1YY
4c1mugdrk+y8mvz629XxdNDNPoiRDx9gmSthCkvzVV9P/X3TL95p7CrzdwfE4k3nuuMpqqM9masr
kyoN14m04WDBk9+UwLJSoZ6TxEroxcI8qSOn/jrW6+n5PXYlLGAxSgYrmlpsd/nzJyd/IrHoFtq7
oVbYeTC3axxYlaf72AbvATWuvBD3GBVceJ2oC2yzoTFqtXwSrRdCu3M/ulOz3reIru6EVI8owM0X
I6yETkCxjdRw29LR+0ptV4S4QruFIgOeThRHLUqRdklm9buhTWW4pmryw07dfA1myG7fofVpeIer
2cmxs/GAqWr8thsMJfbRIAagCqJRCbpxrV+J0nIPuANNO/pIj47n26e2SRTRtX3M5DYxjEpSEzlR
gg11ltevzXzqotOqGa2b+G4BnO4mVQaBzpmjLu+TfDVH31NF8j1Tquy9nlnRW7E4euL32EXi+cQn
r30bka4yWKZ4iN++eNHI0FlWoyj308s4XzRN5g22og34GI6ldvRqL0H+VcmPTgsG9P9pqG3bUZ3A
T7a9NGbskvkN10R3q+vz9KqZ12jnG1zZCk/fatvEWMYpipwKs0GBO9VvaG+oNw69k4dGDNNfeSvu
Vwgb4BUQ2T2fwKHK4tSjOxwOatsOB6NOxRBkuP+9j9zCPj4/hVf2nZSy4EtxPEtNzPPBMK21Rpys
kce3+jVQhLsevQlZib8yCmR7AEwICWx1tHOGX9KWNUHlfvC9slP8WpR7KkfX4hJe5j/DbJZe5lqr
OucN3m5j03zC65K2d6SYD1qt/pH2sfbNiKyBmkBiBeqAo6Bv2+Ba/8KrEgPCG5fn8jYumZxci0wV
g02lLRRfRU7DRxbdCv7CKAhqg9VHXh531vPPtq5epiVZzcrX8NXkT4JZLeKd6Ofq4iA2kN7bjzoW
56O4S4qbTFHi+Kh6f4i5iZHxxiD++Ve5urNItGUHhERtS+IZKOKQb7Lck2YwXwuh5J+Qc7JOXR3t
ldz2htrc11WLwQKIa8xPs764R9DeO/XmtAbpXBeHl78VOAV5eT6y7TdD6fYo/uVbO6oxkih92t3N
S5kcvKl3/sIWpjtBHAAygjRt0yDpaLpR22QLV7CliOCq9kjUoe9s4SsBFvoB2LlCt6JfteWHRGWH
XsaY8pmm0bprliS5y0Gr3UDYN/xEd9v7sRT15+dn8eqgtD6BNUF+ArJ7vgBH9ArKMcNLIx2n+ig7
YPhcm9N91ffrG8rGPa0GI9k56q+E4bAW8IVjWyE5t43569ZzRndh1ddpZr8upskIdVepj1Y+OK8c
Yex5HF/ZZdL0mlCO6r4EoW9eMrPWWu3Zy+imlYch6auDVU17njdXppI6OAaIoAcBF2zFunEZUxd1
ZBRYBuNxilX3UJJTHLQawk2b9c3Hxhv2LuhrtQP6NVSe0dCUTL3N2kzh57UjMx0SMKQFrUm9e6fH
SVmF9lC6X4acM9KsjfJt3OE5VieyozYhAXFfZrF+C+h+j5xy5QgATAYVElQmsfP24JQWGAvWB4h6
V1GCbMHQBqoaNSFyvX/luyKTCJoc1B/Uz83VagLSbDO8HsIaDPS7ETVn34xHdyekvbZ6LIRQCWol
x2dLz7CValI7itLwF1ijg5oWh2ToXuwHyxtwzQBARfMKCOXmO8bD2qVRyig1uPkwdYZvK8K5p+d3
+7VXgaBvktLQ1afjdb4RMpys6rwAGp906Yo6J8qmLcYXL786uc8AjoFEkTm03ChPkhrXW/UkzzG+
MLwWB1Ids4DJFcPOZ7m2zkCjwKSTTjD0rc9HQTM2b23Rof3fLe7NpMTaXaSI4h3s3Pbw/LRdG4oc
EHCQ7N6xxc+HWlGNQTUIBfnWKe2DHdvJUSELCUuhmjtf6NpQcCakPSCADxbC+VCZ0EZnndHhB7FQ
H9a8L25qzSkOcDd3gzl5Q26SHtpIRHN0PWEKbgvFmpbC2QDmEWqtdZtkCiyjSjlSpP6no/QYXsfO
x9JDebwpVc6MTv869c3vL59ZUhnEbcE3yI7z+etGUxJlGb1ATq+hxIjOpaqXmeWxbbxp5yPK0PTi
bYmOKV1IMvMjve3JqrRmt88KFV/JrtaV+7iy9EMd6yKoIk17ZSU6VOapbI7wW8Z3btPtSZBc23rc
r/gQkH5LdazzN429PoOohix5jnuu7+B8EIyclTsxxGVrRaqKcPbKa9WEcb4J0Cucl5dkbLAFwKAC
PlcSlT4kJOeHgojMvbVqOHKg8XJsq7T6OEzmGCbl0L0101V/uRsqkBVKATKClp7bckaeTPjaaP+b
szNpjlOH9vgXelQxD1vobjzFsTPeZENlZBQzCPj074frLdJ0lym/xb2LpGJZQjo6Ouc/6BOib/ap
d1Vxb9ppcYe64dfXN9AFeQ5UBgpCCI5hFkq5YdsYlPWE+Dm49pNpV8N8XJpBayBCCuCX6jhMJ3ii
8+/IyMmmGmT0JqoJKB7O3lI7vmMkRQuNNdWmQy8rMYVjr3pjOFpd+Rc1jxwvqcnhVm2jerxXh6KB
YwmRcfw4tWgUOR1tu+OoyQr7J0sbSxzq1XwnzK3B8t9tC7OGlsB6xa9UT6BA56sYz56s3WYcQ/Th
qncdr4WgLN3UZLcu6k09klaoma78eX1Zt2HoZVSKRHhsg3ehVXc+am3FudA1yBB223THLC9gzvSj
6pdt1x1fH2r9UZsJEoVWBaLVgJlL43woGBeR5XLXgQURmPyYevK0LKYToM+jPCX1KoeKYNiPfnHz
HdrCdmmpipIzOaSghFtuxfXv/9mgXqIkll4uI/gAc/5LXfb3ouIcJtq4ucltN76Zlm768fpstwv7
MiaVZ1LEdeCtEkfizGWrj3xOs2j1wxJPyPEklRsAr5t3ruFtlk0FDn3KlX+POgY6T5tQYLmZEhul
3YQR1yjavaspWqVy/kE8+opdejvLuQ2w63iU8tmqqx43Bf3z5dTRphTjODThVBodcs76cjvGWTP5
Q5pPRy2RmU8L3b6duLfvabFjDff62m5D7MsvQJEF/Vh6hBSTzn+BBpdtN7KLJpz7zoHoywXnC3US
6U6Qvdw33B40JuD9rrC5rS6+OyDDQ+StQ89N4zKoS338NdnjSjmoyvTW1QbjIMCRhq9P73LrMCx1
95UNxbW9Zdlgrs3rkZZMmI/Fd4ybsqCtm08QHfc4SlfWkXIRhCtKZKsk3OZDGrUrlUabqxBypXUr
Grvy51iZb948HQtA9Go9wpMMCsD511piqdr12FYhiiryqzQi5ZbcuzyopZLvvUkuZwStDJFS5gON
AnTbZiwtxwZ8zsowUfBxMZ1O8wFDFofXZ3R54MDsrV4JZNdU2LdNO7Wa1ZQiggibeIB5rvUoC9tG
KE0tDjol2hNevTYpXj5U/Hj3kctvtvuUtXVe8tILlWr0AkBD8anId33Wr0yKh+uqmWZwsojSF0uX
LSKxqnCwcyRmFiPIcvOm60XmSxTbdpbwypz4yBCNsaddM+BN+gtzGjEJS6/CdlKXZ6Ov5pP01LfC
atcHlrGiXckE2RBbu10zQntNa7QqxA7XfJDwZr8YlbqnrH95XhmFisCqnU5yom5u7mIukUHqTagG
ixqdYEBRpkdKPJyEsavNwEf49w5dJ0STEQAaLyHUCNZl/ecmy1SryXNFrcIRxRVfBf9Hn37YU/66
9nHY3QBYdIAs9jYVUShkW8VUQNOQUgv0eukhHCh7jbdrGw4PF8C2pMkeIKXzuXgTBN6y9spQ5o37
XzJ32nGYPfuYe2MetE4T7SRY12b1wkvj1qA+v8WiFoMm8kZfynDAAe3kOkoSCIy83nw34XJJ9YBc
dfWdfUlj//lC01DjSCOLMqzAFh3LrgC3b1fOzihXthwNIQgTYAe4jL3NljOQ5W81HOLCRI6oXJul
OC4sG4DT/s2SW+w5Ho6r4hboR6oJm5haF30qlIxbggpt77uZC0jZ+Eqv9mebFH9FMd4nQ/mxmr37
Om132sJXvtl6dYDYZfCVkHm+R2QbFZLiQhV6QzwHmTbWIE7LvSleW00qYbCReRwjoLQJsDphsYvM
ilGqDkBwT4DFceE5ddu9sHeZOlH8x+OJ99KLzcJmJGzsbQUyRBUCQ09OUTNYvtsZQxgVXfZoLLEe
VOA7boB9xh+awtyzGby2nPT06XZA0oSivf79P5sTSq9TN0NahU7lzUGr6NaJZuhb9XjXDUMBbdXI
pUd1Accl0RCqNcJSSnqre8oWBZB3itEaL5ncEH6Zq+POcbhM1FY/apQbcRUizG8r6rkmSgXZzzIs
urm5533I6y+uzHethlK6jxam7gMwaPbM2y66ZOtMUcAm52bb8HjabE9rirtSiRJC2IRffDSkyucY
Od07t9XNX2jXp/4wJMZTn5btnU6m+GUA5fPmJJWCzgschGSR/uMaZv/5pqkppDaongi13lPusikr
3pkqNe/O6uGPZvr4DkTAWzEGTByM3no7INdG+N7EBAjvfSvRiwtbkGM3GMt4eEfG/U7meGW7WuT4
KzkJrj730WZqRGvXEroIVYzRnpekRgyHysLx9Wxu+y5d58JHRF5mFXUGGHA+CjZy5VAWUoRR0yOw
sdT6e/iqCJh1fXLA9U36WZMoftUM8eH1ka/EnVU2bYVeG7yLt1jRXgx6ZrSNCEWNTq7KQ8nPDaTa
F13dEy28wPq9zJKHE6cfvgnJ0Pks+VPAQ7IWoWLbv7S6fLCU/l2feoesaJ/0fryxpfDIKNzbZm4O
OSJcjRHftHX19fU5X/mmlKXJmSlEUhDclr/1sonLnksrHIaWCIgwiN/n+bKzc66sLBxgXvvrSwr4
8ybO5hY60ijMFqEi7fYGm4juppTjVwU59Z1veCWLYUF5daw4Z4rgm3Xt50Ip8xIQ81Rqqd85g3sA
xeLPKerg5Ztb4nzFlUjHZiXBII/ZJOlGNGlDXzsoXLY1su1N2X4zR7nsWBNfCafrIwriCpfu6odw
vleEE8vU0PI8tLx8+p5MenfEGbn1qynz7opm1O6yMdb2uKAXlqLr5JgZimboIZAYbiJZsnhZmcDb
CIGkVhKbkrwIBYydG6ewkfzJYnmMxKw/L5rQ0IVdaDnj1XySnUmv1nKLIK4XA7e8xtnJQi56b/xm
3Gb0fNeX99rqOF+QWUH8F6RrHlZGNfqZEjl+npR4BZjeg2tmj1GUpiddjd87iXjISvkoGlf3M2v6
/ebDA+aDOiEJJonzFnOVtaWJ/wj8NMXutbuh8xo074dxJyBeOaLrO9Omtcce4Do9ny2lxmmwSiUL
zUZ2IKLt9i7qrV+vT+XKCYXQuH7qVSkRtNr5IF1ZuLU521kYgbY7TEmyBF4HR2rwhp2RrpxQWjps
ZLqUHJ4t6NqYgN8u2ZyF9rTkQZwS4jon5uuR/C9flzjfew9e1ObZLtClMHVdzbtgqV3MTebIJsJ6
cxek7i1jQsdJxEr6EYcHK6y9qTgoU9oeusL1/Gmek/t2rrJgsVOxs3OvfUpUc1Y+sbX2tDYneU2W
Ji0SWaipY3tcKqEECuDKNwpJrPNdtexBv9J4B6tz/i1dJ4mLpFIzmLdVfBoEZooeiJoDQlDqTmi6
nNBLAZfKwerHzZk8H0qdE1M6kRAhHCzl1oymn5001dudvbk+n86f2YziwLLnYqa5vZ1Q2USGN5SJ
COsShY9AznXaPJvkcvMRnlnUBaVEc+qYJ5Mb+3Ksu8bnStXfr4h6MLKRXH5S/i3GoAM5rlMToiF2
SMypfVa7vJsIHlX906qc+HeOojYsXEVE/f1id8N88EhX7UAAt/+NWmv6SYp2QvZXzMdR1dv3eSZb
bN81o8N0p2hLEUpnXmL4Ucik3yhEwC9q38kq7Ky5RS/Lxlsz0ozvjQHgBEUCQxxru1F/pEj5/lFm
U50PTi/RGHNbT/2ZNMqsHftiiG5MxVqao15XYvHH3AG9qaM26ps4S6c7AedKHs168/QiFKxQ3G2h
dVabLOt1A4Z4Vi9fx9azvzWZhYe3hg9YLRLtnSZM9wREUb9zSoyHNDd/a0OWTJbfgboh0D1qK9s3
BE/QQkc+myvHXuLTpI+riweK473p7D1Xrm3idWPR0GJAnArON/EgsZTrPFQP9AYhtWrGGo2Hxtsf
ex6FevrmiBtAAtuar3i1YZWN1xZhkkfGjSXk+FhArds5+9fmQj4JrXZVZKJJfz4XM85Z0kVC4qqr
T9hbxWEUCWWn43B5WSAc888gmwVL9DlN8plB8jSjzZm5eVindhLQO98jOV0diofkqhLME317+ZXx
MlROOxbhGKsdBDHcUyMAq/4wzf3OrC4vJmYFWuelpkuTYhM2F9A6M2J1fCA8Je+6utfh01ZCDQpM
JhO/KKc90stlYseI3OkUdNYn1TZ9zKI29dqMEa2mM945VP0Da5bOocW3PVjFWU5jZry9VsWg1F9X
3hNwl21al+cZtUwvKUJ7TOXdWBkp/di05hKe9xo2VzYjBBM2PO+51Wp4UxZzJzkuZenl4ZwK+a4Q
uv0jbxzl7VVYutBrE2y1v4I0trmEnE6AD2wNhrF0+ah3VfetL2Oxcwtd+VicKLII3hZQJ7dwpE4I
8n+oJGFWFXGQ1I12i6CiNgXQqrV3ckztw9g67g5k7+qoOJivMBGA/dvcH1bkYM/NnIcx7LRTY+K+
qPVT9mhHuXqqYjP7Yi+eFb5+4V77bsyRBtDqGA/F8DyIIEasr4WpPOxrbbxJvT7yGyd9q0AZEV6j
DUXRFFgIl/omirCUptZVfR7KpYkfpjoqhF9ZY7UTEddju0kezoZZJ/tPQWbuE9ucEN8Lrd7Nbm3y
XMefevELXZn8hAmhHRYZJubBLBL3zuijPbvkK18QFX/awADzeP9usV8dnmJR0kRZuJRm/zgi8hVM
ZoyV5Yh37NiZ7a0iRPzl9S945YlEF5HaKRUh1MRI6M9nnXazyOqmQcvCGtPmyEXjPaZ165ySqDP+
Stdtf42t6tyTVo2IHGfTTaIoemjDcnynijza2VFXwjhNQMAxuAWSnW6R/4LYqU9KnYVQ22UA57I4
lrOmHprESHbO6ZXNiybhqmzC5gWiu4kGwo1mvZh4lJFV9H6GqPqxzIa9HOnahJy1PmWSkK4AwvP1
NVO1VSOYl2GUJzC6l6U+lWrmYrwh3yoKxDmhtcRJWfWA1/rJ+VBOpUZaYzFU0njfY9st79Q02SN8
XdulACMgFHMHgtXaHMZhSiC9uHoWGm6UAhtvpmNdzvGDmcxKkMS2fQvkc+9ldu1TrQZJJEXMi2bQ
+cyySFQDxt4Z4gKR9DVXlx+msWo+v34WrtzrtAO5ZF+KpN720YW0WWTqggenY6XyfY4l0lOZReib
DCXW2n1kWDsR59q08JZHAoN8jzrmZgdmc1P3Y9xSONEqN7QUszsps7qnTHgtS+clibgZSwcad1t9
KBRVjGY+ZqFXjPJOTeR0K4WG+U095E9xDGWbRKa4BVGe/ui6xTrFiVj+T877TM37XwXlK+eApUVj
DYUsyiBbobUuw5bXXWLijLuYXzwFR4NGRbiijcY9OsWVZeWwWTRsmPRqYni+WwY5yMkVcxqWlVr+
8FKT3dl55eH13XJtFLIxmmcGnHf8u85HyXQJhnvOEYtRtO+NAJhpYCfz9nAIWmcVbmbvI1O3/hL/
3ElUlqlzlEkaTnmsBJT1xqDU7NkXOgLzr8/n2gcCDQ4SfUXhX/BpxCJLrAKcJNQS5VsTT9EhlfqT
godm8P8YiG3PEKvhxkVF2zPqcXYQpqkcOw6quVOPWAMkvha9mRdCRIS681J6ox9+oceCG5iOsIKO
Bo7ZUP/DUfpkKrF7fH1CVxIHxKcot+JgtwqxryHz34/UWqPQgfyF9AGRjYA9EaUnBxuj7sg3nY5y
tp05iADALL4sIHnwGFesHQ7RRfDi7UPlY+3srJzY7dt0hZD2ccf5QkSzep+OWReMgHd9MkXngGt5
tFOpv9j+63iA7dfS6srB2oRk/JlbJK/KLBwdB8sPVQ6+a/bxzv6/Mgr9AIYC57RWmTf737RR1eXB
nYaaJ381yjAeVK2N/Ne/3wvD7yzzI02l5se7gDoj6KO10/TPB1SnlhJy2qShQi2hpgfQgQlRkLsr
ks744KZe/mhLvGR1s1VCJ9OG1BetLt45OjKDcYcvfOBpI/5HXdz5RYPqa2vI6TgBJsTvSlEObZpY
QdIMixI4RjM/Kdh2fnl9EhfHd50DTiO0aHiv0Zc6n4NAWbLVe1bKxGahOzRNiQh+5dpF6k8ktIfX
R9Mvmm+YxZMysel5T6352vlwZmrmWaxIlFl0HY2HeG6yoxtRIr1TqZ1Ed52zgm6LdoJaEE3N73aZ
40evkhXKNauzrxtp7h2k7fJ3YhtKWM36JPwutqp3aemMj0luxsdhiNJ31SIdUK1D6Y+IBwalsZi3
fZ+5YTmq7Y2QpnHbRMoPUNV7fPrLvccUkXaATgn1iih/PsVUU0sNZARiTlVhPc55l/m5Wac75+iF
dXS++VBaI+9Y/RZYz225x8b7RiuyIQkjPfX8YdFPaq1/SJoe4Lv3pRv0e9OJnlDiK3xTmCdexbee
iZNyVLZBUs5PUzl+ikY6G1KVqt/K9tQUg+HPyPVUxrRT+rhck7UitXJTSDABHm5OCuxvTzFpNp7M
cpxHv6xMgVHoMCg7++symjHO+gAAQAK7c5uyxDmSGQgYuDj1LsZHLCbLnxVlf0GvvhAfFqq4OwNe
m9hK66C5CRqM/84/dt45UztwNZwib1RuvYx3lzElxVsTPnBzK9ph5dat3ePNlrK8FFYizQ4oDq28
xV8pPaxKe/+fuYAVIUFfqwFbTrhtVP1SC+aS9XPyLlYb6dciT3eeT5cBhyQLPPH6bCTj3hITE1ev
xlzCDOmbujnYTeKPbvWnBKCyM50re2HN5gDoIXJGuXLz4uiNuK+SzrVPZRzP97IpeIIbDm+P0ZKf
m9neO/fXx+OuWfGHIMA3N1tqWr1oyLJOAnbPdzkgtIlz3+z3CG8eZaVZO5H7ytZbiXgAUrm34aBv
ztSSl72Grpd9cvVev48SKztSM5pOr0fsq5+LVAicKOQ1pMPPNzjkfQ/5snVWBuihBEzKTWfMExpB
9h6h/toCchcROFekG3Cl86GM2UV60FiguFD9vVuWxng/TvQ7lgerzeqdbXi5eqt8IDJAdNYJoltx
qz61qsqIUuPU6rPtJ23Lh5KKsZPiXa7e2oajpUoxlMvu5Tr8J0OocB+cGEY/uY33c7FzLcBl3Du1
UE526njX5gMAwiQ75lEISv588XqcdIkIGLm1nlIAlLeGg4iL6M2BiPkAfqUnzWfiejsfZTZiVcax
odOGzjI/zQfts9Jpw6e37jlgQLRnQK1RDIUHej6KhwRlUkUSU7oZ+UO0aNJTVlvqx063op2hriwb
d+dKsgV/gP/tZs8tJmLIlTvp5N3NbTea1v0gnD0hwKuD8HEA+eNqRF/jfD5TE6lIFDOIXZQz1X7H
vUulstdluizJrVkHO5rUY4VVbKuq5Vig8SqEhp9m2X5qk75AaAXr1uQZJ64xe9Ii2XV+rtb4MTtR
Wat+Dbc6vq2WbkFoakH287jYFi53r3/Oy+mTBb3AAwF0rvyD8+mrsehlCrfiZMZ2/qcAdEn/X212
OsWX0YOyuUole6W/0vbfZJaemEVXWKXKItNfc90Zmfm4eBiTpg4sUbQ7J/vqcNA56UyjbQUscDOp
DJNocCvqiQOz3Ja1qZ9SG22meFxdqvB924nDF4u4cnBIANbW+yo2skaafyLJGKVma5amdTJHG4cj
HNeO6oJf8uuf6mJWjAJMlFuZpxlsw00Uwa4TAboBb85uTn+bY+8EbTebyAf0vxTFEjtvz2tzokjB
U8A21rLL5vBNdZp1Tatap6k2iwAV+voYe0axE+mvzQncGUkn0GkKFOtv8c/KNTAV01oxzZOX2HE4
eXQBzHGRt13tABs1kz0Zzgvx+RfiLS6pnMUXUYnNTkwH2jYDeqmnrInoJNbL2Ef4h3RFi7+tCRzA
NOs6oTSto+/eLYVu+U0byy+YcVjZAem5qg6MUdeHwE1krx2LSlMMLo6m6jEW7QFlF7Ke95pca+g+
e0/QOuDhApadajDN+c2GHjIyqUxrzFMbF9PXEtDFcS4V+2DUUNnQTXIfJmADO0/oy5j1Mioqw1RA
VjLp5kIZJndRnZj3SbwkxWM1j969h9jHvVu4OKA12Ef4uV3JgxXXSska2O6JQmD1aFZZ9HM07OHm
9QNwZUtS2ACPBnF6FXPeHLMYnQfM4CHqe2ViPs6oCPlqMXdvvUaZNYKhiJxQV11tUs63JOWyHnuZ
HnWM3pwfTFnbVLEc/e3HC4gF94G2KnFfWOi1hp4i/pGbpxkTjsAaUcAeTHbY6yt2bd+gogBIkac9
5KjNiumlmjuGdI0Txg5VFAi3mA6aB1HKbzGTvuFJZN5S0Xtz63ctfUMwo3Ox2hFuCeZT7sxaYZC/
KTQSfcAIEHZ7r91ZwiuTc3V62ER4oiGB9/xDydIc1GZQ9ZO5Knt7GuMcEVvTMMbmPvdTgiK+gnb/
5fU1XcPs5iyifsAOAZVERr0V/rPnwkRvcyZh0KbYH+ap+JTJyTlq9exS0ooG3DMj9Tly57+vD7x+
rMuB12YJ7I9VlfN8vo3moFtO7CErHrpjP4rhMUeb/nYebG3npL0UKLZjoQ2wvmCIOahXnI+Vt0Na
D8OsncpUhWfdJnURoMDWMeupVvJDRMntV4L17gHEtnukST0c7czJzACH5f6IpFx7x5XhBFlP0afL
TO2+NZr2rogTvF+cHrlfha6ZN1TpfcMp8ZNZF3jWa3W3U5m+EjRovILSJXDQwd/SzjwUulS+j3by
rNa+UaY8CyIaJzsH7eooyIjojLCSSTbr1QlTpYrSayfFbt+3XeQ89VGm7ey89YdsPgpX5Br+GYG7
YJMAVB0FzUkdtFOqLETddPzp1UJHcmy8nTve6q9vt6tTIid06ApSDdiCw8vUSIaoq7VTjxGKr/aG
c5svGFS9PsqLTdx2UpTYuZGJhdTzN5Mq8QZqi6lWT2pplVYAQ7r9hrEYZUGqIe5PJRfJlyrRszSY
DLTcqCdOsjsVI4VKP84GFWqkq3V/G2OKar9F9vOP4XTLDxm1Y+5P+GSaRygRbRoorWkVQQvOOg0R
8+PyKvDErRHc9uwflqg972AaM7pm/A/ybWVouG3XRoQDcJqZ5XchI/e3R2fvj8Yb+NNouvLz1Cs4
LluzYX7DuiGffFje1lcz7qAQQIPpNV+FtQe6VXeBsBVmrE6BQOr2g5uPqhtgaUJ7BH5n9bFIZf4t
bpspDgxT6GMwqtXSBlrtTuVKmil6n198to7/41aOk7hdiftqVGS2b8eAhH21csufO5/mYruBJSXA
UnTisoVdfR4DPLeoF8BP6omnmXPUp6L2sSuuMYia9lScLhkRvCSplYLaX9WGsd84H0u1hjbvlmY5
JTyGmoB333LLs73k7hUibW+nNhsV1AKTbDgUQ2x/wXyk/qlXUtwPaRkNwVxIqqRmXla/3rwKq8gT
DRikjtiom/05TU2dVVCXwGs2euBBijzQQNR8vW72CvCXAZ67ejUCWQ2/1yh/vgjEvthrrWQ5tZEm
j6jlmidFdSWYwXFvwS/vToZaH/DcZCsgeZMGD2qv9G5lzUhvRrw7tSaqn7XFxI/XNGPlacwtbHji
2UDH6vXlvIwqVCZU+tY0JKnFbfEMVm8VSWRO82mW3nKXV9Ffz5LqTmbArrncu1xaa866UjMAUJwv
Zb3g3TxpXneKKpl7N43Xz8pRmNqSH41onr6bVgN+WK1io/Lt3rO/jKmbqayDtEHfNl0UHZJqKrTD
aIlM9xG+VUw/7Y0m9TVNaslx8mpLP3L5T+Yxsabm0+QtVRLIKJ0yMMroMtxgHUjNqhHe1JziooOP
bqFDfCyLaDZuFpnUeTB1lFt9Aj6KKHgGZHGQRhS+HmshMEKZl8LJAmHp8X/NPLpKULtj4h68snYf
gKHF5o0dN6BJnbby/DqX+id1GJrYH6VQyEKiLB6Po92K/BjFIn22QRELOi6x2wcvwu6HaFDjddKt
xCGcZ8Ta59Si4mBos40RcqSL/9K5jz6C1S+eRze2fzfRoHwElYale6PU2ken0bSvgzG4ij+1bjFg
51Txxm66yrIBBuvynVloOohha/Lel0NbRb6XO5kVzHPlTKcOD2bEjB1lqR4ESkH0VZcKMsuYKkNM
183lQdbUrpc+8v4SGDWPWv9E7bqD87Ek6udmdIs0yGtjzJG9WITwl9QSkZ8aSG2EjV0nAhaXHmUH
+oHaB1O2qXGUhd7VNyJphy+GlRg/aIb2CHSsqO+0tcdHW1GSwndjTs3nKK27+zRZ9OXYmJ5MVmJY
ZYR9VZdl4Kq5fcjcSbi+acXmX6+NbAsBHGsGW2YmsYFL2Ky9HyUh1s9TqX7Bi8VsT+QgsXdkq7TP
RaWMFZr6GvZJ2qL31EXsxOt9Z86Um66hA+kj6qhERPll/pZ3ecOiuQrnNBmUGTetuuM9Nno1ZzhN
aSd5kTH8ciPL/KkMdo84hnDSu4V//XOMm5kv07okbXLJuwcqJItxqrvR+DSOXjGQg6lJz6mPpRfY
+qTbGG0Nyd/SqMwH3ZLpE71DlByUwk2fCtLRD27cFOSFnlOOh75xqdqrmVb/aheJj9HgFJKpKR0u
8gQ7ibT4YIx3VZJbP3NgATS3KP4xM+Et5jHO4vlv3ebWR12OtoO0uq7RhertWR6kQ6YfYJpK1REL
nIQgVbnDcgPOphNB1Mfq02gr8NRtWvbcHTLGwR5K+61w3QnkS5bWf/XKir6j9tN8K10Yhn7Hq+i5
o+BtBLrHUxJAv9a+6+z3zhg/NGkdfZJ1o/zlwdTlQTMOXRkgvOr8kRAHvmXZoGth6xXmfNJHQ4j7
wjZZbJlm7S/YSVaJUV3iJid9SPLUb90xeyxB2GaBY87uj7ppxj8pFZZnFieCLsAemgIV7dM/lZcM
TgDJXCl9iXvmD7Tnh0/zLNU6rBBM5k8db+wPhtCMKhhQco78pc6zT5QP0yJQ6W9pfgmx/mfnUes4
YrmtW4dhjtggeWFF//HPUnBdg7T9PJZZEqRW4xwB/tmk5JbifOiVGdU4K8td39C6/qkwagS6cNZ0
2JVdsoq3px6foCudpPYN4Kj3ntSj5jZCjnw8caK893ZsuriETTO9cVOr2tjvbJ2mYor4neNTGpOf
SIWW1ucLyoz8STPu3cqePxgiUwOZGRBzpTqbd83iaexZLXHlXafLGmYrT6A+QFg1Fj4TlJjFOXZ3
r1h2+hzZ/VQe8rKwMFQZVfNjlETi2U6azuYTVhpeXnav3VgU/Z8qz4b549AoIb1CuqY5diZeA4rX
lwDghvRhQQT1U2Pq2nKyndpq7krs5hqQOgq8kFYSSoN0zJOH1b6FvWFKezpVnLbxtEx9VYbjkNUl
xazSLW/yuh2BjaQCzOdUdf8VVPG7IKGrGLpRbBJw6xI9d9FJ68EdWijZhd5ojyooJzuQIhveaU2H
ppfA+DDEypIoWuKol97hiRz3GI0kUgsteyRmNjBFPrV5VvxKdEXGoZW6U3zqx6xMwwLxKt5B5LVG
mFrSI0etE0JTFqf1dwaYKFsmpCfQTz3tIw4YOR3pViETaMnESpCrypwH6LHrXxeBX2jYDqOj3mDw
qie+xVfM+TApHJvJE5PlG0PkVj7cxv4/4aYqUgWZCjmmdMzlPyyqcTlbRK8/u3pe3BoDDX8/lU01
+YYBA/+YOXHa3UQEY/Wgx4OjoKhWOR9jFMBt3+POetdy6Jw7x6kVFY1wsyh8PSuLP0U6tAh1oRL0
jY53e1+h3xqBtdJaypi1Qx4+L/X8FHmLMmIHUwpieBtZk+9kGdTpTDHLJujQpL4tpsjyK14D4dA4
arDE/QO0o+5p5OtzF5HLZb6O4Vd3sup6ZAlQfMD3K149KmkKD09mOsWZD9or/tZZihgCqx0BwNOS
yu7Uwap/V5TYeMBZg5X5mamSYZMHK/WhyEqy4GieG82Pa7tKD/PsKA+DQN6TooqVfDPM3n63zI1M
QwKlMR1qRec+S7RM8R0vwyRxEGZDvGyy6ckasu6bqKKiCozKSWdiqZVDlpJaHR0WcBq5X0lpjQcO
TOEdYzH2PxbaDyGS0rN7J5M0v2laro5D5pCk/sit3F6OaS5j7TYpleS7o45mfajlqA0Bjan0prKz
4dhPaXXq0hrulWnkjRaUcy0eWMuMd1hadVWQLkpcBzpadY9LAd30pzlPFFiHvLc/1a1l/Ek8G4ar
3RVSPRa9iyZ8yWQHP9O4rn3VbQkPfWV37/O2bf70DRddiJggiC2ji2Yed4Td7k8sB5dbSaUuW0bq
/FUzJvFnXDSd7KBpZ/NTPiryV9/+ToqTlonlN0bM7repWEoyuprq7xT1oDN0YASur4yO3Rz4bhbt
T4whn5vB7X/1QzF+rdC0LvwGzu6XdHLG37xPSO9qW6ulP+sd6Z2JSmDxcU1PnpNhVpJwLBIkID3c
r0YfRD98jNbqBxkggjElwTItcGxULx0/ta3ufK1dq/8vd9NueITiX/6C+ZvbgdtpTuuLSGkfnalL
/1p9qf+nG2bdBrEZRX8JbFzNnW5SdsFFVcQ+P6f8MJil9jlXhfNxbGYVIIxQUGSn8180hyklBTtw
GgvvlizKno55pU239sJ2AkW77p4cmgBqIwmMUTfunWfcs/LCn5I6gT2JSNazWhVGfJBKX36ro9z6
k8PHI4nORu+zYumJAYvfEn+6yFPel+1cvsukNh3TUcvnY6m1YjUvSIcfQlTNr7npoWSJKKqXTxJG
GlsinZKPlfRI2p041xwMCyEK+mOEoCBzyGcIwWWVf2bB8vFuRBnlS1IpaQGhoVLqx6VpNeUwqhQo
Dw7xvvapW3EhZXlqOWGtadQt0VWIrUMR93rKQ6UT2XtV2nP1uUsJGkHXGuZyyCcVqCORoH9GSLyt
g9Jz5t4XbNXHsm3VZyjpNs4SqiS8kXmVs19TCRW+luCR6rtD5s1+7iH859OEs+Ib3cPWDbu3qU19
Grr1cMz/l70zWY4bydL1q6TlusHGPJh11QJARHAUB1GUUhsYJTIxj+4Yn/5+oKRMRlBXLC7arG/d
XlRZpjFJRAAO93P+8w/Sje8IjPUeamZMsOacKVl8Cfftfd7apOBIW1U+lySQLFTSRXIz6pyifpqC
RE2dGS2+nsCS8ac6rmtfiXicvI5VXJ1aUpsSciIG412JQa6+E3af/jnJqqez1vMo9LKpdJB4TWvv
kRmaDEiJaPqgw1NTOR3Jn0oxZXCT28wpBpP9b1amOxJ85+HYcxc5b0q6QOIQVbtlIE3GKMeMpysW
CKbdN1s7WtLquIXPf653Us5hbmTAxUvh5dso1WuBkZxh/bmmLFOKjpVrndR9PT1AtHSa09I04s4X
ihMBzehxGeTIDD4ZRs2blEuHg6Tu+klc6mT2lsdx1xde0I1WmofatEx3lSH7+wgKYhzk/ZCIQB9l
c596aRcHMBSdr1W2EHvaV9Vi+27B8wtSYqwt31Rk91GqDMegSpXufVH32O2hJQVvKksrPsd2vVU2
qrS1bGOIJiHYjZPZ8Cdo4XFY2Jkah8oSD9yeJV39+eJ8KXeDXqJY0J0hS8klwcpjZzsFdhSj3YO6
xlltjO/wjajGq0E49gfFwTom0EbJrq2qqXM8SKMXvhq5oFZ4x2JYhz5khi8KDhZY8dCqx60oDP2P
grCQ/p0iROMG2BRVF8kct/WJl8/Ju5I6wfb7vDIrnz5U/oHtjrzqNCLI/WmprSzwFIrRgDcbudpi
6X0UVLQZNQULg2TfbeeMqj0r8vc4LhWG3w+VRyim6MXo2xgtV8wgPDHuJI/b3aUeSReBGydDcqZX
hjefURmRpOA0mntStI0KG63CUzUoMqd7X2h5/2eVsyOGYz63NyMTouuyz6n5s5j28CyLRMHegaqA
iK6mlsm50ijd5Ltz1wzkQ5Y5rtjpxBs3JWPd+bjvmPdIwUUS5rbVXE0TGSPHCmXALs+ZIG7qQY0+
zzl3Ouwo7fLAla163fQtRaMxqnW2GfpB6dZb4/TX4M+1F8q8l8J3F681/KwyuHHS0OOGelKte2qY
iYUExsMYHPKbpZ3lKRvPaTJ0sqYCiZuPjqLK9CRHuPOHq+IyEC5L3C1h6VUEchfjjM8hFZTcyR70
E+PgiHBNOTvTY4lXwakYLJrXYSEzy0cbhvmO2rRlxHblloOPtD2+EGg2r9yksa91xWXL1tq4VDez
20a6P9hUz8CoWe4AlKSJx7X6vAm8xPVABJZR/eoOHfZqejPJhzZj7nSMQiza1tPiRaFdieprL4xO
Df/DSIa6IT5s3OZrQ1znOsVjq0yqFfxHY9OytyWDeOB5h5Jdjsat04A8xRamagFOssRrYafgJT4g
dGzy3IziPZ/Ze82/8iXohmEnnFCs/3HVQgSzjxTZ5EkPrl4ASMUMcdk5OAvs2hWQxKzXvK1egl/M
FtEaA+0hUXox9Othmoxa1szbtB44m3vTu0zGpHh4K8QG3sUo3YVdDZh6OBfT0mGujbmatt1gXuCn
aVNfCBDjNyN5jgOhDr9jG1U+EOn+jcvmXhkaTR23KppSGMBInyp1fs1q/+XMg8BighXR0DEv5RXa
vwqniEhizOBJhOqzizJLyquu9IpTLbKMbVu7xismDT8Zeq+Mfwixq4ECJmsHyOiStsZiWfG4HU2S
/ix2prIbOK+N6U7BAMV3q9YMWoycfWuhHSmz68ymL+jemoJoIR4yVv2esU6voPjtf/FODtQosS4x
IMrG47Eht6nC6eDND5Gr4JgDV5lvrB2aK+Q6wprYGOUWoSa66s4RFDwkyPx6Rb54x3DMZGgFF19d
WQyH5FWQviKt4wGv8WgcLrKCGBnwZWtHg1AEv77Ui1cMT0YYpcyGnmxTDi8lJ9nEy1CU21Y6IuiS
Kr0SUzq+8oqtoP/+0ApFDWQpnPDAmDFJ2H84fHizFDwXHk7BXGegeLWzr1M0gCAqf6A4g9/9Gqn8
xU3E20t1V7UcqiEg4YP3rejJe5SqxaOqsjzQykwJHfhwAT79b5bmoTVgXVBc8QpQoh28A/oirCWy
5Lw1SavxU5qv3YJF9yur4sWjeroKUg8EGgy0DzOaiqysxt5smUE0yrKhI1j8Ravf7Ou1XoX/reHq
7L2HPKa4dEZHk9XMKGWyfQtcbptKMh4XoXz3fv7PPT2c+Od/8e9f62buSOeVB//6z8vhsZN99/jb
xX0jftv21cO9TOvqv9Y/8tcv7f+Jf16kX0npq/+Uh//V3i9xpe+fJLyX93v/siGnV87X/WM33zyi
CpJPF4gf6/W//Fd/+Nvj01+5nZvHf/z+Ff2jXP9azIf//fuPTh7+8fuqDf3P53/++8/e3Zf8WliX
aZV+vT/8jcd7If/xu2JrR4DzK0sOsSB7zkorGB9//AiXKUzzVveu1b+L/a6qadX/8btmHTEWxpwD
Tg4UOLwhf/9N1P33H60EELTkjAxXX0rv9x+f7erb+/rt+XArvv/7cznj06z5+WuN0AsXaQAKRmII
DQ9dSTnMskSmWhvqch02ZC5q7cLUFT9SEBUHZW8wgHYa7FF9E4dDz8drR4SWFtlhm5dO449SdR/z
Kjs1h1lpQcabK62a9F0vbJv0OuBpgGiFAAIseabGtyYHTEX3AGN5kxk02MrcBgmsnPPOHfvzzB3m
jw357fomMYfyzu41/UPVlv2ONLXl1GvT6Syamrr1u6ZjxN2STIxCaXnXaLLtt09P8k2r+/+6UvdW
97/4DvxPXN1suq+v7uq3m8em/1KkX/fWOb/7Y527RxDuWaiscHYf5CF/rXNHP+IFQK/LZH01Ql5f
gR/r3Dta1aBwzjDNgEeyFm4/1rlzBPFNX2ks5kpqRcryhnXOW3NwfuHhwPuEJQFVDkT7Q4JWoxR6
NhvFuGEe6zpnGZjzvK0lplzbPC+yW50Z3bjBBgcEeYlENmwFnJ3W70VbnAlNrfXQUPK4PhVWMfMf
euqw6zVw7yDtk/R+6XWGX0tRGw+M1Qghy2FalH7TmP2HKuMoCJwReoyvy1jJgIHSrjphJlzbYcEL
8SGttJpZBq5N9K/SkLOfVq6ZY+iXtQQxODMYKkJMN7+oilLEfjeMHq9U70RZAFVjjneizhwFpkVu
vMt1ad1pdiabgPRGbOm1csJtuFuE02yi2hkevd5ywGCVarrt6KTL49x1V0DVtM3hXZuUWE1Gg2ja
QPESXJk8L3pYvfF6H1WeboYDwMF72MyFfVFpovGCnEbvYvQGrz8lQFWf/bkRLphQN5UlB8aiIxUa
2WmwIcOoIdAAmLqt1Ny0fMduLMdQYLD7vsxAmY81tehXxGeAVsz49GqwsHAPRyKI77UJr0Pfsfnt
APbxJDZ4PeJfZdiRogejmlZjWE+yTz4nslIvAX7Uxk8Xt2bQQGk7vKOVNMedSMfuoyitgVGrh2pl
2CgpgojjtmnyW9Co3AyG1CvPjTQZJp/xdnkROYN6PzpudklYh/MFP3RT+BFNHtslad2Tr8UQvpCQ
zdllYXryrmm93A2MxlVTv5rQn4ZJpBhfFmeKZ19M2fIhhgUwMtuKJubRNuyzbYvMgNGEsihpMNcC
RkzX4H5NqG9rOdeZA4znE086WLtFqVvj1DSTRAcYGKMhqFG5ksplaeIGswmn3eKrGF001iD1EFTU
eVypLcU70Fr9Rg6E1Z9n5qDbx01v6Hm4mItL5PYU5WXollOBw3uEHvasxj9oPKkUkOZg0Gd9BMWJ
hAyFnJo4KGSMhU6m4VsaaEPrmVuMUhMl7EuryMMmN4pop7SueWHaZSaDWAroPR2JgMZu0pirbvN0
hgma1KK/EVrigBVEzvhVK8dp8G0Faw2f2UcynFeSISYMd5xBE9CEKfAYpjS+o3euFSj5sJz0phBY
CNmjipuQbQxaKLUKYwcGPK0Xul1ev8cVLWKwVimxF2DwqCGQLWA7/tFbSuQy9sW2n9MpVz5KgbG0
L6xJuevSYRzDtHSsO3cc1Y8ePIPIp6+vHJ74mv0CKN9ttJTRruFO7VevbnH2MzOVA6/K0pl5Uzd8
cap8uFKmacKZfZgN5t7oIv4E78VPf84hemH0tI6fZPk4R3B8d5O9zFOwpHmk+YPn4p+XEqjDJtqV
QVFMVh7kSSy+ShhVMhiLxT1vYng6fp21vDZOkk63SZ9b70yYH+DwlddqIay3cuvg6gNWHc8O07+6
iU/Kgm8balIiGO4xXizDusmVNqTWbupQtzoPSqsmwUNKNmrCmsyOvB+Um0w4PbLE5g2AuXPBAE9r
AsWxmDt6ExOMoBrSaYLGVY7GmR5bWJ+Uqvq11KP+vupMZinWSK4iYuvCNP3ZXnptNyGQ/GBmWQUy
Sc7Ne4tF2CBZTlKmdLHVf1Rt8HQ/lpjrwGqbJ6yqsE1ownRg6fqjmcBbcc0RjDTlEWiwtOP4Sxwl
5oUqc2v01V43FPbO3CuDeLLV1ndrBctAcyA8bOv2Rp69wvV7eeoYsJ3x4CDiHeerQ9sUG9HfslgS
59Cl0TaRHnk+OP9rQRpPYpLnVRy2L6u8lNbFgVJmH1p+6J2a9GLqYFDhhSWZYHaKHaiSl6Hvl+wi
ydQOekMWfR7zxDrTFggBoYm68lu9tNcMPK8mD/s1m2+JtAatJq7b4CMHTVQijHZsbaPd2HWpnYL0
D39YTSY+tGllUlj8VYb8pHBdKen73xi3WwjXSIuQZsFe329HqyryNFGkDWqEPi2DwZwsscm1kafs
ycbVzru2gN6YlDosUVAotQ9EVqffzZv/t0J81v+s6fV/PZq1vdrrf3bMo57XhOt//a0mBPw4wh/j
qQtFCbV2Kt9bn/Un4EwIo/VVdcAy+lEPGkdIZA26InRZqwkAf+xHPWgc6bh6wJ/jZywvQhjfUA8+
BXz8vX7ACUEyVqY+LTJu9Pzl/fVDaCYn0BiXl6PVyFuyt/vjqDOyL9rQda4fG0P1MbWdxDtWHbU4
GZex3TBfMeKNl2UWtBeJliDVL9IZztymlXl8U3qecmOoc3pJvpT+cYY4eqsx0/yMmbCxARf2QdHz
d1qtzsN2Is+H6sH8ECtTfyaVQblR9NYIU063DziIwAZxJyM/Tzqn/RqpxIvlg7xOpzxvfb0zB8ip
5rCS76zFPS1BpgW1LEHm6Ti25xbAg/sNufjvWOjNY/Vedo+PEjzg/4H2fg2v+MXy7h6r+4e97n79
hR9dj3aEaw5J7hB4aWBQR/xY4mvjz4hxXakOjhY4nwOY/Vjl+hEr28TkZN3DaG+erXLtCNo+ccVr
uBXFGCzPN6zyw/0YTBcxD0DyCu8iQ1x//kxqNhP5VjVOm4VGpmSBMFt7o2iDOLYm6YTP7spP9uMX
Thrrtfi4+jf/Nb7x/rU0OJDaRIxE2FqeclEwJPKjyLRDT8yf9XwdNuZFsllVp0TVN1cFww1ia+Er
uDPVHmTCLCC6djf2C4MxpnErR1wwoVD63VjW23KoM0rKzoNVAFukcnPhE99mBkbBm2UnDYWRVy+0
R9K4/vVXO0Q++WbrZoQdOaMdNp4DdZRDuK6XR1x+UbRiK2lwA20S9YbiqPUNlHx+0Xu2v1D2vnKe
HlYP364MKL8uMeCe9efPnh+9KRoizGlwG6/iDfY8TMZUc34FlHxycvx7L0RIhNWZqpE8QLvNPx2q
bKAUaGnveWk4WtnQhZ2lNpu8T/pQ9dDdUcEaXahnblQQ/hRHX5F5xH/MGOW2YzY7gZYr9nvorKcO
pewOGi+UC4s++M9kdNNrOMKy8jVoqD1lWh3DNur77Gxytexz1k1OiJqVuSRcV+PMgPd50o/W9PHp
Af537F3/GpT5PxDGWbHxX+xi/f3DI5VQ87h3VPM7f29kpM5yuCI05ETjUN7fyFYPCVB/1gf80L83
MvuI5QJqDhCJbopf+/u4to5cTC5W+TMQvsZu9paNjA+2V+0x2EDshiwXJ3XA+UPFjA0w4c3G0IdT
qX2MOn3xa2KuwnGig4f098oL8RNQFI0A4xTeCjKUXgj+gRbg1ICihB07GNwyy5Wct974OSZm+nQZ
BVYkkOcJ+bRiJ3kgD7SpjpvO0E7UfJGqb2upmvip0+t/dHoBAaeKlBuM/mDoZNpsXusVjUhYGbTJ
QcZX3iGn6XYwDlT67tZFyNfCYJ7hqxSFrt8mSHWaYCJaKfUG5LZTqZ7M8zKJwLYi2YezRb8f23MS
o5qfYYzO0ZBfj0niwgnzhuyV/fDJ5Hxvv+Bp2My1QNSIoMM8a39bUiJiIMB0uD1e0X6uurL5YI+c
jxtbQZuktxw6vj0NDnF+lfKZfzLjrW4WsNcUOnmArCyBTL9k3AJnUgF0chuCgyfq+EPWlFA0CFEV
ASZQmGAs1aL5NhNyqLTZ0MOThxC/0WpbexDDkGXbnr0XXk42w57IrNaXlX08qRLav2Nn7pmaQnwf
Z0M5r1EPbhdn4S85o17AgS21+NqIk/wTHEp/ibC4fOVQfLJQPrhT6yiGTkhHXEvUwP6dWpauaBAb
Crj4i+sPQ6H5Fsyxksxj1x2Iacuac7yQlZ0GHi613uIUiTcywYRZTzX9rNKm6b0cVWsHBwWVg0Ai
oebqHRKxeFeKqdg82xV+coq/iA7gRUM6SDoTwI5HRXNw1hWxMza5XsiQBguazuJGx8PkfUq7CLKo
iR25tUrEjElNwipd5LZczXiLvBtemUm/OPnWz0HpBCvYWUe1B0tMFhbghxXLcJHS2IDQGNCQxWtF
y4vJ99PXXeMskH1SxB3aJWVZ27pFnskQl8wV8umm0EU1wUDYFIGQxnTsMajfrM4EPvFY0SnuWXpg
1Rj+aUVUv3b3X25zBnYrKB0JITEIUWM7fX7eI+OoHL3GjwKWfXuu10VzglpHH4NkhQqjZCyvVSNC
hFOVELcyfTmd6cjP+ryrLh1d7ozBXaptxl9P/HGoooux79rXfD3WNbu/ptFVW+jWLLjGwIUHa3qS
sNe6SBXhMtp6WHjpxaJVpxLo7bR3L+Ui9W+35U3H9+Wvmop/k0kMu+qzt/VFo316X94fzBmffuP7
Ce7YR3TUOq8thvffj+nvg0aH2QytCXrGteXFlYW3+kcr4tKK4ELBelub4adz/0fD7Rw9cSTWdmS1
MHHfNGhEeHywbihiVY0YAIY5SF/puvcXty7hGXmNlm0XTcXFEnOg9J58aQC9kYYf3WldNes76Gk3
tabmkFFF1Q4hQX/D7BcqfNgAxTFJEWUpGjheimYS+QutjJo/cc7hCRgllLGVEzoZwKK9XSjHTlpg
uTf2w0zEvLdEfoQ8Xw9mRGgfG0kMy4bowdMkSsqbuciMJoBDgS+pHbsFmjZSKE2OVBM3kAJpR+Xr
2ILHm8VBmOOnsWXclaRWrCe5aZwXkV5/aguOXxgENh9QN6JLt6grGH05Tj6E5vRetmstoV2JUS29
48QopzvbVeCoI4BaWnRPal8GZTuaCAPE7NAXKe67GsbzxMxFmx5jzWOGisoOkIBR7fGk5UUZqIuW
n/CvnG86LtMfiZTRv6AlwJ+DvjS973W7G/1Wz2P8nmJLTzey16dsoy29egenyfyYi7RMj5FIeV+c
tG3PTKjxzgbzOqUJVMjRJoy+rMjCfnEVQA0UcQGGb/knz7FN5gNIvtDk9AkPRxhu9qlxhILmYBVW
+JAAhY6eJYpm35GQHQKgbuUznN9BY7aCbGsLe8Xd0GQ497Wiu1j/KKn8BDc0+bp2kK5f2010qWNZ
lvp4XXdGSFST/IwEwDAAmHW8HBrOtOUcc4nsk4LcNBD24A5hquVZz3hBWhO9h5J+7kylyX2ltISJ
CMgzHoe2Z8iNrc5UI8Drsq0QVvpp0COj2NgxMyXFRAvhT5E+YrmKWg9diOKNUTBEyRof1g/mtS2g
1pM1mIyn5mwSscMFEI0Hz971n5zM1ou3B0xsBTt5U8EGDjW5WS2gPEOe3UIaqTYpD9Hnxda30oOh
+utLrWf88w0e8guWiHg34bzCvnFIByv6tIg7nBe2SICuFGfJGFGOhKFYnbJBDTWje0uH84Z/vNIy
dfx28r9pt/93n7kTqvDskbzY6S/uOyIZ07Z/fN6tPf3Sj3ZNPQKfXDs1enZG5xaVxN+sEoAKZM4O
rRIT9JWk+GOzN4/WWpQhuIrpLQXG392aeQQdjh9BKFmdrTmJ3gA7PeXlPF9Bq3sw9L3VhorRB1jr
/lZfiB6icJ1UYVK1sPU9x4mOM+iZvW/Tt9yWQ2Iif8qd7TQaS5jE/fjRXoT5WNpJdN8oznFvziQg
6k3mYY406S3yFWVXkQaITHtS3psS+58l67zbNCMgwhmzYtfroxdOeVN9bnuh3tZYfD2KxrqOY6e1
/dlQhxCL0fYsG/TkkuFvdAoXOQnsunMMX5+F+c5dpbpOiRwO3rqrPdhlb33iBemu5sFIgJsm8T5u
dIHiQ5YWuZ6pId9nSqXTBjbFn4y8kZe1syYthvemeqcB6D4sGfo4f+QtvWYY3oMsNxLV1mSadaBD
/UYCY0G6LORg1VtjEJDAa23eREa8fLLtCBcKjpCLulWHz1HZOr7XjejMyDNxtv3sMEvOYYue1F6u
PxT1EO/a3NtCkr5qolH7ADe5eTCo0+8MpUZvgbpCPXZ0Amynpeko3hoox8OUtSfMGAsVJd1iniK4
RuE6T/3oJ0g5vz5byT/Zx14W9iAI66qFdLRmYq8/fwZpwWXXzCrGxdyyhReiPFFP1Fn5bivwpk3k
/4eSEVD32e1/sZHcdmwjD/cPv91XD7/d1l/u4/r5jvL023/vKCZk8DVGwvFwWtnfUVaSznoiQDOF
iMkz+7GjgH9DTwNjxr2Bd32tLH+Uj+oRYoTVRmW1fLLQXr1lS3mxbHQs4CCsAyTRqkFC3V827Hbx
1Maw05Nx7HfDINC0T9Nr7rnuQY2KyRy2mGu3Dm0St6PDgIZuTDXFnnLs0aIsuk0NSppNgb6g892x
S/7IE/MpW1Np7VCds0nbLAO6XF+T03Q5W1U6byGRpgBA6DggpyzI9LZz2kN8MWxIEiJR9em8Mcz+
kpC6udgsqLW/mOj6TvH6VAi9mUp5x07I2404RLXCodXnJhCFJv5YrKa7QrkXx2fCXjBKhn5iXCP9
xHilJ7JJBuzvM9irRr5KINQ4s04iBIT9Sea0w1VmCOSi3dBM7wbILvbGY6tQYBrMbRe0kVmdlxWF
IwKOqi/8Gq4EmlOTrxeo2Fb8OTpjGwc6qpPLXEnSuxR3myzQkU/dtXphElttVmlHvVrN53i4Zwb+
PJ15omeQ9uYxdRYfpfqwbJrFAjwr2wLp0KqQtYKaZMspIJR6Xmk3PYIMdohb7B8XJayZKr5LUNUK
vx2t5LoxlTHHB6GItkZFlCuCazNyA1MW7kJZnJfILpVcf6cMuf4lj10jD0p7ch+evUSv72E27wId
EfxLKlWdtmKt1Z7tYXg2SN2ZOyUwFuEdiwk9q4dz0PbXVzkc6n+7DPMhhvrIoiGC7l9mriJXer3A
JlhU4wlW0jdi0PSwRhd45hq4RqXY+Z1pWd0HvLbZ+RSho/r1Z1gP6mcH+dNHAHyxiHDD4p//3/8I
cdZECJsb7N6tRFwUU2ccpyLV/cVMmk2f0v//+noHVe7T9dhkuL+8imwqB9eTpgH5Ciu6oCmpoBFx
yrCQuBFUlaPtfn2ptbk+/G7IYLgOIyvu8aEOoG2SKBUusRCzrFJl1+qp+KTMA9JFOEw4GyDLspZQ
wTM3B4AUVzWH5+MIGzjfGrSK5ziEJG5AtuZw2Q58bpJEPen5pjGkgUSkJgMO8TZFIuwtbkDUqLuZ
sPo4o4LIrxNEkxDo6+6b6+ibDr5/9+qZ8vbZo3556K2+SU8nXgBeUovfTkTB+Sf2Tz7+xA/gRDvC
yhyXdoyXV1rBeob9AE70I+a3mHXq60uwvoV/nXw6g1p4NlTazAahy63+lN9PPn6ESR6wvQoFBlI1
TnNvKab3lynQIromDiU8MG1Maw9dqGdlJuFdEgmpj7m8m0s4WNpY16FdrPRQmf45YEZ9Z2j1/bOb
9pNN7uBV/HZd5kGqyfhzFX7sv/rL7FQjNgOYhqMlI7fL6G4yXLCCVK36N8si+I7Q0Fct2nqzDyPD
uJX9MAwYlBdujOKwTOMt7hmvsaTWT/xsM3v6RrQahLZywFPGHFCGhDCd0tZWG3TXKTdSlOPWibT8
WKBRRvA/ledKHW10c9eJ8c1heiAh+AOakMAI3KSU2r+bFpKjxS249oTka+MksN2V5QJVKrnNXapt
uoZ+4M0PED8o8Fnmu3CeDxlSBglayF6hco5RmwZRpRrc3gzjzdZKXvEP/cmdtTVARF4H6jRUZPvf
zvMScgAURdkookmvdBitxMhW6UlkOfmZAgHAytUzF43ScSFBZ379PV/mdnNvqdXWb4lTMIPC/avb
isi5tqVsmqF2CSp0lh1ooeHTZroka2hdaOiLg4pt7rdpttDtyUEJNXcE0gfCgrgXJGr6WijWT94f
cv6Y+tD+wi86lPosGicmlu7KBvTQ29rtUpB7BOk0xsLllVP6Z3cAQRHY6pqxhJXGwbGptdmYFmaa
bIfYq8/qIbK+JLVbfKbftT60A62vZ49Bo2bVSZ+fKzAxA2qqbJPi77OFY7Bc51qkLa+MUfWD6mF9
4YhjxuJwRRUggh0u+lJt4Pyuw7/JwE+xK5wSK+rZrcO08bTaZ/bi3hbxrL0zhsXAomGckwDHg5mE
FWM8HfVR+djbE7+Ft2oSkrO+BHFVNYxGemgkleFEoSzjEKGveZ7GypcyB4FMkoSuloDr4jizR+t9
xOBUe+WrvfRUXnU7DusOqilAymHxkDt1Qq/C0+0SJ99aiI/PsCDBKUrUKrTUqE7UP6eoRkaPP8AU
Yl2yspbnQfdhJDeO303JfAErnyqhGRrvI5i2PYdtHCe4Exjza5Olp7nd/t7H4aU6MFE5xWikDlYI
lu/WXE9WRAZ3VIeyy/o2qKsK+T6U4jMMvrQbUSRazeZb9RcLI6SrTO9HwqbmCLMOzPKYp5qGRN4+
IWHwx1wAx4+QbXype+h+Jh37Ici38XvMfcertFWT6y6KATCUenLwE8utK3ToxU1aWEFcVNuY4l9i
xybNXZsI/RT2knWT2pE7BZqYZh8UxPNHxr8fckYKHzLqxa/SlP1W67vXEM+DUpCFymRE5aBeiYfr
Lr2/gxiDNVixYUbALunwoWhmdVe5rfVKcfvzq7ggb3AlXAaO+1dpliSLFE+NNl7sinDU58e6sd1X
dsP1j+w/6HXIw3dZZ4jwYg96E3QB6dJaY7RhoixDK1ucT51ulH4cVwUguIN9bzN2wdxV+smv9+Gf
XHl1dmbSTSit5h4mF2dCenOqC28zWEaW46yW06znjAE6Ufmx8wFadnKnuNVr+b4r5HH4ldljWN5U
EKjADwdLXWKnSpIZ3saoVbwNjcmN7oyhE/fYz+Rw1TtLCUtNVZAbjCXt7Kwux/VUNlbQZzomYZPr
NOdJrs4PmYjO27EUoQ7FQfrYanW3kZ4pZ0PiGLercU+JxUqV3Ch5VX5lvmReGo2XXU39qwGiL4/U
bxsnrBsAFBbn/mKZGvK1mkb1NknjDVtzdL33wPE3Ipds8Hjib2HevIOBk+w8DH5fWUQ/v6W8cLbK
8J1YwHVnf97hMvIiH6nzNnXe9DvZmUkQKQQ1MQ9ydlneDpcFynC/mccoVLKaE1az8u1SqMYVDP95
01buXe5ENa4T0RKa+gJ7QHXgyNQmwIMY26DsRj1s1OYxhsCPFLC7h8wdvZMrQf/X6/IFp4G3m7eB
vZq+Eqnlk/Hzsy8TT5M2JIPjbNpYd24WthM/Mr30LCmlJv157PSAqCjvJCULNyys1juZyq6+ijrx
akrteuIdvJ1kM9HKU1jzgJyDUmWqQHzTvOYd6TDmaNS+ux96DMJsoxcn7qIpl06ygMOaWL21olvN
upxzzejkzSv3ZN3RXnwQNjs8SW28Bg6Xl8fTxPwy4YO03TlspBNUCuoJDNf0nAoNR38mzAFeRuez
UMxjwAZvB9BQhE2qW68stp+sdMA2dio8IqiXnoYJzx5PgldlqVDYbXDQND5Ax3EvbN5UNHdVCxEi
diBGacRfyvlMcUT7im/qTzZlUuOhgHOeAyYdtld1iy1j1nL1yYuii0h47tYoze7bGvzftvyZTABG
yLNF+KItf3+fVvK3u7T6iuj6qT2XyeNvuyd6dVo9ir32fP1TP4Bp2nO0ow5lNAt1TQb+qz2HYs0y
RFSKp+5TC87D/QFMG0erCBVI2zMwMH4+6oJ87RIuzBTsu/7gLd35IYpEb0V/7KDtZm5GbMQhwwsn
r85VFoHD0lDZUBnKyk592xtwems8pKN+JnL9g5kbxl02E+KAe55wrwZZiA+qbH0V5yr0YrUebU3o
xNlOj6zsEzMjFdXgVJ83mNEmOGvq8a1rY9uHmqp/P8u6nDc94rXjTOivBDc9+SA/3xr4RkBi9Ny0
I6jMD6H21FNwFsyqPBxTAhhj4uuuzAYXjiwzEjQLAt2jEM6t8HCQVee6uDA6YV73bpPvlqLBnsqQ
A2a72lUGLHxaZDW6vATXNTu2UEGJ+VhWnTh+tpSuvn2658KjtcE8+MwIRiBrkh0K10I9aO3xxFMt
jBrzEPvmcivHZdrEY3lH+TgEaYnHjYzE+Mq+dYjPro8e32p8PgjsWrOADw5JHpJnIJDMQiiW+oc8
m+8aFHy+1qNOqx0TF67O3mZMRwLTdtJtQ/zyK5vXk8f+4fdmzLo2vrhzgF5xX57tnU5Ly+QMfISm
6nBVNxIEhqZWfZo0ow8KK3EuVOF2YYKecKcpmbLJZ33tQ6SyseGLniWpZvhGk39tylHxM0NRX7lJ
P5EFrFRRKgiAbBDdQ0+XBQpJ2VcON8m4S4eLfqhRgE7+IBE2YnvVdvhoZZe2SINFnU710j4vjAeG
rshgsTeLrHDWd0pc7qg3gqV3Q8OpQsP7Y3YzpIgfm8nhnFS2qfe+618Lsj9sX3m+2ISjkQBUcFRQ
m/2b2yaMQkrdzkKhIMtdpg5tJA6w0FOX0R/IcnilgH7Rxq8SCpYvXH/Kd2CH9aR89jRdazC93tMy
CiZl3o5ucaaS1ber/w97Z9bcOHK16f8yVzMX7CAJLuAXMTeZCYC7RO3SDUMqSdgBAiCx8NfPkyzb
rUKVxWi723aPq9WSStyQyOWs73kPRadWRI/6Vf9gvBz2AXyyUUoJenikBrainLzoHaDag3DB2W/L
39qv6DQqMM46CUAHtLZHcZiYedQ9MKpJXpeSyH9fprt9PkXGpqrpHAp1Osu/SVf+V+RuPweBiNzf
Q8OGxsxdP/lhEFt/wF+15OAX9igKDUWIC3QC6f8VEALqg70EvJVNdSq4+1VLmr8QEiA8Y1CbCmRE
V378NX0LZrBLxnfCbgTij0f3W9Rk+yhp2NIICQ1xFoEToPXf7uzmmOeUqI0mxHAgjByA25dJMQLL
7Ryi39ozRl+LnoPUHAAvw3dqHdtuAZtiWdDmeJ8MDzDRuoE1yqhomXjF3eda57uGy6dLnVrxEDYg
D6Ct7A8Htj6CKdz63BbU9rT0nSxK8y6J60oB8g/tGH4SkCTlbBRuO3To2T0041odt91Lz3fTp9h4
L90rUIwB+Oa4q8DHwd8K6YER9qlnNWLLC74erb9bn9tWk3q8JPm1s0ysHTzZt+MNTEjmYMCdwI4N
6+qxyIgDVqkWIsRHd1A9qg46xvp8lk7Rk49KyiQwyQ7TtGlEzL4CQz/MUhT5w+jQxBO1C0j3mlm6
cbPyPepPos2ozlfV1tOQvypdeX6nlrXRswbNaLIqB9ChAjFQdKNQvm9uPAB4ENAb0iggkHez1a68
qzthZfu9XkMpBET0zXEMLi6Gzdh0J0/NcCSicJdeV/loU8P2YO0HHVoKe8cB6FDTs4Zj+qIMwbJv
YwCdMAM3Ms9B68fuTlfHR/eFTvLWpX/GxvoOd86U6DSn3qIaodU2HcDwuJUf7qlPNg+1ysfxUBpN
+Aq3hy+o9Kdsu3Af4j180T1CEt3tZB7BGwSbiDtyPl+d79qQnIbCOSG/y5BIaX+7J5o0HA9iQpAU
e/mAIHX0o9kRfwtiE42bBfiCEWEIv69CrwffQbHfy2aQA47N7itaLZwxab6TFHpmfh3OuGXJTQYw
XoclpJITDdWE+cJVpZFPiFff5RVtyj+/e20ftbYm2GIyf+NJl+Kn72zdmlZvRjkx6TO+pZFAtS8t
uKfLMycAWfn9ZXQDUVieNAa67W3Hg10TwVE4UZ2Iqoqy3j8ZdR3JsX9YxR2qH93gqJraNOY7j/DH
tjecN+Ndo8BMjOkdVcArCop1XDijOr7aGZr8Myqn5MRfIUgpIIhYHaLedgVTpSs7xsHeJv3SogOZ
0xl06CWLCy8m5do4+qXMvMltPuxdgKgYLHYjaI/xXXYic71ATHy6ie1gZ21G8X7da5RJWeAMpswY
kmxiPHFnTFjUi61BXeT0HNg+d7rBa5hUjy48kkuTRoadiXukgqILCmWCSAn929LXBIKjjCKetCB8
7wWeFSZmAQ9rci7K/cO9jCMGrqxHEorp/nYve3WUVaMwgsEzghUVBo00cI+wyAzT6X7YuYFzNV30
ut7IxvaFM9xV2H81IR9Tlrztq8//d4WtFqbtvYXAA8qA9WtQ/fPtYMaT3WFvbremGud0BjAKKnzi
btoV3S8TSsGLqqCL1f6cvf3DixLOgJ0SkCd4/m8v2j1WlIq5XDRxcTL3E8rC6JQ0yLPV0c/JgQGI
Zrc9fn6KfijO4NkCOKU75OIUfXvVpCLzUMKMqorhYVaQw7Yo6g2dkjlNy85EdorD0zg9dkSZjp+a
bugv4nI4NQtIic6MRIdF25NOC2UsIWIFFFm3pNl2Pzymu4M7UW5eDWQT01dg24VwxRtX4OQzbyeP
hBhk5tb5fJsHtcqKvWn1x531Dqtkbo4AfBwIW9J86YyL+l3XLy1o2ZekY7UjRD+gbycpBFUN9h5Z
M4kfjXEWXUTNugmB6FcjG/64HocHCuN0YMwMQx5H22YFDS3SYugfrCAGCRO66Khel7Kxfp6LdDd5
LGJjKKPCi2VgXPn9nAYLRTChpyg1cx0aqstxMpKGeRDbMlhlZmVau7jzWPuNousSNXrh86gLX0yn
YXfU0TKsging9i1FzdAT0KcuEPtOBsXbyHsGDtUV3rGxi7R3XI7di2yc1BKkGQ1ZXJpRdLODogdP
ICMm2nXrQAEsGyufTgCyl0UbPxycSTr/SFOMgSZpqYqZ1+7VNfSyXXLYjk1VBZNSGZQk0OXH6u/9
W7/f/0t73d/klPx/j6vR7AV/v4ZYpMmzn799E6fT7/irB2L+QsEsOdEuBbN/qST6qwdi/kLvWcoJ
KRWGeI1Y+q8eSP8Xao6gIv4VK/M3DwTaOE4MQRSgBQRmgZ3+BhjNdzW9hAjhQjB1dAtdT83ft8eP
jg8Bqee4R9ejfe/eG1F0U+/RZNSh5tgVId3VrMnwKCd5lN2RRu1e54PBdlb4I3MxnHAKBt3jw7Ya
QAWfheZBdrHMQB916cZAERIeehX1YlENDc8uaK0AlPF4sI5Jd/9l0A9Ht4eDS3VTldeTxzBKzBWG
x+it47tBJKj4zWZ13Ydftw7N0aqiQ4vdwIMInVjs2brqKxNVWm0fx0XveP1hDS+/isaPkbO2wtDT
gn4iUw9VNk26WwIzj1yQCts+TZjKbEvFj5GqKCl31hAuHwVLSTorjjBcxTR/+Wp5/jxSH2Lin4fE
Zarhaf978UaDlsT9Pz/y8X8NhE9Gv2isARSGQ4KNxgeCRZ4hp68DNBrFhh7+2+nq9CAhoUAEDkW9
SyBa/Jt/3+n1f4HElzd0KSqCv4Tw1m84Xic34VfFi3cP8AbwCTWh5J0ByOp99sHJO0LbFdXE4p0R
zNHDchG4Uz9fmP2LOJ7tczWiNC+5jhJ6vANgG1C5tp/C+DA6os0SQ2TePDmqLALSKiqPLJMsj9Nu
BbHfPDftAY1WB1AzymKHvr4uA4dqkM52mocW2eRhtoz7geiZCsNuHMwhVjSq5XY0qzyLLonDSI32
TlwvdscZvVm25dRvbuIcrrmVtxjfFTfxa/08fK+fE8zldRNv/OCxGczi7RnHZvCtvvp+hlonjW7E
bg4VGf2PKKN6at7G9+lT9tQfyeF9941WOuOX3k6NX9Kn9OnwRqIgpET+hSy0d41C3VLt8db4KoXg
jC4iB4VJWwWLQ/BlFFIElznBcVUYsgnsJp3tQ6fnToeHx6jz3oQ9EdPErQ4uq+ZMOOFU6P/JorcR
deNoVxhbl0Wvxg+7fGNG0y7CsnO761/Cm7A+vnc25sNhGd8c78JHw+pEInwEBk9JcnIUUDh3YwkF
3O6q2kJZIDzIAQuA8uIrJvbvGuJnh9kS/f+mYZ7bIGYrmvQn2CDnpMKp3uK/Wir8QChMDMKVRAdI
k3xHEBH36HdCXo/mZEkGQUTUizDlhyQ+Rips8Ew+V/bnrtYS0v/k1fr6XLXEA/xqmrn9ZHu1Q0s5
/YVcKkgGDh2ynEZW1kAGKlAceklASZJM4GsofeXarnLVObwVvAmfD6AdTIojMiTb2Bs4A6eyuhbZ
2ONBDkhRRlTMiOFDI/fLbiT2FJ7cmM/16xZytVtdTlNT6S068JV0RTjfXU+AZLhS99mCBuLFn9Nv
ydiqHo/exm/uZt+jykS6qQxvO2vQJTTVvO2CLiVPU4nwrZxSWvf1jwH9hGEKxU7UPXAETenHdJkS
+dYKaf+2J00pRzfucv/uxapz21kFV5UPpFAYc/fSfTw+72p1GMhkXanyig4hMDItaWGwzO9GkcS8
XI5zMXro3RWvpRNeNPfVwlXxVSZGkfCvwkwOqBwcihvDptzZzSSQ1HQoMgrdPfv4GMx6nupAW/Pu
8ez77kvyhb6WgahA+7kkCcVo/dpdG6jd0mp6DBh229toRCMaGYVO2pH5UFEufzBF8tRf+KowRUVD
E8zj672zhaQzkt4CWpxz7Q/OL3NLvv9c5j/jMp+TJtr1/Ghh/t7S5Nvcycl8w8Qmkw0bWx/wiJat
H1RZVtY902uigbPru29Vf3DZ1HRGpuPGcTrJDZgCDOoxPhfX5y7ZCmf+HpdsgeX+cpvgsCDfxEsm
YfTtbYbDfphNjGTgFFYj6aAnb+6PlreW5/qjnL1Qyxz+hy/UQqF/vSMcf5wSApOk6VqzSFM1r28W
2cApKZcjGpZW9OMMqL4eBNM+HMU2bCLudDyBudhItjQ9P/o7kY9CekLlDR08e7AhQ6sRzyBu3lE0
PujKgR/RxPfoZQSSkbz5OgPELUcmIjnYhonahjc1hFd2N6TW+/M90SLr+/52WguUFOHIz6F8dyYw
oYCwFV2IovGajmApGIKk86SbqIgudZkoYUkR3QcoLursEsVBNy26nI3rVfJMsH6sUtqknfEJfnhM
P053a13dmGxREDO+Bst+1oGbgypUEZGzuM4vzIfR1Jz2H+hG+G5eVC/lqnbylX8mMnhuydulL3/y
JR+29Nu/esn1jmubeR9WfNgSzKkXJ91+BzMve6Yi16Wj+nNBZ+1Vcia4f25rfcfZ+wdsrXP32gri
/8P32sICfT3mBErhSQCYwX8tqVVAwhAcq3DgPDx05cWFK/bi8fH2+vpMVOK0OO3F+3idljhxzWRU
TvR1mrl7tZ95MhPd+dZxp/vZy26WzwaY7QDYZDkDKC+cjmPIrdgJbLvlbp2I5+e5sjqONR/xIN1u
1ztxPxAjkYg1xPRictaob2Euvp+YtnzJaXNML7KBQ14xvEL+bV152Exs77JHZpE2ZbI7y2kc5stk
s5tnF3lXdgdynInt7Xh2Rhbrnf3J5J0Qgh9sAvcPHMu5DdOG2PyjG+aHevvDhjnlAj/c89BzCUXG
bJjS3qME58XTDCWTOoOJ2EVUOJ879Ofm2PjWIKmCrOh2c9Z7r+ovca0mF9EN9YxD2rF4yvMV+m5H
ERKAwanhy4lBY2OChzJT2VZEuEvFmQGdOzGnhfgwAf/2E3N2xXTO9MOA/9kVa2WDvzuhJ9Dqh+tB
CUGPVfJ9Di2DU6eLWyy308FA9d4pzqPijKL6f3qXtMTlH75Lzk5CS67+HpPwowDihM7BIEf/Qq/z
7UJTddWDm3Y3cJR6SsXTzq6c1VMs9urBDpR4cy1RqEKZF49yU1iGmF5frw1pikZNF418mKrpbSCm
n4tIyE5/JCN/HdSJTPbDbogAQRTpkUF1HcoeFYpGjja01rW9G5rMN6JUXslfxTxdFHMO8sNoldvd
Da3jvvBKeopMG47+3jbEXcd+zabG41Ad5GS6ldk0FJll3m5xTjZba3MHP/XlyGrmxEums46EskyN
ZgTSZD01le/sxVjybe2FcwkRr10vPPvtKEvrKAu1s97yxcAQg5tLQlMdC9v5LV1t1eByL9460pmF
ztgqmcCRkNYjtWF8PGi0V1O9RWg7S+ZiXqit7b2gql9ox2RD98KLe44vv1wOVyJeXgIFsYbWbIKG
Gssd46D5k7AKm67us1KOeXjAKwobnl9nu6QBAZccqeHVeK3DZT2nO7sP3vfzg30PwH7O/XwJ5ZeR
Wj5W6n5tinvCW/L+8iqWDqyFy0Sks0olKGPnnqeWBci4+dwyBS835vTWPMqunc4SMV9fbza0hRd7
eyhG1qKw9NdDJUOxeKX1uchtkp6qsPZqcZCvd31EP727Ue6BfB3yPorirFxBICNK+2FxEKtoRgtg
hYJQlXxYLYJZrjKL6NCFt1wkS/1hO5Xb3qyalw/ZO5w1u1RUspkHy2B2yPknmR9BKynZsetLWsnJ
YNnMjQt9WT3CraRSU95BbsxXKF7Xj0MHqkXxPH0/iLu77sZXAfyLQmRLWtMzx6D5VPfBegxnewvU
qZXOHgsFXkEd53AArJjmjqzFzBUOOVcxTeS04v7OnARtGn5nLHw4CC0rfgex/YhmWQNnKAor4k65
gZU9Sx1fXKzAhdrJsrLU5dihPfH8sZhZvTlDtBvbkuqM1XdOUnxX8PqvkBTn5qel6PN9lu1reBCY
H72ptqvxRWWt6HglMvnUU0c1EbGcPzdLaRkOZyARXdu9XM7n15sz03NeaLXM/J9C66fQ+u8UWi3b
8Y88lOfkQysA+0fKzxNR3nfCXBc1UQSGuQV58remVgc+h6OXIqy0MstV19H6sbBKu7QPFrgf+8jv
+K62a5vck9TPNfMMLUnvPP6tM1L6uUYe7fQ5mfXsnm3Oj6ovaVpm0/pUxlZo+VagOlY5HV+V03La
kSOFQaMm/IbPZTrckPHpH+Q4t5M7OiPIkVgelFVaw3lpPbuKtneW1qQjJ5hVVue6QYuWqmdXPEo3
N0WeBp8diwHSZYU0XQfCE7fPhnze8bh28TEanLdYmpdApcRV6FxeDdQew6gUV6mEg0OEy8k6+2I4
R7lE0yZiebm8fxwRFPDENMJ8uEvFRBxPWhs1/bq4G2IrEM8YCyzARg7F5iBe9Xy86wFdv6O+eb7i
eW1UvL6+kg2dy8AKbaiBnBjjlVZx9sHeWXpaYAS5zVRjj+xY7RxtFJhyrCLnc73Nev5AcX9c65Yp
75u1l7h5SuSf1Tswewdp8q1X3kCV65VclEpnOPUyDuaVtZslM9PZzWrVWIbdJfXYJ4iywwr3reE0
sl3LswP+SoivU+ahQhbcUGObSs/TY5nj2dTqycD2rUJGPM+rbTqNWsdp7IQ8W0/DFT6vhu1fUIhf
WvTuxQQN7WzZPHRywf+Di56TW5VdzI5Wo7D04TYSfbu24N/Amt5hg3EzfPUYlW9tuY0R342F9abG
WNyZdZDxIrOMi5HTs7sEgqJZae/UVvJOAsc5Gyy0U3sv+9OdlAl4GsubiuymOzuujU26zGb95d6R
nuWqRBIAFkeG05snU18IzHMrcxI7tuxqtl/v1127q5I5n7TaqIOAkmce8650YbKFtem5VxSkY0hi
GEr/ruTvyEpVzSeWZJP3wpcD9vHe2jMVC+JOGKB9J7VMa8T3mBvCaNeHh8DAdLycLH17OpHQkN80
Fwdb+DN3Jj0RON657aPhV5+KilbA6qeo+NOKChrbfL7WbWd3e4B90jcRFXQPRlBAAeqUCPza3m7q
vyiGLWepj4zQzwwfto6WDz3VteD8dbZOVzagJBIV2LHTkV9KHFY2rTXzDZk+QBpjH9TRipXPfqZI
SMJL78xVstqvqtnooWY/DwQgcQnn5gWwA8WpcK3EpjGx9i84vY0k+c9HDi66Yt1/8K72MppPZntn
73D4bMMBfTXz1umMpL40TycHaXcOhqJr9j87ExqX+DEklZeBmXhVPnAMQgL6RB8knvyqklo9Hqzh
l6Ndqh1q8WgPH6LZEak0QELC/H76aSgKo8RIHpxIxcxeIQdWpAonsD3mzeXfkPRPXWurtqrmt2ul
jjv3rcgunMzpvWjZGyJZE+RroFLHu9bvA0XP+1zL3/goXyB1KlvxPmRv70V/Qm8a2Bnv9xRrY8US
6hMmvFzEjn7V11cWb/oVKV+erX+688j2571p5vCbK/pWJguHcmZkbmJHNg3T+RkystCKrZ3NmLjH
BC0Q2QdGoKX+VlGgxjX5XsWOvh8duXDnNCSbpno8tv7NOLmTlFfpK5++L7Se0O9D2K7LaYzI1WJ3
jAEBub/05WU4i7EZlkep7QcKoDbDeTGLroKrwUM6Q3yjW/fr4qY3rxQtCB0CNicjp8az18bMkK+e
OjgJqzCQngzRcgcLjYH8HlmRA5YYGQ3f1PpoId2l1i591sud6v1YswZdTsnW2sm9zCUlkCK4Gsoe
CYVQeVbn0rdDm55xlgo2lHCIjuqg3rXqylAIub21mmnkwKlnNXajYp7b20QSvhpYnC9bq2oIcohT
mOyvsQqs5KpRPbk07d37EMNiK73VFqOhEcNLcrtzV13TNKHjRER5Ese8Chxfoea36LWtxChpOFtW
zswNmUlSMpS2yFR2VmNnKCdONiuWxXLsXK8yVGWOGltV6NA+A89lqB569pCbLpigwtqx7fX5AnMN
+AlKUekChFpMF5NZJe70HZpMDENm+Gp6mJLPReUeOCCMVuXWQaWEtnbWeAPZANeeWALVVwoxJmpw
lLfTLXoeu2xKKHxWzIx5sew5/YfBl9EXCvy+uOzMQoVLc1lOZ/jVqTxqR1v0JeZXLBaEctTqaD/Y
9MZesbRYnq4DSu2yM6+dyJLvCfLh/T2Sm1fS6fL6dv0ciNvbSrxi9W1ZMHmYBrejtVpoa4/qeXGl
QyyFuNFXyfhHyrUmmIdjwj3a1rubTHNFGETpbZZZ1XRy6bLClKwwF1oAjLBkS3uoTF6e28SbnGoK
FxILo2Whnq0tS0PnYlaT1mCC3aGWAK8I71W2Mfemc1ZSm+Mp019JvZnIlrOFtjKQGMtsh4b9GiNg
M+xMOXbS2djpMXHGfPTQITSUONyWXPfVUDZMzFJ6Ux3eE9bEsQwrvnAv3lMrxIjYsvcTvsC1cQta
UBs8OmEJx2pkeXxM50zIgr47Z0Sqfv5DnHWwM/1dWRfkSU7Ruszqn3wSfWC1haoPBRmUk39SP2jf
Qx/odI3ysd1p3xraR5XfDG36RMvesoeAPazdxZi/97OuRbWwOx1IfXZHcqXN1OFyZ7/0BM3tbfo4
XpwsVaSalmNYrHZih/ODA1sosjjcNLcHJ7+O1GFVOD2BtON1SEKnt0gd5DSSOUACp+gqLeuwfIlt
hholyBduxoSS8Yt607/uX/vLw2NvPVyFS3c2XJf3qVOLDu+aWDpESmT1coJvoGWhlsM9wdi0lEUz
hE7IuaW+C5WqP5sOJtJdDkSOxzTAhmXbTF3b5JDpVdIBRmzrRc+qpXdX2byKcC5kIrK6LOVoVi+Q
zE50TT9YPms/JWCrCNztLSzY5NZVETY2cen76j53DirD7vSRbyGfzy6wAsdEvAQc4galfWQ3PedS
YlbnbE/WiRX0nOIlwqnZqf4GP47zr10gGoHPiIayCwmXauuW36WtVzon1KpVpxbNOrqu/0WYEZWf
AeTJCcbinbIRsRkc/6IhxtnhExMn4tyYiEe+rAChnbGBtVI+MBkeu7pHfPyAWd1Fwk6cCndr974G
C2mPlzpIOz6JMRfbnadUX8AIwfmhSoy3HAix1syafnttHfEVKAHn9foI6+M6QWBT5wvyk/PCnEcS
9rB7xNxsK2PcGdaKnRAj2rTDi+MJYlQnMPZ8vnZ3DrOukEhwjtP4pIpOMzPt8JHjx2rRmXkc5tOX
Hc1LZy8ns2TdBSyZ3JXz4Yrl0kF34T13Nihya3tNqz+9ldZbZc74Pm1FE7jqV4Vai919yBC0EzFc
m8rgWyvX8HY761yhmBfxbTmtF1ox6w2nP6GDa7I9GRUYJXai/Kl2Bo8cohc872JWUP7gC/QQX3o1
oAKQfXvZt8fWF72RfYyCyvFwATE6mIJ4eVwdLnbO1LcTKaO3A4Fqk9WFSIWV02LMZyvvHU8kmZCv
7GMmSM/24Mpz9K7WHnJ2r2cbrYizw16/0Wqoc6Nfqx81ZTHV/x7OICO60ppTe4OegxuFN8irJdvu
jEF41sduc7j+9LF/+tiH+DKFQqz4v/+rd86daIXraZ27P0YV0bgA41cL9wIj71mLyf7qHCgTRqkz
mlY//0HT/nRefjovP52Xn87LT+el/h/3Lb38mgP/WIOsI6DtzPiHAPspW/1BoOp+Ne5Ei2+gBsSk
Z84Ym/hMEeC5a7QSNv/QNc47Ya1UwU8n7KcT9tMJw+766YT9+52ws1Z0K1H1T1nRJyKeT2R+u0Sj
26VZ16QmU1LJwSnvsZvpxHmyNC50YlUjx8g/CoIVZHeHpxziDt90TNwYQnGrTx5jSKzpSBxGx7e/
Ro3A6Znqy5uOy4byLZ2I7uv9cU54m3pJa+hUhA0OBHFqQI+pcoG/6YCMjnl8jbMutH98Dvd19k5b
uY4/752eTX+dMukfFPl/afqrN/mhMaK5XmlaQLuJNoS8ymnm3C/pfKETXiRRyCwAb717vWvkC0HV
FPDDHQ/sFNH0BTDBip+GDq3reB9xqNlRvVwdxUXGS+lTL25uOuICKME8uUguCse83N/3L421sao3
g5udtSOgnYEcGZOuKggticvLyy8RqcJLopqRuCQUdZwf590ZmNT50cnUkFD/wU6JjkI/I9NZA5g1
UxoSAnkw4TDBu0txnD9GYrx5f7/2xDVpAMbaUa++2ryTA6D9Dg8AIADncadhmx17cbcg8L2EjUq+
vgYS7AeZP6L/d7m6I7VBXHCobxgIJ6iQg/6tn9F3v7ljLk5zxCfvbX7wCg0q2Lx+Dvb4cRT9w8q0
fPvIDyehGR4GYJX114KUj3yqrFql4mEs7BsKce7h6xNXtbg51bI7gJeFtRTgX5YgaG6pkbFoS6ig
1xQ6bVeSXLETkld02yExwb0ExFzvXoHaNKdZewf7EljvzRm46SmF+p2A/XAnLbhUbTSdYd0nHzB6
2j1s34BZO9V8fO0/jzbdTX9TXxYWbXJqT/WBWI5kdyLqnqRr93hlXlMcOOhDGaKraeqX9MuIJJ+i
FTj0XsWWCi96Nsr+ZmSV8CA/fr4ChoZ5fjbulqFOw8NxudtyNpp1zydP+6ZToLH80iNnpFzhr3xX
3sZ2bEdWR4XX4bW36gudufPJCOmYtsYHfz6mU4HdZ2NqmfX73B0Y4U7nVshQDSSZKFIhhr1fmuC4
dD4PQIwopiesiaR14L5npSCBeveVPQe7RMUUmU2ygMUpKWOw5wOGCiaGHFFFCjNakTPCakqc4SMl
qme2AlxAZ+a0pdmDxKMNfIfx62yByXh1kpa8wUpDfhpStjo7oPNDCcClynKvNHypJBO3vSP3Ax5t
f6HRaMVtxG+d3tZJ5i3pZ51O13Amnf7WIHu9330Zk3138p3lDpSxcW/yySIbqMwQCYHnZhoAvy7I
YBbKX9ZE6Z5HF0drqiE/ptyh7kn8soomidOCvF9pn9JpBKH1iKNZfYIlTVQIfo3uK+AVSsuYdzER
EhLF7zunWry+bq3399vlW+xcXdLiKEkE5w8Z5St+eJzB63eoCkGo6ei4jnlrva9/VkS+yVuTKDhM
9d86C6Rj5aQXCa7np3wyKdt/cnv1W5ynBzqnbhuDLR+L7gmDQL3uVE9vdWtMM6GzZ77wpI8oQfDO
50iM651sxE7edsVtrG5vr1MV26c7RCZuXl8Tau+0jPz8HPzYQvxVppwKND/o926d+KVx6th0FV0M
RlhdIM2c0kk1CszJWaTjsn9/5qLntOWpIvDDVX9qy3+Vtjy7H1qQ/d9lP5wTxv1WsP/fd1rOid0T
MvDDxv0pdv+zxG7LQvoP0+rnDKUTUcSH3fWvMJTOGZ2nbiAfxvSfYnSeM/vb7Rz/c83+UyPZ70zV
MQ1LYBSDkNloScdhmrmQjmDqmZunEuTORVpPZxfJdbHqTQF5qzeQFFYk3sKViyUH9kAdboHRS3+O
eTGN52B7BGAf3LsvNGV3CrBkcFY5I5tutURiAgFQr1yFJ1xFInWVgXc7wfKmTzzt2Z00EcEmz8Qm
wtOjWPOMKXv29lr+2Z/s9kY/TC3Tow4aZyhZqeP9NrVsxkXs77WB1W1kcnMAIjO4H6sHbZprLGyt
MMZlfoP7gQMSTsPF6IQVzeRhpXGgga3LRErYa8S+EYcxQCtwe7p4QAUXgKzseEXHN+JfgGfIkGvA
JVAeabCmrqwdlwoCOt1UI2fYsycH63ND7uzNtayFP9XNteiFvxa9mx9WrnXuIDV3k/6ghK9jTLBj
sbkjrnH3gB8N9q5LFMRxLgdEXEp5ik5eOpebHeUyPYk/csad0GrrOwnwYSStI5JtYTKKaCXkXNiz
+fXna3j2Nls68w+8zaGe0c/usxUoGBqpPzrQ9QmwqMaShusjQRqb/hniRQdfXmbrvnh+XDou9aP+
fLYmZAM7Dc9cvAB25GWpJIamwwqN9WQ4xWxgx5f95Wg6WtA2+trdi3T6+ezpEX024lYY4bidjFOz
ZsRw29oLAnqff/yJq/mzz2+5+fswpZHcGOmRTyCDonekDO9edDFZbzmQXX4nIDCHU43Q1Ej0SPWm
dm+hYePag/dsT10VsTTec6ryiVhUS0P2EA7wwcvo6mjR1AEsc1lZ26vPB35mXiZt/7cedTvekXmJ
N4+Ujm3OOdg/1hq/Hol2I+pdVnt7I+MCiz1VxEdQobBlyZTYHiHUjrjRO+OI7/1CXNWeCYdKtoQH
hvbLkejeG/+/XcJ1c5uLxx02bS4YJQVtOkJIUxY5z8UVupACp2vieO+0eACW935mdQ09C5+s7qSl
Gzq7YyfoetwEUqVh8A8T8ZARANbR4qeVfqRUmYazouD31vJRL17HyYX6fLHOnbtJS4z/55+7iZYk
H6zS33ruzm3flsA9/O7btyV0/5zbtyWu/6jte0Y7Tloy+Ddpx3MC+BTJ+rDR/mMEcP/Hs0Iiih5y
BsyPLQmchJ1eMRxVA+fFozypcFKIewg23iPr5DUmyi3yTlFLoZNUZyoXel0tML4XbL9evJUgjY77
ftoxauprY5mtAyqKjtTCNtbqxOx1EVvGNAFsr+H8E4qpasimwHleDymEelnk124uzEzQv6jAmcmo
6dISHk4NY1qq7SOQdHu97nIfffUecBelYy66pH8DEVOVkypDXnf5ZzOrHV1qFBCw9+3uNIA/xKWK
hCSNDrQGVn9KRzeirIFFg1HJk1R/9DGg+6qr+upZ29EZT3wubOHdPDM5LanfZD4slLSdcNSYSuqG
Yhot8RcpqqfBrNR/dhH9q6fuqZpG19ZQbcwjY/Hw1yyWrsKuqS03bK0jUqFrA54mvDPjYW016Uoc
XY+oP+0pEzz39cu71K+BPxin8IYSMED8Gua/I5lBytDqkxw0qYg6ypryLp1lh3JL/w3cn4okysLH
VAyUpwKLindRO5WIifMVvd+b91BQNXw0n0/Z39FPv26nln6K3V58SEO2UxcvKRMvrphl8urGxdTD
NCxEomz9gN4jsZXMnp7uG3VvSJjrdhg9z8+vMNigwwPxunmf++z6nfTYDLE6t7ZnN35LL/03bfwf
0kbRofBvEqmlVLN8SxeSmFU8mfM6UqG/9KJp8y2wb2Y31BBRS0QB+cno91nfm5eXDMNs8353B/XA
25sJ91OIP7ydaQuPetrl/P39nVrC66l875CO1Ys77wt9nuU1JXo+JTo76vAShwI3na8N5tee1Ygz
Mu/s3bU0+p/r7s4LrZau/ym0zgqtllnybxNaZy2Flo/5u1oKPzS06Ujeo6FNr0/fom/t+O125EdN
jS5ESxUcdxcXHm2VIhLmzzRRE9H8jIz+IeUsvdf+dsnW7fr9zn4U9LmkN+691l0TVgozpwHL/mXg
UX5a9konDnq5CkP6jidHOFIHPahGB6GYdAcPVQXRfhYnhex0d5dx2X/ZeZkskyZ3huOwoOFkea4B
4I8X6NcRD1qmXByE4XBbIDhhIimpwwWS48ndjLanK+KD9CcvpztoQG6fNShhvnbh5z+jgVs9v/8S
C/swhJZBF+djGrgOGAKOtRbRV66lC+U0nV0kNC2Mrht0wQltsK6u3yOwEJ/bAH1tFX1nUn4YQctq
iutDEXoZI1hp7/h1s9KEiBc2nH60MxXL23kgNmcu+UND7cMl22bH7z/vJybzz+66ZU8UNJysOh3u
umdnWHLgwjJJ7ItQRwasIHOOnBdNjACTTykqtaaOT5uGsdgkoAl8BUCimbIk2vodEvYnygFI6f3u
85n6saz7MFMt1V6bZafTTxjmHdr6RVuYWGWYnYQ0tEn7oJxSwke0E5eaZPHLAGIhTdvorHPth+jC
7un0RlsCeuiVjsdICtHv7t6v3z8f6dmN3FLTv/9GPrukLU36b1rSc2Ky3Vj63y8mz53WllyP3dCo
wh17MBary+X0831z5sPb2Obf9uGnRhOfnPITPuJDkCGojWF3W6GSOC0FB7gHTQnEJDJcBfd7sdRV
8P+PvC/bkRxXsvyVQr+roIUiKWB6gKEkX8O38NhfhNhSO7Uv1B/1d8yPzVFk1a1Ir7oZU40LTKMH
F6gbkR4uSpTRaDQ7dk7sZvsCkKoOlGPg1wDdVyn2IGeYEU9vc8Xh0f/5E3+1pi+Rv//v1rTxRRBx
SSL/rwgivtiNPibv0xv7F+xGXxrJhY/Np5iyEhK4S7CtgUosBJAX0RJ2gMadqW/nPUETT6OHM//S
BohOIQGSLoI9sIhLYBnP6M13v4ilvrynS2/6X+GeLvzrv3Ix/S1hzP/VNW39nMXP8hfR1e/P3S/F
t1/O7XMbN2382vyP+WKvRanqOIza//njr83339F75z23zz/84ss2btWpe6/V9XvTZfjqdxm9+S//
bz/8Td/yRpXv//5vr0Un2/lqYVzIH7VhEQH9czVZt6ufX5+LP33jDzVZChlvqO1QSnXDplhTv6vJ
Or8a1MQ/W9CvhDACR3gpi7qN0BgONdlZmtVh+OxDDvMfepdQwsTlZi0Fh8xSMCif/P7sx+/eFdP2
TyUFP/gI/nDC86VNwyGGjv9CVpNdKh+qWCcoWVHTM0xTe5uqPtqn9dCW276s9VXam9QrKJOLsgRM
Uk7648TNZNs3I4OU/VQFkwgpuAt5YYC3pOmtU6xRlOUNrFlBhkZGLikb5DaNHpQgMnAi0ScFWxmR
02Qriarct77X4/Uk+8D2C164LMpjv08Mh+7aKN6mNQM5thZPj5xUdQU59qFhvt4gs8oja0UKI4dy
NBksaNL2XQZgR6jqyFV9DTqlNug2n97tb/P3ucPzxx1xni4LquxodzCZwSEPfBGPg/o4CfRWmp7W
ZZuCS/BS9vROj8vRjfuh3H2M9rcW0H9/sWa49H++vM5gSvjFhxOBx+iaH1cZvvj7KjN/dYjtQLEZ
q4ZZZD5R/77KrF91SI8YjEBi22KGjgjp91XGfrXxj5AqpwaxdYg9/7HK2K+EonyAFQs5eIaT899Z
ZRdnWRv4JUgSw15As2pxQs3LM1WsqTSRBjSbq4C5igUuGZ/DMWxX0ulABmODUHOjrDq+h+o47Fmj
Z9MOPZPkupckI8oJA3kwBo4esYm9hFmYL+usORqDLtquAP8TK85mYOlLKxlOxTC5bZKo79ve3zLG
Q/kuz239/t7unssfnfWH0/nDkx/697qFw/8Ff9j8sujkG15gIS+/84P7/6/h7+1Z/eQnBvk8W6R4
hp/+3/+Rvefqs01+fPcPm2QOdNYAfzIogyrmJ5s0f+Wz1jukjD+sdWbm+MMmoZVjEIdCnU2Ho/nB
Jj8sUdcpmUFVlP4dm/wA0H32/LBJ3cD1HY6bIOZHmf5TMNfUXcy0bjA9pUfE6xPVirHVYvx0a1Vy
qYfmsmrZu5MENzTOM5G3sebX9bhhXQumKDO+Ca54zZ0FUc7DkJjMk461lioxRNK1d61ehm6aFzsn
swXTUjjIVpNu3wedl0wTJBQMrV+ykVVCJmPtK2vMt/qUbtJAe/v7bvT/B8u1oL2KuO8ntjub7u4Z
tvv+Q4jz2xd/N1x4TMMm0NK2LYQfsMHPzhTSrnTOWkI658ME/2G4/FedQoFdJ5Db+/jaH84UH+nw
zJDt/oiA7L9jtxdY/dmX2sxxHMKIhVUAsfcfk6dtUUSJCojlDXmYwYpoLxy7urNjQYryrg01UO4X
wBxKhVJdAiW7NINiZ9nlnatRnCzjDp26NPpSQ/rH89jHfUG9HKEZwjaImmN1/gDOGLJq1KXdW16Z
DoNom16u7Frfdpl6iapS8/UseNLa1hBRNh3Lsj6mknWCZMWdmnS1ZtmSZTYIFkt+axi1LoZygL5r
uHPCKbti4Sy92gW2kDk/TlPQeGxgmW+nfeXWtZUsvDAlaPjhUylYSgq3GaOl2ShBeZoLgBZAPEp0
aIdH2fcc5d/aF/67BynUNhAlcIdSx8BGbiEk+Nk62xf1tyJLf1k32bOEs3r/OK2s3/793/7yQt/X
HWznV8ehxHQIsaw5UPh92X18MscOWJTc4R/RzW/bhWZyfAmhDQdmkyJYmd18U3TzIUIzccCwqE1Q
ZbCxUij/O+vux8iXOzo44nEl4jDbsglOKz+ad8ZDToagiu67DXROQLX+MH0RW3+ojP2xI/15iItc
VmtYbW1MGMLjt+Fz/5AdeoaRoP0yiU+v4y/CeGyin9Pqlw9zeerJGCtSh2Okwq9Xxy+FfC8Qbt8v
75gOXqPuGLZxEe6FspMpyirR/eDWsej2032w0G/Kfbz4+WN8wPn/NGOfBsLL/wwII8bIk9Ico3tJ
XAssgeh6XdRAl7xEi3UPsWV7027KbXDEliu6NehW95YPIWPw7y9SsK4CCO8sDOb//K4uPPRv7/HT
Xc2z/ymyyJIxpFOmovuar6bWTVeL4t3xu0UL0EX9PN71TyOk9Yzv8ek/PcoaswX+bDIuHHBUByap
GIbVNwYoQMf1dJWgWfW+ue23xiYQzbHp3QQedLNhN/+JR2aczBvjTAD0JxmFSksoSdro3niVveCA
nz8VbvfII+gw1SEaPAHGATcpestffj7yj7vO97n+PPDFsnTM2qx1YzY15TNAQ2ox3b1+hfe9FAH7
MOjPo1yszMbqI2zHfXRPa8FiUT7qlTDQFw+sAvj5AcSB2jbw+l91SVjzcfrylTKgJ0yGOBWZivnz
T5bUxwX4tQ0nuie5X8umXYShAnSHO8C44FyHDIOluwhYTrmdoCV3XFt634i8pu2WGVrmIsStRNh3
4GSOxmKXGWTvtGnqpSM7J1r9pEl+l+YcUKggD0RsjEtpat8KxaIVK5gjjF6LF6Nleqls7ic1Nb4x
laH381d4qXj42+z+8ZQX7kIaEVOjbkb35lI7tMdwN15DJWuP3pU79WI8okr7BWzjwwH9bF4v/IZE
kqTvzSm6t86Eu0YB7DABACUU/KBFLn/g5hcO9+K08bud/vGMFz4hUFnd15UR3Vd+/lyB1FmBoQTw
rewKvMoNuvb9/jgDYnJ/FAbI3cGCDkpa7vbpKkatDNLtq2iZrdHsvMTv6UHzTLCc/PxF/JUDYQ4i
Sgs1eRuHsB+tbeK9HskW91hfTVtnj1zS088H+IgBL+edGzb2BN3Wkb27sGfVFpVF6ji+n5HPdFn3
YpdeF9f1WwsBkzmV7b8Oiahu+eO0jTx1aO8NwH38+Kndqm7X8gVdq6N5RlIAeB91H6K1e0wgHCrY
WlsY5/FYrXQmgncQqD4Own6riZca/kn3oJr8lh7n5v1hCxigyE0RHp8HkXzhhK35Pf7sCS9sOYsq
Q28jLbq3gc6L1j0olTXg/QBSh6gb1AGGa52IdBOd+ZqISoH9dkYe5gvyQlH+jJ50FPNBfg2w0qzL
1n1xe8bsqH52exevWCk1SWIE0b1azlJsOlCid+mqW/artvCQaeTtctwYG/0q2lhH56q0v7iBy/rS
x1r/bAEX6wBYsEHvA1gA1IWvyCZ6BIR/Vbj1dkCR+IatEm/czmiv+xq05g7IzFHz3lRuu2l20aLe
jif5cnx+HU8Z6NYhKuM+dG7vWY88x2xFo0h2xb153WyRGCp3AwCAPzfgSzzC99s35+QE8m2GdYlA
j8w01kYziu9nHRO5rk3IxTivM9u2BCiD+fDJpU/Pk98d4jcQ+IJB+tvPb+EvfRdHWGshtYL090d3
1qc9wYxCTXGaxPfxnXlnvmvX5I1Got1IKA2BUQkULeClyL94cGOGevzJcD6NehFcTE2Y2pbM4/tk
UR7slSaODSRhos0AKpgvHvCroeYt/9MD1iUrnUDDUOlegil5B48QLOK19IM9HGfxhdMzZ5P/2ZNd
RBCV5RQpK2R8D/qqDaQMvGAfgM1nvBoBQtb244vmq0cdTBcIH8Wwbs4paCTi+y8e+i8X5qf5vYgw
mMqzieV4aCzK5bAsV9Mye4kO0YuzDzc2+LvLXZ/AvIO9Dt+5/PnoH/nXP80BEh6EMpztnMv8rMzk
aOQB5gCKVx5QmQcww25nruqZXL38NjxW4I2BXPTG3IZe3Xo77urhFybG6F++Caoj8YcUAuh6LxBP
qnPCsiCYg4f1Sw5YyMN593K3iPfIkHmwuMbtAZd+We9ewOcDzBUK5rnrm8LfLOdmniMkrnP3YLro
0tsAfUKXwJbN8is38CHR4hoyTKuryAPpUI7rrY8+wfP14uUuXJxzcQjW2IXdxRb6RpAAA0J+F2II
4FlOO7YAvf3TKRWHCd+1xQKdgR5gyeI0etnVuNgdem9AL1bggYTJXSrv+L44Pl6/+urAE2GC/CQW
u4Pu2sBnA/INianNYUf8pxuIoAhwLOHTuye0/NzcVfj5tfbQzrSbBFnnYlWIm0xgfGEsLPGwAEO5
n39MgLGYaTtw1QZXncT74Ynh5k7gDxHnvRJvu6cJj+CBycm/PqDT6Qr8J8Jee4vTBpDaQezwPG+1
iBe3q7cPunyACkqxuu1maMFD4N89Beu5te5oY/vK3HOKnwv3gLmcrWPcvnxUoCWoTDJ8ogkohZ52
Z9Shd+tW3IDN/0ktn7buG1pd8U+oUCtM7wSvib0c1FNeszw84aSGmMtxF1A6RQffAlJY4priraoj
xVVyl3hYdwtcvxU+AXgonX94hfaqv+QC0qmW6579zZ6KdLk+Qg/ncXWLW7VcAI8gc35ESgx2e3W/
P28zdy+OIJCLoaSxmUUDKs/fXG386ysuNo6HBqwtcBbn2l/b/hUGAXk63uWstPXtmUOXBhHp3EC9
fJybP/3NMQTDFhdw77tOQD7dX9mIJWYAPnQlzqZY+ZF4g+YNJtTavEYeKOu0jbUBXu8ZAA7lpYCx
P0EcDhV7DHiN/ysFqI/w7hJxBy0NyL1KoNXRWvrOXH8DVbStD5z9fGfvhbuAhBYYelx62F9hoJk8
v3R3h9jzv/neZvk+Bzr+/m3XuRu0HotbODTk046+9JfQyU1Wlb/rNifl7nrICcxScq0HCd7VzsL9
m5s7rG4gUmCyN72HTgUFgZjbu93BFg8rhhUx8wnpS38FBRNxt9uecOeph4gM6i8SbRbbzj/cpR46
M75Z4vzwBkuelxET33LPX93euf5xM/Nn7ZePmL4csLTVwyAwu8pL9s9XaAIR+8fQfVSQg9n47UmB
IGhC64EGFRqwb20Dgb0d/0NzH4K4xQqTDcUX9HjgqvP1oCkM/jFtvqFb/xZ3By2HwD2fHl7Avjar
tsxSJVh5i0bU65s7HW+MQsYhcE9QLgAPT7Yq9/VGuptm9XMve1Fr/n4G4J/827zxfdrYTI3TmFTw
bwzu5UHbPqBLcdfAau7wprBg15ELiRYTU1+4LzfL1s/Xr0gbVOt7Lq7m2LX3K+jLnP9zUaGDzC3O
JwZnH+C1TzdWJoFhaxqqb/pGgmoghCohRO/CVGRnIE2RgBoOdMULIX1rZmf6wvFfInm+B1Wfhr/Y
gZ3IiSiRzRwTmqenYj+uGfzgMvatfbCiB7ooN+mh+uJtzBe93PIcHdVNHWl0m1w+sx6lcc+tIb5v
6rj0Izs4OmaCw4ZRPUumQ1NxKgGyHGv2VZZvPgH8aWAkLGfkgWnTS2qAPOfFYGgYePCntf6NfyOP
w4P5gBNJuWNHDboMH2b3t/LT/w1QKAg4/3lhRxRZ3MfPnzPNcw36t4KOjWI2siFITqGu6OgfOeLf
q+POr5QgvwyACiVk5nH8RyVSw0eUOxZyxzoBt6M+t3T9I7WMCiYKhxTh9+81ogvUyc9QKDhe/xj0
Iutt40xsWShsokhvm+ziYMaHvjYHlFZ8JGtGyOfQqcipm5h11+9kGJvDjWamSt+wbNAsoUcFhcxP
YRD1YquWvIRhGbCn1miT0G8cTWtdi1KViIyS0OrcUk0phBQLTV63hROhL64sUySt2sSxQzFO4xiJ
YlLSOFQZR3VzGssBbdO1ZVdXul4QDllPi0XDjTRKGwH5UMlV0Nd2Yfl9ak8jcSeoPoPdoq9UepcV
VZWuSVXUONfWbPg25GX7lIS1yRa8lZmIFaO+HNLEC5x4P+rWeFN3uXSDqICeWVIctI40fpp3A/40
vqNdV7xqg2l7TV/jmBqqFz3m1nYatU2oh1COYb0uojZFN5tMK1HGJVDHuYH+/ETboiWg3AJL37gM
jCoLg5bBWvXO1m7s7GClMqRexCwXqIpToyY0DtVl5cVqCP0+a/v9lAJaoxOObDGLTkE+UMGTem93
Y7RuI1Wfu76EpEof8rVuUui+Khsa9zYqkLkxekbFDiG163XVa5uSF98MTZ0sO51cuwi1RT3Gt1nX
d8uhD6cFU0lxMjLzxUkS4tZORjwSlNVtmce1n5q59BM9fdFC/iTHApLppl4sqT69WjTSDrrVlb4Z
J5Ug9YRjDMdxwSzi/pw63QNQ/MZ1WeJRa66BjFeGwW1qqvQphgWs4pJCiLUBbqmt+eAaYZ5VgrOh
G2+QEoz0t2Gq0jsTOCXkZgbW0XMlY7WmTh5AjqzvW+st6DPOYJCFprmNlduDuU9iiziLMrbbdplo
VL8qzYlw38nCKtpEHWdnbWylkbVCaX2GblFSxQYU7XuDI9fDWxLRI1OtwyFT0xjS5t9KPWyVugpZ
1zjmMSKhNoRIjLW6EW+a2i6lRybWQy/KzlEMIOHUXYd6WagtL3S0doRabZwH5E2f2cS4q7XTuOqS
qDoZSGyf+qGpV7FpM9cY6QTihDaIXBq39AFma7mT1oFrGAc4lDb1vF1FaV3t6iApv1mh1QoZyqJy
Kba6zSBDte/ClDUA9ZZBpjV3DWgBIYabpIGb9tJ0w3CI98ZoHUNWWF5FLUgCca0HED6nwCKkQQIr
5kNXQpMQ/oJvTCNTJVs2lTaCq1Ex6GiFo7YdjExfcacdBQlsyyWapnwnMnEaioMKEnZlFdarpqwT
3WvkGNToOE2V8+JEVbACs0gJ9akoAM0lCcNg1QVaKFTV3EZ1YT9pQxEJnvdRIcpBGxaqK6MjKaha
Mk0zfEcznAXwX/oCqDRECDi5uTzgVJg5yURUxA9TaWsiaGW1Noa5rJtUk0hRoxCOjNNTDAjEpiE5
R4MNODkTfmhiM97WQSnXZVhjwdr1KLheDwsekvqhyJW2LdoBVe+i5Ts+DclzGMZSpCPMHklxTIYV
IiFuz38yRVIAWJ0teTrwZdMYUSgApIu3vO4RuxY1X3JTg0CiScHT2NlA08alc5VODt8XEqX1wkn0
lU7iZDtEg7ZFSZLcxrbeuk0YNaJpasjNTcm6icbqrGOdiI8h01ZVZ6ICLnTn466cuxBZX5y2eiem
Hl4Hxo3b+uHjDRZNqa+KcbI8bs5X0OjwXo81quZ59JwWWrxFh5S2qYtoWIeRHG+4wpTA9waHtrUa
12BN5kZ1icxI37aLhlA8XzUMi0EvnKXdpSiGlUCkxHWM7opRmYeKgfODZ7CeuLTRSzTSRx6o5Plj
/MKhKKIwmi3TBn+hV6Gz/5jDIizGG33M2zWvSTTuwsxGiQlL7y1sbL6TVmS9jUmrn5qMJc8NyyCG
XE/Jc9pZ9YOUwfQy5j0arlnYmYL3Cq5vbOhjamjjGmgF54Y1Y3+uJ6ndxeiqElnqgM3KQAq+yiS/
GgyaurnJh2/xoIW7tOFs6xiT4xq1dEp+jy54R2PrMkhGPZ3nmJomlvpUZP3GGmmZQM0S2LewABOu
YUaIadFdsyG60dSiZHa61mSR3jSxbW1GlCGW7UAPQaGf2yq9VlSuRmmhs5oPCBGHpZk1a6AWFman
Vp1lvZQciE0dIAuPh43c6KyC8Zf8MFgVDJ0bRx5O933sFK6VVrVbUpIuptxolpPWah7pOxiTmsDK
XLe1cMImXZDOLv2g4BaqORMXXItB6RI7aFvmEdk2VtEskaTHkaWHkiyVzBAstMNVTWHizUBzw1XA
ErLKMN2xQ349GNSdxZwY81/cpGbw1NXBq105hWdI7WzUQ7XHXuK43aDkCnCp3E+6AdbN4IqB9kRZ
YuLZCkUjejsWNprPo6l5UFELwcqeads67rVlU0SRL2tUj2gTrQ2nUnDchH8b9WYxKbbSDZAnq2zA
lhVP1w1QqVutHpdNYHn9QAEYUUZ6MFON7UobPMZ8aEO3YTHfqkzqbpriIJRTJFbL6DaQIUqaQ4AD
ZNVsqja5r9ppWVITWrhZT5ctt5AyNtLXmMRKMGpA3rIw62+tzonQSKN7ThOAVys2UFk31GrqNJDo
2iz3dWeUHqA/rkYGvghJsSaqBzgsodlVmJV2haQq2KPlwH2ZRXCDNtM2vT6NQq+7NdYrmIBHRf3O
KNetM/vqInLbUMnnRMUjNsXWOg2EWstw6CHKFlTOMbfb6tpoKPT3WAZZVZ7xc1EzcxlKZa3SPEDT
oZbFoxfmTew1wHgiOceIXPXUcE5BaAE0A0ykFzuDuU4BAkYPVRnF+6nJs4OTGfkCvrqPUE/S9FPN
g/q+VoSCWqaPuzWPmeMhIEWGKiywjVBlthvmBG84Fql9YBrDTpdtBoZoYni8LPNTrINFeqqqcG1g
k/aDvA4ybHm09QLSWUsAlWGvBADqQJfVotaT+iYvU4KkqVYUXker6Uk6UluyzoZ+p1037jSFw7rv
cwrsZ9Iv4rHStnHO07UtG2Nr0YStBvirt7ErSphkoh2Sou5hpmF6ZTj1tIBfNNY9JXNNfxxGt4w0
B7qfBE4moo4FIcNWmeCUiJk5iaQtlRfG2jAKk0YQDp9Y6LESIKQyL8pdERe1h+a/bFEoUGnLUa/P
cgAdnrIQMVKuQrdMmXrq0UoqkswEfXVYs/AaCLLBY3Y/+XIcovfELmx/kF2yrKoI8rORZcMoFOrE
bV7aQkek7gXToI7lYDqnMmjmEBoSjzTV9kMxBK+4cHp0hjbz2wr+v9fb6bYf1ZIGBBrSsZasp8HZ
WIMiHk2Veg/NnL7xkulLjTK3KkN0v6cWWcVJ0Ag7CIblaCQDNkTKwJtcBC3iY+xJPAm+OUg4+xRo
EIE9+aFNB5AL1nFxIql03EEWdyCtSP0y0seNrNPoxkHI6KFUHa9pYaNI2SIAbVVH/UThQpzJb9jR
ryezliLAVobWWb7vne460AlqmGaisIgGs1vVNXYTYOHzE1EcLSzaCK9Wjew+c9qbBKH9JrSbN+Z0
r3pGEXvZmuXJtCRuNhjYzEJzopCGCGW96M3khQ4JKmVh8syyCbvflCNZ2lWHGmtMpJwQoewOO21J
IhehBvpmODUFTfXM1QMdmaWW7XIpzSucRfKlHKfEHfUsukPvgYFSv5PxbWjBHxcl4MpxCYoNRN+o
+BfDYpTwozXOdiLUZLmIdfOZJxmeL9HlcztbBIL4jSojSB5HhbMKSFyeRskgZ2xk1TaPUonXZAZe
nTn9ptNH5Cd1dVaS0xWpKl3EFgNRVzNkXpCRvbTpM8+a20QSc6GzFPqcbQeZ5ZRqi6YKaCj0LMWi
n8prjSGmBGRpfqnvVsyRUKlodwyLYfTbtHofGg2BblVDgbcEszYADvJsRqw79ZpskcaMqbmZNLN0
7YonMLYuuGsA4is9BFh0MSBaEqqcqnUaQ/vbYVHtjpnz2ncmeBpoJ11C8J6a2gzWPba6VWZpN2lh
rS2NV5uADPqqtWJ66NNqpxFjWmpRHm7QpwG91UI68CIRUu+hg8yPVptu1jXTcsA0CmzblvRxSA/X
oU1gzojAvTae9OsgsrT7oZVIkgXjScnuGUiF7FYOwGe0pLxuNCu5CYlpLntSW484VzWLketvFSoR
G8ca4AtZddBH7TDpxT5n4HPniLRkCLb8skzkOqW5WhuFVQsY7ks6xlc65vU+AG5NIFzHezRmvGLs
bFIKDEYdNIbb2qHy7KzJ/N7M0qXdmqYunKwkVwNp5fVAeLsAcqZyVTCjScxUX/TO1K7SbAp8IkNn
2wchwjPticmo2zGnRzY91/r3IOH1nRUbucfzGAhkbbBX8F8AHKdlcAf8mtxnsT4sJ2oHO2SbsIUF
HNKuI888K0bME2AyqT6Ex4FZ0ptUYx/iIkpLlxYFKOVkO+zsNoX6qGHZO9syoZ2ad+0+gXN2I3D8
iEnl1T42FYD4JXCfwsAp3o306U0SZ/KSMepPo8q0JRoKE4FgBZ1ppLVx8K46dNyTEeGbCZVmgypU
cvJIuqPWvkQAvMxwlthVgPotaWx3VwUWNjo8jUd7GnLX5omxie2KwP4VYp2WPKghA2NPMkLhAT77
XmqsXg5oM7jJGqafQqhzXCVOieTCOGgIzJ3J7UMVbmOZnvpq0kTYUmshzeyexxGynKS0vbLnzM3a
ql8PPW8Ej6oBboPG1YKqMTji6SB63BR7MuVpKTprsM9TQh5rSkAzR9MIDZslcY5SysmPHbN5KWhO
XJkADoUILUiFrSMS6TpouwYD7cQ0hNnKbjV9K2kCudkOZyhEG86JWFl/brgZ4syeJKZXFpa6jorQ
8HEWTleFtCPEf0l3hSNq6xcsZOs+MqDUWw/pTeHkxbUlFbYBAj+7q6xsWuVZW2+twk73XcD7NzWC
XNDKK3PF0iw856g6i2zi0h8Loj20Fh1XhdNZIqtleci1tALyiZSbuNOiEvoRybgwKjiXltjRXRNB
3V0vdgSH/zDSnzK7bG450lluarJsUQ6IXaUToH19tG/jKrP91Fb5Q2Vm1VUallxYBrKiVcmyqy5B
EGAY03Nt9qWfZIFadrU9XRFbvutOb2zDIZqugsEchEG6cWWlY4tookNin2PJOUnYrIg0Qt/WSC7K
IHwtRqvxgyR46aumW2Z1vqtx/GqmpjjUbJQnRhX9FlCeCSsMu6sWEd9JqwNQHcTdFAu9D8snKe3s
ClMXeyzj4GRSpuPpetScGILxY4fDFpLkAUDGSDq46LbLDGFXHdSPKRbLPEeBALLbNHBDkwTtE3EM
T48oyPajCurBKqmS6yFqxlUfSxAuIZvnOnY+LB3JoD9cV9qDUwYggLSnyCuqID9PQza6YRQCSWFH
1aZEOLRo0KjmCFBdAHiI3h8YoTXawkjR2ebnygTHv5UAXNIG1T5NumA/Oil0viOVe3KU5KlQuKmm
D5MGeY6Krsyyyq8nhNW+jAztlrY4nkT12HqdydKlnLMEetjpCy3BbqtSfe1UervCfUVrZ0QyCbmG
bEf6rF6GpI2/ZVMMyDArjcUAdmOAzPJm2Ve5emxKOB89dGrI2cgQ6vZmZbllMfFnbhepn5SyW012
y1e0kcVCIW3zkOmd8pOYgPki7lrjzel0edfysgF1Vdw510bJ9UM1JfqrdNrAt3teQ9ODkfcO6STA
xVXoAV43ik4l4BrrkKExAxilE43lHVJQwUsnk2IfJG3rypYVV2HZVm44yOE1drp7KyTpfgjjatW1
DQIbGyJYT2ocybU56uj9G5PxEUruLVwI4S99PEXbUtP7VYqNO3fHQdHrxtaS/8Pdl2xHriNL/lCz
DgaCALYMMibNQyqVueHJ6XIECY4g+fVtkVXvdCqkJ518b9d3URvdugiAGNzNzcwfpj7BJdy0duPM
KdGuF+/YzHSN+jbLIR7EI9RkyJrD1NSEg2xI1VVZqvzCFmP+nZeu6k7PTor+GcwUt0O3oow18cKG
QZ8rBA+dvOaBVy4XbtW53WUB78PcBLHHhjLyrex5SLMcj05Bp4vR0+3BTxRFrpa2+qaeC3kPtK28
orZMv1WstXlYgZwRdm6FgXSmps+GpjAgXvD+d8DcHv00SC50MHpRtXhsy3Tqjk2e283I6wyxnuf9
Gm1jQkby275Np1tm5HxsEgP8rGzQf522uBvL9UpTne4m4I2XhSyTOw+fDUHpom/ZbCgAzgBlyrGy
VzYhyRF3q7nOSspjI9r5BscDVhNLOvzUCIRsk37nTH/3BHnwAa5eenX9eaDJQ85XxEMTmSIi5jmS
2CYqYz+NGdFxmOuvwVjEVZVgttykFwAXq8eB+gxRENziSvkpcDbfQPgmN2RJt5QOoN74hEcUpyHm
C4sEAlmoDzKYzFUM5cq52J7IhzvRTrjirUOAudjj1KTDQ+cpbJu+vJqylOG6q9AzpYDAMoMY89hy
NkXVsDyBW/3ctBqMBjHGfT1tG2SjIU3IdEUpEMQkMXsccLhqUC+5ssPAohUg94UktdzPtLJYeIdw
jas0SnUmN6wYigNEusN+mftlt3RLFRFdHpsuGa6QJqEmRmf/+yQLePWlePnzkd3xpnX7Vntbf+L5
huU83dlu9X8FxHYPQdl78Vr6gGY5Eql1qYoNh05l77JZhd5QlJsgEyxGbgUigBzLK1drYK9mqFzY
ihpZZFE8j6Q0kcx8clsUg3eVtx4F/wXmsjGeFH0DIksW63x6NHlFI9rLJPQW0J7aYaCbVvBq2wZJ
djcNQA+Ik2jZw/urNUVE31eAb8exSw/wV26uamBJW9k55FEcSXbXYO0VEZsuoKjY/54ZtsPjXC/3
ukaonE8luml1CaK+tu3CU2bFdIbKrCByk4v5mIwMVWZZ22tXNAfWFJ9tn15N1vtpp8KLvJxNMVlk
fk3S/o4s4NFMclg2KUnkftUiiEiqEP0J9V0FPfy8Vf0MiAduQ5AfIYlS2WHhqdrY5BS3G7ZtZuC/
62hiDyK3u8lybABnAElzcEOQTmyK1WshqZy8sNS8Qesvp24yHO6Nz2wOqXFpDsrIy2Hotz1rnt1C
RLhUEmlwqzaljwppkTcx0ockDFAe2rb+2m9FCdkzbVcSoThx5RfN4ywKvG8dMNmaB5e1LrsQgs4i
rLPMxS2XMB00M7zLld0GFbpStZlFoTuZWci6kj9Kr/8CAhByD5SpN6knZ7yY5CJpynFTLMpFJlP9
ha/cp37R6KszNmRrLHkuFE9xtZTTPhj1YxMg5GoHPl+BpNeXG+SiO80tP1ox3svAojoyV9N1BWQc
ZIfAs7Fu5nwr6mWr2fR1yvSDSACJFE2xw00/RuXAThpvqw7jXJJHhI/FLtc/ViU48Dt0JCqJfkQc
+TnN5xskGk2Y8iZ7yCEIXVDPuS6pRK9CIusr36M/ZQLttrYRyUF36Qa70+1a7x0fQbdU8w4vJljc
I7aEpLnbLac0QFf1tvLtz2kwh6xhn5I28aOmJPdr4jfHIjXFZWeQ2WpaREzX3wKVAd8yyHtoPqG0
lfj9oeRQhy0Jng8QvuvLtSiOyJLSo5PE7phHf1TUPqZl/m3Kc3pMrUf3pSuqvdEVKkkIWC/SIUUv
OYRqlyQoOxCQldv3jZ7iJVj1zcLZT26m6qEkbD40XrtsRGbtHVctxAB1hh6N2ZhtkLx3d+nKll1d
j1/yGc/IpUtdlGePuNLdoTLOhrwalx0zKOxMQZN+tbNFz7KmxhYnfbFB3HUYHGQNS+IVUS+mHUiJ
h8qtX8xIL/t03K58nsN2Ho9VOd40IzZgLpJyS6viy9L4d1jvw8z9WNSn7VnimVtaEgN13fVl/jD3
STQXKP21Y53c5hn+pWk0F13bL5HX23tU2u753G1Hlh2sUJFhDLyoNompmfALWztc+AmIoWN2O2r6
5KU46nY+lCXP8FdQkKsZ/EKPfu8NOQichglbY+fG4soSdYDY6YEGvNpMvjnOPXh/vIyhOwhXXbLb
uYClP+pr4AUDoYwCQo5V08Pfs2qDp6yrn0UxIPyt7Zd29m5FCecB2j/4bQYuz0oPDpXIDNlijDqv
fSZrcZ0lc+iZIcITFc2V/QRPaoh1rN7WAb/m1ILsvyzsMOpkuU6TZt8MebLpVO7HuTmpBRbUuhgE
sy6dv68+l0evU+Vx8tyIMCt5FqfIQniIoIJqjIKxcaEd0z6G89sXkxH04luTK4a0RUyExF2b4G7A
Oao0JAu20TcpCghb1cpjqjI0HutpjgyP1/IzADERIi3MwzoZ3I2S5KJdEccFSDVjEwz5FlCDffa7
ZbidpV8cvSLPr7S3WiAJsgCaChVHxdEwrVb5Ieu9YDuwasLJlaN98tvCfQdLpw37GbgLNnldfcsD
gWwdcbWf4M63aMkHCwY0RpsRynm2/BkEE8iHsPhAQYaM0azXdEL8hZquIT3qeYCessmXMceXgVa6
iCEVxuuN0MRPaCT7LhYjkOQUaEY+yYdckXI/yXmK/X784ZclkAcUqYBZhOOYH/AFN4gG4Yi2jHXU
uqbDpSHEkTlzT00woaThbbNxefKT+tjKcghHQm6DcS1jJm21MUn7VGXjrZvYJ5RCyzCwqP97EPBE
LU27Q712S9QK9aNLWzi7egT88CJoHsdmkkflF/fDGhxUovl2bDna3M0UPSr89Y7Z1camm5pjN61R
UC2gvNf0yzSofuNaW2wEwPneJ+WdwBeVsgxCkwsErqncLSiMhgoALYczxsZUSRnNKrkuTXova4AW
aCaICn82hHh99lMGNWiSJttmFF97Rb+O01xtOtQU48nmNOyK4Sltxh+aDBGMolFKCUQ8+WmOfcxv
s9HZbVP1KAVV5EdQ5mbvBSCQ+xL1OVlmEqEDiye1gvRaVRfdMEXp6IJDI4svXoNiRFkxhIrDdec5
vvPB+N+ufXuvEoqUW9wPgexu0lnOUZfMwWXX+KDODoC3J4NXGdcnP6pabqRLmwg16Ow4TLm/XWnb
7HWJsB3lc4DpCZJQGTRm06Xqieqiv65tKa6yIb/o635Ey8d0T5P5pvCxDcnpoUmQYHQFfFSbPkbl
Mg+nkndAgFDBLVlx49A5MGx6wsJCLmgrl+fldkTBPs58BAqlYmAbNkt+qBRAaxJAzu4hLQiTaroU
lf8wrVMQz8LdtRyMESLJU98XJBSp9fE/TXbIJ/aNz4AxGnM1pCCjL6yurkjqg+DPdbWhPhIVuXBk
N8aTNVBcJHYnaUsB3JM/TdzOlbltUkv5r5XZpI2SFtX7EEq6ZjrwZpTlxTyvwRLatq/4FWqytNtQ
MZXdoVcepZet7TLPAqpoUYnqUs8rtqLXDj2IW7/7VtisAk4/9OvnDFDdfNcDSrJhDjDS7fBHJ64G
5J9NXKlgyW7xvifdTec1yz9rOasuRqndAq83UpK9MaKDoA3Otim6a6JUgsaWadtAliI6j16C/YGA
MFhk9qW1LuXXg/ClvWcoiiGaxr4v0TBR5M14P3WJRuCashbte8BRqo91mulxq1HuBngv9BhsLG8n
smsC0qHWXK5N6V2kwF6XazcnmFySNIC0BPf7ISpUgWwh1NNE8znsBjf7z3XrVnLUC105whq4Wg4x
4p5A3eQgT2AfO+MFIfXUEjla5BNkbUrfgk2hrn1Jv8+tuFWdqEN/moJNFdT5bih7d6+4Dy5IYdt9
nyRJge00pl9N4eytV3pTGXb1sIJLSvCWbkhN1QFEj/t1kuIRpmrPaSe3QZEBAKfJhplx2sLG7VY5
85PDHcEDA8eExdL5dyicN8fUUxYNo+dpXJ/8fFTqn6nr2Gn8KbjQdf/J2SHABZNtvTT5kfkj3ZlK
7nTR7SxsOVGsv1xETqOkoOAUF02OUki2ogiTA3WUbIviBYRVE/5YF8N6oKapoq7VoP3IYX5qV7G3
3dxcJAND8oaw98KZBbxnPbMLI7IskqdFqkXNAX13u87jaIs562XnuP1ee+o6Y9ogR2qPziLGQ3Y0
44Jb2xnHUqBHZop7NGD2JNHDCXGDpJ+SXuI+nllwVfnEj4BeLqAyFCB/T53/eZlH8BTd+tkO5c8G
QUc0zN2u6NdkL21bbNJBw/N4FcXn2uqfbFHFYWzG60Z25a6Z3GM25/PFBOTrrm0VJPROdtsiJ1/r
AW5FedbjleEe8OgOUr9tgQQNXW9hWvRNKiS0el23/ow6+Zz1h2TI5rgGdw1JVYtCRLscUbTje6nx
COqF2dinbtlVaRUgSpDPY1YgU677+S6lSRAGwqSbgOkC8HEC0imV+krJ7t6vlX2Umpcw0liDO3D6
9N61qYxQXGl/JK5CK+FcQx7Xihm1mZ7u+wkcr67rkUsUqNRmHUtDjtmHeGc9+HK16INaUOCuSl3k
INP8hHFzAXB/jXnt3Hqj2EI2dalFmAiPhS4pv5QB8s8+x9PWsOKhLKZ5Y9SsYpRhH9bZoAFTmaCs
q1tEgydHkEiYYn5qfG4QzIAjdUTBe1zAtMDah4BFF7iAKL1+Az2Mfa9gCtLcDRrJIQOqT7d1RWew
BZam6LcDychRFMZ+XycNPDCcMNFLvzIrePaV/7nMaY4KY2M/gdkmLkB6hLMDR4FzXLvjerqy4L6Q
lFe+sjXKYfVlBbrgpiXAXKy2feROwQ3tvXWPmKN4KkqLxjJz5o6sT+YjLjAE1iqpyk1nsQ/iOulc
tulGiqirr52FuhhOF0XIh3FWP5H0wRV3GoWO1ZzUl50uo8Zv3XFOG//eE0F/VKNh0Zx5wa02MxRv
gSiuhyWr7zNb/2Bdyq5wiGt4pVTeXVOaOyaVPXSd5z+gLLIDdPxLdIWKvK64DCaBq3D1/Ts70nGK
cpp40RqkRQIOULYOFypIv/Kq+YTK4xgtOXRYLfEORYIUmeX5/VyikOcvwKbwDu9Vy71fdQuOQaPl
pl/QjoDVaJTcru6AG2IrBHhECockNl6xoDFwVfoRFQnFyxyg75okD5NGbY9UdIfKF9x4fXdh/YEd
GPcgB4FPxmbK3XZVJdbeuT6/RdsG9NvWNeqRQyYhADRpJEAQ+MTsIK/TwEj4IXf9sGmKDsJQxYYD
zcol7DPWfVqL8okrhsd7bH8iARruQcEDy6FxDxmuXfSpbub5VyD9RwBE+XZEvQWV+vvUQOaXdFoi
/naPCEHRMYHgnmjH0m3L0X5etdGAZyt3THqCT0MH1MRdUJ+yC9c5AirOMuuhuEyFEBA6O/mJl4F/
VTlRbUFkyHezZnEBHtCizRqfoHyMDXxLFehPVo9BExvwa4dLmbW1v2XU+z4SFcTAidSBzTm5VuPi
49RhhyUUPBXXKVDTeErCvhDBnoMd4MJgWIYNXUt6vTbD11K07mosabmrin6JqzH1L1CM7K/53KI7
F6l/1tiPkR3z8qLtQFsNTZ3+CrIcTCF4aQ7zFoj+5cJw0nT74KYGdDYULfamnS6lJyOqp2xvOAgd
fFgpgvE63zSc5NjqrEf8o0HNCJpti0JDD+YPSu9HPdL9iJIcWwboeHsIEzswIvqCPuh0uJbGXhoG
3utaNtPWmhQEW78TZVT5cozTVVuo9TsP9J0iCwWYSlFXt6impo5GQZbAXTdXyb7vfLsfAbxhviB+
5Xp5MnRoNpWEb12BVSr7PAWtt4AOYi7uvd578oZyQX0LknEt5iQc3LLiqRe3jZnKi6oWqGmhYp4n
pr/wSgenu8DuUaqbo4wiJG8aAJW8JBPID+pLlZECCIr3g9PlYbUj2wyA3+Oymy6dK7ytN4kV3ZhW
pIdC+b9O4PPBrfIXLYaTzjqYhrhEqBA6uq6HGot1lcArAhnI31Pe/3+3ZPHfJcRvsrz69Scd/vSv
/4cOHwT/8uG87p/Y7pDf/ocJD2O4f0FOCj4EDwgHGx3/h/8yWaEg0P/WZ8D7JIBs4eQhhyL7b5MV
Efzrt68boaDJ4iog/H/usgJDLti4nKQRIMRL2MT9lor8oUQBD4oXHp3XC5qJHuiLaoLqDqzkKvnE
atPQT1laNN//kArc/lt68aen4Zm2NSAnYybYw8BXCap3ONBg5n/qcvJZpCZJK3WU4U0a3n++vH6A
OO79QV7qO1+PcSZq1cvk20CU6liGz18h/oKe5++EJa+HOJPRLIE1LZAidezju+erx9siul03Xwj6
aLw/FfrS3uX1QGdaVWRT1SIWDHRx0mA+ZhEmg/LhRzrglwqdV8Ocy0ETllFSNPgsZQInq2YnzQhV
TnYKlkPJuk3CTaTVXssH2pQbYiaEzGKTgBU7gPvK/WNpNPCsMXp/+h98SXGm4vKX/1rmdXtzozcn
N3P9vxyCvdyQLRD4KakwczSEyzaPQ3jNIAd8fxonof3/kyGB74+upJydGsxqGoD2cCY4sWmCKFbL
YddI38Ue4IMoyDkPW0Dvt+8Pddrb50MFAC7hnUQhMvNPP+WPQ229hIEd1A47TyTNYyrUsUbguQed
tzw6MN1CMJLIB5v0dGb/HBMegpzAjEwgWoQhzW8t3h9jlki11xIJxh7AIVioBLINAWnNCbGtj3iH
8w8k1GfGD7ivMCB6WZwuE18IcL5eThJwdAsvGoYBDYQ1rPMDMHi6YAO+gIxG61q0lmiT3VCAU5sN
rbwQorP7njrUWHTaIgMe3DdrSWc3A6VQ4dpaRVWez8Bk83mNvDnBex4YRBTC6CuZoOI7mrzZp51V
OzvjaYX/rDyAVGAuPDCSUELSPOJj224F61ErlSSLgT6BNSNNFdvJiO373/m0ZV6suQ8NFWLSk7kH
UzDvfbkEzWCgYEcNZ8tBGdzqqgKVsnHT344CK2HKobQIOIFe6rx5yOIBmSnJ2m6XwLCNE8m07byx
+2CU8+PBNIUdMGwrGWzhNB6ml3NBGoXsfDH+dhh092RV7R2R4rqHMZD0AyXiG0OBzQ4FEV5lPLPi
bNlYmRiZASPeLqmsIT/yyk+LGcZYrf54//4XemsouL2CAKYFnv9zz3SoKFSTc3KCG1MRS0BDEUXJ
Z5uxTH9wv7zaDHAJxvtNAfwHFGytswVEJrXaBIyqrZYAX1dlXTRU3kfa0fOrBWbEmnCcPWwFCXfQ
81PXj/DZdnrcy4Syf2pLV6SqlQ+iSYIqSbxCyvCg+0n/x/TvvzXbOnubfB9xjg9TRyF9jU57/Gx2
MCsi7eBPyS5NkeeC4FZ1z5UoXbmtCcxNBiG7LzliLcgZaA+a0Puf8fxyw2WjpPADkNY5BLvkbMcY
wzI7+TCQpiV0Gps1bajYz30DYilAHnLPJp3SDy7U85VGO0GoVTlBBKjhzve7Y/wfF6oyM0i7tYfu
cm2T73Hrps82ACMPIT6UeGptIFNohg+Oxvkm8oVP8WjgH1wsOJJnn1eYZDVcqGZv6gXW90Q0V6DV
5/+2mf5vP+b5qfg9ikYUy1ngE0zy5VmnAQV4UKLC1Q69uYARRgMxAVR8QOq8vzwVGIoRvBFYTIoX
+Dx4SCdBlxmikX3QgSbpJPVCua5T/P7+eGNCDFJXXMVIoyVRZ7uzaMClhgbK7l3NGgRJ/Vrl21T7
GYuAZgT+zd8OhzcdEmoY4vjIG9TpK/6xNUaQ3uaSDfPeERAXG8GzC8VNvqmhJLl+f6jXG0LClxpp
yG9XeDgLvxwKco2hyUSw7EmSdNciAa8MsPz8QSj91igaDsVIaHxog8hZ/OVByp9K0y97Chx+O7i8
23tt/f2vpwJKCJ4LzQMfyc7pkP+xaj34FkZ7hdvbhq5x4RqAykWejf+8P8yruwKrRRAH6VN4gtzu
bMXQpxqACK3c3sOevJFjm1wylBKu7KJWYF7z8uP98c7CY+wCKF/wdQikkpBPq/PDJCqbjksz74Pa
T++CcvBiysEFKYxpo1a7MhrswGLID2DxwfPmg0/3eutLeJxLSJpOQm9KTn//Y1VL3JcyYxPYCQJ2
zYnNPcD9EDCEqJJPn96f6hvbRGLL44jhSiTkdxfZP8ZCmG6qeqJun0I+UYEzA7xPpyT/yAbwrTlx
xCAQ+BDs/t8ugX+Mg7IvLwqul/28+PU3rKjs9wp+CXTXYLDm8P6sztNhH1EcVk+hAQNeVbimnu2Y
HmTKXPLK20+p42oLEUurbomXNk9gw3vX61qb/kthtHp0iVL3dddwFbeo6KMxyVjp4oPb+axzKkLK
ALauoKqSAL7C+KZn10s6B4VfOEL2KdZhAo47T3qHEiI4xbDw87uoHRbRxzlD0AseH2K5bZkFEzSy
BYNoFjD9AAoN5FpzaLy1gK0RCGVPNM2XWwZ1XxG9v36vDgB+rsQDLQKKV/rV8s2BLEbD12VfSCp/
1olHwOFj4wBqABMXjqUFynuqvxqlg18YWdwHt/Grh/o0vgJDUwf4esF5YieH0QrftGgAdhIhslr7
G+qmfMeN6Z6Tyc8vQYzOP9g0r7YoBgVyw9FDgBCFy+blsVvHdZhZ7S37PC+mr6WeqnGTln2ThBOt
+/WDV/TN0agG4Q2TpHD3fTmadeXcTYFY9vWUTwdZyD4P074FmTFj5IPt99Zywm4NVyfD0VPncQ+O
feJQ3ln21eBB9oOUC9f0ko973eQOlHs2x7OUqf9BuHVmIvvvXY+bBd4UBNYVcB1/OceM8myFMhYS
xQba0Ba+1eOODTy5herE+RsojPbVAiDZyvIzSZ298ecgTmtewgi3A2F/nvIrirSlQs0oHdgHgdmr
VwXfG2GgUmgScTJGPvveHqzzK0cgkj6pOjZZ3S+PgOA9B3rnSV9Aqo8yl7c+A3yeJWBjgU8hz5Yj
kZCFEWfIXlRBhVpRraFn6JtP1m/TeOw4ekm6wPvAJ/TNQXERakLB2g1O5vJ/Piak4pMnMrbu28qB
FVGDbAG2EmsfWN5l9xknKP4U0GTIDz7+G/sb4AXn7BTjA6Q9M0KbW3AgwWMi+9xpqN5KUGK8uEom
9TPAx/38/n31xiThFIFAJ0AvHUQKZw+2N2vU+qRcYGlAPOyioapCkQfjNUqPdYzfMYJ4NPZ/G8id
3jFEjAwRI3rZnHdYDybeVLwLVqjsUXCAjT30bhviCpnG70/v1SP9eyDcxqeFVHhCX35DlWWco7gK
5UuBojQSqnJfzeQjY8i3RkGlWmNSDE/mOYRMoDeaUYeh+2HtmikSiatJRKUwHxoxnj7HnyDLKQCQ
DHAaPEdOhjZnJ68OKu0laPO+bztCwKntlrGNLKRz64anp+WDwYl57IfUVzBCQE+S0HasTzde1kkI
kl1FZEgsRCz7XOWi+2DnvrUOiNClxNUMQCw4C2rBZqltbizdF5WyGvoK+K5sAz+DXv/9z/rWEflz
oLPPilwVoiCOgQRkKyl4Zq0HW7C5re5p14Jm9v5or9J9XHGgu6Csq5C2Ad56uYnaFl1mXImqLWyy
JBQ30BoGBeq8/TwbiKZ6eZPDhzrShvP8g6HfCCegJkDRFnoD9Kk4fwfQMr4EGRt3wWJ0/SjUOpAN
2CnzPd4FUOyrQZPL1EvAvNACnrhTZYsPfsEb3xTpHeYOf33kKeeJimTN2Oqgh0TcFBVMwEjfOyjA
ejhmvL/KbwyEnY38E7m4r8Q5TlyD71zW5QDDAIg7o6qy4NEvg/n7pwsZCiIkvK3wdDr3T+356AY9
g2wPqkcA7N64WUeTy80PXERZCbJs4j+/P7E3NisoL+DR4WT4KKCd/v5HAM/KJrMQg8t9g9p51KWy
hzgEZk5IAZMP8p83Hma0gDo1bTrFzEAwXw6FyEjBUof6gKGH4asp0/qWw011inRr4IrUgQU0fhD7
ndeDTgE6erFhg4K6Clj2HPcVTQcHB5r6e8PWVm7haMGWMGtNedvRrL1YXW3v0zYd//EHKBPA6Mvp
HcrKQRO9v8z0zEH0d9CEbBpwI+IEmJmeJ7sA4YUBtTnYT8Ooiw1UgUO3hY6uvfPARAyuKel4vVPC
DmDxj7rr4B/DxI8h5ZpsWYkW0ThB9STiIFflU5FmbRP1eEGaA2TaaPswVF2mIJngw1Nd5924yfOE
5VE6+bBfJ/WaPDRgF32mXm6u4bjet898LTsOYiedb0wgHVxyeg6NxwRgK9hBuZfYrVcVHHYfzAN7
JCvbQW1Wv/MhnZsWCc6sMvRn103DPwhA2+YyYwLcksqx8qmFbNrDBh4kXLOqvrkXI0jGYdF7ZA1t
D8ps3LDB/zFp5cBEIskAfUxNsSRu8fTzqCG82gh/LtH2Wkye2s44GW7jTehHtDElT25QH5qa+wJt
b5JIcmiTQw8YnNjyAhzM0EcSSEPTKpbEsJWev1I4Xw83RT52V5MDeT2Ezqf7WlgE6GAoUO9bD2cV
dYBZgIOZrhbL0wATokc71NBtc7DUH3leeL8WsPt+qH7w210/cXcXQDLN8DELCyp8wvQSJSUyO4Th
s+B30BB3aTQtLLnrcuItoB8M+nboLaUhhdHVD3iazxJt9xJ7PZBkknvMafrUjKNIboIxxeshgoK0
cQW/susRVBHQ84BnzZuOO6+LnajNVwfhOd/xXlWfZidoGSetG3/6ZFpSaIlSSHHg6pJR+HoQ8UOl
FJ7FvLV1fZGZgdQbuc4tLCqbEiWRwB8ZeLUjftC2N6lqt3mNrPSOrA5MMVO3YHAG0wz+iKo4AefP
FMu0GRhxDGYSE9SaqcnYHiTJhuxmpptk0zDT8yhtHSnDGbTfHw10ZzosKXVyU8puMkfl2erbbMb5
B0LI9bDArAPSHMrgBCFY2/FtB7rM91SR5rvPB0O3TTdWYCAlxKvjZlHes5eSAFz2vuruLMIIRBEj
wc/APktjRQY4bsOmwUHtRmA8E0EBavw4xSP5z/+Bv4Wb+6LleD770396AfoZpksOLvr7N8Ab7/TJ
sE9QiUwUHNTT3/+4aAtudeslvb/3HYdKpSNVW8blPGfPXTq7MUwF/JXA0EwR08Lg66PU/40HTAs8
kD7wNpAVz8srhntJ7Yhl+wHX5HWHikVkqir74Jp7I2BH1nuaH9JDlHHOJjkv48Abbtie9d4Esh/i
A7z8ioxof4IGYjXaPvBKfs/k0jf/vL++b70ueJ5RF4PjxekVfbm+/tikp1CB7aHpa2GjnItl13Oy
3gur5G6GrdP7472e6sku9dRP6pRtsvOXJYHIDSx0J/ZrYoYSNFQPDCzdOgsHoXKFdMDrxTpvs9VD
+Pv+0K+3kvSBoaCTFWCN1/VcFJ0oNIdzcbBLWui4GST/nuYlAW+OONWGppH1GI9om+RClmX6o9zz
DRgOwC1KdaekBbnZeeIChiR8bYLCHIIc5k7w/IENwabO4TMHaS7i7HhASgetg5f3fI86gPW2E6wt
wJzuyfDJJxArfrAkr8MYlPKAaYEtgBAY2+Dl1y+9vAXDH/YRbdejDq37Tl8sPRXHqcvVt/eX//VO
w1g4yxplNqmR6rwcy0LxWDewMznUiqORAkwrYkXZeJX5Tm+FmrIP5vZ6pyFnAWUASw7k2pf85XgT
NBgqh/PBXuVFuQMjSIGevJorXix0ByUhDRfC+w9O8hsLegIIIRnAHEHHOBuUkxncDMH1Hjd3dY2H
vIdaNgCDciTkg/m9vpqklLgwsCcCErwqnHRpFsgBcoh9Iyzbev5YHgdQ7Ld//dUkijP6311Fsf1e
riJNViQLdgQph4ANCAmx9/B/OTuvJbltbQ0/EauYw21H9iRJtkbBNyxblplJMIen3x90Ls40m9Ws
UVnbF9auwQAEFhbW+kMTDf0xHtSBU6pFG1WEhR+DTPjI5Omn0RvkqFCNvx4wQT5vGHm1URvWy4zS
l0v4o55hVI/jUBmfyqqAuTPAWcihH0JVOMOQiD40Q+18jBUTFU0XaTyctINa+RxMThPCJTby7DnR
zQI0KoJl3bkRVvspUds+eHGKyfzeBpP3OoekQhvLt7IfAALw2qN1h1vqspsdTzqppdUGPm44I/Ix
Gn5jR8NjA+2m0II6eP9rrQ4nIQ5cWthzLl9CSoOP0AzyxxdV504QNYscrwOjqj8DNi+Vdz8jgePI
hqSma7qMq9efqkICS3EgfPhtDq05D3v7e2fn9QbWaGWfMwomctIZ0eGuuh7Fqxkhy6bAL20F6LyS
Gkn3qo625m4MtHI/uICt6a5yT8iAeD1Q6ph9ZZsi8GcnRpeNdFkn+4PpVjddbqH/Yw9H+B7RUwwc
dqsosPblZDmA5yvbHivs68Ez6sVK3+iBrypt/JmMqNW/pYlRvOoKAOHP798mlAZ55PGGBTC2KH6E
jRsO3tgrvlK3yq6vEi+B81qpl17zthzdVsI+G5/6LsAKsowb2M2IgK+JXp0fZgi5ZX3bQofXhxPO
5f9ARu03ouJK1KdZAe6TShoN32U7GUXPdvRyTfFpjUcfdLWqD/aM4F+TZtDYRa9cagiVGztHfpzr
Ch44FUr6XO+Uc3Bxuf54bR+1I3e3grZKbqvoeqgRurCV1ljHzsa28mAjMuyhlVgMfyt64GJj2Uzm
u0vbDoUW0H/MmtrSsoyYFqOdW4h0+BQuc81HFw5gWB9a6IeiOTSph9kLwwZNVxSO72+ntRPqgDP+
v2oS2Jnr6XMUo75rcsXPqtl+zFEn2Ic8ZzfmtzaKy9mk/0W6Ssn0epQGx0+rdku+bDpFzm6gD4eG
XOc1zsZAazsWQyMSNFrfNCgW07F7z0ytIGI6DtWkxGvFHlmKf82Qmmsd5lvg27WTz7GQDpQc8ps8
pfXiJBOG64GIaZCHRg+U9lOLulbS/8bhoIcue6/A0tgqi4DtWjS49S5DGThtgYd1btJ9UqPcBMmY
Q+nZFaZgeknleRvX4MqSEk/RXSf3xZLgJgiUbP12Zo4d4sQ+ZVl4xNpsvyLwST0EaY3j/R25sqas
JfetQ49Av8lrrYyiunxM+plmwRMKIEBNkWtQfGya91+CNFkIoyoIe4qci7NPK78wkP7zfJFY8Uum
F9FDZ/fJ+f0TIgUjOwK6yN5fbP4QaMBQksn7IYIDj26TtEeY3OFPL7SKw/2hflkQLqIZdwOucVJf
H6vCxYz0TNTakCWen3gNmqnUV05oDcNhqVUb7mcA/zdrA2RYww6UHmrhO2F77tfamMMz4tjuRv1z
5Vr2eCsS0OTpv4HhZhQ28nqU9z+KUjQK3VKcS4RwURFAGzdWQozDapuMjwut2liLtX2EYiqHUp6X
m1ZxDHzM6XLGptcCWW2wR+BQbmGCyrWVcew39tLqcLxRCTsE8JvHeGzALSwMi2xR8cQlskfDPbAl
ho+DmOBo3//Oa2fScnmCe0QDDor8Zd5UVuBmeQP6Ch7pDlBqbRxRkzF0YxcAvoAYp3ob460UlclM
6QwCUtb5Z5kL20o/QE5qPb/J5hbfpVZHLQHdDRPVy0CtlZNdBmHySJm/Sc952PQw2QsjrqiHIjy4
caB+PbaXu5xWt+XiusZDcfn0TQazMRPXhICVDEj5eRRhKqS58zL6UJc15dYoS1DtCWYFiUYlS9PH
HjroT0Tlum8IQpfoFnQZAp3uiE4k94KW52e17ZyHibL6sOsCFAuP7/9iMrv4VZqXncnrL1YEcTiq
cxT4EKHrn4jTxd/VNC2/g5fLpkOR9GhY3R/x9uzxFKNTTlbs8aRdhgKHc25F8McBBcxDdTbhVH8P
UGFVD6ArsvbYIDybHgDlmH/ODaJiG1vm9sp3VYMWGVeHKt+5i/uqs5rUm4PUJa8yam8/hugHn9IR
gN/G/bQ+kAnYEZgNwWYxUATyt2tD1/GrMHTRLs2KS9ea48Z0bo830+GWALBGsYU9d/39sD6v0UNr
GCWNspM29+Yhr4voBC5x3NjeqxPiCQT5CTgiwMfroaKp7CJwyo6fBYBoPPgBvtD7LZuh1QmRRlA4
pKpDVnY9CiBbdW4m2/Ejp0Yj3tNwbu9VRKyV+v1ZEmvHU5piJLYqNwBY3QitGAsTSv2Eij02BdNR
oOu3n6dyy3Z5dVYuSBhpjA6ie/GZsKN3uIxUx5+j8asGWAgg9tBA1xfDxtV2G4IlwspRIbMA/yDh
vF6/2AJlONujA7CrbC+xVrgnNU+H/egVOlwnw3p3AGFOPI4AwBrAyZa1FRR19QJ0kesXiE88lCq6
pVWGBXBh4COt2cNWyF+ZH7vd4FC5On+WPIgiLSISByQeaXupHzta3Z94t+FjEeS99UMNykTfeImt
fDs4EIA3AexJQtTi24VDW6edIlw/UrppF5cDkjqs/WFClG8jNq4NxYcjOSDV1G7gXE5btuDHDAzB
i9l9iKy2OdACGg+FWfQbQ62cZqqGHGSZAskU8HqfpF5l2C2Xjm/0VGnbukFKB6ma/f1gv/a13ozy
6/5+kxAYUHpFOzWuz9EAfIk0OD2/qf884XDhj7lt/8ZuZNNTEXcI7SQ917MaSN8murl8q3JGjqQo
vU+TPWL5NpbFyTQT9f01FpfyCvwOj41BOWkRFBW3d6jxla7vIMJ8dBpkWWwAeXS5xi02ifwi19kF
RWC4r7KNThXYWwzVWUlDQlCwlrUKpRovi0NqsiPTfEbCDo9vX2D+satgKqAWUOv/3v+UKzk84wNP
oAoCuI5+y/XatuWcRobN2g5OAr88Rl//J8p0HVY0sesgGKXbTflxqtJ6OLvY4VQkQEbzZ27rzYOg
REa3eYiSfGMfr6QTxAIQnvBcwFQtc66inpKuHg2HupM1oetjl9pzUgfO311XNcOetrOHNrPRd/9p
lUUL+P6irJ0iulwQXSixwSRc7LdcQqMrj4TXrhWpj4YoNTRi5XJ/lLWwwOYywI1BjeQHXK98FDrm
GCu0HZy0ml5qFGePST+5B3cUP+6PtJJQS3I2N9UvxhLvheuhWo7UTIHH9YE89B+GArDGXqPPYe/H
IrO/Y8CXIAOAWutFVXlse9pAt7dVtppIK+sKRdLFZJYQL0HS179Gh6QmBJvJ8wsvQoQ6Ff2un4p3
Q/Px1cPcz6Bb5YEuXEb2GqMVfag1JPeLJA5+VUdAYU9um21kaXLVFkdXAtOhWNBlkOWm6+mgWy9x
FdgnQTIog0OGznyFnH+NC1oW2PEDMorVs6G1eNPc/54r8Vfndc/s4HHedj6mms57UWbszyzVnlpW
G/+aKHw2wxq9YhyiN3LE1f0j8YZA+1hV+s7XM3VKnRwx1aiSmEb/PXUD8Ww3kUuPhN5BNATj0YrJ
UaG7eucmTfLToLVbm2dt0rQP2D/IA5j6snwymu08NzFdrA7ljO8oIjbe2XbyBHOYwjCNI/8Bkbv7
C71yREnBkUug4c69urx4KHsMRu5x0bmt0+3rGVE0o/TEKamnLS/qtaEYi9KNDMNkyddLbFjo+XVW
xB0HkOEVLwHzZ0NwtnZRboXVxs5dCa9gVf9/MHlQ31zgqjqMhTXxirG7SDX3+H+m37sZg6MR+BiS
T4jlfgTs4Tq7EoTw6N9f1bUwwHNDNvbxXVKX0UiX8l7epLi+og/lS2ymwxNMAX0jZV5bUN5QMtDo
sigj//7tHFPyCdFNhNfJqo+mgWcLHj3mMapEsLGcaxOiUkoLGaDoLWvGjMJ5VjOyrqBL8MVAXezg
Fkb5G6MAwZSva9nIvQEFtAkcO0TI/CjLo/Oc5uVhjitxvP9xVig3eFvSFiQtViXofrERKWCPYrZz
2y+rTMC105o/JkPxED82qemZKap0wRSdBeI9hwb97R3K2igIewNNS1OqKykDxlROVb/kCZK+wZxY
G192Le5SJ6Tvy8sL7ZHFbxj0MlWMoL16id7t0bZC9P1wVItIPY6a5W4s+2rwezvc4rDApcxjrHts
X6Ct93fQmsa/HNU+P3VlPdj7vDZTHxHB8jNEAfwRAM/05tELZgyN7n+atR0Nu4hgJpvEZEXXO7o0
dXQ+7N72lSFpv3mRFu/Bb4UfUquINnbB2o52SUppU0m2xzIa8eUju3Dx7xpUxdiDKpmR8QXzeH9C
ayGdQr9HoYoC/E2aDYx6iF3CjB9Fk4Maq6sfDMBalDnK4mOFndTGAq5sHIMN4KDV4FCBX2JxIb2J
VniBTVo/d48Bis/Hes6VF1Zg3I+WhYMCuKmNpVz5arS+DVJrSjrUyBYtVD31gtBVGNRos2CXFkI/
DINi+XpnxRsg6pX1hIMAcEb2Tji8y50azWieVxFfDZOeva3hktOjf39GPTvdQ+JrD/e/3+rU3own
//5NiMWEYU76JHF8/FHifR3r+otTNiMvhCrZuDNWh6KbYVA7Yi2Xe1+MTtaBt7X9XKBvFQJ5/TBU
yvBa2sHGpNYWkctesnNBiZOdX0/KM4ymAtgVXgYcVHdBPFTHunHbxxlJs30C/HojuZKndpFFGsBX
YF0i/yDppNfj9XGuGLPRhhejdpzs0gZ9gcuTppV7pIyHv1x79LIjFSEXH8vE0B/btE8u97/jymmn
tAE6g94UCe2yOoeSo8r964aXTjTa0RI8/riDqo3TvpJ0ELpgIyMQIrEgi91i6VmcVZURkmS04gmd
kP7Zdmfn2altG48izIkPrFCLSmrrhX/cn6G2Orgk4ANBsSjJya/+Zqu2vOdzZSyiS+SUOCiME7hr
ukGYkD51zQDEGA1e6oOj4DWJWkwTBQ9W1tPp7JVclAc96MxzPWLyc5J6D/gMuomDda/iuunBckWN
EgMGCzrSvma1RSFY+90tODWsnfzfsp/dgSI3BE6XfkgZF9MfXXFOQRdFH7N4bh88FbCSmzbq0Zly
93h/3daOHZcAnSYJ7LrpJgZOGWAKPSq+mqvDwetm/Rzk6MOl5ThsbMK1cwB8RyoxkEXdvjE4dGpe
zCjbdVHqnSsQH/MepHPW/mUHhv6X2xva91HBw2MXR6b7lGq8gDb4s2vTRYVMl+85mj3LTpeBB12N
zGx0cTUE2j23DrAeDH806EtuRJmVqwjUAE8ZXTa5kZm53o9JmoSqOcUAazzR4RQYowK4x1qpxr0w
Bxy5622vHY4xUPNk4xyuBDjqPTygqG7QrVkGHB0BQMPoG8U3qF93z3nvYhyNcjdvftzprT8aM+qq
jZtpZWHRZJaAJfr6oCUWL/8xinXhJanig5F+zaq2eFWz/DVv3X7jC66tK6tJAgiWCCkA+fdvznnm
WJ2i6SUex1mNsLmq5Lxm4HI+VIPTo+gPtACDK6fMt97kazOEzcgzgM9J52FxbUyq1naYmNB8ztrI
PaRCKVRcJrTE2DljPW+kwCshAawgX8/g2iAsLNbT6ZSMq4R2cz0KPTx7rQMd1Z16t/VLhKhLlL1c
+2fk4OtVKGEzbWyh1eGpaKvyXQwlcbF7kXmOOK5oUpJqKa8a1tXYPDgNou8Nacb41MHkLX38RUvc
z+ehV77cD0srsUIq4FC9p+fOGVpMH5mjUpvqJLokee/0/8KnaKOHkv3XH2Z9gPggXCdBVtaRRvcd
yH+x07xG/EZhX8L9AaLaKo265SEGCIflvQDOhIll+Ji5XbJzsw6qkBPmGwdohRPumi4NYUlxYGcv
n7MlDrHprDiKX1c2XsieQCL1hHwJMrX9ZJgo1JcCAmKnNGgjRLaaN1+9PEzGvaqHGLpUfV4nZ9zO
cJYYMZJ4HDAMfxk7+jsbW3PtIPBlCG1UFW9fKZiWCdVDgh009dBZiPCl4V9K39fmPkgRxN94na0F
MzYhrWeCKR9jcezyNEBDKwWgGBU2DyOrKq2d6UazcQkNEf4dc36m0/3Nt5ItcSMCFtd5e1ITWoQY
chz0DpD6uJgTNruNcMrTPOAacH8UXf7mi7yQRAXbeA/AlyyDX0ey1J3jsXQtMpa6jfJ/qzDV0P+3
NNziah1d+l1s6KH3MKH4PZ6xEpmVS9kNFuwWwFvJBUujDIdk04wwTKmNenhEsr57iYbYbvet0Qtr
j425M0HksLvpQU8cUf8R81q3fypkYfi652Ikq4ECsaXTskJvgOHJoQGlSzf45vgOpjamAFzji+Jl
hnfR7BnHH0VCXVBFnrzwuUswk8KSDUWVfTc3rHBumY1+MgwlexFeCvXt/mqvfVNqRZxlpFF5pslN
/ebawO+pUQfDji+aE4hLXNkC0y7gfPdHWTka5DXgk8Gs08taFi6qSnf72nbjS+5YyYNKOvwxbWeB
zyBWGfeHWp0Q8Ab+2ASM5XU050kd1zNLrIchgu0AL/Ya9MONZVu5beXP5phDlyFDXOzRTK1Slapl
fGk7cN2KU+OBPtSACUoBX0yYevscapE4/87cWER0tHjvLt+C2dwbRdVyAPVQC/OdN5n4AZXo2W+s
4cotB7ZTcgtQnUCcT/79m00RDG5T2mGWXFIsjMwDc6RIGTu6gaB0WgR4NgVuLF6o+vevqK4k7wdE
895hgpYkOgBtWQSasJrFaKbotZhTzbPM08098u3ipajVwC/aNvLvr+tKLGWqaA1BEqE4srzV0XwI
BZXU6II5eXKagQX75iyMQzxF01d1TLaEE1bGo56J5DAgAxq7ywgHqsuBhICneJ424phFiYUjSFyc
UW4afbUqfuNmQlcYOq8LvvS2recYWK3SughxosWYdMbn8zQRyk/QR7fIKSsnnaG4AU0ABmjXLa4l
QncyRFUaXho79gDK2fpjpQrtgutffbn/1VaHolzLVpVAlGUSgpqqhs09r8N+gG06J032iHuK+6Dk
3bBBuVk57mhuUhOUuoM0ZRcbci61fOi7NLrMaAAXj9hXGjgi8SA0DqKaYRhPUZLg/pRjbfP1/ixX
UHh02cCV0ZQl57vZnJqVVpiPayEOSGg9nQGRQOQcXa/8t4la/TEdSTxP3VwFxoGm+YQQMNg3++TY
cYRTfdLhx6AYwvzaN5KDXXWd89TZ/IcjlgR4A6mWGX25/yuvfRgg9hoEL1r7VACvw0cKNwlUSy/9
Kyz84iHuYY6BJzgvny1pwbUaNegBdLJkC/+WPaSYwCFo6noSxqy/xHVlkgiXw7HXQ/xpqig6Dnkz
HjHaig9VHan7qo23xJFXwiXqJ3TNSf24EZbhqmncAfPzWvZdRf9fWY79AxoZ5iFAzHQ/mfHwh2vl
2FdX/cbeWLnreO1RnwAzypNv2VaeI8yE4pGGb9oHrY80iP3RGYct1ZE1pAQZCy6MJnLnt5SpcRKd
Maow9ki30wKSvWIG+Ey0XXTSc6P+Dgwm+dpi0f3Vanv+D2YSFbw1o7IsT8ocpfbZaWcv2shGV4Io
RTso6Bp6Oqy/fCq9uaQyLWsiOvdgZes6fY6dcP7P9sIZSaQJV6cpEN/u7+qVrwwMjYXmC6PnfIMX
HJwQ6Rd6XUNN38Wz/8Ou8ENU289VaH+tNePvsgCucn/MlbgjiacO9zCY4JvXbjNACqjTEQAyBovf
myCf9qqLkCBOW5RpZ/GvmtrmRqxbOb0cXR4WHFxJyVusq23kUUvqC9nCS75TaWr3DcJTCOrM9eH+
7ORPWiT6pIISzE1zm1bBIomya8tGKNqksR2bfbxXWh3ZpcZOBF6GFadtV9qt1R/KSKv+Ceu5CfZe
Xivvh8ORh7O6fFLaZ8tgVdaYhMYVBQVNKHq+c1LVfmkc/E72vd1W5fsTYZrPvGwYE67XMhG2mhFI
q0mxBEMI7MGsMvxSW1Gyj42++p2JvRlKBo8356OPlT4c8z7w4yYpzlWnfDdEMpwmDQOU+99x7SRS
0IEsh/gRHMfF7ZijDaEnQQdnJh+Vi9Aj9WmuCQ44+7R7d2zM8/3x1nYoZEpikSdhrst0TRgGxbSs
CnxDxfljh8Cz2h31ps1/GtqsbyE0184gbyMp80KP+6Z3FhdqpTatDdfDthpsRsY4T148sCLpQZ8m
QYEl0TXcS0DfbrWk1yZKGg44mSAv25HXn9AzRnuIUC3xZzfBVJMFeSnKXN0bmA0d37+mVPBoKzuA
vG4wWcoY25MbwXuqSgwcO/qs+8YMVV/r3K0K8NqswAdTIQEXClppceyxiVMFAHXHT8sh+5irGqZ+
YnL2/YxB7UYAXQsxJE60BWW79SbTHhyvSGeVxqAwO+djhWLCpQtM9RPQfEQDtHZonnlmNXiMNcP3
gdbM1vt67dYAS2lJ4WOZxC1yIfzSlXnILR6GURCoF73C++U0Uzb5qWZh8B9+wH1zCIfM+Eq2kG3h
+daW2vulW0Fhn99guYHo4dF28Bzfyaf8Q5vb40m4Da4AYMi/vn8DUX4ExgPHEQSu/FXehBvM3CM8
Z0PXL7s+ONWJMR+qPk4f1Eb/DYw2XErq9wzEN12GbEOfeFspDNV47vwkbAOlGEBu+6hKRgwg660N
u7KJWDwJpgEHdtscCa2k6OLZdX2J/m3AflnzawWKsaYSVYbfJyvl9qoLNJV4RJQPk97EP+8v7kqi
ByiBK5koK5lPiyODpXs9GyXAIV1gu143eC316Ocf74+ysltg/NGnBGEB3WnZbsOMuc30CLh2N7rO
aagwcHULfTwnNaal94f6lZou7n7SdrTBoA+sSE9EuduVVofHHWbA2Fhb+KIbxa6lt/EPomGD91UT
WYAXRNdl9c9Qaa2neTTjF00Ehvgym4jxHM1eOMPLgF7ReBraasq+KEPv1Je0nRwNQacyzJ9zLcr/
LAV9lx2EoPnF7psOu6mhTuenXmjqnzSA2/qoIB3enecpmP71EoHORhw0unHShwk7VDChuI9NbYQJ
bYaFgCw7a0g5QTGOHqYh2NVe5n3TnGEaPyHMh5Mrpuqm5hdxk/2pzQ2eFQ2k8f6gN175X2N2GSBn
0Yh2n+SFjsadHbd/K2WlB6ikdWwlt2qiP+zUncadsFOzuGRtX+HH6pgiBvPn4ZahdkkLAEmlTYYN
s8An1xWu+ZJ4U5J+RSPPUDf2xsodD7ePxzangA24PN4T5rZJJ88cVS1lj++VuChGghBWYc2XXi/s
9ydKjCeBToga3aqExKSggTVAT7XwcP1U4u/x0AqAV73qbZyttV1PDIRChbIG6gby798ErrZH4QWl
2fASWWZannB+DMO9loZuc9LjpNhCIK6kE9x80r4B2hbN1uVRrgA78HZW/A5g0InrMfxsTWOzS5Bv
PiSmifOlYQ4bx211jvxUKSYLtml5siu7xhFGhX1f9ENz4eMFL2ho2R8gOrfH+yd7LVjCP0cgF00o
GnWLC69xRnMampq+BICVno6QHlK0sOrYRrVHWhoaGZbk+zhTzQfoVoix4bZpVP7932JtwuCOZMsV
yvHNvQ81PYcoQbUQj9vwFbRssTfn2v2SK3qzsVN/XaLLUMYupXYOYhZs8mLGeVw7Rou6tl+TCE5/
dl5R/kU/1BE7kcVmdMqyeZhOnR4U2eMcKzgKtjTQsPlM7W8pevwveSa89mJkllIcEE2z6d5aIJqg
IClm8ikObWltOlpYGStRV79WWZG6+6FpVdTH2lTJ9wW9kb/BbiRfSFWxwYaMrT3gc5ThNIzAyWMd
BviIv3uFpdi8J60qgGUu9/FITU7RbF1B9SZ/xevdO4vJRoJZHY2Nb7ly+UkNDsZBapsrWJ6oqwOa
6B6CDZyYtM1Qt8+JvaWINz7jWiWJUjOtRhozRIPl06wUwvTq3OQzxub4VJUGshiW1PL2NJY4KUzz
HwEX/zja6behj2IEi7Sf99d0JcjyK1BFArS7ohajdRQyC0/hmKIG4Ctmmg27MhbzEaCQdtLSItwA
DawcE8IeBX4ue1Oir6+XtpntdMgalEdS4O04y/fZ3vSU+Nwp3L3357b6FcmBCXu/6mSLU1LNo5FY
naH4FoY/Pupekz94tbUBdFwbhYe1BHRJVdVlUSguKlxihkDxm9CcsGmR7u8tGN77c1ndKxIkh5Aq
JfWbN2HpKrE7ThTw1QCzRw9KrF+Mhvmht6l8W944/0fPWrV3Zu/ZT0ZuzdEBBJj96f6vsXKVIKiC
KTd/ZA1jcZWM3pDjLhRT1k/HyJ9gmWLUWSdHUlOUn72xO9M23JL7WxtUYpWAH4Ath41xvWUqOlO5
GQ50uaMQ7XVVCR4MrSmeM1Q8MU8oqj/0rmo3KgwrlwqqMWxQAoE09ViEgLqpYnscETYJo1h80RAn
PYZtBUhxNuLDqNT54whRfR+N3Jxa8TsMDIk3wRSLB85t1UZFo0pqs3EuaXI+F60oDponfgYulUZJ
un33UaGuAbgDHDpMvJv2V6K1mtDxJfaj2dE/O8YUSbrrtHH2b16mkgUhBVwk0Jk/8ii9CauTXrVV
S1fDxx7Z/VT3tfjQeXpz6LLOealyw4GEJwAlgl9690ODoSGVSC1Hysnk9NdDY5cWJPg5dP7YR526
m+2o+qsJ5hlb38IKtijyt6dVSofz+KYlRbuWtsT1cOHkmjMkW9xgevJoRAlKJUOJM5nDDz0+5vZB
ExRC93MhMB2ueHjou0wfCnJqy0qSDTzLyrLzQPboWXJ6pFDP9S+TJK2thknRM/cCadkU4H5+DFmN
r0nVud9cterMU9gYzkBTyeIxcT9mrAxPRVleMKRH3KaLMNzNkdEPdPh90hZjX7YUlnbtbDe7Io37
p6YA1SmyzHnQu/zr+0eG6CxfltzlN80KD8ckiiz1wAUQ1GiUiOxRLUwc4c28GM7aHLqPdV11B6DV
weX+0L/cUq5SNPSewDaScNMiIl1Z7AAUyvAA8azBT2anf0jr1kwPUxHoB72P5vOIL/iTSDrjuzd1
PV2juDklqhHsKruZZQ+z3qGGF/3ogmJL9ecmmkohKi58/gVyyDZkRvDmEJYGxOgo0Xu/GxT7i1sg
gVWI2TnDQZg/115kvHZYVL/eX46bNIPim0UxA8Y5Dx8u5OtBBeCa0Gr0zheZUNUj8paZ3zhR/GHw
SqU+QVY0tyzrbu5lWe8zETijYyP5/Mtdj567noSi972Cd6+lx9NRpQx+vD+x1VHADiGGwWVxAxVr
m9osgqDp/brurH/Q+xcfKC8YvzEKbzRuIfACskdyvXyVmblFHVO0qAfXQqx5LLHk8bY6BWtzoWHv
qKBkkY9Ywt6ayTLF1A+9b7bKtBf1FOGcFm1qvMhQuzgZ9LOxrgLQpZHLLzJAUVGpsNEa8M3BcTF0
L8P6UAS29jEJKys+CMDx+KE3hfUyx2X5EZ/P0j2gfoWtwiQyd+vqu9masDfAkaBiTkJDR0GGr7fn
wYHD72jVLMUJUn1nFFRdECBXy2hne6Wu0Pgep3/fuWvkmJTXcI6D5nnTZGtFGfUNADBfIT392Jlt
85KLYNjYNaszgywLE4Z7nQvpemZYUFoWeqszKQyyvaWJfWPSxdUftG/1sxZH3haV/ybS0w/nqNFX
I0kja1qc8nBEg5uvPvlzZiZHDzjbk1PUyZ+jEYndqIXOWdfKyg/bOHxvB1GOTC+Bf7hjqCVfT9WO
aQaBAlF9RanEycyN+JM50UuwPaXdCizyZ13tXzkW9xlfT4Jil49D14Cr2Qpl9oE2m8c68Kantraj
P4faxI/9/ka5TSQYDNU7eEYkv2Qwi2g90iFEdg5rnCFTqq/GoEeP5KNufMqHuvd2vYkG2a5trPbH
EHrmi9t744ckoSK4kUPcxAbaNFLti9gAnYuWzfUCu2EremxPZl+v9OIjZI32BBIMrej7810bRpIN
PV3n3zBXrofp87a0EoctywYLkl1YoXyx97Rw3Hp7bw20uB1STc+VKjNmX8sV8zGp++qYp9m7UVes
2pvp/MKdvokt+IuSHybT7EM2bnZR0c+fhJn8CPS5P6A/P25kWjdXuxwO/yzJ+ZGsUjnpN8PVM1KP
ETIRPnpY87HEMOUSm+Z4HpK52hVSA2jIKQr/xid7M+hiJYti0qzZ7GfftUbtjPJQ/hBWg76x/24P
nUaBhHMnC8JswkVoSbHWMe2Zc4DH9fQx0qfq2DoJrsxQHTaGut0aJOxIdEDFREbmRgxdUZKobcze
8AsljQ5mBILH7Jot6tvthOQo8khTcYZjvIhYsmIJ5hCtfpyqq70+ZcN+MEbxZ9xRfb//hW7vAQAr
bAwYBEBHb56yialnQRqrhj9Bnd65uDofp7lxj22ex4cBNO7X++PdbkNpgUniLTkTMJr0623Ysrsz
yO74lHhZf8ZMrPqrLBO0e0MRxsckw4Z7B5RV3SjErK2o7BOgCMjXo750PWwJRdhBJ8L0AXJGB5B6
/T7TaJaXiqFu7Pm1FaUWI+EULCsQrOuhCl5ylYpNmV9laXWJ2i59DSt7fppxL/npTZRsN+KiPETX
dw5YM5ImbgNunhu5ZQvx3FhEsD8HLNH+RhveqR4ge0NIMEReooiMR4F1zuocbz4q/ZfC1Msf97/q
yvLKfi5ZEukEme7iJgr0oclEXCDAFeCm23kOxo9poB1dN3m3Tho9EU4Hm5bs8LaxO00RXaoQWvxc
GtEZUpx9mFmb4/0JrXxEqDEcCgCq1NKXuFEooFbeE0bJViqH1pyFlIawugPEUXHGVwNH0/sDLgIL
nVguNrRLyDFB/lAAud41DiiAgg5TdqGy4j5ZAXLVrRltve9WRoECzc0CggSA8fK1n9UdFqZNlsHX
SYsXLCjrw1y6WyTPxRmXc9GxzqOMo8PzvGnOOWaVpgLo58XUim6Xdal2RNTiH6fXZrEzJ7RndiFI
iI0VXByDX6MCiOFRRw2ZPu4io+3aVoNlUWeXwYqLz/jSNA99gGkrusNJ6e3KtJI04i4GNY7kjvEx
demn/c7vACuavSk5DEvopWKY08ilml1Qb3b/sAwSLlyunF0VBsnejuf6WVG8amdPSf4tM2vxen8T
rS08bx3aeTymeW/Kv39zx4uM1m9f1uWFNjMKl9NgfA8cu9qRn7V7XdGLZ8hhRL13j2pAqUc+gD49
KjyLrTsP9dh4U1VeZshmn8JW1c+VPTZfGnV0nxOR/ozBYHy7P+bKRmZ/0bF3aHLdVm+0ssjaue6L
i1dWxoeqVKpdpKiZf3+UlS0F/IALWKdWA+J+UadBqQmAXKUUF5R33b/cKknS41ANqfDJbFC7yvWw
KHE1ChN7l5Ye8iaiCer40/3fQq7fm/guNzY4Nkr7ZPq0sZatraF1vU6zsvIiiwnfArP/MRWTtVPi
Tv98f6S1Vf0FOiRDJJAvb8lIEzNuhXl5qYKgPXlZaJ1mY0zP90dZnQ8x7tdVQWlZrvqbXRo1cVSb
9VxcmoSnJy3IelcagcNLRXkn3OnX0uHsQUkBoo90w74eqrGsMilwQbs4zqh/GYwMRmincHafEQOW
GbBe9vYlTKJEHChEWvn7jwalGSoZ4HMdyvWLmIRODEjauBWXuUuVQ9P10wVPxu44lGZ+QL+bjGds
jY1cZ+UrAkJyDJUqutTxX6zvkJQhXl59eRlC1TgZQVfuvHHYsmNc+YqwYuiByD4++LnF1AyE+Xnr
B8Ul0jJzl8ZCnIWho0KnKP3x/oZZ8tTkZ2QsCiImj2r5Oa8/Y5pRu1cVTntTRfV4NuqganYY4eQf
swELupMAeP4U2nU/HXr0cNInHcaecqwnpxpw6fWKLbHAtSVGmwfTeOhx+o2845hHYTdrE5Pvx+JH
pQ8tZHj8QjfebKvDcH+CsKLwdqNr2o1NWpHvlJe0aupP4ZA6FwxolcP95V1UZn6tLj8eRKLsg9yQ
7as40+vRq4qL1XupsSsoZtoHI+8S7dSG0fBgThFK00mvJOdSRwJy4+uuTNIzeQ5QD4eCxIa9/rge
/m6h0sz1hdaH8VmxyuFB8zp9YynX9hD6yyTkUnyCMuliGDoNA++SvL6Eiqm+ekodfBC16pyVWmv2
IjWVvcA5b9/3c3vCvNH7H2fntRs3srXtKyLAHE7JDmpZtizbcjohbMtmqMAcr/576P9k1OpfDW9g
YzYwHriaZNWqFd6Q2GJuPnmGEldKyAsHhxkthGlmlhblyFlMKuahtfs8a0+gQPS70ff0F9pEDSqK
2Xgl0l56tWBOqFZBEvC/7af8J9KWdbHOVuk3p4GZ1n7UkOfYQ/84gt3ASiTjmw4UpBMyv7NIAN05
NaiUxckMNOqtkp3G00zRyBnl+jQPtOK795mdTv/oK/x3ZTKdDZsACfgFWF5qUqGygRhIvzL74PTw
vqGnDleI1C/eIs8HeIgLhGYseeXZB0ujttehJUo4ZMEQa2iPsV6aa2f95QbdlmFaAPvVoUA936BK
ZgUZalqcsrHhjC8KEkLstSqq341CTemjnfereTtNduccRnMsALMrTxt7JgCrCGMEOUr79HpoOJdr
+fuGt7HoRsilQDnP7dJad3aQd+VJ14szc2+ZpI+LmylmozMbbm+qdDnVbbUGcR6W0S+H7DeN4YeZ
5Zs0L7ZBVi9EbLb4ccaz73TfrAVy0gEzufxT19ZCI4gkimtMlReHjJeJCgQYdAijpBhn38wdRp3j
4yROqMDMb0pfF6e5krhTShVduW4vLkVyAZoaCZEX8cuIGBKraBUn2EjiZu1yO54rEdwUq3x8/Wtc
Wmmzoqf4Baj6gm+bqQoIW9aXHDTlx73T9ieZzg7CCtLYv77UuanX3w8P3ZUybmtEETWfh44RxeIM
AzFxIte0nyqXORnUNSd6NGB0LVgeS/W94Rt8L0tTlLc+rNswtrLB/AbJrZVJ0w6uw2xbGMNbrx69
h172nrEPZBFUyWyH+qeZpq4Vj93sfK5CvFhjWyrQplPmLNee5uKL+9uZB130MvbbDUh+Bu7lKZgw
KANDXMaN2TbJyGDlSsZ3KVhQwiPWDeGbs3yWquBwmWtwy+XJLTAAXoeluAO6lR1e/zyXVuHKBue2
eZTRMnr+dQDk9pEMgvLkl1G4K3Nkj6pi8Xf/vgonn7sZoMtL9wK8a1ea+UNx8tTi7TzqsQO8w3+0
Y9l2GhEc7McGdt1YO8+fpYCvkld4WZ4mYWfv5xBVbs8f1L8HcVYhjwRQDkr/fMi8GP6knSFjFXNp
9/CQxAGdeOdKlnFhozEHoQO2ibaTsZ6FndaIKrp/gligmyXYB5noUF6cw1DHfo15z5Vt8CJz49Vt
bJKN2EoOdX6/C5Ujwdiv5Ql4yHIzjKGGRCJh5UXYBH+ZrRxRcLN0fpiyvFZZbTvsWVG6LU3h7f0N
ey/U0ro88LeGSnmqotbZtU7WGDCfrNW5mfGvfWvl8/RZA3X7g3px8NSY3tPre/PS+ptks0dhDsP7
/AT4qSe0biNxGrWqlgNZX9jCHpZDePIjITLMA5v2oQN+N+yJWJgdOGsoqisJ1vY9z98C4rOAFhAU
fJk6SyRCHdxXxCk3R3V05o5A7ALd+tBbpf6Yi7Kwbxu3u9ZivrDNHFq1lB9kkuyys22GIPqE+q2H
LenkOUuShrrx4oLuN9hbaAz/fsFRRBJotpYSdft5fucEoDE8rU9VM5l2bOGM/aEJm+xpdhb/Wkp3
4Y0+W8x+Hg2Emzae16ZU7INQb4ywzHbo9JtxVz4apfm1Sr3qyiE6a/Vu8Qd5AEYtKOESUs8P0VD0
UxPVrjh5KEaPsZDl9KnTqA3jQF2Y4aakpOa3r+/ecw7z30UZ7nvboJ/mwDnSteqQ8xxxuj+psFkf
0HnPkB6blxu07jCR9vV0GLFN3s2lb2GrWY0J+Id2T/7Y/uwWfY3+cumlczGCS8dFDUjUWZ+L3VPM
nR2SWHglD2yOw+0chfXdkOXlLqVuAi4ucDl+/SVcuMS2QElaTcsWlduzSwwdJ6F9oxInPNHXh74C
ANaYRvjz9VUufV4mMVAIN4EU/zx7R6IHR/WeRGbNQ+OgcaY+oEjQfGxBH3wQ2KRfuTQvnU3OCMeS
88JRP7vO/J70vIsM3qVDv3lc52rvZQMWNb66Js5/eSnycvqgXDrnQwpz9meMM5Q4+a3txV4z/6xd
a02WyLtmsHLxU0F7ASTIhPVFCCi7wjAkoP1TPpT6zgyM6Talt3al3XrhOtsURcmiN1bZC2HlyGy7
IZgotDC1X8d7nXbZHM9RsTb7AlX+FhfmzLF3UTo3wa3Oq/zP61vlXNtrO5XodhAJEEQitzqvGla3
C4JuJZUXOkTMEeS4eZMZaA2cjLUV01fHKgL5RTcVts4hTfUpLowF9fm4j4LqcSlK392Vddl2yeqV
rt5rnDT9Q1RH1jXfsQsfhF8aQQ7gDnjJfwJnrJ285ex0HVWNkIV6Q3PjytG5tAj7mLEws0yWOdvK
Y+rS/QVdfSoY3x8pbETsrUt9pR9y4YButSWbGPw6vdKzywwFIT1usqAnb2qDD1a6FPedNxc/ljqU
jw25+jW7gEsLblpJ9Av+TizP7rMARKORqzE7GVXV7PoCLc1+zpa3obF+cxh+71/fVX9Ty7MkgUyd
2ShI163CP+s81Sl2HVM15qdeNdWD46+5G0Ply70dM2/90ZrSsXobpqYPV5CJ5800rCPtfXdabv1l
tb2DM4iw3Olt5PajLJWjwAWU+bLzezU6sbmILE36Us9uMsy2BZbYcvJs70eFI+hqhw59GDg+RqxV
aRlJ1WYCAd1NgucgTVUdoqA02tsmDZ0+bmdZOjtVBi1Ta/CXwaG15qr49xhJQ5yEgvuP+vL8jVS2
dkNorGjILO6yn0IMlCDbOLu075YrS1362ExVycU51luD6nk+IfmjifYq/IA5Wk6ptvWnvq/kd7iL
ZlIIw/5fdhe9TIRA0IziYj/bzim8CldlmLpO1hDsssp5l1ku9SZObLfralyTPrx0Rhl40usneG2u
VM+fb1XCHADv4CFrmt2ucLxsV2POcyUyX7hpwEkjRbVNqF9Op010yLMm8o0by+5NqF2N9aZTbfcB
QRDx8fXjcumB/rvU9kH/07OEIIY6c4iMUoddXeIaQh2DCjGq/2EVmAY0BYBMIKL0fBXfX+d83Bgz
mWzbWNAXPzLFu+YBeuFCY2gI6BDpt43JfBZAZZHPEh+H7JQGDoYgwjL20MGLA7Ra+1b5bX7MQmnu
MknMe/35Lm376C8qz4WzgTbo8+cbzN6Gd8QJG+alSDqO/LEapRVHgsedRuUlr693IYOkdYlZ5KYl
QjJ9tusjaGHUoQGSZe5iPLidFR4E7b/DkuEwh4aKhDi7XAMEXlx0M3tgKsT/nfeoeoatsvTC/DRZ
droX0zomQ5t7JyRpgt1Yef1NRE/1StZ64Sgg74QZJnpwcFSjbf/+Z38Gnd+khtGhdxNq610t/J5i
Nxg+G2PkHF5/qReXgkcFOpdrniP+fCkMG/0xlNy/uijCw+CnMlaGyt6Fzfj0P6xEjQeEnAvYOyc0
lTpSnqpRZAu9phkSq8BAgQFbpb4pbDGvYY/PgatbngXBhwSPs8cd/EI/YM7yuhd5fur6YbhzQ0Mc
AuzunTgMM/9jN6Hmt/fUuqrETTv3u1s5zV2zKnVtPPv/+SHb8IvDwmjxbNtmdRM0lUSNvLAaZ5db
jThi/DUcJrvGynSMDGrAZuRVWFWYoJpFVEqHdv/6y79wVrfowB0Fe44izH7+mWH16Mmb0WPvxICU
Whk8KcfukHQSHo0VP/gfNrDD0I/OLkB+OnvPl5PV5NpptVnJb/29XTUPBfTEPv/Zg4++Jkx5IZqz
m5hz0UWmYX0+1JirFZeXqjZuCjVNCcy89nYRpnl6/Q1eOigbeHFTZwUXfH4JLqrxB09C/p3roht3
Hnitm0VA64rHvnC+vb7Yxc9FHYT+ziZ2dj7uyifTryobxmEOfctLdF/x5VKLKUhZWbtppS648sUu
rQgFAcEtGl3uCyOt2g1m7hY47DAR0MkPXTUAYyiz9J00/KXfeVIF5pWAfunD0RhhhL+BQl9AUJva
oFCTQ3Yqi5JjqNwIkoB/bZVLEZy0jLyCzsPLPnYKt4jRHql4q40BIIaPefCxhbB2QGW+f9MzhcB3
3Mm94+vf8MKG2UbN6GvC+IPsdJYVRhPNpVybbEuvtG7zvCr2wpmCOAU2cOXjnfv4bMHO34AL2ygK
VrO/fd3/XBiofq9LVI7FacwzZR5tlfbNTmmZrskw2a3xOZ28xj84ylbFjfY9o0lS3YGMsdcUaIxZ
muFHM8yZo2bCqW7EoMZHqbrSP5Re6plXEodLb+a/v/YsIrbGUsq+U2iLABzZucuIeN3U2zGWmv/o
bf//Xgx4MRu1dtyazgs/2ZXM75hR0/9Zx0/mvFZJpRkdO0bX3FdD7e66vh+ufPnty54VYxtJigwS
bDXV/lnxh/Ry21QtOUOgo/Khn6wl9g0rTwactJPQl8YODQz3G5/H3I1DpB5e33gXjjKonE2YgV7j
dg0+3wxjlfv9VGb5ybe1o3dZKxmchl6v7GM2Y8wRL2YwXKuBLqShlAeAoEh0qUrO63iFIBlATNwU
IsMu3lhD1R28aRLxakiLTUSL1cICEKhg/o/Um7+fmOSMLImZC03ys8eds7oUNhjMk1Gn/n0VmDUD
v9xK7LINrnzYS28W0g2ahxsYj7HI8zcbLD5YPbXNQsp0S+kbxzoqX9hHv6ZzmZnNeuWkXHqrcCmo
ioAfQEo5W7AcVOmAECxPeTZmX6ZO1ACumnLfetYS3BbdEFUxITM6UL0b6srif//2s32MWymJNjUf
YNfzVpU3WClT7YY3O+TlAHHUcJudhMeR3zqInrT7rKxG5p1jlu+cnpKXKUhu2nHrhPreyLvpMWsN
YLEiszt9D+W09ZI6s9LbwBl68ZCmRf8QtWH7Fk1e/FDrOqzXQxt6lb5yIi5cNNBNoTERIbFRPN+c
c5s3LlKk+ampy/kek1EriwcsqA6vH7xLy0TMTKhPGBi96DJBexIoEMr8pEdjuQsHRJW0G1wTAb0Q
PZGORTKDLYiW8nk+6XfeOviTr061B+tl58BAQRfbqEHIubSFv7/+TPaFLRiiwQXAh+EpCKqza2zE
5KkW27AkdbowO6RdPY8xCC37Y6HcaUj8vNZZzDbt7eNiL3UZo88ZwbDu5kV+V7ZXrgeeo5C7pVyG
JwfNtzVxZ7uVN0EV8BfMykCBfojCtDtWazY/TFAzpnvXzLPpY+/7mUhcjZ9HMjRpZtyiaNtwY42D
fONmg36A2bQ2Vz7khVcMkw8RHaB3NFnO9wtCKGoIBkeRLWu1JmkzTkcnc/P6NJT880oadE7V3iIY
HqmAf2D8wEc9X26Vuh9x9+MVF6MVJuhcSSsZlNmqWHsyG5Lc7tX3HvPE+s6EOm4e68wop9jPAhpM
4Eq7MDbG1hrozzvoMk6rqpvd6/vg0iuBEQeun5weIYyzKKtNS63zCN5elyHf36yHgzEvXexJ+Y9a
l39fB6RRYJ/wyEB8ny3Vu1We4+giTwilWgfE0PpfqUp1Mtir/vPvT4V6NFyPbbrKfOh5QM+26XaN
BMzJ7KvwsAjH3/XonCS+0J9eX+nSMeJ+AiBHexZJ3bNmyZSKQaydkie6Md+lKsJ9hPpkbCKa8uBG
05hg5SJ2k1WXV0qJC0Hpr/vP5iALCO48GUl7LzOVx9usqr7eO8sSvF0Af/37/HZThaErg9AXqiFn
UUJ2rtRd27E9sGu7WYVR7/MZvy9jsK4pu2/Z4dmtxFL0I7mZgCidp3RFb6bKMkseKMzy21xNOml9
KrJiWCwuICNPoPhXj69/vgvbPwIBwQ4BjvAS75z2mwHKCHWmWNoOMFSXviktDNuqoLgCIrmwUTae
IQZK5BgvdXb6wo5aorE4TbMxrqfIRq73NieY1knjzLA71rKa53cjUFP/Y5aFdnotHF3IcrZpDEGZ
C+Yl7KFfWmVmlQmBx3SLX6lBzx4v6bz8ZPlSNnEX+OoTYl10apH+K/0PxlJDtGnJeP148Nzi3u7x
8D6OKDK8AeOFsWw9ZZkbyxR67f7173JhM1D0MJjkRoQZfN5UKgJ3HErBNK0mJTsqe/bjyhTrTeU5
ayIV+X1azOMVsvfFTwRIk2qS/hJThudRI6yryUyDUZyGQDrfrKiSj0ulJ+pyNz+WXS/uFO+X6830
Tq8/7qVmEhkGp5jrmIr5fGm6R4vGDFKc7GDJsfFWULFjmCprmUik2JsdN42UCIpUtU7GUVgONneh
A0V7bIwPr/+YS2cCCsAGHSc5ZFD5/DX02qF2DjyJ+qTfhDH1vf21yNxms24x+/nKl74Qx2DJQJKh
F7ulP9uv+U+JS5Wt8qrmAgL6F0Bz6BBiRF9u9+/PRL5LN2Kjr73QIcrIV2gcDqwireABEK0T5+ai
9xn34pUHunTMSEZpaEPD3lqizx8I90HRGL0Pg81LxbFTKigSZ86DL7OYcod5waAf//XhYOGCIwJP
RTJHZvN8RUSBIe1HpTrZEvH2OHRxN0R6se69uFqxgn99tQtNCTJhpp80ln3C2TkxRbu0AY2UOBKO
IariQ1WiJa2VJz5jKk4l46oubJIegmD9EFVTnsVpGgEfX1rPWI4+F/FCfzgb072e/DLf+4076X2j
7T6NsaFo3H/+ICgWI820ZR2Q286rO7tD10Qj83mCTt7ui2j2bpFTwRY5tMV9H/XrlfU8XvfziwyW
MNNJMDpQh16YeYCnq+m7VOUpRTo4Ie1okzLE1kE7Y3Bz5Vts9+/5WmQfNEhpRkHzOLufUQ7DL83q
5YmgsnS7fBgRZPc3WeoYFQnzU0XZ/i2VXVMd16AthmSBrjHHcFTLDK50U4u46VXuvwGVPt/KOYue
ADG1A0KwswmPIZumbAfV1Z92YzlxG1/5/fbL389A5K++JjBRhqnPt26wooEbNACoisBq36e0235O
KXkdVE979ZM29dzfFI4RLCgVEYFE4JYflRBqufO1RCM5h09TXEl6Xp5gZGrY3wBjaLy90CrnfQ44
zW1XtVXVn6zC8GNniqL9qEbrsR7mL6+/hAvLbZ17Ai451kvN+cIwp0mOhYQ5Rz2So1r+bihXAE2R
T1PHXctrrJmXlytHl6wYQEB4AStTuoR4Q3hgf4q++DDlYLJn01wg77sh1qDLcIPceXkl/3kZ58E0
I8iOLREJKzP1518aNkAFh02Mp1qYzX4NO7npTAdXLtLtiL3cUoxMKWrJcuDPnU++fFWk5ihkdOqy
1skPPiyW7J1eAm8fWYuRx2rC3DyZ8jn4ZvVT1e1zb+6CHbIJ4xKr0BifMGHR9kZL87/2s5fd16nM
1Tuv6fBSay01NnewSvoumfS8VIyZ2zwD0mNn3TFdUsTOmqyfx/fdpKUfFys+48ksUon78GCqFsX7
IPrRmtL46jaeeq+4ZTPaeHb6NcyyfI19SVq1A3Zo/FlRNlt2eh2rd5bK+h/LMkt1F63z/MuzxrGE
GuGNOnEEvI6ER8lljOIemoEAxrrP2xHO45m2qHdoei9fkjUKFvEepTL5ydRKfA1Ku/pqzWvZHnNb
dp/zkL723irWdY1lO024AQ2pEL+RiMmr00BvyIjDSOZTXHt4un6cUt1jIAI3UrjHafIZnUTGsNQ/
ssKhR7gsjffBMKvwZzFFjbcvyMOno40zm0BGQfTtnTAYld4p6FLZbvBmKd4MyljMN4DGHefnKKPC
iBFXmtZfRDSB2lYjbeDq1qrTpIgW+VbZvsGN17a19V7qtPmoPCPNRtgic2Q+rXMT6RvDbibnbelU
zGaxAp5Nm9AcGFq2Jzy1AaY+2WE++Ak4LD2T7zreE5MF7b+hgF+OYlmbLhk2r5ybmY7TeCPDUT7l
qT18ZWBMpqKAMzwOJhLcN7PkP4hBWU56V/aLPccoLAYYB4G5r/HCy6cmAUCU/Ql17bgJfMdyjQet
5PdqySbI3SqbGFo0YfgBYWNLgghT+ZfGS+sGilkrv/UousrEDjty8oXLLgLjBnBvj/mIamLQPNYa
q1UC1ZGtjsBcwZh/SjPk1xLLAuwBHD9bsh04tUjuaPfOn9Mlt96RxvTfABH1ep/XnWj3o8ymNm7x
uhtiH7l/mYQRUr9J663dH864txuBVzwsXaSLuFh6/87QQwjULmDwqCpLWAmViEjKtPaHZIzy4sHo
WmR/PfSUhxia//BGlKGsMNus2s9ZI+Sb0nP00dCq/rk4voqOtlisetfhmyGTCBHih6Kv/DI2tD3O
CdtflNgkougSt6sX/LZGJ/264pR3W5VzMe9h1eANpk3pyF1vcs/c5U1jQy4RtXub06+uYrOeujdD
US4gd4MsfbBWs/gacYVKZNWL7GMl0vKT6TXr99wouzXxitxaktJOs184IeVGXNijLBIByzKLDWzI
ll0qAh3e1FY/f3bsxnkf1dIZ4qLKxOdZrN5jlLnDlKzN4r8bFMjSXV6E06/KNRY7HsaK/mUbhlUO
g2twoP53dYmAd6AKc5dX4zLEUbWOBv9+iPZlOLQpThNVeY9Aa2bxZEXQlLuhq7xm5yxdsfyCtsdR
7qLCy3cV8z95Y/SNe6cYmd2vaR7tFAx1lEwwnVxiYIfumvQj9N9dxXBPxQrtvkTJbvpgOH7b7ZZ+
su/dzJH8w9PtTtVrqJJ5nbw8UdGgvxailX+wzXWgDeva4usuWdCzC7V+3yy42ifeUgxf8kx2WdLM
mVpj/E84IGM79yhDe7r5KTxMr+KUYKZ2HQ616aHPff+zb5bTn84P5WdHD2Le9/7Ye0nU+fl7rzb8
7AieHCLQopsh2+Wy9QYgWjQCdyT8kUWWk6VdPGWGfXQ7obKDUzFEisesa9/OwjYFkU5Nj6lt0/zS
LnlzXAWl86swiyzfLy2CUQchlpDWDtOXb86qy3wX0irDrhURuMfOyNMhUYXvfaG/1/b70sjaKoaX
uf4xmPNuNLY5XOPVMpYvGG/rNokyQ920LkV1MjXCQmwCXVax89kzUWwZtX4Px638CsACDNjY9eMc
R5HZf8+ytME8SVfmD/wi+i8SrAUSBp0tvktv8Zt9hqyfH0dTj+5jULBWUhbFxrGAbebFZVrUf6YC
CNGu9fxS7cdxDoKkCU15b0MHeLBgJcxJP+d5j+la7nyGyU0P0iyGsH5Me9PvQaSN+se6AUw4jpbR
7tdMY51oBzgNupbqzR1Ob32bhEE+f65h6ZCaYlnr4faksagWaGuih4KLgRWvrY1wJk1bNH59va7B
PjSmAAxOYABfAKeKiKqLfuCpMlMvPXZVvTH+ArfgpdgzHf/EE8I2El3bltqXk2F/pj1QNYi9TgD0
hqpynjoVRW9hH0E3DBY4LnGjqkHjbSmXB2ce6ztP5F0Qu1kLuIkrUtwvdrs8upVYHyvZsFcRCvP/
hCl53L5aSaeJHcK+nUuB5qtss7A5uDO2dXFUD/0CrBI50NgolSvvnGZ0T0U25D+yirCAO2Kei2Qp
x+axc51cHMoRkstIm7+6RYpnbRj/uN1prjvrB+aDJfYYNX/DgNp7QZgfzGyv22D6U4+rg6Q2xB66
yaojDJpdFb2F5JBmu2VYgqNl665JnNTzdYLmZ//b06n04rU28/xQLn2gOGVZ9AcSd4uFLNHEiNeK
2zJRwABzzFwLrECZQas/Q+GPK7lFXtGLrqS7xBawgj6xsjaTsTXp6D7PckRTzMWbk0VibhW7TlN+
HeWQ/65qexp3aaDCha624T9kjllx/j3D1UycpEeCgaopACUuVtHwnWN30N39GtpDlyykzB9SAzrc
oSP2nwZ/TqPdrFKS45qbyKZXuAwhcOoC5Vuoety6vp+2X2y3sldAOJn41C5rJPe6AgAb4yYV3tfo
DYy7YE7Zk5Xdz92NgK3229GGfi8MjaGOp1w1JVkY1iKZymicd4vYohZTjOVhzqrCvyntsniLVBX2
FR12feA5vHZ8L3CQWI5LBcn/QJQw34c4ws8kBdayrwZVR+8o4csH7C2ofVu3CdROewtQt8XY4BLc
NwsRec1kvTcLU/ZxnZlcOzi25QGCONIs7gwjq6u4bytZJxNkC+7Hca45okT733rty/fIpVH9W26O
ZyyuJKt9s/Z6foqsITt2vvYizks/f6r8pXqTL07/yTQV1yCS+8wfdNM1aVzZRNgEPwk1xco1ufwN
IZBJCQNwB347+d9kWHLCzLV1btNShT1PQOszTluCcmLJqcY/z8jHKs7syn9LLVfMcYCAbb1zS2cw
96uobDuZ84a42Dqz5+0A6QAjkqgz2ByRKLwHBIQzR5DmqYiNaUk12y837jpEKVRcN93IHxZjdF9J
5nbcMwGuwukUTdNx7JkZMj+TJF4lrgG/a9sbCpj5JLHAKRVGpbKz2SvpMogn/G/nFKnk3PqoVJ09
Gt4QfQ06k0s+k8T0ocTm6TjledoeWlwykSbybaulQ10bFS42s2+w4bXBCMXX1dcxMseazp0YbvB9
zfWNnAvnk2oH6VB/WIUT160NpjEaWksfzMZwAXR7YDR2TDUQPzQnnd674WapnLtMisEieUhdUmFJ
zDoXO58OOaOaHg0yAxnoGXrZEBu+J34Otl7bG+3mxgelTESKOoDqj9YGEEm8FgG1uPSBj8egI+wb
rYyZ+R0KsFiPzdPwMSrqxkxEH47fO9PK7nK8ZJZEtI5sbqiTrTKBUsFNYlDsCNJD5b5r3VQzGwxz
63ZaDGs6KmB3XSzDafiETIrHrzY9idHX4pvfRV2Wt5OfTiLRAWKlSd/U85cG0F4f51bnTxgBO/Oc
5EM79jEyMGmN4/gk8r01kIgnkaay2bFVLZ0wSmp/5cIdUSuKiqCMuWUM861lAAR5Q3EQyNhGNo1S
arTVh6Yoqi5G+sf+Be3cIwWJNGLVQVOr/VRqNpmLUcsUI/jRvM+ANFYxygPpT2ew+s9rrdp5N5N8
aN7TVgm0albtblxET+M8nEUbpwwtQd80TfGxK9foHsIC9//qL+106EiT3LhsouxX3zjpD8aelkq8
sDHHxE/dmmWREX5XMUd6al2PDDs3/Q8KwcA21kYr3mW1yQB20d78A0MhlOEjCx504lZ1N+0WMq+f
rme1XzaFMeMwkY98NVZr+INqnxJwSIdwC9Jq6WNB9vJDyZHHs7tlpLsMD+BdyjxmOtiGLH5Ros1/
ZC3zjoGAZIu6qm4F1cTYTHGZuwThdPb4wdNkIdoiqTFUR4spdfq3IBo8NxG6lr8wj2p/uVnErSFd
BN7iJu/WYteXhvvVHajNEncOpq8UtAQyAhY4yZDwfCcy5RbJYhVjviPNq7f3o5AU6Ve5fPdmv6lj
7HuoLT17db5DFCXzMYqxn3fCi2QLf2msvhZpMT15gwLKUSpKpxhwinFPxu5Rvg6NTI9jo6wpHoZ+
5jNLryn2GM13kBfAWfbcivPyTRWI0MV90JpGwgVf3qaYoRBtWrH8NKaseFPZc1c+aAsoUGUo/3MO
UVwc6mmJICNUdeS8QQC9qHdhp7JjmLa92JF31gBYrGWsj2pEniGe28XJyLPTSgM7sQcqZ+XaHGs1
y8RM/a1hrDKucZxZ2t+Y5oYinpa1oAak9yf326X9fTXcuY99oEFiR4xO382NU/zx/d4td15nyA+j
bRZ6t23qNxVeKiTujW82CbwCG0uHMqDR1vWg5yayx4/h4g9t0k3TbCZAQgyuP0MMTyJd4aRFxlp5
MUXufKPLqLFiUqv2MQuXcE6CEgWK2Ghb44fk0viZzn71XTjZiuqyjAZiv1d5VMQ+WZflzlZI+KuN
KCll3X1ZZOAV2OrMbXDg3l8+lmZV/AAm0zygv6S+t/5qBcd5tJo+iRCDz+LOX2puDKWHKslXFRD+
FXDgWFHhUByL3P0xDG3/zilYNy5wBHmaa6EkVfc6pegIlA5XDXe1l5jNPL2X/NkHWRiRcfSVtXxL
lYo+pGNfRrvUAHjFSWhabmaXBn78lyIU58AaTmOZrnliyMEBDhaunr2bJl08CnLfY6TC6Pu0+i5x
PNKlR7xDpj6u6zT6jeZPI2KSwbbdR23qygO6CGGZOGFOQF3SSX0ha7TuJvTTh9itPQs39sDqukNl
NuGPOS2X7+5k97eetWnUYd26PBGu2Sth77FgpAZNlAQxmMUWLYCnfvHC+yFYmzVBPLb4SX4UufES
GvoWUkYf0KUYQBzQD2jSU16v9JG6xlynYxlNJS17s+T28Nc2iChoHXUsqcznmxaPMQNSvGdY+7yT
3VtwK8uSFH1YVFxMDS0obWR8/bIZWhl3tpZcZ84yhW+MejIfh7wd7qF8kwytrsrvSJop15ZcZhqU
RDdiSD3aNOyK1XDIC0H6yTiv0d/fK8/+P47Oa7lxHAvDT8Qq5nDLIMlybLfd7vYNq8OYBBNIAgTD
0++nvdmLqa0ZWSKBc/5YfbPpDbkMritf10MpizILamfS0ok3ma9lHY3pEZt1ICAijkVW1ztvx4Kl
ArjMuHsR+3X35zBO8mlbem7o3UscCNnpSJbUxLtbpWMMSJ4ty+i9ebaRn41ONkpO53hdAZ/VaN+x
Ny4rE+s6i4x2O9vJaoDlKg1iYlcrf2TfCM1UP9lW0k0ZE11tnTAmwnbggwxemzp0hrxzF7J0PQCu
PfWdkMCTJtrkv7Az1PRVJjq465NY/WibrXxdN68sc0gG9z/FX/PUJi5+wsjp4m+b0BufsW9ubmQ3
+iyRZPVp27CUpaoE1E79Oal+a+Icq6yX08gNU9XxVIxs7f+53hrXOTHikmtFG+9Ig9HDFioRFj+V
Xs+dOgHQqJNzc9hd9TGZZ6tr+ho9oE5exnBeOKAt+wDYiGZP5xZo61AcgbR4GGC8ndTuD/cqFxn6
fOAy/EmWC262uDP9N8t36kfqQbYQRG+TH9G+KD+zQ7G9rY1b8X1Ve3i1ZmlFV+THsQOxtFQbIbdV
FF7pMd++RrLZqH1AP/c1+juwTOXbxFn3yFGYV3S3/BuDdZnTXbfuA5PZvpz7m9UvTQQYT7YN4/Y8
M8Z+Dkm4kFMDGf+eUBdXs5CrRpIHucSf9NZ1b4ZuBa6KjZhUdJAxu1h7SPOSJLKp2bSl6xR+f/Qh
lqrI/g4haM13g2a3TpPSDZ+6oPSuBA0nbhqbavncqqD/wwTnfnn9DhdQ0yNMOd3oEeQzllFbM7Ed
znwuB2Hf4yEdZ4TVpdzyeK3G38Jb9hgKLakUIQ5JqAp9VPMPA9bmMrxX7VgwCwAtRsshCIzu6+mr
sydbwQGV/V8zVxyfHZhtnK+xtHjzjq1/Ua1Tf6HQYcd2p8W8HY7anne/Xn/xfHivISV0f2pQzjbd
FOpQojHL6bMnL+KxqmTlno/WVL93JsY4m5sdHjCJWMbSo3XlR7Wa4dfROvZPMzjj95msoJ9Wr+bw
vKIffMavH/0WoipHYhH3tsknELghPyxnO6NLQ1XIkOn+d6AC/6UIMfrZDVu/ZUQdsbgyqbr/+h2c
PydJKuSZW3hJlthrCc6znfYt9Evi81q3RFTic//baUI0c5LufZfMWWBv23ZOZhAWxhapf0Bcu9+a
KJHfl6CW984kovaie9uu85ZsED9buUy2VNeeTQuKS09iuq9+9VZa017Bw7nNx5rUFsfmtlLhIOUc
/DdY0Q6cCuXz8xALiZt1J0YfaLu1xwLOZ72O4bpFqB4i/cOp3HriUKu86DwQIR2nPJdInvnriBrY
F/uBg4jjTZSyhHkdHfOFlJBTxd5r+iMhl6R14vu6sX085m/7GG3sC5ot584btzVIdwmPmI5Ju8Up
o4f5nHANDCm2lxgsrmGWTTtYgSGdRuFTbKI5YdIeAbaAMll4sLzK7f5TAAzg2Y6NGHNW3nDy0RY6
ma8pXc/3esaOi02Eo3GyOlbiYyRVJQ0ACvdcgp5WSEm67mVpJyqr67UPJXeuTJKsaqb5urrEu/ER
G9PkPQXmj93UJ2FGWZP9o9zm8EtBX3wfKsOMoVuezwWl7wxOGEif40lZCX193fDhasLK001E4t0s
nvHeKXLxXyekZONwikdI7w84a/XfMrkWZ7yKF5pRz4q7LjjTBzA+tm6ysM9M/fzgCPQcFwL4TF/s
RpafC2fHHZPh1p+aEQ1F1oVa/vNF2ZCbXnbxTH5rCPRM1V3C6izN8j6ptQZl5cyuzybSy2OiNV5w
WuDNVz2tt42NBfFbsLfjyy6caCDpYPZWhv+mf1xHx31pzWaLYsKgJdJYqv2r6UPvXtbR/haMTvvR
85QGJB1P68u+efNv2UzhjwGiHQRNhKybg9cs7x1ya/kQ0ZszsxF1K2vl5DI8m95pgISMCdglOEjF
9DSCrs7OpZOxZ1pAmGAPPKB9e5faRs0UuX0IWDCrqoAVGCKmnGZncrcRBrdFPTslO5fjietI/x//
eKBGLbXizbHzmfP1vbFa7yUGOWXcQIrz30oI0MfSKuvnzGdx0oEM/x1eSDnYE9nW/0Xa86FXWJG9
DMVBc9VgWmNeq/GGA3LKPBEs20lcWO46FU3Jx4HV2MIr1ojBP9k1BqF/nYNbOfUhvzWpc6VhkkkY
KEnkYqPncECGpslwK0NRPgWbb2+Z2fvk+7BO23Rxierdz6Yn5fUGLtjjxV1Z4orA7TdTdN5QfQwW
OlngixlIhxrFOsxsYl+bvN7rQ9/bYdWUxeYdUZIPQxjrVKgxWnOJFCNmLNHDK46NvYGY3yek2NHK
F9Em8/odIEKqrEk6O/5X210AKxjXs31Vi3MEacTtWWdq9BjPdFx2LS8TY/oZYogyBLWwOEzhOPX5
1PfTDn6KdaPwnMFmARSVTRpXsiPwOFEXuzkvtOEYpJvccR/uXsaA/0NwS3Ucfa+3i7Bvth8mWnSS
r16kcTCHUFmpj/jieObnm9xMhzBuuTbxeM+l3f808+pdkqab/rbcYPXFoMxtT/G6980pnKbkuTeq
b3NeFiCExo2mmjUjbJNCOrhFU7EEDIgCgH083a5H565ahYweGxaFv2XnU143Ge+X1PUu86ZzhiHd
SGeRWdLhVSF17nC+gsFnskmBw3R4dqLR1S97IJbjJ6DHph4PIPCw8Blj6rTs1uo/XHzVfnag7vr7
nsojVoKljvofkgxS9+RMRGHkgIL+dIe0uKlOJppr+eTvY7ml1XpEw90KnD6zifo0hfNeMASDRov9
2nu+cn5ybLHRJCMuBJGKdV7CtBPcwU+b3YngxUoIPvFSK9k3XWAe7d6Yqsrwzt56OT9L9yYQa+Ng
d/Pelsc/KYACfy838+ZZ86BpXnkb4q4WtlN4HHlNISr8fpnRVKZz6g69c5riamE35fmBSnVWQtwE
0cGa/6cs/StpVKG+T25D9zu9IfH2t+msRfEGc/ikLesj35cSansie3XhaJN2M5PV23neY7Rtobiy
7fZthj2iAUhf15rk0JIbP/wrw2BMzkD5fZV1sYIfqYMqMQXcRPKj3hMLLeB0uH+93Vfba1eGaink
2rYJHcmGEVVNMLlZ70jhntdxn9ZHAmYt52w1AlLPok1Fnjjnpq/Ns2abXuiS2AYNF3rqDmf9N1YN
OEhb7tvK8JI4X4Z/uXkAgpvakweIqd+jmjPovB8DyyPfj/Msbdxn2YhDgQmXGB4vc4gX0Q+uNYjL
MhoK9ojrWR4cWhXnf1ws8ZrBPA3Oi1VOsZfV8ZhYLz4D3EhYw7GYp6RcYyhK3v/1myOXeX0Eq478
nw6BIFGhNuXDtMjdXa/NHq/6kXfA0Rlb5khOp+aFyH2JSz41RgX2Xweee85jATR/561dN94B65Iu
gP6eS0TjR1CcW1wWlznQY50HoVjV2V2QE6U4V3b3rQMeUmnfrjbgjg2Unk273IbHIVLcBR17rMrX
eUCgvpFd06cdSdBdilDCvrcd0wA6CW/eM3f0E81qREDqNQF4+3eMOxwz2nSlCxbX0jtVU0kSYMV5
YR6GZOI5guI+tlwz+sjvzc08wV0liMXZlm2xckmldMvHXMomKdAEhFtWSm0+3fYwfpZgjD5SHjgd
XqouavRJtUfIFpHQV1+4gxl0Nvt01+aKhsK9KEmYc/Na+9P+0ca9a0NW+kv4FqjRia4J3CpLIrmG
mWcNfHCa7/T7PG0lDhdqqmVmMJlumaLb+chFZwzlt3rXervecr33fDt80RS4alz+rPDAT1Nb8yqf
knUIXvmXc0FK/rgfSq/KyQ+9JMRbwOv/Y5NST4QgVfsFkq/+8MvbdUSzeGw/2PVmr6cxWZksgpV5
E8bOYsyrw6ofr02luRfb2jrCHAXIAfutI2/cM2DUybvSYeR/91lvUd81moC7FLCyHVgbyuX4IXd7
6lOKF+MSemGA+ZXJUpYn29j++A4RofhhTNNX9wAZqACU0BqMGX4rLLqtRoiI7kxBZVedY34Aw9fV
6dhK0kZxSoRTPtL9g847iPX2NCyR9Rggr4jvgBPCMbVGWzj3AdjH+2LKALC0RhAGh6osTrA5GYDm
/NanISlCeZh1u0c0vnL7EYTO6cv6pKMq7NNGsE1exyMgE5hWQOcVZJYVo+9msvV0MoCk9nOpPmvf
kUcu10OUWR8eo6IqT/oibwb0O7/Gvmfy9aCnmjTyuqG7zFIo+zlp8VCeetPH9qNN3h0nuAEygNOE
J2HqwRrgBQUjBKE+XbmG+szDeFDDPiusPXXTAfI6KH+tJ69Efv4tuCVyfLS6rmvIYANbW4xNyd7r
o7wOvo+hsE2+GAKG/zW6jCfIAs7Rjvkc/AZw1uZBn2yWsLM/A1k+Ha7TiNxC+OoVOlgTfRkqXy2n
BH1g/X2Zt5lxAlfccNosksTHzuzystLG/NaTR30/U3E9567QB6wiOo/cq51geIi8Ro533HI9SsNN
AJEIrSAKZ+EZ2us90f8E7yrDTExxWVMLEyxf/aFDQUBAt/h3YzUTymSwgvwbR0c9r5BfP/G2b//H
TWyIAK137wRUbLnUDAEPvFHcFu9Ut/nRlLtjY5VkCTESb4QgQ3qhLvBOw0B04BvZNUjWI7oI/2sW
tR3XgUNwLaxVxKhAOPLIwR+hbVZeN/cV/YWUdta3wN//yW7tmjOO07bPZnjsKHeHKDSnyYemx1a2
Wcsk0+hoWuq/bduY8bEiVtwQVwxE84DmVZhT2MjpU89oo8CoFgGymNgD8RlEe5aciBV17Mo9MOh3
5pg/2CZ68zwHSf2Aq3iuzvW8G+8kAYlBCUwLb6uSwxmQ2QxeSYFd29I8vuoYdU84AwqqyfajNMCV
1qeb5a2PAs4+OYuVwyRzFJRhFvSbu1OuNbPNLZYSy2lop/GsEVtVmUdRVf3gQpr1ebngGL7EBGSh
wt2Hds+pWl7GTLq7c+S6CuSSwTFwY3PNCw9e21+sbA+i6nGjbogg9WGNQfaStn7SSDhREtVLwB8m
nKMIhaO9854M869mmKsng2sZLYzgczsEAvengz3qR11P4dPO5x6ypIwXtu9KyI9169zfhCC0r37Q
jZ9V6fQoL8zhHy835U386HgG0BXtkiLEBtB7pM4vlke6kiD7KdpgrFNPx50CArGopqtUmBznY7OG
/xzBi33qtlIPJ3oQg+DMy6jjwq0j051IjkAkpeW+j2fXCtvtHKIoUJkSVRScMASp8s0sLMv57Pu3
C2HQ9gf/Mmd+0Ayszm86Z5PgLKXluLms16M+jXGoktPeUGbyupRGvPuNz6sr5Fz+auNEgWBsvvcJ
3YOOqyE27LveAQyLrVqDz7nCQpJOLHhwxQwtvPIcTD8UmFudlfU8fa3U/va5gBt6AhFskdWEOnoh
GmBG3BAHpjnBrm+8SW5d2qntSYHeSC72QFhgFYKM9/bwXssteW/2cPxCNex3j/5uC8TLPc4H18iu
zyJZg7EFthjxtE18su86mGR9QbpFt+FmQK7fluhGWjBpL9/Cddr/OGhxesImY3bW2JLTPwi6RjxQ
isiFX4ah8u+9XSv1c0UvGZ1Kern881xzvlxdC4j3XB3KW/JJeQbNjLv2WFBLFpsGSGm7W0SkvxPN
yyNqWeH42eNl+7OivP5mJSQ5Z0NFyAxvJG3Sl2YjLiCvJ0PLyHiUtn9TZ3m0lqKJHc7laMzroU3P
Pj2PhMJoGPokd+Md7qiyOg1cVwu6AsaR9RYxx7qrC0KmZc0tM9kvWIxAy2Q9zeSKsu/Wp5518D9p
4g1yao8go+eKR+9vO2xzlXrudrigmGab7hD98SUwSIypoiKkP3m1duo83LT/i/0CyQAg2t7/WKRe
ucEXw51EES2sdoo3RJKPPLqqLhZA2OaxlY34Ua9t1+aTTBy7aKNllj+jqRxCfjQPFsWjJVdfbEf7
K8lCvf1HlyvCHcT4wYGkajV/lLYO0hQmsegLSiEqE6IgoE09XmnjySO3DZ5t5uH1X0cPsZ8uHvRc
ttoKB3E3WLVE4TWH4lT7DdmyCZl7pPN54/hjdUm6Ps3rTIMuZ1LrFfxvB2/CCjfA6zg8z2rq9Yof
VRw/nbophzMJv2SfIdvzdVHyoAL7orR/b7rKjh6nsKzQKlTaqYqt1mDodmKF191aRsCiOpo6OJz5
NqESihlkVMEhGKkwngOuVnaJIgkCZrgbOiphcjPE1ZajfatrZCYjMJYZK0177hiDDjoysn7sQ88m
xdf1y7ZiinWXERsZzD70b76ZGpoIraWNCIITmqLPil85P5Yumi8Ccv33oQTwWQR2bJjjqpZBQ9TT
mzEiMXdbvTn/haoOy2IG//7WHAqREVdljbNijMIbPdkvBbbsEEvJVvs5fGLwNiGnCQssDeV/ZBGi
zbmF6Lwcods356Ts7ejK8WnanHHbc7kixomNODhsNETs8/WpYmyMzwE//JfN9zUx3+pInDuEyt1v
NZOUnzJywEmnIhrcC7RAdcUZby13mEqT9qaDOcYs7Df2excIcnqVIWh66g4xIJ9qYme759xs1ixI
xriIb96xVMMoOJeA4Nb+zGJU4/ar2rq7olxuN0SZgcKYHoG0nXjCh/bRQWDa8waCchQY9svrMO/z
Y635+U9HuNjfIc/MaxJ7yac7uLDeteJ2tMGnbR4ehIr2l5gTq001xGadQwQ53qlNNsgNUPgORdgG
EL5MYn6NVt9ec1pzNiydyzDGqUY4tyJcVqtbgLq3kH6OcNGPg9GL+5ZOkxm7nKMriHxwrZ/R4Enr
QXgMAnkyQQNnvt0SV+fWrnV8Q7MB8qanMgnztbODxw4NWP26S7KNGnqse7VkqFLEY6c3Z3j2jnWG
5FN7nZw9S4hbkr5yXm18mITzWcLdvk2JrDAP26P+b5O6We83MGD5zEiy3zIN4pJ5eLClfYZ6ZRzx
Qz25LyBTUhcWm/TI6Ro3H1KtrZ96pRvMbwf4L+NUW4ENM4Rv1oczTZZ52DsHdu7AXBI8AX915kSb
QOC/W7I7vBxZ1wZ0HAovvm0pK94NREt1rhhsRdqujbb4msbkpWFBA76GGLUvCJqTXx7q7+akF5/n
Jkm6DSmj5+1/F5Ps3IHtBPVcoaThoSp19WWNc2JekY5DvPrQqvOLX8c7KlLAovXl8BbziaC2nZG0
otxLJ3OE/dnXiKGKSieWItV5VyqTW2RejqVxDYNsKX9pBqEK/4m0fu2jxbDYBS6upsTrzfoW4wPR
f0NAYaTk/qoxx8hj3L4fFIfYLxrACMmEu/j+dBGr4YKqUMR9c6Pd98FBguRjcDr795TM0Q8Ppf5y
2/OmX33VNcl3t2wQj7tH3yQPqz1W3ct2eDfEKhbxdHaR3aLx9bitstGF7P12CJClh3mepuTBGSP4
BV+b9nuAzzR8svTiNmcmoNIt3BYihaaixFjgXFY5s9mGldgemgA8qliX0PxNuGpNpupx5KhW0h4o
gp1Y9UvHUWD/5L89N2gS+zQU44L8YmATftkBkGRO1tdQpkwaPd2t49GZFFnsTDomlXRg99stzYC9
yzC1jAe9xzPD2K2h7ih1Fs27BAqT7uJlFd870VXLtEqmizAeM5sD9zbC4hvM5Q73DbCPhvJa8gom
2S7AMLN26mPJ/DJOQ0YMMp8wTkZ7/jq2xnPrmz562Ys5cQM3c4DFf4l27dYUD6jnFktUR/6jmiW/
o68Ib34k1wIJ9Zi4o3rrwGiP005Hye1pTADlcGY0XXaEauhOPlKVHSkm201DkgeaKO5rLkETBj+d
EaApY9J1+nNrqXG+X00r3px57FVmVLNb+bKh0oWR9dAs++DXzwcNHNaJsvPeK4axqsbr6kxNfe/H
o2FS9QwaTb4a5s9BrPvTQGgCEV9TJ0lX3RrZsHSqQTF6J/sVP0jT/cTxHF1IDF1eJ69GPrRN4/h7
DaLuCy4yfqOdBkh8cUvk9xSgPrp20D53OJ9f1kHqudhgKlB4Lrv72jEIw3lDd7/6hksITpMIJGaj
ddZZ2bnIn+1FmdM6KC95AKZ0onyJa/XJ2zBxlQIBQI07K60Okin0Vx8bg1lin5HD7VUQf1Vb4lZF
I1S7ZQjj1HhJ6sn76i3krUXYIapgkaRzj+jcqRlD+Oh2+7NgAfjYFHfEjdMO1ck/ptZ+dnbO+Qwa
w53vPLGUx7lFsv4LlRQmCHfv4zeH5uP5eUSkp4GsImcFZ4lL+bzEO4e0ig0xdmaLg9+1aJvoDNQB
WyYrJa5etCeYGkiw7y5c6hrpaVTZRRREc1+gaUU8p/Bg3h9MljtKOwIGr72TON+kVvJSDhJBkzuV
/FG7WEsGGWn71zjqOWW9Wapfprdc+xTVDec7ezuHLB+SJakVXTj9drhQ3rc6VHNWE4/jFXZQe/Gl
Fwz4BW4of2TKGQKyocpKRvheRpRlTbj2f7cuXj723ZqWqxXZ612rK+O/xvqIdx9iWRz/7HHF1uMP
LlTASpbYrxl1fnB/cHDlCMybAVfuOCWnYwnYv8But7o/OdbmCCwM6/JSW9bwj8QP9uHdtudPKbpG
npBqoVdujAHal8MoA+bzwf6gOk3Vb/hw1nc2FDx1W7wn+X5wb6Ka8GzcNTP38M6o/oeqw3XLLblw
kFGQjTzL9mLkzz0r5lOD5vKdUAHoNn+qp78RWjWdxm0y3keepEU7LhfAHHW04h7og+eHxNtNZXHt
Bp8Uhzc/dhGLKFUQJnU678g88F6Lw6R+Vwt0WDfy8CGme2YrnFIxV0baQSmO6Ropx+pZLgiK2kn/
0iRpvPlHX8FboJP4Gy24ne8isx74qO0jnE+Ri1A8K+3Nm84eY1p54/UTkRmIjGKyaqYvEuzlX8GL
WF/1gG0NMNF1u9xaPQ7YxZL+zMXMSPvQ91AaKPkntCUoChHQDy4LQdGp2FLFmFTbE8lJa/jn4Jsk
Z4WJ0b4fI7/HJdUsrjnVIlm8Ily9vb100eZPfF8BZ0R3dBrHj6k3kbPWkF+fbgySis4TuBBA+lF+
kr2F6YufwhM53OhNcDTayR97RHmVohzvxNNhq24qrDBG28VE4vt8uf7A2TxMplxOM2YZdYktQHeo
3APV7KwdMGaF9lXlNIrIBMXNjsRXMH5j3KuoEStI9HaRttT6qY3W8TGKtKryqNZV9BB6u/PH28gu
hlk1q38GWNr2sxLJOv5uVaTcTBg08tebWmzMqcUAAwHii00eWhUuL0aLOL4oZ22ax2Ny5F+W4/2V
86wVZ5w04tFS4TKe160SwT0i8eSNeCrxd9DLTsgZKmcfWfAwU/8lB1GzUhLhnfaR4WpGVTUIthJk
pxlmA+xI0LcVIJNkTTyRmEad3yQ8rmaEeMFBqbbR/gvGKkecSlc3D8QwH7pQjLrtk2LDOA2LR+5W
Yk0zpyUViF+U+PjNFeGh+Zn4pXjy2TS2HDmi/q8K7ejn6GG7eoqTdZaXY7b1t6jbvPaXDQJxvB+V
WftLrPdK84ziIsmHaDIJI0IbqbumirhbOPyc980h9Tbr/I5TjmGfY5cbcCFXlK1JkUbrDP7ZWhff
yvEqDK8A2OJLWsb6OyLjY69bYBORDi79b6sfmBAjh+6CC5xRKIqg7lrGp2arC5pVb5RX7AkESkyz
DzOIwpBPNjJdvO1e6xetE1kBqP0R/Rm2GvLOMTiFmF6m9si3AZdp0UUCPaEhhs27hBYKknOzHO6v
aEFRlTsIs7uzHUbln3Dlo85LuZB4BB/3jGsEqdWyIYu5peGg5dH9sOu7AOz71Ib7NqF44FnqMcQN
80fdGMuF5rklEM5esG7nCexz4lDo4994iL1vyCvcP5zqJrxpqdrqBNg41d+d2l5GtP3c0fpb3a4S
BgeVaVk0/bavXD+BaC+OW7nM2eHOconMfZC5BTz+U061v5y9nVULTquS/WPtUqKCt6+Uy4tdB6PK
zbSbh9a0A3pTxJGsTh5M4CPGC2kjixUH5H/vjTRL+los28VygLdTEFbn4o5daKPz2nD3YNpQTU4g
0HAfNMPkP9M5Uc+n0LrBMMok4oUPNHyiM+b7SQ94Mua13amBFGhaHr975QbpsRxGI/Ml0h5XzCp3
dW0imfRFYqNQa/HbocUnrDw+c8bZ5mLVCFgRRySK0xGw/A2B+s78HExu9VjNy6Cf1uQ4FnyQ0YF6
wcYOAXWh8byoBav9GUy/jF75UAP4LdadMltL23svJcRuNjqCdTeq66REjDdwGCc1ksHdXrCdG+QD
D6VrBdFpwPRw37Y89N8im+SkC3s6An12LER04eRY5c+u3Rbw0EGuXwFChOOOtWvezhY0r3dFLs+g
GQ6td0Lq3vEgNaJ9XKSzok5FI/+Gewr1F8+p7F4ZPpO/SB5bfMNRtUwZli6XjZWA0PotnOrqNzqj
aD+NRHkGbBJ08+HY8iP3NPX/XztJyvN478Dc/7rrOK8petrmEYxoFleaHnpDHlervja3BuUGDEL3
PxEayAM0DfzagsH9ONnBMh5Xyatc5Z0vxIuo+gaHRsSr/IPbecALgDKgeqxRS8dXhOXCy5cWOypi
SWjcvNz1dN93XlNmIHjxx0ToVHvGO8gks/RtM95Fs9PWV8cVknZNiiEw6EAxkZ5J9TnYbAnvnc2d
r8aPVba8Za7bEGpJXBo1CMFga12AdsfdM0Jd0vbDbcedsrtj9Ux1nOTWNd1WQAL4ZdE3KxD3aHnx
O73qEkXKtK/lIy8ZEovbMvfdrnxnuXRHzORSRjFHRBhgVAox+8a5chRXf+KNMnxYtgjbQQQMwOHr
rNHj2obHTzEH6OUUoHyS9V4J65a0NjuN25j9pee/w7eCU0HwAo9sIq0bDSKzkQ8EhUfzxlr0Hr7A
YnB8EApZgeuly4zSKgsr12/PyHHa+OSKuPfPmwVZSibXMJ/tWCCvndTuiYsflsI/GVF7N/1Y0Dxr
vZYSjVsbjs9HP4vhG++vDO9Kx1q3O4wUwMWdvzzXEU7aTI61QTDKl8gsTnyVa4/O8khC0BZfk3Ee
nqodQ/tdspM6gvylPdghxB6jfimbrwOn63wHvcn6BCSVCPult4J4TIlYa32etubo8l7XgcxnaNQ/
qofKLyJlyTmbIjAkRqyj+qbwBWy/J+3BkQkmtrYoEYeE59HAdl1GM0dMjtQjfHlckXg8IvqZcjt0
m+FsFt+sL9qRbYi5r9t/RCs5/vwnwj7GsODN97HcKvtsa3Sv6XJU0BNEPnCwDxV+RXCoiZunb5HC
pFsbOnzQsoH3AJzrkCvbVvgvqaNqzip3q0UWz/vkFD2R1ndbwvGZobYk5jQ43HDm/tpm9a5MdYTw
VLQrSYYmRuu5WvZ31ZbxtwqKx2F0QNKf276m09tBmITeWdbYngfim3F1dIFa06CMpt9QIdD2yZB4
7LB+jdSQL0eAWTAXthfE5E5buF50ANWEiy9gwTAVF8TnVNHJmQH/73akNIBWA/JTRrDWVoCByOvy
KVqFlTWt4m4rSX7077YDQfkl2Pr4H5wDZizgoKYqvG3avOKQ/f7OWwydiBlzT2Nnl87ZG8iiJVDB
+G8T+kP5IJN119dqCswPXvBbQ59ZqqJPpPznaW//Qq4rcJBN1o4mLGZ4/h9p57UbNxK26Rv6CZDF
YpE87UxlyXI8IRzGzDnz6vehF9i1qEY3vIs5mAGMcTUrfuENqgPxyaPhwH8qY+rtulu0dLwh1blH
bWzmejsGvj/va9Mkf2K7PxVgpH7TRHd3YAAXLhKV6frLPPVzzI9TxMID6QbUkj6oHmlSVYSHI5gX
j8h9cIjL69rZFP7MrWe6SDxsod7kxR4TDwv8S8VttBtDZOE3BLXT59612g9mZTRfx8yeTikyRdFN
RZ361kYpbSGxDpBvUoxUwPHa6P9T0/LjuwoM3BcR1k5OaFkYJTBsLm62vF2NezStfCqa2K3YJ2fQ
nGQ3mSHUIHdAeSN0ADscS4B+SDpolQMiwQnyJ4zCqq/I3YYv0ZRoX40up7GT2bwmd2hjpeaeQmVv
bQG+O3d2PEIkwXFHAoTSMfUzExuAROaL4bQ0QWntAbqnrg7C7r6RY/lDx/542HejRIgAQQU447ZT
BOo44t/hUhEEcvTSTsolwePt2ZAsuZ8asHgRvBm/U8gM+darBZo5pkUjxlc7m6vPSibYTplGEX5v
ufXGfUr9+UelgfjaADIOxiOq9Pp3tgTKoaQpOnmRPYyPCEzIRTFvtiQ+InWS7Bu3a5onfF5qQNXm
bPxU1ZyTjdCHy3eFjZr2Lpjt8kOE+o+5r8oueIqQkPrFY26rndalkyCRNkyQtXma/sjp1I1A0Cub
vGYeJCg7M6GlVfcFcKLZJJifSzirYGOdxDrZguRsG4K7p3gk0GDeqBp9iq0wQjoacgxcNCoi5Ixa
GjTdMQmK3ueZH9QXnNgH+C1mZj0GdkAuZMSu+aX3bSGOXWGPz3GUBumtArjyW9l99KXRSs5yxtn6
UyKdux2Kd5m9RRop/GQXRdyfqmiGr2EHtnvSXFMMD/DD8Pnq3bEDTykic7pxFKhTgseeakiR4GG6
SdpRfZ2GEZjA2Lmtf0xoS98akPaiQ4l7ik5o1CxlYwiR8jhr83TXVe3QeQIKnrtTCUkrjMPBtW/p
kjYZh7DiV2hdQSEanmac0ANFU2JnGW1cPuSBj8QFu1f/mHBb5EcgW3g9aWYyNS+J6uKnpJnmnwZs
B280YFUufXIM6du+qAJc4ydrhpzkULB2feWKrSyJArxcVVIHiqKhOSejMAmOFtoMNOUtWQS7URJf
HqnIh8a3sRmH10L2WnOA1Kju5zbI6qNCEuJr1JFZUF4tsxcAnfmwGSwmjm2AUsGWFxO1jcFX80uR
dta0oZAwgd6tNXTYAkOBZum0iZSHbH8KTgE1yr3QRzr8cZQZksClr361wiFJaIEWtJt2UKMk25n9
56zLTO1gQiD4qaepqTw5CPO/bi6tjNKK0p/8OcmA3BdO92WxkAYsAvGfUEHmrnUzA7TE6h3VkMcc
7SqgzDSTupup7K35ANk8f3IogPNqoED6fYBAT9HcsZrvrspCzesor32o4CfEGyjR0UMLijimB1TK
J4NSOLtsMukFiKmI/Hv4hxE8z6R2HxsjTccjvExMeMXSkQFBU33QjJbClJ4LN9xbbVpxfLS67R7d
IRiD/TSkWIk1KL8XJ64nIi43MzD0ZTumWAeNTpKyn2y0RKIc7EgY0B3jJmod81gKaYHf+VMhyhZm
KLUNnqntBL/71irGnh2XgWIicArpxKDh0gENNOhZ/Ujq0H2Med5Qh+Eh+aagd9U3UegHYq+NNvUH
ChKDubfRGIl2UG/tF+HPBpB3swwz7Cpq+6kNK275piPI07IKdiySOOD2KFzQkNvQTwjM3Zz4JfU1
UdoHnb4UGKc8NK1tR++F+qOuFy8EaQRyQ6EbUN0arqnjbJnTY2pwh276iTbaYMXREkLX1JvnXsVU
xooo3EYjOOBN72OmdGuWetosdBRCyR/kNLaNIoglHpln3hLL0nEMg08/PUv0uD77RdUgvhCa4PDn
iBvkgGpXW9/oZDAvwWAn0PCtMgIiBKGq3xQxcPR7yg4UwoKikZ98J/Gf2mD273U6Nf6tLNRsb9Hc
0Ia96w5GtpknQ023ZSDRTxtbPfuN+2D5VQs7/9MEeHT2EhS5ftP8iDA0y4FAbKgq9qiCVyG1McN3
szvkobl0TdmHP9AzCu0jonKYJU5TOinSH2QRPM0uq0c/rAwq8IrEa2/VtPpYhjCHx2Qp3zzZGiB6
+PhqBs1YVzU9iMIxdjLPqm2C2aB1oi1GqwJ0TOzv5Gw7gNdAOuO9kaRd/gLnoXua4q5/NrOi4ZoG
0N6Axg/Hz7Vc8hP4I/0NWgzAxpwks4db7jhf/8BuhEihJjPvgaxZlrEPfIolEEHBr21ITBfhfb0d
bn1nBCtpaRZqmTTvsq1yAkMPNgkWS/9VdNgXyBpM4w1F+/5rZzggwMlT6pewLYHso4ZzW4CSsvb+
RAsO3aYAPppvBtGvoOqMcQdkHOmXRTNDbGYgH/7Bou7SIhhgup8tX4SfkGovPiRjxMGJZN6eJlXo
Om2YUN5C0AnEJmbTIP1PvBPvrcREVWKKdPdYuLF5R1e2zXHjpsz9mHcpmBwK1dZr6zp9syk7s+Yg
AP/xKScEvJiS8LF5mP2ocjcBYlXWtjHyhcUdENfstcCIv6gmruZDRaOle+Knji81jxPC/FrlUkFV
ltnuZ+gG4Cl5uxTTZdHhzOTcfELyie5Pmjrlz8bt7XpjBMrhqUg7mBuAOMCMyLoFCRgs5gjb2PSz
6FjrI0gfRHGw7qAaZDYPYnajV0r9ynpgI6ZohgrV+XujsnjTKP7TOg860NYULa0q2OvJgCIM/2tf
7ZE/Rrcgtmek8OAzIvLP3MK5onxE4RVpBzve1f3QxocGSduQBCvsH4To9UVEwAnv59nUnA+BL6fX
bDmMlCdistyycNWrDgIEeQOrTG6D2klNFHbc5ktP03M8ZnDsHzIeBOzUcmxhA9pOBU9DN3xrkYb+
D8UEeSe1TCJtZDu+sw0kIOobmGw6Cs5lMXqoE1k3dY3l4gZiC6iImciK/Uqeb30zKIh+NkBoEjaB
OaKgCX3T/qBEapb7vu4VSjc8yNsGkpGHEEVfHfmzMNk0wwj5JhWq1HcmzKLs4Mhu+pbaA5XtuQ/d
YCfIgLNvFGWdPRTfpaRj1sTNpHeaeQJQ2N30Zk8dSXMqi7jEttzvdM9ECgnfCJf3AXVo+BLpYL6i
xKZ/GBuR/tTYJ1+bbCzuQxlMC23E5wa1/Cn/CVFfXxjKBuUyFxG7/8JMw8yO/osaNxPv163LTp9u
U5mlT1oSJ9Z2BhccbywbqMEXlDEC2G74EMNOQ56Zuv1Mpsg7Q7N5147l8DLG8dy+FLTr4E25dfsp
oyYJNBQh+i8gLAbnCHzMrEAB5dyUmELa1qaqSDxPg15ozTca43q+FUNUlXfUNYqbgvhqPtbAYsQ+
1AMNSgMQLkR6sjF8Jg4R34zAJ/rMZ2AjYLZbMHCzHlctcjo4P2wq+koFZWWzjI/z7E4wyvKU4LlU
usueC3NJmMwFOB4yUjhugaIxykdgrskDZJo6vhvK1AIKpGeArpLAzEELxzLYW9SSS0LIfumDVqgw
PqOCBnXdMiIn90DJKHMLLsv/jgJXED+VnVXHB6wwRL6vhTsAynRE9YCBc1VtjEjnV0O0EeJGOMC/
QWk76TE1sjS8oUBaELdhT9SDymom/UvrlNovsvGc2R0K+3lSmQR6OcW12iAb2UUfKqBfBzMYp26f
ipGMfxZ9AwDW9IsDqLr4yUDpCKmooijnh6iqTGxnodpgAAf6Nsge/gdkoNLaqB085fThDfKcpX3f
i8h3N7M9jcbuf4Rv1hJQbObNfo9TlpHlZY7kjszT/YAq8HgAha4X/FUzoIQiLqdTWU+5vU87Xqyp
Y+EgTiTDFXXPM0KiigAHeU3UXclRlj//SxqX5udEo6fsPASj9a1hFSa4EPC7gjzzmjj0IrS5EhJF
JIQaq0KKkn9WQqLxohYKo6fzOmQSdj6iR/tICedhQhxmS4XI/qb5M/mESxxITxvsWUE0DhEwNq+o
b54TirRNrONpC9nYMq0kQTW2NOUyvfMae24PHXqYyGRH/fGy6OYZDUxlIw7nCHNxdTBXcpRaQBl3
Ig3xOr/+wAIGn00Q5ktvUfOoH5BEVSmE7MuDGmdnGQF8Azwz5kFrT5McCuTgU3T0hr43noAxOEcp
DG0racgciLpQLgJfs88aNe/KIak2mJu623IorpnynttayHb9nx+yaJL+tbVQW6rtWjHJfZahvgfM
ynGM6Ba6aH/FovXscgLXwBBqEXZ/p/CqRpXasu48Rf/4aDqm9aCQjbuiWX12FFvazJZpAmxbLWcP
PqUzQIh6AndWqlPSOhVDbe0vr9/ZTfPXKCtlbLMNFCissfNKSNEeDhXB3qE79BklrvwmrgFSEvP1
V87DmaXC8kfHxNTQbXyFV5+GgbxLoVF2no0e4t4qp/ahSwYf8TZof5e/78wsggUFVaOAK6FWvxJA
7xBbAg8Sdx5GdQL+bKucA1BJmuf/Oo5gN+gm7jcGUrTryybMuc4BsbD74sZ8KGYBVHQegyt74r2u
LqMQRprShiP5TnEWsUZw4RY7z0du8eAUlfjou6M23sxRLDzqgL64Ys2+rP/bSxQ/KiwlubtsBOTX
e11gdWKjR9R4hAjdp9AizdDiNNmPuQqQVF60/hNVoP7mC3FF+PaPUcdqbBvTBFehOY7fqr2s7d8n
mq4LRLBo9tpeU4aXAPRFeklqLglwmYvC621wh17dEY+d6AqoijTFsG66DnbCIdHdirzKh1NMjx7d
Fiu1p2wLJcK3Tjl0WkAEGTqgdFodN7jJbIsufAm8e5NCyc/22EGBkM3QPAEpmM7y1a5ns7xyfb7f
nqhc8zBIEDMS75qV+6DhpkUURWLyQidRrwhFgWOYQ/358uZ8f96WUZb9wg2NOdLqvNWJlkh6GhOt
KmQGQm1oIReGwhvKuTleHursB7nKdVyJhCKyTG/XTIeqOjuBzVD4Ze8TSWV2gQ5eOdXnPgiTCxzk
TCUVhfa3oyAg5da1KzEZBEy0nRoL6YOZpA7OwjW3wTMHgMqmTm2VrMemK/d2KLDNObxFZ/QCEqRi
k2YD+lDdsEgaIWAowjtkVsPvg9sBuxWpNoVXLpbl718dAofhDWlDWaUvsLrAqKbGWSer0aNcolFC
zOjXFgMwPSoOt1WlxztlFtdMyM/Mr0MF0MKpjGsG5+a3H136ZRTbbT15sRZh6aGGdG/X3bA3kb35
96VkqMUnQeLggZHk26ECFSMin7A3Yzl+kWLsYHfR61WmzK6MdHYm/xpptWnaSkNCpssmryUIfQG7
pR5yt5igxojeq1A5oSfrqMPl83B2UJduoomRjk7E8fbz4MORQDsQOhrAGz84McHPrCR5cXJh3GdG
J75PdF5/XB703PJJ3jzJpEpHX+uFQ1sLaOokgxfAcbmpMjhWmoTxQIm6vjKp54ZylJBg8VxDoEj4
9vvQniZFHcrRGySi4IOsIB9F/X/dOLhXXqIzMwl4Qrdoe/AW4EH1dqRqkkXeG2rw4qZvn1ARNQ8T
5iEfae1Wd44fAF+M9J+XJ/LsmFgFwTnjDQSZ+XbMaKKiaCzt0R5YcEbXt0lvUyTmd9GIcBIaATry
PxNocnm6PPD7h940DN4D/Gh1tRh8vB0YLFyeoItU8ehZIfRpmu0pHhi/iqwr/jMRKQmurOP7e5sB
pW7xzmL0odamWTUHbwhFU6FlrzXkjGjJZUnUXFnD86MQ0hI8C+7u1W4xmhx1x7GtvKwYgY+4wPaf
3ViJKx/zflPyMXjROjyt4v2yGZROZe+3tVcP6JmB3mnmo6KeOOxC1It/X16qM4Op5fXGlQtJX8tZ
LRXdrcmuorD1ENzRblvsBw/h6GcPk15eM1xatvjbt8BEgpNoSBmLqcLamcsdLIuGgt94ZdlU7S/0
msmiRDelDwgUgpruaT72N5B8/CccjFIyXYOn/vLnnllCRJA4frztmMGt0xIUIGc/oaTqWX7Y3elt
B9wFvtGny6Ocm1SiFZdsDv8ga/3qOdFcYC9VdF6YifDgz9l3mLvZ3pagjS+PdOakLWcbs2+b5FWs
v4fmwhAao117Kp71Yzc6QUwNGzFoes59d0Rytf13y2lyQox8dVIgnr71m1AWmCmYSBN4eq2NT7wG
qAqp2b0VEHMPl7/uTwC52jI84Lw7HOkFv7rccH/F0DD9QnAwiCJJuJ/ZzWJYV9Mxh56zgVUhbxqr
Lv6DGjt8x4xA7LkH9VeBzPeV++zMerJhhMCCxCRuW79IIJtHUYkFtwCm9xXtWtqUTtRopykDXn/5
m8+sqGsiOMx1hisSz+DbT7btLFVdFHVeBLrrVhtK66NfdRmEv4ZCETKQeMTs/nVICYCcq1MCUMFI
aHUHgNTJ8zSKGw+LCZQcLLWn99rsdGTPt/kAY/3ycO/PIMNhwoi5ik4b0V5FMvNAuStsndoLjbDz
ELwojhrfemWU92vGKIS9i2GZTq1uNY8puGLpD37tRa07PyC34xzTwAVcvUi9XP6g9VCslG4ranW8
PArXrNW7oFUS5f5Oo4Fe99VNU5gNSFW7OARW9K8By5+hOOymg+ag+86ykQYMKLI61T2cRPITQcsX
iIPDwsoKrszfepXWIy379K+jZyDgkCRtgUFFWA6HofPVTmrId1yeuvWbsIwChUYnTTfIutb5SR9P
Bi9FZ3gG0QiKq5b6ZJqu7RGz2/u+NeI9qpDuPZ4pzX5E4/DKYTvzkTh1mZxtgziFVOztRyZYJeNd
hGSkAHRxk2tOd4oWssHlj1wfaT6ScMgG8ALR0aGQ83YUxLyUjLhZvDyx4KZn8FAjZDzxkYlAdWMH
84/OPst4/ztGEexJaDhvx+tmjWjI13SPxqDeb7M5ib/UtY0e3eXvOrPvmTniIAeUjP7uJehB+0xa
rgTsFTxcYU3HMxpLLYVcODboG1wZ7sxigTxlAimHudDBVo+BVVTgxuEfkDZbkJCqOL5jcW3v8keZ
y+z8/eYwe1z0pB1CtzHCW18colUxySwoPE58436KijykwCGL5rUqNTBgDu5uETWVIDzksplwv6iE
4LmdUckEv9qLrRZEBoInTmdHh8DV6xN722i2teOCcK7mcMIFgWsVWjr9vOeizltth6COeprB6lC6
STVTHtSQRO5XhJkn1FBK0YO/hk8gaIphdHIz+nrSbVGQycMtLj062HEQn9OV9/fcAjs4tRk6PQ+b
gsXbjTQGAt0ZVEu9UHdib4ZvuIm1tKCYANns8rSfOSOUTZl2rNzPlJLiGCEL9ORnZLPC/rONg40H
HW3YdbIr/xun/orb8vLGrBbZpHVgclCW+sg6YXDqoctnneGw6UNXaA6y3xhNOh8DnCq2iN+KR7Q9
cH7O8Cu5/KF/gr93Q1ukKmQslEHXr22WBnFTVcCtqO0G1m2Zy+gLeAj3pdcca/FaddC0C7vgce60
6ovIuuoArl+9Vn4hPg8oITz2lAz3l3/VmZX+U/8Foc6kvCvXZ6NhBFEisUGFoH0K6ra5Qfej+AiC
Lr4yAeeHorVF91Utdb23m8qVM1IGmmKlWx3NyKIGrWNF+X2hATD5f/iqpUovKAJxv68e5qwXFb7q
vJYImcBdQiS73aVaGL7AOG+fLo91ZgObS/6kKHFLjKZXn1VNhCBx48we+IA5+RQQ230cARPcdymi
QD+FmLQrj9fZEWEyLpUnk3+tRgy1LAqMJJ89YyhtOPZISoJ6w+mlC6jDpsE1Z+p1OYGLkXfStOgS
ELW9y9+aXivtKmknLwkDsRsFrMe+BEkFPCMDKRr81F1T/WPk/WdM9iQXMREP7cfVZgnBcWaBxQWc
28UL4BD4nECAj8WQRv+fQy3Pz18BT1vQvw56Z/Jm4cTRPsd84DlLwAZttFQX05WteXYyLaxlbWXi
abiOCZAKVk4IDMRzm8G4HRD4P3YyTX8v4PlTMJflJ3Rxyyt79NzRE7C4JD1s2krrp20B5ZVDR7XS
gnT0MCIweGzLOkIOCQ735eNw7oKlbO8wmHSUvT7lcVPD887dEZq+oEkRFNUJmqIBXTJB+Wsg+sEW
C5dSALhXqjTXRl6Ozd/riPhprE05HwkycVtlNugnd0JUdMzdkxyN7lcfNmAKalXkV4Y2zo299HA5
bFjbOutnpbLKngZ8wqr2dV3wkrd+D6JxivodMsGxs8VqJBx3OWnRsFVAjL0JXmuMBL/v3qCj5Rgb
HQJAuHVyGSBxDTsadbVp9J1NbVUNZkWzGOBFD+j+7C8v2Lm9QRWI4Ie+hHwXiWdh5hsTcmdelTrp
YXA1e4d0QEr0qDtX9v65i4uAQhfEcdxb63xJ75F4lsM8e31dTYegCJsTdjnFTg+m+S4Mi+l4+dPO
nTWkAmkDEuRblHrf7gjgwGYQIP7q9a7vioPszO4ebIsfPPVmIRwv8xdVCSNp2pfLA//pF63fehAj
0A946omUVyOrgHdOR+DCK7RRlGhLRPJ77eIC47V25dRHCQ7COeDUlUT7oU5C1A0q6C/gLEfry4Bs
Qv4I6yQRSMtH0Jn8Qg7OrpwipOId5AWSQwP3Wz8VVR9/zFBCW7Ry/LKDwBHWwQ0Y/PljXPU6GKXJ
UkBIQa/Jb20AHXsLJ6n9ObfzjF6EA0RoB3umep2G2AbR7FQjqPwOxbtbVHNMfIMuT8yZHUC1Fo0w
l9eEKHt1rY9x3ig4uyOhfLfImJVGqt3GSTh8A24bp4em66Lq8O9jGjYlMur8lPzXcVeJp0TYtxoV
+AJu/a4q84ltx82wB/DqG5BVe4oe/y9j0oGWlmtS0l0FIHVAdXisGXOSts8iGACaW+6Gg6WN44de
d69suOWNWu03ABc8lbpJ+Z2+xtudjkCh2fuI0HtBhnfDxm+xsdlaCHdfA86cOVKS2rRFiqQUccFq
AV0UYiGeZaMnUXsIUZjQDQ1tnwy3UrRaE2T+w3m+i5sp/n55Rs9cU1IisUz8zL9oCr/9wnmIG6Vb
9PYEMuPYQ6hocvdY9pj9vheWuNK+PLdP2aOGJQ3kbqjHvR1NZiOatRCpvKqdO7SNWoRAZaSJcWe3
M3olCgHzK/fwmSeEFobFFiV5pciz2jJOEQatGVYziCRUNe/bZKEHqzBRQB6z70rT7u3cNsdt7rT+
lTd72R3r3UO7dAn/DQtP4NXQqKHlekN66nGnVCcu/3SftQD0akfGHo6y8qSwrdrldazNm7Kv6iuz
fW5tlUtyjVGBSe1utXspAWcE5wa3Qps/O1gJeRge/JhxYTle3kTGuZFsNMSX2o9L/LX8+V8xQmKg
qpUHFetKmCQew9iiqArxQMt3qPTQEdm4c1bem3YHNxjPl/xb1VT5CZCW80nPchMUIszGH5yCSt1E
4FZaD2ll6kiXf+eZ48xzhWuIFERRlMfe/kwwKq3tZuPsyRDupuhalMAbWMhXRlkO62rd4cvArqeu
SJV7HbVowsBBEFlIz+DVT49+n3XlLbDr4KbDHwiicj/UJrwaI761MeJE7SnI56/UcQvcSccEagsA
+vyo2xGgfxtC8a9GB9mNkrIwMTmZhd1uURRDzQ+9HigmpJhYffnZBN0jdt3Y/qG0BlFbJKF1cUt+
mE4np6kwXVbSTgaETDMbleCynVikKCkR4G+5rO/6aYp/jDIsn2UUBL9FqbJ25w9GAHvXx4Bti1kp
RjUo5dc3Jqp0wS7T1JTjkDOIG1Nvsvzr5Zl8ByckXVFU740lE6QXuU4CUwRjEUsILNLoLhI/iQrK
4b8OsZ/P8KvD5kmXjSTnjXo13FbdiGJozsKEWwpp028bkHh25QE6s9Gp6HOUqM8RlK67CY6BwGVa
GdIzC1Dvm8AyPpLlyye8B8cPlz/+zF1JTki/yyEf5dOXi+2vM6W7dT4UpYW3psbdgpRbWyGlE9t4
DActvNEX2gzhvyc0lFGoQQKjYcj1ZRnMkYiQ/jdRg8iUOhE2uNFhEHjQfJmkYV/rti3nbXVQHFBB
FgJ6S6a/DiHCZqK5OBuml5lwuE1YC8daYQGA8nr2Gfj2cMj08vnytJ55D9hPFI+VpJdhrMFCpI52
3+ahpKttgz9F6EhgLe5kw1NduUTPVU+ZKpiTWyjQwTXA85kLCEN6wI5Ad7iS3dWaDtkM5x6/RVCp
KHRDdUI+C0n1f7/meMhBBtIphUiyRsoNEd4pyZQrL+msAW9KG5vt0Ljmd3/mKDgLImiBbNLCX1fF
49ZyfUlA5o3I3+9ctLywWmu1vVnQOby8Zu/6ltwD5IAWUlWuazB7y7z+dRbA4cPcxaLZq3sbdrnK
rDvptNE+0qz5ZE/2RKU4a7/Irjd3oebEuxnfkyuzeuY8LogTVo7CLb9k9RsUHAQ0pWLbs6AdfU5j
q0XU3PAPhTNYn/EJD641hs99NaBiudT1BOBYZ/lFf32106SqhOyjlmg3x9Degi4z51A0Xavc0UvC
t2/CHicZRlRYg2jAnHG2r1x4Z7/aIconROTHrI9LMunTGKa6jTSnKw8JrNwtbjnoVQEp2BWmHV9L
+c8cEVenaC248xf89goDCfE9VbHf2R6cp9hBIMRNUKqV+a51sDaxS7nYXjvRC8AHhKMcvcHWnnr/
ZMX1pqfku0N/3jlGaNB8urwJz/0w6p4SHymBSoy+Ch6MAgn6Qdcszq4jX2xC3I3V9cGV7z9zJTLT
/3eU1Q1hIZCEGXqE3UWC1CvP3jd86cXncZDfewSAb5qhNa+EqX8aPatrmIeGjjWdXYg07mpnI01P
yO7wypZ11mmb0ta6+lDkY4kdCo7AmxYbF3g6KaIBjzl6FnCVSgSG7kWMpvBdorf9V8RapxMuN37/
NUo1id+DyBHgmVBKQSQEpBYSi9B1g209DMmLrwbcjBLRqy310YUtr6XjJ3o4Gg6IQdBYuPNZjb2L
QKwcw6RFg83E+hfGITL+WMbUseHvcCax/BfHH8ElFeZSVwyA4ge7ZkDbAZFdS15r4Z49kCalPvio
EBx0Kd4eSBtxLHSkG0UprJjcQxwTvB3rytbDk5Hg+bppaulqG2OK7JOhugkBBgH6FUJW6Kvj5e14
5vpdWjvsRigkgLFX58SNOmNxfVHeTKdhH6sAe7RYYO7lZvqVO+DMk8lQVMYXqPnSMXz72YmVQDNy
BK9WEIW/EjhO6BaX+BMG9XQP8W08degQ3NDSt66F0vzN6525oBoon3Ep0HxdjZwh/RlPs/KaGfG3
3BL9Vo7RtV7ZuamkB0qWSJSF7ddq/yO/OCWRY1veMI+YJQZGxs0Wm58Rqv3474vGzQalwQEuRQT5
9ntwy8Ajxsx4mV38npMkKr4DuTXvoxY4xeWhzl0k1IoxlF6CVRqBb4fSchQGy5L9kY22eRNYWvWq
skzcRSTdd2JEbt1W9ZXY6txEumRX1Gc4HFyBb8cMYkTXYtxIPdsMOnuvEYRl28jqyz36KvGV5OD8
YOQFoLEJWsXqMMrarTLseywvws2cm6FY9MuN+ITEk7xyAN4PRdqqEzBCyCM8NlfbcIoiK5E9l7Ir
0vm2qifkqn1r/lDO4bVa7jJFb3f8kiGbmFJQ0CXUWA2F3kPCpSosz4JnDzuaRz5D9PBweXOo90fa
WK4xMLoL8Oxd8c7tQz8UXWx6Q2BV7nGkayGera4YwluMn/MUWz63u1321a8cmwrUi3lWEQtrklcs
DPVXV4Ir3NZZXCFbZcSCtjlybTayr3ip4bXQtEa9i/3W+TTaCu65EYr89wy34UNfgs8/+IWSVChH
3/+pUriMG80Kg48wxYrszkENzdnEHbXHDSQLzdg6va9+pl1imccIkcCftoXWAirZmvUfTr3mzxrj
vkd8VZ0fLeq6xZYUtp/gpYsS48PKbo6hW3b2K1wzSlzJPFf9SzOmcX6b4NDwPOfWkBz8vpx/4aBY
Zye/QLx/Nw1AgpDTrMTrADseDFIFyncLsis3DtTkcH6RaT6YmwCZgJ9p4of9vpjiFqUQAub7pNQU
JnpZ1eo3+DCiCWjomb7p7EVOPVVmp64842eSZRrvPOH2kjBS4VgdiKjVdVwTEtMjCsahEZkrN/ih
VyGvIQbVhrzvS3MAR5HEGFqGyk3R4xT28MSTZXyendKtr0RMf0Li1WYGOEMaabCZDXudTvZtP6AW
qdOYyMIPDm7MyHzECJKhZz3W985kt3v8nZG+iGldFZp0d6EMYySHTJMek4Z4EFXl18tb31imYf2j
KJTDzCKXoAG7uoPnrEBWMi2EJ9OpS5ANcbT8LsrR42C3ucFnewbDchrzCEWWBuHzeJu5+qzdwM1p
05uszMb4IKMMj8orP2y5kdc/jKYygT4gb0qVqx9G+wuc6VQgVxUWRY8qmV/G+3QaKvd+cvXu+6y5
ybTpm8Qptsg56vgB0MjCa0XiI/ZJZO2onzS0nsydiVNuiSxE236nPT89lpHR/7r8a8/cUwJcj7Og
qok+1tmQhbknlqi1SbM80z8kOJaO28lEyPHKrLjvJ4UCPMhioL+MplbPWN9BxHJC3fT0IXe/pn2A
gQMgzkeTUBVtG+xqMiSeBwSIxiZF9KjCSsG4Agx4/5TyuoD6R3yE8iFYQX7jX3mYBvcbmaCKO5n/
+MCSOqjFZgK5ERTjA6RtJ/eUAou8kgqcm2IeAro6gOMN8M9vh41KVJyadqb4NfcCC94sviFxEFcO
6Zm3TUgTOAAGWyZ97NUE+ylMfjgp0qMLgE08qinuz84tg2cJQjo+/POuIdEglKQgDfdsfUUR1fdj
jii2V5SZ5U0YgjzPbRxcqXufmTiSR5saL71XwA6rT6oGJ49R0DU9wsrgxteRuIHMVT1c/pblb1kd
V5AboPWES6mXjODt8uRza/vmUA1eHvm++9sdhEp28Aok6pcNB/A+p2d9ZcwzO1HCZYBoTHDwvh+e
z2p07AL6l1GZzbdBX9ApyI1sbGR2diXagXdTgZPf5Q81ly9ZfSlGBRbFD/gnFOyWM/rX/m9MbKuj
0ey9PsHS5D4TFVg5pPnpnQBnqp+YHpyssBptFwHZgB43il/WPrCasFxE4uHmDGWIc0iUZbGxC1BU
DB5H2MUfh2imz7UANe7ttMrxLUjC0ngNA0KeDWD8xXM54cL9bmKuknwteaq+a21oFKeEC6MByCUi
+zCkCUKxGdF18JI6faY2YXGdnHlu7tlT4DIp/+is/NtZsEPXtGXVtl4cm9MHH0MXjEIQFgTO0orD
SP0aaxSjGl4uz/6Zbba05kDr05+Dd7uc378mP8wrBNwk+HUDEtVTGqB+ji6QvYXy6jxzWbVXLtzl
VlkvNjVKepEkuAtJ9O14lMA6AmiA5NiqWs9DbjQ/Ee4Kt6gmIDxat/NPgDbVFvWn/Mo+O3NsyS25
gyxSB2Z6tc2sUjSlX9MD7WSDDBoiY0crsMbj5fk0zkwoI3CKltsBzbBVhF3NTjxUpYKjFnVIlrSW
rzcnFRvCU+WgAjZskcwbzIo0bZciQzTfWg174kOHCWmywVHZb3/VAQYBBy66HnEzUQtwP4U2fBTY
Ucsrv/fMtuO2pK+2cJfeE4qwF8G7uI5p4iH3QHtYlU9TmiK+37dm0m2i2k+9YmxTd3d5ns6NyxUN
ngDIsxBrUEkZmwjHIPLvaYVdntKujZ5lXeAJ3CfGI89kgyBrHX26POiZtflTG6fyt9Aj1/39vh9R
VF/4g6Yzlygk6rg7Ob2z/1+cnddu3Mi2hp+IAHO4JTuILVu2JOcbQrbHzDnX05+Pvjiw2EQT2nuw
McZcuJpk1aoV/jD15ZcAjyn/9nIbOw6fP4az3K8yU+nVkW6KVNYHrCv9tu2R/rAGBxsGvcr24Blb
qTkz2CXbhGTgECheHyph1IwDMbH0DbDQ4jCGWvxS0GFapH2LGVvkqNF9Bf3eAahGGj/L6K2r50Gv
DYzPVX1+uf3cG9/WIqXR+Ewkb4APX/+cKSgk9GTl1o+x2MTOO4utx4p9fO56tbxPkRlTj0oWlW9v
tCyZIsdCW77t1bxHpKkcM5KAUTggBB4EuCdmadjeDaQFx9uPuJE3Ir1M/4PalkbLuvSYnZlaNa5a
vxSR4hmhqbh1IzuenMTdadKq4KwEcneKOUunCDO9T7eX32gVKmwqpknEUnoUa0BHIsC2x2rV+Uhn
iOCgWj2SRAU2BR9jxKphqVsIYYFUYrcftTjT6bImSvhVjlD+3YnoGxmeRQ5JBgtfEDTCKq5OVNlI
PcLcmdJ+PphgdExXl6a+ObRD2ezN2DeOMBEcBgPnCija+pqk3gW61bVwu8YSxF4X9XeUWb3r4KFz
QCK/2Cl7t57OIkDSzOBrkym/3ssRzmyV5iSdj1AzpO260fASmoo5/I4nR6t+uP1dN25HhrKUZ1xU
bK31agz0K1QUmw42Wd95vaQgym8opd8ninSyJhSCJ8UyHmvUoHbisaHyIK8vZtotS9rMYy4z2tVn
BN6SBGUGgQiGX8pRHUjVMXroc+HSxpAZgUEdeRCZPT47SYSRYqnb81fEv6XxAIYvoMtu24F5DIWw
bZSgKxnLKDsYEdAbuxaTB1FPsTvjoaAcUIOqmmM7ZojXtSFgmbOdltOioi5QBA21QPmTO3jPoOkY
zpZrBZX1rFStlLkCLbOHoFeMP6mlSNHJmJga+Bo9k09lGKAEPDRFD9Cj7Z+dEQGKkwNRAxnAzpA0
Pt6MOeVgjc6A6p+ZAubFjOxgwEpEXScKxj9lhMCdD2mvszx8X4zi0KA1GXiKGeMU5xo5osteWEem
sbPNrj88RxksJ+0yhZpsjXAxkxmiH1JsPtrZlf68CDE4f7DX6qMz+uigSaK8gWuSEG8Dl5RN3YO+
bf8A8iLaFrJyBfGrwwhLN0viPjb1LnkSLdgaVIrb+n1INndmZpQ8AO5oP8wwSr/d3vXXZ5p8aRl5
kH8Q1NYzubhl1iZSTaC5zJ0gW+iMyhjJuSMiKqd5JC26vd71mSbhIAnkVVPuoDbz+kxnqRXVuP3A
M9Db4hijYH40Gvm/buhH7/ZK1zfh65WWQ/dPdj2pahHjWiH7HUbox25yegyYBkTwuRNPaoQFkDHN
9fn2otdpB4tyim2FfJ5W1CoD7ZIZPnrE46kBTdQx1uzLMKXNTnLDiPg6YpBF/+1ZM7+9CvxFPo8d
/ZNlap4U4xdtQO72h1OXqfZSWZAq7mU9UsczbDPM1Lu4QV88QOcamfgMjcWj3qpO7ZOqpLSkAK8l
bmXOnThgxqti+VvmwnA1patqN8MYbBHQq6rkPnEymuKhmVY9+jtgaw8Emr7220rPho/kFkJF/98e
fld6ADM2iusO7ekoEBLy/wr2mHU6WcOhjlpiq9IqHcrfWYDHcIib3QCLZtb6j1JkkYUC6o6mT0CC
pM9mnKCNGWZhH94bg42pHCbz4Z/AtFLroFeo1R7qPmbyqJtR64oR5UFPYH6dnOn7Vw9MtOPsuHSX
BLItsflBZ1YSITvSFb9KksSTbgTKow34/WPDj79XRwfn0jAKZdwqMQlrD0LQikCPO0nqdxCaDRrP
aL5/UTrFTr0ID7KJx+vUh7FTRPKtFdjTuXTGOzrtAbkA12PeVD/spLebn11W0hRF8suJ7g2UA+cH
IUvJl26eo+BQ1+1YnpA8dc6DWmjdL0xx4meEQ/P0bJqoQ9/ZGHeVH+WSI/OroCfQ8LxSFWLLaLYg
uTqhPqPlj5ZXO/ZJdqymqi8/JjXUNE+eDDt+UVvao5fWbrhaJF6M5il5o6JqaBSDc4fwfxD7HF7U
QwR2G7DIqw7x+bRR5gsWsbbtFREUvA9ZBywLXHSBiYSN50fw3awS89J1Kj5eNMdp72u0e79JRtMO
tMSVdPqUiUp1DjbsF+1DECd6dYT1kKeehX6z/WUMARC+EzUowi8mGtzlS5imkuKqVtPdaQ36a7T7
ZWty9QSV0HdSF4SjO0092ZVgZK3fNyLWk7swLxvqqRYkuYsosKTghD2bMZ7bom5PCCZy62V2wwxA
Tgyt+jq0sTV+bQ2pVd2sVtWXsNai9r6MC7w/wjZC0Ggi/sp3M26hE24iSzrndFr5wTBMwiTkS0s+
YUkhI+hoItA75YB8D3yIojl0dOJjBGhNRU+OXYNPOmg8kV3kEu9jT1SG+gNrvQBVXQz0QMtm3fyI
jRbeenaIKZWDbLPGH83pfZmnc420ZhH1XgrA4mcQNCa9oTRPqvvCdqbfTmvF3FFjxWenUTVhiR5Z
huRbHVQFN8OjNcZllBznmOELYbpUENjxcTWrmdcOdqdgqG1rPxsDHMSRyQ8TfvxD0VzKo67ND6Ha
yPGhmKQ4v1PyXsmBqwXI9ceVk3wpMS++N/FzYyhuB9mjbHSmcbQTsOoXeD3DfKkcJW5PlrACnxic
jh+oJOL3eI3I5Tkbza7xsO3mYFnRzHBxiuY8fCcr3ajdZZk8PmcoL/2C/I6rrp4hQOoJw+yjwzgO
IeY5lZSg+mg2feoFLSKhZ/wGxPu5set73hovnQk2o6yaEVTuzrZcKEeROJg8AkYx+y+T3DXWb+ge
PRa0bY/dF/dCgFl1o3L3zkaxmOYBCYHGxZX1u8DdQ/k1qfLwZYq74qOSqcpnA5pMeI6jLPbHqc2V
w1xibQZusW6aM3+F5g82lZdbNgYjG4SC9pLXjXkMvcplgrnU185V+9VOKyNOstj2gy4Oa7K5yD7p
uaq/6AjIPaf6rP2oDCN731Ra8z6OQ/vUhqo5ulZjRD/CoZiCI46gaNRjM6Ds1KQbOQaSQQgMQPpX
r0f9khmr9tRLUNWDoPbY9tVpcpzpvpCb+V4eCuPtNz8CgBw8ut9gpNXl9/xz83chhnZdxbtIqAsf
G3w0JpdbLLsL2MuRW8Sm82kug/7Lm+9+8KMKBalBL/FqLI/HEBK56Wz5DqIUB4rU4V3A3O50e5Xr
6pdXSPMO3Dt9LmU9OugBJ3dOoFi+lGlO5lIUBthJJ6P2UOAz/6Wpo+JeN6rhHZ6C45NoRP3r9g/Y
yOAQuDJpeKhwQ7R1Cx4Nv0TtGt4u5jHdodXAIVYhENkJd6y720ttbRwNDCKp8VLfrkEHMpRUeepV
npXmmBtg2E1JxqWAzLzzoECB2ivErrOqpQFv0jxEgOAqe1OTtsW2QLN8RY1e9NCsLyJzzKcsEPLO
k23kiQ5HlVEu6BS6U0tJ8M8WZUSupoQTsHdhRHGUjcqDMYzz0+33d50CIxfB/AKvTmhVKMO8XiWY
TbUelMn2jVaS75MklPAZjSxeYlfdMREovVFl99xe9Hp/QBdfMPILMWKhZrxe1BQYn6cDDT0V1yQE
GTF1YIBsAEoflOP/shQzW3YIM7z1WcC0ow7ksaHNNeNWjxak5ka6MZ/zJIh2jt31B6PlBFSJmShn
+wp4i6lXHJHY2X4dAbBfAOnvyXrrnR7E9YZnFUYByNMA1qPL8vrdiQxwTTLqlk8kD+QjoM0wc7XQ
sLCDkjBcR8wSte63v0QHBD7dUrrR3CKv15STltOAhRuCpuqSU3EKFI+LWPLMrh53au3r6AVs2URf
FHkgZCPXI8m2baMOFx3D7xfLAhc5mDC6GzFoB/o6Amc+TJNm4y9OZoe7LijAAxO/qdk5538bKquG
y1+EDPcl+5Rx2+tnzi2rRMzLNv2xtkPJw8rJeGBOa+geswnnE4SE5A+UQAN3RpDjlbuQNhqvbcbC
xOkDqKLLOMGqTmjASuXZDIZROQxVmKSnwe4xecDQubEPoWNWzccx79SegmIOi+dQgsLxfhYCeRb4
hYv5Fh1V3A5QxRk94Am2P4hmZgSUpNovwCy9uhO9r/cxfQ7Utgg5DgyWNeyuLgcxo4Nl+V1dJHcR
bp73Qi76nRd8/ZlRHoFeR18F0uLV+3WceKgciUBaov/81M9N+h1bzrJyNbVTNOw0rehS5HgiuGpT
l2d84uqvt3f1Xzmv159YA59CMGcCTkNhDbmQ2zhpAlT9fG20CvUA7sQsnse0avp7u6BF6gGtdnIv
o0T6NGBn2mIbJWMPDXM/7r5HaMqOh07CkuoOQht+YTL6rfV9nYyWdpylEZMiBT/JPVr09efhmzB4
pg+5zIHX5yMTllSxaXSaFoo4xomS4ySGgcbtl7MRopfdjOgTfS+O/fIr/rl9Rhw/nSZ2DL9YHJe7
lCGBW8XscFFn6p5u0XKWVh9CQ6OPqEnbeKEVvF4swX+lC2WIERI1sdc70/xtEKOVYLYSzR91ktTa
6yNLfhdr3a6sxcb71HhCBjMy3RJe6evFNXkItdQEZ19btO3C2Uy9bjb2LocN8jLYTiTT4Msi+AC6
/fUyaKK0VlP3to9abfcePh6PN2OY/tiqEpp01CWzRGNN7tSaKp1DAfslpSpIC0kbIfrLoYK5vSle
IHEBbKPzGnJKykQpXQQWuhwfHVFgH0JPPzvaadJcqg5ot4dpavy+ZpYOEDntm+/mQMaBt1Rk98PB
4vaXj5DxnF+20qG2hTeu9uDkVPmUf6pUeuj34MStiQKlW0wjnDfHmkUKf2loAkCnJbaOskMe8B8T
27f7NjtiXq3dacBw3n5/If7IDISLhe6pukpySkcOzHCiuojh5XtTZ6U4DRT4KtXz3u21tZtgNCEq
Jv/V91g1Lwc14xbF1ZL8sJUP9MCNQ0SyvtPd2zqd/66yeiAaekmt6ymvTY0FqJ0qP4VTMHxKMBTa
WWojQSQLRVZjgWGTeay+UDDGWZWGke33sjJivTxjMEnsxuWS3tA7p2ZYD1Xe2skQN7IcGEwcxwXi
bqtrElMgOuzHFJqXeoQJjZGJ8SSPeEUyUJiODU5KH2+Hu63PxljHwkaM/XUFC8zlZhr0cbT8lHf5
IHDX9gCf2Tupzda7XEZwRFZSN/bx6xjgZCCG4gFBNjqQzvcSg28Hy076KnieXap2lHwMpIY9XfGN
zQLFTl+odiSlVxeGTYsva8gk/GzC6iOupNDH5A2vOCeyd7Ltjc9G9GYQR5EL/WxdTRDdwekVsoPa
VFRQc6aG+kvSpOmBKU/2HkplvgPO25i0ApJDAhjcPjcHQ9/Xr3TC3CHEhzDw6f6G79HXsn4DlNS+
0p9yPk3gHw9F2hEQReocUjU3H+ukDKadzP86lwH8gyQ3Sh8moIn1/UUyW6IIV4aX0qS1jud7Mt6L
ZJ7QKUGj4EtEQuXgWRWlkeeoRUiSrhRVvBPkNt79on6DjxTZG2qXqzdhRTlUakDYfqfIYnYdWcpn
UKDS/KcQASE1MqNyJ3pv3Nu0bFR0vwAUIPu12s+6gYBoNDkSHjoi9ifwGx9LvPK8IZ6buziqJ7dw
IuEOVBTnN59XeO0LKhP6i3b12ccwNypH0Lw0rM76OJr4qDmFk+2c17/BbZWYINSGYBLV6pIlri7t
BCJpKJxawvFgkhWc1lGkGhTcPt10BGPgAueW/5MlK/2YwIvG1MqZ4w8yZqMvqiIM8SmP0iRwTZLD
iKrJENNDGedl7gIxR1q2UmpT8Rxp6HBmCaVYOXWdYgX4NSUy/kF96NDoxFxeHAfIrO9auJXolfSZ
MkJwyvAHi8zZxkx9jsf03ZAxZ3AHcOvGXRWGyieYDM54p4CuZrYRDtpTO7bBV3R64qeuKTL1kGLN
3R4ZpUTdeYYH+yjQv8JgaVwcwDtqd5Dqc61jO5suDsNDrE/PZgp/30uR4JuwTe+VDzhOmNiVGXn2
NBRRbh5wTS0+DWRrODzaFZlGF0g4VhkxsFKvmfIGOGbdWe0hH5wq9zps6Ey3CxXc5gzmQ09cMwPo
fiRXejfqp5pZTjkVj0YZ4diEFwPm4XaRTerHIkFyCMi4hmFqktrzpaAY/ZMbnfqnDwF4VzPv+DiG
ff4DUcrUcSfa2a0nM7j+CddY+9Tkcf6TkWbwvW/C5ped4b1wSfpEfIZbhSmezaM2SG/09juotBC5
EkvKTtiFUfMF9IewxURUKoPaltj651yyzGjn7t2I3Ev2DQCLwfNCA38d3ObebjWl7yX45vHXeVJN
pgONYh91vYh3LsCtpdCRRiSDPJwsaZVR1Bgc8zNIVOSimB6RXyk/FrhsXWL8XXcuiY27doE0qjR/
IAdc3bUM+JIAEznb75iY3KWYfD7MCYZZtyPERji0FzaEsaD8qGRX787EWArjesv2cSyRvvEB6/so
duQYpopmUzKVdjkcbi+59WDgUED+gKqSSV5Wnytpw4QBHwX6jOyGZA3D+0yFu3p7la0vRe7He6M9
uHS1Xq9iR6NSx+DF/bFVxCEd8umg9+Mv4GTpzvbbfB4iLJz1hZOrLdfePzWgbkqZaUY8j4Ud9R3+
kxicVsHePHz7ef5/FX31PBJE0CIrAKLR7My8FPWLM4Oj2OvgwN7dfnVbD8R9Rdt/EbtB5uD1A+Fv
b6eY+dHHUnCpb2l3/W4lK/n55lW4fxc7vIWcdtU/wf/YzqQmcvywHfKj1pfzSSnL4u2nCA6hzKUE
po6UcvXaEuQfckzuHFwBYluhQhsD5w5X6bHbeWkb34eKiSbTIlm6yFG8fmmdLII8bxtmFlXff0rH
BKCAqqGexhS9DneSmK3FdHYa+CowXVd8BDUYaL90FDaQMYIDLHtQuO0wubiK7XnCbSQvDlBg/NEY
UVhUuq+fKzQLMheVWUxG+0Py8PdkPh6kdqK5cylVHYCAwf5ZRLjhKdTdj7c3yUZ4QiGZT0eJQ+q0
jhWRhoJVLui7Y16du9Is4Qg6RpUOy7aaP6FrEu58xq3HBY0IDZeREP+s9r7I6LUmgDN8BCHSX+B+
Mbwd2kAcGPdlD1IGBhNGhvzQDg36eLcfduurQpNgQIrQFB3/9dqok8X9Ul0B7xWXzhwMUh2jsd4D
/9DVnfi4ccihd2l4nVARoKm1WqwlgATCKi1QeaF5bDQnf7BzNdtZ5fqRUKVgasIAY+mRrl/noPWY
K7Zt4DvAHe5ANrRu30blh8na9f/Y4KyhaIz+mAFLx6ExvnoiAKYKU+oo8IuaRs+BKn2ODkvbKKaN
odmfKSma0cM41hwPbZe3k1fmuJ67eqUX2OLqOvnh0Zpacw9me72nlh9GkxguBpy1tQiIjMKQ2Rbx
kp+IMDzR90x/IjCqn3AgVipk9tpO99Q5bGI3K7FFPd7eVpvLL0AqJhME2/UZmuwSww1ZCfy4743c
wzB7HpA3Av3pSmFb3g+jrH0FF5nFx25E2ezNGYYuk+bRGEGzm3C1CiBlgykmXhsBwuCwfnTJcQ6F
XA3HInC0pzxM90Z1G7UuFwp1tY16DPXuutxqmrpmsloGvqzhnz7oHYxS1A7M89zjddornXw0lAQX
kMoeP+JfjL2kPlZPt1/61san4AJBQsPUupo/4bQwtK3TSH40jZo3OxPk2awrjmphGTtn7PokLxco
LVNixkJlX71gK23NsBxLyVcnLCr0hHraUnPtf9hFzKjRSePiWaTKX98Dluj6qijs5a0m80lWMmwc
uyI5TilSUj3WKYcsHbVDbCHiePtVLn/z6+qS+xuXiEVME8TUuskV9RDzAqEHPrq/plebmv4+7OvC
s2Wp+CAxgdi7XTfUsnWY38tZZc3raS/ObzpGX53jC+AhS92Wp+oPFMLC+skYhJmfirwvvlpdp31u
h0LPPAtHe8srAjsu8acumz8D1L1HrWzp7tx+GVtRDjwkoOpF1wIk93La/8k2jdQWmdxUQDIyI81P
w5imz7KZqIi1os73dZxlpTpBHy9+yJIT6i7S+MWjFltqcxh7KxFeLVVKurMFrzs7QFBJRzh1xtJn
Wv2oNl3UUBrL8pNYfpr7/F2JDPk5dlrjModKdiQ9+I3HtjiEWZ19u/1GrruFvAf+Rw2DYMSVH6BZ
qJFm5nQLQ8V83xfpIY0aDyBS9pCVEbA31Dbvbq+4cbZBB+F7y7VpMw3RXn+CMBxSSatrx3eCCAC4
Iw/HKFPk35Uyvx3dQGeXpJLrDFVjbpDXS/XVDN+LyakfW7nqaVLTH6B8dTufb/OBYJosk0Z0t9aJ
RxprJKm0YHxgepiZUvhRYUA1fBajRrHx9rdnQHPnr2FSSFr++pHQoFL1YKKEDk1AhWBPiwOSOAY+
z8FeDbhsu1XkAIxNwOLeY4C5HpvIJax1W+odPzeMPr7rBihkbjBhjeFiOjWVnmzGINHVwQ6fZSwf
9w7rRuRifdIsagL+tQb40PuwSbGII7ItiYMNMeAotK4+lNaQeZDW9vS9N24CgOA8sMXAFjrLKkbD
P1WVeSnm+9YY31MM6ajqx3szz62notkCSYuEnAtudd/Mg8QcgMLED2fHjC9GqJTPeawRhuXKCvoj
YkNvx7oThW2GuUgSbCArRiwlWzWkirNG7T9Vbpt3VS6C93Tisj1q59ZZQF8WRRgaLxiarN7hLOW9
M7JH/amSR+Rd0Ttu6El6MuLGO93ZjaWYDqLazXh/0QVdLSULEDDabGp+ZIGiP4qRyQctM0P6U0Vt
mh9vn7utm4PWLDSrJXChrrFaLq0VMQqUi3yQnfWfMdcQAwN3LKduklEjn2dRltOT1owCtf2wQSBm
cGBPH9JUbejCtrBZj5NcydnO/b6xa22AMbSg2Et0a1YxDgGUOs1DKPyZLjVfhRx+nYxCerr99BuL
OEtZR/mGONXVpEyOAk3Br9n0lUoNPYVOoS/NoPtvr3J9NJaGFmgccOzcz+vUsw1qpdcX4GJvl9Wj
ZPbOjGdXbAJ+EclLPIf6TjC9jnAsuGio0kgx0L5YncUUpUurVdDbg8cXPHamnp+m2KmeS6BBrpij
4Rtco8JzEqPdafpvPupy4dPDA5q9DuOtEnRaIg8WIPdpPoMaqxgmaaanQrhlEqm9XRUB9XaDISf3
BoPwq6iTOiYT/hpYbjBM53IKlLtmGK03X+3I/SzNKBVBYnLA1V7sVYQ26RFZPuRleF6yFr4rGvHT
UYfy7e8P1VIaRcuuZ+K+ugZ1qx9SdQSRiWq2+qD2DrDorkV3tpGUk5BjY6dLeZ0mMWmESINuHhNj
FHdfX7uNNSSRCfMKCAHi54kZN8cJpQlvkILpIiX67CHc81bXch3c0MLKNrmNuIbXEz+AGY4q2oqZ
auOYh7jEHoQNVR0XBfjPt4/e9QEHtQh8YZmwOdQpqy4sYJ+e9afgbjLj6HFox8a3K2Xcs9W6jtnL
MlyxKK7xEtes4Fnr0LiE23dX2rpUeZKilAcoiXjwymq6NwLYXIy+FxDa5YSvNZKRSNYJjXlwN8tm
dm77Cj8msw7uIqXeQ3r/nXu+ypWQrWSsT05Cs9y4oq8pmJ3ZudlEF2m2wWVGyHNYR7lPkUFqZr37
NefVOB1KlNdNV24ytIh6oyteCuEkxTG0jAIF/2mqvxZGmf83FjSdTr3o55JOQ1b+jFgXrlg91oGn
G72VeYmowTtPmi1ZH7SQb6a6YYhfrZuJRLcQOor7zCuLEoXdXEUd7SD6NAwOXKbzV60O6v/GOU3A
EwLs6lGQAtBBZJ/RNl4YrR6x3sIuMZ3ZbEVvdYNXjUH9wZAELa5chBFelULLv4piRCRLNMXwRyRh
cweuyFAOUeEoOLWPfQbhQxbp0yRsaDBv3LDLC19MdJjM0mlc10wwEPMiwAHpEkxteGDUU/iFCsDh
9ipXWwiQLSeQM0jFBVh0FWbkSEKioJskvwUT9lmXK+2QCaV/iALu9NtLXZ3Av0v9VYtgpSu4sh0h
A2EYoDOspo2P2tCo96LI90AEm6twD9BPWtoC65xeZH1vou9BM23MnDMqktKxgL+28yxXtxtyLciX
LDqfEC2uut6VcJpksI3AZ7ioHgOryzxFUuNvgdMnF72Z4j1vg43vRJcb3dwF+MaFvrp4GIW1psCj
+IKxN5K1rWydA7B4bhQNe1XRNaCTh8NqnikFU8xF+/71VVAqs1oDy5R8EQX1ZypLrTsszbR3SpeI
waW5MQyHOOuzEaqjGDkqkdldsAwMnxI1mZ7UYpKfJ0PrIhzpJql3y1JN7CMHt/jJ6LnZG31tfHKi
EjorS7zlc6zejSLMZOqgsvlWXiSPctPHPyBXyjuyQdrWJ2AJph2MQYHnrG5IJUylrDYdiFW2FDOE
j8LR4U7WKDHmBq7cXTpMtnDbIEaidcb1SroLGdrjEa509kseO1r0qBWhNKD4PhjfcAKCMRUhFaXd
pUXazC7zx846jjLB835AsSf1jMhookclmFIDsZjcTJCRVTvjLMWx1HqwDtKXYtKH2WsHA7wiypgF
EQ6FQe1oWH1dnyLNCEpa3TJYC3BG4g9d4BruWxCoew7RW1+BVFPl/9RFKE2/3jWSkSgG7gX0cRM9
ItjW80ULagilt6PI1ldYYNWoByF2fhVFhlYdjaIvAr/WpeJXb2jR+0rJJt01EbB/M+aLkwDAbLla
0eJ01iWRMiDyQXs+8LNkSKEdCtU11Cx/B5JuON5+rqtMfVkKKgydKnqGV1NvhNT7QAuYTszxpHuj
ie5Dnmb2cZbF8K6lsXWWCqx06sk0/7u98lVzjpUXATqCCw3cq/7wECFWKdmj49cOEEW3mlPjLs5p
C6DdWHuSjSSjambA63JDHEHhlzuZ59bGAS1B4Y4oFCFntXFGRchcp63jG0UQXcbIFB5qAPnp9lNu
vV8QDDJNW6QHYMi93p7oZYrBCCTH160GiTv8aIZzZkTZ94XLdydJ40szWq0HKO/NHQPeLxOn5Tpi
ykFu+HplqQS8hdN24Buj0M5Vo8nnCZQT6OKqeGvHgPyds8zJYJZG72V51f80f1t9QOFv2a+B3aTv
ClUu7ou6t05NNexVlhtfja0KImQRM75u081Liw7NlfCConj7pdbChfGZDzvyfRtfDVrVUpcwXqZW
WL07s4TNMekI0GmDnf4J1WE8FwMM22PVjM4PoeQacc0oonOeVsHOjtl6woWo8xeuu0yKXr9MK5Vs
u2MKdqnK3jjDv9fGg6zDuDrc3pnLM7zOrAE60wugQGcmRa/69TpOJ9KCsUF4EbD7juDM70Q+HJ24
m+7wNNnz1d54owtVDZoorQ528+qNztoc62oUxpdIq+pjllnOqepnE1MdM/ms1Wrtq3befOvgCO1s
zqsKc+EhwVDh+BHmGPq9fs4pLR1EKJv4kplg/CZlMM5dlqWfYMxq95lo/sCPD3YaLn8j9OrlAuZE
gAuTCgZT6wg+5yYwQyvLLlATquBIb1lCQsguw9a1Rrufjl1b5smpi5NSuwsmpR0uOYg2YGtDFH7N
8POd3BmVuF8w+VXDHfS4qI60/XEOUZ3ecLO2bDtXG9imbqtL4VmRJlNzG6cxbMKYIX+YIk3JLs1g
dtWljZqgc0urwzQ9Rv3yt53PcAkkJ/aHqm9Utyqd+AFsbfjNxHf3WxDK4584lLHpCmuwXm7UOeov
8BbZ9wKzgvBoIgYUPRgGfrxdauhPDGjFg8WGhawvZHP20FquP93er5vfkXNPfQti9aq/WzuF0o8Z
mgX0yJl75ULpFDdXndFw2zyszPM4Y97mTXCCtZ0juXFVUVSzML6p9Cj+skP+iW/otcRImefRJbH6
rDtnQxqCY2xD3Xgq07Z5z4Yff0rgpT+QFvfqO7RdmWvdfvzrPin7+O+eWvJxgtPqvooVLetHLY4v
c5J26WNmcG2DZ2RiD5GEsOT2KKoKT8I9+ScM9enjhF+RfIDj20aeUlvDsxi0RNqpSK7H2vws1A3B
3SP9B0VmFa7MaQzCtiNUlkXbDkcWaitvqCuYLRNDSMV1ciU2zooyVJ3XzrWRuUZr6oVrZ7qyU1Vu
fScgxQhKaUxyrpAqeg9ggnZAeFFh4R2WMecxqebgIcvAWAW5iT+rVBSHeIJwmDI0/nX7Ey2Puj70
ABaZ+6H3eF3ABPNQjo2Th5dCb2rXlmbjXUBSvXMONjJRBMYxMgGlxqZcz9VnmwoQohWrhFSawJ7Q
RGGV01iLvdC5vdQyPGW0C1p7lbxQhrZW4KRcEanqHLt+0h+1RBkPaFjUO3no9lI023ksOLjr+rkK
e7KYJAwvST52OFvJ+iEvhHD7od+bCm9uWcpZHLewwFzARq9vhGbMoqLE/tDPitS8R3emOEqBZnzS
pKJ9mOIShTC5yDwZhdBTNykwvbQg+3J7r2weZxD/C4VyYQSuq90aZ7E4UkhkemW2vjPmjMmB66b6
0MpZgpIJlrH5eUr1CEx3Snh7j59GKQ5lqI3fS12RHFc1C23PkHoryLKDF2MKnJau4KlymguLKBJe
uNuGn0ixT0DZs1D+bAVde4+kJoxadcQI7vbb+NufXB0dRKOoRMjH8SLXtdefBM/JgQmiFF+YuqBB
X2Oc8rMEl/5STrP8vVD7+mmYrax4UpOhRLmklnvZhe2XoK+TNRSlTtdZTyjgJJ8FMrqZm1tCesEb
cCi8QvTKJ61y5siNi7oeXFkbJd1DxUbpD7YZzXQVpKo5DaWuwvl2uFjrsWph4/WJ9YwnQmZcNLh/
WE1FDb61kYjaH4wviuw+x/TwN5a/A5V/ZlVHHOH+QtWRufFQAIqArc9Z8pTMdf1bSuJy9Ep4AADk
0TtBGymPEu2YFmXQEhnn8qW1lVJxEbCv0WVLtPwjpaFUfmtto7wHINpqz6GY0mOut6K9r9sp+VVH
mfFfHEbj750Pch3KXn2P1RGpwtmeU43dORrpizrE1nFurNor9FTcvXklSPdA1mFxMuBcx5h+pnAa
yYMusw7ozRjw7SrGwToU8WR8vL3U8qNXm2yZayxemYyHrHWZUrQ1AsxSF1+G0invO4Eyglk25eH2
KhuRDPVPaiHmXghYry9ECxAslgNTcqEl3n/VgzR+KJwgPhW45+ykmdfapAAlSTJBtgAm4E+rAE13
Fj1fI0wuo+TUL+0oix8zzMIvMtovz33VjR/GpspflHqIq7tYjkZ8lkatr46jbgc/bj/3Rujg3uXN
UtYjrbGeHEUGCOOhJj8B+9Y82J1AgwhrlhMTX+tolIn6zTEyc+eTbhQxtk07hqgBQvVK0KNxMqmo
SyW61GhtHSEjQO5AAPkh7JvOw8Mk/Pw/POQyiKNNucEVQ5irFyFPeUnimB7Tolb+HCqFxR+zOPjO
9H8Srk4XStuJkFt710a+khkIoJErxA2xEGknZraXiHI3drXCFthRR/bT7ee7xpixo6hXFly6gfnM
+h6e8SXvLHWOLk0UQFEGIDh8kvUM0e4u0JE9q8LsowQH81ddBJPfDlWG1FqLO+txzMfa6zo5UU61
GOqdD711qhZuIkQGNvvVnDBUoUo0fUT2ryrpwyj9H2fn1SynsbbtX0QVOZwCM7MWKyjblk8oS/Im
pybz698LfQefFlBDyQe7vMtSuQfofvoJd7DG2xjaznO2ZGeztINXvQruUSySh6zdqbd3UR4PZlnV
TRyo8SD/bQlVu3YLLMj7b/rguDgIzMJjIFjgGbY5uphYN87i6FHQqFw4k7b4SR96s5zOXphBuepR
sPj9yAScg2uWlh8t9m2oHacS1c0OK9PSyHNfNyP5ZioM5E2EXE6i+sG5BFuL8DyeC6y4bS4gJpZK
cj4mQT230tOQ2v3rkqTS7OVk/d21lCq1PzkhBx0GisJVoHhF/zBUfvvZahC9SqRwQmQtFy8Nmfen
1rLnJ2RF5SBO4v7JMFtbYsKXSv3l/sc82J3roWGetR6d3Xx+UBfTKmSTNmKtFTfdSr4OjVS9V5vm
3/sLHe1NXCXgpoBeBwqw2ZtzBspoWI9nhdbwO+BC/8jADU7KqKNFSPpBKyPuQRdx8yZDXBG1hUZE
oLT47EwoiMaXWNPFGQ306AhwGawAGFBou00iGUqZxB0P03fDp4Y29I3ZtXXVuzwREBnl2ksE3OqT
fXL0rahVQYoxd9zjsM0SJRac+ogkkh6+F/VYeLaCL4xZzWcmzj+j5SbjWPnvtPKgYRFYNzU7jA2t
jcw6DyDxTuFV7dsmfYdMfv8/oRsoP0IfQaFt6iLd1+g3Wi4zjO59jdoE4Nkl/pqmA2qSVhLW/7RA
hb7LUdR/KvMOzcWiNOrGHZ3aOkvG95/fYC6zZhPIFQPLUN8eJI6Q3s7FnAe1ZmNF1IfKBa3h+qRx
cLTKOjeT1w7Zfm5jOz3JrhXRIRvLxE/RRbnMTVb/9sFkG2t0bfjUELl3QaGPp7jrGiQZFzO/suHz
mxBK/ZgJ2Ba/ezQZ1kAnWYfADG12BZ2wU7UdxzSwJLD0dd7WF1EVZwJS+zMDd4oOEMdFodm+nQYW
c9cXUZemgdyh/+qqXbN0HvoY1ruwYzLrqvWkiMsA5OQMivGzBnu7mZlIkRascyJIkttZsEkxhbJk
UgTgg7Q1EWlV2xvUXkx+jS1I7KbKojsjRVZUtTf6sabpSvIk/1Pnav+lRB508Me0h1LJbWoybBra
4ntTdAomUk2EpmEMJiB6dqokBvwKTPxf2pDTOwP9VNODFKG/0504+dgoJnopjeoIkBRVoU3+0ik5
tn9dZ5sXtEo1IOVxpM43vlc5e0m+oNxuhIOdw2BudQFDWyk6zxarNEveFnriVbWs/7FoFXTpwTEI
OWk1UwDqubAREzL41/f3yj4G8SoN8nZ6ZygZbucLwOLBU2oq12PZpbccm++LWtWZV1mZcxLMjzbM
yrWH/wtWZyeQU4dzPEralAQTAqcuiFXzm54JcL7WID7BScGhbWp/G4vLJcg8lhhLFw4l6E0IGfpO
0ZqMNBnkiPLQzhBe5MrBEm5SJR84Z3Ny9vaNP+AqFHQmxR2Y5l1HpxUdSkdlGih2ZeR+ksX691SY
obKSATOUYrmBrtbslOMFxIv1XY0aZMrvf9N9/rGabZDuYJh2JLyVxpnUhgP5R52WoTeEc/SZXnT+
1M5j8Wx2cvOoq6JHVobff7L20X6i3GTMwWvfI8oFQKxZHVm7zHPHW/GPq4ayjipuftbwPYrbq9OZ
SR1CJ377qjOpocQp2E8hIsKXyS7rh8opupO4vc8fkdcmmUL1hI4Qyk5v76B81hbOrZkFqlR4VV4U
t5D+uys3SLsAuzjJxZWD94fn0Fq08kh7KYwozTPJqMDQRGqvogwwR+ZDCvrtsx2XbXhZo8HkG1EL
79ge6Oa4osmk56EAVSSSJPdKCevCB3NENswLIao/pXJ0JpbyE1a3ib90ltcJFhBQLs7NO5kiIh66
ZtxlEc4AtwX4C0gYJgLYMnXIgz8rqAvKl6av+3dROOmdB85rqC5JX+efZSwY/4cVcLE8mXJSPRqq
3K2y1kLHpDhJrYsJxS715SGxISDmcl095vS/pACfnHzwbHv1gwoRYpkuRWi2GdjMdGhPtvHB3gJo
hCKItZae6FO+/eomnYxk7vkMCmogn/VCd1wNHekTDUZrVXHavkjGq5h1wnQAMbl5kYuW1NzjAI0c
W0xzkKAXr7iVyXwMaJ5UiicAnWhu90ljKB+MutIlT8sYX7itsVLZVGB5BWpe8xh6qSWXn8Jo0RH1
gJE+uVMvd7R0W71H2HCwK1fF9qC4Oj3gRC+Nylx40TTbL9QjQBhns5YXr5ez5HvW6T2jyMX8VvSL
9tGo5lFzFSByiSu3cZJeMnWyTT/qJaP12xxK10XpG1P1x4HxLl0Wa/qjElqhe8M4Rw9VZYydWySK
/HdTJ+G/RR2ar4o54+JgAYr9nIy59g0KPRKJXenUzlNYIt7s1jQ+w+ucLcNXscSF5BLEUVrIIykd
L0UPofbZiugOutU4SsJ3sFL+QoYlZdcFo7HHOcvlH3ZYWqMr6aL7VjTDzPkFuxmhhYIquktnI1Fe
Ur2Z/lAEzutXGwK8QV4wa2fl7kF3jCoGiBZPQZN9d8vOZowTEVrgj6KdkGamV+qnuoi8SC6md2uf
8NVp04qJWVe+FFLX+x0zFM+yevUkmv2srLc7DrTTWlCB49oD8CNVK7Jxth8RLdH0ixMNce03aduI
18WZGk6WGifRU+Y4Y3orOrIDFO6lLHlo00kYbtc5o3MDphXOV00b0aAvLKRVMnSQDdegNW8/MzaZ
+39lRSSdh1ASbe+C7fJF7o02xwF2iZGMjwT8nkka5Opj3dtDfa26bPxW5Bb2AOieK9WLbS/Oi7nM
pu6L2BTvU0NK/7JrDF4hY+hZwV+bWn55V8yzJ7XWmLoSagJfk2qRs2thyR1w8TmhMFlivRg/Qirn
wMwIo5fBMPdVMLZJj60wAWbyc2dW3snagl2c5bDPToLJQeJDcbFCezjmJAbrFfPL0HZoEM9Zpsp5
VGVcchu1aBy3o8byR4U9IGVt48dkuierHm06lkWgAm45A6bteC6sVsCukOzHGHkCNzVBb4xZUflJ
3TPN6qvcs4s29LqWdFRW6/EJ1S1x09r5DGJ7kI9wPVOO8Ftg+u5wJGisp4w++CFQy/yxyZZXSZ26
C7Mo47Xr5QlV+8K6GsZZI/jgMlVXbQvEIOVVhXQTxS1wA45Wr5tddspr2KaylzaOfl2lGm/3c66D
diUXFTNDOiF86l2rYioZter4ADza2dR9QFgH29/UBoPtttrCDNgssuVDmgxI7luNzCQTQliffO5H
aflbUxFPaBBnhO3kRkkol7+NMAP3TxazMiSppHfNmgnLlXGVErElkV+ypFgCbRqLk1WO9vk6OSO+
QRLZ4bz4g6KYIdnjbZhKDLcAzn6eM0est0fvBFOfWTgyG3FylgkqB1n3ymxg1m6Aft0h6EDmj1bX
xNJjFObtdNFEtIomFo4BdoU/0kHodzW60MYwf5uMZPqXWNR9ZN8wXC2zWcG0N9Y652IqodE8kG1m
qh9a9fDnDNCMYZ6VSld7EszvU2rSjydb5/DXr9Us6TaQ6u2chnbyqKgR/PR6IVKBI2WmbaR5C0hA
KfTnWcPGAvJndK0rRX6awkgVLnWx4cEH019HvFK8Vhqkd442SdfF7uVP0dyOD2BRpL80vZ1ucS6d
afocpMUI5nGjUTsDQ91W/72zWK0TAzkmjuSP6VLEt7HWi3/Taco+J4WknLykg6MMQWZVYqJ7sm83
xlkDp6RjPehT+fcchknjVUMv3kdc+mfMg8PFaIhb+GCjyLBtT3eI92NcZ0qP89SnPi0oXFrQaX5A
is243v/4B4kmXHVC44rQ2ks5Vui/IRLDczFInjxlQb+5mg3tpCo9+lorxpkdzePw3d7eQDwh6VRc
UiPkQE/qZskvOi2iW0Qi5MeVeoaxO3qB3HZ0waGkHfRToaII7EHCx6kwe98gs7pI+Ki7qGn8fhOV
yL6KgDGNUbDi3jQ29TC0pjxaHy2Zu2eYqTLSyzamX/mQnMS3w6cCqEv7buWJ7aAB3ciYtc+kR70e
kpdecqZHupbt34USW+79bXG21OaDYTajxFOUcrwQZblask1rDS7xlyhMflvZns4614LJ/5iWgm14
uzcsMIAjNN/wMcWSJ3b7WRMeZi/jw2QRRO4/1sENQVsEJYS1oGZ+tkbCXzIhSXRqCqYEvnnWR5dW
X9LXuBhS3zKWv5s+/ldvlfHkYj54k78uaW9ygLFcjGwyFudRMRPoYbjbTZ8qtFMHktP2DEJw9Hy0
C8Cs/EQ7b1OuZoXYyPh9PNa2Wb5KONQ8ZU2rP5Vmi/rsGI1cgot10lc7esLVHmPtutBX2wJa+ZdL
1/ahjceqnAVm3NN7rRb1GhljdbItD+IIXpirsBbDLXRuN9tyxr9VaTtSymqQOn9BltEftQ7jPD1J
PEp183J/vxytt4qyrhg2jAO2M2DYwWE/lKg7ZP2QXpNuXH6MrfFV7zo1SMzBOanHD94k1RmdHsag
pKtbvnmiJKWUixVrEsdoEhu4VhQY79yQljzzGzlcim/18/7c82inKoG3CNsgIPiOz1ppzK90fcz3
vQ3X6P5LPAB4GeigIdiFEgcj9e08wDBzXM/McFUfdZTrNBeSV0+l7k/gMm6SYs0UIgvEWghqr0Kr
uz+KMSs9Vamlpyii433/5xw9OWNfE9wCe2k3idIa1q8cFXIVqqeXGQLcAzmddIno1J6gUg6OI/oz
7Jz12uP6U9+Gm0EM4WgNcPvwQpuf67aKHpREkq9iifKLaI33k1SlJ+CT9QhsCmxQAdxDjOvpn/5s
+fwS4uS2yBG2n6XHtC2jizOX2QdmEeJEr/jwJf6yyubJarmoTPwfpMfBTBPqcWwt3dRpEhddaMBL
97/YUSUJPh/uK19rdfPeXBF9mC96h/3bIzQP6x9M0Y3HESkKfwhhCJCKOtr7Bse2py6cnD+UJtMt
L1k0oGRN+Nssd6oLCBfrtIIyY1dLa4LiPdVIzepZzoPOtPLAiZwzU4nD14vE3SpfA3V/W7FKcmpF
aVFHQasZU2DngGhsI+5eHaf4D8M63imUANKklS+9ebcjiMK0aQDR2lMMBFN1yod8KD7d/4KHB2FV
faP9QGN+e0UgROAIOwQaHeLC4c7WjBuImeE0mCKDO+RJ6/VZfGLFdfQOfwZu4DtcT1udEMBJymQh
kBvoc9TSG1QrzGF5m1kIafj+4x0utYpKEN/4x7YYqQifOfpl6EfDwPPmOcNso5WLxxD5tpN8ff0c
2+MNqAORbggke2A3EzRRyQ21GgKt+a3vbRnJlT67IqKa+kU/pl8pwIwvXTT9h5Y04EST5BMky8rm
eBvMxgkBHcSiieJx7dwqJLd8K+nnkwHEUfiiwKJdQjq9zs7eroJCvzIaNkcd4DFaIEKSHzNVzU7u
AOVoQ1I4rkoEuG3B+nu7jNUrjFsdJMskYSyRi0RVA4q2G2bFNbGoEg+htWj/MiBjkCoWZap90c6D
uBX5Yqx9q2moXSYBneNbjgWcdt0bsVvlS/FDLhfRXmhvqmejoKNttoooU9fQSSGFffujVXWJJwzZ
pMdykOdgsUX+3SlV7WJak/IfDqwFdJ8pHqKEOzQhOllilOuchkZV2P4Ko3ITU+5vdVcO1yybS7eo
qvSEa3b0UX46+6HdRpfe3uwwkI1OLGTgZlI4Dmg/KlhgYgRxyQzpg2nP0BWgZP2Ho7uS4U3KU5p0
286Uo8KjUfEsDywl0j9llUg8lLjF99lavt4PEgcn1/nZ9GYVqtLtzi7SRanbFJibVKKUxDhBF09a
EimveN852EsaUfHJ7PR6uQEtPSt8Do4VtSkBnk4knZ5thLJS/K1wgI0CYwJ86ypCBrOJAq588joP
16EHRidsxZlsOxd6FZpx0xqw5EVWj+5gjNZ1xLb92++/y9UBEuyeTH61fZdxgZLEog80MVFKChg2
I2o1AwZl3hsGyM53nhNBE8Ty46zcP3pAWovksw44t11rRmXYZbYhbVbRF8NHBloNdBNxdikfZTzU
w+iXI0BjcQY3YTDEF8WaGyircbxKsi5J09o+ZIVVY7eeF9qYY1lblyJ1itCFmjJOdG/jkWHJovWW
p4lSq0+S2aMnX4m0YBhAa+6a2ZU9RUZawb4vdHl+bek+wAiYzrLzwyenwKNYWMGgPP/bIGfkCCTW
kFUeYUcoDxOd6QBbtMqPTCgeWi6p4EGL6BX0zeQ6cT88yp3T+P1oNyfdlsNfss7esU0AYrij2Y1G
Lw0cWvsxl1Ay8YsYCAO8cCNp/NKcLfMBCaIeEUe5wXFapVC51Ii0iKsG1MB2M8kc05OfdHABOKDp
ga6stehOkcQAWilmIwsfsznJrwKUzrOWTsp1BQ/+h68NJm1VuwDAv9MFLpYqRFwsYZ9bcnwxuia9
SFNzRkA6qK+RTkRPmXQCYcPtjTbNZai1Db4UZgaCKm7q6GGQlQwIkAj9ekm/3w8bR+8P5BuvTqVb
v2PoORTTVV6tzrwmFH9ZIA1RlwMOMkOW//5dtlo1rjCjlVy87RzQn2jQpookRMyS8NZqbSq5uinq
56FdDI1MNFY0NzPi5Y/7j3hwh5JmExVJTVBa2uIsK8TUOwxyKZXwYbiJXhKBbc3RU5jaWF8gQRBM
rXaWmGgHOAIHQgmBgZBPubW5ueMaejtGouT3tVTql6RGfMlLYrRYmH+UlGMQOfugx9Nbc1MtFt97
YWPVZTWA5KBihlz0cqZLPiQUa37ooGpkbg8LuvIaIeb+Ysf5+GFeHAnsichAiipJP6UuVhzpP7QX
JybrxVIk1w75o79w38wiD76v+Cp3ME/et84w4DIHCOohrYVteQMhLDpJKY+ud0IWurOIWYJA2sQt
S4rrpKlrWs5SXCEqP1nZczPXzrWxUjrPRdxWj7GTOcx/6uR2/6MfhWYg9Db8fMLzTmE1NyCRl0qD
iLeqJpe+0bpbkYRnKIKjw+po9ELAVq1LrVvvl85CVTBfl0euPqlJ8wdDFjI4VUyfw9rA4qTSspO+
4k909abW4ZL9/wtudpWocU2EeIDqqVWZ9NfbwlsFut9FEwBB/p/j6jPGSDmAN1cN0fmyEiYl91/t
4UPTAiRK0W+keH370DiLo6MCL42QUTfvJskR12SJVE9qNMONnOpsUroPUfB3GCaQj9pIBv6cNP7y
kqWmTYcYzRj8SwYMpAcd5R9YCRczzM+KoH2oeLOUunm0KgVg5KSrbLNtld+WYhk9BzUlj9md9toy
p+YdF2dSQWuH/e035aFW6WZGdquFxeabNmTYTDf5plOq8j5DBzwkIJSLnYT54OZmW33IIrp/jtRi
QJWbv+17vDKGQZQqHFHI49vCL2sNe5nUPg40rYjfxdNSPtt9Uy+PKeDW8GQHH31MzgnyB+jL7qWw
2qEdVQkn+yCLovxVC9sON5Vwep9XXXpyXx8tRVWIYu9P8sW21Tjp0aynIgfcajq136U2JkNIFVza
DPXr+0fiaCn6X1iV2TDOdvQ2WZS1HHUwY5M5kZ5mRcp/tNrQ+dasTZ/vL7U/ffTA6DWQgq3Cd9u+
Ud4X0sy1A8Sa2lNquS0MbYyuWThmPk2S5XJ/uYOUj/VW+7XVBI3cb/09v5w+0aZzEo1o5iKVaH8e
RBm60xKCRpYK5TL0/QwCzdSuODLMPkZX2XONjZU3ZYp20gbZ3ya0WmAe0AkBYI47ytsfYuZjPNQD
PyQcu/S9UxmOp5nUpsgWWJ4+zYabNBLY73IwTgw9Drr1b5deL5tf3gEiR7kx9HMWNIsstyB12roz
LrKRZS+LjUafW4slGVxazxCIC0VoQY+pQB30eShfWy7mjrfXaGeB4+A2wIoGzQvEDznCO0mDqWeI
NVCfB2qJbURZtuatk5bkmg4T5V6R10/a0KZ+Nww2H03Et7Qa5f+w9Vf1RRzyqHF3NXyrK9hVsEeC
rDMsLyyF/FXp+84zcTc7+Q5HW59ez+qOTVt2BykZ5KihhQSRKquXP5FSKGXPRo3Gl9ra+lTSSTgJ
IIfvlwSGZBXZaTxeN9eBFutoVRhSHIRpn1/VWKHDlcyF5vZKaPqVFuoXQxC3KlWJ3xkNPVssiMRJ
/+DoqclkVkwv+Ss19tvNh069XbYRbDmlSe2/ZdGZ74Y5K6/IarRPOhncmcDY4YK8Xww6wQftqByW
kqZh7hA3FZutZRRy/nGW0uLJGqX4Q4429EmqdnTpUuggt4DCAxF0E2GquM+0GqPboOhRqrDGEZfB
csKoruzTmdJ2CH2R6trH+4Ht8ClBd6z4z59t/revNY7I/NMBzSHhDNPXqY47t5Ti9HU0Qoa1UXLW
pT665RnV/OTGQG3a3rJqIwq5K+04sBoT970RqRilGL7OZmigyV8sGAfGmTdTLbtlPv+4/7BHOxkV
JyTlYZYQz7c9PWOoaNM72FiGzKlwF4wURC4VBbWhm9SZy7XANitQhWpdMQoYX2iXaR/LYYmtk3J9
jZSbXEehHwu7DlEwxJ8339psjCnOpz4KcubZbo7Awqd6lOSTJONwFapMYNwah2aL3rJ5w3ZuMyua
k0b7QWfuS4Mk4Z8n7/TgQqJOxzmLMT99xO2+1eh7NP1qkSOX0mK4tIloIyZL0r30co2P80yHIJDt
2PqLk5tnYF8RTXXLAXSpm/dgfl0pDhfhzg6b0cU2tI+8xcRzHDeIxuj8vhxWb8kqy6SzS329K7ef
YW3VEUSPjL9y8mwnKRRKcVNvHE8a4+U5neLWviV9ossPKTlOReqpdn9FhTwYvmVP8pMSZvU/UdeH
z2aV24VPLlD9tv3Aan9OFoXgO8CyXRtzhIeRl4YEqEyKxuvUdNo1Bkv/Q80r+cNULmdCeEdbhcyF
hiI6CSuv+20YYKtY0oDIc6DCSw8MNUR8qIdD+/7+Zjngx6HNTwIFSolqcTcPQ+9HiumCRUGRp7nt
QpKL/4lDU//SLmrDTihC1AyhJkX/qL2lTC/SrBUPaBaJwVtgv7av2lxl1kUt1poEeuf0NbZMEAK1
rUr2g2XktkBUaJj/AuVvfRND2sk3ZeLE+6adNggfLEXxqbJDDEVdZjp29zCiKOZcqr7C782Ahmq7
C+YT43WckGh4mDt7XtxZr6on0H1O5I6Dkn0q51o1X+Q47WvasH0kbipYib8t/iPZ/7oYfjrQWhFZ
l7YmRbrAl2miTydv8mDrkv+qeDECm9tFMktdsmqZOxi68qwFoLfN17Fty4f7qxzcScwNCZhEK5pj
2zg1OEmFAABzlzqt5CdRj82TWSZtkC9Z8Qr78ItThcpf99c8KCIoiwgl4EIYJ24n3N1Qt2pRsfXR
Wai9qdCLx4YZsA+DJDkJAAeXH9ABSMfM0pEM3oYuLv00bxZAQ3NTfa8de+CbZvMnzD6cd2HklP1J
kniwHrwdegbrBcjQew2lvyTQc2hHgEoKIAKhNkOgXCED1yaXaFhFkiYmD7qlnH65/z6PFmUosaZM
FJy72SAuvXkz90P42CWScllG9ZsVL61rzjXSjPVyZglx8Pngb/AuYY4SWLdd+sZKWghKzCd6UY3k
29Eavfnbhu5ViZaefMGDuAWYk84t9+TP3PDtG410rY7kZsV/VA0KETKmeGAGtZOL9OAVItkJDhZ1
kRXMvU2AdUjYtcl4VcgMUa6NSnfikzk6MRBoRyzVpRZVZPr3v9vBi/yJEKLWpF0LNuLto2EYa7So
CUqPzag3aB4u0jWrU8aDFLsnb/FgKeYqQCFWLgQDls3z5e2cxoiWAVhphupqUb6+DLUWF16TnwYu
9eCTrWkuxcsqLrbrf0MBNSV10fLAQne5vAyhAh3TXGRjcA1jEKabUEZ+F72V/J0URV+4ujJMGTSt
XP83y9LmhYhbL74mYC5f6kxF43mKYvuqz7byB1we2/Rip1YdiFc9HCFp7NpvyqDKPzQ7MjFMqdLx
k42b1pk7+dFzkWSpdPZp6exarfrU0yGYpCyoE0cgdj/XfoiVyElEPlrlZ2+FrgfWq9vjpXMTGVNE
DW7oS/5Qj0jcONp81gs7WgVUI6wwElTSj/Ve+DVQRUqU2NqQByABu+cEXpbXVt2ZueLZKptw2Dcs
M6ptHiQGUAJtMuOrajbyf9jcazhaeQekONv7BHg+THbIJUFdyJI3avSLmL9VVx1w6kmcWH/w23wS
rABBAjHc/ydu9fa1gRqZ2nZJs0AJo0R4VBPiEpqF/XFQzCLytdGwrij/PmhWFp8U6fsjTJZP2/Rn
5xK7lc0RdsgLTXnSs2Ap9RJjp0R2NX2Yg1jq55Pi5egpQS0ywLJWoO0WFxYjPldSdeeBFkNyu8Vt
2vZXYU125OUlBPrvqjWgV6AXWhh00wwB935gPFyfOTOkZzJJyGtv33IispFJNG+5q43ySV/G6JX+
qezarRE/FPGUvkJjk68wytqTlQ9fMqJWYPopGna87k61ugScOCsvsrJ4eMTb3wwYn5Frq/XZvt2f
DlSBOH4YzLDkLg8qxzrvW5T8gwQyNh7zc/wMM6+/3X+Z+wwPxgAQJOIW/P6dd0iqlSNz3hLCNJJ6
Jep9k1H46BC0lTuEDbG1ibvwxaTxcjY0OmiprmQF9EBQryO53O4jIUdl32pZEVRIUHwJKzG95Hlq
ypcCtbDvcWcMH7q2tHwU9vunTJOizMvKvMpd08ZV7D98Wtp2sKrB0OzJ9BGI6hRNjZzeZv25iQvr
MTZi1Yd1HH/+/TcOWGJFia554Fb2CZSx2vVmXAQg03O0hR35wwxl3XXyuv0snL68WqAgT4bOB50P
BHZQfloHAcgIbuNDOzT0bouoCMqhqq+zGaExoRjT+5FOs99b6o+56Z1bJjpEGfO2vNDzOJsFH21o
vjQ7jb7JWrdszq00hugVWFkgaJDf+sbWvBRc70m4P3xSUAlASUGi7CfOkm5HihwaWTA5Iv+A0eng
uLI6OambK3W8oszH+bnqovhim0lRuWVtjl8WHAzPwMn7rHEFtK429gCu7V20CNURujo2dwGeKtni
1po1fqszaJ9IZ07RpVSy/3KYmZ4RlBWg0DsakOjREu7JC1YKMe45Npfr09gy9PeyMTQbt8+SIfOE
Ogjj5PgcfdtfV17//JeEgfY3vkZtmgd2JS2v+tiYAebF4qTzfbgK1S4tCuZ0oJ/frjLRII2KJuTT
to5RBpAAQ3ROk6h3/Ptn9PDTATpB5Anw307UN5ZHqg2HKy7U1eZqaD9QovqG0ZfqlQ7SzfcXOwjB
RAPiID3YtTRU3z5V38lTZGVaGmSjqqafmZNkf6o4ZqjvMtMKbxghVI+y3E8P95c9eEaofYy0iAvw
grctn06fdabUBprvbQ8CelioDrwwpQWWqFn7pJb9cNL92fd+ES9FGBIFW7QDd4LvwDqHOhH0ms1y
pLvujs2oNs+21EmgYu1q+LjI6qBdmzLJ4/+1KFJ112KMOv3z7z84YNlVuJD2/u7joqikZiydBDaA
6BcorZVfq2IAJldFz7HVn4lCHczNeG6A9OhRw3ffcYUGAiKjEZRnbK3HJCsOa39IZv1Z2Et3E5aJ
dUicIbk0q62HV47wsMJ9yqRI+UpaN5x89qPdtt67oKtW8Nb21kWkvdd1GjtBFWd0NPNel4qr0Trz
H42wE3/o9fbRqZXo96UHwTvDlwK/sAKttr2PCBW3MCuYWkVRWPj6Uua+sK9KAdw/GZ6HznmvpVZ5
cu0dBAySVAxp1t7AfiANUAgEw+AwKpND5Fvqznp1luqMC3aQFrIKKoCrhMKqmvf2AMeOWjgUSgie
GlLiQc4Q10WZQ38u8Ky9v3ePloKot+6iFZu8bemXAFoqa0HEyVlG+E9NJ3B9yjonRM15wEHy/mpH
IQKKEgQbGvwrov3tgzUSLOM2ltKgkCec2hLQLR0AggdnSb4t4Kp+P+pSn9EeA4xEd2Cbo0TpUumJ
UNNAbYvmkTG37Zej1j5SImaXNDTak9z36GXShFvb0VTsO0RciYhIr0qsN4xtHMRjuFw6VHX8Cnmh
y/03ebjUisxkYn9AOcmVaZYSZNIDqSApqZdSvWRTq/zZ4cN08hb3ex5Cmbr21lH5JMptdmPbRo6T
1lMWoEpPfknleVE76JD3H+ggzWIZHXsZbpCDnhEQfJONr7IMAsMeNrPZbS1nLrUT2dD6Nfs98mHN
zULS1JWUSfdNXYiTm3N/oay/wcLxi8oe1b1NRjmlHVJCMxmlYfRsGKL4wzRI83PK9/bG2pkMl3he
ubh+oa0zp2dc6PW//7beZ320BlGnZcfu2uNyF5koDNrkI2orUtc0xVNmt+ISMd/zepA/7lAv84fO
ypKTk3n4kTmYtNDwbmc/vj2ZndL2yKwXvP0i7i4Lsum3ttS13961PxvjTEtXoAlsj7erACctkyZD
yGqKpdCr+FveKBTLj1ohnQS2o1epIHHJPJTMdQfuXnn0ktPVLBV21cNoWd21M6bateTFgTc1yVdQ
lOPV6FrjjKN1IJDCY1Jnq1RlMH62FVnb6J0i0cYImqG0PkyVnn4vBgP07zqJGG60JjHnyGMpeWHy
VjcPTmclFy6C3jenNvncLjFYE8Qdf7ulw89i7ALgiNR6h/OItGEoJc0gL4zMZga5lYYfF2QhW18S
AtDw/QN9tKNgFQAfR4cBguFmR01RnVvYRadBiHi25qKPZX9u7K79fQlAnorDCiB2JVlt91RiMXhf
kiql6u/FcE2RdPxiIw48oNdhT09VV1DbQ07OIxQJtfCkglCVgyOL8hB6s0A291L6lj7kdecUabAs
S5N9VItuQrNMi5bIV1blwT+LqR6QciqVBG2xMR3V2ddAsmmuqiD+5ia2Xsf4IqRl5UoJyEB/Mlq7
fciXpf2rm9QaSkZfD+g5zqF5rYt5Sh5kedBCd5n1WDsJgPtrBWW2lXNBOcTe3fY2DVRvi6rM0kDI
ahEU2TT5nW3kD92ine2Pw4APdpxjgpIOLbBNsFVDR2naYUiDGDDVu2rQNZTKUKm6zOizXZImmV5s
Y0TOCYLbv3YXg8hTsE36/V2KhhGSdHD0mDNtIlLaJX1kGAjIgjPsXqdlkDyrKKyTuHd0FshR8aJj
Ck/euGmmIkkcl50NbKHImuHRsIT0gGaYfdYgOPp6rIEQJh8PPY7NG10Ge6iQm2O6KhTTj+XE9NoO
xqaTR9YJK3ufydGAABmHzhcw9J3iFkF7hJgykuUsdfeiIBCPZTsty2lQBn/R7Nm//50OdwtYSaZm
9Lno4mxeYZ9NaC+uTkz5osnfUAOah0tnlYP+lCtWqfiCZnjj5qgL5q5TZpX1PulL+52cdVCY7v+W
o9eMJu/a5iQh2lUe9GwjyZ6RdI8hCfm2LsIgTh3rmuJQd/LYh0tRwzPj5ZzsVBN1UCSQQYH1VmAF
B1/J5VZ5GdH58jBvYe57/8GOPip1Ja1TPugeJBJjjSJbUkZJ1RmlNwFpeopSsAdOEurfAWGewXsP
Pyr4EJhG1DtIUm/uCLVGUZ2WG8434ajmLhqH+ZPW6Xr9gM7xknljRfcAdaro81zGaXOpQxE9ZFP9
f5ydx5LUyraGn0gR8mYqlekWNLDxMFEA+yCTKe/19PcTd0KrFKXoPWFCQJakzJXL/MY46s/svGfE
ldfmP3pmJvnX88Sk5a2MBnpdtEyWKci1BUcZ4FbZw1CM9cGVsbsWwZX6gFEsDIfna+my51PjRRMC
b9YfbC9rzp4Dn05okFDuf9CduMOol34TqzBC377feGzMBBox2wetwGuet9UlUqMjPsreHUiug7Eo
3Riuwj+f+a9mnTFP0HYhUIQ2aq2mjyDl9AtfKe07wCb3jaEVJVYdY6QXr/pyqLgM8R6cfqC1nnln
1NqrT503q/3ZRL7/oWy6WD2NVTYKzTe0GVtUzUS1OsiovBsfcxOxAnhc52zOlfRefrSBwFAMU3uj
i7LN3PAcZ8KMenGo2AaWvLWr+TKPxYOwpXVwtHcOG0sROrl2wKBua418SI1BH1MZluiLP2lK37lB
Ax3pW9or08Uwo1k7ON57Gw+KC6QhUmIw3+tu+eszJd2CWkdO9o1LxfzUt6Z7rZW4QzSx9w7KiZ3s
GxcPQKfkv2Aytw9XzeUyQOtjCuTG6Tul8LLHpRF2eeXlm09Q5pyQuWaNHSU8w4NvuLfpKWLIY0AZ
kfuvL/6vx0RLCuhGztopOh7nGTDmubPS7uAJ917mqozFlU645L59vkppDFrUrdM0r85r2wfWZKHR
rmS/7cXMDvoKe1sFHCnYdmqmW9IVmpoZMvedxKfNzs6pnlSvJiV+X+lDeSocdzzQBtpbDhjFmrpD
CmDHPH+0EfGhagROFxZlbp5abpvPcQ+9WTEHcc0N62iAtfcqaRmTg6EZxWB9k7ZYqXAa08xluKBL
fxL6GJ3YksWpMJSXj4zwCaAdROsQjv8NBoZ6BS0VUFqhGg3RK60a6nMW50cD5d0HQuyBoQkgqRuV
Q+DVfW+6tLm6OXaCid7sm7LyTH9Bn/fT/Qh/233lgaDiQOCm537TKhRDCTqqkiJ0m265KMRFZmCJ
+xbobH5t21Y8yjpSX9wFZVHkLMiXiZM3CN0CBF9dx4JAUpMqW7E2cJdV/95/sr1dCCmFviSZFmOv
9cn/PsY5luk6lNnQAMULBb3xS6+eL/E81CdFKw7e49Fqmz1o1kXLtYAK9lCm1utK5j+yWoh3HUcv
qNpZnO8/3N4OAcxGrk6bB631zXKePsOrKGIRzgM8gx7IQaAksE/jkhNwf6ndJwOUDFQPhdibFBIf
3gVBYzajqSjeJTV0+aC3cRekWaqem2QaLvfX2wu/7HvY7KCMb2l3hr54TuHSePGEJi+k8lUYrarK
91fZe4HkTohbcE3fzrgqEytfry8RgXMH72xBwz3PdCof4l5v/sO3YsJAhcq4hSRx861cWsZytAmH
caanlzJKE+OkTMt0Rvx5yA8W2/taDpK6DHbokt00W8t4cZrYIBYqiQpJUUvGIHUQclYX5nVO2R4h
UPbiB6gbkKmQBgHQrb/nr1MG6gTmScE1Nnt58anJu9ZHQDe9pFWrfkJfZjnrqXIEW91ZlCSRG4ZK
mK+3zbLYh3kj1j45L6ANS4lqsi87uwtmu4sDW8kxM+6b9uv9LbO7KjFyVYbi4t6qNCmODsfUWbKw
LbA6TKmgr5IR0UU2ifMKmZ7isiyl9vJ9ugp2Mpu0tLVXv6lwqsFbhiprWHRuxZu+WJL3mZaKU65P
5gFYbOdIUPfTDINfRG2x/ZS6k5jeEOFLODmJ5l4iW9ZvYwFy8rG0KW0OSoudjUo8WbEfsCJXFY3n
G2fCzUMaSUQ9LqTzvU7q6Dr0dXu10lFpfWat48Gls/f5GEJQoq3y2jewY17iUgwDFo/Q4pQgTfES
0c0kfjASfbgUwOMDU8UK+/6eWc/2piG/lgPrWPdPQrT5fHrt9oONTXtYF1r1ztGmN5Sx9iV18OV0
kjq9znExXSfMuj7eX3jvY7Im5QHSd7d9Ka1oegHwhEYcwl5ZgF8P0r/5CItpsO3oP3zLFbRO25+4
fdOemnVSBtTh09Cwy6QL0Miv2qAyqoRmWAml6p1bcNEf3Es79wQXIPc6iu2gFbZZH56z+ZrxQodb
Zy22V8gnFw+ugw+4two6YhRYZHzE8M0HzOwaWlRHz7vOreok5rXdWA3FQdTegZ5x3hj5ORB/KKy2
D5PFcqyQzgbIp5FEBAN131evrpR3DccwCwSqFYXfFnVR+RpMoFMcm1ZyWlKAJqpjdAcdhv2fs4JT
V9L0aoX2/HBCTihzEIykFwZYj3go86DAP+O1thT2F1zCq68FOuV4Ryn5g2TudupF3T3FE6qR97fx
/i+hs7qque1QxhJvkpxcjYJaCqsJ5slMX1uZkrKlbemFbRR3bxqtMS9zac1vUW5Wn5IGT3lcdLqX
81wBaage24H5M5pHm7eCNbC9FCW93kYkvySaM1RtWesjuqpfx0yp/8PWI+si8hP2b3HCsWyBoFg2
KaWWLe8tpxZvE6AKB2d3J1AYZP4arg6rWN62gY34hj3H6KaHgM/Gc2u4v+Y26S6kytXB/bITC2H8
EyQ4Ritvez1qf6cKQ+ROTqFCxm/K6oeZlNn0mLutfKPCXqj8NskLMC81phe9O9nK9f5O2ludxi/y
rmg1AVjfJCrx4latpF0RKvReGQADt8nqtrxozZQ8iNq0rw2+A2edQHbwHffeMG1IZvoEYu7W9Zf9
9dx9HGvzLHNa3aqYz5mjuKfEicSVTlV5EEd25s+AB4BHQMUnJG53KEouROF2jEOxtF2oql2DjUie
B3kbTx8dNPz9Aru0q5PgFekzZH05S5ACfL0EuHEIzNtRP7YRI+bdfOJ5EGcYKstl6RZ4Nl2bnviy
By9250YnYvIzoR7Q5t2iQfA8L9FgbKLHIvNQY1Ks4bXrJHPQqM18Esxtz8moxh/v76MdxuDKgETT
GfQAZeW2WdmSeZex5EZQcQ2ZzkvsMBW2FzvPz0td4vAygBZDvdoQpQZveLTfZ1aXQMG37GgIJqfS
vmhajG2B646/1TGR9UkXWDEETZ0rr0UVxRKetY5AbYP7lXMdlin+J9WmzsRNqKteRaVYVB9Zjji7
dE1bfjWbUpuv1FJC+gzhux+Mi+rkwrCr+YxFbWry0VFMPc3SS92HwrLn9JRrcfmugB7Yn3qkIeUv
2uMUd2g5LOel6834YarLWPui6938Ef/Z9ggpsXMcUYyFmsJ4l5e5nboKJBMhOKZJaMmovuY4NVyG
Hh08qVTZ/7KKgcwcFQlknFR9uP8Bd3YNdAQaOCjWkXlux4ZJpNVNMTLk0qukDPGVhL05Jf0/dD3Q
xxjiBkFUcYSd3zmY5O/w6LEVAe28za1riWVO78GOzPu4OnuLVE8CuewvtW5IVHpkdZ3iYghaB/zZ
MJX9t/vPvJPF0C1YTQuBMa3giechqHSGTEALJUFDiPyxTZ30osqlOVAC2VuFTgsgPvIYnBo2Ab7K
8cjyZrGO2IYy9vHxHU6lLKaD9uL+Mowj1nYEjNNtStYuXA8J6EVrXIrcz+c4/1Ek5ZGzxU6BgrYR
AZuA9ifDfP7O4lWnhp2P3WPiWU+Vix9R2hq63yKYcCrH5WievftYJLPox0DaYZM8X88YcYryCpLo
olOqMHM7+WGSw9GsZX8Vjzmox13MH89XQdjf6mOuevp9qPyf4lm1gljIVH95WoHfMbBO7juy8C16
w8mgsYNEQrxoNLvYH7SSeqt0WmjLowLI/eX7m5XoFkGrUgGnPH+qpNT0LK/BzMkC+7OmApGdNIdC
g3sxC5YNLGDSMlApm1Xsru+rGgRSaMaG8obj5JwyxN1eL65oUbacnBMRpQg0bXq5yPYfayp4NzpK
HDctpEXx4IoJYKPawgBzLlVs6Ral/wfW4Nf7b3InWWFCvqKC4WQwytzswjFxjanJ8zSM7Wr4VlpF
zZOl7ccJoPTBR9s7YKvSPlRghko3zuaZNxhu2uHpjP8nc4jGCztdysAuls9d0n25/1y7i/HN6Aev
236bK0C4dxVDmJh993H35Flp4ue96l4q3LnPE+/iYFa2c87Wx0JcgBY+Te7NXkkXU5ejUSJRk2fz
hURiflzgkp7uP9XO12IV8llyN+h229Qy7eQ4zdqEGbeeLm+nFjccm2ng674dj1CcO5vfBmNDZskJ
u022bBXvIAxQkpBBi2eGmSpkdrKXvnkoXcWz8Ba0s2vDJv3s1Yt9EPL3nhPoKKQNZkrUpZv7qzBK
fGPwGQqnUTbiFI259iHKxqw6qYk+X+6/1L2aEzwByBSmnDQ1t2dAkXFU2LVdhBINw7M2G9FJqJP0
M6dTLoOjRw+p5n2kUMQD2So8SMlacnJ7cXAUd7bs6saG/wPXD6PC9e//qhvQmq+jJhvyUOpl/Fig
hBNMYNUvVu6RpA3ZUY6y84VXEuEa4FaM0faxdbVUzDp1inA0JrVBWiRNvqqTorcnR4tmMpfUftuK
JD3NEBL/vf/Od44LID+gI2BVGK9tr4vaHbnMIzMP2xyIHx84st7FqtMdaSjtJH+A08j7AP5jXLLl
sOv50lkKLM1QjkOMMvEANZb7+Fy0gPxqJL2Dtmnzh//wcHQcwfwgdHpT+MZZhR5aoxWhGantq9xs
8sdmzOqD8nrv0ahJYMHShgPvs37ev7YLOFSzEspchEyGrF/tsOgPkeaIb15VGrBpYqSc0B4WR5j1
vS+3jpRpjFiAj7e6uMBUgC9GSUFXXPRn0Tgpopv6eAAX2wkATHqgGTARQsJh2x+LaHxDPZJlqBpV
qfrAeIxvTdaWA7aU8aGp2c5JoCHNyaM3rWG8sgnedUeGNigRJyGyvf7Bdcb2iWnL8LX1tKQ4OQbQ
yQCf3V4DfzlPpXW9v2H2AMD8AIhQjC4pGLY1ihlpgl3jMsVZJsgpS28K1Qcn1vxoEy/DiK+2quVh
IGwkviPi/F8D1/rPS9JOP+tOdzN6y12s+Qpc6+jg1t75EtzYHCENkNcO5Ar/eDQEbX5ajJaqGrvz
xTGk+UDlox68hp0ASArCBPxPVLohhClA+G16YJJcrq5O1lIOrzFH7LFGW63XoVwfBKHd106kJQgB
/bh1JFcsGcMuBvnRe1H3ps1s6x25f+1ecFud3Us6qcqCf+Ak1FOL5LMdGtJuPqC2ioq70yuZ+rjk
wngAg4+c5f0tsffaqXbWdiC0NAy2n59upUrGUpvYEWVm5b+UdIbbriDxEY2W+XKYN298vQBWG8Gb
5q+iu3Ii30CfwEh/W5HpvXabfrgYNB8+vfyhmG1BQ6EFuVpXPX+oCcZQlOqWDMUsytOspinVFQJz
uT47B/XInxJ3M4lhUr6CTSnCb1NoXDatOUnrPOxklH0fi2b5pxvlEvmj8MSjNnrm1aYDY/tmlqO9
45bWeexo37z4+HgEFkZsLgXyLVYl0wrFy0ojD2tDG80AZmEvTmDdVlDbrDdHMqG328ajWU8GsZZ7
K9nv+RsuRT+4agK63FnDZilm+Xm27R8IvRovvuRYiQkl+ShE2Jvm+MCtXkSIz4c6Dlq+pUbLY13K
I/zN7SXHKugwoWqJQ+5NYKRNPhqDmzKYQH/3E/tEfSCJE78M8HaOryZ2fx5UNOYPvtptJAIOhqsT
gQ9c303PSHBnZ3U2IUq42PIDSsA6jOayfWPPZh1fByPV9Mv9o3F7rbIixSw9eXgBN3Blp2wo0Cwz
Dcc0xml77PKTUjnaQYTde53sClgWKw7iJu0ySoJdy7g+bGsZPzRlqZ3nvHffpHirXSgFug+rnOfL
jyJje4Ry/xR+/LHJVJKUQkVbqGbTrNB9EXH0Fq9PAhqF84cGZdvfI9PSR61v5AURwtiv4IwXB590
7wUT5QAirdMcksLnJ6NyzZF3wjCHTnp+jRIvekXyctQGue37MTSEF0mnygahvA3b4DtmDeuHLKwU
Ze6vc2p6DwqX98dYR8vvoneDqsJ/T+R7ALhpHzBJbd69fCeBMKTTqrOTiDvPHxTZvrjL9QTuQDTE
j4ahaKcRsdyD3t/eCeFogtmkf2WRHz1fpecl9x0GNaHuxksw51P/TjQ6euhx/DOTgF3uP9ReXCOY
2/SwAA7fIOQKVFxw5oE+oGoEN6UxDFxpEvexQ3bsYKPsnRFcHLUVIbeWY5uNMuS6wfZzgHYnsjr1
ngXEHC1SGCaOnawqy138sBRz//n+E+6QtOmKQN5dOcpc+9uat5+ValRLCu7YqqcocAHaBNMUqa9j
IK+/rbxtugDOvHa1YjF7PrWiGZ3rZXHf4rmlMN4pYvfX/d+0d2bWj7sycMmKtxVpjgKi28xDErZj
avwUsVu8M4f/YOi6XtN0oYBYAqHe1oKKq8DUaBgNuFYXhc6IDIunD/OT3ahHkvl/BmLPswI+LBJ4
BEDGVTd4TmphJKc8AnsmUomZK2oOr+t8zGd/MeoWjIaIsUmLHWS9LhlX6EfcBPP4ZxOXCewRvf0y
2FX/Vu26vDl1dj0YV9dhy9Oi6xbbX5LS1HwkHA1mMBOo2IvbedYZx5yqvSq9Wp2r1jUl7YQ6/doZ
3jgHRjswB9CmBfSWp6WlEyzgdQ1/0pR2OIj+O59zleyiX4oS1a1QKqLT5HoKCIqp9D5qvbSfJMLs
B2XpzkllEfYwPh/Ewm0EjA2pd6Iz0hByUXfCL5yZgL7Ur6xhVA/uzJ0YBDgXTMj6KW+rJj0R1Vyv
mBdzVDU05Zfx7djpyZOzLPqPQp2Gg8iwu94662Sf7gh5DU6BZL7DHa1IRBLT1P6KDqd8GOhevkXB
1z24N/c+F7oc1IXUUrcsCaXyBtQxEnTqGrVnPqdNZxjq3cEqe9+L50GLmE7bbZO7jhetLWFehtMs
s1dab1enUtG1AGpYdVDUr5Fzc/hWyXASgFU6nBvq+Z1RoseICwkAh6Sx5l8CrcmgZ37/MPWyDyrF
zV47OEW967JD06qdh0Q1kXpqncrTztefr6x1GsNFA3EyjzaQdUHXU7xJ86z5JjOl+34/aO7sEkBK
9BFgfPFKtypDdmPMSCuvdAJ1Ti/YOJRd0JvMjAvRKo3fFKZ+UMDtbBSMeamqmLtAsNsGUGEYSzGl
VR4uiVIG9lAY19Vz5nz/ufbeIXQC2hNr5/nGochWLDiJS5qHTWvS4Y6TNMSo1w4ApR1JdewtRQ4F
jJv8gl75ZqOge9V7GI3mITpcyw8cBeMoYCBnf03h6P17/7F2rnsEYQDdWExLufA3aw0EZzOzMEwt
9VE+adM4N0GUt/qHNNLTwp90rUQttZQHsXh/WZpoWMVpzHjWb/pX965f2cnVDI62caei93vCSuUP
ibTOyWQqVtCgWhbO6ugd2e3tvVumMKA+wZGTpW6ed+aU/D+NaJx6+5TiL/ixMHA+zSdVf3//1e4t
tTZd6auvbMRtJqUIS59E7nAVdIWF4gwC875TmfKcjwZwh/uL7QUX7htQuGBvblUnRiyS59zGj0Md
LftLKycNfVujdR5t2ViP2VIZDxrsoaesyMwjUvDeg9Jihp7FSzUd3Xj+MU2Qs7PZkVVYLrSXsjaX
s1qn9SVN3fjgrO9Fl7+X2uwb2Y8yriaNqbGbZ5cic9vLyO3xezFSPIfqJHr5qBUENK6Cf5p/K7ni
+bMZSltXaYELQa+Nv1NziF7LNj0Ca3HP8N9s7ob1omO70BqiF7eJ0AihpIwZAE1FVWKZH3PKm6X0
Ycsr8HJ7Xb3IJW0dP4p00QWI6Vh9kKDgT7kMsQTrlaLIA0frlflq165dBXNsqf/gcmN8cdo8dnyY
NVmDn0A+WSfVlK39bl5E81tAUcp81228j7GwiuLBs5GbuBpurcXnNinK1lcQ6A6lpuHq7uUiUoOk
mMbftlq4OLCUrvpVswtPP8WgJP8ZhjF6LwZ7ac9jrhfVydYnBNy9LB5eK5PXdpfay4yvbqFMw8kU
fVwHhTSW/CQZ03in1qqH3sdEV1EwGl2WN5NuVPZjNfZg3UcFyH3gQXP9ZbUUlu8jOm3EjMgW2lWv
mhb647zQpx2QnAvmtBQy6CLFmfzZ6hjJL8AW8USc86J9A+EIp+FaurIiuyinnzmCgyhc01sCmVLE
0+cpnsQnopSzvG09h7mUD9ZfWv8iNjkhBdFqybc2q9PxMa9M75oPcEYeFX1s4zPZvJYFhlBdeY5U
KeyzmscmLhJmrBvEtdRQgtLI0jcLeAF5wuup/R/RY7Jf6XJK9XOsKA24qDErhk/ZTJFzWlwzL94t
Zd1+qLLafkJeL879xR6n5t1sV0nly8ZevrqW8H6N9jJfvAkPK79PEfp5UDS7ca6FWucoHI7D8KYX
hS6exnYcRh/+aeyeqCtH0vvcEvFpyQe4o8IbzeVBxRsv9mOVW++MTL8jT9rcm01QjTbOhhW9qfZB
qIOW+7GsavPUdF76qpjHtsf4W3hf0SAb3aCbCutT7Vlt4TuAddwnXRnH0Kq0UaIsDOc3ULlopoch
Keca2Qc3N1PsTdpc8zsP5hREn2rsThJ8VP2oicTGe4vLovbdIe7+rU1k/vxIKnaNXR0T56DFRV59
VXWL9blXogQAmJUVgewLRBVtwYzan0G5xe8GisnWz127Vj4XU6PbQQy9OlSqdvlgZIjcvyuw2V18
crZsYFN68/A4pXXzaZhbq/PNqjO+VLW+aBeEVu3yN5aUeh7omGkcNZB27krqQvp/TPLIO7aVcSWm
GMYfRAyrz413AHGjj17tub9yavMPdav920zVfHCd3IT0lYCBBBQXJMnOjVJ6K9zRqWEQYKczp0G7
Yu2qVMnOs2L9vH9x3bSM6PCj1kxJijYma20u5Im2vmqNTh7arS6/uZOX/xMbnQ3myMu6rxX6nNde
tCUnb54+g9fNqvP9H3DzqIycqKNoP5KuMkrcRPgpm9pFjjW60bVX/jMl04xDYzRStjXi8l+WQjsD
aDdXyhYlkQ1FEXsqRMBohK+ZF/ECPaGyLroSHdlUrb96e6GQzTE6RMHmlqOQJgtgR7dg3luP9b+r
W9cvrWdS9vIHWrVxuSFXzaBtVzFO0XYDzE/1ZAwc22aZMi9w3cz6scrHLgebcu+SpODF+BTI3Qou
fn4Xm11lzF5BASVg6r/2UmO8DgyIp6ttTKSttZdOj+ZQaOdS1aajU7i3TXC+pi3GtBkQyqbjV9SA
72gRcQpbrCPzzmxUX2fdx0Lpuper4QKiAReALi/QtRs4TWGnapcs9FF1Dc6/0AlRbjddW8xIDt7p
H+Tps42yQhe5Knmj+Nbe1DW6rdglkqwMtDOZjae1Yfpqbrz252IW7v/sxOS+UnNX6H7eNMWTsJvE
fZrNylBOXaK48hJNMv2mRoXKyHaksL2/w26++frzsFuDicBs9GaHYdk5m9iV5mESNUWApzr3SLuM
xklW3o8hdoyz604yiKLiiEB1k2qyMpUC6PIVQopM5/PdVmppMsZ1n1OGRNNZMYr8LKtquFrCWV7r
qTUf9Vdudti6IBXfSt+lathGQqSH66hOWLDA1TgsZ3XiWFXvoaTIgybVn0Cz/eiwaClMGETSElzf
+l/lF643Mwhdh0mkvkSDr48xiO1JH634ZBpdw70Y1W7pk7GsrMq6qJG0nbPmuy6y8h8VE6ePupWa
82mZYcQ/DD1i2X6RWm3yYHi18ylvW3vECKIS34ELyG9Sj8AuzROPdx70UlvOY20sv4pJQeyzGiLA
DQiuahLrvKbRP7Pn+87P2mUa/mkSOnVnp4VUypQNhr1P2mPTVAOl962OY2vyKQecNMBhNPN8rsKh
8+MS95c3hC3xoUEGKvK12R2/3N+YNwGWrwVvkJ41CnjwI/Xnr7AoEntKCmTtU571bC9R98lKFfFS
XN26Cl0wxpkwcG4CgepkuF+pMg9V2enEuVR5avL6SNXyFgLGMsyniF8UIbfToTTLpC3BlIaLE6VX
KaPxTL6jnqY06/n+WhQkUjffJmmX4jJnLd+TxjHejsytT/ff6k2us/4QxoBkfpAIYUE9f6v2GKl0
spj7p8Kcz5gREeyVltm0akwn4SrsSYLjwXHYizEsx1Ew8R+9odZx0rxlBZ7QA4mL/8VWPjxmSuw6
PvWlc4nM0vwOPyx7ihDlPiLc7R169HxWZDf4AzLg5w/M1qo4ZFUR2v08vmpUOYA3i7BGG7wj+d/d
pRA5pqXKajfqNplSUe6t0CXEqF0anEoMUwWxgEks7kGis/MZXZUBK6qsNOXo9z9/KqqI2JjR6wnn
1iuvsymqsBKOfdYYNQRVnZSvVCcqDhbdeT4aSqjDgJtkgrRNRhqjtsnMlzxEarv7buBIeU2bvuv9
VF+cI2SdtnM90C9DKoh2+I7pJY0zKoiBTdNQNvrNYGmPdtPkftlKxAnTWfWB62fnRvTu75FR4alK
wdwJW20fMkg0V6VYrEe6YN2qVrn4Ua0eqRntZNaMe+kGIdSkgjXcXGCrcpA2TdwnqeUAn0LgMSdY
IlJ3wdqh/IgZUPt1AT98mQQaUahtyPnh/mnefUfrmJQju06cNjGydoG7NJTa4aIL+5XaW+8wqECZ
c8xhSuFwcpDL7C3HXIdmMGPLW2nDyq6LhYlTHlaupnxyyxbhAStHebQa5Hlx5m46WPAWZUMbEnoL
ZpNglG6Hlu1QFZ7MOzCrkV29AUcUn/OuStBdskT2DW+i8SLrrnICo/Dmj1GXDY9wncqDHGlv49Ny
h6JPFXXrD6pPimxyE5BNbrfpqxz2E7q9Q+13Sp4exOfdV4xzFnUauRjgsecHO5fqUrtizENX2t3Z
iVPvil6KfPCq2HnVLY3z7f4O2ns0evsmwDgQKTzj8/X0ZKrG0e7hw8ZJ+52VrCVAedn8ZA1DYx58
zr2HY/tw6Jg4obe6OTA9ZtMxFlYCrSXctYUmlqtW6/W1RJgk6J0p+Q8PR5WNIyYtTXbt+vB/ZWFS
K4QTLTglVJyU6xIV7wdvms4plqifX/4a/15pffK/VgJVosUL6VDYMWQ+AQsT9L3ou+Efe9Qw3fti
1BNYI62ESGt75vUWFxhPoySc26r0S3B8T7LtcJWC/fbpPzzVihmlGwq/bZsszPBeMeMFHZWpRRem
Dof9VLrEtxEbNuWg1F132iZlXiHbBlODP3pnm1coaJWpdImysE/iPhhdY36VVO5ykIrsvb1VWJPU
3Nop/MbWTs0OOCw61YvxKVsScZ46a7lUS3vU4tl7IAocyg0qq3U2+HxPDNKjn1QzqGtjiSoR7eQQ
8M4Rgm0nt2IjkLxyDTDt3g5BMOC2s6nGbQzCJrqoapv4pju3j9ZgJ+fEpT2b1kN7JSE8ClV7r5IM
HQoHOMBbPnluS1AFXGrIcmUpfA11fqALJQI5ifJyfyPuvkpuOFAiDGxvqAutPWEyldgyJL2G7Tx3
aGoOzhG4cfe2IZuC8UVNzHxwc52ir51MrbOWHJHXn7M2W2iUqsmH2ViyC8mlzHz0kbqzIRY6dWPf
YljslAfclFvUMHfeykqBvsDFd5OxRj16nhQ/Ei/xTo/PmR7ZE730zLwMGVIEgErcHFawAtHeLwuv
6a9lmaNoLASOrVTbee4DJegfybmPml57m42Ywy+jZ3IL1m6GOCsinSFAAVz61WjXDDFsR3mXp+XP
MZrUHx5ibd8HRg4HN8feBiA0UDxQp93Se/XItRXDq2Q4qYP95HRj+gWpkiNpqr2smlse8A58NYw8
Nt8fMwq9EFWeh07qxL/yfoq/eko3+9oEyR0I0eR7kzhyd987RjzSqsmzAkK3QbYzsdBxO+ScrNxS
n3Jtzis/8pzO9IFk6T/vH6S9D7gqwOEM4tLv3iKk7aZ1FzVnMX4MlFojHasrehER+XGTmFc0gZI3
U62OJ7rT7UGpvQbwTYBfscrUl5Dc6fisytV/3ZFJJWNEOYmHDJTM97Wm/Csm6f3GiiuhBu6H5mCU
ubNnnq23+ZpNEumDt47AO6kN0i/0bv7pLXp2uv9Kd5eBCw2PhJTmJgcn/ENvTAwBf79UnpQavjJD
3INMZi80IcCwMimBfpg3Wul8TZW5JTZmQ6IPwwNCQ7SSsGu3T3Yqbe2k2Haq+VbR27qfNF1T+Ljs
pPKU4zf24nE0glXItwLwpfzkoGxuatURDcGPnLEu8++GJXARdns7AHVavvy2xtoECwRiMq4g29GB
GpmNkXUITfZ9Xn7uSpeuVVHCDpSz/R8yg/UjImi5DipuALwDw32jlzTiXHQmPlSOsN4mWRWdnGlw
Dsq2vXbQ2hQk1NCU4ORvUgNsQArFblFVs1qzh3sy6/3vXFTlz0atq9dTpkUXTbY1JH481M5QKIdH
3Sh6zcfLzjjYvzvxhx2FWy/IM1QoPO/5sZzbpnIVjSRZt5P4S9/MWmCNZRNKGc/n+0fl/lIApZ4v
VWJzPCweMKlkjtKg7Pv6hGhV/kYxKJzvL7UTyuENoGRIH8Zb8TfPl2oNzIDbNSFPhAZmyYGfMCVZ
+uhNnbjWKKM/zMkRduI2EoBcAi7IfqWA4wZ/vuakp3WXFQ2t9CnCgS2KrY/UjeqRJvBtHGUZNiMN
oDUv35ZsRhI71uLRSxwGdz6ncWo8taNSnCKlsF+nbXskJLC3no60IZRgNi0d2eePpYu6NBaNtk+a
VJrfVlr0pI+JeKMbgw1+CeOc+59u7zXC+ASowVB27QE/X6+wJ69ra3iqbTQ4H3pFE286VasPVrnd
i5hEYTzBSNIgo9mWUalJLW8jihCOpP6/0MyNLqJPpidDFQdCcbd3LitRgK7sbaqbbR0gTOZZcwJ8
DkpJ9WvxcE0KnE61rm40MRRAt/TRspi9pi6GkQfHYO9dsuZK/aDiwZfi+bsExwHb2ABUV2Kr9NhO
k/Y6naojJOneDvlrFX3zxcwoSfJZL9iRVqe+i/VZXKpkni+21n9TAD5f72+QveXwV1zNC8gIbxCQ
WU9iDkseqeO56oJiVJzMx8AifpXafXtt+TcH+mV7X5C5KBmvBtzsZoJtt4YWjbASw0arJ99OHCA2
aCgg9TdFHxSw2zQlh+wbxu7eURz7Y/n3PGui5wQuiv2zFv039R14/p6CKg/HbO7AhjhkUH6HG7gW
DMxHPla10IiiKkgUI+pDMfXKa1D7GFlhBvmFfM7+gcSqaHx3yrMcoapoONjft8wCSLkMUzmxpJSr
BcHzTebqwhoZNkDwAwvyPhaluIzNEH1Ew2h4jWf08gDECxNriaVInbuqj2azEcRD6z7J0kkODvaf
Pb19YwB6+EUUxUTjzc+xVNBQaTfAtoXQX/i9nUdNkAnDDMd8dBu/T6wiPWF+mM8XZSyr8uROKID6
qWZINwDWZOa+GzW2GwDmxXk61rokfZdlTesE3ZDhR+bkC9irNHHp8E9do6sHj7Ceyu0TcCeTgxAS
gI2uB+DvTLl2kzL17Dz0qP3OJk2kS4/CEJxQt3nSI9R9PIlQ3FyNBRqszZGW7c75sjDYRJ9/Bcje
VCSY8Hr4petF6A6N8nZUh+6iWdK6NuXsBfSEjuQed5JbDrOB+iKFCZ30bYTkcClFHGPwUmee+jjj
0xfUlvHFnLyyDqx5WbBJqkoQCJC1/4+zM92NG0na9RUR4L78JVlVqpJk2fLa/kPYYzf3JbmTV/89
9AEOLJIQoZ4BBoMZtLIymRkZGfEu/TshjPwLPKjxrasOQpdTtoj0oICxuVfLwsQnnm7mFSfZb6LW
8/fQ382l7Wrc1VWdP2lzDQpMnrMFj2VcXw9qm4SF/tRCEYaSu2jEr5srTMzEKmQ0r44EF6QEN/ZE
76h/pPUwnnMVi1OKp0fk6z/R48VOQzB7AdByQVlQEY3Vm2y0ndlO5MS5Ojqygw+aakJSaYZUT+91
Y3S+IDdtI/KUdbFr1rZ433eVbLq41ieRnyLr9UQtT5buAmeiczgHafixYPO+k010UWe9me/JHtSj
98dmf/KjESVAbJnKLqJbS7j+63hQqB7HrJTsay+irwkGcxfdCtNzA9XfaxtdHGStO8ORF5sQTgG/
bzk9mAI2wWKYekWtcXwOrKbx6BDj/z2F0k9b1J/euhEgowJOoKi2CHeuN4JthXKv4/96LbVCo6GV
Bt2D1qvfpCzQ3+eIVt6BBG0PrtRNNoQjB76zeL5SudWpWb5c0jGvRM/byLkCNpquti5sT59QFxwG
xA1fn98mJWEoynSw7GgmAjRaBbe+K8cwaEa2nImOn2+jLhfe6WBAfr0+zvazQVWAJrSQQVjQtSJc
b3CaqFVZVzFktp/omXS1OuA9wRzH57YSysE22QRt9Kn4bAgq0VOmnLrala062CJXG/tqdGH9wUnL
9k4AqLgLjaq8KaPTu5JVlu/sEa3zScuPyufb+IFMB48dtOioa2/ALULPHHluFeuaa3LwhLRD9g9t
y45RjcL4jrAhl7JjidB/fZW3G4dhkePisiBB2iTrXd2iGg/H4hpZ0nxJwRd7yIs6Z7TEk4ONs/NB
IWiShFE8ovWx3jhhHqI6qPUSx17+DEBbvQ6xbJ2x4y78vhqzL6/PbGe4xfwDuR7g4pz8VRqBWmFe
Lrro18Ssh9yF7tX8M9hp/G4sc4T4h+nNeCjQETDn+Ii09ZeO7sszODUQ6KgEOFd7KOyPkqhkN0Hz
8Ruwc7o7Sv3v6/Pb2TCL4OTy9CessW9eDtfh98dbVXGuwfKiG+DavpvSTnnSJEu4taN011nWuvPr
g24y6WWOCBXQ6VnY2utUERoK8JS5dq5trjvhJcTprHKdfIF9zKCM0isijtJ3IyuUH2Vet0dOxdvY
w/DAMxZVtyUMrb4pWqzdYJqE8ppJnydbS+8CJnlQtdobhb+OPCv3OIdx2Vl/3U92omld0NrOVdRC
/yrQEL2VcfjmuqPBZqHhYwBqgdu/LqfmYTOGjgR51ooLyvBSo566Kj3KpnfO94tRVitm17oeUudH
VG1ympNwKnDDgSa7VB2OrvWdZQMnzJ7kTuDrrAN2WLLt9RBFXaudha90k3rVOjs4CFi7o/BpgHqr
1L/X3K8xqpxBIqOnP5vPV2VMwcqH85t9C/k4dKss+jgQK7gQXm4BJVSUXNSIPWpJ8WVug+yS10rs
CcscDrJWXqD8rZc5HHn6gslA+464uIYMqLkY1DHGMrkZbOvJKkX4rUe/4kmZ5ShxOy1FYiguYn10
hzJHZA1ciJp9KXoDSn3QdyZIyCgC16sP8R2CHjgu6BQlnyIpS/5N1RAOCEcauO/CJEsfYxP1MD9K
Ovl/chmZnQtVQ322WguQaEFZD2fJpNcfIzvPJjfXqT+7KSktJs4S/h4WqNvYc9q4V8+Z0gr1E0l5
LrsGGjz9Cflxi0Qzy+XELwUugR7Gr/S6Jqs035tzWsi8eSQrO0mDzs3mdIr9S7dTuYK9EHLfpPWo
v7enjrdRE87O7EaDmKd3JLnGvdHUKEb2oy3/KEcn+TeKNOsDFN8w8AcJvXnXxPnkt15nxXOWITl3
KYj+T2gkBaU/mBb4S7mTUs3rcX35mkhF+b3pu9zxBsPIbT/rq2DAAdOKPqU2zBq/hX530gJ76O6C
bjQfRS+N7a3s4jrzpSbQviUtHAxK9dqC2YlS6TR02hi6JjqM0jlVYvGQj0MTe0Mqpd9jBKviuwLZ
r9G1GqV2zvhiR4VnO5IAPxoj9gD/ZURurFMN8YS/mSL8YGzVytOzXOjXuUHUCT2n5GuJLrzAgTGC
4iLFcydco2lt0zXTqJd8GGVW5yUl/3JtyaieEC2WUl8EkIV9k7RN5iOZEhWIlgv43VSDgaJXNGn3
Vm6N9aOk5lPzoQk1+XdRzormpQLVBbcXYhbv1SBNL4lZ4q4RUrOSXLAu9f8qvnPvDXMaJJ5oCjgj
uj2WH2ZrHCzXSBxR30mqKv5FiSCLrjVD8ilUyDSuEduJ895MKlV+6nuT0gwPk+aBWIuEAki4CjSW
lVk/MEeJUkhSfZ48B/BKywOtim1IWbr8CwmRiLxVxAhsMFE6IspXLnbjnz4M2i/cKv1bAxe8Q0BX
eCuROm+ROlU0SzTBcUvDGSh9lyAg9d2KDecgi93MZRmF2EUmR4sHcP/LwJX3qRRYkpneekIvSJm6
u4Hmye5eTwM2oxAeKS3QawcIRNdzleqYsVBk6HjxbWrD4V7RmuBkmEV98KTeu7tsLmJeiaSmG17P
xL014uuCLkw3xD58qJnOfZf4dTAcmQztDUXFgFLNIvJGg/zlsmFqiPJonKEGP0v4J/FWA1YSpxfe
jc0By31nKJJS6N/UtnY6G7LalIORCOkaJK3mJaLOz5Uwwwet7Z0jrNHytVdXCzwl3AK4jfE6XV8t
rWHiIwcIHE8MvTuZk5yejNLIfkh5mD0M+CDWBzn+zsbg8idHQ3B+6UmtktIMqrBa9kVwna1m9HMc
KnxBYDqqWO4Os3SFFgX/rXhXC7o6wy6WDI3c089E53hOjXu7jTiIaw6q/j+jr9M7c8o1PzfD8r4X
008OZ+aHs1ncDZXaeW1d9gfHYiclp26NQh2vDUAI68SRnhIWNnNoXxuzwrogdCKQ/UI+tZZdftcn
07iQwR5ha3b2E4OCCV9sc7fM2IAQPmcAsa8dVWY/QDvk3M8hsIBOsg4C5XY7UcReGiEkMYt4+fJZ
/kqMp9lGVtCo1KsShlnnRuEYxF9qGer0UERN/KMcgiNNiO3s2E505ekV0G6ltvdyyLCAizs2vXKN
x8H2a3QzT4EK3j0pxFGABtC+Pi4MwmOKfy+T3OBHKuScJ1vQU0r03hYnHKPNsyqHgem1EaIN7jRW
1r9pgRn7Oc3axHZlPbfss1YGVeKh5m99VmnnhT7FvzjwxyGEUwpWaOSeLa3STTW1EX7UYWOOE22p
PsXQ60d8lUsyPOSB9fQsNYPx3qkxHL5kxdR+z4Bs/1aSNP9iOFOoXhyq885VDnETeNAIWbqX04zm
QnVG9ZfZ1kZzxkFj+GYhDjjdVagCWaeASuA/BeY/MbzlrJnPrZZl51kZerqBdWlY14U1Xp0VJ5ls
3+wRA7mXuoZUJURsR/cNPYsdT5aGDqEKXGCCU1SOQIUVssPvOaThEpeMXCSuCnnA8GNbalW31p36
Y9NAeCbVsIEzIO5nKV4ZdBQXkIXXLNS/+zpySavKwJUcc1JdPQtT5Z8xL80SEHyTQVRJteSnEddx
4JEFpP8L6Ybp5yJ2nG9SZcNhccIiu28UJ6gvNZlO6WW62UTnDr79zzRXguzcGWP7rKRVl+B7EJej
W0BKy9xS67SHYZ6H+V6rnCh8dFLJ7r0APNc3Y4hN8tjIQn46d9L5PpKnIfNt5Fxar5drvMv1Lih/
tfjRYudXIhHoK3GQSvC0terBdrK09xCYmXQ3GUPt95zl+fe0bbV7vFXK4aRm4di4lpWE4i5JG/kO
0025dTsnBwMyFNIv1UT60FZq4/s0ONJd2qvZz65uxLe6wJ0B7sMz2jllF8T6XRZozscp1abk1ITk
p6clGsJcNvOkcKM56X/z0cVjonWz8h6Rf9M82WrfZR9wv8LEtIf9WPtClaZPfTzCNsqzvr9IyRRr
Jz3IW3QZqth5QuZJEvDPh5geijm3p9xWk+hadFpQeqQ81fcsgxTt6nFttOfGmeX0zjID/Xc5Vo7w
eTVKoNoiMh8/62YYrGNqBGchh1Xhqa3exX7RdCFbQJbGenIHZWyeA2j8i/d3qYkHOeTh4LZFY1j+
IAda6mI3COl8nKX2zuyz2bmjNYFw44gB7JOQIp3TYA7Pcxk4j02pyx+niN7mXRW2WezmvZl9pgeX
TXxNPaxPorXt8NJYWvMdWgvErgo6Y/8jVOdB8XNHKLw80skQlyiGGJDHTZ26cyvKyIsUuxp8u+rz
uzFWqtonCKvPrRIZ8ztHGpt/6tJ0flr4EUj3uMHL7X0UhTwvpDAu74fIjOxT2CYDcJ9RyxQXMkT7
VKdaBpcRGrl0mSQUteAXB85nTNfG4SNyUiylmrDDOZ8E+aeSFKL9iBho3HyY1aIJvS7jbXvjq6hA
6uf2a4BSmXHRi7n6VJW1mP3Xs8HNtUfOuaCJaNUBv9lkg3aOUjcMMxr+IvZG6I6IsXb6KYtruPlz
Y5768s38mWVIoglI40Wma00us0p6g2AYgNnnw3BuY2wyqqaOfOoT9dWardjv9WQ6eKpvso5lUNCF
i2Anjb11klhU5R9RakiBYxN86dRU/8Dj7kiDbHPj/RllsecFqkF5b3Xj9YoWY20cQpkYRe7RDFU8
KPjiudPLI8GvJat9kR7+GYoC66L5hcLT6j7nuUMdHBnlG9dKH7tDV2F2UqdAFxFZCNwWXyCwTWV2
TrU4/PYfNs2flhV9caofq7HLmDJe0wGhwjzL8pqqtaiv6+Mps1pEFcY4lTwuAvn766PuLC7YRTqU
tEuot6yBW3keobcxLCoYVWw/ZJhku8KSku8IoB4V9PeGokfCB8SOiI+5qrxB/W2LcVncedZTr59Q
2la0vPA7LCneWrCkDIwKKvoH5JzblpNmB40+ZphcqIXyFJP53tcILxwk3Zvkj+QIOM9y6BykPrdv
PjDJxSLcht4aRK1QTvqTbdCLiUWhuw5P+YO3xHYBKTDLi/QBnXSqsau3xCBHOM23MPTDhB3RSrJ2
j/Dq7IUwnQ8WcGduy1uZxSO13aopW30gwYjF3y4PRX4n0iI91VnbXkQpVx7iJId9203NbymeE7h4
QfPYBK78Mq0FXWGYbTykN72Ns8kXaDtKOFVr2YdcSub6t6qk5EaRpg60ZdNoel+MuD710aQo7jQl
SN8YbK67zlpcml8/ItsoRwiHrMXZXISR10Eh0KO8j3SshKXMbjCyUoIPTdB1z/9lFBDyfGAab2s9
H0erKYekNkXPTq18CZ3td2Qs/a/XR9luIQ7GgttapMJoPa2CjNFCdOP2QOShiQJcE4PQRdM7+tR2
Y30A+98bCn9EAiklfWS7VkMFKX4FKdSJW9CqyeM0ZsaHIJ+H0W3TcYgPjsb2Gy02qdR46DADQF0D
TGDBak44oHSqmqnsDVoUnzWlPqKm7EyJ+2dRPeMmQnd4VRSZzHQuqeInOOpK39OmyP1RytUrGqTD
wW7YjoQz6YKIpP2K0sK6qN93wuiqAsU43Sjnh0BMvzJrwrA91t5slL3sOBi+y/1N+2rdndeTYW6Q
KE2RaodE3BdUaOGySa4aVUewmE1DeRmKyVCMA5G8waO0YLpk5KC5XUv0GcOutv5xYJyeM1Q2v5al
aX5myv21ikPItxIwtIPX+paIsvwAAIvU6mhoY+H7Msj0vWWUZcUNNLWWGC95EZuOqwnZqU5WFRSB
q9Gnsz7UuC3+tttKSf3WoduAtWeAREGW2mjatJFpuaEiGW/mdfPj6K2A1yEAbE0wELtytMagUKmH
iXKrZlO/UJCXLiUGnwcRbS8/pTyi0pRFhI0N/XIdUHaaSOv4EDjvwu3NleydWZipOwxAQNwooAtQ
NvMRJGPv8wMYBXmy9Es37OIWtwDk1pHNxyfdOCGzQCQfhHnReI9fWrpyn9G8nr10iC5KdGTbtL3Q
SOlwGKFEBsx4E8QtbcDzryLPEZJRfsYzTXJDpCzdINfS1MU9Rz6oau6tMWhmuF3AT6j/LavxV2kI
30I5kFr4DaNhBF/6KJQ8HHMCN22H/LGrknmpe1QHCfk2bDDL/z8oCd3LQSHnEyKTmBQLqfKLgT74
/SAWJrk4VEbfibhAHoBHLoEXDvFqD4EBFp0Ns/fWjyrFEGq7T3KQHl0iy19ZJ+SLl8Yi1rnoaC6f
9a9V1KIOnnTAhGiQqc8Y3ebnpjcKD+0sXXHLMTcvSTR8k5TmqG+ws1vRKQJnwy0JRHbzoBIgKcU0
hTeRqv3PEOWrmfFqhb6+Cl7XRTPMER+qwrL+p02FXN8jYZocAYN3FlmFmUJtfDGf3YhbKL0moE4X
IR7g5gRuMwrPulQe8R53RoGKsgCLCEDKJq9s53Ik06XWn6BQcO8MY2R4VlLZR7tzdxzKiOgGOYtX
wGrLgMgYWxNtO9jSsYKdbhY+ZTACD87AzpYB8IgpETV+c+nJvNwyip2a6pBL0lXt8sKjR+tg663M
1IyE+s6uEtWL0JR/H4Ice3vGw+vQ/MO4AYqxvrRVI5L7GHHjWxwGSNUZUnBCmd32u3CODqLLzlJS
kuWwIz6Cs+sadhJq/aASvLHMRbjgfT1Yyg/IccnBKDsxjCoGP5Gh/pCzXy7lHIu4k7ogvJU2fpIn
RYTqbyM1HdR+xqy2zxBWqvFahrx1Dt5WO4Hs/7Gx6HMBkVpjz7Kir0tbBaXRDlTLnCit/XiaK38s
pOj65pSYPNgmuKArC35oFWIGpYkzcGzIyFcxdqe8HwowimF8xt9I/Q/T4kJYmmrAvjb19LRPkToP
rBA1w7DDWSWLzLsJDipt5bgYjgw69xaRpgvPKTDIkN6XTfRX8Bxqw6mluIlvqeByt9Bn8gcRGL4d
S0eNnr39uDxKwepZZKzrGo2tKq2dqTNv4SIIHykvThdJG/59/UttYdU4wANkJmMBVEPzaDWh0qmN
wSRru/E6qk6JltYfUIzCer0etNOYtMKn14sLaSKZpyAeDJQ5pzcDYfgNizACem7I7xCdXy5qFFtd
Igdk5oOci2umCeWiDaipi7CZDnbL3qJyuhctPoULYLMzpdiRkwIx1TSL2jt7TKbLmNrxAat0d1Xh
IYMeo5eFestqRhQU6YDCILjJlaL6Uala53LOZ9eCBu91cpf5A4JiXokIjVtPXf5BBPqbyUvLqsIG
AWyPbNsGChlPU5+FchVDpS3Lc0wBBMBlObiAXrKDVd07FbzjiZ3w4QFer857hAt21TU1fu5jiF1Y
N1luPY7196k5RDjsDgXLG8gcb6tN9iIsLdINOOY3SPfJSUUVzdfGGB50rL0Ztoq6CiBLDgfFA7gp
q/rJIi6mOZmSw7Hv6o8AZ6wvCJMgluCYkXnwOF1WaJWULXAKhqOHjo7G6oaVON2WXiDpImVtf5Zl
uXPnhYKt1ol0kYvK/vn6ud9ZRsZjuD8YtM2xl6UuCVUZzZyumvMI8WG1fdB4jr0HrhUc7I6dKw/x
mGWoBTi+Iej2ejXAWVgoj7TJE98g1/NRSHAKhBPSnP9BT5MLArfWx9fnuJO1wE/hRgAPA3F1Xf+S
jVKrEI8lc1fL+VSrVUx8k7MnrW9kNG6ThsZUJz8VWT68PWuhkIl4K4SVpVKzOg9jnkucEgMJhHYY
fSOMIh9vxOw05of+wHuhhj2KDeIizsjrYRVqGnNCySvDVZwOry5cKzbHU6Uq4zkpTBP2vqaKc2eW
1k2VAF755Sg68144Wvf1zau9pIaUHCmobq+rSjLiMFMl7A2Crn6MpLTxqL3R602D36mKm6+Mc40/
jrDMXh94J6QzsAkxZtE932xlnOm1qTJ5NUW56jxCFdcf2yqJT6+PsnNgKH4T0dF44uqwl03+18Vf
hJngjqJ6q9KY+aTI3XBWw2nR0jgUOd2d0F9DrWIBXqG9NdJ+vLVjZfqOMme+JXdHlaOd07E4E+u8
yBZ94T+cwr8mBMI1qprlMZ0OQ/4D2m74WYW+c6nIOa56UsQJDEKjoG9rdsXn1xdzJ9q9GHt1PlRt
6muZp+1NT/PihCyXRfuJ4inRQ3Fj1vZgi2y59Atfn/IMxZkltV8j1kqRNFMjISoF8DOMABGE2TVp
U/srxStcAIcOOSu3AfLjy1MQMnMn0x6MsJwfUQ3Mj0Age3tpkSygNI8GMUIpL/dSos98fSz5blz9
aPVbdFUfTbAMlatrQ/fp7WsNxR2Ou2YAGvoTP/76zhQCR80B1oCuUPW9oMd2jhKElSE5xn6mjG9G
CrHSKJUs9wqhftO/dFAwAp06UQ2PneoW6XrjJZYu+VFoGge1x70dzIuUrJEHtrWx11YjEQyRhpuu
VoOuAC4aRB8GqUQzPeqAvAxWSAujjs1g9EEapW/fw2QfS9GVsLDNecAjTKOBnOBNjmcTqI74LU9I
3Rhq1X1IrCQ72MI7ewZBFuxcuEOJQesrRRk0e8pAHt/6um/foxql/yvCQfxT9VJ3FFF3x1qYpRSU
zS3EzDboBnUmQjqtZYwPRWAaVwUo2rUzoFe+vjv3hoLrQUJu0ADY3JRFINN7UAirUdtH72ZpmM9m
mPefEkmol9eH2gmr5LhEbngsVMzX6VxaDKZcBvRpstFI3o8Ag+8AfPyH70RaysqpMKd2vlNA01nY
8tJzEtE/U9MKrwWw89h3jXYwIXXnANDg47rlOQMlZn20JSTkkgCVh9tgz5YEeLmy6hOe6LpzHoHY
xJ5W50nnwTUDZ6UWlvkzKHQEfpNak7+3M8bMPE3KCbymoaSfmnzkH4nawcQcReobdHyzkP/eGpMB
nXMgEbby3EbUqkM7DP/6Kek9J3Kk2MdtiA0flrn2Gz/rITnLRoABQdzaIHde/4o7G4bGypL7Q4Ja
2m4vYydors4Zc4gMyKiKE4yu6eQgOPkUNcP710faW10MI4EDoqTBQ2r5//8KnJKdBk2NnDn6KyrK
xuAxL/Zophc8Gko82vLc07pwxIsPC7zXR965HoEJ81Hp6y8cyNUcO6utg1wt8RTrk/yUsB6uSNPh
krRh6+aF3B/MdOdkgHCl3a5zI20xJ/S6J0ybwEB3ph6eyjKYv4Gsdw7S8b0v94cvvhTwd2ARahTN
YBjjWzDDz0t6dXiWBoTJEN49yvz3hqL5jX8RCFLe+etPR53QCEOZgkJtlr6Iw/oMRyRzU8j6B99q
yftWDze6igsKHp4Vl/mytn/vkgnSvawGuLPoiTRczFYT31QJESvPKYP4nI9J/gGaaRX+h3OwYAnQ
AyOB2/S2xaBYc5jYjBsBDIQvNf6TB+O7LrDE8+u7cXcxuXWAJZFBbOoI9GUBxBpGfLOkMEFpLtQ9
1EZ1b1LKoyR7b+MvW5BaNhWLzSXXDn/aH1OM9s+UeyZc2R9ZkMme4YTTgyUooLw+tT+mSOuvh7Y/
iRF8arbL6qThJWaC7UQByBoi4xtNB/WrADn7QQbV+tWo8ujTmAnMeWKrjnqU2AP13xLsxEcbYo3s
yZ0lTR75Dh6dVi+KK1oE3eTaDX55Awao7blLrP5HbzR2RdtTjNCcRkPkfq2Wxr0+F/qRkd5Oh4Xa
ARNBz4j/WJcnuSt6HcWY5FZ0dk+jW8p/Vbx7f5ZWUveePus29Z9aHf2ZDtFnbbCb+eBS2oslyAAt
ZaeFObo+D41hj1YtLJj9s1F+1UyQZWUajgdYmr1TB+qJ3jZfblGAfnnqIAm1vbEgO6R6KgAqxs1l
jPPPjjOKO8DCtedgl3z3+mbZOwcUXRecOB2szUN75uXZBDrgi96SfkI5Uh6rNInu1KztDgome8fA
XvjEpGAUn9bvgzmkQEHCBTpmlqXvtqQrP7QmS0N0zebyYWiKI62xvavOAY7zB3AIQ3C1nJGDX4dp
LI7dUV09cSQmz4nxmqokW3flami/aI00nbKMvfv6om4/pEYxC6IlkP8dUFSjQVQpSyJ16wzZCQfm
AdC0PZ5srGW9scPPUuRGdLB7ttNlUN7x0CFRctsA9GZBBpMkeHZKQVvcqZL+czBT3cvmUMXoKDOe
mqA0fBXry4O60A5agpE5mYtYNT2L9emwJ0Or4wFLEb2s0m80XDPDHeJ5hoWIrcAJSjJ856ROER9o
HWkg7hjOl6BpyncCTyfVbUhhVa/ps+go9G4Feuh7QUdYmBDaDiQL/XNV5VHIe8ZIrC9gOQpwTMio
B76h9MVvDMZKA3aBlDw1U1v8zMOZhEhvVe2fFNDo7NI5zLODS24bTPhN6NtA9uVVSUXt5TFXyrGU
so5kWs679k7rkTc1aziJr+/B7cGmrAB6C3mCPXFGq0hofZekW06QG7deSu3Iq7JYUt1Od/IjV5m9
zccTDkQexYhFdevlnDolj+1OIkSnUSzd55khu46cjScek/Ill7Xp3IWlfq8j73OQquzOk8cU+GSE
SzfmOdBOYD52QK3ApEAH6EFO14JrTFLQXHp9SfcmuehpQ3kE3beptwitSXKYlOR6YZRfIwggsVcE
jqT7diYVuMFNgf1FBE11n8xIth5sm238pPVCuoKq34LHWefPYRKaic4XvAltarwpi9MPVmhF7lwO
yUVX0+jgzrP2ohhdVarbiKMsyjwvvymQpykW5eJR3WvJY6y2QwkHuCpaiBY18u/YMuY1HxdmhTeX
NuTUjI7lDyt1Gvtk2d1YXqFoTPUz4m4wRmbNhj0bDfHwrtfm1v7ax4PUnqiZJfnjbKklUbEDZePz
vjOku9pMx+CC83Ccuk0wKY4f6djfnUfhNNop78G4IuUaFI1LqaLTIBX04nEw+6TFKyowUf1SleA+
T3uoBqU9m1/pRtuhK0eiWOgypf4YVF0ke+Bi+wpSf1s+Z1aMqugwSlp5Qn8pj0/1DD/CtbKamlnI
vYijhZ71CwhJQ2esp/EnMem4hHQDiB7LrW7SRnSbzP6nAepW9QdjtOhw1n3GIY/tyfKKZsZKVjXa
Gp5bIxWDP8tNCytj7FPTrWajV/2sCUz7rHZxpLhZJecj5zfSq5uU4AZ/7hDDF3fkcdrnvKjk7jGH
7lH5Yuzl9zId/tjtArOP/LkdFO359SOwswl5FqDeuZQB2BPLnvnrYTBWeKSoFXdqiqWZm9Nr8SYx
6O8SfvcvM7T6T6+Pt7MHMUEwlhKnoyLHsAJH5Uo5t5KIk1tWdqrk6c5DjqJl5gZyqP3qC7l5znu7
OrhJ90LKIk26CLrRqV5v/A4BC65nMAVTEmo+tSusF8mBL2Jo24NMYXeoxZuFoImu0/pQt3TkRWxm
YAqcOT8TpWsPUZngvsEg/fWV3PlyiMfwCEGYYbkZllvpry9nwNCf87ineYuSheZ2tZk889IyL+1o
tz8NIR+h+Jc/+PIVgtoI5WAKmZRyNplla809wCgB0zm3CsOVglBgWykRLw7C8t7M4J5TCF9InBtR
LNnsTHolmIfPclJ7Az1nv1NE61J27HnBTEdqaXvfjP4bXBaK3OQWq7g4Bjpi6TZWQZo8Vxc8o4Rf
pn3z3NHAPb3+0XaHQvGLpyO+GJSGXn60kNu0l4souZly19+HaKDflEprTtNk6v9hJ/IK4JGjQYZV
1o4RxQSUMktGVrEo9JPUpLorwqg+RTqUhbfPaql00X81lxLDalataY5aVKEWPeUjWoPSMCZ3aKUF
AY9M1NxfH2wngsC5RWKPGtAf1a2XSxjryoSqxuLsp9mpp82O3bnAljsXGYrq0qKS/Y46xhH4Y/tk
pWcIE0kDPMurdR23qqxEVlUmH8pHPf5JW0qcUl0RtlsbI/7hdC8C+jEmVCtoro75OZQ65zD53ZJy
wWTxj6OSTNcCfcqXU7fkmnuH+/MGy8yiJFUI6Z3kDEitVpHIHhCbsfPnEMJyjbg/6HwPG5/qcy7L
OflFjCjNwafYOaig4heTqKXASxP75e8ZlVztzbhEJXwsUftDYdKtk1J1jahOT2YbHPExdhpkiy0E
tHI2GbUXebUADjcTODxSpkhNVLednPFOdLPtJlVk+akh0jvTKquzHs7hKZ3nhGJzF9xmG0PU1zfh
TizEuZ7iJ2D9hQi3+iFKb8hxbnNtJlnW3VmBEX9wcj04vz7K7nwpI9M8om2OmuLqYNW0O1F+xiAl
sRe8hZ07Z4yrdRzekYFperu4Wk4Ff593kFcb6KeEDUAenQL75fVfshO3AGBRVqMDwk9Zzxe9vrK0
0Gq4jdMY+sgZEkyMdPZwET+qdu1OGsgKy0sXZOn5vtxVeRMHcQ7N7qYHQutduWxsA6arWv8iR6ye
YFAmn8u4M+6MaHoYUMbnqVeo1yZqjmT+d0LN0iZk2sRqgOvr/a2aJCdzxayNRoJbG2X9Pd2t7r3Z
xd2Fx3j9harDeBS5d4ZFwABuGdcRnM51eSxsWyp0VFSvSjFiSFjOdqR4Giqm5xq6UuHBZEc+qKls
5Btf/8w7I8Ofo1u41Mb4WyuURmWFjdm3qXPVjdY6q1VRXJ3BGi+SDkU3QesHc5niSJdr5ywBmV1s
VxZmyKYaqKE3YkUFg8b4OJzByGQns6fG8frUdnYwbl+0ZKhOUHtcs6wAqNv0CVGOToCu+pJIQr/W
tXMDhfrtsQGXPsrQxCKKY+t0IpznCKgiAbECdeGOWq2+b8NEPRhlB1GDJDCzWcCIDLR+oWPBarSY
qqDxilnZ4A2tkJ4TxW7ImIYwlty5q0z9UQY5vzCiKoHwbNSU4YOgsJO8Pa3h0xGhHMQi2LSrfYO2
bGAFchveAh6L5xLVgs9DahluZM1H0oI7815Yx6CSuQCWRGB51P+V95L1ZmDeQHmbBeaqhRPME/ec
ovxs1HwWXqI4oj1V1Rx8jBdtCK9Imv7JaWvt1+sbav+HkC1yIcEu2fQ1bdFHfUeEvqHREGAmVcYe
rrda7FIoC2AwNsq5iarJU2N18vN4VF010M3fr/+K7bZmNVDq+MPYRO1oOVx/r4YojQrja+nayRX6
zvwehKJsE9FhIz84QbsTZqMRIbiB2XLqy7GqMtejPjSka7oYlXlaKBLNjUsNV9gM9MQdsgJqeykj
WUpcK+iN6JwbYX1DAxle4+vT3rkkADsyXwqjEP/QRH35WxjOSVvDCOmdNRGw7bIyPybovL3Lw6r/
XyJpMQ5Os/48ZfV07Upkrk+Yg+qaW8wRGl2v/5ptcvjyx6wXRpF5PM8wRtRCLp4jw0LRa1Am60Ek
1eBlk2IjOASFzLHD9xW6YG8PBaRCAFs5gegnIm70cjFEU2ldj/LdDUVvFBh0Mvw/yOifmDeQ+mVp
5byb+jI4o+W3CNxJzo21kIqDKLAN5AvUnGwIWqG1eK29/BmJzmYMzS68pYbV3uWGOUnenMVNdzDO
Nu3kb/OMX3CLtFbW375sLSeSBgU2iT5C5rIScJlG2Z1nw4xcRNGkD69/3r0ztviJUFp2dG7lVc0i
Qilt1p2R6JZXkt+M1Xip575zkRpxDngXe0MtvDzAM0yP9/3LJSz+j7Pzao4TWcPwL6KKHG6BCShY
kmXJXt1QciKnpom//jz4yhpNacpnfbm77gG6+0tvcMekdifulNxSMj9hqBcm7opAX404x4Xs/exa
YDJBCm7+LX/EGP+6Opzcqqu6LpIrmac9ZGBAkVavzmDLrEvjtrNLbfQAl4qUIcrJLVUXAAjm1Ebv
tlTTB8RkzKfKnsZPmH153z7+WOc24YaHdja8jk07/u0b7GMF93U7h71ljtPObGNl7xRldSEzd88t
s7FjgJKSTNATebuMUSVWE09LHHnZMGd7JzNVebtASk/upaUNXzNRlFpQOSvT57Ht5GsGcyc/oKhX
F0HaeI0VECCWDAyfl3+plrnP98lIr9jv5KL+nAWh02/juekRBxJZge+LLM2DILNYw3Fd6Fz2qZ38
zsxctD6xCBea1MjmPGhE6Yyh7BU4jqtjZWmg02z5XUO0pzSwrPkee6I59ukQlfNdFzdsZxU9TBlM
nl5TM+bCcY6Jq3ZmMKapXRNSS2OP5kbVIW032CIc5Tx7O2r+YsSLASzRraqv7lOuFXN1g42vRKga
RczdYubYLPZ4ZB1Lp67Ahzhtmh/XwjZe7BIzAD+uhyTeFfNYrQennJR+p8kGxc5WbUv3hnR/OSYJ
Wp3+pv3yyVAaMNHLpAzPwi2rOEoNIX5S3nrpTlHb4lbvZIfK0lQhnAMdUg47CYYc3ac4Qx1SIGnQ
+L3aJ48UTOhPpAmes36vY/Xm17W2IB7VC/pmmWI2r/T+s/xCoDhzDkADbUNTVbPogJ7kLnHGOFhH
/ybKzam8Jq7j5lsmQD5Wus3phfP9frpBLbwZwxCqkd3wth/z1/mOhWiMpBbZlWcn2Y55wuyjF76G
1arKHQoDYV2VaAk66aWF31cRIGfoQGy9NAsC5UkcGPRmMITjplemWhTPOc4LXydtytFh110Z4SpM
LJZtYl943jNRGDc2iybNpscOVeft87pGGg9dYdLlTZv+zuWlHFGdv5tMd73OPfMHY03lIOaRRnwz
dBcu7jMzU9p5tJchBgErQBfk7eqetWpmJYfsChnR2kNfa2wP+DLRlxokHMRemGNzhTqk3vsIklQv
4IyG+8HwKCaRay38WRPGIUuH6fjxfXhmy9Gp2AZNLvHrHYDaqZJqzYQKaqrBRZPQSf2YD3M4MxS7
sLvPfXdcDbl0qQIIKycbLkN+TV9zkaJElNlQStchKL3ql2okjZ8PnrdjZnxpMn/u8biCTQ1GygZv
OgmYab5U5eRCVIS5r++5QLQoRpTsJle0S4Lf55ZCTpQikup800x4+4ULCfyMBIttrTFutZj9hKPQ
Riyx6+Xw8Uc7k+FQDzNJ3uRLN+uXt0vFk+cCTjEJYvkSG35TesnNNDSjZOyey0MGNUy9cHrOLMk4
cptHbr6UNIzfLpng0oLjnpvgMtamOzwGrC/Mn5K9lyKKVlizcuHAnNks25CX4QWErPetrSY3JjoY
SGRnnk6IHubHWpTNC7hsO1i5Jn1rWpb/42YCnMyb3chS0ExPbqYSOLhjzx61Y9YNgRh1+05Zaorn
uS8DdJdlMLftP5s38hU1m141GlYoxdsni9pIGLqjTU43Ww1CiQktSSeIORDO//EJt2yEHJWaFBjc
20+oJX2D0tuqRAam1D4DjTQw8sYNNx25Q5OVyu7jXXomB6IpDqVnQxLTBz5ZLy7iKnfkrESiEO2L
49ZD4BbWpY2y/S1vx04bE5nOO9M0umKnx07JxjV3CleJyr7WD9My1EGz1m7QN8L692PHhBB+js2m
pKQ/OeHLvHhD6bGUqSfN7aRA+KgM71ued+4Ob89Lqk7njtxfy50SSnMwzDbzYWr31Mv8NLW0w2LU
MrTSUt+BTrvUrj/3JgGjERwtmv/Oqc6YNNJ+ceLZixZznXyE6ZordEvNYBgVeQGre26pjX0M2XnT
wT9tTi0tNA4N4cuoX4rtWZr2aLYzb3GATf7xLvwzyDrZIOyQDYDGfPd9H6YXnK3CSfGEq/X6aCM1
PgAqyKfIZXh/O6sxed1UCK/YYWOd/xTmICZ/ovUMUGlYOJGmsbjrUdYGat4lxbP9qGbeKr+g22vK
nYmPjBogTR93YdWsqnWPaZp+cOvC+pqbspkCC2zOdVrW9qPTrNZX1FDJ3W17LY1PNOWceE+Yb362
pVEhqjm68jamFkq+uySeiw/vA2evbAZYFsy6lmahA4Zd9Scldj2/NYHI+8j8S/d7v45S3cFiTV4y
zEoWv7Qm1YxcUatTEGfq+K3Q82k4IIRjPdOPI0hRoaCSb6SI15mKlhT+6PQL2IPFyX9XtM6ZHH38
Mc7knLQh+LPVrwSSbV/8lXOutp3bWYuic6oX9nU5FXG4aCitbwMiig+KZgWQyK8Siu+Fs3tmx9F0
hTkEwR6pmdNrotdIoFScePHDsJr9xH8RlmlPv2ex5s8fP+S5RtgGIyDFRUmT9bbY9tdTylaR4MwM
JVIw7zsu1LZQxJRiIb9mByrlovgErykQqW3embXxivZN9/Dxj3j/vJi5gE9nPGEylDlt/FU4IQ5W
DSSxkq0X2MB4g1g46xdDFuuFUP3+nt/Ee7YhH+LKkKVOrsWqMmsnsRlVTwyGjmS3yrEsuuH3xw90
bhUXcSaXJc50WawVDE9bk75j6qjdNMtkRqjY6pcwX9r7Wxe5JZR5AJ/YG0D2JNGRc4cWETgr0Hru
8KABcXktxnm1A2TkyjEAYk0LHWUMeUc1K59wF1gPSwYtNls1+xXyavYjn4QHWFlNvyzYCBwntvPT
xy/jD3rj7aVGm5WREyp8JLfv+pu0a0rdraf0CgHr/qqhV7P46pBWv0fFTY6UFQgN6lADb5Y6Gal7
q/VLtRbTrs0VJ7RGR92PzmDfjam9Rh//tDMbj2kN0hyMa5hxWCe7IR3WbMYXBiF1tx8POAyKoxVj
b1PbWhn++1KwBoD86tTLCJW9PWeu4jIGK5FVkcqghmo54LlQd/GuNIqLMnJnth9wdJgYhBGwnKcD
/pq0AEQc+WgC6ft1pIVa+Q1txuIQG8P0aqO/2AYDxWvid1Y83AF/GUcftI98tWlryBuZIH0xm/1o
Agmj2xPOq6d/b4F44b7sQpbxkWFd532aqJLWntJ0hd+NRv8F98bsqyuqKfUNxrzHRZ/zMsyTWNta
L8384lmAcUPVGob7dsNih4a9IqreKxqqqFU1o1OmJVZrQZ5SjVfJDIb2b9lYwh+JIb/nqUldXyKs
bzOQWPIu0PEOielGN9ljl67eJfzOmR2yQSqpsOlGMxLa/v1f16PCxKvoU3RVKjcbA31e650ObPth
NppL0J1ts50ck20IjysCEwesQU424+CVlhF7lH9rnb9og5EeVsWSgVsZItTdXr33YEOEuNGrflbL
5cL+fF/DwAek4cC4DzEeBphvH1QDceAOJY1hYRRqWAlPhtCQuyDxPIyF4YUAa+wuSfOce2SDDH9z
b0X48PRQJJNTFQry4Fezmrs7wfwlkna/YemGKf5cx/ECKCWu4kPaNvQVukEAEf74XJ67QzfS0pYn
M2+gB/r2wZHKmRYv1mNUr2XBvvPKKmIMFHu/F5wbtB8ejabBHxl8RBLUZHbE3ImguDJGV3aiNvX7
qcjdZ32trd/m1EzIKTojzft1Ui4hF869LoYRQPfpDZ3py3QmKC5HxFFlr24HcgI8GSLVGTlgS/PK
9mWW6Q7cnXUWx9ZOUvVJy3rTvfDKzlwvYKnZqcBlwFWrJylDnalURoUgPTG8JZh0u7w3a9n+MyWD
AontCGNgY6qeVmSyKJwevXYlWtpMnUJL8dLPc4IiaNAsjdD36Gu3Xz7eC2fCKZvfgZwEmeZ9VyQp
yTGLXsaRUeD6GQqltQ99NS7eDpyO9+gy3H/6eMUz1wtwVfb/hr6BFnWy+XotBnreJ3EkuBA7kuqd
NOgXzGVRXeid/enHnlwv5PIoiiFjug2bTgKQVXRxkS1SiabZVm7N1Csdn2J0VYOsnefvbLgV4wCw
SCCQ27paoiLXsu8TvZs6VOpWvKLRb3Q+bDvvV2yjH+2biq3dWsVk3eMPMk9+r3W5FqyaOiN8WSlq
vxejUltXi97SNXN6Oui/tB49l0BPppkcIG4TDzeDWXwepgwvU32ZY2Bvhd4+WVlPU5UiKa0wU6GU
3I1jNwJBiAf5nXELUkn6rJhfRm1luCRar75XmJRGHv0sChapmN5nshL1GvMyTQvN0bSbW67vWT4w
qQJl7Q55tYaxVoL7Hs1ufTBJuZXArb0CGm5VK+KYFTU69m7daWmo6MLEXg1XxYMHHbV8IPUH0KM3
C1oRwvVmK8AjwJFBNujqgPt1O9x1qhQV3VOH4Wlaqk8DXJLHAVkn4SupMt5mZdcmiM5wJQfrDLqx
qTz30TAoqABuj84nAyzYs6v1jQtwBtHpMGucztynTE3Bua/5vIb1us6dX4mRYRfmlokIJO9l9NcE
Rya/q+PUDd3UdrmPqrgcQuxo8iGEDaGWCLKsHgSTuSnhneiJovpO0db/wZTAlwlJ1fz5483+PsTg
+QnF3YXphnzqac0+Cmm5zP6sSKWZvJOKnn0rUWfeq9WIouRszXvsCS7lXWcKnM1plF1PHQen+DTG
pJJixrKEHS2oi6GSZHYmOldms1jMJAH4+7Yhkl+lMPA6ozvp8kn0VCzlNYSlor/wCt6f97c/Zrta
/0onkCHi4ygO7P6iSsIaO8JdY3f6blYvOuqdedtgnKFr09dixHxKtHTsioM16WakcXMGwPvVq8Fq
0gr3ytXbrxyUW2mgLvbxNz7zgOBKSWK4ZLaByXbF/vWAMPNkNlSjEY1cm4fYVrsQaQO4GdMlpfkz
K1GYAxXgH57yVP41kzYq5TkWMgPY7bCTVv5Zqql63Q1W+u3jh3oXF/6o6gHUsTYYG/Hh5KEmJWtH
PfGiVlc+r7zWK23qv3h9hobgaiSXgsK55XQGawQEnvDd2FerzQZYUo7FKR41uzWVZkAyoQVeHhuB
Wa2X7DffvcltsrZVJuSdICJPRV5xCkmtWF3B6MVO9RSPMgZfpWBx2tarckl+4l0Osy1Gww5JBKLR
u0YrBoGJVSIrGFlFlsXHGhyRFZS1Xu063e6HYF06/PZG3DkSbsm0vOuHtb4gFnfuBZPv/WFBWgTe
k++56owjsDV1Ipex9W2ymE55GEGbduT2ZX3dcoVeyCz+aPu8ib48NumMgcY+Fee7kszk9q4A9nhR
Wrh2f+y0vlxDgxkaxGBoCiOgKjxDai2z4MB5Q22Emhzjn3096ZF0BsjLqVskT22WTuAb2r7oodaX
8lLP611qx8+kAcNYF4Qsvf6T46u4K+FHwQi2A8b4RUe1+ZczGv+sQL6tgvQhVDGgn2Tdb8+Tp8NW
w2cDv9e6m1/aarHBWC3M+BMUkp4+PrvnnmijiQHpo/3w7jA1hjfFK/OMCLWTeUdOPFxnbaaHH69y
7gghdOLBt9lkhk6PENldVVGssKvzqQgKvHAO9FdbP/boqX681LkDRFEPLgTaCpH0JI+zpx7HRQDs
Ua/VauI71mh8a4nbD8NQxV9LUAkpdkeJIHWNZxB8NmOT5UIFcO4AAdRDeWyj8fPQbz+ghqkVRlmL
Gy3gAzc7UNoGkMH6MaeRWytqhBnppec+8yFppXFqKQnMTfH77ZoLouak5rodUdK4YV1X3dFA9D/6
+O3+gVyeHFQqLPIULicuxNOxmik0V8lVzN4SCFZtHzZrP4kd+UX+WCEoIHc5hawban3XS6yjbCQ8
8dwqxT0KpkBo1sxqugAHFMV6ERgj3Q8xRig+EPEkCVRtlcsnD1mc9FPspM032VhSuV4HhLGCxXOS
n6NpVuTYSr3ukdv1+kC1sAczYwWTrQH/Csyues0oo3Zq4mdZO/lPdyiKR1ywDTdE2Wdxj7qJT1Aw
iW58UZ0FjMlsTtOPSZrNJXT7mU2/CSAD/dgEHegZvP0i6jS6TjFhXOa4Qhw0Nen39Wgo+0YW9f7j
z/IumaEfwmiOKI+qIYHxZKm6XFJhK5hwL+TaAWAQz+/NNA8hhawHS68omZAR23286PvG5bYqHUtm
nczj36EwaOEWrYVsYoREj7KnLq8pB5jfPDaapl1lpJJJUDPTu53Hzrpb+6K6VWho3Em7yCN79OCQ
SFO3XzzkeNML9dyZ42Dx1tGrgcbPrzu5Bghc1pq39AJ0xW5+xIq1PizJ3P0/751yAo6KTkF8mjzn
Ru/IrHO9SGnQqMsRCGqCuExNceNAaBiiXOmbH11eICj+8bs/c8uRimwBgoJgI0+/3VtCL0Ur8jGO
ACYz6vGkF66zFweLnde7KW/UKzmX3k5qyfwZo95/RsHy5Wk/kFyywc13+w1f3qVAWd8jubSGqJVe
Fih5WR1LMbSoWWnljfCqYdcPk75vS0u/MKU49/QA8pjHeKRkECLfPv2i2XmpdRkZoOuK503O4c4y
GpVX76DWp/V12Gll71NATsHsqBfR0WfudywhCWebKAy/YDv5f2XxPO/ixnUZR+bG3kUur6/vc7fM
tVAOq34/r7pSUyGK7le+Tikbr3D+66zUvAbRMWmIJq/GfJQMMl/i2CRJqc0suZ9hR7cXtsm5K8iD
c77x+v+IAr39oYsoMLgeSV3rTHQvs547gAXyhTp8MpLpQpA/c+TAukFuZ+q41bAnR85J5lkRCWWA
DqqVSam0ftuzOvz38c4/8+6pnwAIANOlWXP67utUK1VFaQhAxWofUd7SntJFyr0am4oayO6f6V8Q
e5mHbYgOFHffZf+FIUU7idSLpqKODz1C4vnOqQZRXagM38tdsBAYU0MHvMVo4o9N51+batWR4ohz
Epdak7hmlNpiu/QgBuMFTy2lefTiZfze6ybiuAQC+aqXmYmDi2fSe3bqrL3KnTYb/30DvflR+tsN
hK+ng9Nl52KWKZY9WvHxg45h8K5T4/VC4va+E7G9ANAKRDLQUCQXb9fqjNoRTau60WzGw2FKwT1l
kHN9p/HaY8VtE0C0MHyOTIYz6UyTaqjL4sImPnNiuNhMuvxbV4TA9vZHtHm3Fkrbk+ETbm9NW4GP
Jpr4CtXeS25+55ba2GZMKNEhfpfm18MqFqtiZzWmTH73chx2WJXLZ8duvnx8Zs6cTDYuWP2NQM6N
fZIeaBadtAzsXNRbvbmr4qT5vPapc0FL5szJZI0NEAl2+X17eHUZXFqCrBcpqvVZTWV+nPBrus94
1UlQeIP9/ePHOhMGNgrSxvMnFNKSfvutZF5JJ1FrN2p6YMq+M3XZSzk7+fwt1SogV2bjpa+rKIfP
cwlFNxjRUL10QM7t2o0Ui6MPQgDo8p38CESbnb6rJydC+XN6YTYXHwTmxL3vjkad+zElQOpD5qtX
BhJCXIMRWK8WF6uTC+fnHR6DQmNrLRGPtynV6fW7rDHaV4NqRV5K+zMZXMPXrKnY5Roqx1Vbyodl
WJXAQkroQjj+E29PigLYEpzZTd8EhcCTQ+NgueNMSWdHrtM6686ce3Pf4ZHq+vqoG+MNIpet8A3E
II6NZ8RfUunEX3LPWT8tfRFfOsJnkmG8ajZEMpfIRm58uy1iSqy0LGMr0ivRY3TE9/EniA+hjSzK
XmtFu3Mrsb5+vBnPnDEkEh2UBAEGvydIc6EDku8qO6oG+6Vbu/oaLkJ6oTNz5spAURrMM5xoLIdO
Z6CUlSUEbx5NZljcV+rcoRu+DMt3/OrsbvfxE51dDJAG0xcA3hitnLzHPNkcthf60XnVRDXSLVeb
QWzo9ZP579k6HWhwmoy0t3nPyScTamXHpT1bEV0c0BlVK/eLahUXTsjZfUrSCpucsIhI4UnWPKuV
McVLbkWrOXfFzlXrCuWfqsw/x52Wy6BbtfxmyJq8CHCETD8NLdAmv54nHJFrtUKR+d/fMHTvzW+U
6fm7kbbnNH1fLgU7VW/S65HGUuNP8O6KUB1dc7gQ2s7tUNgrwCsAvL1vLdKrNOfV7e1IYbwXSGZJ
AT7A5YWS6NyugXQL4BZiMaH05FOauAyNdcMqjPEh6xnWFBRmt+xB3wz/x+uDoE4823BRSF2+3aBI
GbZWW7MUfIDCL71pjrx89sI4EdqFpc69O7YmN+gf0PRp1plmQllbCKKR6ijV1ch6IB3nS5ZtZ4IJ
eitb84/5AA6Npy0Dj1aJCx+cI5dV3k+JlXYcxKuUk7/aC1LHGtDUn+RINhpH1Vpi1t3URWiYE02t
j7fm+2DOL9nAfZuMLNn2ybvtEybmbqZZkQOI6nYsihFkpbSTEZNop7rRF6lfqh/OLbnBn7aTsPWX
TnaODWI1S0gRIx2m2hHe0qYIA+Vqn2ABdjUbw6Vu7vutSnsAWDof9Y8tw0nopok+VoabOREEgjHM
K5Hs6SdZu1qAKPz4dZ5dioYEwnFb8/h0umzMqgFC0rKjUrErWNMqnm1Ilu67PlcvUES31/Q2GPNU
zHzIph1y2FMhCTIwBs0YqkVGK5ydGs/jfpHjq5bN5q7IHVqiqRsjndVh0LDkl0F3Gx3u3frUfxu/
37ZBc789lWpuKCnwHyeacSYCA5GIRxyztGt1jPEC7rTpsBqiGfwC56XMN+p0+oRszSWswrkXzl1H
NwzIyvsycYQql1tm4kRqr1V7HXJFYBpLedR05vUff9szfbANXMjXJbZsHNXtt/xduTUgjOF82xGg
awRUEQDTf5R5ulC0uMqXEgTDQbEq71GI2Y7mucbufoCmebOW6nQtXKM7DNmYf3aGYv798U8zHf39
12B7IyCDnCDCw6fn2MxdHh3MZxQXiTe+kn615sNklZoSGIrhdHtztVEwcxAt029g9UiQ0ouyLP6m
sKbt5xQDz9avrQ65rqwADWg/tK1S9+2NVZhWcU/G32e7ruKv90cxN5k/OkX3Gyyb2/xaalsm+04D
wXoj1TrXbzqP6e4XK6Mi8AeM3d0rvRkT4EKL2qz/paXX14Hdm+jGKZa3YKdjG0n+Cuinm8LRWAbj
oDhGpR2lq0kj8NrYNgP0vYf4t4PNVgXiYEaMLWCSneS3/TgJJEqhp8/hiGY84chshtfSTvNiDyIf
DFdaIUwXJAr6IkHtDpUMyW+ZSfTI6y53aa6PNO4Vry/9XuTd1bBkU+xncBJmHxl/BOyQQ9Lv3axh
giL6DvGZoli0KtCNrCf3BB7tgjSax+/CakY7yPR0SEO1G/g/RRan90jndcNVkXVafEziTtV3uNiB
2+4Tb+qfi8GodDt0aI47r+sktGRfm70T71oDYPdudrMFawgwtGv5FXiG297MeabV11NuLc1elJQE
36emmtUAeLs9BvWsm80uqwcEohpkP8WDWrZKic7ouryIzqrNEKZH+ShRoVe+49vdfEqawlBDWPW1
NUX92mut9Ac7Uc3bcsGrJuhMY77ZuFGgKUZpfXcG3YrvNbun243CXffVsruxCJEXBjymyRQUFsxq
XfVRSkP1F90RdcTwKtafofWnvzRj8Mi49Hm+qTrImge7Zft8hoBbvTLicDqfbn2R+sjDaN+WWFf6
O8has+YLDZfuG+Y8xidrtNcJtSgz/zkgX9o+p0lZLgf6zdMNulFNdb8SEtJdllh67udjsfS+tOz5
CpOcMd5PazM+IwWje+GiK9NnLbasa1UtlGdv4Q+axctCDM6cKhiWNP6voayzfFXExRhOcllRRPC0
2vH8IXPSNYBm0rxWzHKTwDRb417Q5BivbeT3EDRceEbfqAZjCVqjw3or5X55cqZavsreHfTQq3Im
Fyp4neG6iEVlHAolM4ZjNg71L6hW7RTWmIV/r7yh6PzCs4Tht5Sj+1Xa2WuGbMhL5eBj69tqiYRW
okzeU9anqsbcq9AGPxmH+UFpFXLBPG+z3vcshnP+0NmZtjcBdnp7ZA7xfFEow8M5jpmxpqOjUeNl
VR1JPMqXY2FUbcyPNLPbHMfXn3JytS7UtHZ+GpLFTkMcetx7G/24egxtMRvOw6zFlRkYWTxYe6br
0BWE2aaS6mzQ1K9Gj7BeVJZ20lwLGBGxEghbOktoQJsG2JdaIK3qdsMjCtOhvp761IuRxJgsMr/B
MJTPjtlWzjX9NvlUSeZ8r+5SlBh69kOc3moi1+znOV+KI8kqcPqsSXuQul05T/J6LhIjvnP0LBO3
udU6TYDCpHfNpFzmu0TxltvWU+fvY77SA4M4gOlArnXmQ5sWUr1fkWnyuArRhuEmLc0fGiOQIoCv
6s1Xhtub44FBZH8z0wiw/RInrcRv0H1BRRIot7zP8hkkZTx2OCKukET82NBGkGcir79OeDVCeDCH
dYJeTm/ufmj78pOCrnt8HOO2GHcDHaWETVctFvJvWfO5bWoN3PHCG+ustXvsu6KZnrV0iMtdwvVy
tw4yd6C7KOqL3brdHYK60kTeslc1uN2NhNVKW2rxUbdeHd+V0rl3EEYz4fugTHajtahsPMDgk99W
oXA+jMQVt8Jmb+9T4gFgUVG4gWrD0wlQA++WwDZw3wprZA2Xr9hfFcs+MYCzXTerluEDk8xZ8zVV
eqkdTBjqj+mw1M6eb+t6nwj2yxDgdjbetXGTzAGYwGm6bRcHKBqqMI4MjUysBVIRKAD6Zbb0lW92
aloGTlOO3b4sdDvZtzXpNCFOG8qdoSOIT0KiNXurwt0syJIR9NdY6NaPwZyl5teDXiIATxXn08hj
8y7YhvnOUjafZ5Av3zVlyH45jjDuywrtGOiMdf4z68X0Uy0cOw/bMekdf4JZoIbTsJiPdMpzkKna
qkKSYf99JSD3VegNzfKfp3Xx42jP/XUz18vv2bVnpsblMjyN1N3cE/UspY/7Yfd10tcS09xSWcW+
rLT6yTH69r821rJHeskphjdF2e5QvtQwxMhG98Uq6BljcFtnRVgj3fPbdpkLXMVqOjaRNtRNGk5j
qt41rlJ0EfrO2ad1cCc7KECUx74c8ZkLEJRKnxDebh2KEnZ1kKtO1UYS+GceMve2lxvZ2NbXFEhQ
jDnE4Kg+It7z78llYoOSFsZRLmTCW4EAsulbwkJluLSt5MYs67bwYbWk6LQvUoTx2HOfWYWz0gqW
sueTAQ98qJi3MOWUybwGSp1nP9Y2Xs0dRQVeQqY0+5cxabT26zy71TOzxUmBitQgylNbKTctzkqK
Ew1Lm0YuThMN94bhvUzj0v4wcbExd1xFlfrfMs6dtY9FrOHVkC6quZNdW3/SnUr8Z6C+R5CfdHk7
KEL/Rj9BroFl9MPsGyP1i9/o/H2HtlkyO+z6GdiLL8u1da8cuNIG3LB+FH4hygxZCGTfEDW3m/ph
WpPZovVdlUMQ92ockUo632yKvSKgxRZ/cWuEbAN36XpxTwqpE1/KrIW16+VeEy6Ksv6onVG1/GbA
ZCUUQBSoHR17Ma5mqbt5CFd/0XazUs7qQR8tcew16Vih0uRjelPqzvpZjE1nHvCQZI8De5qfRQme
Mhik7gxB6npFyRfpKLgLATQXKJKFWR75QvsJI7d1OVqoh1LzJ/H6JJOUp/TA1X6ummzSAtOe0E6c
F6NSUji58Wr/rGXfia8fp73vW6FgTbb+GDKfmz7rSfE6jpwGMy20qHIqMyqUfJhCqRaAGY2FEshP
1Di57pGEvskHR+suFGBnSg9kohDIIssEoXZaxMMWV0simhZ5pbclaUl2Dxu48ls7v6RNcmYpwIv0
elFIZxp2WutxIVelIrmLEa6ewoQ8KnDiuD8usv1nxR8eCEF8mjqmRnf5tIJtDDVp0qmzoro3rF2M
tvo+mark4eMvd6YHsAmq0bjV6VK9m+w2shrUoZmsCAyxsvoQYdrnmTvp0YgnsbeRDv7x8YLn3iDA
Vso3iOIQqk+q1dEUTTWVHoBM8sqdNkr9ZqodlLzK4pKu6JlduQm6w+fAugAXq5N+6jxCFMR20OTq
abRut6IpvYvbJa6PMlb6A2p8Lj5HcqqJja2WXnLieP9qt/HEtiPpDKDdcPKkVdFnddI0AEJlYu4d
NYuv9RJsremNaoiY3nKhp0v5e6b2xASZbiBKKIDmTo5hRZq/jq6uIzGYKq8tAocx3g38Ct9ehVEG
QgxqEch6HMfArlx19Yu+72+62FDBZdW4AO6WBNotLiaYQ/O7c/dV7/FA8nNmHLlvJurYhUIlphIq
jAYrok71XhdDrOizbRJVYekUCYa2pi6/msmozF+nutOLoDVr69uoFiYXlZIVAJvX1ka4OSZpU1EV
z3Fgr2DUrEK25E0jojIUA22m7Ardk/EVf0u8XrfmdtOT2WsiTFsmMwUiuJN7F4M7WT73neNmO2Ws
Wvcwd2V6L1p1MV+EZswGRlY6OukklFoStDT8UIRJCXBJWLaeUvkqBLX4YCdiojiKtf6z5/XNpi+9
uWV9yittmI9ALXQEPrJ6ZszSVYodqKqMh9DMDAQ13VxVtANt5LkIRyWx7H3mzVodkgTVA0Itdtcc
u9kh5U50PW8/jbaGkAdshi5/ctCZU3wXjdXsGt5y1+6c1mwRHcImHGsuA/rHk0kJf7fOYOyD3JbG
ELRDvq5BYqAg79s9+AZ6Pot6P1fuWN4C57YeV8vLmyD1YK3uxjTRqp3mJQ123wi/AypnOGAe27FZ
X+d51Z5jlH0IxVXbJjeK5vS1z3yL2GNWzf9IO68mx400Xf+VCd1jFt6c2JkLACSLZduU2t0gSm3g
PRLu158HJe2qCTKI03MmYhTqKHUlkEjzmdfk6KrEedwcwPHVb4SzQLdQJMkd4iR1XP5DlBh3KlY4
cDwpdkfuFEizTRcwrKRd1zdx51lIRlGrEEbSekXltG8lzc65GbjHur3U1cyBl5aT9lxUZiZCN3fM
oXO7VGT1Yx7EdfMjmZvioynHJumDoU/2XazY4T0yothGkkulwgO5E9zWTYrNq1NINgqUcla29/mg
tsbNJJkkLlC18w9OkdUmNA7VYB8AAvjYD8K8rapRdQ7tpCSQq/Nwuu0yoyndKjaC/jDkiTL7nWln
n0QM6w8hwl6P3GxMtffCqJzPpDnJ+9Gp1buQRqTkicjIs/vKBiXrNmUhOTcw5MVDpk/QLYd0tpIb
5PLbwGtTGgX7LksIHHLAyKWP56aoXLaqjN5SrdqPaYSmEaDkAi2xtg6LyjP7vHzRddzy2IKZ81UP
82hg38yVviPYkulHhiH0FHQJlNlTIcIYqCaW/TshF3p6L2dINMBjnIKPep7POSr8dvyJGNHKPDMz
5meHsviPfq7leVeH2ficzmMlDhJ08w5Zcm35nckYp/u06c134dwtjA3Z6igEFUbxWPVZXdL4NLRv
pACz9DANjng/FCi7uj0UZ3mX2XGdQuOZLOsQ2CKm3JNjTbEvwWp8lzKzmmC4ABR0ey3XckwFjOkd
knd14UXUGFVXw8YgPzpV0RziNnccr0ORu/TkyQlljxA+L+7GGKAaultyzMcSHcTj2RFa6UaSFuzi
tAocV5bMOt2T0Wlkd7hJ81ElY68NkaC7oQTjnVB7kXg0HsYcRnBFS9squ+G5jxubFqejts9JU1qq
D6zAND3FIPui85Th3Ixp1KewDXX1YNTh6AdJXyE/Rhcn8rqwlY9po439Lm8aSXjpBLrpOKohbgRK
HyRvyLnNL7kqombjijjvqiDqB7eeSjVQLm6J08JppsAyR5hFO85LCYVWcOurfehs1WeXX3NakWYY
AFtcetTez6RgFKsgKakT/QgyViTuYLTtk1MkRcN+HorvdNWLp6ktjEMaIS7qOmZSmQuHVEU6UUs+
Xw84zqMAwLOImcpI/hGart/ZnjGYtqiBHLE4Ku+dgPxUUlVxS93PekuJL0FH0RGurefp4frIlwIA
IHOviJMLnbkuq1vValvt2Daq/XYUo0KOMeV7XdjF46AE0kbP7OKbLh7QwLRQEV2HVnqEuuFQ1dpx
CfXc0ulK3661eJ8F5ZfAyc1PpEg5tcqm319/0fOYDul0AroFaA7VZh2AS0kPKVEz1aOZhTMSWIbw
RzW1qWrJ08ZQ5yEOQ1G+QgAN3gZ2hacrmNJGmiRGqB2BO8x+lrfhQ8dh9oQ4d7JPNVqevWmZ3vX3
u7BtFqtJolXq+kD2l4n/qd/Qm1NbijmRj51e10dHBF+NSd6yL7iwWqChMH3YMOK+tO7jVn1Uxgjs
y8dR6czas8WQ/4HNbveA1rtT71o7NjYYrRc+G6sF6g7/B0O0xrTGpkAAPdTm45RygspGFCOjVMR7
Idn5BmLlvEe2GDeD1HCIgyn2rj4b1otqXxpCOeINMu/mxlT/WKTFDnDa9NsGRQaP/K5BfECQ5SOf
unEiXZhbZKJM1C9QfQBfsRo+jtLMymjXHHtU4HZND4Q3NZOAsHROPDHo/8GGAJeyhOGvghtrfE6e
0gnLO3k+9moje9WclshAxv3RMPpsAwR2Lo4HeIDFuUBvmGCO9dPF2RjmUBjClI95ULKzZclqXxb5
+tpVhqj56mR45SCMpRWVmySOlHikfGMHU7RRHkVXp1AdLbnHJnl0il9OLnk0skqEA5cW+3oa9Lpr
TUHshTRpbLxrNG36Q+nHJPUHu9K/VgqFk42deuF44KQHF4XwGQ4n685gncHyM60UUgZoi2Mvt6M/
zRqGjEYlbhfzQ09AW71+OpxvIyqbC4lsyfMMlPJOP0DpFKNizLN2NIKy2ylDQU9poM3gIAr460Mx
Eshiqi04Ga9PeHCUZhxk3ChKYQR01waRHVCLMaddKhAK2JjM82OPIw/qG9k6BxO8tNMXQ1cdIzjJ
Vo9zD56e2qH5MHe6sXE0nH8yUGxgUOGgAbQCzHY6SoIpZ53VoYyskRw/NAYxbqzm5r0xQSfuZbny
Ji1TXq5/s0uvBuEPDCGmXWjNrgZFRzKw9FiWjxgE5netXqfH0hFbonGXXo3dCUaRCssC7Dp9NRsa
jarjGnmERGQ/qcAcaLJ17Zs0DfXnunbkwJ0ikKobccClYTnkAOiwQiwsPU6H7Th64jkW8lHRKvmt
FCcI1mRGvO9pgumekkJPIDpI+npj3AtoGkgpTCibAXEyFs3pwCwkVe/hMR0pX1sLBaahM5s19vwR
RX0wNfXQGIHfEoLuq3hEFkzp8txPi9basnM535M8CeQc+vOLF/36vpE6+CdKXhOBTnO6DyhoH1W5
NXZK3W5hiC4MhVAJVbolMji/2gqr6+J8ac/odfUYxHb3mCodiiWFpO5+ddG+XikmCCzMA7laTqcX
ullbthiZHFX6ArUvBQb9MKPMlY0deb45IN0uFrILqIXDZrVs1THK4hxjl6MxJuU9WP/Cn3pV3jjL
LkSrBAMQISG1gWBdvw21zEIyKl0+miMXAWwa6DX7cUoSdW8nddV7RieSPyYqaLSS2yLd2pyvcMpV
loK1zlIdVDkHztYI5AxdhOakENVRhnRb5JJhr6QFOT+dx6wio50G2QWSrr5DwII2OTxR/Ssacc4n
x6y0r3I6Dp8CbNGx5qHX+ihqSvbeGC1y4gPdyy+pNqj9i6oI6kkN7XtXFsBojxoCB08aCdFLGtnG
50qNo9rHaF1qPau1xJfGSOY7rU07Ce06OB5+NVGx2disF0IiQLvLhbUIGZ/Z3xiJXbYpYL+jhrEB
tbYRcXIppO9Lqu3BMxM31xfveptACbOXBoHMR1/gX8vPf4qh21xTC9uEnCf6qKFxRqdel7LKk/Ko
Om4MpfK7fv6yr/xaoMEACEGpc+icjoWgWG5TlBw5hxI6fi0FvcdMskb1cU4B0ntOM3Z3KC5gViCF
cfQZ9OQgbuGOoabX0fJWvWQom/JTogeT9VgDAfYasMgvY4AZ/LfGyJx7eehaeXTtOjJNCkWDgYBh
byipj3CFET210WjQJW8qUXrj4qnlhZkZhNDLLfnzPDkz7oWohnb7MZNRRlWruhl9qTWz1pMWtpWL
vxiUanlu6vBGjPL40ZDUCJRsbvJCXW7boR8lQ1W8GYah3Rtj10+PepBTuGiRdnVu9MGJtTe1GiZc
p2GfonFCUFodKenF4aGkHmLegMuZcOuzKfP+fv0LrG8gPgD3gEIvBnfac3okkiqZxD4Qx9iubAQf
UFc7aEEgsruebnt/Q5VR/eSU0RhuMYHP7iCGXpDoC7WdCAlw2Om3xyxF1SXJ7I+a3YSpZ0cVLkrR
UIZf5DK1ei/CMUS6NTsUpY9KJykf2J0omufZDDr+l2eBQI2tJdPKAcq6bMGflrwlElDwVNuPbRv0
fomEgpsoifnV0UEwmFVeebrVhhuH9+sLrhY/7RyQcWDkwHavkbMYBVDoq0pxHMDF9aTkpvOk5NTh
EHkbEDVL9JHqbzQFpfyQjyHEiTqsO9OXkqoFo6OEyZYs4HrrW+gJLfcJ/SyCIP55Og9REScxapXT
US9K5ykUUnK05UHz57pNN0619dXFUMz2sgDIANQzPG8Ga5Rkd5hp+YjkRu/y7LYCbne4/mEvjYJe
DLB29LmQ/17VA/LUmQNJ7eXjnIncj+YUtnGTbfFLLixljbrVqxcPk3cG0jcQeRrslCM6xgB9URaX
0QW0251VC8VX08WaHnpNGdd3jlSbj0pRDBuH9vk+5gmomVEtRB+DDu/plyuHFpyOPslHMWTBDQi7
+KaGgLuPrcA6plozeaUZzhuBwVlGu3xE6izsYNROSR9XcY7WI3CXDYgrYmMJHkcNLGxpJTjN0V4U
o3zsq7TW6VFQ3lXUqUWKT5frO/B1UYfKH72YyAolC1wkOikbz3ZGx399NpQVIDVwt5xdY1nooNUR
dfMxUzL1rkwGc2ke2fUf1oxLDSCWPh9Rh6NR47dLkwIMkDMXR7lv9MgDYh0WHihQJKGmaihiFy5T
rt40HdGFJ3VYZbomIl+Np3XkJV4QDeZHTWvN0W0qpGd8odbtG5OkevRkQBuf8RRuK3S1656GCZX8
l4Hd/zTmUdK4wRK+uE1X54Urh/LwAxuLmNpnZyWxa3S0B9wMXP0bHRX7z7Loqi3jqnWAt0wVPAEU
Y/hM52KgulkFsdO187ExlOBRNgrrPk9CXDT0OXW+FaDwfuBhLJq9VTbm8/UdeuEUpOxMDQY5AEqv
Z7EyDDK1Zf/MR8C6cbmzJtX4kYZoU7h6mlvjAq4KnupEJJnXcjgW/hI0fMy6Ee8GRe+ojl9/oCVX
Pj2VNRWFCmqzSwBEbna6kySIBLrTdfKxyssy3teoOfTIYeHHpmgIR7tdlNILUkB45f6kazFoXRbR
RtZ74SBGf56Am8OLuvz6ahh1qQiDqRmOVdkkQBjkaSdLafCewK/aOCIvnBwofhJ/UcwnOF7TOvU2
CAju5/E405N5qruU1nJeV94QVvJtwcnv52mS/TnJ//V1/D/h9/LNn/PZ/vu/+fPXspqamJ22+uO/
n/rvTSea7/94eKnaf3AgfHvp4rL47+WX/O9fOv0V/36IvwKdKX906//q5C8x0l9P4r90Lyd/2BVd
3E1vxfdmeve9FVn3OgDPvPyX/68//Mf319/yPFXf//Xb11IU3fLbQh7+t79+dPz2r98Wy7v/+vnX
//Wzx5ecv7b7Kl6+lc36L3x/abt//QbS+5+AZBy4bDoC4qBK1N/+MXx//ZGj/pPQfJH5pI617Fh+
VJRNF/3rN+WfeNyybIgqdCgGDp+acvfyE8n4p8xagv9I3WZJ9//nuU4+1d+f7h+FyN+UNHJafuvp
cbFsUU56qmf0i8g+z+IWaUS/PFVnaUe1dC+s9FnrUHnOfxR0qbMR0m5xENlLUXzIrHvb6neKSTsJ
23TsaWn3q4dIbXbyOG3kEqdp0vJU4H0WRsNSS4BquLrqs3IMbDD0zk7INvQt0kNvaDtn10aa2EFv
3OzhnE0DORdMLhxFqKfxKVbxK7i6pCdfM5FEzlrJrc3CyB9xHsCsssc+QnNDTW8aXOWp83okAwm2
XGkhvaf/AdpRCdq+cEcUyB6BhsWNm4eosJB3Gi19OLmV3ip11H2ssYtvdsi32MD/0BgASz7q6qdq
nAkNwz6aP0ZJZ3zB3mcMD4EzTZXf2/aQvC9aKFO7XDVmMCFEHsF+eRNz12aiVRDeBXhyMAe5ydzK
aWL7Fow1XzNLihQ931nt3gVLAQPFzGzeV6OCO3w82+FBMiEJ+pkkcH7PgOzvozyUTbesNCASZVYM
h7g2asMdRZF8DI1c04AvRAq4naRIsPmhf/+5JlGHfNASJVS0WwH5KmrWghOB3u3Hqb5IHxqjg4ew
E3Sd54REvS68ZQQnk74sOtDX0Hw8Ur75qx3UY+TSK6yd2xRmVuXFOR0bF/2REiRnOExPrWaLaofu
JNOrL8KI7ixlpemiQZN3uxAUdeBipWhEnpAkw3RlOTN+F3NNzDSWNmBomtm0p7NB6W5CnCQfFSLK
LUWc01uH1UvLinaVRmOOuJeweHXriCTOxnzSdmBU2iOQdOfRzGq5cktJ0SXkO0ZwpFLioM2fCbXy
4A2hff/TAfTXRv95Y58vaLogGIOgDUUoSzh3+gytGlZ2RnV5VzYWWOQs7vADWWBKye1sFQBMKmnI
DTcY5Ro5TcqZ7f76A6ziSYwSgLJQ5XjVXOQQM1ZPAL1DasScyrshHrRncPvtG1zZBn8SeXMvAPYD
HAyLPTBex5up4N1jsj3A0MkLWsMRiXbfWb9UWueRFml7lSeCvr20/NapoWRW8SSjXxIpQfbg6I14
AqbXbKThp3nKX6NQlSTmwIcMWfHTqQ/HUE0SEZMsaGNxN8VFtsuCWdttzO8pAW0ZBho8y4zkalGl
tlZZAjUW9DMCXqYqU/uN09vGO9F0+ndFD30cpPVHWByfOJp1v9LDFsmQdEsla7XGzp5g9aK2Usqo
j6aKP4zKD0svKr9sAaMkpP7IWVpEHcHkIttabDTfVvvrbNxVZgu1udQJqhW/x1zqdq5M6Tap9S91
VINgAslW7asknL5By8IvJpfL6c31qV/dTq/jE1YiBI6qJlZNq5mXCpL2EBkWn0Ud7gM9DzysTgR8
gTa7tWjJ/3F9vFVY/eenXqJqB37bYm23CmPjUsoDdTZlX3WwIZdsrMFbuVJ/jzITHw9rTI5Gljpv
MU3tH2fFGL9PZm69N7KQjuP1Rzlf22iUATdeCk2ENGtlwFLmcJ7AfAKtmQKXPaa+g/Wcvr0+ymkY
+/q+7FDqw0syQxK8LICfSjiDXSpaWfWKT5sqeUaGaD4W6Wg9G0i7u6BKqfSGURZsNObP341EgX4p
jiuUaAm9TkcVUF4gErCcjQpp+wQ40m7ukXu//m6n2cDybrTWmCHaxotIib4KbcoyNCY+p+xThYr2
Yz7Wh7LnRMyVJPt8fajzdUrKA2pjuYjkpZxw+kKYbBNjUa3y56gfHgpnKD9IYwEltZL0XVmFWzru
l14NLi5txeUGRCDldDxpBMdQ9Lbsl3FZH4xeyogqh8THYyDaqret3o1jmUNPXZK618BaX90ukWWC
M01DE7ZC28+7UClM4RqVUf6hTUHdUyFR08ZVsJGErgaO74ZGVElHJayr6T63KhB1XViPb4YQMOku
rTqofmNMwor6pMSdfP1LrGaGpyWyJiGjGblUZ7VVRCDCTocPl6i7OEPqU+um0k+7ZNzLGijh60Op
q3vhz7FsS1uELkkR1rAZZRazKNJJ3QlTyF8GaiJQ2gOj/b0phNN4OMvbqosaL/A7+hwakjWhrd8q
VjJMHmxnGftIVNdHZERm5yVPuFz2ehpQLs9HTX9GyUEuXLNEocnHi5N2eKBMmXK8/hIX5ouwSUcU
3WC6yAVOV1KaAuIFE6PtlEmz79VMs29ntZnurD4V764PtTprluniNCO2fy1+wSQ/HaqoozZtTK5n
vYuUA5aH81tjDloCy6TBu7OQg2eDisXGCacuX/zvygQVLIbV6H9xcYNNJBA7HbYUtsxSzLVdXsTt
u6Sug8JLwSXulSYAq9M1Sh95gNzGY5eOygB8BDiplwQRCkCp1hbmTTc3CpKSkEtuYzOZy4MQcXww
GhCdXt86cYE8sZoZd2OIU+kBl4068THjwLQ5VRJ78K9P4+rwfH0fQPDIRnB+oq+9WuGF3Q3tIJOl
qE3YPTiicnxrnLeQGMsJsp41zEyoUlIY5UBb7fqgyoe8Gm1lh+Ztdm/2wvxW4s8U7uIOc04tyOt9
agx4qAvdeRZcTBtXxIXx6a0Y+Ozo6CBRXTv9ajmXbotzDadnWNw3jXZXqTp1z/oRIun3XOjCLWzr
g65VX6/P7vlpR24KOYGiN/LB0G5Ox63pasfFIBu7HEr0Lp2b9oid7AAguY53nWRZG1/z/D1tDiuU
hWgj0TpYYxlQTTAd/FxUfGxFc++UWvYeQbbiuLQuIRrGkbZzJFU66JCNPZyCMbq4/sLrkIf1ROrP
3qB3SaiF9uTpG1M0BXpv1bxxNATvLSu3G2+CfUkHz+kwGS7pXlOFoOuQuSXuu4knl7FwXFPri9+h
1aLHcv2Jzhc4tRuLJUcVgMk50+6JiMKlRtN3/NTw7Lr4ATtuC/vz+lp/L3B0LhUGALxFe1xeJM1X
r20ZUteC05d3cpoEs6uGpvGVBpEy+igxWvo+53B/ExeKQe7YgbDBiphOwmGQiwgVwir7TE+szFxL
jPPivoDtp1vKVnsX4V/S7rUkBialmCUAEZ1e58c2Tef8JkxtitNQ4OXIjaFRS/vrU7dWjljeyqRU
hR4PaD8H0Nzpx3RCLJmLWFd3MNb2bQioQU3MwVVEbn6dcWMAAo4Dw5d4Gi1MEfpaHLoShRtXwZhp
18JR9/S4MN7q8DV/v/5opxcN8w1fB0QS+h08HFrXqwPFkfjYU9pYPtIWtQ81SRtdlRLOWztUjA+/
OBYAOdpg2KUsRTfQg6ezIMRQt8jKWb7FzYxbRJj7optrb7Roaf/qUCQLaPuRhNOP55eeDuVEOgz9
Sdg+9STkAsbB2lG56Q80t6w314da5flM4ZKYUMGk3g+gw1oqpT8H6xlEaHmuGAuO9+PMU3Egid4T
uWJ9RQWt2aH8AVGzn8VeFo56G0HJd506haUokmpfg8rayA/PPuoSvnOpc7MuWZO9CrHVrik0pUWe
OZH0aQ/z06CgN6Cf1ExbunhbQy0H6U+ZioVdiFpkDBVHZbObqGoAJsk4KDsEsa9P9GmgsswzBUoU
hZEpWsCBrz2yn4aC1Zo7gbBNf0ZL4k0vN9OHko7bu3mc7Ld9Gyp+mhXaxoV3vnWXUblxWbkyEsjr
G6+ZCnANPcz5CZum96mcSK4z6snRmVv1Bqsc20M5AJhiNJU7E8mFe8708k1kxs23XmlUw+0do383
w8D79Y9MWrOo01Mm1lFTOp35uegTlLA7yx/s0dlXdTf7YyOGPXoj8u76zF/4yJTimXgNWyBwi6tD
GRRDqQ+5iXrAXMo3OISYD6qjpo8L4OL360Od3jKvH5mhlnr/cs9waq7eSqlqNFaWoVqoQkbGiSyH
09bxcFq4+WsUikfEUYt3xnoU1D6bStcCy49GK0v2aqIYn5EmgL0Di2B2e9URT/C05zsbMaONZby6
2f8cHJkeJnORHwWbcPqKLYK2ehQKy59NTdxSSRf7kM7yk5kHFdSCyDmE0Fg/UNbI9rlVZ0ci//gl
tIZ6Czl5GuX89SToktKdtqimrRtzMm25yhkLizr1lD20c5B+bc16fMxHu73RClgUVqlWv1uDLJ6r
Vmz5T1zY0BjgsKc481+v/NOJSNFJAKoqoTpiSOMdTknahxHVgH0iumcif7E3UrHlYXLxlTEfNMGD
vsLXT8c0EYSQ7DG3fOx+ZsRKVWp2JL/HKrKlP7hep7sZL/APQzuNhyQ3twwwLu0kSkeIg5FuLcvv
dHiRKmnijLXlB0in7CNbEzAn0+Chgxr07fpOUpY77iSUAgv781iro1muyqGxwRf5vZE3Lim4gelk
qx1wmqzvkGtpbqzUQqIgm/u3BqIDjzLE8s+FVpoPIp2i/+AMoS7C3qY3gAH6KtCY9CkUMZRrH8EQ
WPo15yhM8x8EQ+P/50jrg1EKiyKVGKmAl+8FFNoWQxGFdg0uPBtzvPyu8zn++61WcUYmK0GfZa3l
K5U5PM1mHu5QDVGfkGRxK7NOdnZTOl5WWwEN/1jrH5ph2CN4s5UXXlxXS8ZAbZK6vrr8/Ke7UVCo
1LkOLJRzpsafF4SuOnTaflRie+OdLw0F0JrDGSYAldDVsorgkiG6zvGlRaN+yJrOQHZt1PyM8s7N
9ek9zfr+PJ9YLwvKGf0++hanb+VklS2ZI8HpUNBe1COz+OLIjbgDApAjUm11G4oOy8m7/prcPRyI
oBRgeq1WTjgJEgQ0sHzk6yw8tOEPl6r6iwaXy+UGJJVXopaEGuq68oFURa7WCqPMs9Le1sMsPaIz
SdwvI4LSoInoOV2sPeS6VjxqwCw3QuNLp+7Pw6+W7IiXgdX0y6FvULfP2shGLMfMD9FgyF5KvAyh
VE0O17/kxZmFbkCf36bmui5oG30olxLbgC+pJ36mFxnsr2ILIHdxaRo66Ra+MCoV39P1IsVZXukW
r5YAb8XOG40VORSuZQVbuJqLhyt7igIB1XKKm6uh0ob4JCXPQZEFLron1dRBzLgbsVEWGJrFCIJA
PdvPOvr/ovpUG9b8QjMd6EtFPXcjpLi4T0AULS/NW693f6U3eNGiQ+AnPTmmjOnJg47L/UObaLUv
hk4c/4Ov+dN4q4xHjqZipNnPy0dO5dXoTLgq420s1EtrhtIgUGob7gEX/unXDPJeQo2Es7XNpPwd
Wl6hLw2R/B+8y8+jrE7OrhhyJZ4r9jw8/QM2lNa+reYtYshyUq1PFgJ1JFyonpEGr96lHaleFhJ7
Hq+K5naywlhyQYkPn/uJ9plbanFN9Y6c2bWaWlEOGQzw3fWPdmFzLGwg3Ev4chzdq9AjcxLsXPPC
9schFHcC0+d9gLwPcoiK/uH6UBeOGIcYi/IZvR66dau73pSDRh7xbvAhlxef+6wZ8YczvLYtqy8N
V9g+KwN5f33MC6uFMY2F9UeaRs5/ulpQLpNwaWfMMEa7OkoS5Rbx2a3m1cVRVJYjHTLAbOsbCUdb
JBSbzPZFWxS+rZY/tFr7C092Aif7GbpwcfpQruZ/ACi4Y09fBaKdmEyFLxVrORg9SbbTncaJ93lG
dfGJ+nL6dkgU7de3G+WLpa3LEQ3FbjWBROKaGfWMWlObeKDeqt+l0WYnd7ldVhsBlVZArNRmFuno
1dHRqjDEcnQ+/HQY00MqrOZjhw7c3o7y+b6Suu45mbX5UBdy40nyoB7SSp2OLTI9hivV9VZJ6uJU
I0QE+kxezpjVVPeYjJQ4mJBuRoUzuQMqKwgxqPUhq6aOozsfHoBFAvC5vlgvHAfMwt/DLrP0U7gW
xZElETRh6z4N7U6t+uD7LFXWLsVay89DpFxdS2scd7BhxXTof26Mf6FmBQmR8hAGlTRI2amnDxC3
Y9hlZWj7TTGmH7jgIEArjdFpbma31ovdG8O3uTWBFoedrDyXaqG/SBltVEggc17uqtlA8UKgw7eV
mr/SO89WCJUNSjwKIdL6MuvMLtJGBI4Q2dQAjkAxThHByKRHsmX7Mc4k5dMo9EPSdpmXqAFKIYaY
3AY26vM86Pr3tgk+W1YW4FQEO652wmQvx3byhIkySjBoIvcbJaJLZwItOvoSHF0LROF0LicUrOwc
xXsftIvmmaEVHeUg2BIDuLRSkZQGDc/KAQm++mJ1VNR0PBO+GPBp1GEGaXQdKxj2ihaOB6eY1NAL
S+lXXTGJVtEFh/wLhIpCIpHx6dsVRZgklkMWYSu4/USAe3aNFWX7pKtC//quOK/KMBRkLTTBTDKM
9ZcfkkoSDoA3Xx6K/E07CJSZkqGHIhaBQcl3KNQi298hQ/jFSnukKq8Pv2bmvb4qYCJWOy8KzmTZ
tT/tyqESU57bYeCn4MN1D7Xe9HsqCWIo0Ib6Y5KpTuhCcIUknBTjvDO74b2ET0Pktlpbxa5eRDOK
7bLIbV9v5mRwVWkBfbcmoGIvMLokPMh1r7/EyNr03jgHQbfnhlQfbayjEle1sDDfhZbcvCM0V98u
hcmXFjmr2UP5tyz3edE26Drm9fhUIMlabkQI5wsZ2DzFIIBbi0HDWS+ALrNaJKRbqREPu7a0kncN
Vc5frlsu1DiOHfYKl9Y6DqmEEUNlTKm9NYKuToELrzH331M1HzcwEpfWE/qFnG/m0pddl25tYIZO
KxgJzGp1tBJN/V0Ws7bXqsaYXWkU9Q/07XeDZGhbPYGLU2lTUkP4gRX9WlX+aSmpXQotwqBqTFKn
YPYwVu2OezU+aPJkfQowUTlYZlW5oW21+z7mKmzoVd9xqCm7JAc0Bj7+LR4zw9vra/xC3rKkt2QJ
C3KLf1lFgV1rcMdlPQWoqTU02k6t+t4EDvpMH0h/HI0qzMFGKNnXKdTwz246G/DkbLMJPSihYe3l
ppg23E7OjzaeCco0qTAFK3rLp/suDszIMZ3J8lmV5WOWdIErRD9/U/Sy9Md6xgChzsMtBM15PMwi
BJxKU5MGGIHP6agNrJeqx+kFCkY+eKFqFHvyqG/KqNgb6ZmyvMDJlYYIFdwwlgJBMajQ1QsiLdo6
yKFJfi3b2a0NXtmttDF8x3Ej7mM7TpCHjQb1S9a1+V6gY3Mo8WunFlwn79Q5r77atR59q0ZVfmNK
+DS4GdLpG4fvWUiyPCMLAzgUewXq3Ol0BGEoRRUAOr82svGNMBrpK5qowUubmvPCUo4j+YBy9/hD
8GifJnVuD9eX5tmWWT3AKhRrhsKODL2QfCEy4OaR8/vcR1tVyLMjYRmEBIzAWsF9TFmW4k/7MkED
Nem4Z3wU++9p5d2mmVZ4o6TdN0Z/1+nGO6NtNuKDi18fFOwinEEzad1sGGoUr00plnz0waLCHUIs
z3FMbchm6wMqidKn6xO5JvBx3vCSNra40KwVsufVpzQkEIzo4QW+JYtFLTs0/KR1xsydEr35MfZ5
/QeMSANwH0L6Ex4SDyaaetcf4mx3Lc9AwLDgNaBCrXOYkXUWISon+TEoWYiwYU0HVDaw2hHV++tD
XVw4Pw21ir/ocYYAZlg4RTHquONF7+ZcyW6uD3LpI8IlRRAViZdFN+R04UzoCI6hlEi+qmZRsCvm
arahYdvyIchb+SNC2dqP6yOenYpks8wSBO8FLgmd4XRECUI1KKzaoZoUtHeKnU0P0PSzt9kYIiY8
QyHbF7ORbxwDW6Oujqo06MI+mxrH7x0HoWwARj/UOsTcoXV6H8pbdS9NbbBxXZ5/QW4XQIELQQhD
5zU6sE7n2RwjNfD1JLbudLkw7xUlzI7XJ/R87zMK2JRXyRea46tXGzhe7FntAz9zlMl1oh7cfaTT
sY0HePGAbPPwkCOKN7hlksUb6+c840LKxsZ4G306MDSEmKefE3HiYsxKdEgmR00e2yXN8vqiq59N
rb1H11NBF7GujhN+fe+tOnVeSNHkvUkv/3aykd7Ra1Rjf31CCPUgWcEGWMCSp4+EwmTcFE0d+Enj
2CD9yvRmtDTzQ9DgTOnpeDk8QBUccr9Q5y0dCIAR/Pb1pQhLBOcoGyjrGSR0UPIJikYf7iKts+/C
BdXmhWM5ix1+T7JM9k/0U1qV8ZSEyoiPhtGNUEXiIZPZeCpiBaEtNYhrG7VpHJCujDWIMnL2kds+
+kgD9k0ZaCjsVTR/9F3URpAro1TDu9gJypq2cilN8S6IS/1TJIQTHRYzG4AZZdu8wfZS091CUoa3
utHLT0Jr0thN5LxBNpHyRek6rYQnZd3avenSNgMvLXINUFIFKV9286bXvln0Ln4UoO/vnTltnV1q
NcnHsTPQIyzo8lJnH2f9vVZN5YcGCAzvU031BwNZrIegt9A3RWGzcNxaM/hngRrb5CGQv1iUAXj/
OncjgqeG2eEXDw/IjCG6lPp4a8k9qiJd0EwRNlJDNVIMj7sbJ89qw7PQMycHNiuB2KqhTsDY5ab+
A+GnMPTNekaWg2waQfVCJLuu0mLNNyu7jN5KaJl6uZ2k9nOqYTfbIzdfN4VHLclG1dewpRu5Dh0w
GIVoUCyt5ryx/i97Z7IlJ5Jt7Ve5L0Au+mYKuDvRSiGFpJAmrFBHYxhg9PD0/+eqrEzJUx7+V03u
5E6qVikrhdMZds7Z+9vmO4NZEYWRx/lJFfvIBUjqJfYtfVdkFiOOwtebRyPPfN84jN5QSQaDxHCG
NRF7OZ4okM07IxeBFekpeK3YcUejA96aMynRlO49D0suPgEDtUvw9IGqIqsi/AwTje+w6x4FLFdJ
/AzrJZD8PjLI7/k2OZb+0DKQ/pbPwhtCHT4R2ShalvWxj4Nhe9/7Mpv3LvBfkfSurSYInfrQhsvC
YChuDc2FOzz6bNvU2k9vCSKmlWNUNLPitofGEZpCQQutLKD0Ow+P2nbN3tkfmETYVU6Qy2oS+ZFb
mbYrMgM10LAt2vdV8QwszmTQXrGz7jWdlo6mqfDSPsTvnWv7skoHHnVQIfc+6C87qka9M6O8caqw
a5nhNJVLhE2ba+tXxgFeGa+Wl71RFmtPaMCeej0hZyQFhWgARQVgobsisUg8rXXG9mAibvoV20v/
YQAG/BZRQgvDVBF8ggO8Nl6vrcLg3ZtLB1PJcuYJhDMMk/3sQWgNDcQEU9jr8F1C7pyb7wJn0T+a
vGzv6PRM884x6ehEW+Z2V0UHETQsncbuYvZHy2cGztOzFfT8RUwD8RiSIL5ZWPGm7S25IfpbBp/m
J4e+YH6McmnWkJTL7rGuemfZ0USdbFTBqevG5lgcM4faFeou7ZLi22Cl6zXUKUj2fVXkr1PbXIZr
y5Dy+pgAWx96vvp+2Dj50sV6rs3oBmdVMibPEIErpoTZLXEeyxut07xP2ySc107vDXniljkGxioV
TixT3xQhsZDZna2V2xISYeN9mccgs3j+ZpANsEHMLUQbWMrYXzErkcyVuxt98dxugO5a/RivtWV/
w7O8Va8nzcqKKMtLbU6I2DCIuKCms8JjSm9xlXei/qjI1PlopJn1vtcAqoS66iDuebAVP/llBip4
NdOW1kULSDeSck7p3RWiHiI6jRnfuMFhT9ZZ+WEurfnRXYSZ9PC7sXEG1ha22/VIisTnhXyGOjTI
VHnKHb1YyToSHQuw43SfwQa3jxlSeSMafHd4gl7kGglZgat3XBhG8iRGkb/TM9d9Z5aj6Pe2Xy59
TN6EXD7SNbPIa1pIl9qtRW4+LEU6LQdeipRfXVj6+IXQisqM5IqiOpRl0Xs3RbZqw1Vqwz7bVx2d
qdDoF4bdEI2HJjTX1NOiVkOgBFG8ErDH8rGpIn1Y9Gv4nMR9uLTPNfrOQv/U2mIbk9VupBFOR7w+
LS6qnLB0J32NPQAUVbyMbUOGTmHioqhJqnRDvx28T9PSZ+9th8SvkIDdFKLjNGIxWxdd62NRuuA0
G4jBML8BgzgJ1v8Z5qRb+hF2EDEmRuVa701tGlOiI9xOXvXeBHtZR+4EHtjSj5DgmTCo/ainEji3
u2iHPO/17yaZJ/rOXnQx3laOnDtivtlRR2Nvz+k70E19/doymYMcSKEYyFRGQMs/xWNKfhRhSmtM
PND8NALGqsPVKUQQGZbqjYQIJ24VnOBRfh1EOc9x6y9FHUq3b2+MkYSmjFjVd7oKtiebHai1YwW1
4XFbafHBtTocveWMNeJeDFiXdsKu6/IzdKoKHqSJnRpFQsBgVB8rerUWxPBQbO0YRJ4HMn7S+kDS
h6E1EVeihEm0mXnxCb3fcr/JchZveLTnJs6z1khKo9C+dLY9jlfWmDbPOrMSEeE03upwAHbE2hEM
wWZdF2PFRwAGNtEu1CqzvZ8R+Dg7RJioCfAaDEDOV3f9UMjBeA+emXCkrBCsExr7kGdSTIgqKURH
nghYc3gb9mA/ZsQbPSnSfSjZrYV6QOsnawKuTOR7VHYi/2DVHrD3RvT1O4mMyIxVMxnfNTUN32Zr
Wz/il5558ZRd3nhpR1B7C456CoMNND+UaL29AZq/1Ps6hRR1qLyiunKc3l3Dpa7t1zRSqk+ml5v3
nUN8VryuTTO8s7qyuBtqAvdiQKfqvuf/lYYMZ1t3pwNw+pxbBtGRRVlLJ1rXie2c65fTN9OAIhYT
k+Helq3efhqbbtQA6Bli2E3rgAHZbxbnZiAUdrgqik0NB7sVmh8ZVW2iMxnRK0f2lLN+BtvmdHuM
N/aDndfL27T21+5AVLkPdH6zZz92Z9qgbONGIpsxHbERwQLSKL6kyNqhnhHnG69YxtLI1ab1WQyk
BbK1kfDJJq7LneY1SKK9Bs84VvOqmSJVLtep2c2k3Mtv1pQvRdQqW7urLJLf4o2xjTO7uJsLHiG+
NvSQpkM+NOKm8lvl7/VgLj8SAjsO0TRqVRHXXTtuUTXY2pPfG7yEzpD3z926Lk40UcE7OzAp/nXd
HDMIOk3HXWkgn3sGzX8g+BH6+cTvDaU0zUPZdHr/WS4kV+8KWZlFZPsyZW6xBEdHKgWCE0nVp+TC
gIC6tkB/6XEJWf0GNnd+j3aMxE998Ow3FSl5tBnhjLuOzVlDsGB7bCvyjOLZbCscgVPD55tUg2ZA
A6vN5OcsRPjuLJKTbvzS19NDqSEc2JHeTBgYKz9pAcf42J2SjRrIWSrUV1su43dfV+yI6syVdwFW
GyfMjuktYbWWro4tytdkRNnUWVFnbl3KhggD9jGpvWlCQznZSMKWJqCruSycYcDwHn+749T9Du4I
SQ4UWealrvWPscCvhQRGGAYw/OexiXiqTpUdas5qzbUYT0qORYg6pg1TIuZvVrpIYeoSimPBN2dS
AqXG94b5tbP5Kl6qIn1buI12pfXelgRj5r2RW+DQmCYzo+4mJ3SmyYJaVg0HgMFmNNcEVsAcQLy+
zX5Yin4D1K/evVyW/aZ/g78UUzP+Gh04xal9Xm3TNqeDnsZH3f7BcEcgj8ZmRG1rO3duABoeSnx5
zwY7t6MF69Z9P7r5BS3UPxs4mOcp6KnPjhf3tFHsLcHcTUsVxLZZDdGsl+Mb1hq24/Wq/vPC/JdD
ndShGjEMqinpdPS1lifk+fRvtawyaG/I7lCtGCW2Vj2S7lV+ePlK/6bvgMEHLxVw5gBz0bFE/akb
6Eq7m5l7B9QVnbmrhFA7DdTGhTL7t1cSOTMVNupHCKm/HmXTa+FXMJBjHGLygwSdSmg8DrYDXbeL
Lp3fH4xymg4gXODTMWHAF93uCvo3drk0cdcwJGXn+SZYqZtevnj/rN95QGhm/PtIJxevkR05eB53
jYHYkuRe2iT+kZ27OR7K3aydyaIQ+ePLB/1nG+5IwEI98IOuitTp12vpjHOat9VIZCPmP/CRnogL
/T5vb400vWTBOj52J+sKHx2GrbTtXUzEJyfYkaIz9J4kZ1qZ9rc56J05tpzBftssgFarqagf89qq
nsxxMw5L45jvXz7X3zydtE6PPDn61QxET56b2U3Zdpv0jS1z9t6rClujR7zbv8ZxfyKDXv/rhE5o
RSf/8zyI6Bd40f8n4uh45C8/YZL+/CX/m/CiY6vvPLxo332rv+T/Q/juc/38M8Lo+K/9iTByoBHx
ddFJyca36jEq/gth5Nh/IGahf0lrEUWHdQRx/4kwcv5g2OARWw4MmBGxfuQB/8kwMv9AekFIIC4H
Ji70BY3/hGL0L3LH3w8rpDO0K3SmA1DW7BwYof/6YqjBoOdQzxh9snQSV6MG9SZabb8ljLEXVMcr
SPieuCtnqUjbVvNHq8vt8TAPgriGlI981CwUZjGGrAZ2fKPLBeZPlh3IOTPsPfN6sS/KYZC7wdnm
pBlMZe9AWPpBWAhXmyN6Su4zoXPsn4cuz151vQZxDCcPZWbWYomKUrOlvCLFZQMpR4DqFQL1/nvg
9/L91EryUsq0HZxk81J7iaaOrcmOAVmqH+y119pDV0JTIXU5T5e3hFq413M/9UvExe8+wskiSAtb
r/ugmsV6cDOIeIlcm/Kr0Fb1RuiBIHIxm+YjZ4iMFHMgs6FfplK79+p5SWbdUkfmgVq/SbPRzbim
W/VlbMz8aQAm8saxKrmSnult5q2dGpoVkQ68pVHTO/Y7GnVEf9r0eNkHz5r8apipK9/rGcE972ko
kZKaanhEd74xWY8kkbKfzDyPzp2+OcSdI3WsqKHdhaCakcAgqjpAhcVrXWYkpooAGVK4SmvkLuYT
qVJ0njR1J/pcSq41btjDWHcF6Pc8U9eg8dVX9F16EemrVap9560+zKqSSRdh3J15lKBuzb0cj502
o+z78Ro7GaSMsa02eV0YjKdJ7hoVMUASqwwkJke8qtup53aarmxj2H5lHm15PXzNg8WEZiOo2q/Q
gHZPq675z7U521/dvCb0hLJ7fW+XWvaBFGxaXcKvpdqZre2O4QKTJSMXFwQ6pfLcAxWk82ve2Z6y
v2W1quUrqDm2sc8LDdECGYRL+W5AbGHHw1I7fNqkRbPFHI/+W2An4s7AXFeHBS0kUpiqdnTfeF7b
UVlrJBXgbD42KBfapzHRoq0kNkxl+SNgAoqhkByreQlVy3sWTQ6i3a4mI4wdcLZ8NhuEQ+yzl6KP
Efd2T2gwDGbTHfqnTrr+Q5Oz891bEzi/BwNpDP3goJm1K7uy5+/dkAbFddWXef48dOvg8xKklnfD
5IjgarnSbo8BcsLK2qraTfc1CcWUiD3EyUhuS+1SiFR0G40qH8ic9ep0iFSvwBiLMsvKw5Y1xRNT
k/ybou+EpNP1WiNExkj921nWLLlXVpMsTlY/4Jq30bgxa+BpEjzvceHZ2wBEhwHmrl1q34qpl6Y8
1qbA/q7BoWp5SoajTaf0zR7TeV4/ewbAq3C2re6tmC1bC3OrAxoBWtnfIjALtrob82ZYdibNXiPW
Mj2X4dQc828ID28pkUhnNcxWL5KFZNTDUjqkW+aVPj1sjUqf2jzrjlDowb+Xep/SmAuM4bHqZE58
qmmJxwwJiQgnc/E+ZFIP3rTEsbzWIS7dldZmRWCtxybm5+RjzPi/IT6OFpgbKfpBIy8tQUeskMUH
QJHLc+qsvn/lUwBUESu1kqG1FACzyMiuX9EzmPKdO5u8m1ldzq/XqkV7STRbatOaEgLMZYeVnLaa
EwBLk7NvIAwVsDIpt70k21xBXb9Ceb6u0nGZYp8Yc576yR+qXUcY8J86pv/7ov+EIzxqs174oj9X
Aibf1/+56o//1f/yUeff/PdH3fuDwhENDGhwxNmQ7/76qLvGHyhSjgol5mNo7o4qxT8/6hp7AR22
GFpqqhYKtKOO7C8yofkH3CsD2e5x3s9tN/+Tz/qJcETDo0avm0OcDAs7WldotUWViMV5teSbCgnB
LsifK7D0DJ31Se+F9s4jX/mJSDERNcU272VruNGaLmuEEDo44EkudpOeGu9FB4X5p+v556bxZ4ny
iUrz7192sinOtVKfet8WCT0WeWPaa4u7uqPqhqNwR0xiGukd0gKFii00ppWMeWt7N2m5sTfhfSBB
SB3S2rYqiyHTmfvUxHVuES9w8Bp/2VUMb99c+KXHbfLfO6O/f+mxlPipuNMbauKBRSIZUxQ9Vjd2
IaF/aO09kX/RKzu/ce2l2U0bKT2hkyKoGVTfXJCgndTyfx/9WKf9dHQCwNMA4rxgLGY6e9bjOdYI
ot/5iq9Llw8yQQxfRfk8twyUZpLiVVpc0B39OvD++9jHwuKnYzc1MXX4VkSyId6sw9adioeMXvWV
RjZe5MyB/qawijUIB8+7pGz+tf78+5jWr8ecAvZMmmGWSStGuZ/lCHfBr6s7hP5fL9zQc6d1ssX1
AS1KfZtFMhlZfkNLIN9RrDePEmFvQkh7vittMUFYXPXIa2WdyG0a9n623Ytq/uExjQO7Xu4C0X+u
lWvvm8IcI0Mz0gs3/YfP6HeP3ImECQNCU/fuXCamKJeo7oty55J3sK9oPyQWjYBrAsDFdRYEkvxe
N3/E+0LUvKGCXTPqGS9v1ofYC7yDJZb8Wp8N876lyXpjAW260vuA6bPy+lAylbkAjT93306KTNnP
xVD5Tp1s6QKkPSBQYFnK6VC33gWZzg9AyD+vivsPrFgussqmvZlgwCRf3bNUmNcMjJ2qXW4QI7GB
64rmwAygwdq/dldjp+T1JI0p1JfRePA73FR5lzuvGsG3Wcsn8WGoMzvJ2nxMvHKlfYu7Jko3VJUW
auzdsjSgHnKD9mw/GjtRrZFi6reTaWrup2Grb+jfq6ulZSPYOpxyx9zxxs5sRTghSaUkcnzrwW/d
mdno7+ess/4jDey/3xJcwL++JeXqbCWmsiZhnK9HTVuAFXBhmurt6u0vvCa/X/eoPH89hupgEwXr
wuX2yn6P30iP4W1L8nfHe9SdH+a0+wjqqY5ny1OhL631wo0+0Zj+fXYnK26rpSM8CLtJBBlvIMWd
0najmeYGlVA+fZOT79XULpXnQhtZhR2NrUHyaQCHLFTu4ujJRjTPpRiAsz/nZAlGUNI2W+NwscFM
3c6bmCpkG4VM1tUhp7C2r2s/q7APWGBdx2beaYYgfr1XSzLZ8hI48MT2//dVOVmNp9rhddeNJkEe
UZDEAepWYNKNuix9pyzyCIpjQbTqxK6Qu+3vNsQ4B9/fxgtfg+PV/93rd7Iy006zNcrcKvHnyYsM
yrM4ayp1U6NFZaMKO+rlB+/3Kwmukl+fu3T1ebOgayVkbchDv7ouH3vsLLqhHl8+wvEJ/t2ZnCyv
XRUQgNAGIhFE9MQpcrK4FDCSlWOMV4gckE4jafnw8sHOfMFxA/96PiOxt5tUW5YsJKHvV+GKh0p4
Gh8eVh1huGSY+lZ+pdnt93FExuAuZX3hTfqhQf7NmZ7aZT0q9nVVg3Yoiry+7lvaDXrjbx9XKA53
rWHUO8eiiI+03CEduTUzUnQMzH0h9bnzmXF3p8KBC5/F1lwE9/WaplbcOeuYFM4s95pdZ4klCwOI
vx20n4XuyyegVu0hGHX6KJpJui+YeIUiorDXhWqF2R04dTcYDi9fXhTQZ+7myfWllB9reuF1gvtz
/YpoFxIgmpX1mlGXFuzRddQ9QeFu5YVjV1U3Vab7ZTyM6YKmyw4YSvh0THbCbTuXCY64g6jEw1cM
WG+qyRd3S9W5gtJ11b+gPEmflUyNEYUHUa9i7cePuT5l+L4GZI6YjLqIT4xAUeXwrQrnwSPJcK3z
QBzctPBe6/7YlVETpEDoQClNergu5l0/kn9jpZU57sjkCK6qtffZ3hWGtu0qmXp+SPMfCZbLDvjg
IqMz8PTBfACwSLdpxqr8KnN89P6E/5Y3RTDSBlpcWTth3Zvah9XuBP0xTS67IfAaebuqJfvosG27
KUYSbe6noDZ2jrvYVlQ6MguQlXdEAJIAU7pRAJfN3eVtne2tpcmGg5k37iPMoabgzJrtu5aW2pe5
LIKdmWq+kwCqtR6UTzcBxphm33alGzyuPbbLnWGnRctB1xpB8SRNO6yasXui4p3h4eScXgi0eut2
0rc653YF/mNpA39I4yQZreq60uFUh/VSGLSsYONOkWGO5XNJ4+nRKqR4Jeh2XKmaUZuTmXTGBvKO
PJgNVuujzmjzlX6GPRdJv/a0xGtAsGDaC0jem6iNJxfVmxXOrfBFNBuueOViWtKumWD23xrXqb5j
LgpuOuW1hCQj+tmxB2t25DlOKI0K0ioiVQ/phElnlAIn3OI/Sn/jLhtirt7Usq4lcE3TJ6OrkO6T
thWNoEFji6MSKmDe6E2GfJpJaadLtBW2sWNOzvg6NzNNJsGSW08laVqJ5YvuHfDw8tkQrvtFohbq
QXM0K8y2QSejx5k2bQ87YBkwc5tL9uAWVq0io9UIIwGczn7eJGjnDfYS+T4zmzoDFm0KPSGPkZwD
yxj0fVqJGufb1JtXgmytcV/M3UYrtXfRc6Afuu2dNbBC/B1QB4q2QBLrkuFLPy7Xxwd74L0P61FH
qucX2ENGWzOzuBjIvQmNta7iuXXcWAY5wpguCG5IKx9jui7pzqB1OIR+B5nYLylOwzQrt4/B6ihF
Hvzm1pGZLsNb1YJJDR171bDmjS3TRd/OD/YyjwoqWzA8ZAbPdTSmPg97NWTfnbxuh9B25mPf1Cid
XdcQqgHkbVOJFhhyv/SqLV/Ng+G+HfJlfOp04t13mtvwHPLoZLGzWGyGXN0qH/o8/5H77QafG941
Rcp3571Nx7b+rlm9+8XPJmOI83VyvilQxkVkqBGR3aTG6R1ZXSbSCdQkn4epH/LI6a36W5PZ5bui
6SsknLRcR/gGDMZDhoGrESpjrJ8VGIL70bDMD+syjnsTMPij2xUtueoIuK4Gv0nbXepoKVHNSDv8
3t9lC26LsIVp+Z20pBZXkO+Efu6011m1Lo+DIekxLqVUzx6PE+IziZIzMRtJHvGcWxU8Dt/6OPXj
ku+YZF3PUs+vFLpQGs2lodrER458ZCuVSzLYlWdG6Whsn0XQtUOy9uW67Ujx0m7TfgNBwaIg36Sq
Wlg1h/Yjs/hVXuttqt8VI0m+aswHUJyQsN7bZC4uND9X/9aAwj/sRKfQfWlIlcYsLe4NxevLjVSJ
o+bFJbEObGEUCCQpRuVt8SqLioUCxGEyrSQphd0SBN+cRi/Snaxm/YvM6F2G1OuOuKqDZfysqAjq
vd+yeIYt2hsZuTT+7tagGVAuuB3zY0HMDGgNL+djedRhzlprf9SDQT5PFTG2+GlM4t4DqYo2dIXg
ee6nKU1Zw1kzo0IFHWLCPHduQX/xHr78CTyzYTpVhKvZGukyd+xPh5UstdrKrirECmGzWZeyYo97
zN/sI7yTWmAZZS+ReDQJPciOWc9qJVm5rsnLJ3CiwPhra3ucl/3caCg2swk2z6yTRf5QBghGNQF9
5dHJVsYhTf+2cqp5v5lIHGk7IFZISVYYO7aGQVPke2Ggh/ed0QhLu0GdzVdwTzRy8b6dPOOgmYNE
pEH4U+l4aEfakq/sLLZrZfv9vd6VdvjyeZzbop8GiC60u9Ni2KqkHOfylplMH5JAW8QluaL7YluN
XZ81x7ct6K8U29BDRVDDrdFOl6I26Sr+9j6d1Age2zgpfFUkzlrqr6B4pHfL3JZPmtKIbJplH6OX
zhJtrPNDuWWX0s3NMzvqU4T+6q0VCkm7SNKyVF/RgQLzKdCnG7k3t7ejJV00MNmYqnBScn43OHb/
PFCu0I8c10k/uK0gCmwLekIqvG2RO0i9BXMnG5EQIuxJvafyZ/xiuM4EEaWvsketkhmFfV41wQ7e
gPtRG5bppprRdVGkWykLiF1fohSeu64nNUltt2XD4oqoZFxMdj35sVHUVsNuXOaeXA+VOtSpJjD7
EM5x/TXvy+aSq/nc631SrWwd4R6uRf0Q1K786GbLumM8gRy/Ldv/yGH21/t3auDo4HV3yu9Ldm5m
hBhRHmRtsJHViq8L8U4XXo8zJ3Jq2M28rcD42YqkmCz7NmNoyjDlqAkCPHxhKTz3Bp7SO+p6c7XK
WqrEcrZ8380Im6rCou8N7B5eKJ+faHHK9XVdBx3PHnmes7+V0H3M9NuFReBYD/9mrTxVznjAJ4KJ
DhVv2dBctem6Hsygzl+jhSweVDYwHz1GiNYGAHmcns5dqaTzsCmhohWvVtKmlbxQHJ15LU+tX3WX
FTyYg0g0ts2hX+mMAXUHzXbVaJEhm3LnBeufQpCz1JFzt/dk7aEb5kF9yppk9C2Aym7mR+gbtZ0F
h/vNy9f23CGOl/ynhvSwQrtaOuvYZCRmVxEcxGZHTDBA8Mq8fIgzXzr/5E1vyTadBE1uuoqLGVpF
30AGHowLorgzPRT/5F3205legOfWiVJOF6H1eGw6Gdz0FVLLGTDohdfgzHJ1atysp9mvof/UCdbk
bacP+nxfZdodvqDtVpLmE83IuCJ3dNjiTKl54dKdOLL+WkZOuQc1GQxG3tdNQiqDei/8ghNytZLK
RKvs7alAhZiHxIhmFL1zVuAKr9IGL4LAoBKlShO3Q9X1iE7TQnxHN9G8b1Bs+HAPpk5DCDsJxYbu
WFBrK2vxVles+JajmsMKz/x1K5fpyUP9L0iurfUr02RWEROUnqfQ3dluHnRC6qbI01RABYGs+MEQ
bXuMHuyglS1DPz0U6Sje16tk6mTXqtku3JAzL+IprjEYZqZZKNKTtKEJUiFZ37f9sN1a2PeIeRHl
k8qr7MJD9vv5Bs70X98SSN5W2/htkRBH9s2yhocjH47ypSREeDIOvT9Xn+wMi9rLb8y5NfeUW6y7
JTkyPiOqesxvDX8cH/SGxGBImCm+gaLdj30e7KtAPKebpz0hAtHDka/165ePf2ZRcI9//tOiIEgg
aslmEIlNuFekV66MjXErUJFUxYWBzLlDnCxtHSMXf5nqPGEUN16lhakTI1A0NxzrUnrouSfkZGnb
fLwB7ahlyWBJXOuzwhmnHHHbdkZ7tShsAorIqy//3SU7WeTqY+jZGvhZQu3YR/6su1cBMS7RvOje
7uVDnFnpTuGEuQfYBMWCSCQNp9fG1mqhX1tIurAlHdIBh9HLx/kR9/Kbz+0/YCODchatY3tkpG59
U7arFfVuk8YGOpR9rVna3ej34rrXx1cGL/5rz5Vy5xlN+36sTeO5mWXFLtL4VlNihHWDJdMf9Mds
LutkCl0tbZMqV32YZ+LDVhTufhsq4oelTpCeBjpnHTOx17rhkDdHEVUrnd2EGpu+xyRe4UL4UtKC
pcLFOlliqE+mBiuX7uUqHBs2QIuby4ea27tLRcfnGIPBjRh70kV6E0C1m34ir1btPWrQ+OULdu51
PcoMf35fSIZvUDKYVAF+S7mPzL0MMWe5kUv+W4wEzT/knaknnTan+0lV2sesV2NkyUq/UO+dedad
k+lVMyFY3iwjS3rpZZhQtvrtZuK5NEfdwB+BXTDEgjp9e/mETyIB/vosOSfroafg/w2ryBJA//qd
58K7sdJ6S9q+665m3K+Hwe1NqsbeJEtokqTW0xOUJmLHtHAxMC/NuyDXApJWRYdBqNP39rwgWpT2
9sll1HIcEZYkp1dmTBmOPgkvzYXX6NylOqmMgwl/sFeMWeItS78jg14PWYhW3EzOB1x4xcNW0eB4
+UKdfTKOy99PK+l6hAfJlsR2U1KL29baH/RqWD970zrdFCQ4XU+uIAKhyvO3s5ANarCyj1VBQO3L
v+DM5ss5WWdLERSFpg+c7VEmRv6jFskCPtjLf/u5ScxpJoTqu2ACk5QlmQHNczONImm2udvhZsbr
tSzeTastJlKzrST0V+EJhPxyocQ6XsPfLFPOyZKrk8AAFYVtjO5USBrGpY5JpijgmJrdhfM7s+Q6
J5tLmk6lva04H7x1NZ+s1FzukLx96X0Q7xG9k0v9ph+Qk9+dy8nExV/JEAN7myfCQ/yhgmV9sOZN
3szdMMRmk5oHH+D6fq5QSZJrVzzU5ohD2S3Y8rltyRiD3j6iWW3dTZlnXa+OWce9517KITtzre2T
FQ6xsTWsPp/rqqvLh9SkHWxsZsXIxDHev/wsnTvEyRJWrH4z4tUsEoKPg8OPnIYchMkre7QvIWKP
f9VvrvJR8/3z29jDJ4CiUHCIvuyvvdlAh6OJYG86MsA9V5jkTRnjjplRe+Fbeu6kThYbRLBqa/2h
SLh9mLkWU1zzyPaRjcT1wk7qJC73r8XYPh77pzUGeXA22VVAh8rT8kdasPIwBZ35uuq6NlozzYpX
fI5vOa66YsieJ+aCF8vJ/A39cT3Gi23gtvQWO9og0cQ2aWURTYQh7rrlUvl05kU6avR//o1joHDY
FFpB+YRdM5gdEa2lt+4blymPh3vx8PJDdO44J3u+1FWa6WWs352xOgzTJdD4JkClTDstyiW24ZeP
c+6+nqw9Abi3plVOQfd2JPl9WspQSwNt182VvLD2nFm5T4NpGqaBA9ayJpmmOd1tQ2DfDaped//d
CZwsOJj+UWnLoE46vMMhfCRnl5p8IfyVqf1/dYjTVCKhmsHC51snZZ0xU4LqcA++9xUy3vnC5/XM
XTiNHckCYmS6teIk8sB/1QocmEHTba+nSV66C2ceqFOnkZaTNEeANkFEKh3ep6neIsQWxpWr922I
FHS4evlindmVnILW+OndMgqrTNBZvsXYfZ+VvRsakLnjqU0BYdiX0GfnLtrxz39aLki2mLcZcXRC
KCpw6JpE1NJTBl2EPLjw6J4TEJySKYfMrAe/ncqkLNHxwcNMr/Wl0IhVrgmEmns08seRjUl7YVcI
A8cukRDXncT2SmDNxX35uZt3shr4uUNboKaMzhvVLuEc+AOgEccwPqWgM1qgBGV3NZkpZneIh8+y
b4xPzti3DaZj2/oyrNp8HQgHvr2g5kAaV1FGkL5EA+Xlu/7jSf3NF+nUG9RohUN5j2bXGlUo8J+/
Xe2R2T35i2Ynuh0QFTtCeoio1238qLdWqACDPu6DbJxDu3KcGOnWCnuV2zgDb2fa66kPY2b4h8GB
QjPJdNmhvdwAYczZrsxKkBYiv+nm/lZNsg+bHpvGSGqpzrTwdloz94Ob+9NBZpbYj1l3wx1Uh2nQ
8C0WmXm/6H1sdJfWiDNf5KNe++eHsfp/7J1Jj9zG2qX/S6+bBucggf56QeZc86hSbQJVKonzTAaH
X98P076+smBZuL2+CwOGrVJWMpmMiPOe8xywJWZtcKMw/zePqTFxTvFTfLd6y2FxMb9py1pw3pKa
/OcrTn0qf/XfXfIfnnw4NePMm+L0MC6+juF5qLyLpKGKFzJIRkhy0oc1WZW7flhDSbgykkoNCPfo
e1vLSZINx0csKQRK2WYmrLQgDKaaFXVMwRy0juXTB8mTyHS0nWoh1xB75tqG5GbH1yIH+0LaQpP7
PvO6o5lwLgjILk0fsZLAW2JW7Vun0dQNtibrIbcMiH9QlD7ipowNqnVVTl9yl7hXI2PoJCAlMcQh
/Ex5U/iaU22U5o/3cFxctYlqtxp2WvSFKWlZkYiQ5nXZA9IIOHYxg4BfeAL+VKcbf+kbEvngajdi
1nGoJ4wPpy1gnigOZk/kh2GZmApqQlvyDYnVTGxlRzQp8ADsfnURcjYTBXEQGyer+9wqPXnzeg8j
pda0/ppRduB2QEuVb7oxTM9E2O57Nx5Pzsx8tTP8mzpSRKsWULmB3cZgM9RMeXs40Up2WRHu1qGs
xLYKJDiResv7Sz6GPDcuZRpJJ4Q/LIcNJpl25zZV/GaKtmOuKVOseg4R/3hrlbbx4vSNecrB9W7j
2OuavV6USBXgZsm/Z+PYGqFXy+ZgabydZKRtIvRYuuJb2hMtIGBySEnXW+X0tdLrXt3jnGzuU5Eq
RuWeD9UBk4v/pZFdboWL4+eHSLetalMariSgUs8F1AMrasfr3tfyjxLU6Us+cwoNNBeSEAQoO32m
7Y4g+wgY4tOYxI4IJzqk5GYg1P7Uk9pJQ7VE9Xs6zHxVliwHPdBGszoaU2oNgc40PcST0Jg7LDoD
t/RiQrIhmlbmATfk+DIbRhURJFPeU23K5JuG9SnZkwYrso0oOnmY+jIFbdSWjOXtGRtGYI9WupKR
HAmjJeoHmkWyGSyN1ZZ4mIakSXecSBzixWVhT/tspGDFspRlbqm6tu3QiUVyNVLZanBSG/W7MYoX
QQkuWavE9OOnyIL9dOUZJfEIvZ5066iWRTeCDE5Mua2IoPnHptPK96S3XSrpht5/HYW/kx66d0gs
ar71/Hkmv5b7Yq9Ie1vAQuwxTF3qd8mO5d3lCDQ826FqNZ9nlURvnb4kO03l6apixWloup3unxTj
tCpsKK3b1iNj0NOYGHDqLZSOO3JwtXdge8fkywM3lG+HFpxNwNPbfvdpinrSZEcwk2+FOKWmAZU1
K0ud+jH4YTRWOcOLHBp1wcgROoPptU4aMk3yH6Kk04Ck1MxDGW37bXqP0lzty1Rzvih3rjfcC1oR
DLJY0PqyJnkaSik+qsHJWLRTSprDye+6tWe0rHBJN0wKdr1fLxFPbVlfReOUZDtLy7u7yKE4KvTQ
PZxwyXwKcluvHaBOEHWIgipeHLwUw5g9akToiFp1ZvGEJRom6pTF3ju4SE6aGdSthajC6s8hYenc
LN5q4q8y5eabVPRyj1mujbeaL51l1yAmXufFBORj4gmSEJlcDB41tdJIl+QddjK4M9p2trTa2OQW
qYFttXiwKXRZPxKZwe6tdHGZWSNlv7Ff9B9K0d8ENUwsuznxdcY8xsgQxLbhay0gEbzATLkb/F6h
k1v9eKXsDkw7f58XmpOMDq3sUvM0DEttb3nr2AbruM0/fF+Nw6YYjYGaicL5TFpf59GV9TNXqFHK
O1o2/qiggCNGCrP31MW0UFAcYM5xbnRqHKPAb/vxWECfgaDiJ84d3/oGC2HsNymgJ3+Y6arzxrBa
YLHtI1T8d8dRV17RPEc6vXQbg4LVi8nUoq8FP8+dgJknoHAgubELYX2RcaQBZkrrmkCsazrHCHu9
2Fkxz6ktNZpMYEEhibt66iAsVfqqek65sAO3YUEFEDUo+uCh67zJjh5m4NlpxOy9MIwmQJ3RX+QM
6/jQF/KmSSxxU1jKeEwqpo2wjeIqaMza5VZMCdUCtQLnjveqtC9zpm3c6PUobyc9d+zA7mvjs6j8
odo6HVYjvFTNTSfNnh7r+QnD4mqb8NPyUcsWLcVXGXcf+eRWc0iFuwUtasiK19zP+eUqCtAMyoXt
9oTCWMDb5pbdzHWljcGUeDrYzz4b7nGkjfcxBV6vFOJ1897rLc3cupnT9nQ8JfRHp4rOqYAlXWc8
VUX6oeQSUAGYl+9ECtXjUpXFdQ0qhlypHi11UJZjk2wmTWoqdLlxDvDTZrhnWTVGoS6mGKRKMiTW
viaQ9iXmu/uZjQFMogK/cY3NrpNrLjVql9Wvm0Hk86XfY7gQ8mgPJWIfE93hkrm2E2DkskgKm1qA
Ye0yUW0N7Msxu/v/7StuDHYN3l6VafEJvw6/Giyw+tM/b4h+sgM7S7zfHQdSyVMSTIS/h0XTBZRx
fbHHvLvxeXYdiwgqTuex0tBt7f9Cr/jJ+ePH/k8enVMZry/IelTfZRiBv3HOdY8iT77881v6mSp5
DgF9955GHXQobBt/LxSqWGlZ1L4XcbZzE6N7713BALpX+aYuuvaQdIW7oXBhev/Fi/9kf2n+sL/U
cYm6GireXhnjY+QYejirmDALYdzQjHS1MZWTbEEaJoHJU/kId1G/GJuRhK+dlRuLSp1dpqu3f/51
fvLxnsOC312KaTHrolaju9fHimUnUu6uXcru2qcUlBY9WoKlntByyCblF6/4k0PXjx3vLJt9RsE9
QQktzZ5NckIbq5jYc/DAOuLa/xVK/if30Y+8aACatBWD39jD/Si3cW7mV+wt1aY2k+zuny/ez15i
fYvfXbwllxD1auHtaZZBffHdm3yasbjSa/6Lk/LPXmH979+9QpcWhqUxPNq7nvbUp5Z1m+YGHfbO
/KsypZ99HOtt+t0rwAPImZnZDACSxtyOEB0uqqkydqRCq70xeL8qCfmJgHGG7H73OpL66a6OgeFF
WfzCIfYIoRWvcRF/NEk1HzO3F79Iap3l2r85wZ1Vh+9eym3zVseUHx/kQGKzqfLoVvitumHS5AZL
37kHyx1wp3ZpeUUGzQqrNqL8PY6njcXi8ezn/jf4fOxZkj67VHIyntNitMj4WOPG5GS09SLcCzYU
WhDdYDXwRLtbM0/cWwvQ7S4RzFpddGkca6U4jlrahv1sF1uNKeSuMaibpfkgv4kgm+4tUWdXErJy
2A3zeKm0etrGQi+ORQ7hb8xha7CELttyTKnRwKq+EQNWCU6ikK2Wbv7FjfazSdT5v3930ZooT7HQ
5dq+ccvuaLDP3EImi8HBDt3GllS/QYUjaJtl2qlLev0+Ngw2ZF78K3bPD7W9f+rU56f1d79BZkaN
2cpC7tXY+RZExyW/YUpoAZ4jTbEXhtuYG5L3voHbsOvelKmKjTu5w96DNcoJYs6MzZg6zrWfok//
QoL5yeNa/3GyEUddb1NedmjzxtiXCWsSXk5z8//1BDF/+NuHzND8SfLtc0gJhFUO9Myx5n7HIfhX
Nofzwvk3X4cf2xIGAr6xFS/ZAZ6Ev+FDnXd1hMAONimiKAB/bpUuI9naZtlWpYw+08fTArsDaWua
y3zKTQ520muj/TKChSg6X15JGkF3iBVkMiP/trLz/C7rqy+t4ye7f74yPxt5nY2v390OcSWjcsiZ
9yxyoekD215YgJLc/R7DXnpx21rul8lrrMt8tp2DnzCaMRMdQh9741vLgECJRZavnrT9Bzt2nMDs
fOMXBRg/eWyaPzz6vQgA9AIc+iC9Wtz5LuxFGliS0PQX8m2tsH8hYf/ksXn2b393FbJIL7LINcU+
9udbKpeqfUYxSgD9TQZ8iPBDSDX88xX/2Vv6YSUoPAWhuTLlXm8ndTnjCws5K44709PJHRL2+P3S
/Rd28R3s4tzt/XPaxX6YfwBXnX/gX5AL9zebsmGIgjYgMzoF+KQ4zvb/87+0FXJBq6ohUBFhHH9P
rvJ+41BN2RQobJ0qb+pX/mRcGL/xAyY9exRoQEejXv4/QVw4Z/vwv58okKvYQRnAs1yaesDy/DiC
cuAVuVmp4jCmmcKA3WOJEup1ZddhO7lAOIEYLK9qMewnopcGZh/PT5PQWZqYIMfUq4cxmSacwkZm
vdJmCjaJFaALaMzSHmcg0h/jUvvmhnrvE1z3+p75NnmZXptGFVSIEBdWbeDPiCwV3VfQoUWolUt2
Nwy9c0nuTUAjnlrnecoSNJV6KasRS249QlO3ZzvHFQj/O+wWGNVjpPsI/siFLyg+/TVSBAT1bpRG
v8MewTsSMuteDJ3eLkag1gpCwrr11tpDdNfUUqkgHqzsa9TF0KtbLEfo7VPWgsQfe/rvWhasVo8h
eM3t6qJ3XFAce60sxUVjSoc0I8m5aFPnhcu0w+bFtoZZwaNxRyP63HfRcKV6uMg8iIGQBioq5ruY
c7+9RybtToXuaWgT9G7etGTY8h34TtLKJsKuCjKBAhEUAwm1DdS7Sa6fS+Ec60U3D1EE4eIazQ0i
cORM4rPh9DIKbeQsbSO7zCcnS86GU71QqcO1Hwl74iRNEAGbtsPJQ2/CAShq5hyt0XlgUiXvtdSO
AJR11L4FePaNe62IoxwityeubH6/aENK0xnCyBLLU9RiGA0wqnpHnSJ1bR03eSlnWHzcgWbHJoD4
sefAmxea/+62kxWHtev078aE0zqwMtIcB1MvnAenT2aEFS1Xj2OWC4Xo062L3dDAO41BOJuDc0rK
bNmOYyKJ6wx+fQX2hylJ3sNNok1GGN88HGxFIFFey2BojK7jaoMKB+vsayvmybQbclitC2hakXEM
q1kj+DHY84fVVdVXtbj6N8oQ9Bu3nRlcy9K0aiK9UGHCesTZts0QIiEn2FrPR9bMyXvsjv0YwGWd
ST15nQJSLetXUVYxYAkSOXhwZ3thxAP2Mlic8WqhozPZ6l2JXWf0UmJRMF3b13SkxiJwR2BxlamS
nWFnvb1Fr3RPTs/GCfFeCsDlUUyxNukiJB/XrOr2fdZkfg3mOSemE4vuOCSR4EKqvLC3WEUcZy9M
lS+MGQdz2Zidc2GkViG3AKbqR1svLC+kZYjQaGq6TRlOiSo51ka4jPdVm6q7loaO9Cio9plDt2Ro
EXra4r3X5QL3prVRUQMfeL57PWkmemPCfuQGzQlUL+m7/KM3vK69aH0RX9YuWYPA1qdpxavW1EBA
qdHtsF74LFaabv0N1T6mkyyXL1jJlzet4qMPmV27n0ug+3x2ul1/zmMNf2QVpUrb6CPkM4jzTpEG
zeInBTSPeHr0OIin6HumulY1ycOA/frw6iCkv40ZCUiaSuMUuvlYglhbFu1NDND9NpRQ+R+iizQR
LJXsHumoEv3R4vEXU2XRNw8ljSF33GNWt+ZXaqRWuMYp8xJI9yGAeQ2JnvDis8fJu8T1yo0Lcxr7
4G4QMS3lZWXWA4VHtW+cBr0ep2tlJ5NApRVeEspJDf3JrXwuh91AYQ8LZwVIDybxHfBCS+s+0qGR
WTHWyQbOGLjRlIdcAeUd8TaBYjzqepVdO3WXiG0LujzZqB7f0VU6xpF9Q3pRf9dScL6BpE/H2+f5
4sLQSvTVkef203TTUAZGssWq9eyyImNagsqondsh1+b+rloQ10ObWipJj4Fri3vb0GKmu/Fc6Set
SRgGt0PhuDJYEtcYzMBWzexOgSjYfaOgGkm37eZBfxLLSBXTjAFLC0tbjDodhxr3dxxbADNML5rb
Z+Hoff41y4GyBAAiPboh+FyBYzeeN+8ztjU8Jebc/kSLqXfbcS92AZQybC/FZBrvaw/SO4OzlAyi
5LOiqSAZdWTYon8cuTYLgdGm9Hdp04mJcH7iTptujuNrR8/GUwcr5CVJCzmE7uKnVwv0KWMvPaUA
Js6exkxwrOovUR8tX5wua2+qJktfa9pFL+LYNT5JvtBfDEYNSzj2PvRAHjoUVRCkEx9iHIcnC449
9sREFX1orfMngi4yhhdPfUILGkXCqzUz2/tkqcmvLlzENaaDS8E2vulb6ku9ZilYJXjkDCOgOYjL
FU8bSmesZUOOtMIc6uvTwnrpIjtii3wAbm3Ph7GrnedqHHOmKNMwP8Gy5t5TWR5FTBgiBnHWOJZx
kPRoMLusaHFtI2NwARuMw83JSOBYQyqUWbwzFFPOIIsnAXdWNsMzUFpS8ZqwbRk4xpCkjKk8AzsF
g6anRIydF87CJ8nWW77es1xA0gtSX2aXi0/FacDz2N1qTrRwmyWV+QpkkEloxQNFsfxnudqBp3de
3cgpvomIMQcHL7dud/RFpp/LqpqeHTN1QBVI3X3Hp9A/WqZFBQTTq7wIck4RrOJkF76ISvOPqve7
Dy+Zs1u/GSoeGLbCW9c6Kxe/jp38bi6TtJr2rLZ+qV+UUPWeh1TSzddFfYMpktH5twwn0jelR/43
w651nk6FfU2Iyq0CDLDdjVMSRSfXVF0xQupfSq/hZE5gvHpMOqfJgoXsIfZm2zBBvRu1OEC+47xU
cmq7zHv6KII2Ka1+K3R8gRsO1v1BSmENW0x6hRXGuHog8MeW/uGO0zJvmFfDgoG1Ar7PSqlz0ifl
ZxDdTfPRswb7EQdzhC+OFEIaAJiWDHKjmj3XlHqPfSdLN0z8rCVoUlOdHYIx1FfIoXrx9bK31vEs
nTywOayEqLWzXDOwge/QDUN3xLPo2UTb8/R6sKNcXRe0CBgbBwT8EyuKnh1TPzOehWjMMbSmTu7i
zmWyM+FitTdz7JnR1hLDbO3MqQQoVJat+9RbTNr21PDYLy0NqOg8Vpw9Lqle34KeSKJQ6Rrq9hRl
+SUPdVCPvq0+CtiYH+xm5/cc8sKrt2RYIRhg8dGB6TL5LQUfdch3XpC7rOuOr7kr+9tEyPiJuYon
w2hgOxaMDM31UGpZ9jimg8yYqxju53lIl4sySpxm51ij759qQQo+aAGIG8cukTS4MMA0nptCVbd4
mariAHdsglBK5GdjsXZcGHIY401rl4ZizAu2MYhlI44wVpQZ9AZF2uOypDmiceqeQIoxHmEgQe6z
izu4ndzDGYumyUyUhHct956leDYuJtuDBb5ytKPbqS+DqJqMF/YIRYyFnk3ixmv87lPcA/sH6ort
PoCamQko8z4TTgyUWnrwJQytULOlKYDzL/79XC5UndieGB/ttIk/VRYdB2BAS9lC9DHjT6U2j189
kQKYKzO2TkFpODhvMkwwF3RyxncDU16AtOMoHos6JTbAGh9dJ8wo14xTPcPLpdzeJPo08dNeHfvX
izDou0j5mpXWoL1YpSasQ6pZINmrYSxP2pjRVqSc2TlmcMWeUmZnPGDpDViolenkDWNqfoexlIzO
1GxEZoAIaCGeDDFzovPB+78H4u8PxGsA7+cH4oeBB9Fb8fV77CPs9X9zH63ffE/XqWL0aEL06O79
80jseL/pwuBJwZ1Pu+753PsH99GF+qgDg/QY6gBudlal+A/so/Hb733BKy6SukMc3P/3//wld/k7
cDv6Wt3+fvL9Hq3IaP4vpiFOxNQ2wuiiC88CJclx5q9qemSarZvSJgepJKH5pzYXahQ8k0aJIM9d
L955Rl4z7dclfhuSzJ8Kt5wunEiOJvyyNJUHOzWiZxxILJ5d0pVLkNl5ZlJWASsDcMj6r+see5ty
2NmlKi4I34+MhGiDMxL2emP6mmoLeY4Cg4e190SHBdwWhT5t5OgUF7PwzDd7GjgXOuzKh8BaRDwE
mdlWYsNE0jRXP8PqlEzhWQRlMtQ3ECH0KpxrRqdblrKWyrYVClElXZSy5ccctGFqRpnYQmmyCHOv
td/Z5ABCGasFfuTgull9jDqBSqb0OWcPTmw4u2PQu4AyjJy52HpeRx2GVaU+Z3TLZSaMGkoRk+fF
z6U2jstOb/tiCo148u/saJLf7GGInqQzdk+tVfF2SFdZn9ohiu/NyZzAd/RDsR0sk72ROpNgKeYt
b9ISSyj+FSDVxI6KmAwM+UXvWEdiesNbln4ixeS+JklZD6FK48kNNd+ljaky0mTYIEeoapNZgGqN
FVnrL6PJnRPJ+3EF2lYcV9aET5Y/sueBeKt3yfDI4rMupPRXXzdnOq7Ve/5LsiJzc2DcNL9EqtjX
tU48olzxuhEDYvY7K3S3VTm7I+LMGo1vkGImnswo4VdwOeD1Jmd2b+dHcHzZNLUP3pnuiz+sfJNn
5q+ZrsGOKF9ZwBEgh2/pmRDcTCstuOG9epT2rRTh9eG6difB1wjo54I0PK/QYXDHq8VYgRgkTAqV
OFUjblCIHNCKPatOvtIEk7zkZ5rxPCcF64cbaT288pV47J7pxzIvKzfoupWKvFg2T3H9TEvmewQ5
WbYQeTflmai89JQQXMRwaTyWY4OluDQGLTlFSTV9Kzx70o61JiLsDWQsirsor2tsdG7u381nojMb
NQjltta+TDmxsZNh53p6dOnDfejVwHlsQwPTZD7BNnead7iFbnpBIy5NcPWovE+l7dBsJRIm7xhB
mcUcmlaTD5CFoj4cNNQTuoRyUQVJDsP5XnM53LED0tiRhczhoavHjhldK4mfPRC2EcG+6XLgJSUH
5vRyNMfxyqhMMWw4ZIFbZwuI1cEcKiz21H0t/a2Ef+OCNjRJrad6hyeOMMAEadillioLky5Ny13f
pCgL5Zwaw0lFDoBoXcMwFWRFaU84mhz6q8hUq8uuApzKzqMhkFHGVZpund+PnC4obn5BV78zqrh5
SH09i7dNZjs9qNGpe3TPB9i+6P2PcnRta8OuS3uDuJLd+InOsbdiN6xxMTkN21jcXsffj8hTNF6j
FXBwntYzdH0+TusNbBsMNmLR2CmsR+54qjh+12ZTf6ZSamnIBnfuZ6K6HNUbx5nfGNfKF920oq+E
MKtvmD8GK6hTh+Y883zsr3oGvAyrVjmgW5UBmJRte+FZMvtwdKvk6p1VBNrLoCNFbuFeN2ehoTqL
DhgVvXfnLEVYkfBmkJ95nh4jdrd3je+SmPRTg0gtjk4EjeIsblR9a3qhhjP4sZ4Y/m4L27rI+rWH
SSmRLasjA6mkW5Ic49BZQplXNcU/Cys4iotr5yy3EMFAeqHihn2WH3miD2IhZLFt7EycxmxoBQbE
SmlbHm5hchZ1jFXfYevBn/XsttHC+SwBzYhB0KiQhdIOy8r0u1jk4QMKh1VDwkPK0a4qJ53DFrJ+
kK96k1Q+RTgIHshQ1VmSmrwCeco/S1Vz2szN3mtbTFLw1ZtP5lnWcsvlo1ylLtKy8MK7swI2n9Uw
fepQxmBwo5INKkExoxIc9QxlDmd/nnTGN2d08KEOZ61N8nHd0SfkvCa5nDmEWqdclF7oNxkybZwW
826cJ5ddKim4R/ss6g2UOT6YZ6lPP8t+PZTg92RwTdhaqy6YnCVCeZYL/YSBfAAXje/mcpYU56Tx
jhTIGkinZGSf1Vl+tM5SJAN8ccXeFoFybAtOuJplikCeJUyoJsWLK3l/R2BqPvDAuY/3UItW+fMs
hfZnWZS8RPyowVX5pIjfIwqVbAPoGcAqfWengx5oxVzfRyUsCPgJRoyHSLkOa1xV1JS0M0j6o8X5
v5vJv2wm8UP8fDN5+9a+RcPb/NfNJD/yr/mK/Rtdwj75DJMl0+WfPzeTrvmbe+6Y99nSwb1dh6n/
gogb/m+mb9jsKO0//uefu0nCQ7+5umvR/cyG0vNJXfwn+8nV3fHv+YrLWmPbtNdYjs3sx3N+ZEmy
DfPMkT6MrRXlDyXUvcDly4ftPBL/0fz5X6/kCl83LLxVZyvFd2NGW2WuodlpRtPtPF/Xg+7cQl21
sQDgk/7uM/ibTfLfval1NGUyPuId/pgepzJn6M2eN0UE/DaGERVqhnPftPIX9o+/jjF/f0uWRaya
84MruIZ/3YozIIMJnvnpNpvMLsfnyPSCY6ZxQd4ONFJKuvyf39hfR7R/vKDjuRxOHPoofoTtKMzM
CS3YZOXKNr/xKw89Pm2v6Mq0d1nsa4ETd92v7BqeWN/HX24Sj6I2PjOPOlPv92PP9wYeOswbze+s
eAutV9xqgNu/lvUsyc0Qx7Qwsj+oqR6v59W3YvVdfeBgkp8mOF3XEsV647QQ55w6Kz75KKu7FAP6
SQndvV0o9w3tAiZkPA/t0WdjcjCYFj2k+K+R0yYK1boul+FSMHsPiooJca1y7+ROVfY5JzS5FWaM
Vka7TdWFbVb3G13h8AjmHD1BgvjGLZ+Jz5Dui30MdNIOurHTbmiE9b5IXdqvNh8dHcQLHKqizeB4
9EM/X7JU9m+iyj/iTKUhh8Vr1QkYnKZPryAWeyKwVp9yPYRAG3Wwi+C4vWBBA6RLfSdIuUT7ZNix
d+2IZtwaBaxx1x2aJCROMD2XbEr3FIUkN9noUQVcu8nRJqVwcPTiTa8a8yCbdQgGpTFCq6yMtxYf
x0PNOQbFhkLpgV6Q+QsVQhW7xdHLd4xshj1SCAbgvKCOVHMHnNR+AtAuzNmg3DjId33gNlOO/dBH
KoKzeRnTgZniCtKzDStc+0KyI7tnPzs+irg2jt6cOhtTW1z6tUvz3V0s8lOJXgYdmpK1WWSiXU5m
5AGv1x1UJW/4ErmzFlDCYzxqVr06FirpJOHcF+mlWxGDUkUujy2m2a25AKCVrd+dYnI+N2neRrd9
3sijISAFUxhsAecvdA3nbZHnlJXNzi4jDO0yn5xkmOSmOtVgFh/mwmlcOkPK0UB0KsSpT534c2RY
rhEsHqfgReUuqfaMYpNFt06Uh5VvZtRRrlL1qfmFJZv9W1Z0w2GUBGWDGG4CGmzrHYwkQZbHZTxv
OQkaG7uo1F6vkhvaZhe8C8vwsdYCnIrJJzylu2jW5A5a477X+/broOvdRSojl6geF3dxqJ1JOibT
Icp9rIKyYe9Vm4hnad43L42roqOrUotMAqUig6/FYmMN5KZyBRFTFcmysWY1Agw1nGeGidUtXmiC
JFGZhbKq5SevX1LO7ikIUrvQTzjfsmcHN6gXNE3+OmtrpSOd6Zi6vK+9UbLJLxPxwlAM8dPt58fE
L6L7UjkuNS62/ySRAmhEcr09G7/o5IMFvyL8400Mrwz9yVritfu8lteGkTBNhRU1PcTS0TfYk+VH
kkTxzeSUabjMIrvwkym7o2Kge+FEJ3pAonWTb2lfLbsvWmzX8dac/SI99OWsV7uxVLSoCXYtvSI7
ssKm2qyzmj1u86aBTulOxZ3SzTTeNLQd6R+ln4/5Dm2R0txyabxyLx1QRYHlW1V1FXM6PmRW56dP
WWZZRhDNuf7RsUcVu5ku3XkbJch75C5Ah16xpHC9F8YHXijn3n5dGs3tNxNKi9hBdBn6jSYzezy5
SQ1vHybWrU5lg0h1w9mzW+VE1gI6HDeowciUJQje4g0b/fCYqMrONg57MbHF2mBfQfKmBQlzUTGe
YmeU1amE3fWJTZytGD5a01uhcGcEuNEcCHhmN30ZdMQXjNqd9UxVjC9OmYj7b0XdzQ/GXMTWY5pJ
rIMc8inVEoW5xMdW0zJ7U4gCpH6cIurTHWnl9yTDvEBLqFsHU7LX8f5iKbS1UHb9pQPaiKAAzZ1t
Jwj/9C3YEMXUnhEpFU/VeIqQmhrmQSGdj/LZUklLZjtNv9nxvIRMM2nzaHxKLLidJv5g7YnABtmx
5yx5akuEa/zc+oU2uDwvuB5HTWlfQTmqSzpa69secQvsz8Apj+68A1Z7Mgyzesi4vapeD6kqpT2D
19sbE1vwPvYfu6G7aV33IMvCq3ktT99RobqvI/dkiqnZeCVlWqW0jRuKSZ7xb4TlEu9ZgajdaC9E
P164sXYsanGRT/nzODYvTtUk+0nOX5zGeLNUE6S9vTdadclY+MnTY/XEOrRncnjQXSYYbovVG6c/
NV0jaFJp0pQVRcOxKqv9gtU8UO7ynFE9zlgzwoghlrc8aS+rLLtilcTl0H4j/rmvLPvGtutNkdcP
VZPflZZf0pZq70fX2icoaa8Dz4agiFelQeBaJzMUZGVnX6tSfovt8RFk8Y0wuEn8kip7wP7CbLdV
7H9qQUuHPkMe2DCy2EVdd+fV3EdqOQi9gQGCl2BuENnS+Mukkz4c5iDyv9KXDqnI8Tfxkj9zNu2D
3FE8MnOOIRm4XPjhcHDLS8eZPieuOFg2jbiUr1kVz93M2ObU3tp9/9YqfuPFuIyz+QY8F/PYbqV+
Gew364U/0ey6dgSXI276bgSprLvXUWWy7lvDlWN75oMt2q0DyqZR02MRjRmdt2111XjygBTGfWQW
B3ihu7kGYCzy+TPQ3JoMVn4ax35rJx4JNDrReVhq1LViWkQ81Oz9MDXVJpo0kPQIEaExYk2svCYQ
woEr7bdh5eVaYApzz1QbA8Lc3moxh1bDo6i9tuz2ZoABbikbZoOcrOoyX4aYkSceGWASJ5uE5oZx
RA8TLX9MHLaGelZeMSmN9lle7laslb54F04Xv+VV9lFaenMf29F2FnCt7f/H3pksOY5kWfaHEikY
FIBiSxKcafO8gZi5m2OeVDF/fR1GdZdEeKVESva6JXYRIQ4nqVB9+t6959r2MaNVNFxNqEyuHoNS
nuY2dm4zI6vAPIEf4gF8+KwK/WgGVuOYW78zGDZO8nWO5m9BSjktD69fM1rBTJn0xXrR6Ju8zvLv
bT9rbui3kHeGBWFlmuqmaQg4mAKjv4evFhyC2n3j9s1XpudT4GfR9hphzljX3BHd1z0Mqo+2dd0S
MmRE+2Cxx0/bmJJL6y/+EcXxXZRW+9lkRC0QoFxywz200qj36bgcVKwnfJvGh8NZv0eTOqxKaV24
Qd9XE2kuCno9U/UMKrspscA2NwhY9VvCDWk9qgLmmLZ3czRC4db5puvTNzTyeqsmFOB4Hvl/Yr2e
5HSvh/SltsYHGnynYNT4pOw6YXGTsT7a9o3lGxccfZCoPdpqdZc8TrN5YznDwSmb+8CZj32qzwPs
b+jXCIQ2QVKNu7aWF0adSyhNzEJtfPKE2tfTyJTdrbZzTxqgS4dqtn7l6bj3nfahTaIX2vQPjuvc
xLk6+0Vylwf9sB0WRqXzcjWZ9sQHztMPD1XEjC9N5PIQdGqvR7LcWnE2eF0ZckGu0PkF/c5NkeXZ
Vsr0hijxL2cqSd5Od0OHpiOFyLeyDPlhifYhnq1yzeDiltZxiORuS6+DHMYix0kEXS1ZjLNnVk/d
Yn5hxTBXVTFsEmNKN1ewJEt2TI7awQum+OCxZFY7TxM9wwIibDL20DT4XjiXljPOvfOS8a6DYmIv
rGncpKnrPPhtB+CZtrkUvbXvcjq4kyIhsmkYF3ZN76+Cxn42tHWo8B+Gplr8VWkO84F0dnttKPun
KfkR86vn2CAE0sqNH00hTPJke+8In9ZkU9TPRS0eq6Q3gHoM6ItH4OzadgMkc45K7111tQ4y3lkx
SVkY/eGT6+XwY4jraF0NzaX3RuOYjkaI7fu6VII3XVQfk6o2vs6Wx4Wh6wqQPvp4n8MJ3l+7bUb4
Hth5Xt1umPkjx3f8bJey4LzxPeT0Fl4+YhO0tRcL6Mlu0tlPe/C/7K7Yzdo4zar+vCaihxMearap
UHh8vUVcdNvGo23TetayzRK69uoPfUM8PDJK4XBpvAOfn4/iVTdZ2nwXkz6R543n3rs6WVuHVDCi
pjDd4LefyDe6mFngr9xSG6vOLvQpGjRJRx0tbxIKrn1yq672XpZXu3rxMnNTmU1GzRq3G6vF3OvU
83e59A054gOZik5/zQpoKowJbbvr8EJUNJoziL7anF6AWE1HerzuD7JN8ifY4Tcacjg+BVU+Lj1A
vKUxCJpJIvtcIu3mntV5SDMq36LfRn1skj/0VdEQjdd2mVhh6dTyEUwfFUDMne/6LrLqYhrRXuDV
3xZRaGejSd0X+tUBsgvy3LvRAefmlZjh5pTocUkqcRDKK1MwHorkgVm+95mbxbRXwrmA1k62oynz
G2Tn6TeJon63cQJNHKAXGGt6/lA2EeYk6y6O8g4ZSnCoZDKBGdPmfEh79GSrbLJx62DX0KvYKu0z
gaTZkbgNIt7Htt1UoKTvIukNW290pxuV191j12n3lgjV8qLy4B3CNxN/JGTfUQEzH1xZx/XGi711
nLNG66Crz4pdcCcQdYESzL1HNVdZaEIMv+kqg5afXUzbCGXWpmHggr3KHW7RcXov86BJJRVJzyVq
bvTFGwf/pFMLuXdGJtl9E8TlJgf5sXYiREgrsPav6ZzYJ0ZD1j3NARzZQeLkF3z76ZMR55S/kWmO
7Tp3o3zLivV/ILWqsV3X8nViFf7y/V6FQzbaX1PgFGczX5p1j6f4lJQqpfsLt7dfYV7WCeG0Y4k5
gXf/iBU+3mEV8/etiLqLG5GGWKTmd69bf4uOtsMvksinbJqc2zaw2sdxsY3NrEfKs9I6JO4SkaMj
fw7KQkLIRnLUS8APPdnkSJpNPTMQXfoH5ZbXroafTe0OQ25bbQhvttIj8lFjRPETJ1RNYIxM1u18
NkubBO9fFRZMWYfSZTnc+Yk9z/3FFG1qjZuWoWKGib0jvq5bzWjBnLCdc8w5xUjma4gRtsBcPBnW
RStS5e68XFqvnSjR215Vf7SORR0/lGI+W65gcy1HfTCTeEA3TKbEjkkeA6TZdbhsISkR0ViWbDF1
6PG3pxBNnC1aB3trWUV7bqRNNGUq9QbMpRnWc9uHQCXm0CLrZNdD795agTfuh96kPFmGUDkztOLE
2dRjU6GoqnxaMJkg0cTpNvQJ5dmxhFyJPrprR6olC9M3AJNg2tUc/Msa0so1toSfK2+GHR91OiIM
a3Zc+R/nYSIMIx7lIZqh/QxdG2bdGF8yPb0LuXx7Kfyi2YDWODidERIZ4hwT5CJCLQ+SkUVuO+Yx
BggLXoeh0xTP3YboXHc7TRi9B5IQjmQgqkvTyXHXF0txSpBf4/hjkGjMjvMWBTg5eJ93selCBET3
uEWS1YewYWc8KeIpsimCZ1dvUYMF3ChsxnHNFCRr5DjeqbOZHriuMVxU6TfbCKbLoatdQhjKyOas
XCbjhlmwR74nGYy1sfFx+69cd/kiHYCVx0hwTfqJt50tzJYIYvpyXSbevSvESbmzF0rQJ/x9SOCb
kaMr1lG7qoO63jTSPBAo4p95lScOTB/dGqJyRHeJuFVNczOlAK8Tz+y2sZiCYxuM1ryiiZW96rpE
oqmbeDwQkvPV1NrbeEWXh6jth1DLvN5NM0HNQsdEZ5hOCXJCf6bzUm2xc2MWSqWxTaI4PSSLbG/b
un9gButtfBW/DCbiFH8e81C18wdZvQJJ4MDACmzHnvedbNPJY/LSBpzWg7mtS9oQQ2U5b3NZtdvo
apuZ6BOsRunc0OqcmVsXesOtstxwxehPLv6ztUOSJSUR47otiqFVTcWxLi0WZmzmEZLViNYd4cIn
Lmqfpp3/UtBCE8nWDLmuuMmmWV7SILoFfcZ1QtnDu4PQ8hDMqORX9eAghbPB119TOJ7dgV0Q/Px9
05npWRrkqmAPCLaDic0P2Yf5brExH5rcVBtCUPwLW3y2dlup91xjipCDoGcg5BdrrPd2OCvfJZTP
vbLcrOltob0aak/OZ/rg5W02jTMXnaz6MqJovEc16iJzCNzs3e2qPGykFR0iPnyoGQOGrd2JkUgU
/mXPxP9omwTCmaozH4LGza56f3SecWmYz7LtOSwNxwvTsuofK1CpJ+7iTVgrmDyxAbsZXmqLzrYK
DuDCLAgbS0ZjMyMgA2hB0IDZKGV0Y3iThfq+fZn7fDnMUe6sB0KI166jwEHYdsmkv/i0IVusOS5Y
b/ADFuHcWHFj3kJoNtmXAqoyv62ya1Q4LsNNPgf+i03Y2AZpW7ybAmUciUcHmYBumCZE/Zwj8kcW
amH3T/x1lNWCYhHp7YjxYjNPjlxZ7vLGcsj2Wi1XdEIGrSUDr7ayB0rQhNdj5Q6sFEGhrK2PUhBv
4XQWTWcHSQDv0503DYBfZSm3fU6/PiOSfB3IxruDilreCOXc4Hwv9GpBUbdhEO0dSCp/7grr2ZIo
d3WVcJGvXeq/uXVXUaXYJVgSUhFB7RD07XTeS3tVXpMvQAmzbIk9Q+JdHYK+CsXUvPuZ3GeRc+fM
8gP61BellEuJS6wiDuzuNhHTT9EsYpsJXYaR8Ll2aP2VxCPOSIIeSUjhktea3cFSo3vHO6cuS513
Z8URvy8zS28a3Pr7pI2n0GtAKMWpb5h35ALlRzLcL246vzrt/GmgWePGNs6P1WLqBzHS4Gi7OJ7X
JCljNu3s26YvKTPJ3pFo0K1xJdLx1Nv9uK3cKniN9Dy9uk7DPcqRxgV24qUvUoEiE89ELAnHIerm
0Rvkix94J/QHxbaA8VLkLiecitEhTu175c3txo7GXTNMRx/8JEXDhobuefaF/GhnztE8MTfcp/aD
3z+OCjn+JDdlvjx4DRnXdOC3bkYrJDXrC6FMNrUvFnY362CbpOn9qPSGBviG0KZN7bIWM7Idxyo9
+JN746fBW6DMU4ZfpxE2VrfsGLdiL5fyaRKm3CKMWWNO3/c1+2WQ3mujfxqS5llV/VrVck9PdZuQ
bNHTDgnK4RjrdFMk3hZTz3fHgECTTzB7+q4yFvfDtolZQ2haWBy25Ext7NYI61iFup6X18wv98sA
pS5xSSi7xrATcFUYJ9Xy9lbByfGtbRkNxC4NEozMhH9G38nA2QZu+dIgfk5S9Q5tHtAFV+Pr1WaJ
j6CDEGw1ZKmAt0Ua/z6UuO9z+G7Qjxtl423B4XWcA+85QozkBnZYiJ5VtGyCvCXXDoVoBmndp/Pv
2ZxvaK+uNKBVXP4snaa9mcpA70e73nBqHNGeNG+j4xxLV+2SYTyIhFM9jaZDHDubpIb1JgiVorl7
7upqx8WUtRo55wpiCQ2D9ZTo9cDfNI/r9yZTmzhDqhGkm7Jq7piGvvkG26CMObRN71y61UOlaSAh
0Ka1Qu4CKLytX1tMBSx+jH6d+d558vUu8YY1PY87x2nA8pBNj/Y59Du5NYK8OvNVXgI3euo6RZXx
wxnts07TLcSaOzGKU4tpYaML5CpRcTdLZDbLxB9C95nLTmAPAMricwzJmbyx8hHwzaWY6X5xojud
vVna8oqDNkF5jM59nKCRWYIPMEwQQUAecHjQHzX2k52FjrPYiHunM2rsi5YN+4W8GH1zInNyU7i8
y0Z9qCKu/T3vWDAx+Fs1I7nFnPL3TRGfnSH7GHV/N8dVygihO9rZsk4sVz7QWJ8pA4pNHfVd6Lne
pe8R8RjGtYFJGGBVD9O9k9u0tREMoNTK7jjw7wuvuyhKysXMaSDYtNb49PkAVcgNuhPArQcSkfqV
8odTU2g4TDRiyWDapYDhG2GdprLH+jaC5aftdIfB6yzgTa+9eHxADvuYFNHGz2xy42CgVY4ew95R
xaoL2E0jAzNWAoBy26XmPk2gVzmsK+62oZeJD0dGhOfl/Xst+hcl2DoR5C6bXPsnYc8+WjT10xx7
Tpf+15RMBzVmB1EHm6lK34fEv2di9Gy7laTz3n8UznBachkcmEU8CXathtkgM05oC8nXPMzHZID0
lHl3c5DtYxmxXTLssdIAWXQUbH1LPYwuTQV7DIgDS6dTK6yDm5e7KHCf5WLc+jZ1cm0s+BZi8din
lV5HMGGQnl/GofzOSEuYWnvXTMZt4CWfAYqsNX2XQyS4+F2vcjUffTTqW+4mG8fMT26RnKJgesi9
9qE3GeYlrj5Wjb7h/PuoU6KUPEs+F3Ey7Uq7o37ySQxjKrgul+rWV/lZQbfZRcbyygR7NZbTCS7Q
LVSyhXtFZJ6hpqWPVsw93CBI8GZZmMqNso6pNAa7f1zS8inPxmmdkO8X5qYRz9iiFNcuEVkHP8Bh
bpn5fB4tEzVQsNw0ClC61LwXvB/FQc+tv4snIaEyOc2+a33reb7OBQmCpUNvyW5e+XZHYOKED87u
Kxo+UhFuNFLOvhkEEywsumA5paZjXdBDdeu800W7rQn7Ci2lriWQ9LYMkhkit8U1ErRIHkvyRb5y
x87uirml65MHc4uHJDI3fZraD8OcuneOn0BzmtMgJu4iN7+HIaATA0eiZyOKUJvHESkPrZl8FckU
qX2Ukh2PuT3u342xnTkhx3q8IxOuGUFiyZ7DikA+ssrSL0idpKiVlbpvmR7u69z2H500WF49w4Uc
Wg7yxghaC9FuwY05SONlowdhkm1cTHe0Dp33yEjMj5FO8h5FFboqFzgIsDkzWmeM4YowjQlUxQlW
biM/HR9afplwprwJowYXEV7PIax0nH4GrQ9pQi/9xpu6ac1U3aEeJyTIyzqUwv3kbBknoAKuo+AB
5BqJa6bm3lhQXKTYM21na9ElYWMfxgtWFMhps+vxG1X2+FJU0QQucvCPgzvKz4SkgC2atekpznux
khI8yiiK6RkHLKpGxHcxArJNjawTs83IAWAFZrPXdtUf5RUHOab6Z5YkH37ndrcp3YPQQlD/1JfC
7Fei1gOpa3l9mJc+f1QujdVmTGnK0FfdLMqy1n7tVuucUYqJ0JBvoogZStJAdf3lq2I2CO8wCMbD
ZOhi1+iO/cdc/K0v2+bU1qriBWJra2NzI2rrpqbnvp1ouz0E5pKf0s7dIUy4ZzTkPCTlQh1MAJgO
TVQ9m0lWVThQbb9OegLQC1cstHVXwa50Of/duKChns5D2NFC3dgOrabBodnQIhW+RLVv3BCHgqTV
HxAyrtyUtFUEe8WtPY+MzCoRn4SaRs6OMbqeJiguViDU+psUzws8eys7RYnI7s3a/2iV3W7p/+ht
nHvFjtopwPvklhDJag72nviiG3Pw65QVoBk25aR5HIG7BY9Bl8PZ0n2tfy5WBHMy7lW5bf2xv5WN
WXJd8wAV9ovd74YxwBgF/2Tiiu+L3SK06igLEPGtVIIUlvhZR1wiNYmjhm5yFHlT4JlqF1LtvKTJ
h21JuPi+ZwB6lStnEbW/rcQTCj+72biTg7MkMOkA4GULbsuyx0LbzMZMxdjNN1MOaxD3RPdmaavc
50OabAIX68rUde4FA03Nn2l4N02k/Y2L247vdC7xcGS1vfrHUqHYaXqLVkJgzxgxZWzaEft1xFWi
LiLrLfAyL3lzfB/gHoGdhCr43hUU+I8usVqrZRQZxgMCK8Yb4FmZjXWteUOUqe52/8jLPCMxnEZF
kwXMs5KUZ61n1vi0JtsieYkjYjy3f2iF/r867y/qPBRSf6PO+1b9X5V5/O//R5nnyX9ipCASBauE
cH1Oiv9R5knIByhCg8Bzpc1/sNGX/V9lnvlPNHm+RbXp+4Ej0JbxH3XddwnIBEv+03HRnaHNs66K
PlBX/4HV4zfVFUNS02fejpcXB6kpPfSBf1ZdJW7EfV1lcdia+P2b2l12npX/O5z+X6lc3n8/BfEh
E38pUEP8pmFTTL+whMZMG1XzYGRy1wTpJ0bJC1GWwSbNhzvDqX/96Vf4F/q832RsfzzTd/nHwywO
LuI3JE0lGyxziSbpM4JlZYK3e4hlH51dvXxOmKwvU4VH5O+f+Zsm8I9nSqQdkCzgXVi/o8DHLo9n
TguDlnj6agVJdyx0vKxgXBT//eL9xbLzZ4vOv/pG6eR5JmwKwSK6qgb/JHS0ajf1Y9nRjp70+FJX
8AGd2CwAIHAvISLZ2jvm2G1pgxWH//Az8jwbModvew5l3x+84T89GS6M4+bCbum3y4Epieisx7J2
r4qcyIYV+PdP+1/rk3fHRctpobB0mLr89jld2AyxtgRJGwzK102q2cAtLvD/D0/hST5iNmSP5m8s
u24Gm19kngp7qBIXWXGuY+Vuwv/sKa7r277wedNcjMe+9dtTnKpxtEgjFRboj+6CwTa2tkUi8d8/
5fc1eH0KpjKQJYKqlBnqX1dGgyhbV0Wsw75bqBpLa3ysncg7Nq0V7f7+Ub//ODzK5zGWMF1aZkg3
//qo3EFmgPFRhzN3+3UQQ7Skev53oY//4imS0anND+xKN3B/+0Bqnopepo0Om5FGh0FNR+DdEv/n
Pw6qUxMFNRWC5V533D+/UFCCKJabVocjVT3gaBRyZc8E5j/7xtgY2OvZAgM2dorM3zal2c0EnokM
23rLPS+LmgkffWe04t9sD9fX4k9iWkg2iLfldXOwTayov2do8SOogTAKE6e0BnWFsWFvG2b+HgtJ
N1vmorr7+w/2B1ftL08MWAV0yziZWHOB/P0gKWtyq8ivCnH2wGNuYVH2lgGL0jazo/Caz1gQPrJQ
yIQzN8mTLchY81HF/ZtPDrvnuiD+/FfxXU7T6+mIQ5Iq+PdMUi38ZfCHcgjH2BYQmDWhAytjWHwa
66QUNYjjGgsym0DoaW/HXAXly7Vml/dMl+OZa/4Yf88mhqcjM+dJX9oJ394bnhfRwQhjNnsMtJHQ
tXJKxfbe4+RNYbvY6sGYrsk8mCdBp5a1WNS+yMbmTpPhPmyrsVFns77S6GG/TBJ1SJM/gSMS5T7x
IIDvUrDTqHfnVCYbmmh2x/yq9/yNiSmJCwKRtqDRx3H+iQ8vW0K4x4t4i61Wgy5NvDI9mTQWczoF
BiIancfTqc/cMSA1rCuHNX26kfp+bpb5xspp5xon28k7eYYilJMiQk77uU5rzE1FcDWCadesnwH1
EvSWmroJg8qN4AChDT9l1ayyTR5fneCpjy5zjOL5HHWO2fysZFn68KKvr6yXp35GpzFS5nrprZqQ
6SLRV09kV+Lsnjzgtc7Y+6/aV6jRbLtTktD0yWQMYyW04on7de+wjnr12leGOAlOOonXk7b6xoSI
ua0NjUmoih072ZRBi0/HSW2gBxodoAuT3F4mbkST/2CWPmYqPV3/FDOfpAohM8yA9xU9FlOkzHsG
HekfWdeOGBLLpI9D15zij8TSwQN6UufDSEa/gkU9D1CeRV4w0BajORIOaYN1SDNrRALUNOO7jpvp
1yIqTmbM/299K9RnCo0k2pTpSOc0wl+psZxP3psAoIEGOwoIWWqE9s/XQPt8RW/BuDWRQf7IEWUl
+8z0zWXbgeIp1jUDDLBNpGMeYy49XGl9j8UY1Sxr5F+J3jpzjbEHUWe9MmLfvFGtp150BZxr5wxe
jCqY5HeTGVIEvrVJPHLlbIjwGzI1I3fVTEOab4YuKXdGnvkfXZw2bxh/vNfRaUBH3MnBy2R9H5gk
s1/6wKr7PuwI4d6lDPSxCyV28MBPZgta5COAn5yyaFyRlB68eDldi7A0/iCWk6CWnaSBqGWnfI+B
YK5yVANpJ/Gq2bnbYhXtNTPRMXb9W5FHtEEK0CYGxHbMjuc4iTNkXIp83Og9l4u6jeNpxCYnYu/n
YhfNU9NNKNT10mEck8E4Xe+07fBhjL0LUqFBmTYDDbxaN336nbQaqsdkpJsDfyBqbuvahgXUdBZT
SBsFNDJUKxme/D6jEaFkFjzleJbdw+T0+U2iSjHQexFOuy0KQMgXZ5Ti3VgGqE1WN1nmCbE1YHtD
ebYTRkZHdnEPTIOmdZW4F7ssrW8/bRaJ79OPjqNn28U6SDCybF1LdQyoAobJzGWVp+NLm1mWsZbp
0i8rK7J8+Ha1jBDJ2+Ree1U10GRIDFodJqqok5+zXzGMRXwWEkiHKTsz6KegfKoYx/eV0f0axQT6
BGFmisqjcoMBrTBC2WFg9HqE01azKEdD4bSzVfyTDMiW/DNLmeLiNk3yVXOUzWSsolRZze7kfvdi
KF8cxdh3p3pbvM9SJB8oa9OXxeqc92KZaNBFcYOvYY5LD3JwEk+PELcZAbXM75ArXoWq2AOoLcy0
hpHvzrHhrmbfF+/F6MxfI4FPD6htsoyOZdS1mAAnf0BQsWAHAAaDfdEBBPhkOkFKvILBpR8EOkD4
Fd+w+aMWzB7DPi55eQreihHFrAshzEu194sLWoF4VzGw20eCZIFV6cZ+e0CT6uwHoFxsF2XSvhZY
NhJUnDQ4cZaL+lulvUGrt5AWWuLAencXf3m7uj6CdUaF0axyw0YO18fpyNhDzLyNvpOL5ECQjNix
ln0BrKadPhdz1Ba+Cro5dBH6QZ96x5wfiPuUv4KqBeqOTwFiVUF2j7FBadR8uewBP8ERG1DKheHd
223nxpBcrpSkOGAqvRo4g0LMxZr5Rj0kd4FlY+GMJrwpV+J3FqzGwUm++k4baIlkymA9Un0/hkYW
EAxSR1b+GLHmY6SgtjHsUoUje9U7dV+eGjhdtzmtOmTGzjXGZU6KvgijRLW/rCR1ho0r4hrZqJ8i
nJng9N6BHnDvHRdfT1GZ5Q9y2CGZGErmzPdIv1wts1KfxGIo4CN9ZjxdqS5vEMk7knVIZ4NlYzfO
z5gzaD4U5oxrJIvgQNOyKXFyzKIhrBipK3Mbi1agPubxItTK75LsbiAGBblE1lv3JlS/ZoV/zmi3
4Aq78arYax5w8TLAss3EJZummopfAVSteVXoWlSwZoz5rHtn8Lc2l757u4MaBHgvsBKUit7s7j2R
NK8yRX+wmpQFUKQ1uvSlgBHCLNivGXIlszP/ooPluJu+6mt1FhVCj72BDTwG8+eCOfWUeY2+q/28
PWluLg+ySHi1Z+X5Rws1cbNCv1vdWl0O36SkwY2MtEdAVnaF413awvGvynfINkBSrOEEPA9BJGCn
6H7iiOvYa3vzonwfQ2mbR/qZPQeUCgd7cJMBnjaRbQ7ed2va464g0O2bOHkIIsVcZPMOMWP/OKCD
8YlzIc3uQld+YgiBkSJYIZMyPpQol7fe9JFjgUrWD5GTIjtvp9wNF6boH+wWBV3VgXOq8iyo8DC+
1Mfszea1bSw6SN5RJ16Bu9k/FlgT+57BYbVuctt+qZGCputFpcYtUiuEcH7qJMiQW31LGWB+CWZN
7arkz2ZybLMcmAIK88vSwrojU7X9prYTjJBjtyPSoi2A5EWmvthxo8kjkjJaNu3Q0W1skRzcW11k
PBmlhe4rYAB57pW/FGuoNcPXUsqx3fT2yEuGdjU/YJqXGXrjjsIvlwKZT0eLk5rY6g8V3hJiruwo
f+CCif/MyxrxyGDJI8c6WmqQfsoEQSM9A3SLgJpZbZoGQ9MqcOx2BIoXZAetEnJDoGoAjJETEieg
jlLeFT473Joqy2vCRQT5U0YTGNsaXquv0raucutI41Uc28W4yk4YbyVqXGiYZxlwKtuZK3OzjFo/
d20pL0owwti1RhsVoSi1RT98iWxifkpU1nuDuiEN+alI3RaMjD2oDtqGvDUYRUIh21RTKIaA9m+X
SMwIca7TcuPWqCJD/B89ePHeQwjiXumAhFgo0VJ4GBK5bqKnF4iKTWejqoxalJC5nZeQMgNMpCv0
Me57R9LubbfUzLzkmFGI4ezjBeDbN75Ms0EnBFuzfKaPHICmsAj5mFpMQBvTs4c7v4wR7Lm0nQbE
Qnm9VTOgCHDnaZFtq2RK6i0KQnI+nTYHHsm9yTIJ1RoY/YMwsIFrW+pHy9CSPcNuS/S5LtmZK+RI
DFcNRRIp0J6g/Nn6Q391qQjxs2bS4q3blkHpqkawx1nsjdj6PN+AoYY9MLe2onMQyc2L7rhYxLRs
t3nb+g/Ucz1OurZKnwduB21YS+0waCTwCsntNDPMWvLqh9KDOhuuid8AgwsjThfQwjcYrOp2qJV+
Mx01PfOtld/MU1ub6TJDJoAqSfO16EQ9IFKPvHWUJNTBaVEFH0wt7HqlZ6Xxm85OcMPth5wQRLA0
48c0IzBGzhNAB1tMsB8ip2NwCOmheh6GuXwyffpujM1b/yUCv/9zwjfhodOOCWccsP5DoOvc4hAj
S2PbJMW+grtqdBe7V9j8RJL7jw1GCGuFuhTltmukBUqtNKo+LCVG7GoYKhq0/i6QGm0VwVdhok1d
B8VVmFNn/fTM+2Xm1DnV9CspBkrfPFj0p+cUo1w73N7YYnOgJNu2HbOzo/yrtyOfZrwLTP8+m36U
AwqvrH/H6aXe/ETlAMoWe/4ZT2bTrZMKC0Fl5diLHHt+crNmFCvTRQFz6jq4gmE1xPKnzNvy6Ihl
0ZxGdv/Ru3MFwDmKo7Ohc9jps+s8iaAZbxOsmwh//ay9S5iVAMJDYkVdzT10nwgQb0wWJr02Bk3A
gavq6TWpgwgfX7UgWFAOavRVM2jnR89K4DaSwjte+eAWP9M4N26Nuhh+ohLExNH1FQXtUGIlA0mb
uWHZpczuq1GNT3PV+09Ddn0zy8xIfkmuq4+T1RfJUc+QuSjFR8HVhYg5jANdXSKZspg3rqBeVfeZ
MKFp+pKoeuKZxpEwmBHdYNVG1VcuZxSm0vMQS2ZujXAxN2c1ryyMI7Bdq6ia14nhVz/cHBsqdAwl
qZi8zmR42MfUIS4Oyc/IB/6BAi4O3hwjRXaDF2AWIRpbn0FNbsOPidIGscnoU0RkabqcPFkNJDVF
kfwxFoyXVm1hKe7rVmEe3QaB2wZHS/3mFmMykwIuBX4PbCk2lPoAqYwasOCsvIa8qFUjpfXcLIV3
DzBuLvgcWuWbWjnGewPP7ztAv04xWOf9LScKCH026vI2adX8vsDRe/bRtgPBKaf0V6Ra1YSkU3Y/
nK6Lv/thyjVfw1J1GxkbKcE+BET/mvlKUdoPHmEe/8XemTXHiqTZ9hdRBjjjK8QkKTSEZukFk44k
5nnm19/Fyaq+EjqtsFPPbdWWldlZmR6A47h/395rF57BJ7NStZseZGzgVlk+By4LJXAtc+yeTcMO
Hlq4LhFJcj5V9jqzAwxuVmOorDq0ljdGCy9t5UW22DegJunFsd2mAz+WgCbo6dn9aVMoxYCG3Tf5
PIQ6ewQ7MyhZVA085DWhTvm4Rl0IZDHJkVvx7rawHNU6G8xVNdbdDXXOaM6cl/g89wN9q5UoC+z3
nVfrvMhMBhw3Fs6qjTnUCWY1MkJqAstTOXGxW0EGycnQfDc54RxkMxzeJamIahd1Sh/OqOOpZs77
qF1UlF+T04UpcNCyMzSEktUUkXkIz1iL6hJwqNEqaFdUKzJWYGpslDn0wJN1LgIMsi0nGH6W2SQp
dMDSH4t9aNfi3ABteKdFXp+J20YpPUO9M306tqu+JQYPO0I7WOjCp0YPqwM1CMTMZPwgxCKdoX0w
y0k+CeIA850kV+Ur+IFBQcQj1/4epggfRCtNSh1vMXoFGRU01qQAWwFyHovSJjHg2nCqRbi114bR
SA2Q44CAw9Qcol8GPt6EDzAST6AcUWY7YZDxR7ubMSW4X+VzCQn2vSSXM/W+GPN7qJfaTVSnlu42
xvyiyoMXPpBzRbYhYYBIRaNq+FBtSX1roowPnTomnIE0a6iR/tQc9SGZREk8595hNUkUNISuiqrP
dlMj7q8aEVw1kgIps0iDCtWDMGLHxzwYbPFYaY9DK+kwEgYzwTSeUy12QUvPFsZqDOAyjPiSqNi0
SXbim4lRPipRa8l7e8oIj8nRrLMC1nSv8KkpPClHrQAukaBX2BNrh6bKIZqz2uxZWhKIJYIzoWdF
+zTKPBq8EzgY66TDRIlHSLdSYn6sNpj1vbXeJyr+BB+pfcJXz81zAaa3jALrtC96u7olxavNLyLa
99ZKx6xJVRMRSt2cepOlt7dV0A/IhwYxYGqbYiqATmE3WoujzJ68s2LAMAtwIO2qcCWDMCPNIZmY
lA4ZDwaBSXh3C+m+arB4HwRU6P4ZcpCRXPhF33Teplc9YW61ABf9apR9VYaqSD+3dIaMKC6JNwCQ
fjUbo6bwgKTAAiNMSL29aU2hcLBsRmK+pFUDvIgPpKQVcpnuFejCQMNQCUPXXaGaRhPoGIA/qWyo
NQWtxClawGq+q8vUFX4NbWX7OJ9C9hOqIwPoFhtLmwoiAFsxzB6fWKqCjZ2Ycs6nJknecQPW513m
1xmZbW2PLSdQI23ajm3ObnFAchvzSRAUI/VQMzlxcwEZFZqwDEcMt13O0eCONTCC6ihN2thgR4jb
oCOPsGABVbjfsZ6+WX0XmhQ7R9RV9CDy9D0lLpBVhNpZBtQ5M+3kTFbLCIds7ef0i6Kae/ArNGt8
oJncQWpmQodDuR8sv+xvdcS2RksJjbr/VZtpskmhTE10nDAKkABEAqgy2tjpJS0Lb/hY1fF9g2WG
JO3AmAJI6noZ3ZEprOZbT5RWeRZXuh5eD6jDuRPGIGDC4WmwzgZkmDjakrYlnBKPO7X/FRlUuTo6
rOy5IVaIrYivcMoS4+QODYAkTmJaK6qrp3aqPqYwwK5p8eQEDw61sJMQt3MVxcPJqNSDMq0b1BG+
tcUo1EgdcrDQF9SKY4GBkhoypyTU40KuG0irqDxYYZ2hKJJq35sgrNgRSwhjY7zqQVtPa8NM6UL/
06L6P9XAJ9WAqtGT+d9VA3cA/BZIn9//xH+QPgIIJO01w7TQuSOWpJ3y78gE+JCaLegiIprlH5Ft
+mX/EQ4IlAMWZQEbdCRqfv0TIFIS2r/4Z2gK/edfavyNbmDRZUTMYGu0XubshLnlYyxaf0DaOk3r
qd5PaSY/1clsaQGIfMt2Dc/Fpzvzh07+otf9z1gKGaJcMXsYe9GaG2U5FGEZi7WZmTVdZiO86lTT
2lA1a7ctXYubOMrRFVfBdITxs2g9/jMyYyp0VJERLAPWrEEgrVUhr8Y+prtcBxxbYCn8+fL+eCsF
12eBvqGrPvfyPjXUU61tRJwzSKhbN6TQgQ/ozuNjsTnLBt0/1/JpmMUTUzpS/ZBdCAoMXXjRZmAZ
+rKSbgtNAmKMYqnd5gMdEWo5iJz0JH4IJ7IZhtY/AjT6HdTzqT/371+iaRb/0egcL1qFPXuIwOp5
nr0LmG5Vu/m55IZbvglbhT9Ssus3HAAcDG0um+EDanQ3feWYfYrh/uRYPvgfnzGAqv/8mvnvf7r9
rL2hoUmJWHe9n2MB0PfSMGh/+Yw5Z2GnNXWbBwyny5rFKp8G0bSx7702E2tDLfQNBeDkAi0DAkkx
5Lufp9PyekwD7QnNT9qxKBqISFkMJWofPS4rPoV/4KExH5agaY6BtoS1nLaMY5qoGJizCDR4Lb+O
I7dEVqNw48tS0UdyEP4H007N27Hm9B542Vbr2iDYFqHQXgWy5clRDU8UdJPo9VPf5VjSAWOSKWPo
fc8hh021V2xhKA3xIe5K6OvUXmXtUk+k2IcQWuBupVcHIZUjsaIjbVPN+qxKQpzO6NMTejIZSdAH
6OdgN+gQydivIqqyriklqnWejtyZkygmqSAmqu3CmjXatr4H/OqjKS9l6jZSXJocbv1BgQ5jdtoK
3NB4Z/YNkAlaAZq1GjSpSXbh/MdtEYe1vQuqoYhuhJoVtAv6EvqTVZbowFGX2/dw4D0PgA0nWEgZ
io6Ld9Q7QA9SKEW/Us7unDb7QnkCZu9JvHvULNZEPZMVL6VsEC3FMvIVNIJhVflZHW0bTQupaaeW
X28mgmxVV04r0islM2c3GgUoBwuqlBsx1BZu18AT1MuVPqRqFTYnQ5qk7c6fJOmcsi2bMZzB1puW
D4VySQxpW7p24zeqM3Qe0KcgUULsnK0snYe0vcttD4ZxXPdGYr3ZcoRVamvag3XmSyPXa5sjFHNJ
WMgO4qFJXgRKoXZdsTUbN1k4QAWJsRlMHHHg/mI6zaQZAadcqZVKQ8AwRuuqJKz0Cj+1eaARYrzq
vCO5m0BAvba7gM1JH9iQLcIYXivUHGPqVkIa649gYHezYsPFYaIawAs7hRb0t7EOGQGHbD/R6QpM
iwOtUlaK0xVq8ovvJ5WnXunKp1DLmtStOWYB/JCsDAWxrP2S8CReoFqQPIcXljZrUASwxwrT9+mt
NX7ypNlZosxbYRK8kY0UHzH92XP8gt4vnzLyFWrdCel7OPiVq5ptd9mPRfYAFYgF1i98/zIUgsKh
SUfnUEPwmxyR1YDLzVDqbgbsq299XYQFzrh+oBRXSpU2n3KCh6kcvGiVyigbHCskwMHRlCq5gGdD
nXkorWZPYyIEi0My9EFtRUJzR4z9hfDFQFunI/+gUsGHrThY1HdkCdgnVGMhCauJSYkVpqvOd0GW
SJUeU2itUtjJhzFIWxJco6oAjOVnFDoICyECJWaiX6pSFZL/SgkahGuC3UMD0E4XPlbEG82FTj7L
7ZTTKTbcZ1o2RNAxzazLviTtlZvZ9GBpzUR+NuzMJKIG1kkBTb3Qrm2v47306Kx9YGk2XpppRMFi
V3k0wyOU6DLzivGOKQVGzSecZIWkpB94y6IClA4L5QXseW5ThG3gumYNUfCe8BiQ2o+81BN21XNP
TzX2xIZoHsfOSvH3jo2+Cpkx12kGYQ6+TJW+ZyKwCqeKRMy8pZtJvssoF3y3slI1dloZpWe6guTD
peSf6LtY5eXGaF6UMbJ4kpZgbJjYCceqr1MXgxteyBAWWUCOwRi3rkpJ8pnkIRo2+Gm6qwEh10Aw
oVW+y7IEPAx9HKypUVKGPSfxRN+HcdnUThIg8N6YoTnFGyIrbG3dk14nr0vD0zUH0BZVXFjI+nAo
ooIk4LDNRyqKaVF6KzWvdevUq4uqIo+nrMidn7UXW20i3mKvELNxj966JRWFpKSboKYWRYa6kAPX
CzsBK0oRerKGx1tN5zMQ92pCNqcSRKIkwlGz+hJoRlSsdaU2B7wOuMZnS5qO38Jry2gnj2NJ+AHe
A7HTYIbxwOSGyBLf0IraJSuDEh7maPumoxYEMyCUsGpkciYbWwO3DctgZUik36TK0G1V26cRRRHd
610acsCmkf8EzXqw2hjsHq27yanNQsYXjYFXpgpKYuwG27fZr+NQbksMHBZM/1g3aV4FSX9tVEWI
7cXTVXGGmiDo8TUjt+RDECTWLtMwra7ENOhXg9pXhVuYg9DXgRyjHp+yEAyDkvPjN6meq9KZ0qp6
RU01B7VGArV0HilVcccG09fWVtB1F6DfJWPtx1FirdFBoobJkQ/LiAVnxVs8W4Fc6sKkeBsyEbN7
HaomDVlfT7A+yYFI1kUeqc2tQbeiX/HhFA/6UA7mDmflYIN49rhhBHWVwyZQicZzsRh6vcP7pecu
bw6tClRGXkdoUiikNUQVITt6S9fEUewmOmdZpTtsVYVxoo0qpGYwzzeKWYQQADtPvwEQQzut8tSM
TSMQ65XeFraBxifQdf4ValJFe8vq+o+ijk1Qe2lE/T7le87hmqTeZmuGiAVOE2SzGor+dDa2cm0c
UjNTfUDbn1yOsWo8Ng1YyL0USHXOSkaa+oy4FftS1GCTtNBs4k0FOO35967q/46sX46s7OH+9yPr
/Xv2PrXvyctntbuq8c/859Bq/8uSDQPx4SzKU81Z5v3vQ6sp/iU0k2g9hI+/VZz8rX8fWhX9XxwB
+PdwomReA7f4H627DLwWfSk6eEI60KYTfPc3Z9ZZUv9JGKjrhs5x2lARx+pELHCqXmxZyc1KqY96
q/tLlAPO23PoXIXOpe9cBM7F1fv27vTj8e305tNN+sPpVfsqR/w+6mLvP7Hu6WnXe6vn0rk/5M4t
ci/nkb94fd9j85j/+n27fnp4uTi7v9i/3H3c3J29HXrn2O84cvGL8x9ckUGaYi4+z+8V+bUKDj9f
pz3fvf9/rPt+nYsDgUq/XtXn68ydx/tD6uTO8/3j/dnrO/4b55H/e06dybl9vbw+uXy+PfGdk2vn
6uT6+mR/cX29dy/W++31yfb6+nT+s/Xp6frs+eZi757enLpPNxfuzc3Z5cE9/Ti7uTg9rM7OPo78
fn0+GP3w+5fCacvAxSS1/P7z5/PHw+nu/Pny+ezxcbu9PTt/9J31/nq/3p7u19fXl9eXm8v5J54e
bg5nN+uL0yNnuN+Hp59+C76Rz+dFVJhxUWMb5F6+ztOGe/n6evt+5Tu31CG4jdfvtyH3Eg8ufwrG
37nevt++c3tvh3k2P/C/fCicq6fA+Xh5uvh4e3o5BM7py4HZ9XT1wew63Hzcf7yxD+U/94ePe6QS
zuNhv396eTv7uAmcw9uR+yu+GjK+zY+5pPX5msjwo9AFfnK12pyvduer+b83jrM+2Wy2ruM6a5e/
cHar3erniTmbbH58sOLrwMR9DAn+cMSXv6fh4e3j7PUy5Xpfr9995/qCe5U5+6fT+5erl4sjT3J+
q356kPNp/dPBv+k1rIcjFy0Zu9J4COVnP76iaTOjyJxcvv/5Un/H3C+Ho2ZomLrQFGGJxT3WY7lN
2EJ4q6koz8N+39ZihzzF6bSP0kzXJP48T8NLKAm609da96BpKX/vVJpexviuxz/Z3voivPj5V/1x
3f2nHEkdTSYb7utNiJMpQw4QzLP59pUccOc6dF5fr172Vy9PVxdvN7Jz/3bsdf7tpvh2K37XQP8Z
dHErJlRnALAYtJZpeesPJlKFGL/4eGOhrqoakjqsM6U5Utz69omhKsLh0FZwdPFJW2rPR0mdC5Il
KXEl7QhSm9DVWWnv0yvvpl8/39flWCbiOG1mgvONVEnYXcytquubKm8gIweT2Z3X/SheOq1Xr6so
TI/I+/84lKFofJ9ldS4wf32CVCdD2cbws0rKZrrRJ7+J3JESCP2bKb37+bLmn/35wc2XpVNSpsZN
yZUi1texzBwtnIYkbQV6TL+0a91bW4adHJmUfxrF4D0hmFGwsZAXi0JXQW+kWmri32ynrYcYZ5uZ
k736+Vq+zcL5YgyLrQ+VegwJYnExhR5CBh/JDkODbmwCatwP/ZT4NKEIpTsN00rlnOs10aqMLTDY
mBl+RRnOUefn3/HHqyU3ysK8BafOWFyt2Qb4AnKgBWB9DcpJHflfqKLdvxzFouaoYnekm21QqV/s
dGo9qEzSG2lh1VW4RZCN7IA8le3fjqJpso2/iZokfsJlgdOnAd0HhknbvJRlKoIZNbXA9o88uW8z
ntq0giF6Ns/MXp3FdsmooZ3pdNJWEL/t06BUbJc6PYd1GmNHHo46L0VfZvxirMXbZdsJrU2LsTBV
OCT6XaeWiX652bWtdxKZ9TqR0ofcoj3dma4/FTvm2VoqjY0ytDsFuhoUtLU+TC/C0FaUouEQdeTX
CeVuiP5yIQABjNCQJUCjwMwef7GqBordz07udtXSCwd1SMokqp9RcB4klKhb//yo//gQhEwOAXt3
mLuLGyMrnsBWw40RWZRvGks8Ciug+R0Byvx5pG8vyPwINCYWF4bkfhkcwdE/TUROZpInUuzVuiYj
phPmkRdkuUU2GYVXg+MH10Ija/4Vn3YDuQc9bigp64RWZwIZCftN0nfqhYEGFnERiKafr+rbzKJt
xYlKpnPGiUdXtcV7HzYSfjelGlfKvrrSL9v77Lx6tN80eG5O81CdRffj1XQRvEwf4ZV96q3JDDyy
AfrdI/s8uZc/YXHN/VAmGKr4Cfm9uJGv8XFc5B/G1j8Vhx7f0JUF0OxOvorAGpzUO3GJHO7IUr+8
68tfsFiDu0AAo5xDwfwyIist21W+tlH1/jSH8/jzDV9OI14PIYgfsTF9s89Z+vukSC/kpm76ldIh
J1SwpNxQtpcfj4zyh2EwbrMkCGYq35XFPfUL4SmFScCpFqQnUCT61dgpjxZ2GorUs7sHSVcM2vAO
Lch2oCPR2ndmCne48IiVtCbHhARtl49Tv2l1skuDs6Tqd6lWr1LpXKUsqshAC5AKiujFDmCV1K9N
/6QoTwPSIK84UcZxO8lvKg9Qlh5M0sRig1RWaC1x+JY3BWXcZKODgDqyUv7humk4G9ga6MhSr18s
ynmkIaLxuNw0n+zXIfa15zxNjiw6fxiEHZwmKOuZqqnpi0EixSDYBQDGShtTedNV3QGe5nB65BEu
lnwmCoOwOyA1xZhrG19XAqiFFYqUul+B4kMmS06ik6Aa/y8uhfs1kwSYLfzJ11EMu9c9U416ULq1
2GPfHOmLtdaRVWZ5sJuvRaGcgllDFUIV8/v3aVUDiWwoQdn1qyGOW6cBG3Nj04M7H4iu2OZ+KNx4
HNTzn2/g/BQ+Lyu/B6VzwP3jPrK4fR3U89M8AV7fr7rayk9NbCIlqV8YAhIJmGNd4qFTiONYJV6r
/P0stBSTPT4yDHbgvxfdT9eri1TK0jjjruoCHDjBeiuENOru5wv80zRkLUFlwUXOx6avFyisMZSn
SuoITfHNTaQn7anCN/7s51GU5eI430dtLr7hGgdvvxRXSAnm2LxO+xVeWEFHhe5oOar+VdeP1mns
jfTM4iHd1Eam8j8Ryrru8/rJHpKd1vWC6dSbTpSkt0VvrmkS7o/8vPk9WD5mwzA4DXAeUBVzMbd8
tYW5wtdypdDXBm3UVNmrPijFZRUix0Cw7V0bRpftJk7DHOMVvz7UA2Q4RG4JPhtpUrNfP/+keWIt
fpGt4kLHWMxWyFgyHgCBGZAzyZ2DTwMKcRTI4CA6bZK2P/b6ztubr0OxMpiKpdg8Ifbti9dXLywf
T1XXrrrQAj7p4YdoCOjedQb9K+iw4X4S8i4Y1GvaGsORvcq361Rk2Zrjnwz+a57oX+cfWRyVRQxI
ubLpUvskpydzD9zsEnXbB0mlrH++rd/m4SxVkAHsQjtRGHTxSZMJNBIJ/bQVsX2XidQ8FoI2nmeO
z/SM5SNv8LfFQ1FMeu1op/gjuWSLg4qEDBUovBmjhDabtTxC3M3aqT0xmrq7rkG684Hpk60X+dbm
58v8tlb+HnnekXB7efUWIyeS3XZVbccrY6TDqUrFvmoL38WA9kycyy7LM//Ic/y2jjAiW2hTUW3W
LDLRvj7HUNQDdXWDharEhF2Mc/N6ypPVz9e1eHzGfF6fZVK8FABrtKVSKqVRhPx0ommlRLrYp1aY
1NdGivARIwA7+20eDHFx5BuwmKIMSvQoM2Yek5b8creV6cQyWk2VrsyiqH+FQIe39PlorhNLJV5+
vsDFbZzH0tHWUY7gW0MG8+Io0nEs8ERMF7JpQuXgRYV3G06ExP79KMSb4euC7AIqZLH38CYazwWx
JCtBoth2UoLopSLj/W/vG/MB9gTfe6Q7rGKLVxvZq2/kE/cNRTGI2lTU2QO43yLZtFVZH9l9Lw8A
FD2QHBIhqDDLZC5pMQFHuF1J2aGSBhQgrBOz0KiEYNgHZGhVeqIdZKB4CDeycpyMy6KvsqepIOjY
KfV2jNaJksG9VEOwrc9plVSvEOGz6N3KSC0mWjnr1wG4+37u/akatjuw9/VZN6m1Bdoztg9/+YDY
dpPBZ7LrpkalyIt9m1S3bVUFnuXKTRBsLPxAxBnE/ZG3abFKAK5gFApHNunb1KeWW1Dfz0vcynh7
ySjOrlVYCs+lZHVPCiTA2cmLWYpumXH7l9fGg7LoizH/6JIpyy1VCVoSTRcPSkyR7eYJblr61d6R
fc23lQJqEB9O1hwZWynpiV/XI2O0y47E6WRl2+gmnFRrBvIZOC5ZLpJk6VmhsKD/3W6bKagQqG7P
uZDc0W9X1nDvyGPO0hXlxnLdR7h4Yd3lR15eRXz9Xv8exlC4NEBX1BJ+V+c/bQxjCI5E0pJuUA5w
yGF1+xe9FRF90pXTqdJbxU2ZYBH0g9Df1O0QYDOtB0chrmRrlrW/w12sPPztM5135hwxNEAr8yL5
9W6nVqOFaQTu3MbCsAuhgWzwV4sjV/5tceT+Uppkp8pc5TAz35hPF46hIkzTklGiSg9vrCAIrvoI
FPbfXwtL41w60dBTzp3nz6NINbx0gAIJ6GkVLmcrtVvY4Nl/MVfY7ahgbHgL2Bt/HSUOcl1KCjth
T9+ReDP06gpNzvjfXAtXQlmLgdBpfh1lIt+yZM+asF4pyUcOrGtNAApJ2j/fsm8LCQ+G6FCNJ0O1
icPs12HYE9Sk3zEMpnXpABkARnA4oUxpgmZLzTE+MUPQoT8P+u2zPA+qsTWmaqpwaYs7OIUNSers
B1aYqNuVEg/yTosBrCMdS/96yWIBYX/MXm5W2C4LajHSEl21h2BFpZhjmJIREBZNSVys/vaSmAsG
rzRbeQ2q1uK7TCaVhtiOInMG3PKx6DlylE5dh6qxtvVGFe8/D/f9sam0JsAwCEqfEO8XdxB/olGz
FWG4HMZpxSoBzKAf7cwpyJbbxiQi7GQe7fZvh53fY02Z+zwzlXBeuj+9xhEBL8gpEyjcMrGRa0Op
pXKrlzMUuK2ghSisWdHKT9PqSFV5cdBh4ZynDLMRNiCfvt+t+U8Dg0foILQEEitl750FuZmexKZP
EtUwjmCLsKFLSSxdIDeD+kMG55Hr/v5Jop4kzzguCjIyG5Wv141ipRqgoHuuiQa4c1R7CtINOJaI
WMhUUH4uVKtTjkyp+Rl+Otz9vmYK6cg6dQThtjLPgU/XDDuP6HmcYC4ZktIacxFK0Sgajozy/V3k
0hhLVUBXq0ypr6PYEdQL6oLgH6pu6vdVmFENhOwj5SsSY6xjOb7fhmNHqYIioj8zr2vmYlnz20HT
W3DULhZtedum0X0iZG0HhyQ8srJ9G4l5wlfg99GUWbMciY6kjeaXHPvYG7LTDEmyU3dKfOghM29+
fi3ml/vLk2Knx8vAM+LUhn5/8TYaIf+vCX2iG6hmRcyAOnQHo02kcHSiWMj+OSdaWLRN1PhEC4mO
iNK/3bBz6JjrM5R6+TeZ6uK2JrVW0auCRyN6PkdSITLy6mAN3+elpf3tQWceC1gyLR7+oy5FUiM0
7jS3yBILorY4bWMpP1e18Nh58Q+Pz2TOUwRV+NiyeH+dlyC0slSisgclTY7LtaRJdrr2qbPKiEp9
81jJ7vtw81uA6Etl7Z5311+HG+AETD5fECDWRncGhwc6ejYol2aqpeufZ8sfh5qLNXT/KaiZizfO
j3HiJwS6uimRseOq00vYR6VEPkLZqtKRT+23RQTUHWer/xlsMTWVsACK1Ywaxumu3xRq1jvExqRH
1sc/XRKlcL7pNOZ57ea//2mpYqEa1VHtNJekDsyDUVOZ1z7qaKgJlt78F/cPj6pq8lHnZP9bZvZp
sCkEAaW23L8AFtlGaxIZJ4sm7VXk/keu69u6/5ssSjsB8BmVp2URfvJGEq0ihlLMtj4Ek7BwDMcy
KYzJSBZ0lh55jf/wtKhWwJgEoEq4+pIx2dpdJcK81sg8aqAspLK/s800X/08Af84ioGxyrKp3X0r
mdaKXeQ9Ylw3JMb9MosS9SRto+ivD8JUXqi/04qnSs3x/uucGIJGzW0zYZqbBHrGNeR8pZ/GI5Ph
D09IE2TF4/CmT8m38uso/KunGuQfaVSNb77xBIt1a5AEEJc1HUwU5t2Rm/eHqU5nDU8j9Re25/pi
QPwolUR5H32GhBXFhUFmakglSvl9Jkq0Rz5i8zf+65dF0RBKyPiJiVqjgvX18kI4YjrIQuECHrfh
ogfg6rOut8/9viBNxrAvu172jxRkOPrOV/FlXAtyK9YtdLdstuxlFbLpokmd4pngkpfNbaF4Zb9r
RNjskfMIImMKHbtjptbSk8jy5FwmIo7a+1hYkPumyNzEdkYGkpk34bUfQTlzag1XAtmOGvj0Srd6
txV+ehPDFBQQjnJE841RAUFmG9cULkaq4AYWVK7j3m7yM6vAMuL64NAxIhqGTgFPGtQ7tdTrpxQr
G4kXPhAkt21ydeObk4eSptG0Xxr/8HlcaCDzYmHO2FEAd5ix/QIUV9yaTUewWD7ekkqhnFTBrLDI
dT8/laEpvtuSTQZoKrxmG5detCexyKd+KDzbd4Najy6Rssy0grJPdpXUx/66KWXjNdcoZjltS6nY
aeo432OeKPEGhaVEzHdlqpgYosh/Kj25wJLk11xTLUfibDTkkYxgr7WohEFKxTAwRvlDHBB4zT3y
2lsOhPFTC9QzAVtFh8nxCUS8bvMiGom14nPvUJEK4ZBaNU4h1cjHjTIN9ZuvSHmEia6Ob20rEeNJ
BobvoZKm7ICiicDtFOPEbSdyuA910oRnbQFOxI06Ey5qicNql/gTCaBALFMSRjwobA4MJekKVHYE
XpRyk9sEudXiKQGq75qRPmBPswilxaQm9edTbaTl1iSvEiJSIvrJ6QcfUymogH5HGjTQQCvQRL/2
jSB8GhUjeCIoi3C/qh5U/USKLd7jFv3De432a89emJs21qQuy3o5VKQ/Tv6eWLEmXYvItF4iGCcq
kDLfTF3gjJpwkzrENtRoSfNqFj1AgTSMtQdgB9Djxlo/J7XHeC7pbJtneVcEvdN2ZnkVq22vOqkN
BMXBjlhf+x6JjK6qeeUMRBiLYT0ZJhEBmHgmIhfHLrXWXV2IEz2cAugK7KDppYNWItkuZjBXxJY4
qXGWvMbqkFzZfZe/tUFiP2CqjQZ3osB75hdV+qwUWv1AJ026C0tF++VnMw0K/pcVgWTpwRKaZgdG
JNTYiBlhp41rwGegxGTRisHNgg78lT0RJF3rQrm1mrHT8UvZzRURxIXpssEjm4Sgj5ojY2AkZ4IJ
9BHg1/RWgy/VsmOQA8/TioV/07HC33ajPT4SZ94C46pb4jKxuvRANTQLvFhglupaHSM93XB69KNN
TncU7F8XEJRGqbnfjJNUb211lGataWxm7FRbIEm9pk33adKVZz6nyXAtiUJ7G82OHFZTGcx4Z9hd
SSbkAGmhYu+mUdz0RrBffoVlJbCn9lSmnPRANWnSN1knpPMSp+ezROBbc4J2ITuT4f2AIsK8dQgt
K9E2tdf4J/FUQoWkFTgDxTDcxRsJdU930qvsKDZTPSXntdnp74lhDddGmU0GFLSuwnTMLcDBmjaV
vCK7N7mVSiu4l3C7X6p9jXHVh+nhIyNJG8NtktB6npShvEgj3kdnJNrPXtOzzPVNCvPvtBPDYLpF
LY32OhQqC5Uwf0fJGx6WKwiMWbRSKCYgdmQfwr3TO/0VlEVfQV2Zhns+Qoa5beuR6K9BAWW1USRV
x0oLQyjbDFYcXZEkYcmgaXT9tlWIXl0VYgwgDDdVe1FPKdzBDlpE7Baq6WtuDBuS9CVeesXtYY1i
9ktLRV5ZZUM8PSmgb2EDKIVg86B5auu6vppE4R9yQv6eVQ7iHyT2lqwaMLmpwClpsmLixABeEuhM
bqh52XsYlnBaq3xKgstSRg1Lv2kcb6I0RQ/SFJH/i/SU9INQZWtcDWzKu50yzrbeAdoJ191092rT
wrbVsV06UT1Et1pZGy9s4MtwI9q0v6D7r3x4Q5pdgqUktcoax/ylL3mpnTauxatN3Mywazl1gtvs
4+SZ0PleRtxiz5lAHLtXoSjz9LQJw/aX8LQoBrcoDa9olQZ5Y3O/z3UC/zxuXcqsNVBTb4yUVv3a
GyDnOoovwSSzJLuPt2oadocg8qQDXVnpZZSn/mJuDjz3OcHHTgOf6T7DVdjSSA1bOhnwQgTJXwP1
0UAf6ILgtqPXmBC1eSqytP3FZqq57YeWyTazq25kONW/gkDwRQBEXfGCJkr54hvdyNIYeXxJdDKA
+TRnRJ0QdxZkbie3cFU5H3v34IjsTD7DkcZ3eNs0cXoQcuOlsHdqAVxwSIrIjSM7vqq0unnrROad
DENT/wJ45oE4zHhwzDcmL8Zd/GV82IxX8nlhLFe1AqmvE9FTkRhFtRF8iTLX9IGVSUNlPNsJEc7E
wRQYC0WrFTC8hNQ9K3FIzMogycaa9wrCIgqEZB+bxH46gdljfR7zvuLugNSyOHPE8V2MGbCAEijB
KfQQ24JQLFn5ME2SzUVKktljJeaXOmTyxgGQaVKb+bkQKU6hepU61KMimyDpIG7cTIYPE9LCjNk5
U6wwqh12arDRjALrHuu7fu9Zkz7uDGyXN3DTbZKtpCCHwofCbkLKD8XO8UBeCxCBdfeM5ZmrqKwg
z7flmJo1xrTBzll0Neuhrj2LaeAHdgWsDLquo6GRJYc27FLyudiPYGQt7fZuiCfzraYvXK0kn5wC
bkttD64d9davpM/UhxI335nWjdEzlanqUiJa4tfQ58UvKVBwGNPkgCWI4t1Ttnz3o/Myk7zWxfUZ
Sw60peDC00K2QKraYhj1CK+xN2poEMA9wUS/jenQyquukgr4dMQfQVnTcum1bf4fZee127iWtulb
+THnbDAHYGYOmJRlSc4+IeyyzZwzr34e1f4xve3qqZrdKPRGlQMlimutL7zf82byGwjksnfbtEla
bvxksulk6qOIqhjfni4L5pWeQpZ1NLxskDRm6cRwcEBcaWLuwZLn3Y5DF/+QrVQ1sJWrU8FPh7Is
ny3yr9gVOF9KFwNk7RZacWgxjBpG/BCDsHhdxtz7VQdO72M0RYyHk8UUFl/o8/yJsJOJJhKEbFm1
HZhIRD+0tvZGUMbBehoWnWVXX/fDvuwjvM8VqEs8zWbzIxk0sffpMcIV5FhiGjfKk5lRmjgXku1A
BVZ18aS0GKjX2UYNChNgTrYUElvedJaIya7H6AqeF1P/CcYXMT56gMLB2QmeOnaF8TTVeXhnpFMz
OpRPmzTEdLbRww09DmF5MIWm1m86em7LpirqJdsaRYYONI17ogsnhrGf7QTI5wxj9mUXrTBYntNz
pERYQCb4LLqhIgriFiBxKG+1XEu7dzUiyBxsJnfBHuS0MDMGOfN+dgrwt/NqxEgBBSBNMivwBNhZ
oRsN1RBjk8SUynO4LFUwrWm01HCKVSWYrS3ym7zdNxKUcoftRO1vM+KbfjcNeB9DruKcFO0YsU3j
8buVxJ/LcLTuccZFbDZqg2mt8SRR1ItCyBM4Iz265Laswia/N0c5nWFqG2IaPhq9CaMbNLApPiUF
SAeRdYLTJ4enRsrAd2rmplVr/EMLwLUiKQGKITutchDdCueo5Ogy0CVM4vIc31QOA82PDY7LFRDQ
Mb2Taj64fb9giLw14rYZVknZ4cs217Ex3EsA8ZcTvC1dqjYh6D4EeSOa/BgX4MKIhg8zCKAIJ3E1
Fn6tCDm29SOA7QdDbuPspr5C/D0si3ttcfVKC8QtyfDV2LfHrfOlq+h/58REpC24hUF8iRxg1s1D
OYI488Ie8cGdGSpC72BtpgirqNFnoAsDlDCQX+EgsBuEZfnU9hJLa9AiKfWVYGmI9HTtmpABDeU2
VFPIhfn44k1V9VDZbMsIagBURBftsRKLgc2VAQ9s7AZsm5ddF1BD+LREa848SGaK/Ao6vDEPpZ53
w6UyM01ZdU2MieIUtvXwwCyFcT3+xzybH2epG0DqG0YfNDe4/lGyh3GclMxlZ1FDymfFZfcupmZK
qNbR6qcioUX4m6Hcc+BXZZtyiIdlIyeCJnNmSW0+u5FQF5kfR1C991YbxdhUjokxnCRxKhu709X+
2RgYZbhRGgrnttI0Yv/OIIdWeKY2DI9TIrNFm8ao1q5qNoALw2yxLjSJpMJTsAUvr9hlNfIg5I3F
qq8jCXdftTPIKCxVa0R/mZoJ0hwmi2bkJU1QV4R0WJcbnximScFxanEW8Id5Ue7BqMWjUxDVz36P
NTiu6nJuKG6H64CwQx3AiIWYK/gUW4KKLWxbJ4N81/EhFj6cghy+fZAUQImtTNXXBtblCiPUXWeU
q6Weyuw8t7Bm4am3XX5IE7w7Dtgkoh6a8aHG1E0Yl+qWWj4Wt72ALc9OG6qkux/Vskh0LG3J3+AD
gLxYWWj0403Yp1fqgDIqgt+NTfUZaFP7JBnLgn2A0PTGBnB1mNsA53A/HsIxvFhW1OLDjIFz49Si
MmbQPuq0dOLq6qPYU/Pe0pJVAMPmPWkUlTRBOgGDnCF7yhM5awUCmy2nwJve7XWiI/6Ft7jJuvKK
AZxDPPkiK9EJMjQ5gW1STvPwNs1pYZ2gR7TBW7xIRbRNyCzNHfwRMwVfSFEDP2lxLvaR0sraceCF
L0dBlcfxkEM1IPu0sgYzZGJa2A5qhGpzXYkTz387VqoOm0MzMDcF0KYYxHZLmD9gPSpUL0tSTx/x
NGqYARcB17mYYsfOlcdUxT0I0OLWMJuFjYsYyJzve3za4HSGopKG67izICzrYpY/SCBUDG/qxeCk
VgW5etwXgddXCXMb3LDkM2RJWR4gUVPxIzATcMkjAL8ub93cZWJidjtsg0nfM8VSt8GUMH6fTlq/
17UGlECHMULh1RrUCxuphvzZjRKyLgoMnAxtWtU/NAC0JGKtMZ0SAyUdqyfDh6HUU0we0ha/VJ/f
h8pOFkLtiRS3XFZLP2X3WOREi5fDuMgdWDYtdB+tU/dzEpaKVw6l3K7a67wTyB5MMFawZzKoyIsh
R14zpMbn0iQrrB7LagXiediX/dU3sLKi/oWzOR/tRRpB0c1UUgR7SpN0ZxQxmMQ+ttLRi+Wq9qR6
EN+UNi7kdZlc13kj1lfYdWJYsU+HcnZjRrbu+ESoIhA2BJcOY3eo7NooN05Sz8MPfZT098kIiwxm
7rRcqi6fqbGJUn0wGowQHWuRtceuSXqNdBnxXz3l0uJ0GCi8gnDBqqSOh8lckVMW1bERxAoySixO
Iuj7LJ7fDaNF73pFEuPQLuha+qotubaXrQD7EGvCRdDTxGS4pUJSS54K7uE2M5VFdXN5iSdnlKr+
AX4KoIxiRNzrjgjonht82kJHH9VGduY4bWtbUirxs54KILeTRM/CmUexW9aJIFF2FZqk+uCDy0BW
zEI5OIyahS8Y0QsUBtRmxFrAUpMnKQaT7+B2yuEZWlXxUmJIo/jVIMwQ1vVBeB6LBdovNKBUktad
1su49CghUUhCktg7LTxHsDnTIHGLp1algl2U1ZuhJGWOjW4QeVY/5R+tHLfksGX/BOGrNxwYIVhI
z4pAYB6RMtwzxzemtgm9SXVb3CVBR0x6fCfGTRDZXacCKZXn4TMqKPDgpoAR58pKQvW9Ua4e0xnP
zo0STCgYdSJjqpdmB5OZYmS/m1VNehe0pJ8gdRv9nTQiLJvSWSG+qCn3rbNetBZH6/NKwtVnjPBV
hvf1XnSpUZKsNvFT0VFDunphoO0VEnEpiOLVucQb1RqeAzOVcLAD25mjqEF3bA5MVWSysVuURqkg
q4e4vUKKpHbGxtKRAOdW+TzJUgOmAqdhmidxFpKfKR2s0jTP9cVtRoHNVpqIanHkDk2ZfXbUKGY2
89g4jCTFOpjXOXifoKXoAHRVK2dXTwRSIc1UTgRDRLOZGYDBJThsQXtPXFkt8zB3YpNzG1EcCE80
i1KYblKAfaaNTVCie0B84k8BtIvmaGaiPU0pNj9ukPeYlagp5E63LyUKxHU9NNFxGIIYh1e2tPEQ
mxk4oQ6mNzYJTSUTd6VVtSdWBKkbwVuVHCjgy6OqYN3mG3PTD07MpkeS2fU1cBeGuq6eyJPxEfbB
iHU4e6q8tjR6qTu1aRhti8OyfQWEDkXaGK7Yr07toAoWndJCQqG5NjKgghWEE1FpoSKjqdltJWZz
fhSEyEw9ObLiFx7GbHZMjlzJ1UmKVjC/k34z1EB1PZNCf8HGQQyBPlUKZdcoqzxcYbFSLR6o6KDx
e8zaSHdEo8AbqZuq1k6UGucUyuoDW1FhUbLop6aMiGCxbbWaXBbtOoRkbzPqnk2APCW18ATISJ1r
WB0uOyU+H81aCArV2gBYwSQlxunWyyMKVa5lhuFlBHp/a+U5LtR9Xbn8ejSNuLW2jIlaDbQptddm
2RUHKW+8SraG2ZVxjgDlU6tD4JrpooveoM3xZz7U+LlM06JEm4wBu1B3yVaG6RY6SttfzYGuZaNW
MY6BSQbjIAsUP0DkZuT5hIu76uoatlIWPLEwzCBydDtFHi5dbyj3LA+8pRu6xBiJlxJ0LSHrj4y1
UscQ8nSgwSWIXgkTPXRhj7F8qHrdJ9g4yDwLpvgcMK8Uexb4X4Y3FWRJQNdAG69iaeKnp6Qw6Iks
CZVwqTRgeDVRjMOhmQWUdqmWCLdNkschh3sp/pCC+Iq4pTITbZaxy6ZVTPfDtOWhqG6mgirAgaav
2JMx9DO4A3mwdgnu2ssuHwnIHZJfsVhXnZaHzlyU7FWh2Zr3IIYFjj/iqdhdUOx14YXGRpSfGrKN
YwwTLnINqHcHDXr4jwozKSy/uvrqElIvdxpdKpzBgCVJ1NbiDFjTIKG7mtTrqL0WAZrqGWxO+6ZY
Y96gxRxo3GRqSnN7M/X9gl03HlvXwkWU7ho4UeCaTZ2wV5uMLTvn8lRrzLLZS1gxKk2MNw4rSqrC
upuuDPJyshoKVwJssL/0cf+IhHNTfRS3XfPx0R1eq/95/dEfZTU3cRh1P71I//23m+GjQRz08V98
Y/tffl+8v3ZxWXz/mS+/ov3fP78cfpTua/f65S8em3A3n/uPZr7QDMj+utx/f+f/7xf/G3lzN1cf
/+t//GCcvLv+tpCX9XeyzU+J9/+bhnN4bdroNcv+a9Nmr8V7+8uP/gXFYc7gXyTqSK0RYKKQ1BE6
/MXEYRr8X5aqXwGuFlJYJKr/RuKo/yLPRD96ldPrFm3w/4vEUf91tXdkWgdjHs0iuftHFNev7dWr
1EmSrwJwFBhcS/vJDP1br32kfpuPYpxfmklsOCglexHN22Fkq4rAyP2h3f5VR/PX1RRDsZgUQPZk
XAG5f5cR6Ek4TplQ5RfS79TPz3AXb0YlAU3XHSCyxzbSl/gPAon/cE1UQkwQXUfEUHhdv/63d5gn
QST3ECVxXjduptgq17iRryqKuuJQGqtYxmDbkpzfd+D/w229ztzCSUA4BITzWxN50AeL0zPLLvKi
LeuhMzfdZD2iQt5lsf6nwRmKNl+6udxXfIRRJ3LB632lEvv1PQKIKMwkE/WLdaMNPhgBJeYgeBeR
Fk/wn5P3WMfCo3jqw1t4eUl/NLsbpVhrKbQuhxKQ3DmL9AoejeZQH72b4btZ3k/1Y9SfxGHTDZ+K
umE0se/cjjEnqvHtjc7EqOnUHNXEnDgR5CuzfV46JrBCYiFoh3d9s2lpxe6TcxkRS77P5Z0KQq44
0hVYjGddWBHcmeYq0C6KgcDuLKoXUwPkKVFEkMETVOdOFFYpxt/GOl5N8loIcWVlMF65mMFGWRlb
GhPU7OzSuLEellcd/z/t2uzZxs/qY/p2xU0Kp0X7wfA81ty0W2O7Lk9jS8E9/+AMms1bzXytYZde
uytFdZbrtzpJ3ZZmaiV/DMFLpwU2dP2w91tlM8DXTIiolPopWM5B4baRLzIAq/V0LmgACvOTkXBe
KY9CvGumra4vdobFiiXtxGpbpXZ7KmK6q7YuOGUYOqHl8yyEldukOzVgmowUnkN4FQpuXG7ooP3+
mfypKP53z/+vpwRJDWQYZFcSgravT0md4AmRj5Z+ofkCQ04PMB1vKZ7OIiMFTRCovtnGyr4Ya3qv
Qn1XdtjZ/f41/LIuWAwMPSFiQy0OVeHbYpwNug/prKuXznwFsRg5HRAKRwe3j+ZSlf8g5fhPV0Na
zbbGpASLUPn6hukedT1TLvolY/o5AN5pG3oPo3VI9oQK3R+u9stGY7ItA9jgiqx7Zje+Xo1sdBBo
zWZ3E0ojW5moPnXGvVEFm27Md7oV388NqMvf31Dpq4CED5WroptFQ8nAAaXTb8qsmSiWCoGR3lFf
fu4MsI6DeW9R1rRjnGc8KUEp0ET65LUplAiCorCvojvCwLM+ws5ve9rVeZeW3sTMmz4ll9+/vp9i
ty8PHUp9SBHXOS20QiQlX+9KLOMPnMqhdVtUB4NKweIQ2HXmWpNdzDgkJALimoFGyZ82KOCrwKWD
h1Gh8EH9BlmJ2FPrtNXbjnzXSfz80OykLR58W2OFX0mPmSnA2oNOJwr7DM2mpcrPSaNLW4K0BBsl
BApb3Rehf9q1aAvvwr7dlmuNxvexfQtvo628a16ybehHq8DDU9NA92PLBh6fbnDRnn9/N35uxL/e
DYQ3Vw0do/vfnpGwYsBsrlPr1rwfZ0f5EdZOAiKFJUDbE4+5T9QJ9xkmF6dsx42YmG8VXfpqtUX7
wm4eyM0EoJu31WHcJR/lG++DIcLhT0+V9cuB8vNT+/frvD51fzs0m1DE73aAu5lsqj1EcAyTok3j
l7tyLawLttFPiXv7lB4XPzgPT9JNsZ+3vYeAITim8ioAD3qINtY6DBz5omxA+M6xH5drq/eoUAm1
i792FeGasU9Ux5zuiaQLhXI7TWtbax1OsMG0Uw+ZhrE2dsFmPEnn6TKDcTLgr/ON7gQEOHLrfpXp
mMHeqNMOeUAbHKzyNAevYvncdZeidpTGVp+yY2CXvrquVsm5OpQ3jAWXt80hWQn+7z/fn/O43z9f
7YqplxjdYlLl27mfInDPg2gwb+MHcSvdSJvlJtm3x/xo2dpaeFQfWjs/4+FBJYu6RQj4urOXFrdH
XyBpRi3xkk8eOE+zdNpp04ynplmhxi/o5LYOP5c1q970jNhftFVU41/qorSKe0ZmV1ROEN/gjVer
Hn5A7T7ZaalbvHDuGDjqRtu6YtH52Ut9K2z7jfmYvOiPeKcec184cfAoyJbOKFRyqPBsHrc97E/1
1ho2EVQig4NzraiuUPpCssJ8yxq8jJ5/B1XZTv4gklSuysFf7yJRC3MPjOb+fDr/9vRd/T7lnJjn
NjgEh/ih3yqb6D5wKjfbU2EQJxpXdln6UevgnU5BJD/om97PdsUuXjGtfC43OP76qs/4mvw4d3Z2
+BNiHU/4b69RU6BIXpFbTAxcpe7f9l1oxMANgno+Zxht5KtS2v5ko/o66zGkk6BMO8RvNvXdPNyE
4baKN5lx1odzUmxEa6uPu7Z6Vq17s9u2rWeEBw1bFsWdg3WCc+mPyvSxBe3Kbfc534AwExpbOdNq
abDnoQTwzqyA9Rqeqk/mT/ryPpyfzOZGmjy+rkDNR5ceUSd0UGxphjNS8pX8pnRj+XYp3bZmsmlb
JkeIxEzhBfEqi/w4XHdYGyvcYIllZyk3WbkdRKAhuLMmxyU9VPUqSq6bLNFfnBj2UhwphAFttly5
uNeVo2W5LMyh/+DF19BcRS+50Pju31qMUPXbtN8lsl+m50FY6fPbTKyoU2BfcPDSC7s28FggbW00
C8kRb5EXo9LvMVHk4CIW5LbAHqloDo9owZSUmCzrDvGK5uKFCxVcshtjn08XIzoN/aE1Y38wH2Lj
TkYoD2jWtsZ/GMpoCJMJ8FnqigaHWP221INcbvVlicRLoXYNcrdkE+iz4mFKCri4Nv5wcnwPZTTG
0TCgYPBUhyuDtPfrhizmOL2WcYpLn2m+tw2hm5LSoBdrI+K4lP8EXfi+Arkc0lecTq/pIWPP16//
bQV2scj4EYMNt3RlaruXwNnFRfEDWMU1zt9GiSo6sbEphkHZh3COU/h26hI2a6tiWgkP6T/c7J8k
u79vCYRU5FIkqoRWDGF9Zy4IY6LGIvKEi2QGj80YaT6BI/oQfR8q18Z9GOA4y6Eq5GeLOaG4Ns7Y
H+ZkI+LZoM/wDxPZ62wEnwJDnuB3SMa/RZbsTVOYi/JyCZoRVnbvRPT7bb2ufWuRBHfJrw59xMJ/
iPa+apMZW9AYrvyp2yWhRSPwLc+bYqXDWq8XLz+t1cW0xTAJ4IUzVTx5vz/Kvkez0DoJUohSmHPm
xhvfHm8hzNQoRDhw6eoOwHbgdZOBC/ESRWSWL4qS6C62on84PwmVv2+rmn5FFPCQc1dF8+fR8LcH
b2pAwzdVJV/SdIt/cJ5sIvXdygDIlEecTNVk3VtHI3wtcANVBstOoCsq4tEUDxq8l6p81uo7tbsE
1UMhnqZpV0y3c/Uwt281qMJouo2y/di9xfpO7fZEy2mxS5e1Oa+L+jAva2rpEqbK2LjSdrSRXjpP
ueF2+eAkGwM8uIxTZ0uGZ97gFhova2BtU3U2Ylb9qegPmr7OxWc0apzBzKota3U+pMJnSc5Bp8mh
Hk2P1Tc4etUnPbz01sUoH2qDTGht8ELMGyH0ZeVHVj5os1dOxzZ0R33NGTcY50zcWNqOiX2p+LSM
hHhgjzgcggXxkCtkq6tJ8JBt2fkXwbOERzO5l5ejHF3IsA2sWXlPVwyPsJXVj6BfacOrVB4L5RzX
d7g++Hq3TaRVNFao+TYJ94pekNi4hrCPQb1VqF4bM3AV7TCXfv8jKjEeL14liXuqvdCjdwBqVvoq
kxBO22V7LmaSnTUei6W2QTMuqxvyZ52Jh/4OUB/2DYBElNt2dibzobd8SfFkZU2NIg5InK97dVsh
9N2NfxoD/+XUJixj8gKmNDy0K1P6675Wx8UYGlqgXijn0hWc9ZziL1g9tAgVTXahcWKpMv6wan+J
prFx0tDaq1Df8GQhWvh61Qg1Zz8hUbos+jsV3rxZHGx+xRoRablL689WOOJTqmLM0IdnpduGyhb3
FCk4qPVDlyP4RMb6LJh+ZhzyCZv4Y0yfIdXOJqmAdp6llyB0VJX+qq8TNDbbMYMibzf6dk5OLd0D
JeHOztu69AfLHbaysWeuX7knqltOjB/q1tkaeg8DllFBr+4Pii8Hrig4rbld8L+sxG0hbqf2Iyx8
VfM63BPfA30lcu/ErXUe0sORYnWDgWnyVDIkqtEdqqHvS/1+Uc8V3bXr0JyyDWkDNTeZ4hs4HMV/
wBhhovPL1gGrBh8aZmaZ3mB89utdps9TYQenyJdY2ab4Wjb2sM822inwMmf8xOm3PKCtap5Uw5V6
ZhkwfraT+dpUw/57O5W17eekpJNxqKJ9pr5d/3Jt6cX5Q4Cd9uBiEA3eBEZSiSaPiP12PpbLNjEO
UXG4oRcrMeePQaKmqhuVs1mZP6ahw3btqTe5BSX/2ZfTJpcqH+molb1Y8eucHCxqPpYTlKs5vsUh
T0Z99VadpPZgCKAmd+HgFvpDMN8PdNFwqsOd8TVEdgXkTWsPGOsJ+k2FCpE4QJRyrPWuqsebeX41
+72FsLAzLkLck0fvB4i04JMuokDNrnSEflvQb6wnN9RsLAkafYWjJ3K1Viu9oH+TYohQQmprzR3i
oOstm8kHe8aOOQaaw1XsnJDDxyi1nTpFsG2484O07+VDraxkfP3EoxpfUN/T7zuNmVMtPb2NQ6aj
8K5vtOAYQCWLh5XWvCvsbRG+vxPqicEJRm1fNKdWe5DCYJ2GpOPVTd15r1qKZqp/Kydt33fxJlL4
hdPVM/qNBl9ufIg6djd5ZbdL5EvlqmhaOkW+0f2gf2jgSpsovmKU11QoaFZASTwdVeqQzsgc7/Jq
G8ybKXWrnrpe359CZbZz/a3K3jXlDlH44ArTSktXfUzMvGYeIzQ5Cwjz/dK07/kwV8XLg/wmVH60
rPLAF0U3uQj3+DlL78jlTZIXrOVHOl6OlXrNdEgj2AX2cO6OtDHNycersXU5aLJVtJkTPzBWJTMQ
Ze7V6XaGeHDf0QVySOAye/Gwp5oqPKI3oruvstXoaCGSKy9sD9j1RMhZ1pbbeuwP0TMt6/Il3Fl+
eUxfhVPNZASN/Mvk9Ztxjda/vemppeobpg+iS/RCU3QSbHFd36JTHc4MFtbMkW2qXfKIuXHgzOdG
ddXH4g853zcK2TW0gagC/huhloGG9trw+HvEiQlRmNPHly9JkzBiEVciNjYYgqkcXLqiog2RkMqg
cmGBUtcK0UtYpbXLdAo7ca0fI1W6R4ayb8X0H+EgeGXUD01DxrngOqfN9O/XV2bVDdMzQT9dEkY4
nBA3FTdFxftPI0reOsOOtI5ps+rSd9iW0sVBbSazeEEARfVZ6x/ESDyp4kCSv7ziPQtPw/rDnimZ
14DxS1hNrZKiJUyo652nh/D1vQGyFOQkmaUL9vLx4gBDzsGJ8YHjjhD6deFS/57wLJPWhXxMUCXy
nC4PGXssVfhqY35IsfvG9sOgByWLPtsZEvNgJdLuZ6OunWk4xhp7xm6OPnr9tIwfUv6EZZeYvQ39
qU5OZYIy/nMxfRN5I0KNxjHwEBJsOg1p4l51ORiHUIW3jdrnGUgiH49oxgysySuJpJJt3GwYnZhG
euAOUlFWDBbBLF06D1G2NSkr+ziBreUdBY01gci59UgmHeqFLqWrleTPTu0NfuuFR/McvJSfwX36
WT2VnuaWO/oofB9dI7/2dG94Th/zN+m53kkb+WU+4+jC6TJihSTapkgbxR5Llz8FGBfJT5fLIKzn
YqMY+2k8FytTWTMUNKQ/5vwwyTtx8GGOiclNN24EZnQkul9xtR6026Tei+VT7hb1ngW+yH5cb6V0
hwRdCDdZvC4U30pX04QdK+mNLQ4O/z9cxLv6GbhH/ox/ObNdDC3SzBNUtkA7m2zjOX77fYJAovvr
wwOvCbLAtQLyazYydyYZZNYvl+hq8Lye9HWS7FUVJrEfWEhaff6dQQs53tCCY57M4cFWX6zabVRv
qO4K4w17XWrx5nLoCKwx88X8j/m/yIsWHygpyhjq5SHKgEv2LDxVuVMeW4fgmgoBAqDbLvBGDOdz
T74JbucnPYMy6Zc4F57Vp+FB+owuxQPibOUc7qs1L2hbH9C78QuslwxUJY5Ye4zZfDC8rrwpHqpX
7WFYlX5a2AIGcbds95+o7AweuMaWGBiRmFBDHG5X6+gGORHuNK8FhPe1vkG510h3+o3uV9vopcCw
DJsur910n1QCOTglu33WDikv7aAcNM9yBC9fpSvdbf1wr9scJo7oNx4ZjPCaUKBhQSWO8kKtRbwN
9sGdOFLvoOoDcHUTrhBGI2oyE7s+lFssvdbDWn/HAW/wSl9+kx+T3cycxbmg9HlXjzYrbqG55SWL
y5jOOG81aqiStxRrkZ7V8F4Z53nYzMptVC0rbdpbkY/ZNl+LVZS9NhpP4yI+F4/pQX/umZvjIznk
90w88seoPP4gPtGFtV76k+Rc5ZW6E6VOXTojlxvXVrsbkMIOh3IUqdY9tfN2pIbJ/v42rI2VyQTf
QtXeG6NVrLjDOe0c6X581z6Gg9zRxUCb5YymzajEknpUkIRh3ehOFjrB4FfpqtVWcndMmVE1fUNl
aNvB1K5Q7egjwvyqZrASNYnLoBFa/0DbBpbbJDtF8jXJD5SNJPnAQ6PxjOF8E671/lONiaduFVrE
wzqukTkeygAJ5Q1Ykibxus7lH3sD/+lVWbrokDgtFx4XfIIzlybiSNeC9h2dyD9kEb+WQHR455JM
tQlaPQitb/EtymSg4EG+XPLeQJAzssKDeGLMdaDfEaXGtksvUrPX5f5UlEihczgR/M/JRYb2BCX9
w4n9S0WKl8OxcWX+yfTXvrfyGqWZyrGPpIv0ZBXW7IlaRYe1pK2BH+Dvt5q/ABtfzykdmgjsOIua
C6WBb9UIMQuUIcW8+jK5+bre9sdpPz7IXuJb3nhiaaAgXiQnj7b9dFelDBJ6EiXie/mk3s0Qn09U
yZPhBIgroWIukI+QCfsxU8uFI8crEzHXj+V+Fm1He72q9DVb7xwklVnpUstsebZPsuHl3U3WOuPg
Gfn1gOoT7KzdhrQMRf0p+bwu9JuZ8d21ktyF6nEePIXt+TSfqp383KzDTb7vvGUbruKVdUlXgtft
5pPqpitqq4983w3b+0PxOu6ro+yP7EvKUVXsOjkaPJK4WCQec39Bs51jLLEPS3ea0kOu8jpc9TQl
DhVfFO9sh4FC+8sTjLPEkSM5qsFn44wn4f66Nx7EEy8/fCkJw4Fu018Tn5RPgT0y21EnRsAfPC+L
Sx+GhIg9Rj8pF93V3dKRbM1f9sS3PvPwruwyRvXZZLZoQe8u3qzEwbGN15siPod8Ztcf3OjrVrNe
tvpTdGkZrLkr70iFhG11zpB8fwyM1yOofLdOI7wYiNUjJpx2+4YreE4rKSXBsPvP0isO9U38RNlk
ax77rbXWL8kHkzS7cdvsszvtx7yVD+mbpVA4to0TRWH+K0zb5F7Bg85y1Z4U2u6knaZcl+qi77Ph
3AY7sz2OmHT6abnNhvU87aG69N0pVg/QwWPkf7orKG4l+bHJpsP24GbCympXluIK/XqJV3Hkj5iF
glSuHP2FgrXesnG7eetoCU+LnT7Ca7oqCwRb9+buVPUHWV7PvS/PF1k9pK0TodLlfRdMPB+y7kbo
AifVDlb8UIWY8tnGH+q6/2HN0qlAhATAH+jAd9qA2eO4EUzdclkAV94ICsOzA9Z5djBMqld32vyP
9whcGiQ4KNQ+IBx9b04npT4n4yikl4CCMsJqkx2zqbcAX95nE4Xy77eJn3S9r7sEl6MxA3cd8Dqb
5ddo1koqBcdZM70kbVC5y5y/MVXSnxQjbZy5+4FcPYgZc0HDVnoWwgcjmgrGbQqOVJ3jqsMgi9Fn
WvWzsOqGOHIqq+98K2x//P6Ffv8YuPNUg67VdVHXVJzPvr7OmpEAqEx5fKkWq6S10/OY6nrnkuw4
yyj3m99f7ieb7O/35Xo9E8CWxgGiQdv5FuWnlZUvVZvFFzNexl1Wz3v8ek1GhqLWjePlB27vtTcn
SuzN5kKjJTINn9IwroJq1uyGhpyR99PYAhaaa91iRqnUKmNfxX+C1f1Eu3x5pZCuJeyLVE4V7o32
7c60KOWDtFGWW/ml53qSzSgbA9g36kq7DVbmlpnVM/3S6Dbc/h/2zqQ5biRN03+lre9IAxz7oQ8d
K4MrxKBIKS8wSSli3x3rr58HzOopBsiOsKrTHMYqK60yWZQDDl++5V2K3/oLRz1N0ejPFJ3njHrt
qo52VuwZxS4jAENQHQBEe4/Jox7tlGiXJBtCEhOoLKUfLeL+P7bGPexj9zGLbwLtJvfXZoU4Ajam
67heocuumzsXEc5pazodbrgHTe7amiBiR+vT7YmvN1V2lwuKt18U/7En3I+3UbWlJkAgMt7wP3Xc
Kn4W2/FLldHkWgH95pSgktGhi0EThXCJWI776EVy+oGxAjQPsQTtD4JAc132l8KIuTWxnGJ7Xnv0
EWyq7QsUUIK+FOXXVD1OZX2bw62dCenmOsUvdVUiurFi1/7ocu7PMiG6ytQHQ/NfYzcpDjRFvPNL
c1mzQ/pMRx9w1knCNBBn+tOdQCocWmzZ/ChEpNHFSR8MAxirH/3SREvU+nXsiqu4H9wLR8X8555O
AuNCJuBwMuC2vaU279oMuV6i+QC5BOUDeFAaoK5yiPG6tfxVJiJBMctqLjRUPmx6XhX9MCI3Kgmz
IP/pqyqGJhsNN/kjfJ9uW9s3o25BXIWasIqzZHd+Xj8ZbN5ICBUaSMsxy6eDDcFgRiX8paOIq2+Y
jRFg687vQmu/jml0KTJdNgv54ykiAG0gHJyvlUXpRq90DFn1oD/6U0LJLW+ItQUtm/Ov9HZZLL4Z
IHUbTKyjAot9g7e9+2ZIzw+NVlnd0bmj6EbpdTU8QRHurZUKfzcj6Fs7JL3RlZOiW7IJYN8Q7wBo
zb+20aHIb+LwUXEfyuGmNLexvy9cmA/pLjW3ItuUctsOm7661+unstmkoNab/aBsXOOqQTg72pn+
jdS2Nomie4NhK2ScerqCQ+uatKg32ivpJF3rgVBJrq1gEz1lT9qzPayhuONJUN4Te/Hz9DlBWQUD
tHCLjWtA9Dlr2qwLWobpPdQqGV0N2T10zv4tiUd13VGwaT3UFZTTbWDv4xuZXan+Pun3KJbv2wuT
vOz68SlnvJwO+BgsGEi903VjqEoWRohlHNUECpPVPdDjW02uGNadrL+1ZvEQUs4//2E/4BItzUJm
iVYzBj8s1qW6HuTaHjNjSz3Sk4xJA3FByuxwixQZ2K4OEjaKWpSEuuEqRwRqWxXYT59/hI+vPUss
60C0zVlu+e1aere01GAKwt4c8mOqGM8pjO51bYQ+LLK82spY4HtQvLY2fujnh/24SzmCwWMKAjLA
16p+OtuIrCR11JX1cbTq5lo6ewUsnhma8LaDS8qen8wyTiO6zamATKoNzux0MEWqcG2gOR3H3jlW
qnbV5GlMS+A17L1CyUtu2zZdTy4tpLQsLgSCn4wO8hT/BsIPQrMPrngF9z0i3WN9VHLVpWcxbbo8
uNNbs9qYUXQ33vaotdAEDJ7pzH37V6cZz1mEiVEyxOWNo/f0zdEuLIMOhsuxyZqbqkGfCecezovW
wlu6uXhO8aedHlOMRlkMEbEZ1b8sZLu9WgPxM5sj0Ap5RSGrlwd8V4NVK6xnaJXhWmBfTIM5cS4s
pw9YUCDgvCWfmEIuqBRdnL5oyNvYSEOKxywbAbnV6lMIHjpvj61UbvIa2aBO0JIepK2sXC6ENQhR
Z2tEB8sNgGCWqbqTk7qDOW0dG/rs5z/Dh/CcxzNREOS2p7GPNeXiso/LVAGMG6iPYyWddTCMr2FX
NTurKJuVSOjuEwzYQNdpZbrJwMksSaKr8EVGgmaXkRk76bTFNrMI90r9ERJ7u60zEG9lfOFRP2xM
4Kp4N6HkzcYkUl88aZejqzTkVnl0S/DbU0PHxC0rDfWP5FdYgSg7PzMfLtAZk23R9wBzgeq7WJwD
qC01Wh7YxXHEQBxIObgVTGvSC3vQXII6Zy1rIDTUbWgEgMRdHO69WetFI9LoWAFWi1C9Et9hKz42
4XQIq6i4tQzQapCWaAIbVXmDCtvMWk/1u6G1Hnw1cL0C5vnOn4D3DLZ53VlJfz/7G94kGjUFa/pm
OIgN5XVsPbiw+Fft1Gq7SfxyAPIqof/TDULlwGNQLaUoDEHu3q1Mqt25a6xT/MFsBdOpRBrKtZL4
xSO2I5tYl3yAaTL2pa02X1qqo750ui+TvU2hZj8CKxhNWXh2Jcd7GV0ITz9mTkwZMET4MVxPXE6L
L9NEhuO0SH0cJ5nF6NPREu7UqtjYqVYgDUjJL4qlf922icdh/gT5B/lN1f2tSvUuET6KCrPFqnDX
U00doBZuvTOABl+4vsSyEj9/WdI64DTEYQ7J/enGr0QetK6TR0ezV6K93nf6gyZRDQk6KVajZDm1
fgGaoMxXNMiBnsr2qkH3YI10aLGuKQR4Qf49K9PsenKj28zuJFzRdo+FR3NrKAEqEdoljfAPd+6b
hQ7RHNMLKWAp7Ki3ea1A1u5mRJe7R8VhdUtvbRWoQNcdt5+l/IZ2c36jfTYmB+Qcb8yGFG/z+O6e
74UJQtfp6kc0Z35NafM7C9OX1E8OmeNzCdL3UtTwQiiuvZF9Tm4EkHvcuvxgLpRyopx+nUTXa2Gl
cnjMI2wM7yzjaGN2oQ3Peb4K6nYVaN/M7A4ekqyuMwvMDtjMaMWskKMG6x4puCiCtQifZ8zWKpyM
yGk2Oplag1iN7U+rYAKKIX4iWdHmP60Bf2j9pqbgB/dHdA8dmjipcRXnqzF7FMN9B7qnTK780ZMp
inbbPCHXJBF6btJq3ZVfM+1nX20b2neteTDcnRu+AvtNQyqD1t6nop4ZX63iynnJrU2ff9P1G3R/
Em0FSqrxTGc7Uyx7AD+0Sa2t1SJfFK/a4VUpH3HMWmXVJh/Q9r4zrAe7/upTv7NejNTYOskDegir
+hFri67YYYlTD1Ri70cMgSB3fufUpeEVmQff3tkzzJQ/apvkkCu4zgFC7pGHOr9aPt4CiJqyrYRK
2Z0YbXFepiqC660lOCF1HeTEQHHTj+4DYLVF3yUXliZn8DJwYJnMO8HlNsCpwlgsk8hEtQbhtP6x
NXa9+FJYqAE+NGi1pWqFrtLWTCkUmN9QP3TLO5+PWPjHUH4L2+tG/64bvzXj99BT4iq9oPydKneh
v6qmrZG84MEG5q0tbnyVHsxXzfk6ou5nxC9BJ9aydVcucpoRbTIlXkufjgagig7MSJ8c/PaxD+8K
sQ+cb60LRKr8SzT1GkYxKyVYNy3CnFa8khWKaMOL61+PIUR22Dy9ZUKlpa5OJWVo5KELla3e52sU
gQDQGT2Wj0ZPUY7CciLxLgQeQS8N7vVqVvGUCAD6qgE+mKWTBVDmf2vmX5GCd4Hmud8Gkqka3pcC
kD+nWhB8Q8ptDzV9PVLPrvmpgMLU+yr11WdQMSsVoW614TZJaHB3380/oQ701OLrVfzcAVZK18L5
UpePcfKXQfMYbRHqAQcnTFdu8OQGX6L6e2E9qiBmwm8F2B3rpnLJdCEUAXTL4kefh4HQ7Rb7tvwO
fAoY87BJddATrNh2r5gwgHE72RjVwRGr6bngzlsjeOC60NjnPlr7VbxqR1wM6IBrBuCu5FbAVDDW
MHuzEM2QL8oXuoLdT/1myNbU56N9gTpBve05EeTKAMZBvQb0mtgUIPm4JNVN4vzsxbPibotgSy8o
CzcY9LXJNtDXVbix2r0dX6X53iU3xocYGGP/p9tQkjwI+1CNu7je9TMbD4m5QcFSYf7Xw/gga0Do
8OOa4UVFTisW31tEDujjgsLt4UM/939N9oZ2XuvsIRfSoK3Fk5tcIySXi+tAfgucQzr9aXc/Jlam
A3nFIdyYe9VtuE04x1gndEXdfdFuUWN2hhvw8ByF/JV3t7VyTEBGJQdyskFcJynAgdus3cblvQVQ
JG9+IhrkTLMc8SHXvhg8vFL+1WlfuvToD8eYZmNjbiGLOPXB4kYvkq95eJf797q2F8E+zCBWY/p1
m7TXcXpdtXN6r09XoCPz6UHLbyxtkxu7zHwc+xeIfHr3tU13GUz+h9HZD8aujJ7qBGrgo9Z6LY1/
/0WwPabhYLpb17kFyJ6ZVyK/cmmRAoO6tmhIFhcKTcZ82y/uGxsUHDmeKjTCvQ/RayGRlx67R4Tq
kKjHGzhGoymX427U1GMcp/1hqqz+wZCVsWqy4DYfRLTxXT/ch6irrVEppy6cDIjNCBBzVUL4a3cI
/NhWBo4h82mh4CfaPTlx/oSOIP1bUWxTGzGBYgaC5YC1ZBYO+2oIqMB0JR6aDddU6qrJ2gxfXKlr
q9LOKtCyHbwTZ2tVch2lFnjPqdgnWDddmJKP6Scx0exPQx6Ij6L5hj56d/GjaNfEWqikR+GrvWeF
3aZC+RCZV/T/Oo3LuIPM4gQ/BwQvEXwI2v35q0T78E14gJkfOHMf5+x7UXXFHK2zJ9NMjyRvxm1Q
elQDxl0pjdeoATooZYveak1xuEZ0dZ0n01+Qxuk5lSz0848yf/2T1TE/CfZLgvaPawP6OY1G8B4P
3TTusuOUqt8Dc+LuHsm4CkLdvSXuTZdz/fyIH8PTeUgLeXUg/Cbp3yIBR2I5bSZhUPpserlxirxf
I7rySy9dx8uMAOJEKw5WnWfgYRt/6xv1Qz2IJ53L8LpyRhB9VvY1EEhUSAeJXdXIu7Wsk5UrftsD
lxbs5+HCLL2huk6nCZYB+un4ytE5UZchdTShdzJGVQIMjvWB7E2475AqXaOuhBVlH8ltmXbIsAak
SxZo3djNAk8CsQhoN7Y5qpdG4Gr7UVXxKGqNlVk1xTppA20X+I21M/PC3TsIJqPGEgPGaCSKSlpp
XY0FqKswjH6Nud3cjlq270ehXng748MaQI2OUi0gaAMah70INWZdY78wpuQoIFWseqd5GtX46sJX
/xDP6KeDLL66H5iJEIkPkKbBpT2a7GwXaXUJjoa/GQ6MPzsQO8tKKcWmFlIVjfutah/yIS13sa3W
u5SMW+vFw+DAD+o7IF90ndYqUIbNFI/gXEH5+gPcpcwyIPcpzlVpBNASSnS43Q1fV78Uyn/cxXMx
XVDFcvQZsrjYxWXkWKEZTsqjJQE2FTYaWRVCLCuEW/pDWJK0WMQFbXBrDnN5NwhqaLWOBUCrdy58
wrcS/mKB0rmwAEvOLQyy1NN9LF0DwZ2+UB5btGNNqXf7SjKLymQcChPZXE2U424ClWckaCppo/7g
RpIgAZ7ENjAJwsyMTktsXwIyfvpgCPWDHWS764hUnD5Yjj5inNa18li5I2paQf+oT9WB+ABDraGH
/JvL712LnqDPN8xC5UaljoBuFSipTkEnXlfCY5EN3y4sxw85Mm0XUmN2Mt+NZH7RHEaEKIrHoAyO
KWo39xP5rKW3iO46Pcq4/sHyUWctEzQuBwMLEoP/19pqSusGL6htrNwMxa1Ol9RQc+UqQIyPWMF6
zbHG3lVjrq4HeBFvD/wvqazcRb+w3i1e5VIt5URv5awWy/+Luipsm/9dVuW/s9919OtH/h/HH1nx
40RUhd/7W1NF4S7/Y67o0qKAhgkxjsPnb1EVhQLzHyoHN5ADHLQohrKJ86KW4X/9J2L5f7BTqO7S
EadE+3bwNQVam/PPEFZhd4Mvoj5OH4AmwJuSDdIy3t/7DlUa5v2f//wfdEe9Ar+k5r/+8zR3BMsM
M4xiM+0URoGRsIjBaonHoWF29lGw0jYBivekRSNsgDRXDz5anId3c/SP8d+Pp8/b/Z/HAe+JjoyA
jIqZ7RuDanEcCEV3q2wquifbHXUfYD3K5IASQygc1BehCRvi1kS/bKdWhn5VuMS5Da63+UZDSug6
9ju5GtqIgF9H1+ygR7AX8rL9njlmACqINupjbYzpn8heJ/vA1xR0t9E7IFbPIuDqXfxjMJIATdYi
VzehBS4OGkR+bRZA8f1nG2lXmxydwK5EEvf7+XefD5Tlq6MqMbc62dpgP04PHE34mT9mnXxKKOtS
HBEohoz6t6nWzAuH7mnsNE+yzbVBD3Kmxc32rKcjuVJNa11aGdjVSN6j5qZBCwPl6tvSBp8ZlMVN
23OpnX+/RfT697B49wmVBvtckF7cpHoYFkMeDtlTXQFcFFFrb1LJcUWuGq6gciYbFHeTtSXD29we
fo1WMzydf4S3cOd0jqmazYEQptfkFkvmISHxWBsiywjKQIIHVY0giyNd6LrZfTHf44GOciN3MEIK
6vRFDZv24PYsRDUBdJo0ptjKROn3Vlon35OZ2Dsi9XOIcVq7ttzvSHaLXRP20y114EuVxuX6oKBC
wIu5CpVGwv8lKT+YWl1PcTY9xuqLJQK6rdciubQ0lht+HsREtRAnQgb7sOG7oKmUKEiUoxVmeyv6
LbNyzymwH+Lnt0/x/++F/9TP3gvHIi2yIv9MbWv+xf8R21L/0FyhkmTNEgxz7PEPrS3T/IMeMxop
NFqAnJh8v/+5FUzuCxsQCL9h0H+x2dX/91IQf8xpCz9i0VuEWfq/cim85Vb/3EUzvgU7sDc2CegM
ABOLk6rOU4IeO4u8rDXEdVOq2c5CWHsTx0AGzMbvrrUGw0yuB0hr5IvbREbDLokLiFlWS8XGsi5y
QE7PtL+fCf469koUxdnbzOV74o2dBYMk1Yw9ZNrtb75R0PHPTGRs9CL1f/dj2vQbtKvvTGNQ5tPG
Dr7QYAqBb5tIhKxyqen7MtC1p3hMgZyXRgSvcRzisICRlPe/LhxEp/fc348L0ATTM6A0IGqWZyGy
3lYixshLVemqmwLR+ae6KyqIAamteM4YlmBPx9I95IjcPA6jWQRrPbB+mkkn7pH/FV+70hmezEGf
TAjDaf07DQt/rwyW/2UUbvIq/C76ZRohgGBEdI/YuDyqYaf8vY3/1wBhkYK9LQXKEfMaJQv/oNuj
hcimIwUZebSM4oMTGPihEGruzk/X6dH3NlssWgHoSKAahwbd6ccFOOFElRxYcOjBbzpDwyVhqCqQ
7FG4Oj8UG+jdLfyPoUiX6a8T+iBMdzpUl0Ru6Vi8EHTD17SDvyF9cdcoEAJq1/x6frDP3gsJKVAM
tNhpZi5WQV8Bq2xDI/LC0tZv1VTKbZ7Hzp2WNcMFzOwnH8oFLEdM6NIE4AI+fS9iriib0DP24jyM
dv1sYjSN1SW/709H4WQg9py7zssW8JiZajRYauylQRbDh1bJHB00389P28dRiF3mAwgAMM7DYhG/
UCLrUYrVYs81AV5XiLHufAcW5/lRFvHKvBRQDqXSRptNBXBhz2n0u2qbHIwoQqODpYAW6SYXWXil
cKatokEFYJ4xgZUQEGsc3JWGApAlro8Xmt2L4sPbIwh6eYYx1znIBU4fITbz2LY6zHH6ULwiuV3v
ddHJfRgGPUIVQPW7Dr1piZz7hR33yRSj0mGDZWKKaeXPP3/37kjj+l0qnNir8zZATC9tV0lBe+T8
FH/cbOYsaAauGms3g2xjMYqkawVkMvbUipa02Zk/xJi/KGm+qYLhAhjis6nkwgSsTC5PvXD++bs3
6mInHBujjD2J+izy3tKEOwQgq3JQcNIHt4LljY9KmlmXfAyXgJb5K77BMDhNhAnrZbFeu7B1UI1v
Us8Z/kya7g4J+21PL9SJ1UObKU8xUkkCjakh9zeAcbbZdATG+gPfpdVA2bCl3ZO0f52f+o8fmCSA
UgLBBPpYRHqn02F1VSjMYgo9F//XZxf7oUfUx+v9+VGWTWNe3YJWRyJJhY5PvWw++roUKH2E8Xyj
JZgVuQkyPpa86l3YzE0YootF6fO7VYOIAZbpXqFk3OxmWaL1+Sf5+PnBY6MsSY7HWQsF9vR9e81A
+aGLYy/EcuKqLHWSWIkGU5qpqHyptEOwQosehY0C2/mRPy5yRqZezNvPlu9L8AW2SUpWDiy8IYRf
VIyRscG8odu6mWs+YGakXpjz+U1OozNyG2ILxEmZdtByp28qtKbPzIA3JXmOniY8EjDuG5QSkate
N5UVrKwcDeuxyg5KGqHY7wfThVf+7LMTi9IooEpFidZY3KLlSOJtgDXx7FJzb3QJIsciZlmVbSM4
s+h3Y7Uhj/Fgww3Hq2TtdNG4NlG2vsC5esuKTmeDOslcY0FUlPNz6YPZltoouzGDD0PZEJnNogRf
UKDg3G6xecDsJVYy+NDoZQc3KFxvrbFz4ATWfVHCG8jGZl1lSucZPn4m28LPgAbnbUxTtwgsUV7h
aG5hrt3osLAS6Tu3tczF9yJHXyYYAxe+35DLb3ZnDGDzWwcFelGPv9Vhil4rx02e+rZBu8HBSu+1
xKzO+pcPWGLieQ/yHzb70gg9cmVgZGHSgAqhSd7Quto0GloZoTm5Kwxj9OP5tf4xoOHqp2xlC81B
LXGJTNHtzsFWbWg8vZ512jCWIIi1MT8rVPNfvqEYioML42UIdXzf02WutSUINlVrvIirGKQVSbod
q9a/M4pFqw2VT50Id3EPVmMbOUOo8EKqzloZyhfFSLp/ZxAY8+DqyTmIpU9fBfMp6AN6IQFfCSAq
UwDayZ2izflv8/HER12XjhngKq5bYHqnoyCFWmKGIqVnBCLdIoH/Mwn1Szf6Z4PMIDNidB1hyKVO
poMYqmzKqPVS0TaILXW/uxEKzPk3me/LxZ6mp8V2dgicyT0WsSx9V92V9th6MUryh8BEo0dx1fRA
+hlsp0kHWgDw8cKZ9tmbzck10qh8ow/qN5Zdmbo96gyqAjZLTKRmsA64JFn5yQYi5p+FdjC0xZ5k
saqzXEM5bqhrL4k69AGqWNkoTABZqplfWA+fpPEOhUYKySQ7QKqtxZWoZ43T6ZgEeXExKtD/U3uL
t6e2K1sbxUIh3VthhMNaiQGwF5Gotn1Q6ce0KuKt1dnDV9FL/V8TqeCowul5VgwnKqHWtWTjWmaX
DFmYSy+fJndvB/ZvX3EuaYItWzvzKOQPUC8oQpJULtvokv5aqtam9JIiDp6VsU7qVRMY9HMTdNDC
AnMSnFrzfmt0qlZR8e5BrOGLMeP6uj6IN1bXyGY3OvlL1GJjuarcIsu35xf5JyuB23um98wfyJlb
A+/jVbSNqQlQu/akO9v9ThhMBAKVHcOBmHJ+qM9WwslYi5Vg26XIKB+0noa58M7EMeXBCBWEUjFr
PKiDEe6KTjNvabopD7aKzW9GeWKdJn58FWvBgNpFaF94/UWpds6+HCTyON/ZDfM/LI4rcB6hP2pm
75WFUt7GWVMhCVna+Mv4Xf/L0iIT7i0sHTxrKgWPWNdAbYcKUKmum05KvBcxgGoA3YUgAUIw2WId
Uv1FhhE2pL3GQqhwt5XVNrsQheV+ZeYpykdUSErPKvBivXB8LDobf78PMSCAODK5+d46/Z5OPg1B
ULitF1V6s03COsZ6S9fWeY/pg51B8sms+HdsU3zym6a79uU1ppyy7aGypVa9HfM02E2t3WzqWepL
n9vpRZqKpyIT3V99njmIBuQmymW8aWSar3gwGZ5jdMGuiGJxm/tDfujjnn499rKbPmyagwJccIuN
67jp3Lq/cKt9XMAclwZJBs1K7rRlcleqdkv6DE5FVRplHVLpf7Gsulglqh5/Ob+AP57NcN+YU7Rq
SbEICE7nFiZqZ1iTDVa0HvV92KS/K+QErv6NQcC86G//tZcbUtErWXM0DQBSrX5TKKG9prYnLtxt
1oe7be6CEwdQYYXkbCxqqyMa1hNxwuB1cfM7kg7CXP1OxbF71cnqEsnjs080N9tIztyZ0rCYN783
zASNx8ETIxR4rOHGXZaoVD+VKr2wn5fKSGzhGTUzVzzn0eipn34jNxpjfzST0asDs0Roz4kOVZSI
najw3Opypbp2x6T5oUUWMv58PuvG6Z0BHbKmaFxSl8wFXBXXOvBDPM7EXtpJ/xqDb6gv7NRPFhMu
e0CKSBf59WXu0jdISSJ/N3j6CCJYbd0QETZ8iM6vpk9SJGoC5MbAS+bKzrKmWWVCQZSW+ZimuIxA
xiYAjLXEqAGJWLWk6wl45AqnMiDCRtNoP/C8C4Id/kzN0W9pxV64BD5ZeNTjUAKm1MTluywQmkGg
13pUTl4/RdqPCaoPy9uOvdyuIRIOAKYvTMD8wU+jOPdkwMVKj9RYqbKKASUmRg/j5KZ7enPROk2t
AHEIqvR9W/rfcnVUjzJFb68bhvTCS3+yAQiyqHFBXqCPMfdM3l+yYWBbTZwNk1fhd7+fcF5C+kSR
qHgHxoX3/XQoFhT1SoPls9xr7YzEirIeqUJrogjiVs5ab7t+Z/Rg9S5Mrfhsatli0EvJ/6kDnL4W
Zt60gUAhUnBy9H2H7cbGCIzgJklq50oJO4PiA6zwMBrb7eT69abTEbmMTaV88mstvrDUPxYk+NBz
xEVdGKLEkh+olLWTj0k7eSOnw6rROvMriqwxLe68ucavFdqUL8ctMeqvuu6UCyHlZ/MOtmh2FNG4
hJbBntYmpoxp5np4oH+TAdSsISueGz2uL6ylt9h8uaDfj7SY9TEG8yZ6XCMza0zvfDV2tZ0mGqQ0
XE3Kh8mw4PmmftpWq15vNK8LakEVosys/SQdcKo6BbinQOInvhpVE7aY29USbUIM2HZKLupfTtSp
LUDYSlNv2aHCWmmqE9/mVaG766oMg+rCO308td+wAjrJCMAEaiiLU9uctSU0U9G9GpLdDod6pEPC
JvNCA4ts4BglMkGuiqPSCiZH8cWlGfgyJoXarcrK8ZOdgY/s3o5cPEcTrAe5yXqwz0qnPZ9f8sZi
xQPMdGa0MJgY6LcAAk9XfAQ8bZziovHAdCCurenTvneb6MLG+jiKTSkA/O0MBJ05oKej9FaWzEbB
rWdYUJxrfcx3ljN238+/y/IkpmxGhomwhsF2mfX6TkfJ3bIr+wbmy9DL8RZkZgaMP3G/KlFuH8ZE
jY/nx1sirclnAWUQPxFvYN/EoXE6YJlqUidoUj2/0u1fMiGwB8luI1nZZl0XrNPYpvRfEGajZEiF
WyINr4OxAVMa/NXoiWqs6yaocZnvwujFrtoGxbQ4R1ii0BrEdScTy0Byhlxma1uG1oOWRYirlpWF
ux2/XUDnUiQiPXnb/KxrLbjDmdm+CXtFwVQpNGFDWFOnciHlPoU1kJd435S4rhqruIkk/U+RIKOt
12ZHS7qEtBD2BmwbVHRxpZdQkYtNaOrlXaQ44G1jyji/zk/hG/b3/d4nWoApixIDPV2a4sszrm01
NcnzpvXcaJbAI12GVt87iIdWuJrrylczmcbvkxFbBwhu1Uq1WlSZaFegMpgZsXutFlP5Vw4+N1ol
U6tkmyyOcP2ok0J5GTtba3Aet9XrsB6b8laz9ekQ+XP7epKG/BmGDrL2ti3dKz4vXwZ/nNBTa6t+
ClNsP9dBCnyzneoElYZWlvpdG+O/tvJlJq+zVuoo5lujSiFyTCI8EfEKr7at3hnPbRsAcgkaRBOz
xEQstHRT2ORWLPq7cKpwxAiLsXkupxjL0aKmSLKm/I79ZJO3CJD0Tou+L67k7hbSaHgNydFA+9X3
py0Od+g5RIArMY+Xdj3doI6eimvRGfKrSHKEjbsWX5d1UFdxeONYmX+nBFP3pSicCU2rQP2TFdbC
iglbDZGT1AeeO4JjQswZKr6zTvSkQCFaYG/PUguKQy664ilKEoSthx7H13XmlsmAsUGOvMJglPss
z8bwqo3oAazq3K+fhUEKg2VJOOIMOOnffEvDoZKzub5kKbY8Web1A66c4h/pkqUuJYaaMYtEW6J5
praW3Go5xcaSpuTu/DL9ZJQZ06cKVBFAFRrzz9/1wCBGIvuZ58TghpOsdD1RsL8wLyV+HxqnvAzD
WLwQMhq0vubw5N0wfiGz1lfa0YN3WV6plpy2CdXHdaxP/R5y8A+zQK2pGXWsFVsy7cZNmgvJ2pxN
L/Yjqijq3Lmk50LJ8/QRQlH6owLIncapBtkFAEfdNXh8qMiQp4GJ+hrqFGAMf5+f4A+tvvnVOQlm
9qoOYHIZeRWys3XFqWgYNG0g8ZhVmpeMaZCrXnHd11yW3atLEIKEmz1Z96WlZWhsTq5nKfA2cSN/
1vIe2b+W2HA7aiM0JacPEEWXOHFe6I3Mc/BhjmhIcW6RA4KvOJ2jJu/UKW6Nzhu6jo52LlSAbHG6
NeSgXg2lO3vY2OWFYPCzJQi/+O2+ph24VDFQzXxw2tTqvBaf4HWPghRsVVe9MMoy5OQzUEVU6XqA
oBUEwqevlmuFtCtV6b3eUaIrtZuMcI1qVAcmiHDqu8yz0IH0VoWvMmojWJGVP16q+HwyvewxGo6A
kQzOPP30GWKg4nU6KmTyvTNdaYMb7YNRRF/MvDu4ae0/ZdIWTxfW3/yHLr4pjGCNEj+9ClTEFpU8
1Uotvwu00YtU98pA0o/47Z7E8UnQwR8rFd+R8keXItfnIOTGqZ5qYo2J9+bCc3zymXkO+uwq1ZK5
mnv68rKqJWduQLaDTSEURGHcQAMwrrMaPcJCHxEoFzA7RamViNBAF8zNEXeeUcE8qMVTO8uFtgam
c7H2O8cyiwkix2XhzWcT+e5igtLajLQi4cGcrkVPtghfUXAbEPHF1qkRnIqVKbH07oLkRxpbzm4q
cNaVOaHr+Rn6ZHWwC2YRTD4UJ/ligtzCrwplTrcR1UdVdsjbh6EL1Y1qDlAu9GLYlMpYHs4P+gZy
WLz9HFESKlP5n7fI6WexIN+WejmSDIEG2vtW5++sMmmwQlL8A/AwBHyNAGEFJCkMBQJnHadMBn2C
jRFK5wv5lb1vc3ycmjCpbo3YRHUcR9kbgEXKrm4n+9Allvw1ulF/0ENf4ObspBvRacZ1pxrPiDKg
ikskunH58rC6C+VGzFzdbuoxTM/zjDInimFsJ5orMtnSSkyxihj1OyPq8guQqGWczSFBN2xuIzEj
CGktcpvGsP24S7XJgxyKyngH0twtsaYIM3fAz2w0LtxJy0x0Hm+WRcA2kDviDbv5/lqsJG35pPVZ
eqLtvcSy602ahHIbh3WxP/+hP9l+BKJUm8GTs9DfCv7vbmAlwKm7nRLVwwbduuqn0NgjEXYpO/xs
FOrZtJVBpOPksky6AE3GhdmpXmMSzIq8s686lX10/l2WpEPSE4om/H0Gw9JmfaukvXuZfNKJ2JtQ
8/yU+xWUzBzv6cTTXzorT74Hw9C9mG4Yymsc68PHIhhwEKhSE7FtJTHUap0WNcZT55/qs3enFExv
hh4N7ZnFTip9EQEfdVXPdR0AJAlq3hFn7YVRPokn5p4jIQx1OTDfywJVgae5HnE1ewku0tuicwNU
ltUsMqGhpsmzXsThC8Xbsd34QVB5cae3ZGdJhH1XPzXRnzQPjejKbDMUFZywucfY0UaQ0+o1F68N
JXAuHGsfp4XndWlazUmsQe/q9ICJO5dy2mhS3FBHrlUfE3ht7OSF6/3jzqXeDyIPAsOstbWMlknx
nclqC+HZFodHC7OAPEuXt1OThujsTX124Tt8OiA14fkmB0Oy3E9cdcE0Qv70LB/Gn4ONOXaokbbt
ySrXQ5S6m/OraykyxGrnDd8NuFheVAe0vGp14eX/h7MzW45bSdL0q5Sde1RjX8y6+iKRG0mRzKSk
I1E3MEqisAT2LQA8/Xxglc0okWnMUd/UKRlFBRCI8PBw/xeI/KETI/1sTLex6XygWBxvNVm4+x6d
1U3iyWCbofCyo1Qj1l1XVE9UQvJ1mKORXTTVyyDwvK3oVNzk9qRsEUl8/1nPwxqPCt8XrB7lCgT0
Tj95bloJyBYetVG6GBkskLIlYEkfH3BxZaiLn+G3oebs57dI4JHxTAMNgoNnZu2aVgG1pdllzZZj
tFWy5FoaeWk1s7uRPQFpoFIYPx0vNEfkTfVMP6DmhP1djFdMPBbXLNjOU4G3nc0XcECz2G9mUr+9
VVCOxSAhmR5sq7L9MqicQ26LBJeoGC1yLv8bEGTel/e/2vkFiXYMu0eFaDXzyxaxO1e13stcYUD2
NWwft/lfamm5n+hx25hPYIRAK3V6CWJIqO8PfOkbIhdnYCz51rFbnLqGrY/ssMQ4DFYZ74na45rW
8/RgZmmw8ka9+1+Mhy4nzRxwYDPd9fQbdqVldXo4GAcF7/mVtJT43vHqEpVtc1wX1IKv3KoubAeW
C3cOmDQgu5cQKKrd8Th02XTgkkMSl4z6DsHi16QMxZWRLqxOsIygk004c2TPi7JdEPeDjK16OiRG
pe7yyLkH+3oNQHfhdQAAu3RHGIRG1eJz5cZguopLktR1abUnJ8PuVKc3ExR1eOV9LqwMujDgrLk2
0JVc6r55XqbVSqlMfClXf2yHwrgXws62aTfi6WWp6Z9HE5DwBsQFnQTGOXu1KChGqrmInieTiQtH
332p0u6bgtAyRpFDdKURcaEs4pHEsARxIgTGuzy1xgJmvBXb6sEu1WnXSK8+GlGm+lUQqFt2a7QN
3QpJidTtt1Zb57eNFMqVG8CFz8kzzNY0c94Cleh0N+Ra240ZR/jBpZa/xUAJfRw7MXYGBdYr03th
eZK5qVw2kGvkCr44wlArbG0btO2hj/XgbhxClMfqWr0Sx846FJyUc/uOu6BHi5l07PSNiqpws37O
OEbHLX8YCi51g6HoGysP4CapaXSnQt7GLWwyfcNscdSSrbI1SlvfFVgr3qRG/IraoLaXY5lvc4H6
y/sB79JZTr1j5l/N2ISzNNnFCWhs1AxpfK9L9qEjow+WTLBlaOLnAQrXDiBYfJum2Rc9zPMPzlha
u3KgBJyXifVFGUGLtzUCqlEPNrySltgoeV2v21xQVbqS6FxaH3w1SMcGFSyaZqez6eaVGCnxo67f
uvVOKbvsqXfM+XoeXKMOXTiBZjNMynQz9eWMAqVPZmCnVqgdoL3Q/6btcD/UKW6sNr4dswjxzNfC
xifS25/vf5FLL8mJALcfV15w0os0QsZ6EyX9pEHsaAO6oNO3xpLWPk20fvP+SGdd/nl1cszOrQEE
2xDgWMxn0E6Cr68f0Ah6KGgC7LQwa79zNKDSamD6TI0IIzJaMN+0odA/o2gw7g0nvhJ7LqQYxDmu
uiqKmgTXxRsPURzjIN/rh1l+BLdJ8yGXrr3uqJQgQuECOQq1j++/+lv4PK01kI9BeQApA7jMVudn
+i2tKeFViyGwjEOpxfXMs8C00hygVq1oXKZiRXS7zWIbnptbiF5fuXFtOdtCphhzW/YoDnll/aKz
WEdrnX4KUveq9wXZdvu7QqKpbCMnLAS/VQKE6hyR/0oSiehM5jboqQd9k+EdqDgImbuO4k5IeHn6
V63LxofRGuRuGlvFvjetJrp1KooUK5Z55Qs3y+4CIW2asVNS4dviWegox0VgTmg6yf4OShI+5fbU
oJ9WqlGarUctnMqVpSkVniGRZj8aAV2ze80ZtVmUBP4D8GcYxb5tdc2AqXEwKPuWpbJD3S+/UxUc
aSGm2/aqId16bHQbkJpalcVuomZY+KiMFl8MRar6Og8md/K7qOy/lBPWhLZnJD8Dqy7Km7YLrbna
VyNvloUl3ZjWK5KdEwThNVD5pUUNWAghwLlyAp10EXInelCenjTGAWTOozOV2ocmdqbPUz7gOzOq
8raFuLhGqil7ztVAwbl4KJsHDZ3J/ftr7MIRw0UIhBnHN6qEy90lTaEoeiANSqx5eEMLEfah44a7
Px5l3sL6rDEDeWjpc4CAjR4kSmAc0goLjUC3xQZn45c/HGSmxSOapKlINuAEtwgUg60Xg9q29iFu
kS2s8E9eT3F87Uw+i3yMgp4JqDwHHWPYP6d7stMiVEECzTkMiZ2iURdCgueSs68c81roOwvv9LHY
+TMnmbSbDPJ0KCmFiRucUA6FkxirLkU3UUX8MBW5ctumertWPSSyXbO4hqy6MPAMNuOCQeiFlrrI
WK1kmrRCGsrBpht9dOpS+mmFuFo8ZT9dNbJWiZiwP5LdtdX47zLAScgD+c4lmLsi+iyzqs3pO1cA
TydUSMXRbRwuqVR1om1TTOl91yjxhArspNAb1uoe9Uw92VuNVW5KzCx8kUEyNUOVwoWdoe5utp73
IysS5+946qrHHvkB0/eCpig+UVjB1q4UYx5stVDazZb0p9hU+YSiWRlEVbOpDRQFnaYZitvK1hGK
dkoAN2vCq4MSutN2K6+zcdFU0sZBQFpEWFFNZYjjuz4NB7yLwnjdizQ+2orXH9OMDeiPRZ8ftCrz
HuowT7H30lICd+M12NRk4P2FYosvSTRqPYZnUr7a9YTzgd02+qvmBMPKGiXOEa307qLCNJt7oihO
vSjhj19aSyLm54FzCLdNY1mISSXN8HPoLONnVofqrwLaL7fSpNExKwNM6iHCEMN1RsRIRzc3RgUB
lmnzKrL0RiEyEf7DABaP0bIY9ooQ8sOYeObH1prQXgyRaNtXcrJDLBlHZ9p0nggxQwKfgN+eNUbr
ujW6n300WCgRyj5Ef1Y3+q2Kr2OzoWYe7zUl1cP1VHQUU9yKlr2TU0kPCj3fqqHyrTNSPPZmnQm+
TYE1w/xWyS3VPfNAoRALSrdqIl8JIivxuz5qvrZmgz6qR751cLsp2ZrIl91UnhDPad0ZYD/LzniI
rFmzOeIai5uhyJtrAmdnScK8eqlC0DWa/amM+X7224GNoqXlkBrER7WJwtXg4bCqIeu27kxsBZpy
tNal7Q5XEs7z6i4dEIz35izJJPYtyZGqUpm53bniqCQ04ixZlX/DGMTPUFHKvT7KZOdWeboTsyVv
lEz63qCZO01Cu3Ma+5r97tkVFB40VxYKMXRwYYDP8fO3KUhsPq8nguzIc0QbhPWMdTJI5AV7WLDh
iMLv+1H//E5ILo1qMF+ePiXl+sWcoyblmYloiqOWiG5lOMq0SwQ8c1FkzePUu+OdKmyV2c+0XZyl
45M2Cv35/Yc4O0V16hWzmD7fgSP9TBTFxSnHzRP96IRBceeOaX9n69l45UPP8f40NuJZTSmbTHi+
FS6BzXrn1jHSLuZhQnpHMZH3xU5RW6cFRNBIjx7cqRrwoPD6jRzja5je83OPwTnuKKnCedGX5F8C
mu6AVTMPllmH944Z4GGRh8o6QFPg/ck8P31wfphZvsCo3j7q6QqyoqGf1Frwmg08kYhuyJiPyS5H
k2Mj+8KhEtsZxGnb+0Oq+CzsQdpBRYimIrztxbGXjxHo0rgxD7M8t28rTvMSDpW59aQ33gpbynU+
ItLpTNNVT4Y5N1l+2lnHgiIUAQTd39N3bvTRcrMqw6M6G/8eRWt/cjo7AVRqRVh+Rru2qMYbYg5y
rWbhPQxacuPZ6a5Vou9/PvkUN7jYEb7wwljMgV0iw+d1lnVAg6R7tCbu06uyr/W9mirPTD4EVEgl
GRmAmD6/P/Sl5U1Zc6YjUt4BYnM6B5yZSZnFhgU0cMIIuYuzD7EzYJY3pvKxqN07fANgGydE1pBb
yvuDXwgjlFNhytCLo+sOePB0dCPKHS8ZyB77uEAeJJ8tWMOxecyl435zCoGPpImF+orHqo4AdlI8
/6z68f2nOA+epw+xWAZe4HT9lEc2TZIeKTm0ubah5IJttYhNQLOPN++P93Y0nK475Kvwiph1R0jG
lliSASaB7BBFOdRqpgA5S1Lx1bCT7MXioHiySiCrfqu6eGy2ZWvg+2JoDbr7ogZzoo9R67MaZOiH
jpKn2042GdZ34FW/klAAl4vT0W5XFQjWcpXEDY7hY2sBouBGBFeijZWvTVLrCswx0e1TTZONL0C3
/hhqcp733/TCIUkWTdcYtiNDA9Q8/b5VMZCK1a59GAfa40WjKDdeU3sPSRZ0W/DCsJrGAXgT4L8V
B8Ydii0dbsZRvW1wKLvWlTz/0DwNmf1cp0UXbokiaHSEw2VR2QeAcvUxz71XNrjcO1Hm3kl9uNZ8
Oz+fGI6VTQWfo5n7y+nLx2AEq9ga7IOmxcYH7BwkNRvchK7M8XnkhrEOrBq5Dbq6kNZPh7FmfDbB
yzmYlWJ9BwzPzX6Mjlqse496kbJvlVb5aoxK86lPx+HeGHAxSjzlJ3QxUmo9C61NqAeuwDYqCw5e
4IVrNTVQ98y1fryCXZj30nLpI+g+d98tgs4ya3JSNS47d7QP0gmRJA5DfdMAVsRxpLmm23ZhXggs
85X0DVS03GXCLqUdl4ZzELKYdqGHHKx0RuyjhsBYaYGAt19gQFn3rnplg58npBiK8HLkZHCjzwrm
eWq0U+JE4VEbp2E/9hhHd2nY3HRIrPmhikcoje/8Siw9D+TUkEn/aC0Ty8HInC6DcMoV/Cms6Igo
RHqX9RW21R6+93Gl41Y/yWnV1x54U116NyD8p/X7y/B8b83DW/hNzvkwdfrT4QuztXS1YPi+Cuw9
zaSOVovdrTsFzDNIqWs004vjkXwDTSG20A05HU+omROOqRsdk65qdo5Ma5zCsFsVqRJ9ll1+rXV/
vplntA3MKpvj2QJzvhjPDgwNlEZ87GmzUOIA1ZAHSrB6fxbPcRPcYqh1Qu6ZwSkwEE+H6UAz047W
4qMeDMPH0YIagFtZlmKKOipR5wd5inV35gLnFXrrcAj0RaqvInCAUIDCMHFXpt5LuTLMeDi2k21g
siFDdW2PTfaYGGigXXnkC6cZj0zyAmCQQETT5PSRXW2k/2WUyTEaHWWdxxHHp8j0ryhdKzv0WsN1
2boaVrg1T+sG5Y0wKgfgvaF85BrtbgKRGHvbFe4+1jpnM3bonGhB2R2dJo9vW2McN7C2D2rYCA/o
vtHcOo3b7G0tLG/1zMGCPLfQnufu+6d9Pb4F1BtMKGjskicuAqvtBVZcuCI5ZhQH2prCUx/HJtdu
M17Zpf7t/U9/HhkZDdwhiIM3idzFNNYIG1utGyZHK/XGFVCrZK1bDZbd1JSv3N4urGWGAu2L6Nx8
X14sspSSeqZNbnwM9UJ8KdQo80PRNFem7+IoTJw387nY/HN8/u1O2otKCeuhSY7oD4c7CBzKujVx
ZHh/2i7EAfLG/zfKHBZ/G0XRsnqyEkaJjNrxOzUFHuh5T65aaVuYNP+LMMc1EHT4jB6jO7iYOnWQ
veP2anJ0Rsv8WHXl5Pfj6OCdpXi3nYyu1ebOjxIg6UjWo5ZN2kIv7vT1ohpHqbSHeKwD9tvCI23X
RWlHO6mTBloDLrqopNvrP5/Tua8MEJ6XpKJwOqgzZmEH1yE5zkSZfVopkY9uhr2ZddELI7l2C7hw
cnH1A38O5B6zryUHJQotJTJbKY6JpuB2b+R37aB8zCrzl94bR29IPpiZ9TBUmOS9/54XVijtHa70
iPGbgBEW166I6oilpcT0oAPOHoeOsSmzsb8ym0tnGTY0p/EsbMnFmqzgTev+tyXa5kETRCr1KWRM
4HBAomq/5HBnVCxeCFurKVWsG5VkbE3nmapnB5MTt58eUaEYvWH06KSpvnYD7LVpkoWP5xAuGq5M
pm3be1OHxabE+OH9ubmwr+B1sGuhwM+anYtwNIjAmgKFkrAj8Z8o07baxbaId2JKbH+EpHllvAvh
j6RwJt3T2cQlcBEtYAimoxsklNPq/jmmDn6TNP0rVJhrGk8XPjooc6joM36IIecX/+1rVEPgZWXv
ZMcwjKFJF4npt7pzzcDgwr515wYx1bi5bGMt0gU7GzWz6MzsiMoP7TVVwawJuppf2Oi/54g24cti
upv3v9k5pmCGvICTwHxkVqVbTmI21CSbXZgfpVa7PmDKbOtlWCq7gAp2dVTIYzaY4OsLlNmS1LNe
Sn3K19z8cVEl1/D7WJHbrgryh7pzqwdzulo4vPCZXZLiufNFtRaq4Onsy87NwtAe82OSduLOVSfq
6qocIAq67ZV9d+FD85UpDNKgokC5xHG0LQJODkz8Iya8g1/nilipaZNt35/zM/YsuxtaJagDDoS3
dOH0jVRHaigtieIIf8kEJG7gKYMs89ep6t82NO0T+qwfpiTsd2Q+WGsJvbpHfZRSh2VV23JqYfQo
5WtdFvEWwFS+qYN02PaTwBmyT5/1xILYrZfTjxBWnZ8qUM7ef4dLMzWbIwNEYfWcAZUVOStA9m5B
Lq3iNWM02OO00TVeyRuC7PTuR7KOlR/UKjJbEGCnMxXC+APY55XHvDUFyzHp412ZlUi7KR0eJevO
KOPvkYAZvK701vh7wi/AwcvMDF5oR2jHftCHz4Eelh/zyba/B/nYNFvPqZMjjgvBDxh0ek4BcUZZ
10mrlSvhBtmVLXZpqubK91xyfpNFPH2HyasMvBpFeTTMIvU1pNOi2aDSe37/i5wp28yrim7grJcM
KZKrx+k4oWeXw9B68dEIAsQU5N+FpIUiJB2whqp+szE7fBEql+BvNX43yJtGYi82Ofv3H+TC2Uz5
mWYonRVqpOo8H79FSwNlAT5onhyxCYXnVeDLlVgGtkGJ1+y8Sf7CJ2XbBW392Rjy9Ar648IskJ5y
icexFKgb7eXT0TVRqQkMvPxYG70DZRTTPiOakJuAKLJLML/AhcRQE99Si+heojq6Ke0eH50OrzY7
qq1NbhrFFT3OC8c54WumCcKRAgbkLU5G6HEh8kLUIx1jCF/qRoxQeEFuPY92r+CKVunYz6ujG6JU
Z8Z3SVUbe9OAPIcziaYGm5i/9T11NO5FQ5xAKWmr4ZfEqwk7tDzAEIZERb3WxXjL2U43H4BzKiE0
tekooNRyOpVJkA0pZFLuhI1ZPxlVZH+mJEHlMKT7gFYUwpLFmluHF/gOtOkbvki5Q306VnwZl670
KyvoxLbKO/N7EajafcvLbfV8qNlng9IDyrE7nNXHQCkUvyEWzmW9Du9Nc9TFoVdMGDlOqTTPWpzx
M2iBrkSbtQ82whySR3eMR3ddGpUsNxo0aFy/vWS8tzrSwzXF2QE+T+hCF2i8PPf7oFTsrVEByd3g
n4NPY1cbabme1MqhygZC6UYJu0i9Vaao2YnI0THhRPfqaGu1CUa4nuqfLhThkqdDqoy7n98mzgMi
RtOhlAAzJmuyfxSIwlSrwFTqT12rd8LX1Ui+qLVjClw7SyNZlY3IfwRBXzy36WTLDcl0vm9dxFd8
0QSWDmE3NFLfVPoA+NAwKOptLIXdUXwt8IvTiO+I8wYOWJMqy61jK6xKp7Abjj8FnKPKH72GrmmC
apK9EimKkyssstxfo1nSiL2y1c9i27zVZkwbhVqbstViYRuKacXwYqajXQlgQ8QDxCGx+1Zxs4nd
FMLx5JD7dZOX7xQvlernBHDrttdzNP9Ah2jijj7ggF9UURuv+jAEn6y+RVCd+wt2klNhszvQPux8
kj39W9lPQevDnJN30Oxx5Ev5BE9xx31u04Wm/hy7LcZ+41RDDDeN2l4nozbc6UOLwVwT1RVDp7qx
GgHrvcS5jq+fimnkquqr0lgHqZoeNAS16CS1o0g3EHbTwC8wFCk3Yiiz7ya6qvj16W6rryU73lqZ
3iihZaQutzqnL41ntRXjjYmPWrMSXeX2O08rDLmqTZNCxZC2eu0DwQq3DpZOwi+M3rO2bldiSaTA
kmjhqY9Qa5woVzd5MWZraKpe6huVlq+q0Ip+BmVYxIAkwyj1s1Szo1v4fAq5f2JEv9SpDb+g5Jl8
1KJucO+q2kYvsJzZCaahjOqKpoyHA+EEJk2mYoTSZmTTnYAjnW84IM1n9GsDgmUXhi9BFcK5lzqE
2VpinLSCZWwpvqJUwX0kMlE8hK3QJU4kltrv3BGs2XbCyvHj+2vsrCZLt28GmRA9ZkSPuihSRnGQ
pHHXNkeZuKlvlaVza+r1sVHDetVbKJJaqfzeDIZ3pew8R7eT6AdHAUIZvWq6LbMw9Gn0GxNysGQa
62MpUsMvOqSTi1BHdDEwq13bX2WYXXjPmalO4YhDnMvM4j2bJNcG1wwYLw3uupT6VBdg+D0Y2V1X
5zvWVrFpdOOPL7SkDbwjmSa1OOBYi2F1O9TcSe+bYzSzoGdB+E1qI8D//kc8y+FpaDgz/BSMEhWQ
ZR7XTBnbU836o1Y5x6GLXlLV9D5Is9avrJYLA5H6zOoowKRZN/PPf0s+ghYRnFDvumOBADZOpfRB
B5oZW1HV19L4C0MBbkdmmQBoUxBYxD6pgVQgfxyOOQLDPjFh2kCndO/grYkrb3Xe9KRa/ftYi6tu
YhRglLphOEqBjlFb0QIMJ8TDDKEjc8FBuMO7wvnbwlh7XUZJvaLmf9Wl8mxD4MKBjiSLlAoIAken
U+uIDMyI6wxHHX29td3Y3m0+Tte0uc4Rl7wq99g5VWapUFA4HcauE1FZtTIcB10rdkpm93e1MtL/
MOV4B/DB9atQJk9uCmwoncWHwaF1a6Wy3D8tL/AgbxralJi4fSwfZBgTdHCrVnIfN3FUlZW1AdSB
R7KHf9D72+NMppMmAecoYmvsxfn1F3OL4AtAnbQejo1l7EQafpOuGz9XVYWpdLAzumgtjHA3DtUN
yIY7MNSfWlbfqnQM5d6pRxXisH0ljb+wvPkA4BrpfFL2WF4n4s6I3anzhiOanOkOmUj5mEgAjbVO
KenPw8OsWMV1GC8oynqL1/eqtB9Nqh7H2moBoonE/ZhIB5lIA5Wo96f6vPdAqcim6YnvBRw0sCuL
9QXkSYlCUztKALtc+1QnV3F+NFJMrD0PWl8sk1LxvSEj081m/cLPqqIpH+JmQAw3YcrwA3as4lBx
XsrV2AXmXUgancyyqTAZsFc1NgD+7O8TnNDHNObM9etB/hqmQvzgsOnGu0wq0w1UX05kZwCGdj8F
Mv/j8hgvytPNl8I3cdFFKAR21BvhaI9Hy8BdXG3LaRVRyHoCT1NduXVdWis0kv+NqqJuudizSt/1
yiiU8eiN/bjORZ/6UZZB7h+jqwKuc4X19FzmteBOzZ1SqmVLJ0wE3wp9shnLamPHL9qqhL+PabnM
US3HiRBvYF1ZC0j0e77HB6l7xZXAcH5SA7ihyI28APdLQEinKyj1FGsg5x6PTQrCH4EvDKHDEFVT
ZeL/Igj/nKpFTtt0yq6do+dJCQAQyOEWCn6zRvfizKFZN1lRl05Hi+vMyswy5KhsWXEpMhl40P58
X9IfhtwMFx2Y71JQrsL7q3ecUT16EHmcWK8+G5nR3mBafg3JfCHsw9KaaU0kXdw6jUUe0mVNM5Vp
ah0nsB+fAw8QQuK5bJ2qgsW16pHrvSkUgBOr3E7RI/Umb8CmrxQgkKrG+fv9KHF+r5kB8BR9+b6U
A5fMxhzJ2rrQZkTw4D0DnzNRznWrKxH2/GNCCAJHRoVrLtgsV3Kue3FV6ZV1rM1IbGVf88q6mdxo
rVttRN9qV8oQF17KpSRizVkYIoFLdAMFeMQ2wto8qij3rGRO6asuvHb7/tRdeCtOS4BpHqf43Gs/
3R1d2dRUyBv7mNdWfiugvey70Ih23B4GgA2q+qdQLMLBXLgG/j5/qKWOdtBU6TSao32klaL5Gdns
plOx7e7D1Nu31XiNmH2++6H5gMWiO4PCJf89fb8sD1F/0CLnqHnAkAL45zBfWuUmrCizaVPd+FPu
OrtJiX6+P7Fv3+c08nEav2EP0ZU1iYGnI9tRi2BIzczigyV/mSapdKik9cbqlM9MMU7w9PvXceOC
r1dT6DdlYq9p6Zob5BDGBy2yUt9LjO8NyeEKzen86CJavA1ax1zFjpVfWd5v2Kjl84JyRtGCiEVT
fBEnG4GR19AZzrFKlXxjQwzyna5JnoMCbTZVohDpBTJec8kaPxRNXnInDuON1pbKunHschXBt/eF
BFX0/kSe7wPgH8Ax5noFLZ0lDiTomQ4rHMKnQAf2Poat7ieIUl47Jc4PKsjmBCTkVhgDR5fTzwWe
TFoJ3esnhXrk0asqhfv30HkIz5StfCmGwDw6FUUDzNkny90mIQJCfhxrWoG+Xy3FiutL8Zhy2sG5
imL3O4ZTnX7rYom0z5PQ20VJAvbNDaBhr4YyDiX1rqaa1qPltcexsvAOs3Ou1yvVSmoMrS0r+xst
8enOtvM6Q3wv8uA9ADkHn6ya08aJErFPPK/PnkE9TYhadFUlVqljpxtKNcUXr4O139eReOJ0zn46
YWy2e7Sn8s9VbXrAW8pYfwomx9lymcle1KqIasQ5giFb27zMK9gCdVoRhaZn3RCYczXtiKqEIev6
dii7OthIrdJuAK8kP+NSS1QOtlSEvpuZdYVOnV3eNV2d/KpISZExx8r7S1Xo9mNSdRmWmpMwHjId
dcGd4+Bwg/D30IerDm09mjlBGaW7VGJEnkapzbqqKK+C8xrajZ6W1gclBKQN+tyUOJckttCurIez
sji1BPJ7VgMgL8pmxulyaEfEUJ20jZ+SFs15z5b62sic9mtjKoi3GH17WzuKsSkqmlwTonFXUrTz
sMXwb9U6+lp0MheZQzzhP2MG2P7kwviaDRE0lUjYviNjm9Kr0x1ol0x4dqNh+v5um//hkyiAmCo5
EkBxrjCoLS/e245xpOlADTzRzKnvh8Lp13Vka7cJxbCtFSThPTm/cmWLn6cTFpk5pzdbD0wCt9XT
2VZS9iX7SX9qu6z4EFjUUmWmDOuMnvtNRd52ZxUi2JYYjtEkmPKNK0T+AXpudeV4ektcFu8PLgJF
X3CdiCQsSx9trWuSZzGfpsgGUTd0rqVsEt2SuKSP2oOWRFR7g0ItjZVthh2gpd56Nhq8DyCLVj2q
+RhO3/XcjuS2z3PzofYk8k15NqlyXZIooSxZYqPh916Qb2USNgCB0edZoa7XhRvApGayNgvTuxHc
bEhLJyT215qWl2iSURPP/aQGUQ9eukKfMHRaTrD3V8BZRsBHIBTyP3iCIZSzuB3YbVLLmjznyaNO
C/rMy3xIktO2rGW+wfcjXr8/3tlSnytob3U02qsAKebn+a0GFKK1jSNkYjw1di3uMTMyoB0Hbvq5
UotPolb156qQ1jOuh80VYsLZyTKPjMLg3KfmhF42n2pDaRpdGY0nWQ/mKjWU1Ad0c+38urC46W5R
IplT07nyvpjQzMsGqZeV8RSPYXEbeynmmFaW7DOROhxlU4jen548aHzcb9YovrqtGd+gTH1N2O3s
2sfrglOAzwEGx6BBezrRaWl2SRx2xhN8ifGTKvNi75U0+aJWCf9+/5temtnfh1pkXeR2mWkSOZ8y
l+LkUCqZT4YkN++PchajARUBuYGaio0Dlcr5KX5bObGjqSgsdfZTNGLbLNQ4uwHxbuDFOeb7riy1
21A38NRSu+l+FJp2JVSel/kANFHrBn8A1p/5XKQMsSk59u3AfCrNwd0kbraLoyRdmW11Bxr3uc/V
h2bqbwqzfuyd+Nro8xyeRiqQO6TuXKotm7b6Yo576Shqm0fW0zQN030nNOOIim5034t2WtcxOFFo
tvWrMNTsW52mn/MinoVr6+Ra4jgfCYsHIc+dSWJ8Bor+iyOj8TpncupMeVJrLhIrzZF0shFlaR9r
fnawM+xgV1U+lIbvIm33S4bdviXIQiOVzehPbRlr62ryku/vL4+zjWfOlUmYXRwrOriz5fdpRAh4
HGjYUe/GcDeo1gc3HI29YxZGgV9ONt4i3dscLAF2pkoyzNYVkb80oRFf2w7LrQf9CS4dRQCqc2SZ
S4CY5tRxZFNtPualXkVrjOFLsdEjknhPVCL3IcnQq7DQP5k+eKUCiLzMKoTbQtNrv7r8brAekGMf
Qa91mrGeDDedG2DSjDf1hCLTSjUbm7BJ4RI50XzKPwROKp1VXQhlX6em9aOCRPCBzoKsIYLGzbPL
Wdqt4L+UcoVGef/d7Cbzi6eW8YeqUOktGFycPL/Iofv5WT3XzpJQDH+7xtiCUU6yO5wCLUS1klxf
kb2V+rrmKqMgXVJOg99OaZ5QZ6Hdu9KGLL7mRnUGhJovVKQMUDRBt56r/6hhm2uyrMTH0BS1fjNM
YG5WbRSi7Bj3bqOviPfitRd6+ilQ9IbK3STaj3rbGXvy7/R7rCUmCGuKxZQNEy+MfAR4qWJouO38
urIO5zjw+wbhWTEWAUkAwR280vJqkU5W0WQJzworFyFL4aat3/eVtssMtduZelTcRFqR7fSkFh/H
WbAS8EW/1qQQPvXPa0oq2nLD4t1C1wXoycwo4fxbZFso68ZjXSn6RwXzEETS9xSnN5r9LXIpaTT2
dtZwKeyXTEserImZK/q9OYg/TLB5CCgUeKuijgNX5E2k47fgjbyK1VmBrn5Mi872bRw3fXUa7V1P
5n2bNWq1KstIfpNoQqPceSXnOEMqkeBS//RmXhynMhH09Ohou9YKHDtzPk76IU7vG+2xoCvrGt0a
fcr17KNmIsmbJE9262Hc9nWEqGaYpR9a9xkZae1uzFxbefqXJE92alZfOdnOjpa35wMs+Z/nWzqg
Da4cFKGlzkegsbts4970G3c1bKLV8f21uTxC53FQp6CRweqknreYB1OWA35BzINY6T5SKH6/kmu2
0JX5PgvFy3EWSV5sBGUvbd5H9bVV40drVCDXm2QFNuTf6+q/Toy/m//5b/78oyhRWQnx7Tv94//c
xz/Isotf7X/Pv/Z//9ribz2Wr/nHtn59be9fyuXfPPlF/v3/jL9+aV9O/rDJ27gdj91rPT69Nhxq
b4OEr8X8N/9/f/iP17d/5dNYvv7rrx8F3JX5XwvjIv/rPz+6+fmvv2bLwv/6/Z//z88eXjJ+DWCD
+MdNk77kP5vlb72+NO2//lLgGP/zzTADWjUcHspTf/1Dvv77R7b1z5n+glcFcYFiBx8oL+o24tfc
f4ISnnkEM6gTOPXc7vo/3J1Hc+RW1qb/Sse3Rwe8WcwGQDqSmUkySRarNohSGQAJ782vnweUusVE
cojRLEdRqooKhXhx/bnnvAbxp7f/Jkv/JqCdIL0cJgq1Rvl//vOF938egX/ODQPy19//lTbJPRiM
uvpf/3O5GinNUtWeKBJkc0lEwby/3JUGifpGLz2eAoLc22Hkl44aZMam1myvhFdleHgN8FQax9O7
ofqg4ct49a1hwNuTNeRUIZbm789kAAtWkWt9VFIvczMjsCgajUtEvulc/fseoBVqEBMNGQYIQTiZ
psvuIa99bvA0EB+Q4tgLRvELS5AAkfH+Jup+YlCf3hDRLpwk08b6rM1ZjJxR9Mj7syg+VIhaJ9gK
baQqGda56N+b+dKxdZk8+LODmEa9sRWJt+bFukxIvLZGw+0hSDvRtaJGXRXgVlxU4sdTQg5x/fm0
zY6VtwahRcJIQ00fu8i3nOa7S4RUkVKSEJUfSj96lD21uis9iq5RtPOF7qlUB2EXys1NoW695qDV
4xI3ZVYJfvuAKTtJZYvjk/Lr7FzLkKwurTqTH2hKuWtU+RBaWb4phM7YdqBQ7FyvLEdsMxnKfVqf
IsBUDdTvPD1/wcN9J+xqpFkW3rVXcw6/CINTWLmgcIg8Zg89n0tfyuPQuB/VxrfDCuBQHWNVZuTG
uDX7YmmNXY/CRGjiFkUyAuQNosOXC7tsgReYxajfp7DNncEMT6Uk3EpJDvj5jByVUMvjU5z2PTQ2
ASUNxJC6LnSEHB1xOdVKV0yyk98YhvP5+rg6T/guYkMFm2/wnGh9XX6XKPcR7myjcZ+JxaqNtZ1a
e99wOy5WiAOi3KiLd4DRztshlsoFxPWHY0LdhvQdFQ8q17PNXsa+UcE6N+4Nv7pLjPNviq3KM56U
a762/2JYzTGo7XQzaqW64snu7yyp3WQGTxMFwtGd1Xvywi380bqgCsnRz1H3gd2VzPnqFzLTlJfR
PQr0kND95lckqF/TqQzxzwYfzDyrAVoT/g3UE4zpsHi3N7vQ89SOU/DRtJrvViHvylxYA8R66nv5
WzDWz33YIhU4egsn3qyQQc+43jAOmqroZDlQuZ43HORg6EaJrPcpBJYQmb6rJort3/jaoRXuinrV
NlhIJG7sEeOFoau0Xz/v+wxC/Nc3wJGF6Mm1ytK7/Abqdoo6drL02JLx3xuKEyh/qPK60Q/UMFgL
vw193YdbXXD8FMMgJ9h5o31ecna7WoRvQ/HuM2bHE4nTIfYFPsP/ravr8ofUbCVUhFpHMG7wG/Ea
+4wI+XcyjIZ0owoL623Gdb0ehdkSqDM/8cSB5rsYb6StL2/bEGatnRrHTtj6z6pkByW40ec4dcPX
NL7HCCX4tTAVl4Wd64+YLYfmnKTgS0TpsdETRyu+tmDKkXyx2/5HKj7kLJDSGpxqUBcOnxl05a+G
4Vpw6VO14aFzuQZakdh1CGP5UU1wVXVU0Rk9EOKO3m/a8dHzB97rOICwQLs9slLANr+N2SFVb0gd
d/GT4UeAYretcgoaN8mR2N4l4Mj0vSxvPx+it7jqfZDwtkzYL6AjZK4xdb5MNKEhU6BIj1G57q3N
2NpHnH3NHhyli1+tkbl97nrQmk4trvM/2t/VDiS+sOmJy+J1nm6K5lDgmmCRySSuF9fay6TOFDiN
YVPltZqtPC48H2cvuD9Hd3q6TAknjqp5MJUHUD+ow8iPUbrpou3wvZTv/NYW0q+GuoqRw/ZtYxuq
fPyqwBZackf/Yeyee2HVpm6/DxZOuzcXyvkYvv+e2Wz3UhakmdDwPYNzTqhTOsbBbPd+tBrDtQ6Y
mLd1tK/8nVK5Qb9OimdI0Wgm2WZz9L8lHETxQyLeauJWBKWikc78EgJEzlZycWMYq7ZUbwt1k4cb
PXXj18h8iL2tXtriY7LEgJ02xGc9mZ1dlljXjVAzssiP4ttlGes42Xjm92Z4UZT7z5feVQQHNxNU
F9ck7wsyI3PjJxWpNMtKVekRE1VK5etkm228rbW3vhk3S8WdN7GZi57NGpv1DHKLagSAEx4bajEK
vyB9r0IkNRNjZWQ3WmJbYCCCjRrdtjBgPAeqHcoKj2G3zYYb5Xxsm0MtrUQIEXeocCWZrT3gdxit
+s6uTKeLURO0pVN4ilqnyOzqVV1nkh3p+zNKbLhF20r3VCnbsd0H59VZdZPhTvFd/ufwh44RnPAo
pwt1xOsb4K3LFtBa8k+EI7MwhGgTu5R0kB6HDcgqsXASbS39UF476ogytombKnFaww2DuwLKw5KV
6puu0dWIcwnzFdzLBMiXZ6DQxRSa0TB+tHzoPDaeStboTiewltoel85qOB9SbZN1qzP6/1tQ8v1P
VQei4daSnWb7rlgH3rojfyifX4QcYUDb82xk0FKMX9hrMc4KqLLZ6knehhHJrFX5q8hdOXm1skdf
cKRsHUDwMJ9G6VbMtxhDZi5u6p8v4uuzaBpkIipewGhdIZNw2csqryxj9BnkONhUoxP1rvxd5PR8
0X07yJ1G2hf+Wu5vUnQQDw1SAzoirk5frUF8iNWmXrr335Jn18P+9wfNLl6vbqWk6nvp0cT8AzlF
+eWs3nWRGxwFoDbxvqiPbXhs9ZvmfCvpN+mIioctn7QS43JbotAOH4Pz03crD4syni5uz6RAJTpi
KRJkTvNH9WL8yN3hMXjQvuuebZxYXd64W2NAPcQ2/KjyEUXSV9CXyosU2b5uq7+5WkzN7l6SAzGA
dbTuzyOkGKBUjiw4WArySMpvhJ+fT446f5S+nTCUFSfnN1UnT3E5OaDbAfIKnfQonKyj9uP801Ic
7Y9Evq3VnSitdWHdcFzflTfarxK0A1nrI31PvhOIW6+gXrLvguQmh/oR7vhL8lTstN/lgSUnIsfx
igtgzaXzg0L9nXeLbaDwUN1VuyXp/lm6m9tuWmGAz2TiWmqJ4vTSeRdMgzbO6t6iEwxu2dqt4gCG
TQ5C7pblJtewZ94ybcavGpsoisabRVPktxLFfElNjzyKbYjAILJ0+QVdZQHuRvL6MfhJZr96DgQH
rnjjWurG62yyMnG3jq01hyY0Y/EV1eTb6il9ZEKbXZK7OMfFpFDbff3cBbY5usY/FHv7c4yosxgk
kHhw8Yq6/EIrMcpcNxkjShwDTGC7f+L+1x5WZ4z87utnaym8nVbO1ZC8a3B2uJVx0gj6tLJS/JI8
W/+V5m4u2kPploM97uHApUR1SzJAM8mt637O1kJKucpMprXgPY8/agS2Ds0v80l6OH9vv1sv8UL8
PH9DTyvv3ajqs3kXKJH92Zr/4mkQkBzzu/xTCzDGclAA+nyvfrzI/h7ROVrPH2sdsBdPt2F0xH6n
NGCSjxkKOTji2X32GhiJ3auxTTyVxesQJLjg5OY65Ab2nhpji/GONW5z7yCi1aqVL2q6V1luLS8v
7egVp2yxjPFhAPN+fGbHS3BG81sJOWoLw1UCd6DOus1Kt8N3eOBeh9mWLnrYTXHKJwtvDlxIMUVB
I5Y2PeZBstHPEax1Wp2IMQVQ1c+C4aaPZ9+m60gf5pvPZ+njLsP3QNeavO9VNVPw8YFsxgTs2G/x
uz/ceF8taZX+kd9Kqi3UxzBZiK2vX/TTGvy7QWW2BmW/TSsrK+RH3VrJpttHjmatk+GJEsygFTbC
w3ZYb1L51phMakV9LWcLe/2jS+T9F8yL7aVVAaqgy+1Tmdo8i5DkJU4foqfPx/Yq9p7CB7b4xNMn
oznXiQz8skPyxRNPXc+bsbSphQ3Fuk089CEpyyyy0Jfam/cralJq07QXDavY3DbJqm43ceEOujOK
DhrydeLKxUNsuBGP5+f2oUKJcBVGCzO89BmzTdQBcfW6ls8wpRsoQ1hnJdWN5H8NU1Tz//kpMxvk
WUyM5NZoegGtCQhFh07Ru1m1Dlpb1LCPti111erHZA8j2jNXfr8TvwK5VPy9rlCNcHGg5pcvrofQ
FTLw/E4hkdIkje/kSwJ3b0nCi40++1L18krTItCvOWTsU9xAnnX8/C5QVmO7OZMpPATVzs9uc4hG
hVNNJtMb/A/xNZSRtP5RqAc1J8YGSWdkiavkJBPKfWfejMUhKkmAuYMAeTnmHL0LxgZl/k0jogLE
xaU7PUgovWicBgckYZtJmSPyUC2MU9L+/Hy9z2rRrPS3eBnSAu4zpAqtWeiMMNC5wYVFPLXp8Vtu
dY6KB7K+Kw1XU74q0c7iaY9jEYgCfSFqn9VYr5uexwtmaImBSNOBujKszbljEJwGW/vAqdgKsiN7
S01O2+lqPsGi/6e3s4ghTcPur/mM7zJxhxZpe9Naa1H/aQRsuL1irYxq4bh+uzTnjcrwI6BZouOm
ziO3QBCx9oFZfSILVxc7VdwUgx0oJGfW0FatZnq0Di/ov0eWK4c352htBBscIoJuLat2W3Nr7pJ4
A82bLNAZ0r/geMZKBqYIqPex+2rtRXPnqT+Eb8NXn7WIZDqjiNs172NVttvHUlmrHlVyx9qboU2a
sZIIWKdAFQ/rwATxAhJF/WJC1PVvzBKzYR4Q688X2tudeD0KyO9SKwKsNCcmx9YZs61aEE+TRn1j
A5v079rfupOOa8M7Wqojpi6rQHXa4I8Gh4vQZfuUX/qb3iFBYD4Jj1FmxyYDsCfAU4OVaG6Vat0g
avfVf4r2CfvS7rVVaLpxuwmG26Za9yYycrbf4Lb8bAmrRv3dCDex6GBO3jVrZC5C05Y3pIpGBvNL
oJOO/+WlO5M3GlnhJczMVSTHVpvczf4zArNDtrbQxG/OrPdKfqhznhGbUNjqu+9FYtrSkp2TfBWj
zFqbHbKBYA5CqjPeJFl25Q+DqTaTVVcQPwIJ9HPHDGzhV4xgrWzX6UYmaL7hjcm76kf57YwJC4fX
H9ECvPfDj5o2n4HSN2Cc2RBMhPUQfSvpVCouMNPWd3iXfL7QroOVqeOTcjo/nobmGRd8imIk63rp
ZODVLtuCZfM0rn/Gf/iyffacunPH0s5ytBy3/pfP25an779a5O/ant0XCrz6QE1oO6xs9cX4Iv4y
82kJal/aL90ZoBNEEtvgOf6VbE8lOf4Xj5zKNmKsfVtcIDB9dKm/H4hpMt69WX1LzLoQ8tmpTpwx
cbKHRHPEykUkcqnUdP0kmo357BZJrXEQkAmUThXITzMimcdudNGhMKU7ZB98BIiUtSDuhyUPv8WW
Z5dIlAyBOHh0sixw0bBRiofXgcZExQsFEFruFqaNupOx+AqcpvKzqZ5dJUl0VpVBo2H9W/NSfmWN
6d9HE4EZW3gRfgWYtxVuDG1gKdn14Y39flpnz08NKJtpRIy1pjwqkqu2rl9sxAMBpHIcvqu/mn6T
K8z0uLCc5I/X01RuB6c0Qeku15MVG7XSdqJEPQQQvKsojjCsS28DfcYdvulmazfBU5m9psZoq+cf
oX8ansf8plS+FpJkJ9J9F1GBoRZLKRCB4ER2dHmwFST9FbmiwrL6fDMufe7srAm8XGprWj7hMVKq
Ts49U+086YXyY7PE6L1+kk0bYEpugXIFDz23EahjIe5yNZdOab0qdMkG1+VIKrUCoAZ3QS7YXrjO
g5vF1OcbEeVqGb5reLYaCiEz80bL6CVhe2xzB1I2KiI3llcolYsqfB43ad3xC4WQSF7XgoNkcBS5
aUUm2BaVVSO5VbMKUjeIdgPiLxTD6416Xiv6nW48tOrJD9fndtd2N1qzH/sNBrefz9OH1+LfPXgr
7Lw7psw0lIQqKVhWk04g1lysD7Khw/lr3W/HgHgncj9v8Tol+TZbYEZMi2kjr3e5knH2VlH7IiIL
jB3sQMTM7iqp4f2BVF+8kxu3QnGm2RSiU6pbZH3XPW9ASXEmy8lyHacvWrKP4z1JN9yKtPAI/tuU
nVZwFdku813R7Q1eTUb2pRS/hs2+aldj/BqruzLdyeY2xoAmGu/yJEb1sVilZ/LlMjkV6THw4M2f
Fjp7tQ9IjSOXABoIY2QF2O1lZ4dQA7+MLtLJyvcZoZ2KxlNTk2Y2N8lLae2M+uGcH9mtGJz5yc44
r8eYsuyDVtm5bnuRk+YIVLnWr9pylN/SgGyHG8luQ6xGEEbwcBCEFWTcIOXddltv8tgp1vGw6pGY
N3bdq3wrYh9EmQ0QjItA1Ofde6viXmyAWfdmF4Cg4dfWVnRP7VdWwwvRqQon+246wo2F5/zaL5wU
a/nygSwy8ibRuPKNW1UjIbVWyzUptZy+qY6puZK88nzH6n6jV1XKq4ZhUoBTO2dM7YVNnm/oewIZ
Z6ump1K01djpqm1t2JbpiIGrHRLDkc4OQ1OaruY7ybjWo+/YS9XynhR7FbqN7FKxhUrYoKlU2GGP
wrRdf+uB2n7j+VrK6zjHGclzVHNdal/yJY2e69BoGiukANDmR36ANPLlUigxpgZp4xMaqatBXotB
ZI/1ferndg0kSN1kqlM1935xM06xd3+j178WZosGribr3QfMgtKylbtaL4j/zPPWLJ7z+oDelSHf
dt7CFr++JWddnUdiuYbIokmwjR5czdNyGF4l/UEGO5zbTXZjeduovDVCN8vcatGX/upImzU+i7zE
REEEdVqTGP9RjtZj12Ix9DeisOnSu6rd4eiq9SvPuwnLDShvv9zopQPVtedaXEqdXb+zZ18zOwDG
Eqi0dw6kU4Lur7E1qU40K/WU/QS3h8RXXi089RbHfrYlQfQg/ybTfQCO6fCzaHeJiXWX8kVMHtPB
LaqHJnll1AldvL7afb7Erh8+oCnkiUgMXRnE7BXwq5LjPh3V6JRoeUvwbaa2WieIgFnjV8/IYneM
R5XHZfPNL6zgNpqeX+jIdLCoeQ2l0H43Q+kdujJJ0a4bfptyNtiSJPwqa/0bMd+wUZLhBxrs7dgZ
e26sp7Eqy4Vg6yq6pBMKj0VYkGirXjkvvSnQKqEUncp0AlXoRY8amrRENr0OW3iM4juLSgZEWxC4
s5CuNjDEPftGcCpM/WufJeNKCWsAvllNiSnypBVQ5TuLUw14GpXThqK60i719fpYevsK4KOwuTCT
NmfXcV9CUvO9ITjpPaXMqPJds9DPTtpU+k6FCmECm0LTuFvxQk+yrSDg+CafjEJ6brpwXFi90254
d0TBJQNkDWtpYgthWzSP5Iq+L+oAb8wTwuqyW4TxKegrw8Yq+HdXlsJC8DMTt+Va5hjGKnOqmYnQ
peYQychMNSR6M/reKne6HEprSamR8ajlZw86DKTBcFvLSrnK0+R7EfGSUsRMuK3E8TXDUxATI0Ow
VT0vVn6c/KAA6jeNti0QBMRbU1WckINF0rpoF+jaknrovO4+ffxUhTBZO4S9mDZc3ifDkCEiAfLh
ESlC3x4L0oellKIH6EU7r473mmBIu9TvMcsRksA1/URY+yU1JIhDeA/q2cuQwZgPRXkn57hzKuYt
TiuCezZ6JEebZtVqytL8ytcT/AazgmBNPVeDfHr50d3gNZ5s+OKp16UDLtt2V0D57cywuh3P3hOK
3MKDnIw+Vffe2MZBnq7SShY3Z7M7aOe8vu17koXAS++GMBl2jSJh2qXtQ3Dd9iCKwb1HP52mGYkC
dK09BGLTHUIBEdUsOS9pbc9PO6YAeRsFFSXo0pN+0eysrZEEtUJNrE7t2So2Z0Qg1j6GIAQXqbHS
yhAg1vkVAb1mLVfERp4PkMZIEAnQsWmnONr0N4LQkY2ispyiqHk4h6Tg/FHHAhwdv7IuHmrZQMkJ
EwrE0PHkzYTSc2UsiRe2whyzCVQasCgSIew/OFGgmS8nRux6C7Jzbj2e8zK7FcLuWSbUTHTjoLGQ
EPbOKwdZty1ejRT3eq07JAGAFpjk0U0sRStU3bFSjM8oMKDrBtwJfweF6/7tfvmLX3L/51EwI7TM
/vr/Kb9lOnf/z/yW9a+fv8rv9a+f/zrV/FH9K/v9rzeeT/qrCr+/Z7xMP+dPxgvCCf8WwTtPFuw6
GhYTDPdPwgtyMP9WgQcjOmgw3xBE/8t3kcR/Q4jCABy/Ms5hGBv/pbtI/BeuRVYJkGYMQ2CU/gO2
y7Q1/j7pJ64LUiuqSCA8efJBnr1cb6FyzhIrT6O9iIGOZNYrPxKoZabYlsq2bz29G62/ls17bs3l
jf5Xa/gk6ZMLLIfldCy9e+aO4SAJw7mN9pmAqWqjrFRxQYLzqgUowBO9lWOAe1SdCxb1GBLlTZqo
e8UTZRTFOhL+kyLr5/24GjWSq9zXkyXIZJE+vx8TPLNbDQblPtdicHiNBsekTJpNh+TnqhgR/DUL
SV0Ih2aBCqNHdoXfOBemlikgXI5eHWJcl5lWta+MRriTvPR3bgyxG2WWyau6G9xSAsGvBZzkwwgn
hHIteZC01ReLl5fP6b++hOWHxhe6ePiSXn4JmPdOsGql3Ncpns8Z2iO2p5TSqxAZ/tbran9lxbK6
VqHcuaMlGJjeUs7pzDZzC7GVdn0fRasB969bAwokhjeyQpBc5Fu/b1+zVAW3Cy3bTYvG3EiJ1nKU
6yq+m1LpPXpU6wIbSlbtFJ6p34kYQC28p+eySX+OtApUcfL1Ag86G+nYPA+Cn47Vvgiscq1o3ZcM
Fje+67KBomvtr88QyR+abDDtxDOCg8aKgGBTeEc0dadHdDisDPQNvMbMXstCHfB+jGqX0I6ohpBl
Idy/vM2n6YAzZhE5EuxTU5jf5kk6DE3CCYOruqZjP0ZRrQcR7pRKZ3H/KUuIyutNZkjIrVkcTUBm
iZkvpx/roDQakcvbi2GIdFWIZ+OSrcLsIpz6dNnGtATfHRVKrXcD79dwX62A6iHZu+bic/0Vqt8u
ckiOspKBy2WuaC+t7uvRNFDv5VyFisivOWQ+x0XD70ct3If1Gv7dXZgatobV7KCWf16jFyzR98eh
wil+efrSSay4UZ/nyqdkMuukXAdRGQ1yuK/X+gaZnyfrmN7pN6x36fV8l9jiJr3rj/LGWOfr6tn/
BST54ZAfsp18pIaiNo72u2tt7xi6n59v0/69uBVm3zXb3xGmw2ERjeFe6W4Hooo81VdCWQOyG9fn
0LCxMnSoQX7e6NWqwp1HJ4wDSk8YzTPocsbVEU17rwn7fV2kv9Vo2GhetsSVu5rbtzbeVNhgPxL+
XLYhNVUupkrc70nAkPwrCbA5ftT7PlpI8lwf1rOWpql/t37PZ1Sx9ZKWcN5xgXVvz+4PzSmd6pgv
XEZXk0VLb2xHNNPQTXp7Xb1ryR8SMdbx8tif1QK8OLwNMi7S8L0dv4RkXeOpImQs1DCvLoC3Nnm0
EYogUTX3qVPjUfHaNO/3FhqoZxLWnmGiBbY3rVMVA0UpFq71pfbmgYNQK1Yr0R6vUlCV2R4r1bUv
/dZrb+eT05WjhQY/WoxTmpDEAOEWf1xOnyhjBlfoWb+XUATbdUgbO0ZsLhFIrqbOQvMQLiqweAlr
qLkWvo/sQNxpVXEw2sIOgoqntula4BszJOl9aDpmFux6+C6f77Sr0XxrlsiPmA/83PyRgSyGghlC
URwErD9EIVrXyDiNRrXCVOKbhdC7D6Lz8yY/6CkJV8rdkBBxlpjLTxSGIKne1NMilVZZ4u2Q9FxX
mrEexdLx5OShQfmxsnaft3q13S2EHrmUJ30JNsachZeE8GK7XB8O6Ji5KD6uvHJjkMo+5+mPz1ua
gaNNonXs+0gAEH5SGLy6E80sRpJTGZW9uheO6k13iG50zZGfPC6rwJE2+SpdqYbdALxYkkKeR6N/
Nj01iuo0kpbT2L87APoM3waL7B2VKUQsiAO1M6YgwI4rGD0lLX7e1Q+b4/IHsQ5dixPnsjmr7UIs
SWCP+6bonLt7yLiI5A23oUJxreCV9N/31f/Fi+Gtb+8am92QesgbOczfGrs1hW+S9/hPf75KeDf9
wybHZX7WGdnIayUUdWFfdF6zarJRJ0sOJO/zVqZX1Pv7FEcbdQrY+VeeCCizGVIlqg5ykvmHtLDa
dVpU39AojLfnIVTWn7c0P7doiVYIwHk8cq7McVYZUNlkDMbwUFfncB+oqem2gbJUf5/vK059XcY0
B2mQ6QH6xrl8t+J8HGdDTRjSYyAo+iYOTOVpbHPpDzTkLCqG8bfPOzU/r2gOPgu+zoS2QP/nEZla
tudgjK3yeO4tVwqCYweTVhwkd6jkU5dL1HcXtvMHHeSZ+jZdk/jtHNycF8FYnIu2OiqYVtm11O00
HxWahLJZ0RoLa/BqddA94sxJbAKWNpK0lxuqyjLSg15ZHScnJlK8AyRc4yaxtAU6+NXa4LKBBgo1
fkrucnVftuNFeRqHSlUdmzi7DZvbRLQ2n0/UUguz3TTU0Tmi6FMdC8MESng00yUp3Q/GCiVMthOr
bjL4mu2kPGsNufXr6mgQvOFzI1c7Iczdz7sxK95wmE8j9Xcrc6x3IlV40kW0oj7nRwNLky9YogmV
bT2EP4CFxb+o1WXnf3quzhqdxaZGHw9ZktFoWNo19Etp5Sku8Gtt6b74YDuxd9FQoRjOb/NbERJN
UaEAWx0zsJR6n90jN4SyVhTAripXQi0ViHr+/HxIp3m5OAHpHJLLeC1wHyPTMq2cdydG4Esxnkpj
iQOTg0iWcVDO20qxc7RWKVYvIqI+ag4Ne9BvGk9UhH8um9NHb4gsTSuZQG2b3/ujDSvoFtuavb8Z
N9FOubFuxm/Cz86081/Zl8/7+tEueN+4ctm4WiZdObY0LgLvUbL7yCgXFuhHM0jBwZxOYe78q/yT
h8V8m9AC94mLgtsqSlRX8bWQk2M8eEP6LUvDhUP4g02BMiYuk4gdTlJi87cTCT1TbhUBEVJJcuOx
vdctGchI5UqUzClqkzqE3h9968UI5WbL7jqY2enu87G93v8Y7IhkZXTCV14es3UklGk7QBYYj6iR
OgZJ+LrfadbPzxv5qKvcOJBKcGlBffQqWi3NPmToh6MkQy63LclRFVv+Yb72h84u/mhfyud0qQp2
feXQs3dtzlZNhQ1d6nU+PUuxsUrXSZLYSUriQ7tf6N20+C/3ogZHlPQKkSqLZ053LsaQjGYujceE
g4bqcGEnpiv/NL61lH4Tt7pTnkdj9Xmj13viss1pXt/tfw/9Jj8Sh/EYANcT+y85JMHPW5hVEadD
+7KJ2fWmSGEbxKo4HhVSRcptse9tePYO78VbYSe44Q41p80AzzmzkTbdJL+DjfVkpgtbc6mjsyuw
qnKfR0I/Hq0gvJH7LarkC0/TmabDXx2dUiQoxxGxzlHko2xEjdJX43G4gWCob7KX4Gdb7oLMRlGi
28Qn83SQVsKD+ANtDeFBeDgfypfoqXCtFVim22YhrLhKdbwNPNL91G4RI0Iw+nJuR7KwRqEl4jF6
IetAag5vPVjoJ0Wwja9LT7oP9yZYgP+2NpvmKE/k2hCn1n63PzVlpxUbC7NKYP6TuIGtgZrbYnHq
LTxEZiT2v0b9XbuziVUCU22UjnaT3+Gjtg7Wqhvt9HvjNjiFd8HtWNjil35hq16f8yxp9PCZaKb7
KrErkjUffIE2xd+qcRe122QXKycu60UJhOnr52cCVG2DYZ00iqzZ6dMUWsatpQ/H/rVeh9+Np/GH
dZs9Rkg33YrPkA2g6JcsNtDMr83285370ZahHiRRsiENgkPK5frRBKzUw8EbjqOs273gyONS1HiV
0J+W6PsmZpNnqHFuADEYjuKN5rZuvx5+53fpnbypbtLdeaduom2hrpRDet6FYKMWIrulDk7T/O7w
G7ogkZMyGI8xJtyYEAvrokFP/v9hFC12BsExWY8589iMEdxKy2Y8CirbAZhxVXz5vIWP7l6UjP7b
wqwbQtIWQh5z7lTlyxhGt/FgbItEXFgNH9yDZIoQbiK6IcuozsLgMGxGTD85xhvrYA3rpvtSpits
dj/vywfrXWexcw3yHNIo4V1OyWgW5+w8eOPB99XD4K+b83Ma1A8D0reCunD3XQejU7SEsCC1Qpyi
5+8uc4T3dLZS7YAvoyO1wXNv7cTw1vI8CpTgsuvUHdullMMH5yQqr5P5BzM2eUnMZgsXk7rE5ABR
nEba5uO4GxBR8UwB+s9uMOpVUmPbl6brtvyjhc+KiDEvnXb9+TBfT+Zkd4T10BuYCMmvy2HWAyU3
EYTuD6FHBUUecHlQxAI5iOqpMoWlssWMCMEZDaVmsvDjdwQcyYddNpcHUYVljOwfPZ6idl+rKxRV
d3UMnSn2NgH5qsE7fxPlYGf6j23ZrHLLX1hYV5uEio6ExPqUrKC2P7e8Q0SeciiSyYewMNmDak7l
REN5Q438cKEg/GFTFsJD0+XEc3g2w0pa9F1IsH7wNMxM4xiEp1h50C+yKvqnS5iXNhklhM4pqpsU
/y4HNu7xB2h8cTh2I4B5KkF98Cvsn0ftfIdFI4AndOQWSgxXu2ZqcnrnM51ThWx2ZKuFIpcACYZj
VaDkjUp1b0luqCr3ZFCcQa53QzVuxq5ZiN+mQbu4CKesPw430pTZghk6Bc/vzuoszA0MnDrU0mU8
cgehbW+t2BtXPbITaPGKhxDI1K7Vh2xhq3yweCdYMglktiy15zk4gopX4ZtxUdFytMlCY6vh7yZI
PMsxcf2Dws7KP4vr1ndZeJvWMyVbb/WF1ftB7xlTrg8k+nhZznljcVX2Q2AU5TEaBbEFBKJGK1Qb
c4d6cvUTFBZwqTqX7lupXMpKzIB00+ad3B7YvhxbPO2M2RrTWkBiUdyUx1ITQjihuoCHoBGhl2Jk
6V5q5OHWsILxdiiHxMnRkLc7BPZc+kHSwrB6pxuCL4NwRpq8HODleK0KLkof12GGMfBYNv0uKvXe
NpA133x+zF1d8NOnT0ecMuU2WLWXi8Yb0zEoY688hp3VYJaLP0Uv6NbCjpiBmP8cIRJ3PHspMtDK
bITUAlXz1CJDdD5bhEm1lK90rXmNorN025rwE9RxfPDTGPbqWZnMAMriH9Zopzma+LvAX6jiXF1l
Y5h6AXJ61VFv82Y3lnG67jszXhjO661PQnTaBACYp0TlvJ8WkAUTC45jVekqHNcx+d55CMHrw9Cd
ojhqHCNowq3Zxt0hK9T48fPZ/GgTsA9RJefYmYoCl7NZql2BBYxeHTu8mKAvFYp7xhhxk1OMk/Lu
vMaBnfycKgzO5w1PP3h29nCcI4uOcgwcqnme2xS8PvCiTj9ENRWcxlKKjVzhLeSx7h0Bb9FtGVk/
/mGbcFDRS0XxgQtTZ/9ddjahqoUzma+w6/4QhH3YeY4kYg4av3T+kuj71YU1a2u2TfouTYQm9+Sj
BSQzMtVba6xuETpeOMSuhvGtmanSiPfsZN152aVs9AFLR6p8VDX0cHyyjWDX982Xzwfu48783cps
legWrt/imaipLfptlhnYjd8E/rjwuL5aixNFmBMRfAhQeFKol33hbRR5Ir4CRzwT9HE7KDd9yc5f
Sdl93S8sv6tgjaTlZFRBio8wldvvsi0BvykxNnp69Jrojhav/jd7X9LkqK5t/Vde3Dk3QKIdvAnG
dva2s6usmhBZHSBEIwQI+PVvked796RlPxN17/QbnRPhqBTqtnaz9lrDa0IX8ncnV3seAyzJKMgC
wQhI5PEYVq4C2WLhdilk0MNY5i9QCgEBhhdOtlzFVmWGciTXZZMsvOunz+vxyDq8BMmhzpoCYSI+
AqFeV2VX8JNWxvSjKbLHyvRAmiYj4hrrdvoWdGY0MrrAgzev39H1nr8APEZA/EDw48Sjwevu58lQ
W7vA4xvPSNZp8GVUbN0VhzahC5fg1P+fR5utNKCC8P/1eLCBcwomGmHt+GBFynO3NeNrmUKFvmWv
9vAWc/KWVk+OqiNloAeqa65H8BldviTnjtTcp4vpOgB96swaZWFVOUuJtQNeOZLyGy1ABSJ/mnJJ
vevcuQJOAx4UDJaDYOX4XE05hD+bprF29In1m675JrLb6iePH4W9A8Tnz2cFqKyFeAav8AnVXmZa
o8yhdbMre//Rm8xbNeT3bVO8Nbm3cF/OWBlgNP4eSruTA8uGDKqlFLUa8pi44JBqB4Dv1cLtOHc0
56AFIGV4MljD4+UTRdPZzJpgmZkNflcWvMV9l4Wt3b3SXF0JF4QVl9fwNCWD2BReHlgQIE2Jp2e2
fJ8c7boouyy3QAIIyST/jY9WG/ZNMd1QkkJzpiiaa5jDX9zMQYuZ29VaoWGrT/s7p4ZsbmziqYqz
IpqqTNyPfErv61z+qCyebTNH9l8WPvZ0G+YgC9QwaCOboY/ak+LkoFFGMwfUhBx0BNh++VUEbb2u
2h7qZA1Msg1X9LYngRGmZmuuuVf361GA0wa0UaCgTRWa2rrCCCseLBH0nO4dCPEQnUF8yoLXoJOj
NXgeFPpo4S31PqipWnbHmtSOemdAJ5Nr3PoxW2or15qHsRSoGs5k60CbAsCIMOl484KUtCqb8a4q
Hr1vid+lP1Xe8qdRdZAwQSZefRsKGlSraSqKr1WXURftlUaOtDDqN0+D8LMHH5ygMqyAJm3CMY3Z
S86Z8a0WplUg7PGACzbGIPuGDrAJQh04JAFa5gk5sLQF7aGZkulGsdY52DUx5KpJuPQhhsJTMP8F
efzs27mBPzyQqVyhB0U+lNA7wrdZWf4V2fORgZPb8L7ZjKhDDg7cPGzrTn0fpYvKbl+w4hn0GgJ4
Xe72rwCPFN+V6kB7WIoi2UFMDczIlw+ZbitRkgWgAg8wuoVmKnvNOzLrRAI54oodTHeUDGhOTUKa
titLbS8PpB9mfSDtsivDVJIKDNT5ZtQa/crnuwAEAZdHmT/382unj6IdkRJ5nqovMYpjAkMLplqI
pSxYLX3FkCBA7g5vHFS9oUGmpwpt37CgwMT6HS/QP5oW130WQCG2YWiRy5Fd+7MJodQKpCNuGZR6
oL4893F8NlisBISt5n2/y1JkdkYTnTjSB97/8ignDxnSq0iwIL5CPyK6AbVl61136C0jA0gj7deN
nIkDW++xFWoDWv5w7CeUI/1yNWb5H54KxFkYGOS8BChyoB61QMBXLsTqRYHgEty3FQjmPJGFvb8w
vXmRPp+Kj1EAr0B6A8uJ5/N4ERHPAcRGSyQ5jD4i3c63MvDQLAmn6mdPH0XfqiwGsYFbIUxlvFwX
QfwFtQe1ubxTWssmjOC8YnOIiPkghNJzyJ0zKTP1GeLENo4483aimsK2/YU67iqf6jVz7SuwicF2
QfMDHPQhpcOAX9RVbSxdhdNjA98H1WOU3/BdKBcdr+tY8K4a7Djdz7RpZeDe5FUdTTkgUgRSaY69
Ee1BkmDhSpw8PWh+mUkRPaRbZ6kFcjyqPQb2iNJRtndReAs22XDjTNCLuy6+XF7q0/3E04bUw4wK
nxO82n7aRSMtUhrZnlutsTEnF6VxBxQVl0c5ya8gwkL4Azk3uKofmMPj6STQhsp4QvCS0mAI7ZxY
QPmoEbQXNsSnPTClCd9Geke+yxERS1bVS8A6faL4go/CBzw+cxaV1CZaqkx0INADMzKg16tqLBTI
CYpqwalcGkWzMZaRA99cme1uCJKdUwDg76EjZ+FsnBsEIh8fazrLrGtnY1AF5wNyuDuauHg2c7Os
X4zJWhIU1d+AecXwWDqoG5hwKPUj6MHp8avs4xJ65UaorImK1GjQnOlnGyGFWF8+JCfTgotFgNQA
hBqGClWd4zNCa5s5JbXELnFBgdz+Fs7L5QHmLf5sIfFuzooxHwcB9li/yfDN3crsHbHjXhIGGfwY
lIjS1/9sEK1QMjQlToCFQTKw8TDxRU1Pwmv+9ARoM9FOQJk7TQLaP7Gzqm8KMMpsGhd8DN3q6Wul
vVmFSN16SKnYVWIFfkDwjeGiMlSpw7hdq6Vi1tLOzEfjU8RSxQMULxMsWkGfrbwOK3WLBMbCoukm
VZ/S/BGfBrFqOpZs3v76B+YzXQs7HDxE6AvDnD/Gf58yzQT4BdRn0JIkdmP/HexTYbYUIiwt1jzP
T/OgGfpXjcEWOyiHhkax95xny//9n51i7S5ybkDUk2OMZAQe2H+nxSv4mf6zMeYj+GkeWeVChK3H
EWPoku8sQLP4F75Yjl7YDh1wqibJZB1gJj24YG2QdgtQkF6eyImhPL6NOnyPS0yiFkTsPItdCU+h
LWEHSeg1rb9fHujsCUZ7AIgH0fCBTOLxipltnAL8iGuP0GLto1bjqG/eSEFv+hg7CyWRs6fs01ja
bfEztF+W1RzKNAG4RO+s/sUFycLlCS0Not2VBtylXJHZjvU1FLqvTB+aDv9O+IfegL+XTbswrcqD
Rn6MQtJV7YBO1wBxo5mtuvLPjzQAlChvIBGJYjnV5uMaBEzShgnj79YrGzykiJfBEr8wyhnbjGQS
0EQIaD/0+I6Pgegki+tGih0NUDFGcB3WRUjACkdRVV1BjfmPNwnDwSMHJg5JiZMSnKAx6vEKx1t8
nZC6yikUlrzN5UFOkqofQe2nUfTzNjicIxkkdgJitYhcHup9fmAg+q9D2Yfix3SfHhYZe8+cP3iC
gFDAO0VFQ+9GztuMGCTtsF8Bj+JY/XLBZ2fzJZmWs8N8yj9oz7XnI0OOSgQcD/Y+AOvFjYe8+3l5
Ac8YoaMch/ZgE9vKWwdMPjsGzSbTPjTWi2yz7QQauMsDnd+pT7PRrhOVTPWthLlTIDYgKOeFkz/c
N4q8VTyJKLh93b7boiD96Hj1Csy8N71Htz1J/tzsHs1Ye6O8KkdaVc0WirXg4SQRmG1CoB62fv2H
dJyoFGkZJO2tAgdIZaFFRewkSLSbqIzD9lk+elc5aHRWtIhQB6vAgbqJi4XVPvN8fZ6kziWYWwbP
1TywxUDvDBmKfjws7OccwGpu8dEQusfaQdYReQuxA9lB8NaBuu876HPyFj1nUZBsCmdhSgsnNdBu
Q2JZ1RgACrEDyUqUj/ckywEvLUEe+W9Zrr9Pqg69zJwcyaYMI2VErO3sRuT9xspfL6/fwuUOtEe5
KLqkkR87VA5XTndLQdxusgXzeOblP9ojzTrGhiSQtccemYXaWn0DGvdkTToVGvlDYyXby1M6+8B8
Wrd5Bz95ZlbdZIYzr1tvwfsHH76stvUE0hv7xWtx59Ep3EHo8PKgS8dCMyv99L+DAscOs7JL1Ys/
fJnkQrPFbBVOTztqZmjsnjustbmBQLksIQ8OH6qsNrljhkhFhy5Azl5Qb5Cne+imL5cndn5EDx7b
7LUBf3m8mhB2ZqLgE97POohixu7qclyVEGUyHf8xDwKwcS2BjU6A43/Zq7/H1F6DNskC5aaIpUtI
qCj6NoBx36f9alLZpqpAvECurWBN5Q1dbGI92Ud0ewKZCMooVJ6QWtKmC0Fnl0tiOA9t/ZVCa6JF
V27lVBGw9es/XFhtJG2SQcB8WxWJ+9CY+1iY11Riggyhapu9tLUXobywuTyixsCNd0AbUrvsdHSV
a8UY0t5G5Ea+kmmFmtkAFhUZAkgCTcJkXaxQkXl1bkb3EXz47DaLluoZJxW+j88AgActNJaFniEt
JymMcuL9hM/IXuW7+g1y9Wv52DwlB++xXvP37rp7qvYYHCW0aLH8fXaDPw2uvRfjoKbYJRjcvYck
XgD+ECukbEXlqr8F0fJ+2PKXCmSTv5boQ05P9bz6M/YWwBq4nDosM6cF9WWQug9DE/V9GECPp40a
Y5216xiKrxG5dxeO2Ind1UbU3n2TjyPNK4woxuBAymdryiD12EdN/DqB3vTy6Tp5SY4H08uNZlCm
IpXzeUYXmN+sfU9EQ2AuGPelUbTt48ZUxk2OKUEVJWENXpAkrKwfl6dyYvO0qWhGQAGZTAt3PqBp
sSUtJOXK4Io2w7opQNYjGkiENQsB69ljCcQ5DgZIX1A7PTazEKhuUBeLnQfuQwodkiJOHhn8Jl1q
8jq/fn+Po5mAjHPST5PvPGQJ2p7oQ21uoeF5efmW5jJ/w6cHWFV8smQVwIZWz5AhiyhYGH00WJXO
gkE7qbR8WJJPqzZ/yaeRptiklUS9DKoxoXkIfrRPpRlmd+Saf+9+qDeQZ/ggFF7yapfWUHvrlTMM
ZoM6+EMpwZ2sQJs8iwS+XF7EpUG0+IAKK2G1g4fINoK1n4FnvPgF0s315VH+D6P093nQTIRhAoYT
EJw7CYZqewcVy+Dd/4nIx/1imFEHddglha7Lp4OYmvWvJBDcCAWcB1FtaXDLvWeJhoN8CUeyNIxm
KKaxtlOeYJOcpF6B0hIo4LcS2pdBs7CEJ+7mh7H43xU8qXWZaMNidMRGgSsbur6wR3Nj+BacJaYx
y1Fe3rClaWl2ojUNs8p9rF5r/4hd+6YW3xH9rxQ0Qy4PdBooA8UELUeknlz0DZ10Zhd26ZVSDs7D
gP491q+KR3DnI1n/M+gjN3yC5s775RFn03Pk284Dzv374HJAoVtv97JHwMgb1IYfAroeoQpg4u5e
HuHMncIIc50QLzAoF7XDHgArTg0DI5ipiJGx43IzViDl83Jn6eldGEr3cSBH2dspmoweipmsV6wZ
gZJD9vs/mo+Oc/B9bmYCGJYHk0CoWzaRK+sVlCYXTvjSXLTnkDDgmmiPuXgeJLBQeDCz96pfapA5
f+AAdEFJd2401NNZbjAVZStM5wFk3A/xqxjAFIFo3o6g+4Xmu0aEpA1BlfPvrOHfo2p2tppGs6ID
Rq1maNJz67y5SzR85/xunLu/x9DOHZi4rcmrJucBSLU7B8orECv3HqB1/8Q3fiSj/jd7d7Z0VWzI
d7MNg6/V9yXa9fN7+K9P0FGudgx4hSVG52G0OsSnQYTQlFcvl9fy/A3+exDN5laWiKH/iXkq43VM
36f265/9fbB9A4kI8CqwFcDBuPMkPz33uTDjNktEt5ds4hGaBX8Zg7nUZ3jSbzIbhxl36IMCGbzT
OhTFB2DQ4tLq97lRmrPSfGx88/2mf8vHqftqk1JAEMvtmi+MF0iHdqmdIXCIISSSd8nwmikL0PKR
E/XNcmtnWAGCAeW+Gt2sX2idCbYakKwewwIEW2VYGLI10G0v2gUfVvf951kA6Uug9ASHEjwyx2sV
dLRuE5u3+5Tw6bkvRR+yRhTIZIKgubSK65nGc+Eu6X7zx5ggDsF7EYCzT3/aKe+KSgS03cOW978s
xdQKCNgsLNUsa1zT6Wtu9i8Dda4vn4szcwUn8sx0CXwE8CaaU8sCq0W131R7EAIdVJqVm7RgADd3
qCmAwizdksL79edDYmVxCsHOiIhOO+ojB6ZSTY4CoTVYR9O4/2XgUtnUfG7pdB93vP/Dhx9rO2/l
vwbUjDBzQMQrqKf2qJ+ka8WN56BwVUhGtGNJGf9hOILR5nQBuEGBEoeikeZmWH7tssQc1D6IUwKZ
hoY9urF6rbgX/5RNv8Rbons183DgOAJCG+MBRaEdVjwwxOVJqfaOB2YgOkKiLwERHAjt8xhClsJf
iCJP3F600QFKB6QqUG0oD+l3PHEcWUMFju659zujyaMDDs+8tq9yE75bPEuR+LdEFfdM1Hc2W0rI
n9wToOjAzwAWEWBUwP2s2bGg8R2DodNuT0f2bbBlcj2aSbtSZfsa1FSEYAv2QlYvsTCdtDpg1kfj
ztvwyX6q2FV8HChmzawvw2hvUofeKoOgJ7UOp6oNJeC4jYyvmbIAgx0omnHKBRuhvxHOzJuCLnQg
0mYOVR0n03DfNLLJc/dObvpRRZ0yVHL8U0zmxyg4NEhZQlYdbRXHM7Wwu83cprbnRiy2ZUE5nDz0
cFw2AifkfjOxLqp+6AYF77Zj6l04nl/RruqM7DAMbvdCCh/qiLGKzV0wxWUF/fjSfS+ZRHMDz6oU
MuS89cGI75X1cwKWzIPZZMOWje11Iqt8MyUm1GWYwf56Cv4/K/s/5naOf7EGRu/t+3/9KtusHR/e
i1///Y9N86v8kf7XHkHGKQ87/uVfPOyGRe1/Qrd+poNCOdX7sOV/EbEjFLD/OVcSEAaZEGv4QN2W
4PVP//sfhvdPYN1BdIiWJUgLIJEJGymr7uM34v0T7J0AgQEVTPFf5Pr+gIv9o6X578hoRvvOOhhz
6zHOM+Aamv/YssFqMwAO71XWxRsBB+W2VQwg2R7XM29Uf98NrVpbVuuHINuabrqyKtfEzHmkGghq
MaceIkQ7oLyxU3NjuHYWdhMvboRrQro8zbrnrHAhLVFOr83QvYgxe1ds6J7jvLO3poOwzzDQrvBp
M+ZFT6ryM8uxBqvEtGAH8F6jkdLF6uF9O76kSiRBhbsw3EPZyb8GA6L5rUbKBiRZxvbjQ03EG4nM
0r3tZiNC3Wqps00jWsYn4Atsby6iI0sE4gftnXMzN2C0tsz7Ke03b74Yyz2651l11efGuvSbYWMN
MQSsEpskb7NQUL3q/bj9Yk5WdWCqhFRm5Y7Qmm0raLsXOWDUIShHy7euctgPkPQUO0bz7kZR6Vlh
aTrseqAK+I10YtdoPrDvmkZU0G6tAgm5q44NMhQSMg0W4YETAtXKPBjhpeSIljj7mDesMNrswHY8
069p7ksj0m60RDPcF05AH3nSiikEgYHRhZUtxW8rS0G50nOuNjB9gB0NKrZvBgft/EQEoQVcEjBo
Y8G+ekh+9AtPhBYJzl+H+4TrCGZHSB2A2/74YLA8YwFXFrlnYG95L3kK7SEPkjtbR4w2hJeVM67z
hiY7ltTDDe9BXLeyCQqwiH8HEPIhMIbxVXm8AF05frvm7/KgYohTgk5FOLl6ECUzGbh5I9V9k7Fv
7Vz86v1lfOxxRftjFHQuIO8y+yjoqtberj52EnS6i+neRPixahoFZ8g2cHed9CkXor2BWzH9slJi
rNPJBNq04EazKeq2eC54lWRQL2m5i7XoWThB/7OPwIMHJuaCGlvaTj081FKghSTw2IMLNtCIWmML
kubSPxQWiNQgiRO8j04FCowhHQGblFZmP9mDX3zziuZb5qB2s04zENejTzON7LZsIsVRrg4Br4cs
kPSg5jrlrviJg5dHeIb5kgN15vzCbMD0ogUObj9qSMcnpJkUqVg6QJS6q9o3ko82lEzH0mnwsdRY
GVUmNzEKaLZkNUTUps57clNRgHjDK7IgUs/lijaM/1ywaPPBPDLUsCIeTgd6/hGeoi/s+LOklG2u
6mC8L2uQMxvxRO7z0S2imNDuulDmtIKejLqeql69TlMlNiNzvKuR58XbwpfMhkv7krlJBPxGQCQD
ZqW5mBBxTFhZG+a9MVSoYsbcScACQLFJTNpdFMDT27CkYhD3qMzxG6K5hoSVxALmg1PV69zFXQq7
cXCjy1927Oqj8IajDfcPjFIAegIvrVnclvI24W3cH7y8fK8Jlsl30nxlgm11lQ9kITLUb+wsVYXc
JdJJkJECcYi2DMbgDGjbd82DHKj4ag883RSsKa8uz+nkJUPADhcBBA8IKOAF6iAzwyBO3onEOowm
yCt7yY21FAXIv2L4uGOPqi5k777VXgzpaHBafWOFKpdCmnkqn3cc3zA7I4BKQRUNrowWQ00BHmRZ
duOhG4Jh68my3ijblGuP4BSmnv/QB969L1125aFbDm0ZfQwlzvyhwN8NqzgAkMCk/bSK7XiJVEkL
POZNh6uPfITnYztAFaV/G5NOR3jMD0FpqZXb2jA6xVx0HgGWmxi0RN1cVOs6bZ3HTDbFKrE6Z51z
kNb0cI8XjuDsLh2vFL4G5wGiUHhl4Fvh909hkJ2Uw1CYlB+swuJbJwFZHhr/rMiPHpAycZ+cwkb9
DUIxS1ukm4ePZfg0sBZ/IXXUUcJMfkATRBPSWprrwYQYGeIE8RILEPxmJXqeRk+Y666G9m9Gy43P
gmTpvJ5cQtB14pyC6ArOKQhttBUYcsseysFID17doAUJXnFUD2V7FXe0OpSsrKIkBYK9NOISSnNf
K6f9KlG9Gxq3fVFy8vYMnZv37jRMG5XypWzA6XWa2UTnw4wiAB7Aj+j90wZ1BnJIsceyA026NBpi
rzkoOl05g5vcWkzByDdm98BYG9wCrIcKflIv0QLMJ/LojOAT0I2GpIQHLx6e9/EZ8bOSpRQS4QfT
jlE+d8xHOxmrNeLr+Fq2lhVWXZw++MKr95dtybmtAQAF2ZeZHgtBx/HA6M53kmKKMbBw5IZ2OB5p
kWcrqOWkGyRJ+MJZIPpLQeaZgj0b7z0ocYF5OR5w5Kxo7YaxgxNwgCBipq6FC+nXRBTuddaKMawl
FF+LDop7cy/gqpn8bKtMyOl1hjBuBlN9E4x1m7ER5drpFZQhkQGNTFbZkarj8ZtMCzdyhvbVbWpr
k7g0WSC8OrtmcBeRQyLIDJ94TBlagZusyw6k67K1kdMpyjh7YxbIWK3CtleXt2hekZOz4YKYGwmr
+T3TVswfzLgzJs4OIvWe0enRb+vCT9F+ln6vWHBXBXQJCqiRTMKAgtfShJYdQaAUoKFViwCdPJt4
aoIGnDkN0ggxeTPnPI1CDwUA1WBpyLwWHLvVY+A/BE71kKmsvavabtsgxbcmoTSw8pdX4XTR0auJ
mGDWOZy7NuffP13SMvH61KhgQyw5+Cu78l4J6Q9Tm1rRFFdLkjhaquWvFfCR9UcfKMIVyCocDwca
+bztxjY7lMbk8FUDDh5wOTkJMSHGOzU/oeO6R5J4A/07+DicoFE1Q4ZPrkyZTtseGoNtSJyrPhmd
F9RP+TuW21ki6vn4iuOjMfPQo+lxZg8Ez7Hm3cDxLkSmJgawd0F3/WBNL22v0us04B20lpECh8Y0
rzhUvFG8Y4irsnxdebhrkeUy+qScvnuwAs5/+KhzIDVmQfMnl25nR0SW9L4E9u8ucY3xUHKHvF3e
0Q/2a+3rgfyHGnaAvAbKK9qWen5cwdcvkwMvxymMhS/WHNWDqzKYyCrrLBrBlSerostIlOT5Nh4V
vR0l5IPd2AquRkUgqV7lV42AbDPpWBqZFvQ6a1RR3NTzQuLn6oYYCrBMo11JaU2rDPY0GOI4shs3
CKvesVcIfX8hF2zcOM2j75b5E0iC68i28yES3Hga8pY8pGUzrGg+1FcKErUbUbp8NbYBpDI5a7d+
hwhkYW1O7jyaCKAPBDok9PWazuxofjrtxpibiTdMxn6sky4khayj0pmyBeTMx7Oi7wACGlSd0FAO
D1mLfINEWpU1FMlBemKMbKf2rkkJWd4cb1HUoM0orHPRrqVhTU/gfaIg88y6HfpNn9O4nO7RQ1rd
8IADBW3X78QrXro88CK8s8/uOHyNVZGup6RYm1KorSBtvI0Jkjt2jy2BUJ1YcLROvG9A/MAGhlgZ
Sr3QWddm45vd2OBEGXsqoR44NYTvgyn9f+nN/1Mt64y7ADs0p9LR9I+al24cY6NGlsl0i32W4WLF
vQenNhkQHdNyZ8sWPQWptwFRWB35hXnvNE6x8P586Focbxu+ABOE0BKgEvBwj0+H2QLsOIxOsYcI
xHNWb1ErN+Ix9L4zyMCL1ltLL7+1pnWApuFmHO6oCLZq6O7r9HdCstXAgoVMhYaxnM0lvgj1P5CG
zeIvOmngJHhsoIBT7KekpVcU5d/QGjOymdgszZ6XxS26Y83nXogCRkdC9rp1p5UZQ4nP9NtxTYe8
j1Q1sZ8Gqks3Y2FAeChxwIwJXBIcrtz/47MyPyYIXtDNApyxbjkBLbCFldvFvgd0cj0qqVZZAFjX
5Wt8EiRhWZDKRd4Lw4BOYXb7Pl1jboKFZXRosffTXm7zTiUrblEZxWPnLwx1+j5CA292r9F+QPG/
2plI+8w1KxWw/ZQVSURGwKSTGNztmUfYKqfm0o6fmdrf4wE7rT2QxGas6d0s3zPuX2d+DxtA21uZ
B1epba1rmt6Xfn3Dab0COCXMDOggl1tFx9DvxU0ybC4v9EmMRZBIn18RpNOh3qa3XydF24IysuH7
Oo/TsHaQVbIZpB6rPr0ibg4fMfPbEG6+s2LGEK8vj37m+IMHEWYaQT+ydYiGj/fZafqSC2dg+8y2
p63rNc1TPArv3qPqJgVjHmj6CL1XttEBjWF1QHeOUMwtjeSu7CWwaEZWjjdj3lhXiSmDsIzB2G7U
Y3IftCy7a634+fIHn4YbIDwCVwSIRNAbh5rB8fdWtRtTiiTaXk5oWcUOAobdMycqQce2Sng5baRn
7Cq/WmorPmM8kbqAqsnM1oPcAZ1t+Kcb4fFS4XyAIAIJvHGjwHnW+/b00vfkp+kn05fWCuqQNiZd
QUs5huqBUyy406cHF18wnxRrdu1QED3+AiIGtDr0U7oPpHws64bs0e8IZp+yLBdW+SSxDDIYPKyI
6jDbuXtCu5MjY0rUXYWhhuqKeaBpMPyc3ndGJW+9Qj7UYMh4SPsuqkHkCEbCKGkArkPC/qGDnPfC
vM/suQU9d2juwPCBp0bL8xLluVNHx2xPIYWKxvRcPvhu7hyIP71ljbxq3LJ4MgvOFnpI5h09fqzg
xPwFRIeLB0j68XqDv0AIj0i2t2LH2RouOhwC0gfR5RN9av6wm3N6AVkx4HZ0hmfAPOMpp2W6Z83Q
XwcsUSvk+er15NpP0hoXtA/OnCFYdhvFdOQ7kWCaf/90im3h5gotMWxviOCZl02+GSfkL5FIUNeX
53Ua/CFM9lHDBoIQPDV6DaAhQg0SjFT7Xlk/qxb9y1ZMmlcw9P7gY2v+BLJoSSPj3OQwKOg1LVAM
gTvjeHKVyAqiGFhOLEaNO5fK1wQkuFfcNX9dntuZPUNGHQVN0EsggNG7i9Jq6CeJt3knMtJvat66
V26GTgii6tsRcKWFC3AmWpqT0zgbcFFmVIB2Ha2ax8g1EWs3paV37xCr2fhpNj2guoSEh5OhL5L1
V2nuTXeokvk3ArWit6CroyYT3nWTxuSqSZwJtYzGS350bTtsu3r4TdMhfwRyQ66KKc8WkDFn9h+m
aj5kcCEC7MrxZpAUDLQuutl2TePZUd3X7GBU9l3rwdksG0Oi5wH0kZf35exCAWqAIjXSlUifald2
jLO6bDtBdk5eboEVuWnlc979pgb5BYfqqk1ByTzGoV0UUBsO2pAloFOsbux4K8sizJ3+xZ+MADbG
XdmxdcVUt2BTTlcFUSMyIjOCx0MPubYqRQw+JBBhJXtSmfuuCx6lMumDIP6dbTbFoypFuuBenVqx
OU7FdZiDC+RUtbNT1xK6sCJO9kiksbAKSh9M51a3vbzyGlBo9qOPhtHTDiU8flW5XrJ3xYY0bZQH
/KZ3ArZCHe/N5dPb5LfbIjHuGnv4DrmOpXLJ4gdoK+uMWUKzPkj2OB0bQwGg42SBGSIo3HQ12fRB
fm/w4K2Ib2I0VRbBtCRScWoU4JbgtIO1AbYLVGDHB17FIrd7WsH6CArOKlBAFmP320ogxl3IL5eX
+yPZePw2YcWR4kEmDzWbkwIabynLMmImeyrYo2nBCeM1uMXHsiDosaDVxh5Z8xuRS3I7J6O/Wqbw
b1vbLa9sCVOcQwQwhJsT3MkxMX+ztnYhXcQNl4W1L37VMkaOvZvEK/ILSoJHMNkaXg5GQdseilsj
SNM8isHRGIFlkK2zhIAwbuDjPfPTYEOcMX8gPq83cV+436kh+Kqtx/gNnGLxnY9NWjA15/YeNwpS
DSjkgUBcd1diKrogr7Ns3wF+dOMW0y8Ax8RNTIwN7Ul343g9EvBThsyWl1RrFI6tl5rWV5c35dRP
QTUTYTVCbCjOQE70+AC0po2Eb2OlewfHEAzi+e9gEtm2b1R+hyhHRFbb/Sx4a/7+43HhQAB7482K
knj6jscl4KlMStkn+wRKrSGDo3+oOugzxCPZm3DirgdwcV+VrPUWuJXPZFtRxrNNnEAXLgVqqMcj
V0bXCYGawt4kKN0BRfi7jQsWFZTweiUSNOPUXMU3QW28mkMbHEYyki3AzwAktGm6dmQGHE5t75jv
HS6vyRkPFnlF2FekQsEwC1Kw40/LDDAgI0cU7FhA3mvkQlb1F4IyPFDrUHfOh/zJbfO7zkW0qUhx
03n5Lwk21fsxT5badM9Y4DnjglQnBMOAyZ7PzSefq0LfeONCUha6hPnwHlRTHprelC+cglPnB3VD
PC1wfpD7tvRaUMUzJH0hJbUrqm7X83S4kyxotqpv3GzhSTnziEE6EtEqUrgwdDrolZQTzVyi4l2B
dNs6D3q2SURShsJz+0jQql/xmixREp7JHeGCY/VmkTfIO+g7WgqSuQ2asNAcD26+0G5sZyUrEOdV
dvYVyFsvLHo33fJuhPllJYkjdLAe6OSnV4EtBOhJGy9YybY2biDpDB2m2jd/y85+XTh5s53XTDMg
csjN4CaCBs/UHtxJGaKfzMLfJcotrioiXOCCJ7ZqG9J9gQF5Ly1a3w3taN7gq/xrX0DBmXXpj4Xv
mMc5/o5ZgMJGMQS+I0oB83v16dgFOTp4WhHX+24q6y8uiFeuEUAyuGKNikbUdiMXwdoVceMXwx7V
uocfH/XjsKqNoYyKelyTgTl3ygDTazvxbDPUUEgrx8G45Txd4tOav+boa5F9gLcIfCgolH3wgx5/
reUga17BmOxNMXQrc2iQ+W/ZSzBNwWqYgj8+whgOzPaw03DG4Fhri5MjVAD+lCYIoTsGuOBUbAbD
F5HflHzjpqWM8OjyBXt5YgjmQQFjhhEA9t/TPYQGR9gDPWOyV8jErJCb5hADKcaFZ+ijLK8t5Xwr
50QBaO8hx3K8lIhbQYBn1sEu/x/Ozmu3cWRbw09EgDncUlmWTdmd+4boSBZzTk9/PnrftCjDxBxg
gMGGB7tUrLTCH+roQJmEsnbmIk/gtu3JESgEBNo2DQ59+yfpHnLpNMSy13Wf1Dynz1I8SEO8DZDi
GUR/yMtobxSf8HJ1ddHxb33lx94BlAhdONNEvVxeJligRUGnyrAVK9Nc8hoaBzsr7dADr6LDnAd9
BK8WHxPRStuxcl6ssTbOXYoEcpb49K7kQc4o9cvWUQAgP62cnrs7DlsglovVIl9G0Hvxu8jI434Y
x+Da0k3fB5UvjgFJ0glMP9LJZnzUC7rBpAzBky1H0QETlX6r92F7aMArBW5j2y1Kuny0ZhR/ArqR
z8CupsP7P/Pu1Oi8b7P+A4XauWAz77h/zrgeFFWjhIr6MtKa36fZzwCVUm3KgFH36fb9se6f1Jl0
zTAsFtE8BaLFYPEUEy2SxxWSbXpVrnuWGLDzjDrCxqCwzqFZqw9zvKvndvSAMIUMrVj+qbUCQWr6
jfv3f9B9toduJQ8dzk2KCjR1CQGwp9YhBFGda6vXzmFo6wmpADmgSAl26KVFBeOx6pxv+Kurhx5m
0s7KS1XawnpkDcshPaC86iPuWtYfbRBBv4pSohoMd6oqd1ob+O7o2H9BB6Os/v4vv1s2fjglRHow
RPHKXZqqx9iJKbKvX6ew302DsDaSmj/ToOO5oAH03wcDIkktiyBkHvB22YBjQW+qDP2axvF4MY0s
2/gZ3cYGA4sjOgvqynh3txyTo/iiYx/GKWWv3I7XZGzAtG+ZHIZwbqGiuWV18tot9+Yo7EK8xdmJ
4ONuR0lTsyjtytSvqJkNm64oAeA4WrlSUHitUt3cpdwASFHwjMr4K1JZuh0GXHKESuJgXVNF7S6y
1LSf8jjot23dGy+2lsmzLhQZRmRNEvSiuN80YButXS+BjNm1Sqsguq6b3TUnOAncKRz9v1YzWl/t
sfY/9G2F0lqQyWbjzgHrJgkp35DFyX3mdkNl71QL03srTuNPAKvB+Iihrit3IKU/jsFgUCpUsdWW
xzzGh9Yx0lOE9a4bSPzvDZDJ4ocTdsdCpoy7cfwKbu0UqGHhliYa2ZuoS9QtDRKfBxCsY4zVmpUr
UrMr4kHZ+3oCyLwIxBC4nZXAL+LZClbO8N1J4KWCdQcgkLQc79NFbEzWMoVt4chXXWRiVwO4Reiu
1vlVSQz0bdUk+JW6fLOgANhxCIPFOddhsHS8XdAmNeKuSbCXVTr5bFvflE773rT2RYQJeODKDaJz
aX/Pw/GlT2JXAVBdRslRQ/vFdzYUTHeq1hxVPIUk60/d/k30PzSF6RWr9IWFW5TJvqGrLHxpm6jP
Gj0KdAMeChpJGUW7VPpkd2ODnL7yjODiPleynZxI26Zf6Y/fJQPzLGfpFDDhFA6XRIiW4L2X+wIP
yLEj01er+jIEZfJbTN3H92+XN0eCk/C/xgit3dvv2Qda2NmhPnldZI1faHI/sLOz09Q0ye79ke6z
TSZFQXk2lYKLcMdVAhGo+KZTTl5uDKAf9V91kjzbJkDAvKuPoss1Vx+bv6LCqdCo3SRKrj2Pchz2
28KmgC+XKzfdPdZm/kU8isSR6CCREt1OPlZVIY8yvqRhbTWbuFX1U652oWs1uh+4wOWKXaUO5iFN
FPsSdSm9GvNcp9ADtEHKtpZCtaQzC/vJ0gp1m/dJtdJwv7slYScqsBIJrfmN3Mu3PzCXSf6s3FI8
aXKik2GXRIBxfV1ZmHmat2cKFB4HmZWhTwIH8XaUrnca2A4qjsLkfXtF7fuYpzMxTj2xqNuEvv2t
zZ2rljvq0UzEsPEnGYwcTJCDKUJooU3RWo9d6P/uwxkRJUTIUsZK7HaSnq5so1cEyuLX0jmEasST
CBzZXoQxcaQXih5KrWeZvIKdE4mDpQtjn6IzWJJ51MnZMaTxUWCI4RZ6LR/I4NGFzxCR9gOtuiYo
NR1SrTK5pcDSKUOGlkVV4cKhVO24CQskLSalTTcdDXYXI8Lg0LWWZLlakDGlXKdsJieI4ep5enC0
ae9kaf0rVmsMmIGC+KfS8INt1ozNIXOSjL5rD+9mtMSeMoJ6Yp/3u7CJqu0wquJM8/FPOor20BVa
80GMvb3H/e/ZHhWHjVgo4ns/yI7XFHm+p6E/7PzOeOLVvtRa5BxaCYX097fDK4t48YFhfyCn8Jp8
EqHdbociroQca83gmbnK8+YYTfAcYCfaB/4Ewr6Ut7iHfK6VyH+i+255QtexNpVNca2m0va0gqyz
TS1xKMOhPky4oDw0bQh3og6GpwJ8ycPox9YfHEW0LQV/2cVVtz46VF9XNvZdBo0vzBz88w/IH8od
txPpzCE2xjDsMa3plV2INcuW7dsdqkyR/7C7fpWNQAqyGbtmHw+VsoZUmM/N8kMCykeLFWu5WZz1
dvy0pMdRYw/qqVFkfVakGtyzNdjnoSciJQAZD0okyk+tEdTfa4kspUUxq1b83g1ae80b9rW1vvg1
MKCAXCF6PQNvF5fdGGhq1xaN5UGXi06yWYJztSfDupjD+DLZrdzx6xpk0KJOo9Qe1T9SOJ+/lDYZ
X2g41B+1zjfdlODwMapk57kEyf4wapn1JNVpOvuZxXuoWKlrF3IKQ9yM9s0UdTtzCEhtnBFyaFGH
dNVTvTJOqmjM7wDAww9ZURTOyh6+C0tmtCYodKJzaml3rd9cCyh5VnbraagkoihURx6Ym+gAAljZ
VGVfrVQG7tNgB7FwHmsHjDG4m6UVRg+2vsChwfYURCD3VpFN30kggkfhFDiZxJW8jSql3bP7u4M+
TCUq2nr3uw2t/AcovGrHjapuVAyTVj7E3QNCAUFB4I/XlpriXaYydlqkZ9hZeQXyhZD9cvNUqP2a
pMn8DN1sLbomc7JNr5g0RV9imjQli2RVTI7nqM1jl6vS50btz5AGlZ/v301vD0SmSAERJMWykRql
oZF0IcaiyLdnj2hC5hvLD+tDUavRSmp+n53O5jpUX+i2vxbJ50/7T26OfYs22mpie1I3pr+zLNKe
yUHlb2aFR4wTTeElGcVXTUI8cSjzOUBMnQ+BPBouAi/1d0mSIpC5hXkc0zHlaZGir2YudceeJLxz
NUqKiGIYzp/3v9DdW/7KxKW1rTpsfC7A2189tomNV2dje9hNoO4nK7VrCizFQOB2/SW2R+dRMrLx
01TGa849dyUXhp4h2zOFCRbvUtqty42QRA+/Wrudop3cv1iDJW97dN6qxgzdePTXqk9vTdbiqM9F
HrD9yyutMgKhxbFke5zOeDt1krntiix4YlmxOIQGF15sekuNa4bDWoXpPrVkutTQoSqDspH5Fbdf
eqgiJ4zz2vYaMSof5AyBNC1E0GGq7Pwx7lplL2rf2Y92hfR3YNvT1kiUfJNpdYBRTEnYEJTdpTcq
WnXlKH9HExOajDAnRFWmNiWNLEM+3QT1sI0b+TIZ2HkZUdjhTcqrFfojLh9GiKLTBGPy2DSh9cpI
CHZsgsbtwzHZd3U1ehJGmQHFHOyaIqnpsBvCUL5LJd0tMCmYXFCS4ljJQpzDaSo2xgRNV7f9k5+V
xSkKuuYxwk9sk5e9rrkUOMQmtYdxY7ay9vH9zavcLyjk8xkpRNYPH2Xp2YhvmyKSNsbtT9IMfIM6
SINYMj2KdML8yWjUeNPwaR+I6T+VTaJsosYUW8RnuhOx4gfRqNEuVLIOwmgLTsBP+/rR8nWxkxV1
DaxwfxfxW8EogH2ksKYsZZyUzmylWiR0vxDR+eHb2U6bIE8Hk3h5/6vcP2Y0IVDome1dCHmXCjfD
JApwP43mKdOVYBWQam9Zx0YtPo6mshIy3b8XDDADR3kzAastL1grH/JQSwycHfuwe1Lqxtik3SBt
//OMeJxZJErpQHCWQB9zUHW6CJLmlaNK/NW1GAam4c9Qx1/A8kEevD/cG5MCy05rn6scBM5S2rdU
0hbfIvqUk9TT57Ran5aa37cr63QPMaRIy7yQ9MKPEHTIIt4c86pvTfIDTw6C70YbAqAffYh/tdxE
rmwWD2Icov00JNUOrQz9WQ3jD+/P9DXOuH2J6enNMBEieHBNSwtbfOqnXiknzWumON5padIfp0zY
18bwn4FTjN9g5PEkGFWefFYKs9yYVO0HB4p1G43aY6WGX4Qx9o8wGNqHcuyHvdTI9kFDWX3vFH59
DZQ8cMNJ705+0lO46+qHMdHdJqggRNdqsbG79CGKoeYkALbznQWOxq2gCm+rQITnKFPytdhrvmgX
c0b8hD4E7zTZ8jJJrsKxrByn1T2RtqjcW9ZwSXJCLC1OVC+w7PJLJTlXKlLceHQKgDUoVvft/Q9/
l2oQDcDfI9QiiYacuihnGiEyPlWqaZ4NOenUGgam1dArH/LUbrfIvf1ojCbbg1b2zHLUVkKVN24i
XLvmvht5PMCVRWSfK2okeqvQvCQ0LmrXqImbZxg+6xWQ5Pfn+cZRIvN2TDBa9L8Ac94+eoolRhzm
c9vL+1H8DJzse4lt/coufusgsYzEkbNyEJt4vhH/Cb0ks5AlCYsCDyVnCDZJL4Fw5PWbNQ1pIdXR
xZK6HD2ozDoYqf+njOHtvD/RN14iikLwKRCHItQ0FrlbHEma3Wqp4yHrf1H18Ukd0/TZpGq9Gcs8
vTgRT2KKyen7w77xfSExzPUe4ulZieV25lNTC51qo+PlaazsCydQdkGBo+j/YxSsLLjr2axghG9H
SZW0C6vWdzwJ4uk1EfJFU4bk+f1B3siJoIdxvmce/NwvWXxCow2cuh1M2ysS7UqXEO9RCDxnLSyK
S2Hq5YuW6+OjbnWfo2CQn40wNfZ+bdX7RM/6U2wFzbk1mpUH7v6gqpRUZ9sXXNPwZpnP0j9bq1RG
ekbgsjCYG79LXd08RCX0Qd/Ju2gTyQ2qXGYPOzziCjpLvm6vvEX3+4rX1WF4DfY833+xtStbDpRY
IavQsWg891mfb+umFK4WP5c1KtlZtqVouQZtug/N4QgQWM39FtQIli9TEgrZHkvF8qwp/5rEHXAz
hCPyPnqhdftDk7pu5Uq6Z8JTpZ/5tipTnPsCi8WPu1gJ6kqaPGKz9jBWhjgUzoQ+1OhXj4oZ7C27
Uh70SORbuArpzsZ6ZduDY9jQuF/zsLrHnszABCJ1KCqzIOoyK5KloidB5Xpui8zY4VpPLdcWUfo9
prPyUGdj4TWZrfyWnQAHXsAl4xRvnWEAagSBXPusy2jZqP6U7kpdDq+FplFK0njX//PBVCGr8/sI
VLj4lgTfSKSVXKrElIouzKvpZI9J24YrR+C1gHf7YKoEklzg86MF/nmxNoCO20ihW+YFeYqdahhi
lxKJZtinY/MQxmm2NZpp3GWtrO4drf1QT3gkFbrv/F25Id7YljyXODezMedwULs9jL6EAJ5aSIrX
j0p8CqIpPxW6QQJECSlCOV4q9O9+OKLDm7XxIamt8Sq08tRCH/xWB4X96BQoxpDzVaQ1I8bEp0BN
07PTrmXV97cGoQVy9hR2gMLfS7bS8K2lSDG9SZWmP0GNUFHeKRjM6O6oWcdwiD4lSj19z9GYWtkS
r8WT29Vi7FnJF1UPGs5LZI3UTlrUO4Pp4aTgUhO5NKVWuLGDdJV0nqZfVfq77IZfeWS7ANROmdme
bQoSbjYR50FnwS9miB6tpnY7+yEyERXAgKc2EHJ01vQp7wMR9i5iC0BoEbuibnK7nmGYgw0MQv0p
tPW/WSeKpzQJiq2jd+Hp/a1znxPN2QMM+DncgXe5iEPkIKqltOjRdVeQ9yuxHNj3iZXvagAXuzlx
XwkH7ptXjIWEFNgbokwH5sDt1Ay5oSHSJNpT1SPWYcupfpASAadXJOYvNXOMs1lmodvP8b4Rz6YO
frijJKJ/TMxQwiE8svZVV4pNHplrQcOduhe1Hoji1CLYIDNkaPGoSdzu+ag1phf4T4ACigpn9jH8
FepfpVTZCgSOuth86LLsgtv4sEH4xo3Vn40xPZtB/VBLR9NGW+ijJH0IpGJwHfmpUh+F/Wx2IG7D
hERc21YOvXHklgZQuEN9bPJDJ1lrm/2NyI+ZEEXjdasSMiwVTknup8zkHwps4eewms0BpgrztKgt
ngPfjrc1Wh1fW1OpNyhAFYe6kFYYNvd3EpkEelQ0DF5zxcXOQm1LdYLIVD2zF8qlSKRnfNx3ba8/
Kl0J2k/0n97fyq+5wfKAs6sAPgP2Q19gERIESmNW4RCQDRvpWTeqXUejIsSLJa7rXdy+2KD9dQlI
uiz205ht2hBopJmf0jL/HMjmppxeBrvYyMY59C+57ruRVHjjsGvicGM36jHRcAfCRj1rXt7/5W88
JHwreFNcIypYyaXtVSnnVhbGmuqRVg9PISqmL0E3RFjo1MqGt4wH3uqCnaFL8qGudWPnC1Vs6wkg
+vu/RH/jgqbAwzHggJL7Lp+0QRUZ9m2pjm7bBO5Af4jwKCxS9RqLfufEL0r0nLbR1pbCY4kMJYcI
pMC4k4xyR83o6oR7NZSuXfF5kM4gJ43qcyQdKgNtOPuXkJ8M9OuKKx4jH82gPJZOduwt9bPITqYs
8Z8EnhXVu0h+aiuqcxmNlSAECNHEv3zVOJTq9Ayn/kOS4ahhNPRBJsn6nLXO46wcQOqyxuF/FeVd
7Cjy4FdNFyoskI1vLyszn5PVopO9Cm0mXeLan3zXjL9IQ79pCX2EdR2jjxT8apqNOEloAg+pSzj8
nbQvA75OQedRTRv6cF8EsOZhUueZfGpt7TtaeKZrZckzeg7ehBtY8ylHVkg2ju8v6BvJA+ISMCNI
MbnaNGtO+v+J09GNQb2taidPD43pEkoqkgdki9e08NO9mNTkENV5/9jmfnSQpcoHjB6nowufut1K
hpw8WF3SnsKgs9fICvcpGgAGIkluWoTrzKXifd/F2liACPaGRpwj3PtcYfbGUbET2500S6K4mzbf
CUTHPUFc96vJJrE3pkh2HSf/mPvp8LWr6pVL5K2Lk6Yv3FpQDDQuXg/IP9+rH1RfjxIobcRCyrnW
1W+EtyECt7nz3KWhOJgmFjxapYJRo9J8tkJtTc7w/vWn9IF04MxE5tOYi9e/k5zIyDXwHYEWHxVk
AsAIwNh6mMJwLdC45z3PZRaKeuQ0SBvfMUYMH9m+rvFHr7bH7oza1mXSy+RsQFt7DGKU6Moemgwu
z+G3ADBtAwooZcN24fTAK5xusyjhVSw00T46nar8cKTAOqpVYD7L42Q9asKXV96V+7Y6pQS2NNgl
rnkV0bzbHd0qsbDL0hm8Vk7P0CoGTzQ0vt1QVqkHCsNNuKFdc7D051oewwdZ0Dj3HTzlmy4OzggR
Cle1w/GprtLBU9LIfuoNC/0sq7ngFFTuyKAOQVCjX5CV8bVtpJ+BiTDLylX7VuSF2gWiTeADbAAj
t9NI20kHxNZqT1GVbhFJ8LfAeLxu0tqNU+grg92fNaIu8mT6WECerGVgA3TPDo2y1J4GqVU2paRZ
27Ku/rx/19zvW1g/tIu5U8h6eNBuZxRHY1QARU08Xw8zr7Trl1E4xuMUF/85958HokVKXQvlfXlR
p4P57ne6WieeFUjZ0Sm731XinKNeRJteiS8Zsb9bxel/lnECrm7QDIS8AlSW3Xc7vy73YyeS09wT
lhN81ibjmzqGH/UiBszi2O0xDnN///4nvV+3eUh4ANrsqnLHpfNhZVvp1OSeFNjmBdkf9dIYa+Co
+0htRgCSv5JtwBe11Nt5yb3Wpah8EOsA/dhFzWhTc82jnWWmqjuo6uBKSRevHOP7QGOWwUchB7oa
yeAS8GjZWeAj61142Wj0B55g6aUu9PapiuwfTqVfaI8r1KC18ZL7lDhWzsM9N4C1/Hf4+ef9c80L
K5KmKK4Lb5Irt0uf/eRRApXVd9gE9jhQycZHDBqOOnD3vP2Z2x3FNLSDquxDif1qYXwqid3j5jCV
lw63Ksrq3+2iujqBwPxLeQmdNbnGt3YC+RZqbjTtIVDNf//nBztylhX2KHCo75FqbnxH3dlOvubJ
9tZWoONC/sMTyOW6OFmyDEXaCOUCGZw4OCUi5OPE2efRTjN3jNrqak36WhzwxphIF8Ee5zq3mdxi
KdRyNOvJNFJvbu+boF91o34xpHQrtHEXlf6mQkS57X4iLvEUFR9Sx37JO2nD431Gcf+qa+Eh69fO
xP3tDC5hRhuxNQHyLSu7w5SPbRErmRfl/ZfGtHIqIrJ5mvQUVY2yWE2L7z8CCDxuZ8IhejBcbLfL
W6hVKZhz6yWdnn2JkyTYV6U9fRajCuRKFXDTEz3qn+Ja9U+N7rxkHOhPmSiJhix0BisfjJnrmIH2
kjaZOEWFNf1IHSP8+P6F9EaqMgPouXiJjxBPMheXRS4MgGBVgZY4wcuxtlT/0vSaWW90M/46OM3V
z+p9lVPicxXJzD6VEw7kOfnGyhtwv0AktrycRLRg0qhF3n6wyFaCPqlBL8oV4qSa1Ev7tnbKQ14Y
dAuVfE2p7b7ezHgEHfNVSY962ZgCcVhGOZQsT3Q4tqtpWeyMxo4e00rfN/agXPIeXYFWDNF25YvP
8cxtEgIGhYYoGLy5g6IvzqRqTZpkd1brxUI2diKr1UM3GtLZr2F4pE0vPYfBAGWoaJBIg9L7TfBX
MBLC8Ca/qLd96qzJ5byxW8kPAUIBimITLM1MYqwN5ZSmjZc2qnkkkvXPhlFmW7p0+TfAts6uS4Zv
73+H+wuQtwJMzFx4NpDMWry+zRj0ZS6GjkI4KamtxNZmUtA8e3+U+xgGpNIrSQS5U/qP89//uWaj
EqONKqlKD7GMGvxgWh9spZCfp9ARK/3WtyY084dg5wIQYI1vhyqapBxt2y+8QRA3+GBaqAlV08o7
+9qSuN0+M/UXeAWXK99tqWAFH5R0JpP9p6imC22OSXYigLpkqWFuVCxidkVu/CxGfXjo0JH74zRQ
2jWLDDupYpgbdBF2UpLWG9OYfgxERvte9YULhV5DSyBBDrow090odfqv/7oS7CvSEgjDYD+pGd5+
nspsrBEAhf+Emzx1mhjeXm5m9aGvKN++P9QbSR9ByBxQyqw9V/5iKeoUNV/gMKUH1eNHQ5b3IqrO
3/VxgCG4sB034eY+arJE896eZi3Gpl7ZePMQ/y6ThoMdoZdJ1c6hqLCcbjO0VpUZTfNEvVPa97YI
dsIZ7c+dnYhjH+fi2Bl17XWhdsk7fArXPsHySGsoOc03DPrGnC19icISo7BEYffWU4vk80Nvq+VJ
lMF+8GepNznaZRGnOtT0idw8/iZa0z9JHfS/hnzjpZA6TH+SMtyPofp18LP+mAul3b2/THc/kU9D
4kc5nG3MozwfqH/OphMEcEZGXVw7p/wd9r1BzcWuTrIR555WAZjVRNZ+fX/Mu/7b7BxGIZUYlYCT
fy0GDTJEz+GUR9dU04MPfeDALzIiFGQSWp72APcaOdXwKGlqsxlqKbugVZ5uYnMqDDc0irWEYPns
vf4cPDD/F52Qbd1+gxYoAZA8W1x7yfkZqc3XVDMOWMDimVXm3cqenOd2syfnuf8z2OIIkjMLyvWW
uOqtsB/8uMEaPUMr9/1PfD8liItzK5fglqD87mVVukAdh05c1cZJP9qJTw7CKm8qPHKOChnlylZf
XvGUORSAi4QxnDSUeRZXvEo9R/gZs+oD4+dk6PHJiJtiE47S2jP55khz/4YUlZdrecPnukT+1g7i
ikuHbbgZ2l1uMnTa5JI8Rpv3P+PdRf86L6JeUL3zkyIv5tXHMDm54mEPKM2m0KK9Zs/dK4GEYD8M
02by25ciBnVEORwmjrUzgvEop9O+SOPHcRrhV1AUx3doQ2DjIquyD7TggprMWQTxStC/jKbm3zoT
zvUZkMd7vvityOhZfmQ64hoWowoBJLNfpkbNdkWHDkUui36bj4a/04thLe98a01odBlIOZLN0ge8
PUBZbFcV9nLiKlJDd5U20h5E4vtuIOvZfyQdzZOkMzzPEyQKT/ztUNJkjkYlkOEKhZViJzuYG8np
+5V1vz+k8ykFksc2I0pctjX9MJaaqAuiawGvkWZBTBgGk3D//u5665DyNJCesbUQMJn//s/dayJy
CEWxF1ff8Z+SwO+8iprsuZT64Umgo3b6/ww383RRusBBZfEgA9zBXaTgjELzQIjU/EuIWe4cyf6p
Juqwe3+w+3eFL0h9nD4ZjgNEYrdzQ25VLaJB5pobOsMdovBPKZdIdbVRf0hS+xqp9a/3R7zfhBpS
C3zI1wozqNfbEbtJLcJW72mD6ya44mSo9kh/tm6nlf3K7XpX6SBAwx5Hp9jBBTvDrG/HijsDQlWm
GkA2tL1a+/uBKuh2sGvoyH1zlvpG2tqh/dPIP6iBehzEY6Jf8+FTmF7rCsihflbAMKsh5dBk2gtp
UDeVlX1SZl640jd7O9FQkspXfvZdnsnPpr5HrXKW6QPgM2/7fzZcXwhzcEgvvRhHGjdKtX6LTjmx
axjZ27g0ii8RioGu2TTmkyJ33blTUHmJLKdZ2flvrBVJDrRcUg+DUGCxVkbVVGYUI86Nj5jyMLfm
j4Mk4LQC3l6Z9Dyn2/fWmh0EgClwOZGGLNpNyPgbpZNKg5eFAYpNqAbuB7nKvry/+e6P8u0oiwnl
QVGYlR+MlDFtsOmaioGDrRxijaaWH6y5d792DJeTmv3OoKbj3gcq/XYhFQnhHbuqRy/IlL1U+x8L
W/U3cQ2pMMQT4Fz236QouLTKJYuuZn+OyhcRfR4jz/Av6vArsD0juqqz8+m4actuU5hXYHJeUvyo
4591dU7730ETYP2LAM9eVX/b08+pRcoejwF80G3bbf1vPfLio3N2bPRcGsS/vzbFNRguwvnZOxom
BRWM6yM+ehtH+aAZz9L0UZZ3ZLZS/9w46IVFB6P863SnXvmMbH5HORLzDdcK/0rOJjdSPEeO5qwz
9DMLvvRS7GbRL/rpcQiFpf5hiT9Z9jeFIW/7OmHGeazPivqlcJ7sFgSUus2QEpbAb1vJCdsT9/3V
vsttZsNKgKaoGFOXp3yw/P62IYaQXAr0YEuLsnWUz8jwG78aZwgeSjUMkIdPlRN0Cf2SA+tz0d21
1gxdXsPkxS4grZjRgkTuKHzPp+yf45zGgw2Zy++9psI5UsjnqDiORvMDCwkKRWHyhyZgsp0S45eC
JaKs/IhGKn2Z2wLEKfGs086dmC5J/dUefk/KH0c5JjZ8Dump1X9IICvyqXiM84eh2Ue59UXP1Wcj
/WENdI9RxthQtlu5Fe4DGCDC5KY0O3hy76i+hhyGVm8mmqcK+Nda+FGicroRkHT2emZkD2j2u5pT
GivD3rVztdc2HXjQ2YUNkMMiJFfKDIkzYxi9VmeRIqsuD8OE+GVi+M1Bj0DkoT3cKV+F5h+aNEs+
xK1mPIo8Ka5x3umPTdv6GxNo7H9+sCnL4MuH3iiY5jtgZB7HRpjgAOvVCNLmiFfv9S6zN9TM3HIG
or2/qe8vSkxeuEso+2nOjAC93U0YvQfyKHJGQ/J2PxZtBgF2WAND3DVH+di80lz9s4QmgseLo2NB
z1WVQoXWnkonnxu5OQFlxpTzQ5em7MEupJVm4D0kBZsoAJ05KT8jP/tl5oXmZlX9Aa3RQxUnm26A
c69Nq0br91f5zKzjVaduQeK0zAZFxJ+bEXmDojB6JL406aPhSGLj42X0gRaL9vf9737/FvJ/yKdH
yhQkMrDu2++O8EZpUhqXPVWCmd04Yb3vgnzYaeZa7PzG+YKlz0Nl0Eic6S23I02pPoVSAGzBQu5s
GwhgjdB+W9cPp0sQHiiq+b96o/30/vzu8K3zihNzgCICbA0AbP7g/1xTWpqDLQqTyethh39OASk+
0PrKEdxXRi+joO2FWdljekOOr0vSr7yR0K4SY7FptAAoBXneoYORejJhwLtyUnXYRfXx9/d/5n3A
avOechNQC5lx/Ys4QeDuEY21iXaH5ucQu2rlOStr86nQJ7HphRHttK5d636+sfYUQUAgg7smm1lq
S2ZIuVV+r7AiZMzToNhUu/GDAArQreyyO4wgqwDTHAQk1BvSp6WQ4yiNwLRsB8yKGplbpZOx5a2m
T0kRTyAunUb/M9ZodDlF8kwHwDXxpfxWOMZw0NFV/FYN8Uct6Kp912jaf47Q4KWY5HL8PKoVSwqZ
ioF7WA9F5dHaCNBGMiS3GIp05Xp7axvOnb7Xt2Ve58U2TMoC4IxRVp6oJ1BFSTg+2Aj4uQrUwcdG
k/R9NJQ7WW3EnkDE3AqrRwo8qzy0IrQdoKxsn7fyN2hn0yaZHVjGeBjWfuT9JTwrYNEGgGPBCV1i
wa1GRZrbqAovhAb2STf64mmyo6/pIJyvRhXGj5Fp/VCctHmRrE5/qi3RAvCsu2fEqb9EoqJHUcrJ
2tNwp86FeT1oCkgfOBnOLgqLt8FuWqDhZpt7TftVoEN2Vv2qOuuJ0X/NMpA8WeDAzfRH4zLhEXRt
MIXZyWkRfm3l/tyna86Tb30ltgvcPPB9cMoWP6dtML9pazqqSRAWH0Wdh/sui6fd+zfCW6OQu1L3
gYoBd1i9vbdaMNxNCczes+w0vLSTQPXXHNcsN+ZtdxvEgQybuVk0ameZl8W9kySgHOQyLyHikw9B
pix3pW1MW1MKAdkP0X9skMwryVjUogkcNYCst5PqDbuYhkLNPdzFmge5lQkAe2ulj3h/rXHP0OQl
bpmtWJZHTW3kgMzbLBDpCAKI5fVzPijJLwcFxveX6K2NSdlpbmFxXmbZs9vpqMoUWonk1B4PGSIe
reIfVSs6mFE9HnI0IX4XlXoUTTN+74bx/zg7s93IkSxNv0oi71nNfRl0NTBc3OnaXArFfkMoIyO5
7zuffj6qaqbD6YI42UgkClHKkJFGs2PHzvmX2AHm2ju9rKQoRSsfE6PY0ye7wssyv2uMhSTMPMNj
2KQ3VQcGI8HA9dxGo9+rmm0mFTJdmPoGkJnzVHTKfFSeI3aMW1qiJ3aj5S5i33/Bd3FlfqpWSbO+
HG0rQrfGQn33jr9r2mneDV4yIojL2agN38086W2kJeePQ2eJp7bEqVDMumaxIyUGPpflyh/vT/aa
HlysVLo5pCcrnJueKR/3cq6rflpQ+5zFs9gCX1GjJUYKsLRuegmdkDw349MAGvNjKVXxKRaFZacm
d/2tiYvIpdEoV1fi27YoZ2ZRYy1JJp2zKU8/BqblV8ky+UGmHEBagnYf2uCI3Nf3okpSRysH3TWw
c5AX7PLmZSx2moBXi5zHWRlLtNmxIrhysQklvaO5lEtnmvfZTSaH0d0M/e+lzoO9++ZVJFqHot8I
6Y71hfzN5cwHfdTNmlVKVBfK5VHQjNaZZHrk73/fq/SQUUxcWqnJwJSASXI5CtSCLELeXjyv5GAn
k7vcV0ppRG9sns5srea51rTBqxFc3zn2rjgCHHkUdbnBUleDJrAtXQMWrwfT6toz1snYyuVp+1XA
JcSd8lG+rTtp9o1I+1KIABGTMgQ7idXfee4j83k2sJSlmTxgHRIGzxli43414KtbNvV3MOuP3NJF
W0qt7ma2pvwsRC3nOGWZv9Rs5ZsgkCj7FbJZB2XClXWshEMFQsLNCk34RttEPsxYtu4s5atck9el
CgtZlX9plmwS8ayMrQF3aTqPdYMsKvUr11jw+0xmCaMAxerRtTLS487nXUP75f5l1LVFA5QQV6Ar
N01jMdN8UNszKn9HUB1G+1mjAihUAxBprye3rtXUkctj3nxEF8cex5sOMoZQfA0TsOH5U9i27hpm
K1Wl1vkUjAhGyNWqf+YLCV5W1ks1yoe0S9ysfOgiAQeEA/LNUU/3Q8r9KlCwskRoJ+4cU029UGb6
I3QP7+Gch6nmCF3pRsN4SIzkABPPN7LRg4frooaXA0+IGiQ/i8if1MJrk8xdE8UMUcSMvxZgVDv5
nRoC+ASuAr7Y9BStORQmxtP8bziK2C2bBzWL3UA4gd4+ZobkpOEfIk8zqcdelo9tMB9zaiQISDVD
lHAwQo1//yNcX38pcNAfM7hXrnXjbUu60FuRXlUjnoN+sSthGewUk0G026w7QZnD88xsHSfQTK6s
Zw3cl3ZBgDKtb2bd+EtQ6vKUaYXhBrQoHIyhQ0+AceC2jancc33bExW+0rwATY7sF6Uu1gyhf2u0
YaVmIAmZTIlJ60q/qOL6DpVWiaLhKNyqSyg9RGIW2xGQbmk0VU9susBrM0W6xWP6GxCHc2HQIl/F
ZGpnSZPxEChW8ajky97Jex0jwRjQ4qfMS9eBPuRl9NIXtVPaGaxURbXAnfMpPMyyUT+9//3eGmUl
LdCsIfGkdX05ilWJ2gAxsIfqZ2IlViKEq4sotL0/yhtHHdkMiDWkkdaS2DYpbPoiCkSl7R+xQTJu
6IR9k/FCsJtc/jmJ8PkUNcf3cThSl3PSpkXAxkgWy87DNL5lfiV353nWybsMHcDBaJNzSQOli3TD
5WuXeaM1oZBWj41VKI5SpuPZLFDtLuJQO8R19IJH8eCNAPycoiT1wsDecOK0e37/Oa5nf4VxMB+I
XEM/306LFodTgu9L8bhYxoulJjiqhWK5cwxeDaIChcf9AhknesxXTZLCakPMPhLhvCC6eQcfkepf
O5U70fgqmVpHQdaQxQ9BiQvA5YwmMctUkWbhLKjl4nXZUHm9Xg6+VYGDMM0oOfTxqJ+E2TSO4AOF
nQz9VQvh4oviWQYwdJUnpzxD3fNyfEVeCiXRRu1BG2PE2LFntaUJt5q6jEKXK54KQ4s6oW3FVPDN
GfW0OP9ztgbFjtPsUWmRKmvldHYQxPmSDANAolAYsFdsDPlxshLDN2k736btMNozhu/e+wvh6gDl
9genC2EvPGdWHeDLpy+nPO+6TkvPaV5LLtWnAj5VQsFo7I6NFJ/0uBf39uTV8YngDGf1qiXLJ+PL
XY7ZqFPDNNLiyXFRcjrsTB7HBOkQYyrVH0asxKeppDYtLYt2jx8GPpeBXp3aJTaPM/KOzvszcJV9
UptkE6yapaiNUdu5fBoLjf2gipcKroWJ24oWK19qBIX/EmZB3dn91xuCxpmMjS6NOrCS210XTZoa
pAJwhVoo0gNlB+BKyCjujHKVfTJroHRhoaxflbbK5Qv18BtmahfJOTD64pBE+KCmyJcdkDkPP9f5
GH9JyyA6NLS9dka+bosiCIZxKK5b8BzXW+Tl0Ok0Bmqvd9W5HzvNnSKxv8eBIcF/MDmU6pQeQnid
dpNF5cnA42BArNFJCnX44/1Peh0SVnEjDlwANBTht2ixwBhVejVtftY0cCJIinTHTjMcKZnHpyqZ
Z2TQafCU6ojEctDKO7NwvaW4VCGRD3jyVeRjk5OOMi4RizjmZ6g1kV1AmDqqvTa47MAPyZCaXiEl
e55q1zU5wA/EH1PkVkONZVuRRg51QeTLlB84uFSPBLXyyPSq3O1SNfwWCmLuR+ICwb9E8tSm7BPZ
5dQjxx7q6X1RpbJTdktF81ERv2tVz6ZPq1S5VTLR+rv7bWVWI4kBu5qGK7DyyzWSLMVgVtMkPqiC
/Iku+UDFSUW7Jxh2jp+r7wA+g0sQ8BbKtHC61934S7VcyMFLVCUDLcLZyPNvBraTRYn0RNOkn4M8
2Oslr7/v4iBYx6PzsBagXmuPl+MtjVo0tPrFB6innR0ZU+zoYZbtvNVVuFpHQTKauw7lZ6qvl6MU
aRYgFjeKD4KQo4ONN9xJJmLblNmXnQrXdfLEWCpUllcuG4FkExqrKZbyfGnFh0iXn5UVWIu5S+qo
IKJ+qv00HIdWvA8q+TnWW1sGZ1/baRNaxzCnW1pM5p/vb+tXlertDKvgHEgpaC6QOl6+u9KbTTxZ
tfhghtXsFnoUeEiBJDdSqfR2JgbWMRGj1F8CMfmr0nHGtOEkR98teVFQbu9yy8NQqz02odHZWI8X
h4BWxVE3s9pHafLPSc8iH/ikcBRT7WeQppVbN/JMmBKUW21M84d4KaOXWg/mrw3a7X5WytptH6v6
uS46ySGeY7+qDvUdB5n1USr6XXedNXZfzgBNTMA55Bsw2PCPv5wBwyiTpJcr2IVSr7v6CHV8HKSn
NJEdqxw1WMn83+3YoNunmKFTN0K9kzBc98opK+DVRNYFMmgtt14+QqAbiRwWcEHkQrhRNOGuV8LW
qxtjus3R6rtpo+xlXIbkthDREMRgsoJ3kCh4baR5fJdlTKgSLtIRZ9rhL73LVDdoGwyaM+j3SRX6
DUnOMeHI9mqyH2+UJvGuNfPqpo6VzhEFpPedZYZRucyKfl8EsWqbZS7cSYpU47dYEOsNNJvi4vH9
1fdGiEUYhDr5queDaPs2ntSTUCV9ncKwmRXhoKJEH+hKi9BGLNWEy7jr73LBatwmXfxsXJ67OnMz
BetbcWi1U57QgyUJ7IJn+p+WS1Hj3JujshNdr4MeDwkHhGsVOQYHweXXMUNwVI3ZCmDF1fqmnSMk
EzOYS4kJRiVuksluB0XcOfGuIx+VWppOlLwsDr6t8l6CFVG18jHOdRguz2iGNfdilOy1+Na1fbH2
V/KRAiZz1QNBAG1zrqLfXPMSCCiIrH95VkevnMbU68akBlC660FwHf0oKtA8Io2ivg+kYX3rX84P
UyfSatksnZO0Qt+7anVqIv3Ufi1HVfDqoMGZQIkf5laST4kSaU5aohsvC1Prykk2PQN720vtrr7u
+kiIeZFbENhoqFw+UtGiAWLMKOkgP/eVf3Mny6v8R14CUwlVMf40B3tC7Fff9nVIEO2I93DPedXP
/WUWMIie9LkMpPMca6HTIXvqJlM5/t0SMCpI9CxXkVeaRBTFL19MFJGtTmmIntVGCg/mkplfe6Tb
/Vwolef39/FVckhmxjB0ophAmGKbHZJUY4LsMDJ6YpP2D3F621sNRoCWJWQO4kKK6NBi92TU3m8g
Ce8Mfo2QweTrVTySahDtli0mYknxM4v1Lj+PyN8dkV4M/FQzGgoSkgRxE3sr0Rtr8aNoRpU3tJmE
S0E5eDlFcbsatcAJQ33eCenXafv6UMCOmZeVUrjlrJvpIHCwR/k5VtT2RFFbdMuytI5p2Gh2StPo
NIjyh0ibnFRMUG2KUz+Qs72y6jUWjMegOrLK23CN4CJxuQgUIJUY/IzZuail+1mMw3u0NhWPLBsg
k1SXbganw7V6MXWnAnPvLC12kqvr/UVWwdWBywPVhCubjHwJU46WAY54rz6rqhCeugTVLCGqOhct
Ly9T6r0t/cZbg9MCIA1HR8QkR10Tvl82WIZcZ9fmZXaeq6JBhrWyvjeRgBtdl1K6HE0ReAeVg4SK
GYu0rb12sigSvL8prnf55UNs8oqcGlHaNH12FtJYONS6kHhZmYSf/vYokPvp8dCghYS/hYflnSUJ
aZ5EZ3mMwNiJkuCOBSSm90d5ZaNeHhSUYWgZQttGBJCa6+WMxrOo1t1cROfQGl0OcztPP2dK7MJV
OkzaV0t+TLSbTvmsjoVjJKoNiNa2st6dBayG+wcjmNFjjvEpFO0ufpGX9EEpbjT1Zx+qGMY/y9Gn
YMJVIgV62Y+O2QI1qTOfzPxgFuMniFB3Zjh8rprvJR5pXlP9gdrx3/9eEAA5AwERcBBsWcmQfvqw
j+XwjKfKrZkLMl4R7W7Gc1WsBKRgAiJESnAlCWzzbTRmJzKUOjqnCNf7lTYbTgBDz5+t8hAJRuhh
0dE4o5lYjgGWzi8yWbIBOLQ7X/SN1bmyvsA3g53lMrc5HVpEPawefZHzOCQKzQ3MBsW1Qvr+urne
/HDLWDdrBECudhsFq94awtgownOxNB9HcbGe69boPgoEKlxQYoMrDgv4w98elHQaOAh5PeCtbUIf
tYCoIhNpoUVss9OCUcQtwHL8V4LpkKXC4JKJ7jmdXr8oV2ImkqsqdtqQ2y/3R6tOEV3hrkBVBXyg
pifaZ9FcOtcsJsllGYW3cZ1nx/df9NWG43JXMirgJIAm4HFQqbgc1crpo9VzU5w767yUgSNF+Btq
GYpjuV3CMFjGQw9Hu/g4gcEVx4+ZwG1O9YLxVAV+Ra1KTx+6/oRwi22YT0P8Xa0tR59nP519ScGd
BvoX3Ky8PChjZCfKs5TfK9GDYVEGDrX2SV+kwyyCWW8zNB5bO+ZYteL8EHT5sUUqc5A6t0Mu02jT
lxzgszdnYGbNBsBi1OEWNDaj//6UrDelX2eEkgQVOtxmjRV5A0DyckaMhb0tjvH4oeBw8GsRX7Qa
M0hfKEWF3hwaCp0xGF7eq3sh8jVruxgarVuEVkjaVz8HSgmXQ5tWHi0cStkHhDJlu0OA9rnPtMdG
7sIT/i200ELmOjDzwFMStrfej6qfdCDJc31GLmvIZVx59fgG/R/VIQjNh5qQaWDe+rzk2G5Nwef3
J+uq34e0BDd/c5UdZBVdWT1OU5hGaqMLT1y9fURUqpvSEOJzFWWtJ1Ra4wt962aaWLnCSAIzT6Lp
BaogPSZmbPlTh8NxT0ldn2XsxgdJeZ7NoXG7MkwfczmRd5b7VaK3InYg5GNOQgSl+bHZZKVg1b0x
NMpTIIVcFGS1PUAkKL+CMP8uBD0qZIgYOKIclPfhYmp2rVu9k8ZD75qtkR6wVBoc3MOTv3kEA9uj
s7deY1cGB5Xiyw+flotQWuUkPwVlGHmJLrRuH0bBTuVoG7BfR4Eig70ZHHy6tJejTFUWFeOyWmnM
cXXAfo9tV9fd6f0l8arC8usqBuAH8ApoNwg/UvrtuTDkUiZ1maA9JZJVH/RGnZ0KpVf40OILygA3
Y6qkXmpmH/VVo2Nue68YksqbJ0R/LbNrvDKfUt8qLOkGsZUvDS4+dh89R1EcIZVsfko0cXIHpShv
qLPrRAduQCir1I4cSpFXqEZ9ZwW55kdRVTjSIqQHirOao4q5gXJnh+obPtVOUavqRzPVM0dNjRr9
ODPbObmutjMTwSzQUSC4koe+LsZfcsi4GherwybwiVzH0w7ovTuzM5xijzL/7eSU95ELxe9cfe9+
xs/BzhG2LpnNV1jR9QB31nIkt8TLj43QcidHTSc/Afj0YXGqjeHq6lHiuvD+974ii72+JqgLBKkg
ooP0vhwJ60UzZ/fLT9WdedSP6cN0qE7SAaa1HXqSLR5yRzlWnwfPeNKOxo3oFsfQjWzh8P5zbM/P
7WPIl48x6X0fD2ItP6ESbGtIwWXad6U6NrIOfHNnjW93ErkyuJY19yIzQUpk88qqslZTItTWJqnQ
7g0z/NwWlrVz+357ELDTlPU4mLceFyRUdRNkOeDpGDfFMk5iDwO5eOdV1gP+Yp2gSwIEgl7/Kl3H
8XM5bdoYIeW6VMVZ70Pcm+FaIwddhiszP3ARy/hOayB/rMHMOUK67C2e63dcsYT/quZQ1t4y9igO
z/BQGb0WUx325FyuN6w9F9fNKIC9VpQB/rtre50SnnL5jnlG5SdHeOJMBTfv7QXYsZ9xoX56fwVu
wZH/GocaOBog1MLY85fjoDESsBvU/DyJyXSKimmkU1s6ZZkaHOdSh7loVzVOE2iNa6ZougKGXz62
mhgcpQFPui4fSpuVUHqS0gy3czRH9pJC/a6bXj+G1XTqIz8d4j9GvP6cTmpuzSp9hhaeHEu5+jHr
QbrTR98kQ/96I/pC9LBWBPRWPmGGNR50hZKfayt8mlXKvQ3fSYMIaqPiE9tqiEZlJYnm39vMr+Oq
dIiI4GRUtGcvZ3IGCGmgYU5BppW0T1mexTdVz5WuU/PQzmrjS1vt2UG/sUhApIBQpqDG624RC6nK
QTLWcXbuDDXyg3kxnUyBGvW6Rv7jx/S/wp/l4792Vvtf/8mff5TVTPM26jZ//K9z9bN47pqfP7v7
l+o/17/6//7T/7r8I3/z37/ZfeleLv7gFXBH56f+ZzN/+NliKvQ6Js+w/pf/vz/87efrb/k4Vz//
+fuPsi+69behN1b8/u8fnf785++rqcd//Prr//2zh5ecv3ZofhY/ot+ey76LfjbFby/Fn7/9b0w1
mh9d/OO3O/7Ybn/Zz5e2++fvhvEPukakuuSPzDygpt9/G3+uP1Gsf6w1wDW6rkTu1yZhUTZd9M/f
udf9g1oF25i/R+B9NZRp17H5mWr9A8wAXDI6+bTifv+/z3zxWf77M/1W9PljGRddy8OwwP47LK66
YhyaKysNEhfxaYsISnCL6coljBxFi9qPqWKkuLpI+ssgqsEhUwagfZiue79M3L8f4tdBX9FxF6PS
uKHMxZHN8ESRTR5IkTrIuGIkTpb2bt0/SNpdZvzRWHdL8kFNCmdonlr5Q90lXr7a7VqZKyUf6+JZ
jVN3GL/12miXhnjKmz/o8BywKbbTwUf8KzOmU07TQe+fIFMchgDRQzV04uROtj7WEs3vNrVJhG0L
loHaTs7cF8chkuxKJDWqjjL+vR310Pdfd4O+Y5I3r7s5e5QG6zYUMBLHeDbv44fa7u3cXlzhUDrN
ufKUp+xzk9mSI9vWzql3GdeuR97ctEZMoMUAHA/Nor63gcueg+ZrKCVeXcR/9ZN2Utu/dl52/Xbv
fdv1IP4lGyw1HVSPwpCAZrxD7R06l8asnR20Y+CXJ9wdD8/vD3m1hi+nd0tFnMtypI3AiBE5Z3Ze
HPUw7lwp3hyCpH3lW1BA2N6npH5YpE6mEDoZPxaTBEV7DGu028rPefLt/bfZQLr+/c1+GWuzWjKt
MephLbqGDwWNnz/NY/2p8afb8ghL5yH8Gd7IZ5Uj6bZ4io5hZysfp8Qev7z/FJuq/OtTrKZj0IWo
jKy52eVnVLO2b5IkS50WRV/JRWyJM9qwh9mrdDsK7Viy5T285BtL52LMzWrNpUYXsV9jTG5OA3a1
RYe/QDjRaSrT5bDzhtejkWJQ89Io0pKZbV2pKT8JuYAermOUguqEcjY9hRYc5XSOdLcoFcXn0tYd
iqXK71UsNl3gF+YLPlC939ZKjWF325+5hstnITbTn3Oqq39v1REeSUVo/REs0fJFofbyG0iaIBH/
YiQ0tWhtZov0H6w4uFWEGTBfIICBpkeyEzIu8wPkHFeXQ0DCcIr4BwjL5aCilFuZJOc6EvBaa+dm
2BzIe2L//dlfo8AvUQLcOu9ESZUqxXoybisB2UwxNTbbGWQ0thyg1fWe8rdeaB8bEULYVM7GLV0p
MP9poxsxFVd97+a4abFy7q1JMn1qci8Qxxi3XL6pVAGDlBPo8jJtMU+TMotSICmzirQTJl55iWV7
9T3Sm8KJa6u5TSLKCWkszY4ldMHN0FMTfH9WNmHmFUGKkAZ5IB1WALqbuV9KqytCTEcOnaIv4NaW
+jap6vqkNuZPBSKjD4o12TmMNypea/2C8cT1WgTliX8201AqZdIJRcSg85Q/V3kvHuLeSj8ZcpL6
kaI0Of4M8+KqeCOQE2PhNtkx0IPZMSEJqjai03sM501ban0m8MmsRa6EANmkrcToIItROdZLfYiQ
SEK4Z05vA2NQqFA2wUEMzD/TkSJKyaVDCrFu6axa37nkXE8LgDb6/CZEVgyNqVJerg5tCWr4XzWy
gCyRyKFdI7EqskEsQVeV0YdCT+QRyIeazUdSPPFrEDX1i4EGso5Z97gQJac6+OP9BbKh/zIxr2w8
CCCIdPHP9hqrhmMrDLU84N+tIFlIEXf5kADh9gsQhx8MrYtrW1SHilJ6OE8/MALQTDczlBnB4KZJ
Hs08zyV7lA0B27x6WT7FshLG7s5TbkLrekyi3miuGlbUDpAiuJw7lOo6YzQK3ScGBHd4EeZfpTEN
bEQU0XkaZumQKjgEmkZICQOa3YlWNL4qZmc5iLr2joonlrN0GupQVQpKsOt37ntXX3d9Qmp30DdI
okFOb67K6ay0Rk/HwC+C2chstdAlT6ohaUhNJdu0nsabUgoUpPqgqWPJm3tJaEpOpELhAwQx7hxG
68b+JRy+ThgfF64hpXEkqzaLraqVrgMDr/sJZT2Ovyj30qAa2VvSnprhG0OtuFSCO1dAyqObmo7Y
aX2cdyjRw0n8KTZ0Xkaloc5PcWEv710n8fKt4NtSc4RDicDKlbym1Nb1VGtp4M9N8mO24gTZDSmi
qYTFfZwV6kdKuPVLr7SlrXdpgyt40zhoyZrOOOErYiBqurOrN7XKVTSLhge8xxWBgU2Pvomwo0IQ
g4MW+EHXJX9OmaI+Wb12EsNMcBK8N44E+fI2izrrUAiN/EmakZ4ak6U7TGOMFn0g9LetPugwNQaz
85qxK27Spc2PHdi4DzXHsScNS3N6f0NdfzOeGhQQlz3uTeK2OZhxfJnokQZ+PxjLXRwj/jL1tehn
gTjv7d31+28+GjUQZB1Xu0cQAWt+8Ev+rqWhpU+xZvllpfYfzSYJoX6tbnErRl+ze6vDd9TM258R
UqkHOZFSv5wprB2aItH2tJ+3yfD6vdbgiYHXKqpM3Lt8mhFBW8sY5MDv+qYG3BWkT+pEP62KJiV1
M9DmOMprWHw5HYyePwu2Fsw0tVK9xRRxSccdHvcQrdLM0zAKKMIkdTQhaKhkOMkP3aDc9UOTvORa
opW+kdPAgTYncQVsIKXunO5Xp9r6MnAPwMdRX1x5R5cv06GPgUAyLxPACzzk/drRHoPOB9jXe1qe
FYe8MhKvpTfnwQDO3FA2+uPfXkpcuIHpQQQCo7DdAHqbAM9u2QDWZAyHuMqWYzBk+m0up3towDU9
3aykVf6H4tYaaNGiuXzdRBx0dMlFwY+yQHN7ZYhcSg142MyT6U5oiaC2iH9HVxqV8/5LruHyamQk
5BgY0CQg4suRM5AQc5LWgl/MResLYvxS4tPj4BtClE+rwhXyQvTyGq4ARtXlTtx7Y7eu2RsqFZRH
8SjZrNm4qbLUXJLwVJWhdhf0s/hYsPZsARrIzotuE0ZW1MVQm3A2dVEumijxntiyJk1cTFB6Uc8O
M1mdO2hB75ZSlu6EiDffD5rFys579bC6nN1cGTg+ejTwu9AcvK4VvhhsfUzBxmpnpDdfD3Anzhyo
c3ENvRxpiGS5M0uJ1+NW4sJfsYHWxd+MZQhulDxQnzVx+f7+0rl+OUIfgCMMjUAdKlspF3Tkszlk
Sk9pZlUHI7OaQyv24WEUc2vnDnS9P9ah2IP4CcCb3tLBBYWmvtKxTtokKXNb1Euu+/GC7MeoKYVn
NlhY5SZ8wBIY+ftveT2xyDquHrsrjlpj7MuJnZYssQjn4UmJzOIkmECEMnmYHhpjzRzjKnDFacn3
kq7ro4UNgTjVmtYD170qNiZmJkmzGZ7KCA4GI8pgn5YGvye7Xsb8BPWbwoZZhc1wQghPuslmS6ip
/RXht3KK9ioAG7r6mgxQdMULjTwfzB3QnstZIERPxZJall+biDSOagtNpSH91KMazX4iiNMWjebK
NHlPVpvMN2nE3UwPBbxcDbEGiJAFT3mKGEQXSSWk87a/qZNx/pobCbJ5hdh6+aTot3GQVI/Y3fcn
o0jTU1bME9TqpDsh3J4/SlOg3Hezkt2ISgyGZBxqgA20aWOzM3YSievvTjiE+bNeqWgBaJvQNKpx
2QC9AJHQR24jPywNDRvta1E/xMMek/eNsdZkhaSWewDtw034nyC1NnlDTzKOjei+7q2vtDrEWzTR
EcWoso/tsssnfOOEBZ8FYBqLKJ1caVsxiVE7WEIAJfh8ohkiKaGvd9GEczim2KhztD7auiiWW1bq
mp1i3AXlHOxM8fXdh0cg8nNRg/5DDnW5qMoYE5RFBryZmrhHS7r1IvR16OrzInv6mO5JG1/HK6Qr
mFx64ACkwfJcDlcUEEAr/DBPZjH3N5IQ1/fLJA932Tx3O8LE16fq2i3QafmRO1vGVloLffF+HqMi
Ok2mfhOWQYPGXm64qgpXv2U2yd+D4BlQke7W6pjsXJG2FUl261qWImwBwOHOpm0mFuKTIgyLEHOs
QsIo5tg81aESeaWlNA7rffHbORf+aIdM8kxMNs5FKXxBiNewds7364UNdoXAzX0NMjWyfpdTbmaJ
lk94HpwKlA/0rJ5cKReWb302KvdNpIiDk8x7vmfrxrzMaNYx0fPQgSFSjli/zS9ZedAkI0YwBpRY
JYu9QEqie1LWcWftXi8mZH4l+sfgsugObuH2PRpGQlGjADMWSElkci37SoOmP4zCbqe2+cZiWmdw
ZYpgQ06EuHwhq1FGdTSy5JSVLQK1gfYxE/X0FgEY0Ze4RjnqUGZ3SSWieV1g4f3++Xe9SXlRckOZ
qyD1ztdrxy/TWUllnwZmlZyghGfeFNTloQ602p5K5bQMRruzczYd8/WkYTxWKKwplTG3cUntuhGV
B6SgE1GJ3FE3Jm9Q59Cbgyj0k8IUHoI+bm/EsEkOnFapI5ld5EcdlsN132CBKPYI/fZx/IfYNzNk
ptLw504LXFLaAJSiltxKy6A6PSQh/uMkPNKin+6DRcCvivrrizZ0T4redp/en8c3Ai4vRpylT/kq
E7XZC2EqRW1ftMmJtmdi9yZ+FyauRXYUFCGKw81tHbXizTh1IMsmfjiBj95JEt+cXLwhONe4KSJs
tsn2W2HsJaBe6WkKpNqbqG67lTwppl220mdgqMlZqOEkU48rVR/ETHcnF5r5VZKG+SgOZuTLZf2t
H/PFayOkm1pdH+FOappvCgpYRBV3YYP8+qaQuGwOtUYDUhDUgkRlfFH4vbmhFEckB/fc/N6KM2Cg
yfGJNqTbm9Be51WcRNg+I62rJoeukgpvqecIy5FQcVGrxoekKuaX97/oWyEAeAxRDY4j/Pj157/s
DFVKhAGrjeRU671mi+VUUuYdFddqtHLn8vLGJqT6vhJyqfIawBUvh4rDtpeSrmHtCKWEPJEY3vYh
GFlZmaYjGiN7QLU3YijSF2w+Dl2Vbb+tSpbNqqbDWpVaSXcVtUHwBCHBneV4ndWrDMEZhYgJFeRt
aBEWzIaEcElOwagPPiWRyAHYOzptxn27EwvrQZDH0mXfBDv59Zvvt5LgWDI6Pf3NfHZhMlSJbCan
VjKhvktC+Rlnzubx/QXy1lejF/WqMbvGsk1aNyN0SnFDIJRNluSVoRjcz/Mg+IIhpE960O7JI789
HjABbiuUT7RNhEHFJG/Gnvkc4sQDkVMeZCBcDo0xqJfdXgvyra9HkkHDk5RqNeC7XJMpkM/QMhjN
aKX8FoWA1IWqu/hTujiNNN/r9fQ1FMLS+x9MKl0wdjl9qSssqUW/pwkKLTlFlQz/NDHqQyhlvR0G
s3BvxKL29D8YDw7YOhxGVdv2W1cXqpUPEfYelQQgfcmKuyDh040WpcyhHPdo92+c9sDSVtTveuiS
H19Oq1JkpRnX3H2ocwrOiLWEP7WkjR30kpMgggSz8CWjxmpF/igK0U6y8UZQIx9fmfhryfdK4w0l
IZ3jV09PFe9mB702PUxJ831CLcJ/f2LfHomls6qMkJRvdkdE59pK6yg7AXQLvDC2Gr+J6ZWj6bGH
WXvr7H01AFi1PJDl3Z4PIAonqaXufIrELvoD/Fx9mufaAAufYFCk99UpnArzfiyXwCEZar9qQ7un
4PJGIwXkEmLbZI1UYmEnX37ZCr5FEUhzchIF+IGijmoQeTrA/dxaqBsP0NaMXPJZ++hAF1HphLoS
sQyCykfOfzi+P/1omTDeZaIMw5K+LlJ0cOgAN14+jyrABJbrRfDjpJYkuzOi8q+8U6WzURrRcgTW
NKt+V6Xqn1mTBfVRV4PxbqpH7VvbVRPFZV161oupue+mBrKH1E/ylwSR1httHJTP8H5T0Z7xJ3tc
zCkObTFdwYvyEFKxSL8NXfGBokaPn8TSmwcanPnPIC7GyYM1r33Df701CSOJy8URZfdq+SD3UvZQ
dLAIQOULH3JVrR4FJUoSuxjzbrZTTZwzBN1ITN060NPIjkN8XBHMLjp3wBEyuVOjELeFUYA7c2ho
z2Z2gIHAsU/qipxHg/Jmp0lrMqjWZT9KtHI/53nMiZtP/fiHWc3ZvYlk4BcVU5YI/Z2IprM+KoHd
9wateYTMctnF7le/+z/snddu5Mi2pl9lY+7ZoDeXw7SypUqpUlLdEKUyDNqgd08/H1W991FSBSV6
rs4ZTAPdaLRJuogVy/xGrbTiZih1lOGMeMie9JpoWFXhAGhzZGKDRFDYJv5oinqDMYb3rRxlfcwm
lA7XmpVhIBLVjXLfcNtoFSdhpq2nKNOeMzUP79tBRmj9N3bi+KXaRPeKJQvEEJzRHfypBX+ZarF1
3bvFT8xsj6GjONZmSHPtqWyifNjrIzPXWxrs/UsJyH2TqBDkfZrDsbYOY8fYz+/b+YQEbz36PdKI
Vy59nXyVteRgq2gwnXpjIFf9CCE1eXGE3jUbm5Pm2ZROH+KNYI/PntbYziUDbxPZui5ybotpFN+s
JAq8i0pxtAulqowcR46uvcWZtkZ3KevzzMfAsgp2uSUxep9R/8gWSwA+it0GN95gV/dB0jNbqYA9
aJtBCSbXj9rc4ahT0BJcK5E33WdmxMi0DaQLqwBqDurFosu/ZEaBqBV4z2ZvCikPPcDViwm27Bpd
RPUGj+DigEcsTe6gLRk4OF3XfS7yqYxXVe0ljZ9OrfagBkSTfZW28fWkVuodGsGZ6SfBAG/fVpRk
8Ee7V8WuiNRw39qlMa6CbGzdtVbbN3K0h+95icDTqjGdoPPDvmzKtdTVFBlEK1N/iClIQCxNk+qu
dQR5n/S+6F7COok9oHew9/y6Uotnw4rkT89Mm3vDmtpvkxppA4t5MNYmSu7cSdjHn+ImHK1VPVrW
i9X0lboKhlItsOtzlZ5lKID+DVZ1j1aCSy8xAIW4ylvL/lbXYszgWAv5LYmTPt4ogNGf9ASZ2Yjm
o+EbblRkqzCafyeNU5wRAAeZF2ovtReLZmmyC/rBvWO4FOp+nkgzXiWUNGuoFuYxQnHtMi/HGB3D
SMNHQAnzDtd23cy/ej29VWQiIgwsimgMo42hYwwjOD4kE95yNFggiWFtTE7lJ2fMhPCFV7CTzIgR
1apVRRVu27wdx00qohZXjnFKmXvFdor1Wl7fQZYdc98YnHBNGKi+y3rIHhUjNi8y6emxrwownbP5
QX3h9YNxnJK8+4HqFSDjKAq7cKVFSVCv6kRzI7ywFAVAmUjb56pXvWSFDm39NYwRW/T1fnLLLaIF
KMzHbXPsx9QeV5DLStMPjRTzEu5bZGsB2NSkkWyO5YXXxg28AZHdpn0ZZL5bVgOgzqyxDrE6GRTd
BfQRv8yr4U6gioQQdNHzQVuW7radtfJENVk/1IDiB8WqcLyrYjjK4AjiJkcysbNY6lER3RHAw241
WQZqjOY0ht962m3TiqUHr0l2TXLdxcnw0gW5eHFGrdd9tQNj4qOl4CGQlEzeYawxPVnXkgHS1Sz4
9pC2KOn4Yx/SIe/tWtU27LwBPt7YJiuG9ennTC2b71YRXzVT9KhOltluC4QioPgFUHYvEqcq1HWh
oIKagTrt1wEot95Pu6Go1qwFKe4KYUIe0Uon30t96sLLWhGOs2ZipXxuJ8OON1E8VYc6asXBczuM
WXiZD9hvXmeW90jpGMdru+WwQWifyJF0eXuNhMWEQzAL+LlouyJCOpW1paYher52iH7FKsuzYNq4
SatHmzaJooc4NcLnRCvFkZ/H3YhuFN9pSsbgcgoRT/Ujhc3i09KRv6QZ6K2vNUr2JQMP+aWt07Lm
odLB9rURrZK1pyh56Ac5uYgvamvEFXAyrIM7oouZolx9nZYJJLN2UPCIydtGqTZu71UhlhhBwGIS
CXqUCNtgaOkxHOmx3kw2EDiLBtIL+dWU1Z3jD6VoBF2PDLUdiAbIFKju4F00tdSeuy7EETPsO9e3
tSLTVjJU+isWM3RNxyicDnOZvijWtmwGx08N2cDw9AAIj7ktn7OyrD8VJIjtSje8AWdDQcN5pUMh
V/2+wGZwo5ed9qQIy71BjNv72+Xp/2kEPbK/b/K1GaF/AqF/kHlIO+I3GH9G3L/+979R8kRb4y8g
TbM038wKpYT9N0x+DsR/QTcBm0YKP6txU5X9BydvgZMHawQUnkkOokCUFv/GyevmXzOMYYbYgyIz
0Yb5J1D5JalynkLO0qSAhXTolfS7TlNLJ4licJiD9WVwpXdtcr5feHGmrPPYDg8W5oV7PVHzB5Nw
Gfoy8eQeb7HhYqyUalWq0D1boPWhL7TqnMT9aY088wqo4kh5ATMhXkFf+vTOsqFQwzBSmi8BR8U6
aLoWRmep3ZV2l2wrxTwnA3baafj7enwOHeYKtc6ykyI6s+8IsN2XsM7bTcph7mdx/U/1pl4fSwM8
RKSdmTJLOSER4DJOsO6+FA6bP1c8yUkpXGUXCK8/uC3UFRzPmusMZs26cepupYDOPdPvOC1debh5
lsQIC9KYBwxlKZceJbFZB54rj4qljPta15WnsRzTtZu57eNYqc1Gull7p5dS/VyZwTlXjUWVN1+f
+OJg9UFPblbpWDTkFNOqJ01qw5FYiAmZzLJVq5OHGGqj3UqLMNZasX5llPVwGw/mU5ugRf1ml979
rp5O+BonNdXrLVgoZtDFnlFc6CCdLq8cptpUp2FzrPT5hM/0eg3V+pwwwGnp/PdV2L8I8DjssOU4
fBjivtTE0BxL26gu9CjpyVtaa1fFijjzQAvo73wtj4oV+DEPMxNHCVtvu5xT0fWaNMfxOGq1tQ6H
Nt5SYWv3yGp4l52OFLwvC6E9eY3yZPeVvUtzpdlHSh49BmGgZ6vISO0z7bs5fPxX5fr7nlB+gbA8
jwnoV5zek+lkZZy1VX+0DeVriwzVhpbQPh6sz0Oq+CAhz+Fz3r/wGfALyhhFFBiVS8Ub3Z3Mzi7S
8SiHuNm0SH0AOOodX2SRs/54Bb27FAzpmToL8silUbGsypvSGmsrld0xbbPCz8iW15PXic1g1vqZ
rvJpB4/XyKVQSaOvBUeXUfYcK980sPOijAsR9O2RUVa2HRwPN/jWrlbIaVkHShV1ozlkN4rMjM0/
f0jy2tlhdtZUcBa9w7hpRWEm1YA3kmbutaZV1nYt061p0bT/+FLvAj4PaYFgRTNEZ/y7nOMPocip
CfXhGJjBNZoRT1oXpv6AfC3J1jnDiHcLk4txfoISfx0MLB05nUJ30q4L2mNCph6Rfjn5KsFebV+M
WXE9RUp21ebuOZfLP1x1nkVy6hO9Z/fv0+9YTWSeuSNUipUseEn6/LsRVdHOiHR6zW2N1P6onPPw
eneuzfQTPiAQvbl3v2xTchdmh4G2euzw0155oA1XE3v4TI/wD1ehb05CAgcCCK63aJnlXe+5FozY
o10LfMOtuvFdYzjnhv06PjmJJ3MDEl8CkPRwXMhcTl9gAAasK6zOPsaFe5O1sQ/AeKU2IFGi9rqr
4N4+Nw4ujDH4vOOghmgDjChVjJTZpA/D8eMV+4cIMGcKtNbJx4D0LzZHaYhCSWVmH93KQLQw8Sc5
rFGv3n58mT8+NWNAjsrZJBUg1+lTj4nTT1ih20cB0JhBdupjYnzj3vfmxvjMS9Avyu/4OYc/wNDC
9vv46n96yLcXX0zspAZeLKtq+5h7N2Z77Ti34T9rZc/hDQ47jeyZwgs1aDleQg8CQQslbh6NQU13
6VRl2yxxOj9OreQfr1MWKRufvBIcN393+iqVnm6kSFrviI1Wv0l0Z/DtUp7Das4lwum5B6KBiRnY
2BkKx3zg9DIaWKkIILJ3dN1OJr5IZfMz7NM8WAU4SOAJIfUanIWcyss+TbNd0TTiV5mnauOH2hA7
K4nExbPawlvytcAWyRo+V/4js7A5QGhVmzLceEQZrgYXmcydsFIn8KcySVHPMprxyizK7g7ieT76
rt2so7EyAYO16ODsw6hkrdRmE+A01gnvF02c7Fygex8OeP7ZhxjRagzll/IZlpaU4WT0zjGvU7kp
ssBYVUXdnzkx3qWxvGXgsNQJsx0ZkL/Tt4yysl7pbu0dx4DYmQRa3vkB0Fv9EsR0fyFKc2yuW4Sn
7mK0Z8uNVqfZGfzz+0PLnCs0RqLcBjowiyoFLIJTD5ESHq1e9y6GAcUcXU2SvdLLfJNQ8J+JBe9f
LFNliE2zCgy4w6XSlDSnEkphkxzVKkxwZjHVlQ1ab/3xnn//YrkKPw/GDb1O3B9PX6w+aMEQ63Vy
FJzUiD0Z6CjGY4myYt9Zd3nYVVdhngcXRjno/hiGxZnZ1h+vP5elqExTAi+n6BUSSOkErvCIlld0
WzTds1Lm+hVAP1o4SMKu+2FwhG9I5akUWngm4i1QWXM84vGhiaLQNmMUlqKgQ9q7ihB2fEyF6TO6
23G8VlcQe0BiGGPxEIsw8u0xiFHqJW+wyyndl6Nmnllbf/jWqI8zX4Q4xuzWXH6FoDCtQuEraI47
7YaoQS+tlfXu42/9x6sYQFjJcWYs/2IF91PolaXDipJlk+GPMgyXhRrr/0wQZX6lsw0wpPzZlgqS
4umKSvvMAZ+SJEe7UeBq9aJYxxleUR8/i/6nh5nREOhu6nOGtziR26Brgq5T8ZNWErfyE1nfKFal
+XVYWys4QneTKOiReqPpPULGEzdp5mVf7KxXv6setrpAtXA3zYNfjjN0vxy1VWjl9jBFfAV7sV9a
oug7czCmxLeQY9ikUWJ9rYNEW+HBiyzzx0/zh11Atg/TaH6auVw/fWf6AHXXCNqYaVOZ7loQEivQ
QKFfI7Tgt6NurpRAvmQ56j3d2J4JAYsh6OsmAOM1C+9DUSHbWhxhMqtTiGpVfMxTCEC8u9hvlEK7
qFSt2SaFFu8gTTr7voRbCX7IupVdMB6GQI22YRKI/4u9wEQWcLcNDQFIy+m7sOn8eJg1xkcvVZ2L
Wo3kFiOQ/MxeeB/NZ1oH2lfzdd4r2dIQHqqmm6Lj5PYJTfZBbCMvzC4iRNsvJonj6Mdf+A8v2ZnP
DbpNBkMbOiGLx3KMiuVa1Uev754L3KB8KRij9po94rlq2E9a0z11Zh2uGfID8mlV1R9Qv74yKpmc
OU3fdWXow5Bd01g0XZqWjMBPb0ZEGdjFMW+OIWig0leDpr6kUMo2oVeLHau+fuTF5YDFZyWXQoRH
EZVnvUyWW3i+C85yQMZ0Z6h3F1+6VPjOaHY0c8vAXbVp2TySnoYXvSrbTa+2YNPyUNmZVZZvRytJ
X5rWGB8CRf+Ze0iGjM1htCrvTMPsVWboTeHBWTD3V2aNPxos5BuL3aDJ3s0zN+ieGJ0o1yGYxCe7
rhuAFxacM7/Ch7Nj4FdrOYOV0boJkcB/Qp3RbHwtZgbtj6mR3pZ5G3wVWqPWVJypdWM7wqj9ru9q
bKjs1MYqPey0h8wcRuT1R4GpqT3hLE4Krj7podcyNW76/KH0pKb6imGld3Vfa5/noXxM/yYyH/S6
gMsMhE9VVpUMy69MecR3yYn6kGYyNmAl1DnGbpRpGBYXUMl8+KzlASZZ/jWHJ3YcXW+wfKuVgvGm
EYh4pdmx+Kar8M5Wrki8KznY+U0lq/B7N4/q+AFdvhjTKDFYFMaPxlEMw4+TTH8xOhfvR90ezBfN
C8vPJqDbGeFnQZItCpVkFqv28DpqDPG98PCUACJAcm5YLfMupq/Vg1LLcaATW3jTyhKTIlYQLeJn
lUnP79LgHw0nbqLvlazlr+ZUy+dUE+h/nAgQHe03cendCOOKHsPLtyZ6O8V4/V/+PcWw1L+Q9n4V
Kyc6vBH7AXT4F8ftrEHGX6GdcIT9PcQw/yJa07anxYwxD0cyR/G/ZxjoAIFVnP8x8rCUz5b9j2YY
cx70Zm9yzDNCocNIAQkJkTh6GresKKElGjbdHUgWfRNKO2FeOP7o0qj/UZaJc6GVeOdIO0d4QTXr
dazVaPe1SFvoZaudiaL6ovTjbjCCmDVZVRCus/Hr6d1oQ5RmIpiSuz4tJr9SjEuEy2hGWEL3mR9W
+0zL83WLEciWNd1saMlG60jz9mQYX424t/2mdrN1mbn1w2Ck1a6rzPLC7g0V+E4wXOed90QMOgfx
fO2Mnr7F18xsPgBBPntLn0vcy5rW6ZT4Ti1q6DzqLs8bxIy0Wl2rnpl8llUXXriT21w2eufd5S6y
8oGepLu+sPorBL6q723W1cciDW6t4TLTtJ9vFuXd71t527FfihXObxatAJDZdNLhky85CmDnTRyP
uENUKtWDmRXdryjITcwXbWsDt8O6QnSXEKqWYM3bWlmXE7qftiZ8WGPpWtR1+cnMzP5zHsr6FvMa
uUs8uou90mNcq3KeDFGX7qUbqp/Kpg2vvUEd4bfMChGDd07R87XF+PaFUx6/OjshvEg3CzWs04US
tUDJE6XAxNuw+8wnDTBMf2wtc+uiErsOIzH0c8g71JYSaFddo76UQInwCNeKZhV1I9GzwYTeSYt4
HSp1c2s1CPD5gWyZzU2F8j2LFRfjDttjuSP+qwwW9nSOaH/mYw2CQgDHeSise6PzfEBN7nVZ0kuY
iMiqXzaV1qyCyUhWSpHKq2E01BJ0uJE+2k7pMsBWulsjnvTHiQHNA5NyfM6koQB+qQuRfw0gq6w1
vfnJ9yo1P23IPFACdb1b+iZ6DsAkKp7MZug3QUgb9hKASXVmvSwTCZsje84W4XvPcqZLHTocZ0rS
/kjeTxpKETlokW3jFueKtHcp3PIyi8zANAB9uFLIe7ASxU6JJzF3sDzAYDIMfJr6N4UmYJd7nFxx
mB3zgHmqZ7QP2ag8fbxDXqe1b5aUg+oLbfhZA4DOCwr4i4aI6fRDbIx2cZgyWMEt+v+3cgKoZrvS
vUZ3IVsRxKtdPwA1sRgX/UJ3XLkGPpZeJTSn/Zw2y6VZevbKAkzi5/D26B05zacUWErNJNL4MVCu
7HSz32f0s/aysusrLUu0vW02CA4ZrrT8vMKuBYm1R6F2w004jMWnygXw5ggUza2iVu+8tNcO/IkK
SxmXRxAj7u/D/ESq722weFfDcxBQwas0hWD+k0gu0shhtA0Y6UNwQHjah8x/E/MesGZdTfhvYV94
aRfdKmzibdTL+xJpoI8/xbvBOvpG0MSZXwN8dnEhWCTThR41dmMm5iGYsI2xAsXh7faXJHkQQ9F8
BxIcRPdM3/CmjGzXN5MB3Xyos2v+ORLwWpJeJ8nYn2HtvNsU821R56MbyvQXltIi6DSWjjbFYByk
Nj7aja7dWpEwLz5+eIsfOVmG80U4iGdFJJ3mBUf/23HVKJIgiIDGHACeGTtb7/3BltVFWzVnqsJl
vcZhhewyildwEykXlg14XY3d2kTh4jDFWbhSpBQ1epuJWNfQUY+Z1If1x0823/npkxGoEVji8dDQ
QQng9MnQje3aVDOaQ2jWG7UbPw21tmoy+0eHil+FmAZkt+zMNf+wlAFCw10hVaIn9262Al+MCa7V
FYeBbnA/VfdiREmmanfZUL84QEGxHN20pbFWY/FL17MzRer7Z6YLN/sEQC+BP77sZUd2ZtZg2IZD
r+C/2eX2+DkByQnqsuk/1Y3+wi3plzCBu3N7eLFYaX4BSKGRQ4HMyAfNldO3beZtDWLQqD4hVDTd
Ui2sMkWTl72jW7EP0ynz0zqaNkUg5XaeqD0CG+621piU+7J1228cR5LWb3lWinw+mt8sA0ILTr6s
PbIQmvyviJ+3CxwZV3Y2GfEnu5nGz63bWZdZ2eurLKuD+6mvfXtIA/TzE2ObFt4VLWLkAof+BzBc
wGBOHu1bkpatkPCPJjQG1pnKOiotm+OhKM5xwpeFPUI1tGnJjjHZorSGMHD6HhU9RY8owbQvl92q
BsyrdO21Zt14xrjWc7kNG33bKwpWHNOZT7hYO8ysaFsyEATOhEgNFr2nVw7oEsfoyYyfaCvAbBnt
vQ4HxU97ZfCLVLO2EmD/3ivPaRMvItDrdXF/pCMPygTBg8UTaymcIVOI6ZPRR9G6riWK9oyUVw4i
5duPQ8L8CG/XAuN4EowZOITX64xYOn1E6MNa42DidzemqnLr9Mp1PinoCzL9oZ3Y+mI0h+ePL7lU
zCIRRtfXmhvkHC8zguz0mhklV4QL+XRQHW/yjUy6QD1rhkKKUWl4k0/0bDr6VkbZOhdjbX8PGBds
pZNrl+pEO3TolW4bZLG7w8YyOgeteY3v//VKZkaoR4Y+z33gpjESXkRJaxBxzvk1HrIcoRoNXdKw
ZcztuqOHNI1hofY+Rr4KBvgJsdb+Ogij+jZqW9SSorS/ctIImbrBjDH7LeyNa4/pyob/Vfkir8Wz
2dU4NE75yo0jxGYiu7jFbmC6qRKz9JsZLeRiTJEY7XBp1F18LhqfBqXfDwdRGmo64x4W2iIoRTXa
4mrYTQfw1PbKM6L2ygCUuymmYWLGLEzUyzOtvozdlzZDhQtZCFyG2uwzi+iLPk+qViKb2u8fL4nT
jcZdzfXvPBhilGqwLBYbjX5Pl7TBiB9qkxg/LLfN9yjzOKsyq/ONiJTh2YVdttUC9Vym8+59zNge
RIBdtLdoFr+OQt9gU1RnMKWVS+0QBU66BcTMUHL0tDMn/emGnp+PRil4sRnMQCq/fL6gCe1eK93q
QIjrdpVhPZZ16axR/z0nOH66n39faX6ZWN3O6MjXEcOb54G0NrMgZXWwkDF5snB33Vi5d6VrMGP6
AQi08Nrc//jrLbLF+aIopc3KEqSM5O7LMaJbFkPHadAe4FbKra0I/c4u586aVJr7mOCzEePYH1uG
Hhu17hr6cBMVBoKOcD6HcA8fJ0aqwKnPRZrTk+7fNzbvYfREQDgstvLUD7lRF3gQoApEAhLp2tdI
N9urIDCmCzkWwVWQ0KDkTINypxb5JUdLTOsg0dc5zQpBFbZNTSvcWVOsX6Z18yJD96eZK8mqycdz
BrXmnL6eRJ45R+IdouNOj5YVeRoY9RxomGIU1aHSe2s7lf2AFY6thjun7LZuVaBCMrXZznQqc4sw
wHDoOhfrr16fxFdb0G/mN+sLTZvEdQDi9ZYqq3mxGIztrFmkNAsL+VPPo+wSORdjxZA7usJFbNx0
ZqOvksLyroXu5huzjYrbSqpfGQWXRwJDZaKUpDm3Rio47qa+uhV94B26pnC3IkYQttWs+rIozRKa
QW6vojYTF2fW2B8+JeGByfEcm1lii0MjHBQDVIUoD44aP3g4ECKUXpqXvXRxepFF8ylMhbLv+vbO
ktP0GGSu9xyM3RODtGxL4G02iY20lW6hkjl6yXiLnbe4xPXVO7jFcG74dZravy48ThFUfCjgX0fd
p18ybjFEnYRSHFJ66HtvTAs4G3qBx3JqrZvJOgc3fr/tyeiZfvCCyO5hdS6u16QW/PgAYpGuq08t
Iq1ocCSrKvJoxYC9ufAsdGU+/iTvgxqlGLF6xgKT3S+HCpnj0rCpwvIgB6gslR7pa9FgucKWPico
8IfX6aBnQJLCIBYo1nwrb6LaoHSdzRipPLiZK5ELj8NbCWNoFYkkv0zb4ByC4P31PObWQLdBwICy
eaU0vrmek9lCkIfIA/AM5aEvYN+GgRj9US26jabExRnxi3fnHzm5AxsLQADaelS3p8/HKKapoi6i
8wGydT+heOm7kei2dlTbfmEHKE0UmWR42bVnKv2l4hKHH50GoKb2a1n4DkI/2K1dxDaPGnlK/zyU
0fBSaMV0bHLrVi8tY0frVkVjV9VvlTKytgnKfRepqPpNoSmtr+S6XLvwW54SHW3swa4N31T6AWfb
nc3Profhq6Jx8ARuXe1z01BWpdlWj23ahY+tM/ppjkw4+znaGmWTw8/qxh673Ka9kpM8M8Z/t2Ln
Z3Vo+M/ZBs6Wi/haVMGY9R3LKMQkCtZTEG0zQihJbjruP94c7zbk4lKLFB6JuXwKNAKAW6jDSknr
Jxh+EaWD99iI8kkfG+1Mavfa/Dg5PaiUGPDRkKVyYCa7iAFmp8XSRqXqwFJVLwfTVdpVmnryyZal
BnwqMlaGI/JN1et3ZTV1a0KEvEUdV6yqKhObNnM5CxV3Ui9Q0N0oWZHuFKWptl48RdsCO++DrCP0
Q4yBMaGFFNqkND/n0mJjd2Cz/KECmgmKcIqvSndal5AyLpssP/egi4KQB5sdrzkBZqw0bo7v2hjK
OOsNtclBmRC7IxpeQ3DC3wie5DbPlGHtDea96IwGLl8KW8k8h5x8Fx7mGzCZEHEbnEbLnkLad/Tn
kyo5QAwVdKIV2/yZ9Wa/JWFvvoxMgHcfr6ZFE+X3I4OfZDKjMSyiHD4NEGrOEAjlkfRgRKV96XbB
1qDatWbFhbzXqn2oSPM276pwXZjoHEelOfmWGM61xt5nejw5Zj1QQIA1UZcvAlVbocRQ6WF6qOIx
2rWeJ3aJiQk5tM5g8tv6px4EqLeEA15rXR2sIxqqddHxmYLE+twFlftNxOc+x/ttzSSPMpaBFV0W
UFenL6et9Xx2LswPWmS5j8B70/XU29HGShTt88cfYjEfe/0QdOQpDmcRNYDzi30NKYZ+FjXDoah1
rJEYKIf+yKRlthQMjU0XZeFla5j5VkOKe11KRd8C/2svkemCjaoV8QoLeoNuQh4nOw2jmZl4DLG7
1unEoTB64cwJ36pNELsJAk+e41m8q3eYMoL6nc9rG3DWUrLL1BRwWYKeo+lm8E+HPNrS63TPxKIF
m+P1Nb3qg8yixoSkpa4g0QDOQd/JQ6eEP6MOoE3kPsqZpGxhmrZvLaxVmdAHnw3k0Xz877QdZI/x
S0KjZ5UCjDyTq/xpA7nEfIRYmDLMSjCnawT+dqgi0isPEEacVYaU5CYZ9fgyKuwHqFzTTT5+quNa
uUKC+0HP+nbfnStGFtk9jRyWKcgcshjWKByX01sIFa3VlUb2nzV6BxuYZ+3aTNRfmYXALGCyahdC
9tkaedduMtpZWdad6Z4vUmhuAAA9sEBw2Mx3jSVpyIjDZIZLVgcgifaqmPp0I2sQUrH6LawLZVXH
wlzHdkl71tC6M4nGYuH9vvgsYIS7DHiwZdNHTRsrtu2iPoRD9ENXRvOahnj28PH2tN694zn3nd8x
D4nUxJIGZ1tVNxW93R5or7o7w+zD7cRk2udzYFszAqsmk7LllaaHcttEkIrMqO834CWDB7uYkkMi
3embHcvkNnfjYWdoSfA0ekX4HILa2pmaIba6GNptbozt1m0aaytafdpGGY7rc9Nm3/QUJGB8PgVB
T++0Be00CCfZOZp46mzA0sDOvI06iurWTsaaOrNXNmM8elfTNGDMN5QYXIVO/NANjuGrtZ5uhY5s
QVB2pi+E/FqWWzledWNU7zrHLK/PeoEuUhf2LUxPdHb4VHRGOG1O12nWaUltgJc6lF703RjdfqV7
inoJ1jCyfJlN+lzXu2gqRHq/C8Kx+BqK+jlp6RlXaRK9FDJrbrqiKj67okFxRQisLgsh/S527asi
R6PAymT/yRKjt/I6K19beuCgrC5H/cboAh0GeZjup3JStx8vj3drEFPCmZoKshrMB27Qp09mZIqT
9a5QD9QOjV/Hg/IZ3Yvg7uOrvCLN3iRi8wtkzII/AYZQ9FeX0vF2pPbeEFTaoU2HtRyiTTg6G7Qz
UDGttq7W3AvX3iuDuYsIe9Bo/C7P77Rsl4fHsP6U51nkG+ON2wOT9PJN2OzTqnlIot53+2g1Oi3c
FKoCoz9anPhnAuUfbp7OLCwNA8t1ttGS4dlDrMfCoHEPrSOztSMxrKxcSWpv6gMcb6OJ+MojdFqt
kxY6K4wK/SqM5Y1Z1iYMdbo73YjCVhH306rs+stJuN+BJhY7q7W8y5KR9udOZcjgKmr6I/EqseUU
QjoBxZa1FVqMOnW938vYS8+c3a/ztNPvMudr1JBo0LgQKBbJixabfSqEphyGxBi3AfRyxsPhXTp1
w900dcVNpQjvWNtjszb6FpNnZ7Ru+xJdDwk7P4zMaFuq6lgCQtNDwyekxEyQBnuNrkW6/ngRLXIa
1tCMXYfeRJZB8/DV/fZtBYqcIMIHrX6QCohjtZXImRRTtALCq5wpVf54KXqGzDxnHssSLh+i0pKG
qPkd9CwOqL9A63oAIjYJy+vw8VMt88ffj8VzQaDlj3diTIPVaP3UFMYB8EW7T8xQW2ewlmkbqVfU
v76oZHSRIva8GzXv2HijvkfZosRqNZzWusbuUGN5/PimFtn86z2Bkp/JxODEiAunUcGUkKOsqTIO
keh/kUsXub7r7OBzCgPkzFf946U4hPmgNIYYa51eCukgJAvAIRwGLfuieCpqQnlkr21FDX1Hht0Z
/uofVjwRCLVCsAQO853lvDw0JSt+yr2D1xryxVY8D3cWN1nnkdmlvgvy4WnAeaReRyLfT4Gr/HCt
zp181HsAiduUHHcFmpgmcK5HRXWCiymKcFilAcroTcbjmR36/uSh98FkiS7oPKhe9j/7bsjoKU7x
/WQIFOEnvf9uaIWxBydkMHDT24sqj6wzWdEyNeT7c8qBGKPnSlbPrPj0o3RFN3lal5X3dYtjaywZ
P2W5XWyRrh0/VQ1IkLwdjG+E5WKdoN73aUIOZmOCfvv9uf4/hPN/QY17syffQTjBuCEzlX2r/3VR
p9g2nkI5+V9/QzkZGv4FDo4iD8UJAqRDBv3btnH+N/RzZvC1znkLLf8/SE5FU/9CpZi0F0F3tNWZ
6b2BcqpIVcBJ5ER4XQb84j9wbnyF8b85YNhrrCLuj1MGkxVwO6cryTOmMMGUXNuXRW1c6mlS9X6p
ZI5YFwUQzsgrASkFWcQkKzbKrTnT4yoVe/nO6K+zinPW12r1BY5dcSHs8A51MpytOv3gpSbiVF0T
V7elwDixC4Ppe1cO2gq1QIaRyPHmF2ZQ38iu/9sB6x+tyv/d1k31LY2+5f/y2+rnt/Zf8te/7htQ
tzVWm/USbjz/9n+MRf97OImCVvxoBTKf/T/snUlz3Mbapf9KR+/hwDxsgZo4iaRYlExuECIlJ2Yg
gcT46/uBfP21WNRlhbcdfTc3HJaMApDI4X3Pec6PN6Nu/eP/CIiRCbMEI4RaZwq6SAyuv4edxg7p
D6q2a9VBh3KL2+uXcef/gQ2AvtiaIrsmvzNa/0dCHPyxwo4RiKzHMNp03r8ad/y2X/pGq6aGX8Y+
gb0tB1zaAG/H3YJ/UhSB1jzqWlPm4ZDoLUZ+y7osYEM1Ybx48pNCbGqGpTnDD+sHF5pdaxp7MiWW
MZzTKZNkei3iemwDMUDPK8fvM5UdIrOy5jHR5Uh4sN90N+jfkpdlKfO/K+D/apT9Pypf9ziG/PcQ
2y/fqv6b6t8OPv7Gf6Y8T/+DdjFVTop/tEBWTMN/pjzX/YM6Bl1eSpEc1VZl5/8QeKw/EM2gOlrR
M/A71pP+P0PP5D+41izZ7FAFWFXs/2bo/dyH/jLl8VHgMcTi51GVpeR9SkHP2D3kTem3D4MzuV/9
mP6PhB66x/5RHZSv2NKlFGi7Ljcv0rbPrlqaq99osJjRlNb1ViMBCG66t9wKEh2JSLOWW2qu3r7z
QZAu2aJefnm6d3//tF+lladbsPUHU/snIJH9EO7EkzMg6Tdp4yR59xDPaHyLaVm2Qw0PDEtzsDNo
cG4+vt7P7ePpE6IQQYYgT53/41382rvKOgdFR6F3D0Ma6F+Qp966JRbmqdTGbT/5X/PCpkxeFXRW
vbTf5D3Nk4rt2TZTnh822nCTK9FFWTHGq/4VUMBIYk+rChnps9/R6Mu8nT3b3j7DmER8iHmul7HW
NN/eAfXOlSSKAus/C+ivd7AYmA3yuaSV75QJ/MSeGSMTKeqRrtjOhfegZ213oXX9w8eP7t3OjFOa
uUZCciqB3sGO8O2j06ZsKJdqUg91TJLCrJnp3hRNelX2xM8Fym45omn9BUrlEfKFpm0gn3UbsuHO
UQR+90u4PmJsNIwsBaflQ+I3rSYuZP/gkOp3yIraukbDMFynvVQH3EndXe9LY6c6vb3wnEzt7I5w
PbtOzvXr3m3peSZ0AdZ24erbRjb69pk0eAgMvWqWh3yu+2iOC3YIYz8+Yr/P9t5cTMd26iDDTbof
GXPVfOJryreEDtphPMiYMKLBvx8Ja/yKWNK8IVR2+OJrRfFJF4F1rm3x/mOzmJ4YNSyB2GZPX6BV
ekZRqNx88OWY3tC9b16TBq2rU6XdTWJRIbAmUD5If6oH6nLtpTtUDLF5qYydXufTzqrdZce/TvcV
GBtiXTX9TF1y3ZO9Hdw4JfkumRGRiLCFe/s8tV5IW1SZ9WCnnbXPmhmioUmrLAvycw3zExKGv+4g
6JTzCeHGQ3Vnn+wP6UUlgT7Z5sMgbWAXfplWCxiFZEw3iqB5M8oIwD0OiBL0kGAW/bPpjJNH9uec
FdugaVvAfUZqdhw+oODuPIHm8goUqfF1sBC3f/z1nVaLQaHwCx1Wl7VUQizR2wfTOa2zEKJjPRTl
ku7bIQYebA/NXlezpLAD4EoWy3yRUgrclHZsnHkvP9k8b14MNVy281Sh8CBC1llnpV8qIL1dNH0B
0/mBWrTzVEA0JeC1FB16+MrWHxSVR7Al1ZTnNJ/Qn4eyQGu98YAmUpvUO+cZ/MRcbVRjBBdG3DjQ
eLQpfrTswnsN9IQy69Q5V3lpYOSmFEuacuL6E8I8DumvaevaPZYP4YttB1fshstbPa2eMesuWuHG
TRj0siYYaskxNZfTMC4bRSl4ibq6gghmxhhLINc4TSgEGhyqZn3+XdZG8N0zRReH9KJFHvl+3h09
J+FTwJC2/MBNM9XgWl1T0sqbAaYKm7j3PRjTpQ6dpimGXaAaeq5qLJu9GKgnRj5F7yoqTCDCIFIt
oiyMARdHSDIywu65h2y/E0ubXSHW1Rqssa1VhCV4qPwmQ0fRRr0HJXuTxmnpbKoORIDboqsMeiAN
ttFaxm5eOWP7gWiAaSPzJdMusE0Rg4AfkpwOs0xum67yVTQiXNKjqhuLf9v1hVS1gueY9KjTrJPK
ycQnKrsbs6z3HtxyCrbaggcTUHC6G7TGfq4ds7wjOhM6Zu04DxR5ku9TUthnBuW7+YwjJDoytthM
wnzNJ9+EgUS/TGrlPWilzPfmgjiy0ijTD6KqD6VnjpuPv8F3kxPXY9OHKhBrMgEQJ5OTR+LhrMzE
f9C0FFVEQnCcUwtv55MUGn58qd/cGuIT9HsIBynCnKrVmWMzzRmX4KGtEy+0EkfsaJ+yT+lMsSvN
4BwK5De3xjLGxpF9EdvGU8VS1Uy9iCc/eMgXR0SLtF0+2vwHKJ1z+LHf3Rkdc4zxxuqlOvVzSDsx
7LjU44eRkJkLavNiIxotPgwsCJuxjacz+I9TfcI6UrFPrrIvNnxkm5wUlMomJxIvqLQHuzDrQ961
a1+4yB8Mn6+0QhWzSzErAnSqlq0spH0I8qw5M3JOjF2sNfwIZIQsbDTdKOOf7J1iSlpdW2vOw5xq
TH1SQ/h7kUupt5sijf0YUyDOiIs2ttHvxYRvjpFiEFLtrzzrcVEO1VgPN6Rz7oe9Paz+/GHwAviS
170kheCTMW1ZJZpFGQcPTtq7Ec7EiyYOKlyuYN6JofWuajDeYWDFw0bXvJrd+Tx+It7V3X084N9v
zNnP0QRfNVcchjjXv11gmP2kC+A8Pxaq1F5jzHboZQP7ViaW+t7zMOaNMasUN2FWTN9IpAEyqPcp
JWua6xokQmDdXxJVkJJuOeJLRicbhZiH2/Em7xr90TK5QSqrnkfTX9fRy+hzyWNuCtsSUdo0AKI/
vqX3I50xDs0FnynWAepgb++obxs1kXgXP2gJRF36nFbYL66x65Kq301We+4b/t31eG6Mc+KvMLae
7Gd6iIt6SQz8Q2C2B1Kj0Hvk+WcA8pRN/XNIj9+8Lyp8az+NcYNg+7SYbRpjZyYIPR4q3y4eajpR
t2YskmiM3Qag+CxAJnVaSJej3SStGjcQ3MaD1ZuvHTPzjVBAK/EdDPvCdIpDkLn4QBPowlEZI95A
BNb5F17bLduikcvV7KbyT5QR8Znx/7tnxnBj3K8lQracb98RcdsxXJZUsM0TVZi68fOQLd+7wXwp
bH378Xh4P8fyxCwQT0iHKAScRl/ABzfliP/2wRqFiqrSek7GhhRnx3r6+ELvz0dMsDCHQJHSVqVU
cfJRj9QPy9kJxLFOpHomZGD5Zjm0EsPaxq0RzdLJtKjK4i7loD0MC5ww5T5jocQAUhqaas4I7n8z
B/OD2CSsGwUOkfbJx21DGUvLphLHwm29A9nq452aFycaWy876FmntkrqxXVvV83WD2L/lmNJc0Zu
aPMq3+5gkVsQW8qWn70Lp7W3r3okM8Lv6DgeA1GMF03hjVsnnc/FDf7mKvBtKDVSJeL8cir7q8B2
uLmc0uOSq2STsAHbpESp/fthixdmRddwkmPStN7eS9nWILfMNDuqDj57pXUPzmxdqFoOG6Off3w8
nE4zwVm8OHuyhFL1WltypzBNcN+mht49O7JibypBGMX1SDQMsCpYcMa+TZTzyS4G09vEBUag+wUG
MOkJ1MLvRkqV+nYJ1PxYmE1wN/ha/WJWjX3hxpH05N4q0aiyWa60NHKU1x4+/u3r9/v2pVOxWMtx
kJ/hOZwaSlxj0ILFGLNjp+OicYHUS697xPx/pTvFKy3M8syk//4jXy9IN5WHBhrwdBlzsiRfIIxm
x5H4EzYVGmCDAoFREw/BmUHwu0tRc6TYjLxmPda/HQQF4JPSImsDRfQcEN4GWgDxoRPOBvr2jx/j
7y616qUYAi7ghFNaQmtmcOs6Fmf2v9lmkbXYu/AGLhLTOBfkuJb2372yFc7Ay2I+Bu389ramxMhy
C3j4EQtWf++7rfmnWHzvBeSG8dQbs/XdGnrtZs3KoeGCC+HPBIJ3HkKuM4Cv9qn2ONQ89jxrwbqN
rahf83yx80hoWTlFBIi35qYn74594DKqayDa7bJhSFrLduzS7q7KndrmO7KzJqwK1T65WuO+tG3s
kotiTUMVDS0pqpcZcvUs1HRjvNWU9C4y8jOKa+EO07XeiQKCJz4jTnZzC30b/TrwuylLxqhcFhNX
RjCZ85UuMOtGLJ7+fTtO+hIR5V6pXZvp2RLabiOftNJuvNCMk+RZbyaLEIGsbout9EzSUxVM6L+M
UVgsW7LfZRoV03CoA5cw7b4pSAGb5/pTqzVdvjFcmgkRTCBUKqWbkxucZkF3jc5bW8JZTdMnsg0e
lRbHGZFE83xVqEZ//ngc/VTGnnyPODdJGKLwy77h1JtkWoUtcwT1x1KUIIGAKUCZrLMhm8LJcbx4
Y+hLpnMa990hbAFSvsRuO2NnLdr2vh7akRnDkt7XhT272vSV0nemL7MkHOKpuwBVbl1Us2i+FGJw
It2u0k95m4DkdHtLfRrk2BerRHm4T90seO3GiVIu8sJxCCfby39IR09TRFWF6Udjooxp640q+zOd
lHbuGPRO2cP8wHGSZ0GXiBLmKbY8C4JM2USGHO3cDF6dClRY2HZ9ViLlaeDF1yV2inBJerjFGB0a
fe9qo1IhVBcziGyjrHclrhoVrURVI9SnOn7VvNzyN3UrTUTHlv6kpsICsyTt6oZbglFgN+zhQwTk
eG8Qd1LDVoUw8AgAA/2keAEhiiDXvfj4rb+fhKHacv6BIwF5Ds3j2y+66evMi/ugOeqTqe2MoIov
E2N4VZirtok/e1deDgPs42u+n7HoLaOrxFNNqZOGyNtrkj7fqmDo6qNB1XojMRvszNL2tno7zg8f
X+r9ks+pbq0i0tVGyOSf9PvaAflWbWTyKIw82bpG12+DaVrOTMHrFuntl8NV1nIlLiaKzqcFFwrI
jnISKY+TvTIJdP82ASi4FfGQRYmaP1cQhENnyKftx3f3m6MrfSnQmby4n7aYk/l4NuwGmJvXHTu2
Hd90b9FvvFpPbmbPZpQumnHX5KrYukx+m9zN/U/USoMfyOO9Q9r+A9b67yyOdZt28hxYgygfUA1d
n/lJ4UkNit1j4arj1BjT3k7Lo4lfAnRaP77MTcIY1/353q+NNezLs/bTMg/3ZZzrl2aTVmc2tr95
9Rj3AVYhouIkc0pQdTO7rfBXdUd0aTj25ZhsdJhKZ8byb+YKpHIoldHgemhyTs9aUvhGP6bDeEzT
zLjBMDy/knDLphklgtquPhNYf5qQW722u8uS3zpDrw6SNJJ63ydhoRcsRK6e19RTtb5dg6GFKgmh
TZfXvui6fuO4mrWmusrE3SyziUxW1+Zy48f8w8ZMhiY/EFbuvMapMiKTXJsgWuYW+vCZ0XY6zClC
MNR4mBiPVzDGyc62N/zBFuk8HcG6xHtz6Fg1EcDKC0m8vaKOs8dD2l3zRh6XasgeIVY2e5K0nDCh
K7YrRTZTspD15RRXww6Gh3E5irje5KM+nTlQvJPPrb+VQpZBuUzHrH/KfyaR0U1V40xHpOLzF3Ku
h2gu+qII01XQ3naZhhZRPyxZAUOKsYJDZtIuOr+pL6UnglszCdRT5vTnKAKnc9/6u9Zvg08WpQ22
8rdzXzP0SeeAaz7KKoGtKNPhqjdXhVk/J7uP39fvLsV4xPYDqGx1sb+9FIFBllspcz72qQyiRndk
RDJeue+tpD0zAZ6uIutd0fewwDQzBTKG315KV7oWO6U7H9eVMRq8pDvOY+xHIpPDTVXk/g3+bXlm
PJ7WB9aLotZDyUTLI8Df9PaiRiD71PUGLirtIhTmRMCKPWnbQVCP0mVyrsT8brblgqushVM71lDk
KOv090ufBe1Uobpe6ceyC+adxeZkihzwXdcN6LaNmZPIqK/NhGVyqIcMxuPQ1v1jY5XBzViJ9swQ
/80z59VS4V/BRyhq1vnvl1/TN4HGt2XrR8qVeTSkmJxrag7hOJbGTrbmtHWmcT7zzN81VddnEAD8
WQUB/O/0u/JbMDxm4y9HSEfa1RI4VZjbKYF5k1D7Dv7Z1mq1+ti0VbHTl1w/4kV1NtSSmqt+VDca
7Y4rp7X1+77RFOmpzXLNTr/eSFdzzkzNvxn/NMboQqC3QB58up8lJ47Wslcvxxbi6Zes7s11dxXs
2qFrznxqv5kZ2WWwd7YYGpSTT0YGCTdMwHZhHG2vXy7oUswXxSzMnVMQGCDmQeeMUU9ktefqzP5t
fcu/Lrls1GmxoFuFAELr7/QmkZLo1J6D5egOs36pWnO+izPt28czyfvbwyjCvLWGpK40nJMN2zwV
JUfcQj9WTV5uBv7xa6XbZRjYdb4DGzBdtrIcPpVCDWd2ONa6QTu5v59n9XW3SBrWqWNtxoOKDNAy
j81izxvla/bn0ondinpkj0ucYMm83SyEM36rOsHOWdX9NG4UqbM94fGlt6WHqetR4w9WwIeZNI9m
lziHidZ/S6jawn/JzoJPlle3+gb08/LXZJL2GTW4Ox98N+0fxlp7cpyluPNblAs7hoEwIhvk1l/2
4tRXAVqS5VKlnph2cZenz73Q0os2RdsQ2bQYv6gZe2GYckC8LQKv1kILyYo8M9Z/bq3ePKcVD6Ov
kofV3cfR5e1s4BfD2olz88es0+VVXpl6v8mcerr25rQQ2yQopHmr0bWAvOrZ5T2Y7kyHW1MWBn77
bu6jaSmxINrSEgCClFbhTrDlN43wjbVpa/rhshSpFk4VVMusGqYAW9pY1leaUsgmSE/NEM2Vcvi8
4KkTu8BUzuUcxAIwLh62NKLe0x3opPjDJ7uS2dPHQ/SURYPBkPbYqhBE9EoVEdTom+mw1sqxHi0l
Hz0rSa4aUvUOhpPVaZQJtxLMQHWdhmXSy08ca7IDUDugvrJ36zmypQb+uyZuFX/vnFhrQm0xHMSU
B9tikCD+UMQbzsam0XHjS59WsxfkdbMhbTN5selLqa3f5tluWKidRHHlwXocDWqMpbvYakfQh33m
sP7us+BTRIe/ajFY+Pj+394t/YtmyIVfPw6DbHeC1QXgryWSyzgN7D2jpN6Wjt8ddJFAJkaEKM/M
O+/q2JhbYWzgHKOSggPKOll97T7vu95Ph8fAycdDXpdyW0OXPygdBusinP5CG/NuX/smizEBhdFY
u9l94pXz/uM3f+qg5NmDi/nZoEKCscqv3j6LQZ9SgkXq6RHLunryjNFHMacID47y3AcEKBqH/tFk
Nuafi05sVCi8XNxW+BuGXTEX6r60Bi/S87n4+yX9f6Xm/+bg/stLeqdS//Rj/F/PP769E6ivf+sf
qbDnIuzFYoo0AFUvlML/K9d0/vBZZww2dT/Vmqzr/8g1zQCNJ1YrbA/GOv5X3dA/ck3H/AOxF8vg
Wp+kr0h5/18o1E82e2iY0S7Q8WT/zLpHs3/9An/ZXpkUbeahytRT4U3+zhFi/jqy/sO0xv+pQVSE
C65w7LtFMdyAQfQ+0+lOvo3KYXpwgrw/M8G93c2sv+cnjIo2ORAhPviT7y1dkpi2Xmo/GeXgX0E7
k5dYzIpoys1zjee3kwuXMrFTrWvJiivheieTCwe5mZVzyp6beO+XpJX6hMs4HFEkIdnbqa2JCS7O
nCB+e83VR8eFqSCcsp2By8zV5HPNLkSouUedE2VbEoHPbNROpq3/3Nsv12FE/vpaHW8Yxl7M2bPa
TZtqJy7FVl58g7G+OVeXP9Gwvb/UyQZdIlIuLLpYzwS2cVNuBMQs1Ddp9Co3hzG0Qnd77s2dFOiJ
wuPWeIZonSFE8QGdbEQLzpxxm2XmS0+ZGils5ZsXImttkmLpFLl7T28bsfGIM9/GRqM1EY39Gtgj
wX4BtDaWjMilL7JEjVX3ZH/TDoqjwWkB21ceJ5ko6PTcioQ5libbnRFpbZZ4imBQLc9vCUmJOf5A
Gnrx1UjTlq0hiHlrNsqKtHTBKts2jvsUlwPsFk8fKqrkAfTsiSi8PYhHWEs9H5AMC4jTC9Lorje3
xeQZr03dFYjVrE597+rUxWRI0b7dTj6JP4AdYhpgk17HUT8WYOQ75pcjaFijCfuxmu0DRJHcDwvT
JcHPGp002KeArYKobGgxYHQmgCkSdZ8HoR+gwN4YqsoIX5AQmMHuGdl1FwDwiZRm48kdSh2Q4VKx
sFCtT1GbLR2GXDKp1z71lLEpWsrY7CJ6d22xEb0qP8+oX/5dP/Pny15nSJseI1MiYOW3YzlIAnzG
Zbu8JMai9q1RcZbqZ+3M+no68XCiZ+dDAYEDPoKC0zLCbLGqN3qsvzQeEeM4JiDPeHkdBa3szuxi
332dP6+FmhJyETdG2NrbO8L/Q55WVxgvOuxPnYs1KAmHwYDoLju9oEHgyvIhnZL06Kog/gERuzXD
PvDz596LDXv7y6p19/f2+VcF/G9u3aUr7TMNoutEkf7253RtK1hrZm69Eu4O4ti4iw3VHNrZW/52
tP3X2unb+W91vrAI8hoDRFArUfFkXkr8OBMmLKwnZscCiFCnRX3m59E8pyKy6ftEHuEKodBJ7+04
2Dz+mztdL79eGBMEtu9VAXEy5VMu7DvDKK0nkZFVT8YfRcsJvIKTO+fKUicn1vVSLvQATAVYhTCg
ndypP+J5ziiPPUnS4O9G2n87f5Dn1N/rdv+X89DPq6xDluUL3hctrZNXJywTnnXjPtWSYIvUc9sb
M1bEsi3pDMrN1r5+/ABPjshswqnpra0imMtUWcyTiZcU+D6IR089xw2lXddcjKi33XGnMrlsEt9J
/iRDS31riYI7s6TRdDy9V0bMT0Muex9qYfbJMIUtV5RYzK1vQ5rlL6UBwWOvOeDmwlS1Q3XNeZPm
eqy5vR9WFVLV7eJnlRmRA94EANMTS+5LV5JZTghg2e6G0UMIwKEIuaaPs3VbO0aSX/SmWlg1s7h6
Acxg5JuxobxHZAdtXwodM4EGftWKGzvWkouxs9k2CIO5es8OLvu+cJDvSZ0XMr2oCA5p98kMx2Q7
D4qHlmaWOPgOaxIJpzbQWELlpi8YCTK5T4PEG0O31eJPPL4432cyyf3dQoB9cCwhO9yYEmdI6OSi
S8KlcscsDydLGxvU373xPbOWqmEjU3rDRWUNtQKCP6nbsc6aPOra0Wn2oz47+i7osVJvVlHrl8lu
/Mc6EfzhrDeLOspLSvuRIHIWNeSiwWAuLGM6OJ5Is2j248C+qeOOQ3EqhGscktr0lpueEn12sCr2
l3dJg+XxUBil7u7i1Blu+QiGIopdo8gP0m6Ty6lMobkg9c+SPQr70uHr65AL+EZS6JHV6G28mfRm
dPYNquggDEwB/6A2i8q4C6q0H0IftWC797qGwqRmTeidF2GDJSh5LzPS83GkEuD54q9upRVwiNVZ
721ptNsgwdTAFOMaLOg6zZKo7H19DE3NVHj/nXyiwjoy9+SxLb4srvA/5zlhSbukMn1BZ19YGSVY
NziiUR0hcuuwXDkHO2QwBG1JHySAkVqPJI2DS/bsr8PS1c7G6oJsM2cEQYZ60Wdy402QfjZF28ud
JYe2uDcaxOtIQWOPsIokyIbN4hUVgAcLd80+c8vkSy8D+RWqvXjN50BYl9LK5NVIKy7e5kVX+9uh
H7XvwzTh55NEelVbUqWCx6U1k7+mMkuybSwtnlIwdRbD+SeAY8ms5EujcKiGDvJbL/RKM7/TPFv1
UQ8Pdwe3USN3GMbUXljd8sW1FRAtQ/U107UxQa1tdDPd9cpK4wjLUbqWS1y32+VDNw0XBT/1fow7
83Kid0W5yashVmhOYDZRB2n4rqnQaG8th+1X56Kwx9+xyOxYJBCDn9nE+en3nD2X/4kmcXIr+kp7
dLrOYLXU53y8rkwzy66JOpvUVeqMGKX8DmtEWM2BfiW0tipDbzKnfFcG3jhsFxXDW6q6bDwKt9Cz
bQBf94a0NP8xiLvgqUGe0YSAsPM/6xYJIwAXlGuhucTaZ5mRKB/6Si9u09kwOniflX+fGaPzw4AM
9peVKeNrV8bICBynFeZFqy38BWdq3LUM4xfJJteC7POSF6hvWxCl9wb/yZLqXDVtew72Y2SRO8E2
D3yU3NJdEXUYjHZz64i2uwGLWuU8QNmzLy0K+d0r09HZZr5THDW9J/3I6gYX+xzSAqvt4yfpx6WH
lLE172nGpV8GWfbHebFqjBGeGD5rnZ89J2p0uJUkiCn2YDx5GHhZqCILsFb4HmKiQpzcQJzRe8MN
wikzJvRl1NJwHnIeVQ9vpA3FYHevwzjVlEr9QXdDKKneS5NjNgprCVYzHLqFnhSw4I4kumHcSJXP
MeYsrbihIq4eoA/YEEKKebwj9dLuECAUyxQBnKjukj4x6xAYLG+iIr/l3qrnBM2iladTyLOUEM+0
QXyfHWQpTIiVF2AvJ2iLOAQiDhnHhXWHrAKoxAhX4U8Bfj4Nc5Bwe63MXSqCpOgUUZFM5fwJB41B
RS3zjDhEiwiJEC2oeXAAvM3XAYB6NsemkY2bPPeC8ZIpy7Q26KPrdosIoJiimGjrZjsUU09wxFS7
X10QFySgiVi7lWw/0m1plX0TaXmxNOGYVsVTnpv2I2XpBKeIBjBnJwtjhpaXVsGTitOi25JXZk/Q
mIJhDtXowuu1hR/IiDYQCMFalPWtBC7aR103iZF2FOp2kG9C4XApqmTYkIOjpo0wYkgmkIm6KvSW
xqO+22fkeJALp48E/RrjJXEbTbUdGzN7xNFX1tvK8rTvhVGzp+hIm1XIWEqzRFc0Et4lYSOpjW0q
o+X5uSmypNrtuyhZgrIOSaApnWhw+97apk2hX1uNkk9TpWF29J25vBj7uZ2RmretuSsSr/EvrLoc
mDSxRSnkJAaDuqL4oEL0R4mzm2gQNZtYrKCyqW8B+WWaG2CCHGb3s63l4rWs0EaF7E3UlZk16ecq
Rwa5QjYaaC1xe005pXGiue/X3d9SAhHP2JRNod12coiWJAdjg3Awvu8Hp7u1QAFD3ukM7y/KJIse
aXbsPZs5GV5bnC/LtwErzrIby3nCCSmGR38aGvTGWkt8YWNKceultvu9YhsB1Q2Ri7+hgWDc5wkI
826Jl79KS8w7XwN9vi1cKZuNrXwCF0ykyTIUiT8d9XIUxh5PGsc9pwvg7Xfj3HRb02yRkAqpzYfF
HPznuc44Bdp6Ph6LVKb6lrugSMsswvm4hYR/Z4+N/SpwjMcEdlScMudi7F6yfu5uVVUT46HhSUi2
I7mHL5Mk5SQSziT1yPaqYVNVsySkBw7Td80r1HdV8mdDjun5X+yd5ytRZPZW1fcV7ZOCtN/Yr3YY
dp2v3ajBPDAXL3P2yvQmAksGLQe6VbvejUMbNdk6vkgkPSurvu59LOWhttBcYI7wuWcrd9yXuqpn
I0z93sM84cYSi6vdMTbSSTznKKweR0r0+ab05u5zB+5MosXSgfmwYibPKqnyp0x2LiMyd8tvbJay
1xKpKBMXXRQzqlSf3TmzkA2SNt3Pd/WCFZ7HPwRfjUxXd1Y5TQnAfTuzo3Syposy6cZrTIFfAkfW
t3Ul0i+YnQzCVWu1tDuaLN5CzrFlP8uiyodIijqAaqSP/ee58qE/TOw6Y9oN2ljx59aUJ8F3koSG
MU3BbpJARiIry9IbE0RSSfvHGMutnAA0M6kxTaVGGrshUrPiE6TNTl7anTTnLX79iRrP1GRqy6id
1CHRdPNQzlkfMRLjG7T/OoimrFEPpoSBzPLkMAum9hjCCK3ChV7C81APPYu0UU72pimHieSHwp2+
2nynOUBpCZ1Qn5iBzWzOrvGJ6Dh2lOFvhIsuLMJWlypUp2LWN+6khLzMgHftYnT0aOhUUca3Zp2X
3xodrmHIF2OBWw0K3wz1JeYRAJKW00uRV4KKRzmaU13hO0urfh8bVjlszd7LLHYMWsPsP/TBV7jw
9R0CYnWD+BJVO52XrgiDXBvMZyE6xGgwc93ryq484hdpmO/iyRzHI5LLxlxDVjTCN/y2uNVs9hch
tY/ssM4rBVviBlmfA6Gv2scoKI7ZINdaTo7Hbd+bkulDHxe3i4qmdcYoTkAZ7dCseC/VPBd3BDni
mYP8XF9oqT8wk3CmuneXqZsu9XbwH+PYUeJihmnfbPoFBM+VuSoX5q1osibONo3Xy+5e6VXehaKx
bbHTNISV+7ysmaeMsYlf0xzrQERJwLotEZiqyMRS3x1M5XW3RZub6gJKl+nhGdQp2lSyqQD+2LO5
bGetJX49WVzYraaauzuKYoO+82I9v2q72fizrMvgVW+YDkAE1Xq5xfaXt2GvsweJREdSAylcJVZA
j2CTZs2LH25E4rAsIOoHD2a6S3orAy+H5rhU426iG8ZOvW2bmQAnDuIh0DftVil9mXZy5WWwkvjD
dz8bsWIaAwcwalVK6w9ghwimDAqXgw0yUhmCdeQ9NLNdPRttn3yLhd5cOJzh3J0cZPbZF/1ShPmS
Ml0qzi93EoeBv5KErTTygtn7EajYbkANV9lXTn7xLduYHJux2bQHO6tQOfStsMOCGYt5WFj6S1CL
+TA3IF4B9ZtoDjCp4yzx3c8MCv/Fzb3rJV2lV5/tiVEWQrbzHznF4saOx3YYr1iM+29mZfZF6KAT
uPVb/PGhGydauimIJPtiMqXFNzNc1DSN7AHRbRgn4//h7MyW29aBNPxCwyruyy1JSV7jxHGcWDcs
xUm4E1zA9enno8/FRJLLqsztqRNDAIFGo/tf4jjUVbnqwGlpezfUZRpvjGGd2GQXXXJT9r3+4EaJ
I25nyxrSoE4z7KUp9KEQuGpcsgxWchMrNpuMACR+9W1J8K/r1EJncxhT4dc0ANBbw58Xwb7EGjC6
8rSfejbR+3Z4w9Iu7XvrJk2T+TsbAau13EgNczfoonqqNOpWYZKswOYkM1jVOO+iL6XXCAQUmzoK
TZp8tx2Uh5iGa1t+WVIVtg761XvVHFXHj+xCodFecQ5lnLfPPM6TZxTcq73VmP3PEeTY8xBJA6NN
Xsd3dZHX4vOAPw+wVDBjbUNdV+8fDM1ensxhKMHgOSgSkBRYL8PsgG3yosRu+fxySpGd9uLuZzx1
1escOV50Q5EjUm9VRQd8JkGDAAb2svwHP6L9XiqD/TWb6unRimcCkWPnw11uKIIs3Zk9iWusTbvA
iWbxpUQjka9SJm4b6q2W2teJkya7UsQIadpyhpVM5xYdbHOZX6G0/VRjjj98BSO77alykxtUiCT3
GdHEr9yUx8wsDST05m6xvrV1Tx03FbG3lRpsQp+GTuLR+9edKqyTsmafillFTigfY974idH96CgO
0V8YY2He22liazuY94m8M93YqTd5llNzGydv+p45Rq+AGHDL6n5m9Yqwm5euvE10G8OShh/qbNy+
HR7xE67J+kt77K4H+on693gBLO8bbRrbvuOOlb3R8gojw2owzG2mCuRkEwU/mWBOOvxWa6QMxmsr
MiOqfZR1fer34pvp0oP6HLNoV1Zc1e21tx6vYK5db3Vj6h047SPWlknbVjeWqHvtSq3EyEeI0yHf
Jo1d9fB8p6gmU3JrJ+DRzOVn6BmuCULPrHSrLeYkb2JULLPN2BhGRUozqdUNZH8v3y9K1bRBVpqz
FSp23KbXqdtM/XVcamUD9iGK8q8UICrzOZ0t6vEsiLNc8V2ccVso6xePFrneb5mefJYS8xp4jI2i
BZNaDk81mI8fvI+m1m9AWDwnUMFI8lRJrh/VPHG8jMQnGEpqk2EOHOm+mFQz4m92TblzkgnutBfP
tCsKsr41sxDia57I7PvAtsqC3nYyGi+5lXMU6lR0V/g58c6O2pHESmt6s9lxN87fKpQfPH+iLPMl
o2VZ+cgDNd+1wuzjICrYFLdo0q/vSyMvrVu9iGoI9Xll/XABmY7BOFjiqSxm1drQSYBf8z9U+3UL
DILx0tu2+F176Qz0UE2NXx+XHc+KqWi0rx6k1EvRsQGlc1zmRAi1meUyey9pYY8bMEfuRhTahUHO
aqlvg1AhRtYJjvVbA/6vVmhe2BRoqOW+TLDfwwGv8ithtfj86YJ8tc8uwZrPaqmMR4YMDhxoA9DN
k9rt5KRSIuAZvSxet8CLG2sed6l6DwGq2kaD/py46bxVpuWSodH5RHXElin2k82ylqeqExhYmakt
82rvObLarc5Ltwo5RtCWCyzgvJdf/vHrcdfBWAd8T8MOFupJ4dZqNK1HeCrbe2Oy7KYcuomad80/
dTGo7R+NggfB8R5xhDXOsWFQ0ygVcasL7js7kW1g4rpxgdB9th1p3LNDSEdw6mW7nEAxlEGSdDtx
tZcCpHVJe/Bhtqr+6eNlO27LrBNyTEBbtCosRgF/cjwh6j8ympai2quruG7CI5HnYfKzpwx7oSv9
3nz+HunkeE1Tgx6eWlV7xY3ltUHRLjS8+s/H0znbdSvaAQg53R86BwBaj6fTjKqrAiCv9sUY59tW
uNVDHOvNy9x0xqfRXZTrj8c7xUav60ePGCYcnR4a/NbJV+ryFpncpen284pti5W6KgMYY9bXskWd
VdpZfVVN8VNUyOkzbKlpq7QGWsuANOwviy1t34rG5sdkSvVCE+ydD0v7BHdpAB6E+rf24F+BRpvj
dqg5cHuLqLnrNBpePaTc66W+ZKP1zofFMI6T96aZBA/8eM1bmhZcl1Ozl2NbBo7Q85CifnShn/ne
fBxEWdiqK4jkVNCqkFpdj2Yp91nh6RR/yl9LoZRBQk/6wkgncJW3M0HPhVjJHjIRojmNmTzZnDHu
un2hDNGm7IV+RW29euCxoV0pDfRuNGiSe8wYhmf4WuBW5FjfL1qn/7aGOL4QB96Em4/ab2s7DC7I
KhIKUucUhzDhrdC71TzuE7PKtCByBh4tXpLZu4LkwPRxdMr1TaQ3EFEauhCh3XW1B0nOjT8jhm/+
sCPZ6IEwI4yGx8Gb4O3w5I/oWXjzdaVD7ghyu8JNB1R/fFU3RnmvOFX8qzBK5cG1xnoJF6MqvilG
JVwf7WRdBLOxmF8Gwv+DkkfaJRLQ2ZZab0mVm4tvAAXoNPZFZS7o9dnuS1qm2p3IJu07Lb98+/Hh
fWdLoXIMrntV+8J37yRYOKIBoJto/R7d12ZPjtncDzYW42ZjdeE/D4W1Fr6XKIEgy3gqzg25Av2J
JZL7wioNuJTkqqBGv2dNW12Y1FkDE3TBulE0+NKMeEaKUFCz1qxq2Y+ts1kU292QfU6bXBt/21ma
XeV9euG8nC0jcG20TJG/56iApDhpQqf9aC7CNeQ+ljzdrEL7Sm6rojyUdF//cRVXYDi6AuvkQFG8
IXb+immDqytV0cTD3u0p60RpPm772dQCV4dR+fFQ50GAsdZk0CEZJIqemrg5mG/2Ue32ezPCEhMH
heiz1llTAHwbZe5lSDZ1A8kPTOrLxOPyh1L0/ZWSJlaoppP9fOHXrGt4FAP4NaubLEobyHoCzz2O
sXNR1qqS1sM+43nnD6A4r6bBQ5RJp39DncB9jLI58j2ttR+doVY3PLat57YsVaoe3i7TO/Xl45/0
3ldfcTIG6n/keOp6hP/6FjiDjtTqjWHf92p6Z5a5ukl6q7mhrHxpg701/E9mj3I+nx5RSsLzqQsb
ssjjMOo9nk6OPcc+7fWhBzyI1xhoIWd+gBPPs8ft9enZRT6qwN3E8natJWjDI7MyflKcdlr8Tp8p
5ztDAQJLdbrqj5m8lRF5yd9QUeOJ2bJQP21KFc/aqCjPRZaoTx8v27osZ1NZhYSJBIApTrewPqFo
VqTGtB+XqkJfayjC1o2qC3fGm+bv6TB8GxU40+recxoFCvqj2lxW877SknajNI79aamXetsYdfmY
QKYKmlI6flI22icnS9vPS2+yYvMkNwiSxFtHlv0tIDfzipfXdPXxGqyb9ezHOeubQKeZgqbV8dbR
9DaX6ZLN+0mzep88pdwkTfzSRJyxZBjFvyaeaBYCZceix4S9Arr5eDiPhsLazJ/3dA3oOkZTtqnj
6RJt5Z1JAY+hzARyBQz36Yq3hozUVK+XvWKra+ETowwxp4Yv1EW5x8D3/zGrlYxGQCTwcn+cRAS9
V4B5eGLej7aq3Ci6oGPu6vnm40/1znb1tNUOeKXiIN16AsUp6zgtlbidEVdZ+DjFoPwshbhEEj/V
c13Fs2H9glUFFcFYp/5Gk6WPbuNl2j7KnPamb+Aawr+IKKyaNHNKamc72fblKtdE778zo72gdukj
qVHcpVbVUHMCHzRTsro3XGQUFTcl5fa02z6n6YjPZ3VhC5+vC6ko2iMU09ErBDF4vKfs0qqrCHfK
fZ3HuJQ1pe5XvZlcOMbnMZZRWBwT3VwomG++M3/F2FZxjR4bPm2fVV60ywa1DOcWXwJPjsaFCZ1v
X0BzKwdivWY4kutP+WuoTDWkl+m1tXct6uxwnnWoh61975nNdENX3Ag/3lhnaQp7lqFUmwNDKDiV
Np01WN1jrXp75q3tnNyCt4n6hh377YJvnN6n8w4dsPrHx8OeEhxYTKSqyekp8HCZoNZzPE80mCgo
t1LZA4rSr4gKUvlUN8gs3gp29ycFJsi9mPMaRQ5gsviFWIn1I9LLJgsWnAz2nUlPOtAijyroxz/t
fEutv2wtl0DC4IFzko0mo+0JLKKjPba9xVeOdvKtdNL8wijvrDskd0oKGFtREn9Le/76zhHMjUiR
mbLPR5hGyN41oR1rDa25pG0+pXaa7gwIlhdC8DujsrX4klzfwBRPca9aY+Bq3tBE4R2hXMc4Cf7O
80x/yQqZ7LS+sja5V+QXSJ3nWxpQJDIuKpUA6DXuyYJ2c7N4sPnKQ0vye+1lE1jmoqVO3olkl6lz
//zPH9BbKTNohQH250Meb61GV1TUSabqwB4jReReu08B1l2ICefbBM0zcK1sErhZ0LSOR6Hp1+it
tOuDbS2/IMx1odqVly6z08DDK9vmqcnhpEy5Ej+PB6F3pNegmaxDHTn3BCb71kkWw08sYe3+bdEM
TCPR44OgAl8BRbx1un/tx8rgbVeTpx5K6Ta36A+bwRTH0QW3jVMVN6TP3nYfDz3CHHXCk/DmaArQ
sJ69sKRjCS5y9HS0sfQhS+8aR7HuZjvO7ukQeIM/FkZNW9QFwBJ61mC1vkIdHiS+1LcoBBuKzxOn
MgC9JN5u8rSs3lWp2kkfSy/6qYrQhi/e4nrPrapoJJplW+g8mlFPvnCoTvf325zY15wWrJPOAd5D
LnqezyzdqG0gA4sNpK3mRi7mAwiBS0Ijp/vuZLRTBXOAkV5UeYzWS60IDQkzTThRfmFOZxtv/U7r
NUTOAR3v9C1JriE15EvKQ5PlCj6iBsxTD1Ye5pe/P9545yORea748JXjRHX8JLNJuj5elrlJDjEG
2/6o2Dzoap7lC2SD8J+HwqcedS68QKhmnN51ZdWASy0mfC7USb8txEgfqYHRSXS3L4T3s2criSAc
Bpgr3OSEvtPwMGa8uofKzA8V+iEwREwZCjD9QHxROQotE9Yp2Uyt+nh3RL8Ho5pCo8UHJJkTdJYy
ejoXEovzfXP8g04OuBKjE9c52I2Ar6Epp5XKVVygoHhh4u8NA3ESIiUAB9xV1hvorzjS4uo3tLWR
H9I2VsPWK9XPrjGKnx9/yTU7+Pvlwura6JsSe9fkgbfvySgiBSo2SuRhBvx1rULt76iKTLdA4nHY
LQ3emMiRbJa5XjY9Jq0XehznJ570mCIAgRLfLOgSx8M7JkhZ4HniQAfMuRO6QIyrtK2gTzMBFAHz
ln9f1aMBT7KlSE+w1JWuOMgcB3g7Rpaqd4fhwhY5S8pYViqbEA6ZE/HMPllWy57AtkeiPiR5nfwQ
SHOBTmsyMAxav6kLwFCJZtJWZ4/2u9hW7ACdNk/4ADqWYCHmU1GzvM3H3/qdxXYgBDn6f+zIUx2C
DEHtuNej9mACvb4rFMd6dgHlAR8stPtextaF0PfOeBDdKUaqa2aKGMXxx82L3klRc+0OYBGXB9wb
x89N40x+7FbqfW0itvDx/N6UlE42M90Sej7cirT+nZMBjboRjgEY9BA5rWZts7K0dB/rHUBJcnCT
V3Sz3GdvUZVfMkfyJQU0fZV0XQEFb4zKT+3ETg0b7sxri/QYJS579NSwgael4qqYWyV/rHC2bV2N
wjcn1/ljS2AZF5btnYNPC4aCIKcfluVpsd6cLKXQZNcdvKLXwKG43a3QoujCYp2PwtsUqJtOpkLj
1jrh9PTpSKMhWeTBKrtpgyqBeiWapvrnuTAKGsUo2xoUiE4VttJitKUJou5gL10RaG6ehyCNjX89
1DCEdZivLv02c3XxOd5oCEPDeDXy5VDy1Nuq6RJtgK2mF47PWag0OMncdwTM9ZW3cpL/Dsgrn6JV
EZY40ERRuk2SmDBJjCLTNsgYtPeZManXAOVWN1j60bAMveJCpnx2oPgF4DBhR635ERv8+Bdgd8I7
x1CHg0wU83YexhkQMnaPejkBq1jx5R8fqONHDncuXRoD2SqdxzFb8nQnalXfd7ndLLQC6+9ALUXt
2/0y+VlhGVeoXmSbJF3dMz4e9U0w5P+O8X/DEjMow8IoPK+mAUiRfW1py17OhngsHSGRSRkHsLE5
RqtasDhOeuM4MR4WppEM6rUNCZsMLquKS/Sp45zq7adYSPpAzl7FD9HxOl5xPQXeVZnUwOTiliCm
qyXQUgph9eT1/9TefBuKufKMh82q0tA4GUoCly2q1oa/AY9lJ+CbgMdJoitAnpce5ieB8m0sXgfs
Zl6TqPue6sIakVIW7VSoe69OYyewljn/LLIIPCtp+ZBuRj1unwY8DeqQXM+zAPsOsRHMedHcqcYS
mSGqSv0VGD5YI0ZcqwZCH1XzUFlepHz24hyNTStVnhSN1rtfsbueXHxNv328UY4P5H+zIK7Awjeo
GqJ2dPxx5tRuEbNV2Z5I9yF17krtwdQ6GTRIGz0u06jewVxpfpZ4Qd/PmVNdeIO9szlWgMZaHyX6
0G87Hj+dO6WwjWXZD5rdhZ0CyCwlWYJ/gZnDx1N9dyiMCwC7E6zPcvthqqREqlTdmyls7d5V0BGK
ChBfHfyMj4daU66T08clujIW11q2fbqqRqHPRoV5wx4jPbwswDr97qJcDxAubJFzoqghG8W7SdQk
+6fyxn/fcxUK8yg/EmDfbAH/ynhFnTmDgNaxn4qmfc24OTb83+ZaBU2ul6LLLvXF31tVqho4XZOk
MejJBwSHmVgFOoh7FZZjCFHIvenwlw8TS2svnO7j0L3ObaXtcqm7SDXQ9jkZKh00k4PVGHuzJKQG
qGJlW8Nrmh+QziEv4RuafP/4O57Qpf8bEuUMCitk+KzryZAwPWU0pIu6d7N2cLaDa9bNBsZT8jh6
3bivphpsc5qn+ZfBNOo7Ym5151hxFjT8xQs3yfmmQtoe8Qb0tUmIObDHRwVE5UC+t9Z9AVKk1CKQ
A0rRdywC3c1TqJBZ8ZS2E/DKqtZfP16I40znbR3Wchl356qScQY7WhSBnK80jD0eNANWflERqh6o
4I9HOd9L4GVo6FGI5JhiSHg8Q8Q3Fny4Y2+vKxi/q5OnI54/HOJZ5he20vlIwF/Ys0Rv0nm6iMcj
6VM3SmJddqDLq4W4MZdbq1V69IZSeekdc752pLwq7njANcyV23o8VkJXvuk9mR/q2Kte8omWGoBJ
fRPHAH7bIRb3GsyzDURa81kZbZOwL9E4KiugnZBLAqcH/psqzaVM6J01MMFFoUcPi3v1sjn+XYvS
1MhhOsVhdLMs9Lq0x1u6i3d6Slf04w/73hLQQTA4v6AOiTfHQwEvnhILwW4kxKZypy6V2IjE1K4/
HuU81UIj8U18HKkqRKpODquMOsQNsAw6oJ9m3LXUeOjrqiOsGCsF/j85L8AcZPjxoO9MzeGBxiMN
OWMkSdZT+1fAraVeTHBvavJmRFClaVbXc5X9ew5FkRORzRWXQjg6DX1OoirTNGcNb4AiCtIExT9V
UfRtlUfZhQT5rdF6fHmhyIwdDu17kmRi3/GMbOBUfbv0VKxVJ4bq5En71Y2V5NaI8umBnd7QbLct
CXFKsxBQKADhpD5Kxo4d4GhvX/EMtnPoFoWCIMg4GLTb6wXWJ9kvHJnKKTR/NJbuSZ+SNt+qma3d
WKmKVjMazzi9aDBIMAuZHHYlhWD1TwXNwfWnqbC+TZQcar8h9sDVWt9DvnQMiBTAf38gtda/lLXF
bwQO0Qet5nhPAF2HX32fU6s18qyqQ0+n7XANRFP5uahlbfplXZtbVUUGL6CcMMAUxqf0tRUq00zB
AJU+SO9xwQ5c6redA2ucrkGU/XKGBjcipTKmz+NYUTsTUSum0O00iJESnTsUsbLWUm5xf4jVoBS5
mkDXUeMozGAUK4GeS/01pjb3KONk+iMsCM70XiIo7pNTNAdrcZEQaKXq/qwMhFUDIOfi3q7cSfNL
mZfUxB2ZVeFQZPBOq8UoIdZNi2UHOgQFmG+gQuSmdFeFD2h37vOAhuKlKuZJaRHQErciCdxqtUHW
wZk63i11DlS4imX1y0Veso//IMu9hRe7uE+VQMKkotZdXYvsZ54+avB5Pj58J0DL89FPXnNaVaNl
5fTVr9Hy72d4vK/iq3kvf9hfrCiotSDtd7UTyt3Hw54mzadzPjnzleHWsakwamHQA1msV/iCN4rS
+hgI+kDU7dkM+m64EN5O7//TUU9S9dyGTRDJkbnCenEc1vcZoHHBskt4s5F5IWa/88AhnDlcWbTg
qdaepubFpA8c+Ko94BIjsPABQ3ObG/PvFHeSz7W3ksZTZbpKtR6UjY7bTQOx6ak1rX6LukkSNprM
t3NviWuTm/166RJ301VUk2JVTjc87SG/YqR+jbKFeeF6fyco0yhQsVZDTxl10pNtkcDqnHTsOQ7V
2NY8tVtA9bbQNh9vg3cuUFpIwNkRLwO2cqoKgsbkaM8TLuJND40YOz4vnJcB5kU8W/+PociNMFJa
rQMARByfstg0Rvj/Bne1tzhXpR3boVZI7xptqfnCmXrnFkWUbVU+BFqw3mzHQ0UGdMzBKsqDkuhw
h2lakRfEbXU7KEuT+K2MvEdZT/Pjvy/m2zsaBBS1rtN7FB0ShKacqDr0Fg4V2OXixztGRrCkbnIh
zTx/R1Cq5yHB9gBjAD7neIaaUWXeZHvVQRh4DzoL1LUkSfKr0ezRDh3bbPvx1N4pxuC4rVHIBpYD
8PpUOlTBPHI0i2LVjzchNTX0OfIMo81OHyiHqk70XSkQz29J925Qo083JviCC8f5NGbx4EVcClDr
qiuOiq1+PGmjn6eICiWfNYMVJulV3huWjD6VipY+oPAbbUt+og+NJt80szFdSJPOdhUFGVaAhzcb
GJjBSbJpOlmMPkup0SPRuh9s4t+aaQoknrPsugaod+WNnbjwnc+nTBaDShuNZF5O1GmPp1wtlZeR
4eiHuFsQHYe43fi1ilA/Dond57wYUSro+vLeadpu4y7dJSTxWRRizmSFLDyjr7i74/FHu0igaxj6
wYxaGc6WOd1li3XpffGGpP87X+P1AgCUdiWbGb7G6ckZaX9wP5fWgRp7p/lxhQ0qzNHOuxV1XPSr
LolShCbgxx9mB4EQAZYYmRqVwosIEpHLT4ni2i/SwzQlENhpaGFpzEKHrTVY+JCMo/qIqot72wuj
vx+qKNpIaDx4hxTQewV98JWpFf1x5ly8RhUOCbXdlVmosduMoGvmLAkRQtKuoLzXNtaoA3Sj2BiW
F0Uf9QTufgSvfkLi/tVADwggdKEvTWAj8/bNjVpIKBGWj1dokrnX2jx06k6zB6SCKlKt2FdRCh+w
ERWa5VvQyxqQYLD6N9JMrDsjjYfRB/9aPwhR6qbfVpX6Sektfv2UTcZNbJnl65SnJtpybNygrBJY
xAtaq9KHyDTsO/h9O9BDCDVGU6nMl0LD2aWuw8MizGInur4OT101pxj6djNN5mFpo2hGMGooEVUV
pk2KrdnX5JjAUrVRpJ+RPvaGa2i50HixNTecQLZJmYaoYKdfDEVxnmud6ro/To75OGOY8EljTfqb
qvCUCwcL7Dhb92jPmfCDKOlamFiqdNFOLlgkGbQxr6EVG3DWoVP3MH9xU28930ERFvViCl8wjFfp
CN1oPFxdI019SpZMHMxsKlyfVqmIQtuJI3OH1U53h6+4/ImBj/LV6xWrvZkqHQ0OzejxdEq9drqV
yiSXoBJq6uyGfkAkpojc7BW2vb34fQPdxq9W1uYgR/2nXUBX9lvETCJ/iZwp2k7FmANtGgd49SgG
IbQn9AqynYfQk7VF3zpLA63o6ldUk5Q2zAXux/Y4TPMOcLupbUYPB6TAUWoLtWY1yr2v6K9VM8U8
F2m1CO/Fr6jGTVaQtqN44DEd32fA+3tf68Ty4kXTfKu7aRkFSd3F930uUYLxZgUCjtrmyxfs1nMl
jPNauepHGyVzRG6y+1jtpyhM0IAXaFAg3BJqee/9sEWvfU1lV+SbVM7uzyIWy30J4VPfIkemdJgg
jeAKWlN9mCw5v1B5Rr5hUC0iHubCzm8z7yEWEoCjL1VeugOoPpF7t7IQ8V50CGH5Ge7BWJx5Ea+n
PBkRkDHazLdN2T5aoqy9QMXREyRm0Vuv+bg0EYsvrHoDeVdBBAqrjifsRIV6X0r0KcLM06dsV3t4
7IVjUwktxCttVJ5nBcB4mKha3IRZI6f5vmjwjguQvR8OUy3q+RPqx0r2BfJ3lO3tOrIUcIFNP8JI
1lKlezTUqHDRjMhikV31yzANiElXs13cj4kK3gXMrWJfOQAAlEC0sfiWQars/BoDIDPM4lztwENQ
b/IxPup3QDHQMuGlF6HzNNv1b8eW8juexvwTzUrmESCQ3j1FBjpTNtZZxnaJou6uVJREhf+c6asM
ctLc8EzXcr+L+wgBy3kgwygb3cs+zTgxY0VRd9q4EzLHNcLps/5qNLoaw+K8rYdNpLjJau6pzPlt
6arFbwpI9t1sZthtJZFuISA0avY99dH21TQ6swlo9di3yNdlsDiniEfXVKPngugSEmbgjtIJ4SQV
p/N+7t1pt+J5+S9AdZINPjPGck0/tlJvejOblQ0FOP3O6abEDEulQZfX7EH2XqM61TzG06BU15XE
VPYOE1QvfWhHw4HXQanqWus7cQMzuGoQBFeW4jVJIueTG7m4cdUGVs/Qi4y49bW6dO6Zp7Fslbki
XkWD3XxCC1X508satD0esQZKWFMZoWtRZNH9aCLzcjMJLY6vAIh7V1pCjhSw6YsuUKUh9DA3xl7f
TuOEx41Z20UadFrUlVtNDKhO0F9GxSETbulgpJL0xhWAQ6TeIjWG2LyMnCG4Gx2SFoIf7gt3ql8d
FDJAner0dLc6H/qHB2Ubd+u4GJDV09P4cVBl2fgNpe8XAAORtdGUKZ83eRJF1xLxFsdHsqd4HbQG
4oWeJIsaYoZG2BpzvdroHr8jrL04vbVSfh9qclqe+onTJK9Gl1rGbq0M4LFe1vaXOEcv7gbdU3FL
mwhdhtbNYXutRrkWt6UyI+dqLs4aKPXimxNRTfE7pMCeFq7ZP02ft9LnFR8Dq0dzyEMfbk73Ueei
IAdD26vRElimdOf2Wvx9WloAI/rgdjbxSWp6YEQFlR284Mz7XkWX1G/bJTXDhiJUvQqvJRalFkxi
tnY/092UyNvi/dflvB4iVM5iShD68gR0y4NfEDXyeTZF/cftKmNPLEcTTBix+T3P5uZn3eA9H9pK
mrGyhpOI3dzWzoGPu9RBLZ2JS08k+ZNSp1oZkl/0+A4hkf7LLHJHCxMmSRYvNW1jpC0it2aaTLVv
JSleeJSAisHnatHSsBpGiucaMhYB/jRCxcBcKLPv9F6B4m0JdiBcRtfYiZg3WdC0avRNF3ZX0RVT
sm+w661vsy0bQfWpS7E/RxLqhXpq7Ib65OUP41SyEJbXaHetocg7lPH0r1lV2QcnSvlXCLj0dy7W
MXGgCSX9SeAwy6Dz0HLwDTTmCXHRYn5CcB+FiWieEdMik6RsJt0ayUjQ6x61KVSbKFlFwrmyZxpO
oRmpGXeeoSYKamW2dP2xT81tXtS80itBkPXnulRfzLTwnmn2lwkqmk1vkYBlzpXEZpvbodb0P0nW
2UXQqnn6KnB/K9FxyIpbUxZLjw6VUFGWmcSohwiETS9tNyQjebRosq2o5hwF1Rx9LwREerTTqjw1
vpDaIdhWY43wY1HSor/JwTmg7CGaWPfn1itMv16Uod4QaajhkOJwsLpqQfFNNZJ+31RK+dqk2Kxf
Ib2m7rI5RTITMYD5xhjK1PbRc4QMrZeFfLbMWO5r1GE+e6OWNFe92Zsx14+jP5mVWz8Ceqs/V7jv
5Qgi1GSEBc/ubRXpQvWRTcgfbFd5tRtDVvSXSiLqOCk9nslFOvC1s8nVNpPmKSiaCc2brukxYEdT
IaN8S2aiUhhNh/QXcoglCmcUxONd1OtVhm5kbRrfiN5mhjraoqP0QYOIx6c0qs8O3QgDMYd5MXfd
nNPKGot+JFzYqfG7wl5MfyhiI7pPpTrS8jEnRAg7yILfiOrcMlOXmYg2ylx7nN3SS0GmZtY3Kh+q
c5u6bpXvNHRhCp9+ZeR+rQi1Y4D0yzi/jOT9vW9MKJXs+g4tpi1l+q6nk0a3F+8wkyt/nFExGZEG
lTsSDk6TQDFmvvGyRY32JrXF5TpPtFr8rFQbhUN1aZZ+27uxfWhdJZt9e1qSR8NsdNShxg6z454X
4Hd66khJT3AXlBsbAdnnBOcO6qh4cPpqMg92aLqT2HupViAhhxzcuEFARIcbJVz+RcJDKKATmJVf
Jm1Oxk9F1NbWH75fr77kEfg0JExTVb1pCDPxRnqtXtwlBA3kuKVuPJZNO5ZXipWV7Y1RTEm8HbFx
s59rFHnvkKW3n1LN7I0tsA7tD4IbcxvaeK/koWQrdmE5whzbdr3R5+FUCLOmPdg3C9xDo78Ffubp
m0ySagxE5T1CN3UfqlSk0hBuphTQGIRJUc1TmpdBW/QJHKs6TPe6VizO59nExW4nFr2dQid1xzhw
OcBqSB9yyghcOkYihszH3302O0oAKlDsSy1S6uu5bEkiWhtQrk8Xz4B8YpblqyHtmbtibvJ8a85F
Ht+heJLiIEqdOtQiXnKoL6B2tXUGKuZB1AsYYZSp1c9AsEcyddfpngeZjM01zxikkphx+auuVedT
PQ+KslWQPpj9rpXOGAyVluqBRSD6bFk18RuZwMHZdLG0DX/O2+43L2X1CWUkeSBEK2IrVKgynjmW
MagxW7/ONcWcgwG3le9KpCwdS85jYtumvXqX8VglYswJlsLu0Dqdz1/svkxq1vDmKBul3iEk1H6y
20adtpPGiy00Sn3ufHyB1Oi2zrX6rgR5gwrEGGOWXo649W60rCjvixJuha82tv5zShpu78FBACqI
hkbbxJ0CP0Egvr4140U1fdkPafVCBpZt3KkTAQRB5KRrC2oOalSIqgVe3HCn6fPMnZu1Sxx0A5hM
P9HzLoybUrRgYDyjCQZU63hW2Pn/sncezXEj2b7/Ki/uHhPw5kXcDcrRFUiKarkNQhIleJvwn/79
oJ53h4WqKAR7facXHd2cVjITmSdPnvM3QYLrdzZFSF9SUT9AXezrgyxU+WClaCk9lAVBJ4lqRX5I
JkV9ypy2MjZ6HeCZ2c69a147smRuU1w0vw2GPHyRlTHJ0cwdQGYXtXDqbSEkC9MqKvX+xugs2UKz
a2ofWpN/cIuIXiGHSu9/JkLVfzv25HwYjV6Jb1PJRHxQwkOa11zmf5GrdnrMYkmP3L6Rje8dop86
WrqSXewJtwNQ2zhTGg/fSaP21HKYfhp+VdR39dij4u53s/Y2gsS8x7lwfvdabXa7bnRKedNks2Ki
ao/6S5oPMYZjbNN+14txRMTeGCfTVdFadh5sFMymbddWfb/tceTy0hbeMxoDPRefArBs2EQ57jQ3
ppWHXyQS9h+WH0zNBhlVGYUAhMM49ZpE+zdWs/AX6sOZ9rEZaAzBIBP9ETz02N34Dv2qA6XQ4XeF
lh6JaT4YP2YX0nJbIChubEszcBC4nzXMYjcFxPwxRWQu3BQlbUeiFu4VrC0vTiYb1d+LOLFDnitq
lNNYSoZXB2159NFi7Bl2rdTqjzwYrZEHMrUJ7h3d+ojCgA1LRVUDJJyojjYbWsrIKxUwaJAklvzY
Q3HVkm6Rk8hQtUT8U7mrlWxE51frKLhrUtj+FfWzJqZuZhYEcz/J9loMmmDuttE/g9kJoy4wonpj
6AgS3UhKl2s7tacJDyc9QxQTxcLoSZT1vAa1oXwahoiuGBdi+30I+9EDGdA/RnE2+rc6ug8VCVcp
eSjKBPj/aEX3FU4XLq/hMBRHrGAy5O1A2gM5GjTtZxdGwr9zpglM7WgJ86bKrOrX5KNdu1Mh5Epu
O+lhtnXwQ/qItGV9H2oUptzCRIXNTTHIfUEQuYXr3DQjpUzJkcVNasTCeERMxUJLtS8y3uIgRW46
dSDxpU+v30MpRGfW1zBR2GT1iEqm3srxcZwU/ftQW1bnqonC1YnwV6hv1JBXpGsNhujd1uyar9NU
oPNQWFbGUzKM7PsBURb/XtV06h4tGZXsDqEpPs4mIH9NaO8/OFrZhztRYBixNWLLevRD3fTiqJxe
MyE1+oY/q/odpon52lekza7Den1DKlKgLxxZ6ncIwonKkOEQu36Ral8o4wUvSYeuFq/zSO3cjsRf
IO3nlE9Q/AN4ephjJjx4cXkg9CDWvmtkbDs/ZhwnHd1oFD4paLQ+caTkQiYfEPmDCVgdmUjMHsRB
M+vmSz3E0e/rdfFlHf60oUUd6bQ+iqypLCc+bTRzULdpmm1G+Tcmvkgghivtk7Mq20mTkhb16Ui9
1Pa+2nX56yB1jxSaGUnbmHZH6ouyVbNXnY/Xp7Ys/S6ntqi2lzny6wL3mtcyoQdOvy6Pnq6PsGw+
LUdYFLeNvAwkREfzV6ov7sxfk372w8oYZ1W+edlA4wCVBbgCOnCxbFFp0ApS8tf8Vhz0rXWQbt/n
sPHvBu6bIRYLNUzCaOxBzV/Bke/q7DVU1gBqCx7B+RCLlYJCqKBmxCx4HRGLc9XFRvxTta13053z
HDxNm/Bw/dssGw9/vs2bSc274w0mxIAtK1Daz19Du8Wk91C1VKYOepEf0uAmlz7D2lrp7lzcb29G
XLRX1HoUtZUwogmNyMevTKy1BS8e1jcjzD9/MycqjNwa1LdeZUne65J+a6LF7Pt3iVjBn5x1y5ar
t6gt+7B+I6sd81fYFLcgQjejVXPvpdu2PiKbvZEVsY/zX7WyKtt0MUyA0EIiaUYQG4v9Tjl3KmkZ
5q/WC0COu+xTdFfgreAmB/2FZ3uyjY9I0L+MD6O7Zpt0ccu8GXpxDijdj2ak2vlr53xvh794JQR9
vbW1Vznw8LU/6Nq363v0Yvx4M+DiVABszrWxtvLXjBPnNJ8g9W9kRL6vj3L5Y74ZZnEUJlp+VoaI
GCFE2X94ekL8eouw0MowF7f/m1EW2x+ORqi1FFReMwsfB/KeKNpfn8ja1lhsf3XUJSD0LFeJcm2z
o3ygzPoUmwE3rTV+1cWw+2Y2iwMg6Qm2SgpjFfbG2hvfrG8IF2crS6acjYLRLi1D9rniYC5mLr5M
NRWBrk6D8qqaQ/8E6Au52M4MILTH03YMZ2xt1QRHWlYaNkt5uiF7S37E6PNv20EHsx6LbHAzx9S3
dSF1G8xFdZChpb3yiy5YusRvR5HR6vjjh01kVBcfV1Pbctbs83+AGKU3zgNkSDYW5lYh9p9WFG2b
SrN/Z/PD0i3bGMkLOAi4lXSasJ6VwdGQkjWm/N4Z/elHAjOA7nuv9Y0LoqYp78ACWJik2A7F1VbC
MjqbG9Vup0423F8NbV5fheZ2fTtdvpRm/MEsZjVTNE7DqVXR88zm69uOb9BUNwrX/C6+Bn85z5QP
b8PCwxNm7SY8++InWdCZZFgWZ02kaGRBmR2TzH6b/MeRhSvpxgZrPmmryKxFfAGHjlhSRnKXfY+8
6C55tm/NJ7B7Fm/vB4zPArSrf2Urd8fFoPYGjLbY077SCQMgAXne+DI5n8tyg6zZ9S93MVC/GWKx
G8dCxBndRm5akHWupDxL7EOpeUrq7qtOPTlvvzvhzz9j/q/N5X/h/fVm+c9sLp++l+33/zObXR7Q
Wf/1HXPLvKEdc/v633//p397XSJ78C+dspqCRAmgTvR8/sfqUpf/BdZn5h5h00wpl8/5/60uZUww
DWMGDBMPINjBl/iP16Wi/Gtux6MoOGu5yKizvcfr8vR+si3QyKCagOzzB3IZLVU80F4Gv4ss3oOA
vITWtNZIv3NFV2/eLM7T3/33t25qp3vzzzAYOIOwnkUnsZNWT4NK5k+FRAvbfpCaMv1Lkwnket0U
HmTL/HMAkegzoubqLbJz8ucKr5x3oe7m4cmZHDgnSEOoyIgsjjwC8bUwciM45jJueUpiZ9ts6D9c
n+P5UjomYmdATeGDoGM1r8GbPDSULbrUShAeVYcqFq0v/D+ow22uj3IaSP6eijX77s4OvPx9EUjw
CQl8Z4zCo0xT0ZUoQeLoNdFysjN5e32oSxMC9iXPWDsLmb7FKzhpK7Y1UvJHPA3anw717T3qEADT
3j8MDHFue2AbxP7Fx2lC2xgxMwiPQ5c1O3gFMg42SbOCDFkQZv4s3KyPicYgUnzgzBbhMepEQelI
Do9I1ZRHgacS7T053Re++qsXA7pmAvFBrW3tfQ9xe9sNU8G7z3Tevxches2KPqj1zai7023S4cPn
S6DRj6FAxy20MwOfAytdSaLnW/o/MJi/Z6sBloRnSYZiL5n/lOxIRjQ1PFaJ/NojzeI6Zvls4B2F
oP9gvn+nIC/APiFUAfhaSslQ31TqyDHDY0RX69Bi1enCO65WUpMLWx+qgQyDjK3PSV6sHJzfjqdd
HR+1afCRMkmrLZnKr16mH//OLamjVwB9EvzTbAG5JMZkSa2k9IyyYwONAaAZm4d6q1BWIsbZR9LZ
CLy5YacZnLKl8a3f2Bm6zyURYwIuhT978moGuI5iJ2Q/86xdI/+dHWjGs8Ed84FgoOrL8UZFE30t
wuiIE2KyDWMc7iTNznbvXTxAxxBQ0V9DjBIKz+kGr+gQVjZt4+OgGsotbmodFedEWxnl/DzPgiHs
N8BMXJKGuYhOxQw4rC0/A9On52496DLl8mp4jfLC2YdNoD4CeX7W7Er8Lru6eKTMlgOmKNaAcueL
agCktNSZAjdHr0X4iox0LBQIfkc91Ec0JaVXX4rWQKoXBiEO8/Tl9Q+fZ8kKS4VatFXEAXOA1Oz8
vAZdZ5nVe48x2f7bURZTwUDFF6k2hsdGTfALU3XUHHp0/K/vj7NjzJUyHy7yDmRmQJ+e7g9nhM4t
K0V2zCRVxyCnR+kwlNod1T57pUx4eSiIFiAkZwjj/PM3V7Jc2L1dWHJ2HDPFfNGgk/uuWvXNp2Qm
FqzcY3P4OQm5OrcYERD2/vxwXQKJp1pgh2GVxREFpacBbN5tNegq9h7jRpG7TVohwWbn/ZoayfnW
YFiDdYQVRRRZKnojTD50TUDrwlYCQOJZ5Lu06pN3fzRGQWAZNSoCItv9dCXtMI9LwCXFkSayXW46
FTeV+wpoEkWwpomC2+t75MJaohbJEYagCEh6yQDEzWgSPOrLI4QrxcakEYcIzNRaGij2ZHuBNdmv
o9Sax6FEgmTlQ56HZZIRcm5Zg60HhHmxawJ8CAttsKpj0YBG3+J/aQXY4tTx1zBMtW84ciJrfX2+
ZxuVzEeHXsq1Nmsn2ovlVRMMkKogE8eAHo6L8CfFXycG3eErxgqv/Wy/MBQJiKJzrc1yGovZoeUc
W2ZZNEdDldXfeh8pXikL4G3vnhH5DSFrNlOYfQhONwzgDHpVedodp1bp7tHbzfZZK4LbALWcL9eH
OvteZB68TkjpOOOzmcLpUIWT1DroqfZY20AgUj7SXY+Z2GaypeZGVxp7JYO78LEQPOT1RcKqIH4z
r/CbqBLAqTRCR7RHSWVCaJc323y2AsESx7q5PrWzczBPDVaqRXJgEDcXQ7H16kFO2vZINqR8x/UH
OF7QZQ8DJitePtVY8RUODpcWHdLj9aER8mEeJwFtHhxVM86fOt/ji51ilJKeIu6kPlYdaODnwRok
fSfs3rCf4QuDM5lfp4Dxq0mZHrB6VfW7rIZbB0YXEla2j6sy6za4xYh+h7GfbDb0Z1O7gHLoUw7z
gKmQiWp6L0u3aBXU2tao4xAWgBYAKDHazv8kmblEfjxqenqT4NeubkERF+KQKfB+XL8qK0HNL1KG
rS73gG0dp4iNb3U8ZeOm9LPpc5qrUfIEu5bXmBqVwrzPceKiRhgMOCa9KFFLi1wG9Gns0fVt4+84
dvXNXutUHf3YFhPQxyQ2xG9D1Eo3e7JJ4QOq8qV+q+YOpiBtGpTVFuPbDEPGCv/UGw2gAPV4vRVf
gmyyrC1QWTt4sG0EXqGKahlgZaGFmRum9PkewBGVD7I8pJ+axqq1XczTAIfz0YhulYIQ9X3QwNB5
uDCW0WMIzmncRflkfxPk858lPATTw+QkTbgXZl8Ehynp/fZzmlSJ9ACPILZuBxt2DVp7I8Ksz3Gv
GBWAYvQhHif8tPo9ngzWd9rCeNWFWW4nt0UOYm7rD6093VRWSQ8Pd+iCwnXcQarocBlsbjs9jjI3
r/vY3vuqNLxI3YzlKOUq/lKDwg1xp7MwyhRAXu2N1mpY+4B/ib6XoUyFrZKNPNw0PKFvJdytIGQI
Adq5BN8Yu1niix9+r5ofmn7gRcb57aIHudGLWfFOd36BN7SnjQ1mMtpEDSH64If+mG0nUyr1o5R3
Rr9PJguQnesIDuYuJEO0HjMQFYiHoHtu/UAYAriblFhtEININCp7V1oT0N1CcoofgBpQ1QZOgBMe
KIl2rwvcOZ6TOsI1F9yrrH4beAeFvybsTtUbKTLs4pD6MqakYLxLZKoDM2z3EzbExt4y4lS+9VVK
BnthAJDe2E6Cr6nLKymZSHqAX92hEyXM26TBwU9DrtFudQCz0AW2ORVkEFYJvfStmPpq3IgEq717
M7Uw2upwc2i/jaNSib3T91q0jxJcp3bQYsv+TgDjEsIdNWPI77FFwM2ykowZEdKBqLuvRZ4mRwOn
WeUVN2J8svHNjcPy2EJnBgUo7A6ALNVt9bZBMSk6GLFfSt/NLqP8WyJ/1G0LVS7SQyciB+BHkJrP
lG9CMCSglRV5JlnQJjOdEDKylZZFfZhavylvo4T/2B1jO0p3U91gs1Q2IOLvHJIBc2tCXsR0jmvK
3/X46j2ZQd5jo9VTVXoUdd0kqH2Vqv0Fv98k61zqPXX+aVI603+dlCYPvmAtrvYwXlNEs7e5LGdh
e1tOiYnNmGQPmvheppXRfEg47eODVHKtHBIro+DQlFrT+G4c4plVb6ewL167MakaTMlCxBLzvTVE
bS2zF3sMgF14EXLmIaKqTQcRakb6ea7/JxsDxc6wE25V2zjO3Q9YSx/SkfW6rc1sJGJTZOuLlxIb
SAlnM2yjn/osdqYbrK/09Fk3a8PZSFWkSHccLZSIzDToopsaFJCxMevQxl1z9Pv8J07T0/A01rk1
c+5r0OH4d0d5/wsH2aL7nUSj2n1wkiJovDjWJ17KZDLaoawBDf3KVDkbMZQtjWn6OOaTDwJGRv2w
u6uQZ69/psUg109ykeXRVmYTxDsBWdC5y8ZW42CpcopZsgbjJe0nbTwocZtleARjOnekMW8YezCZ
QfE7A+vfKpuQ8BzbwMzJZNuN3g/agx9Y+k+FNonz3edcBztTgN7amTnUB7fAObRH3z6JGu0mhnU6
bhMwU8C6y9BQ082Aqwh4K3swv3QpGIoHAp7lu3YYh8lWUoPEK8Tg1DsSSRt4gOicT1mY2cRoJPFe
HQcdEmyrpWm4dzIBcmvA6xXMztDbxo7UIdNvQqVzZLcxJhglToiysduocgjFIZf133mD8ZDbZ0al
uK2WFOmuT+PoG7eARkPYMVBaK6U2vAtBugJdrjR6Qepop9keATH5aQCB42xg5+jMtC0k/SNCSuHP
KuuTiVYngeihUpycyAnSLdnafdPKXmPkMO3tPMrFlnUp5O1oD3q5sURQvja98MH7ZO1UupB8qWEN
Evidp3zIpvoG6mSk5JtBqpJm76MDOx5qf3LCh3o2OQ5csEIaDMAGQNQuLKzM3Gbq3MS2B15nG7nW
NLoHnVljX9BUoO3dLB0cCEpxrAD8anF3BuKTGcZzBRYHN1YUkj+UDmkZwRxA1WOIGdqAqJQh9A9t
bgf1U12lMUcsQldiG2v9GLlEAlF4DoQMDngN3HarG5VZQeLuFf/Q45Gu3ll12EnPGaCo1M0qufzG
RWKi8k5NFPBELxw3DgbcpFNSt2800eXsrkqh6oJQw4n8tQ3l6gHgUYd/ZYRJ9XQgvhjxpmmTpJtd
daO22fiTb+SHoVIbc1N0ISSwpCNr2XRdIasuMRuSG8EcF2/QSH54I6G/E+4BqfQgHPFqQFZAVI0p
31PG6kfXkShj7GvLjn+PnRpHt/zfo5dAF80nUZdDDSpqmK+fEHmcZGND/sEEcCiAHSWRwa4x9DqT
PuRaVTk7CxtC46UK/A6amlBoKG2ECWnrfsjT8tWYc5NboERWji5qGFMUGYLSwMOaY9ofqkLRxqMi
D0GxL6ecmOVTaW0PatbFHIs8Bk1PHy7JtnUPf+jWaaTwU2Rlte5qRWG9wJ6MbMytq6qAjuE7r1Gk
YHoparXn4zU+ZeG6nILvdIir/GYkDcz3aTxTLbSgiev3vy5I9CmVzhqcGrJZpym4lmslIHxiTW8n
7JRI+lLFs3GEPwb762nwxWQfoUbc7wyk341FVd9Up6DTGqs9OmUGsFHDIkHgiYMDkbJWSbo4FE/s
mQNNxXaJBUN2cuhGcO/HCRsksj9Z/iL78nQXCT33rs9qIY7B0rFwNH1ox9g2qkl/mqRv3jBCNbs+
AJSHf32FzT1pWuxNkpncwZcJjpD71PxmmHGibgIWExpEkKm/oCPnjxXy5M81GdSaq8KFh6nNEw5F
SQRyKFAu3jqljLE2tQzE3HpAyJPf63d6F/krlYVLo0CwR3uDlgaC64vvOUWT1EwNo0xd6rtS1Q77
hEri7vr6XniS0pqhz0WHjlrCUssdck/TjqrRH9WeaklEFeMg1zE4dSWtvrRCxO9+kpKmA1NFV5GG
ICXl0/PQj04ISFOeIAsb6ibmQ3EvSNUGPHa5fe/U2DQ6hSBU3VFVWwr+jMLKiynV5WMs17w8MyFU
BR4dLamtVPWWv0njASzU9UHP38GzijC1IPR/wCSoi70RWJlfqUrgHPV2cEb4q4aIDogSIpI3abZf
7kTX5N1TisVOcUxnba2VX+AUoTCfFwr1GFJyc3BxIAB8usBtqMqV0kbSEZdm+663SuVxzCQeokJB
KSEWPJC3sfAjfWXc8+3KA5wuBEJ2FPispSgoags+1ZVidim37B08ZkihBdfO9eU9HwUBhLkpNRvw
2WBQTmcnq/44mIXtH/2kmfajDvfdmjOM66OcxTcESSB/UuiaTULMpdhE2lEgkZ3OOrZFiowYrasN
qU6FSEyqrpy/swkthlqUhGSRdoDkR+to9a1yrOTcfqRMtAZbOR8FNhjbgQY/PSnq8qfLZgdlVul5
7xzLWILAibYRRBunWYlY58tGwZ9KJFuQDra6LPB2sNB0Ja0Dr4TPthlRC+AtqFcSVu940Hy6/o0u
TAl7BOqCdIkAGCz3udVZKtLZzgztC+T6Madrj7tea+or1+rZOHNtiYiFviaio2y+06WbJhVGrlC4
wEmo95WuKd9yLZxWrrnzU3s6ymIbmFVUBS3mgUcNdmGr5wOQ/ci5wQvV/xjHac8tE/crXcqzMWlI
vV3B+edvbtbJnDInlLLQa6Cqul0u7RTxS7KKFkdsY9ojAbEm+nRpg9CCojKP8w4gk3mt34yYDDD2
5weEBzclbVHv6rM7MO1qdNMb478RPz+H/xv8Kp7OkRxnH45yJG1/zi+VXRxL51/mzWCj2sdSEsih
F2UWXlwoKVlk+cOaMeqFVQQwM0cJ1H5mhZrTYUQ4RLYSdaGXoxLvxUVZ8HhU8kc8MbC4VJtxxH+9
X5OavrCSM0yH5AukLenBYlQKfUldjG3oWbmf39ZGHu3iCHJCVSChdf2gnWUI8zriHUWKwEc7E+ml
g6EoZTOFqAgI2EaSnBxHpIojF79htNXUIlpBoF36cKQ9eKsi7ME9ukh8rACjB6NQQ2/INOtLYBvK
18TRi931aV0chbY5skKgKpWlvpWMQXg5wI/2oA9WAiJjafqPzjjJ4XsDCOs31+ChAMwmXEudj87U
OyhaTeRVhlbdqliL7rQxrlcO86UNwcWIvREvDezfFotWNiKUANZFHgCi4MYBEwJtNM6PVoqO4PWV
u7QhZospwgepBo2g0x2fwkDjndZHniHXH5rU4R2YJyg16O1Xeu1frg92cV7sO1gUf/R5FjdXXIRW
bRtj5OUi1R/loK9+TmKoQSira92SSzuCvI14j5wM6fD8q7wJGHmap4XWpDwvFC2gilJ3vvgkOVbY
fbw+p4sD8XyiBUvYoF9yOlCqR1GuQRr1fD9vKD9ivvhJg5De7N4/zgzc4DLmQWifOfvy7NdzKY49
hBPbz9ZoDniWTGX6Ts82whCYNfIxjhF/Aw94Op+pgvs9tWwIdAzabRAqKLlZdvjy3tnQ6p4VYBHM
mb/SYhTRhCPlkirx7HoYHtKqkx8yM0lX0Ffn+430FDQSQlCYH+BjczoX2jeyU1M88USQxl+nqKv2
RlsARkph4a4cpLWx5rfEmw0X26kNe3xKvC5Sp2fgiOiZC7nfUS8OVsLD+ZZDxp7CM8gPGYSBshiq
pV/hB9ANvSbT/E+p5Ct4eEfWex934OHnqgDPYi7Es8dPZpaaXkdZ7HVJJKydYvZO+6EGCNVtnGSy
tZV88+Kk+FSgQg2gDMusVvaVwDJajZjX9xSoqV8jytauaUbPkfOkuYgz/exGyDmawUJ/dJzefCV1
fl8YLWHBRwaG2iSog4rs2ehuatkuHlq7jx+g20keWkCDgDKd2e+06J4PGPpR4KFQjSYPdRZfzxBx
VehjFXuWoOlHBXHyo01bxMVnJUAGcHv9oM1/2tmEcYiaX1lcJ/IiF9UDHYKlVMce9H2xpyhHUcWE
Fq/rSXxnxm1zH+RCvakdKkzXR77wQW2InDwhuY/n/50eCHQfIifNwtiLxzTdov0R7dpeHVd26aVR
4DkAgwL+Yp5BNgx7oB1SNbEXAZf7bMoxpFj+ZbTmzXd+TyKYR51jXkYe5cuN41N5942BdZS0fnox
G718iRHr2pg+OWJJB8t5fzxBoY+kl044GFV9ESEza+ynAPsNrxRgNUdb6vapQCO/oT65EoznL7Hc
I6DmeFPy3MM3b5Fu5DlUtlj3Iy8JRLvnTATADo9lp8qfUELptvHUrRUYLkRLair8xR2AfP3yeu7p
J6YRsjae0Sn6PiPvvbOkQUKtxRIr0fLSCaB6MssBEnVxHDndh3XU8BgbiGNoXacvZohueNVI2V3f
5PK2U4zYcGu/dO5EYnUrd/bFWc6kIiZKdX6pHD3Q2NNxr4i9QTHFN81pYsDmAo8x2qN+s1aNu7hF
MQqFHER8IcKdTjQMs2q0GcOzW5T7/FIrt+GExlveKfk9lhb61+sH/OK2eTPeYttkGBImMm0YL+vR
942t9FfQSombDXF8R+s9e1CSNFt5Wl9aUcyFAJ4hEDi77Z7OUcvTsHegb3toJI73fhzavduFbf7V
D+GorMTOBVmPhI5Q/Xa0xdahC0J/PlZjT6lFqW8HzDld4Av+U9zGwyGP8xBUBH3JsbFbRB8tLf8M
42Ats1hwo/79a0CW+ON3hT7/4n3oYK3u9JHFTdz3lMdy5MleqwRt91nsmwZiVwSYHuQmsAea8EX/
XBuq/9RGZXCTlVp8O9R4LYdmbpQrIf7SDsCFC3QoWYiqL7WubVv0ph/LyLgpbbhLirgX+1xJ6FdS
N22TQ59bP7jsy5U35cVNgIYoOCieEfjMnW4CSqG+37ZAeVpDeFORa5+m2Jd3VWpKK7Hj0u3CS5ks
a0ZmA8o7Hamypdq3G2KHNswUOD+Pt+bYyfvrB+lShOIpDvDkT2qyhNk2BXKhoh1jr6BQ78koJLyg
lCoeVFRgPkxW46A0rzc3Cjq5K6i8iyuJGRHfzuaB7ixWUq8TuRS5EnuJkxg7R8A5D9ROu5uNd1b2
yvxHLS8ZCtgIQMFZ1J0l/pYLrI1IwxNvGupfmcNWbUQ1/RKVpn6lUjEewtAevxZ2kf0CtSFWYGUX
z5BG+gPrCAywoc5b+U3il8pBxU/8xKt5ExwkCU3/O+Q3cdZRh7J+Scqo+WxlOLe4Va+8Dpnxdcw7
fV/arfaCRSn4ldDop6/v//AQGAzHVOkL4Ttz+ksl41jTySRFkguNUk+tKNPeL/FPU/uxo7CQ5t9o
cosPEjodKwtyac/BAsGLXcZ2DMmm06F7LemcQqb9ZhV+b23CGEFiFy0WIFd1Jvf5VgJCPbiKnFjF
Fi0gp105WvMAZ/vBwWJNgwwGenmx9STND3kMiNhTp0R5rACH/QU1JT4qgxRshRwaByfstPex9v8O
pcC/oT1Q8JjP9Om0nQr/BNkoYy/FgStwjUJH9xNoifTYUde71XJljch+6YjpVL54S5H248Z1OmIw
hkMCwCL2ag2jiE2ftYWzTQckh1wrSlETub6lLi2rjskSXBUqs2Qep8N1ky9ndupwZYW1zTh99UMk
AchDJ4zCPcJAzu+Ql9an66NeSj0Au88iWlQxTXVxQ0G0aNFm4yJoEYht3ClIEZdRgQAdZm5du9da
Rfx1fchL68rLFLUtHkUoiC3WdWjiYowhD3rtoOWPVhgM47asgy4Evawnz/9gMHxGgPrSwObZdrqq
UWBPzZg3PO6NOv1ktHQj98UQpT8QmUBb+fpg511y0g4Gw+HShLSHydPpaIOTi8qxWU1R8I6R4qTf
IJoW7AAITRtTQbk21ZXnSMZ62YrVEJF9i2J1IKzClbAQ+QeBm44JNwS4T4oNix01dx3w3MwSoEBt
8tXPmsZLipAuGvmO7WnJUD3iJ+KbLtJ35YNhU7Jc+Q3OSTfzghCrAANzUxHDTxcEs466MpC68OpE
6BtHEfLwMHXGiERuND0icixFG4BzT43S6A9SZClo5imzSmGPXNz1j3MpboLIoGrNk4yO4nwS3twj
XRCHFbKtiRfrob2nD1HMrPugum9Le9y3bej81IcsPZZFYa7ti/m7L0PmTCjVaGRiEr/MA0XdjkGK
6LGXZ3TDXaKW/qVBae+L1BhxvTFHgTZR14a2O/Vlgx50Xg3ooVaQcFcylktRhtcUVQzIA2zUxZ6I
+yxNkqlNPKUdAShHNdXwDRLoIKKmkfrkvkkC/7ckpfK0kvtdGhkaMg6jXJvnZdCGeeUS8cxDqE6x
3KDM5XDXohT1Ab0zGTsG8JObFpHntd7upXgDGXVu0MxuDEvLJn1wilHvJW4Oo0gflKHqN7qcVx86
NbJW3h2X5gj9jy02GyScmXGh340cJ/KEHuxYbe8PaG9S1DJvwRlI9yILP8V5J6+s6+Xp/WfMRaYr
DBtgc5knnkxl7L4fgw9A2/J77Iaz2+sn6NJdQdWSDptFxwHe5ukJKgApVzLgN88vKox7ezUZp0OF
LSjazypmwm7fSvVKtnNxzNmbkgIOAJJlAPEdDUbLWCZen4MOc/VmwtmCEw7ZJtGcXdFZa9f+pThB
QjknVzY7ZlmjRfK3rRJNTbwhMuSdj7FStFFzv7pR1cS8760IBTnBLbmVnHqtVXBx/5BRUVaZs21t
/vmbGBWiZBh0KvtHCuq7QvY9Mx4AkZntsxT5Yjtma3WOiw9lpAb+Z8RFgM4dPKzsIU68XIUBoJN6
bUVZ+TsALPWdJRrkWK38a4YY8EFtuukQIYa7EpIuPdXQw6RhAZQLyPYil6ZmqwiwwomnZrlxiBy5
dG3T71bKjRc/K2blpDl/ky9PlzbF03GqMFf0wtxK9ga1fbweTHsbSF340AGR2XfNOOtgjLAHrp+b
iyf0zdCLr2qinYUmoEIzg16W5Dq4afxV2RHQX9maaRDXR7u4nDNhfT40tDsXXzSIRFfrIk29UcIv
wMXOnMyqrHosrq8PdGla4LaBqzn0VHEnOl1R9F/pB0Tzw8wulcKNTWNo9qS3GQWFWobV8w+GIxuf
+WEmxelF9CnVEnHxwGanmnQc3ChPq8/A+MVvyfTb9B/sSd52cyNt7tRoi7QxHeJQyieJUNem5VbA
ONpMxRCu7MmLK2gT3dj1tE+W/Gq4TaIInCj1Gnoa2BejOa8etDxsXnph2WLle10KpaSCkKjBTGKG
t0hOJUFPz2nr1MP9JHlpdOwUagxqv6DoodsbQQnhH1SZeLDNfXeAhrxVF8mGnys5oghT6hmWZJHj
Z+Whcxqg8Snkmk0RjvpT5Yvx5t0bxYEWyWOGArzNxXG6LxsDGwUtJ9nSJ83vXdvSUpqHwKURGBXq
yvviUoYLJ/LPYxx/dtiYp6MRsX2zRvCY8kQO86wzxV2E/dBtNebjwQyw08KCIUPwt2J5jVqutpIu
rC+pIvKV3XTh+zq0bdhJBuy/M0dyU/hSSgRNvbjTh/K2rX0A7n4mQ12oo0n72OS1+HZ9qS/cV0jV
zOV5UKRsq8WZrHMoV93Uk9NRZ/2hFAGsuzqSdxkkl0cgpv4eCg/ao9dHvRDhKFvOFEfOJsqaiyUX
YelgwCPzgfNplLZ1aGEJLnq8Y3fXB7pUeyLCQX+lyDMrtCxyK0DPllTkdeYN9agnO6V2aMCZapH+
NTUFz2VISfHse72JOyPekTZk27AKIOQi2HH0U1HdmPkgPV3/rS5957lrNpunkWMuIZ5T7aBAPMaZ
B1RD2TVVF6WoNxXVASqgfAv4vfx6fcBLSQLWT3PxT+chfQb+Vv2+6RB0Tj0yIH/T5I2zmUp1vGVf
9DMvTMbkutVaSHyQNGRW7KMsJfnKtC/tNUIlqSf9GC6Bxb1Gfwkwg8Oxpqz6/zg7j+XIjTbKPhEi
4M0W5Uh2E1RbmQ1CpgXvbeLp5yT/iZkuoKIQpVVLG2ZlIs1nrlm+Ij3/p6vk4kkxR+dLbSX2me22
R9GXO2mVt3kom1Enx44VxvXqiZuz3FQmus6Bi4/U5yFS7eVDTfm+xQ4SDXW0bX6F74XfQl8OGIwi
jGQs3+8v/q2vTThIKRscM0391R1aT1DjrJlTjTw8noz1VJrW0SI9/OG05dh/8BZ8CXdeiltLjaEu
YlTIVADdXm37tjViOzPtPMDSfPym49L8XKip+eqIsT72uao8xcCPz/cnenNQyvWUmmk8I71zfZHO
syWMto+KwNHH6gQFVbmoIoHXkKvNk6bP/e9ThjrZ/UFX4m7vZUVKmZwiCcIEor4OPvM+zHvFKgI0
pKtfKfYm8Jec6Xu7VNNFNbBSdROBtLC1+IoZRkcbMaADLZ36GUPt+OS2lXmpaujHO79LLvF651m6
1PQi5KaEs/oEIWYa3NnwBUsXRtuo9N4RENGEqDqYgIOiwVwNDXiOY4JGpKl3NEGxcAJxHh6qRmBO
gyH7zrt6ayeSlpBJE0KgYbL6SSIVNSZnTRHQZnYmfx6BvrM6g6RRJ2rLKzOKUttZiFsnULYdZDbN
v+t6hYZJSmh7OrxJUWtnq230Zw/IzDO43OY8W1JI21Xsw1jgCejDPhZ7G+TWtrR4TmnOE05sUrI8
meKypOsc2Cb6BMdpoE+HIKMBqw161XLBQd16ZXNhCFOjkD9R+Lahj/tcKu2hVbLmJe1a8W88g4HF
VdWt/gn7qE58VZ/yf+5vGrlXr/cMp05mONB06LKuX2M0ZVozDQG0ITM5DQfIe9o3A0vSxyyc5ZmB
WcCfd7gZKXKuOxBZOiPBIXtrfUPVTvC/Fo9gPVQvWu5AuH54VnCdQbPLbcdgq23XLIMHe84Gepib
NtYKcdWgQBwlzfRwWMG6gabA2FsGj2vchlGXhVkmdMXxoG98I6yKI2SuPfUy+UytPhIGtKB66BoS
VKxbhopudMyW8gIN8CoB/uXW7hEYSTL4JSbN3wullMZBHWAVH3fobPzz/nJuDxSvGQqiMrUhPF7j
N1ziCqBhSRaAtHJ+8SDSLqdSH9Xot1ppa2qRiCf8jbtCwtPS9113mpRKPMyOQXSDGqQkQmgSsCh/
5E91jiamI5EoUxY4ichPaMT3E034pMo4MZoA8dS4HJYm13+/P/ntFcaDBvhAQj45I+vQyYmSqCJU
Ia1rZz08IKW1RKe5cwu88QqGP8ajiYf2/UG3NwiDQskwybn47GvkQ4mSYK3PfPHWzJd/KAcuB2e0
xouJ3fhHEvPkt8ZDK/n+oDdmClSXBh2NFqmftAobFCWy62Gg6Gmbk0edl/AdDmJeCg8eqpfAzM1V
93B/zG06K8u7nBxKg7AL1oDaNM7jIsN8NFhUBCWOQzEigZ83RmP4bqEMX++PdmuGNDUkmpILz1x7
kjZUA6rQLUgu7clA7KBUdby6Z+Wb2/XY6ChZr+xcEDfmRwdSCvhaXK+Au653bQWUwq69MA80vVft
56VXG8x8aL/U3+GXtQ8/tw4JFaQmiIGUW9cd/sVMB0voRhkY+VIdVThdwVi0sKUpZV1MuhTfHl5P
sMkq+QRQOerTchv/dCZR2cpK183LIEzt/GnpDQNJZF38KPEQmQ89nhJ7V+GNgwFuAhCxRHfhbruK
+BAD19JkGcoAGLiuHOs5fAshCvoFLmBP1jh4H7xc0/bgeTdeScoDXMBUJHjK1r0YahUx4NmlDLiA
9G8K/O2/sJIQz/dX8+YoKCehHQnlayPEo7WROaTwyIJqrqpTbHTjwVWmvTDxxhlg7SAasH4Sjrfa
kQh+lo3ZzBXQDPLhMyZxi+dPiZXq50V3Y/3c6QJfrftT2w4K/hWCOpRgEhOQ89cbBWdbLIw6rwzi
PrE+O/FifsGEsPyxxKH1Ja8Ge0+BebuW8CnI+ACJStbSmlSRllLCVDWqYLBt5TTU5nAOx17Z6aPc
mpYU2IWkZBBtrNGGZWSaaWy7jFI4EOX1fPKtAmdXp8MqpVt043x/GW/OSsI4gIDIgGP17VIROr2L
zklgK5PxGveQNI1K7DwD2yPG3zfl60NeBfRcvf5WvaLQZWuzJpjyMn0pwyU/hdE48s4WOnDbLpl/
CyM31Ha2yPamlMNSOkEkGArnutda41uWz4ZXB0hAjW9WlGovtMYxerFtD3PYhxcSmBG8dAM0DMCQ
1UImAzmcHsVN0Nrj30NdDBcRPc6rRXyQnSdPmgdher07GpRKhDdObZAOTWn4lL6b30RH5e90fzI3
diGhtYdKJbjTrYCXCEszyiloBXgkJf5YO9GL5ur/6nldBrNS70G9t8NxA1PD14HZAiZbXyCiMpEN
ypYpiKvo97lxnYOidp9sa3QPfS72KEvb2Pf9vn+PwagLr0mcRd+UKuo8M37Oig1eLcRDFKvHPjvx
fHsfy7GIPZQDmqI5TaU37bXht4eByxJKMb09HlYqOteHwS2B9pdZIzjhaAaXbvtrry3fI/BUh8aa
3spabc4Pfk0eNaCOEudCgYHE7HrEwcJs3Gg85TXG4u3YzuZJ0RMkaUqX923RHo0Y3kdzOHagHFjf
1XuqYSA+QjRXXpNcV59I0Hq40km/PPHg27Ufcj/sjLg55xScCfjeE0GdZtNqRZN5UKu8IeNEOmKx
j3OlKNhrhbrzT6vGs7VzNjY3JqPxbsukickRS1+vJk1YAxSFZM+M2Iua86B8MgexBzi8NSdiAzQy
OVgcermJf4qD5qmNsBJykmCal+mYuUI7ugVWjUpeTo8GCUxI0sI471JLfX2p5LGVlsjrYnpWzfUL
SJ78JDR85e5vQvkRrjJORkGbUeZzBD4bQh23fThaqMkFA+WVr7hjZ8h+JinFxL6IwvKvqUwyNffx
p9GiD4MRzhXW563u7Slp3FpY4liaXSwfsiCrhY0VNYyyGUw9JcewOmEdW3VHVIes8TX17D13g1ub
BXgm8Sz3KGVF+Wt++oxeN1qDY41k8yVAa11VK+w1qrLvd16fW7PiRZAAOiIxWhLX40ytKAQ4GwA1
uZMi2Dok7j8Jfmf42SaK+Z8GAztCAY7Ubo2fDvtQg9HBYIBAR6oGOICc4Da3n5cCC46dR3y7glwi
mJQA1zZRCtkgLtVoLuKIgvsoavOUoC2FCP7iPdq1el87nm6KSvJNWEUoUxJ5vT0p9ECLxoPRZbV9
giKSkf4NkTZ50+0iffjU8bV47uiTUQHR1oFXUaPgRX2sCOhWSB7Q5JTKuS8qVAzvH7zN48rUaLQi
C07QAOdYLvBPW3BMyzC2WmqXbd6PDdJpWqH4CM9V4uiMdRL52B5T57g/6OaRY1DOGN+LRJVprk6Z
jeGfljRFFESVqQSJ9LhSUAlEl6ctnpa6+11He24nyrwxUXpNurzGqFRv2mQpLZI0AfkbmOmMUWRb
m79XXjN95uVIj0qI0szOJLeHjh0pbShouIKAXqvV127lzfNEgyKbqX0cvcrp/lbUSHxtFYFY2f0V
3c6OXggdGBfoHvB3Z/XINZVqxja4uaCYFaU66Hqr1sepFkqDJJwTY4NsFc2ebcP2M0K2BhEjYd7k
WWtxo9Qzc9su+jzwFgtrsgXnaT8XZv9ZJ3yU9s0Rco5Dou28FdszbyKzwXmn0UeEtAY/ocM4IJJI
28GbFjCpXgo8c3bah8Mi2JkwyMi1ZGd1rcZll8DxFocOJk7mPzCXTP7Ny3L47uLXCRiVFvqX+19w
tV3oEZPS4ZUoUcBIo6xPPH7yiBvp1fzKnRoeNNm/cxH6w/7K2RNmXi2gHIodqdO+AvbqwLC5PvMq
4Cm1dm3xWiLo/aVNKpuK6pLsxF23RqERg/0Kv5hy2+qQ99iEZ2Uv5lfV7KiX8P6cUtPIdzb+WtBX
TkYeaKrEYFMgg67eUCuc5raKLfEq+TzZwdDSRj+VXosYbdJwVo7e2DnzwWkc8W/U63XlA3WxP0Yk
h0YwoSz7uxZVzudK7Zv51JUFRs6JkYcoFCYd5lvMQVX8CETY6Hc4OQ3Pk4ri5YtZpUr/2o2ckEM1
FU1+pvtsThddGFV8VvOwsN+U2RD20VvU+jnCTjU+NeFE6ucL04mij6ntdPFrVuOZffJq0U6HSG1V
VsokeXtSgd2I59Jrim9ZFju4Xbe1MT+2x9/XDig/UT8VLo7U6hMtulajGeiqr81Qds9hXnsnrcjT
MzLd0h6y0R8jBMnxKJoD76ElQ66/rspoRaaYSjFpr8bUmAfNqK2TBDfiNmuke/uCPfxTQPm/oXTC
HV5tmsTrkIfOxGjjQKa9qlnf+0ME6mHpor3XUy7QehRA43Qb2YKIWa0W0HTiHPmq2XjF9UJBI7ad
w/PkdHhYa5lywDz83z7V7OosRih09++LG8eLhZQBlgN4adP2N5RpLJI5n18bqyyOpVJGn1Q9d3Z2
yOqKZxkpa4K5onBHM4RS5PVVwUFQ7RmZhlfPnL7aCZqOs6v6TRn/iBDB8EW4l9lsp2XqnDxahBJA
QQv3ekClHCa7LRXtNbXL+qlLy2/CrPcocTcHeVeeokgiw7rrQbyqG/rUbvTXqAfCP0RafOa+WI73
v9D2Rqc2jqErSlBIaRlrvbw+r3tDoXf+CggirM5jvXSWD7ia+jh62rtswhufiiIapHjUzgDmrifl
OH0TinA0X+fY034fENJ9NqDFv4BYiF4bqPnnORPpzlt8Y47gYRn23cWTvuT1SiqW1gl0Y81XkmLl
H9Ntw2/LhPc1VtiieSwKZy8C6ua0mdLohU7Vql1kTUJL2tQ1X5E0QktRsbKjWcewy1CkPYY05XZO
2Cqm+t94sgEntRSoi8hd9FNonBX2FIUUZF7TMJuOc2gVB2fukDSuxsFH6Xj+dH+/bD+gjIjfLSJo
PdJ4vB4vqRKIg2hlvBILO+MhFEbdPzu4ebbPmtc5zYcOng5g/bzIrJ1YdXuPWYg98wwQRAJhX8Mu
e5UQb1o06zVpRHUIZzX8CyA0YClwUpe5jcRnEzbjYdbGPcmjG4ssUaVAc6kAwBI1ried0tGOhIuo
Hf3U6VinYY++sQh90KauX5az/fBHpWrCTW3RiJCvw2oTQchuaoiwVLucqPShkGeXbEnig5Hk2eg3
oxj/vf9Vt3cN46GxSCIMgJZU4HqCwltiM0965ZXVN/2+L9EFcZu99sMa4slmZRgoVHJi9D02gnrz
YmZOZiuvlmIFpZktx26s/5ws9V+rNyLczPsvSex2R0cVb5NmPbnpPO9solUN538/AeoKh5TZcu9d
zxTcOIBPIptgMO0hPtqYvU9fsopkACVjz+1Tv0ZXoLjgThCHPwZNQ8TYUdH23bl3t+eI7I5GDDkX
aS1d9OvfsZh6E2dJFgVeE3q+aIdao0/f1X/aNQTcOoW5aMZzs1dk2U5fmuSRfFGpJClay3mOjjfT
KC2SoLKF/QQ5oBMnsy5q1e9i3RaILav2n4YuLMuvF6P/VmqN+ePRvUYrg8KqIRtRPNar29hxWtVJ
JuBpMVpwr12mpSerbKadHb09stSSZOkfZx423Bpjlc5OmOXghYNS0VV/SqcXekeu743KCziCvVrB
9vwwGvUx4BB4rhA1Xn9NLqu+SaO+CHBfKX/PjNI8uV46Pd1fufds5DqSk8OweEh6IUe5rrvHuCGY
i65UQZK6i637DauX+W1LYfQyDFryoypNdTl65VSjhq1g6zC9RChiTEe3RFvPrtXROdgFJjtfEKXy
/onokmi+5gE/PqSd2lRHoXmR8cyN46Q73I1bS0S1mdeXtoFsHVwvUZEOTlUOXhGk2mAfaP4rB6dC
cP7+Em2fegBO0nwPwhF4402xckZ2UnhhGThYXGEF6drHKcztQw0M+nx/qM2EKOqB3pK6yWyvDSNz
CBe7Lp2wCnrNSw7TGCsHF93ynWbq5p5gFM4Ke4ociP7f6r6qwnQotXyqObBFcm4A7x7iVtgKPuso
aPqA4cfzYOsP6tJKgSipZwGEC7o201xtaMOYchslkybo7X45dMoA69bU5tPDS0h+RT6MpSpVy3XJ
Mi/mJBPYuAQTNr2Hvusj0s462blqN3uCuchblk4g7yk6zdc7D38KK2mSibmgSP+0CDt9zQltjlR+
9pqO26EQSHqPNeHpQntbLdu8ID09eksdLFNnX7rBdI5jZENbVOKHHxACIKgn0DOo3kkE3PWsqMRk
BmLzTTBos/4r3yZDBQW3ulPaiDnxm2kIkb1Z9EfjWzkslk9YAL4jCVczVPu01OO6bYJUNyDU9SI9
jVO4/B5mcXH2ilx5kK3ETmRAQAuE0uRam+J50jeyElE2germ9ZMLSvsSZ1l/GjLnwbbf+1AspsR+
0jGmani9pLOlDWbeagyVaPWTmiIs2CXmcMqoDX1IEZ789Oj2R1OFYIjKHRkectPX45lOnXpKaDQB
8GT7VBVWeS405UGQ6f9mRYWQIwDknxLK9ShWM5hJPnpNgGCieoxcrfDzyV7Oli7qnbh1eyUyIcqQ
tMlwPoXMdj2Uo2X21C9uEyyWFv4J0mr6pevFsnPHb6/E61FWn4mWVxQqSC8F0ESsQ2I7/XwwUr3F
2Qdc6z+KNf092GP67T98LExS5F3FJ1sndo1TWhrE7jZYIjd6maQBiIElz+MryHYHxEIeicbC2vnX
MvtQiVu7DQaESDnKKYZQcSIevhGJSCS0WUqPQTtcvcUh3jBN67LRuzDNDiZil4HbRPOLow3GL/eX
7caNiPk0DTTJO+aJWO1xgIsRxLWlCaLRi77k7aI+Cy3+EIlk3ImObo5ETQE4rMTerku5CWU7q+yd
BjFmdTi6nZv4Wpy6B5HQX7g/qRv7XGrwc++ClpHw7et9ThjTG2ORtkE/R8qhqPXyrEfG5/8wCJVI
WU2g+7qOYAvVHuwuLttAk5l9XyyT3wtt7zBt4uT3nUDoK9kiFCFX93k7YvtSDyMbjpP63NTYzjQC
EyaCteY5Kso9w+JbX0mXQBkZxWJ6Kg/3T/UKJ6Gq5Q2CWSXhnBIHikE5l0rSvw2jVQ07e+LWhwI5
CBpNiohQsLsezYBqGhZiaaF/G/UliVT8ai3cy+5/qdtz+n+jrLFhoQc1DY3VNuiSpD1S5i8PTYq7
VhVHP+6PdGs+dBAIYgjMDDAA1/OBg9gvFCbboFWS8TmdFvMQdXN4+g+jkCHykdh+G8hzpJcVQoRe
G9RI2x1bTfytFZgc/YdBpFgO3RAi9nWknrTNpERT1gWhHmNGO/XTJRbW40E6wTMvHx8HhOAG+4vy
oOsNbtUFACbcPzRjtLxnE29H/fIfZgMBVnLceMvXSS1mer29hEWHUmy7LL6Xzartt2XZ7Emn3twB
wGrfOWU0Q+Re/On89J7VQ+hKWLZCiCOpgeNjsfhwPsudLSELgOwRx+LNux4lH6w5GU2k5XDrM05h
3WF/5wDFeHjRyNGkqA5SVPAY9NUoI9hoq7URsMtH7ZCmiXI06uHxG45gBDyJdPOQ/65GicbUxrLI
gjWAM9IvepKof8OEMz5FS589z1xCf96flYynrpJ0ykrMhz4f5S6q6qvH1S3HypldwNiLU6vDUxX3
jfJlisWwvIaTqJrXcg5D+5w4GDw/0Yjuo4dDdCqHVILRNiMFATp9vaxTwZLP5lgHWdtRoo2jSPtR
57jYHGCHKb8hMDTs3YDbV4SshxGlXjJ7Zh1QmF6K258wOWZEMMOhLBWzOINjWC6480FbdvSi2CsH
b8ckZWR38opQ0NqgsdQBomgKTC6IhDrFR0/NG/vXfDHG6JtitorxZ52l0U4RY3vTX48pf9NPpy/q
pnGm5tsH/aDqHzOKY0c7LvrfREYMen8bbQ+6vE646um4Szff1Vd03aUzFTQeAxhbynFuQVHnTVTv
PJC3FpGtiukItTJqPqsJJaPWj2rXDIEwsu+F2Q3+kqYfh0V/HtJqL7i9tXrSXYseN/RjfZ3uV5W2
ZJR0hwCrzO4FQbG/QDaLi7vgZX1/8TYjyduLHQ0HgbYWT8z1d1IMKn91P/eBW9XKMUUtFEKS0fnJ
ItqdoTbfiXuLFxm0tPRw33AvCtFUiY01cBCWqH5lqTcc077eO2A3JkQUCAAcmJVET68u5K6ZRy3R
yxHlk6TR/ahP/pmzsMAj28Kx+uHFozpuA1jgLNPoXO0JE5PlZnL1ERCSXcFSr+Gq4sjnafWhwXt3
b2qb+/IdUQ86jmxE3h+r+5K4yWq7wpwC3Z14BgaghuUBbX+7fcIc06JtLDpsHWnVjd8bUr5hJxDZ
Li2BqFTj5B2i2LXBjgq8BvjEamDneXIaKbUcOi0cLtNi7ektbDJXKsRsTIh6nG36rqtgG3DTEjdT
YYDyxSZZI84iO3HTM1ZwZqDnrfNXboTJo91PGmbczbxJUvqZ1Pn6LLjR3NDJbZ1gcOFGXOgARdYF
TXYN27BREXvKS9vzQNUV+WX2Dt0yeqDXw83TMGZRX7mQm0f10Mea7av67u24/WjSooEmPBw5zt46
bVEM9M08I12CPIZafmzdnt3p9J1b4l2LcNjOIZfH6+pNRxiWvhXNOCgFkqx7PalaS6XfjjACrA/N
Y1wBebKF2551a1ZxsWv0Qzck9JMpAj91jb73Fmz2DaKD7/rZNAO5ZdbyNnYMhqMYnCVA5K2Nzu7U
MkRndH3+gTZXa2GNjKcuxrm4Y5zvXwab08nQgEbAplB7Jo0yrmduajEOwWGloVLu1vU5HY1YO3t1
HOsnTuo4H3l2LfdgxXO+nGqlMx8U25GIKZB0rD64a2lhtkoYG5soqtJGM0gXzFCtzHN/0WJiqXjq
tC+4Se81WTafGtiZBjnKJeqlT7i+afuh8JJlsS04Ukr7pCthZj9blZXTpuSNPGVlgo/s1DhAI8xe
x4jTJFM2TvdXfXOI5I+QJoaSreUQGl+vugJKohB5ZlFgQHiHKyl/WUpL3+ktbA4RFADko8lXqLHq
wDKvRym6enFHF3G0Kdaql0k42bGm7n8crF3by5tDyXYr0HkuWW91gOiUkLRobhhYXm+Kc4/ZWXGI
cMJdDuaAHqz/6PpJ0yAgw7xi7zz065k5RuMU89g7wezVkW9HSC03SVLvJH2b4EmK25HsgSylirKR
xq51j2ZT5jrBSJ3uzXFb/W8HIMtzPeGF6BWl+sf9WW0XkU1BtgzukoXkw13PKh8VY+kH1wti4WbQ
UJBDONDQzT/ZyK49euPxOlF0l916yeVfe5G0upXjOt2FAVz6EpV1RbRHpW7rk9qZFu7VmJQDlVTc
Qj9pSmzniN+by8763pgvzSc6nlL2XTZvrueb1pZLP4VNU6H5/lRpw3BMiso9jc4gdkrx79zxqxve
IPqlZs3rTNsZTPT1WLaRS7bFlL21odb0foyDe31J+fDGW6Y2Q3uyEy7cI+6+eKa0RAr9WW3b1rzU
oxDKEzdiTi5gRR1MjEnaVadGnIpvaLyU7VlJkyn09bK3sw/tYrQjuE3P+rftGqvyK2vUxASNvBhH
325qRKjjzDOG761ITEZBEL09pkM+9EeRpxUCTYLTZPpZ1EKrhOVVhl8z0wynJzWr3MhvuVAUf9Ls
7iIoUIcHZIVM45KZ/fymFb09fQo9Owyf0wG43EdtUpr2VYuatj12Xo2exlwmpvFc6laVYnpt9gUA
utwsfoXfJpZza7bhfBDpMhdfBwdy7qWN1Cg6pXrfLUfVIi/y3dye/0TfpUwPqsGBOCVFgUBgnULc
PblFNLv+5C5G8ynr9BGj+ta2lCdUhcPxwDmbojPrqpqnJUOu59NQ0rrrfE2IyTurGLq2v8b4v7up
n5ONGUiINE1vvrXK1GA0qGrjt3Rs3eKPWR+G4hclaakDR3WUhV/nBj+n8YBXfBy+uEZSDr+Es66K
z55RdQJMSqJFz8vUarVfI09VXwA4WcS/RJ72J4CzbvV0/zxvb/n/a8RIYEZ1cu1nNToJF0xl1G8x
ovCnDtMrv9aj7vToKDDtYetRC0BTgNDsemcXVlfU+ZBPbyTiw6e6MMdTGut7XaZtiEJ3iZzLgCIr
NSFWo4SG2YlRkRe8netHrIyqr62K+u6pHBR8dcyu9CyKyun426OzozbO2iGpxd4w1sQ5NCCSFqOj
9E1p0mk+pGIy/dht7HInS9je9XQWkGtFop5OHS3e61VsqsxUB16ttynrOWRjpef/5hCCv7P7wRG1
uWbVOx9O/snrK4khmRHTo3QJOv16SCPWsRptjOxNyZZKP+tdE+anEkrw+BFdiMV9eDeS5iAJySZ5
x+uuXpekokjjqogjFMhXn/JRaOeweJTzTjhHnx+UjAwp+Q9vFXOU8xQtsB3DIDPM/lKDjfxcDcv4
pKJ5d8IPGjzfoxuEAflgUjFEdgJW8aNupmaKK0wYQJvTL16KfwVuUA9axslpQacEpcFr9S69df2t
CkpQpW0n6Zs3meabscT2wVEiZ+cTbTchzSCK/xA9QDKQ/FyPAli9wwixyN7IT40/pqZZvscGrixG
7RZnRa3LndTR3exAyl10xNkXNHMRDb4er5y1BeW2sX6rptz6oBHij8cQP4Rf6VbFL8xUfeVSGH90
szbvVNpuDS1bEOwViVlfV3CyPCrmdjSbtxI27vhUlzmCugiSLBgWCcOpLgLRkv5l0iDSXRY6ZTss
gO3dTF8USSYcoYAeQPe8nnoe6QtVA3t6M/VSvKB1HfoFhZmdD3prFMTtZXolB1lDWsOMIr5t5fPb
O7yzKZTkx1zXy54+yPYmoebAVULIyBFArvx6MiWQMRhB4/yWtuWHOFScQ9ZHKdY5kGrun7Z3m+Lr
S0tCu8nISV1AB6+rOUtiNkZrpOINz8mlBIkfxZ8bWwz9wckXvTyO+rS4v9Rd1Kon4g+r+WXO7F7z
J6gq059RoVA/a6aljPzUGhT3ZIXO9NGaIsX6x4sxg3n4jkWZD1aPLQ0U+L2rS09x8kgj6hFvBECy
EpmrT7PWD2+uQzRzf2m2hxf9P+JLzhK7mkbE9UeIDHUcFmh1b0S0Y+t38Iafynga/6lov35V7Knt
zvdHvPHZOX7IisK/lqjtVbnJCLN2yqx0eRuzYXyBrlgcBPXFo7s42s463tjIHlmk5OYjswOC5npy
YZspkdlnxZsqVO2pj5b4AOE121nCbZBBgMEVi/I9lVBSr+tRnEQ1FgUy7dvQjMOTnpr1dxiT1kmh
Luh7qFke82EQO+2UW1MDgi0l05Er2qSuUhE+mr2eQWuI+HVSFgedGunewbnxsbhxqGghnMJbvw5k
onYcUiUty7ekppzg0ci4gEUqD5NqZL+YYqn/GBACKHxIY9MlbKeXWTWnP8w0yl9yfBo/0D1vT1EF
zM02iz11i80aUKyU4soSMwIZ713e9ee+h5cIXTiD9jYWJUUCy+18VXH05/v7dTuKLKEDDQVDRM1y
fULoykEwi3CMjwWY3SXJtJML7n5nq66VKjl6lNCJUiUfSSJRV7soJeetMr0fglwvhO17JoHrDyQe
hu5jtFiN+loOpLRPtKQFlLzFcetLrriL+9JEZaQfwiFN+xO+0cvsz/Y0Uj5ZRLEn7LbZDlJViWeU
XU7REfTn9Va3NZqEQ9sOga7ojZ8mBjg7RH18Rc/0na23XXZJM6DEBvafWvG6lgqKgAQMHndAJ6U9
jE5cXYw0846Pflx5ZBlBDiLFbK4nlCM2jMtyMwaz2YEx8fT4QvW0eDTakwxjicsBaUy58P15+mmj
qmbWaWDp1WBRbO2lGrPiqA5C2dlCm6v8fRTYINQJcadcY5kbOG3g5FtGIcfxh9T6azCWp6rBeMYO
oz3D1u1WoIjFRqA/IZt06zKdNaUkn7mhUev2wsQ3MuggVtdEVLpz49f7X+nmWLJXbkCYwtZkdTaq
sIPCidxloJQp6uJtbB4qhXfDsyn43h9qu+2YlrTUQbUMGOuaeo5fXj4gwqAFUx/ZB02NwmOyNHtd
4s2TwacC+wuBGAUSLvHVq7tk+dTrC4uHp1x1nIZSUJ8ZlC+9AXWnNar6rNnJHgns5tSo3KoyUdwm
w7Ptxh2lQy1YhOjORklNMM6GvRLdzVEIKeCQgG/mnb8+UdrQR11cmVoQG3ZxGLqy+WAM0Z6xxe1R
gNAgTi5JG6vOo93PYm7Ac+Jr1VuHME2bZ0Xp9hhWN0eB580tBIFig67MrBiJTuGy71oH/f6Ue7np
lT0oyM3NAH9LUl/IqNdgxEJkpT2SbAS4SC0HvUjebDX8ikv617SqX8cyfMyqk5eGzff/x1uX8WM1
tfDH4Quldf9HGWF1MnhRfbTKYQ8NvulayJHACdDzJjHcWPN0yCcPplC0wJgw4xx19ymJyicnRgjE
aJZvzVL9EQ7hJ/weHlSQeJ8jqwkTlvIBXU35ZX+6cbu8tfo0YX8ghBBe9GEUYIy98iknZXw0nmWS
El4FuIb0ggL49VBZz7ZYFjZJPHj6AaNs1688g2rk1O/lMbf2IxcuQHCeESKS1T2oUnDuaNfq2Hp6
uBJ6hfJiw6K+3L8Cb922Npm1hMGRza+hSclsDpZAiTloQ8c9YcPzIwQecXSjbK/JvjZU4zOBCKKw
TV8XSAlNi+u1g8zR1eFQLUFpZDH6pTPYI1Hrh7xyysuEncXbsMTz6zBq47nW+vBMvbN+Kvtoogzq
7CkpbZcXkDhxJHIcRGOQtK5/TVEawjIXcwlmKxKHMvcQ215K4+HAhkQUDJbE7NC/XZsA0ftpI2RG
9aBkWY9RP/5hzc2ePMF2KlyL7EdEd2ggbFQwaflmFGUMEURKrZy1aMQHze3NnZ2yiTiQLgGLQbtb
Es55nK8XLAzjQYu92AmSxv4oXOt1hMrpx8h30X7e2yybKVl0W5ClhiEJJghIxvVg3oyc6Jh2VoCk
lnmcChPbm8LYk9y8NQq0SgkxpLvDN7oeBeDvmHrzaAVWazW+rY/e2cyGPX70zVEo2sJbBY4AwuN6
FNdtAePAEwiguSeQhhUDh/so/HL/IN8YRWpTyEcSWQAaZtej1MAuzAWSaBAZ1XLECF47jb0yH++P
srkuaMnBhUGmV+K1NyH0LLy+m5XURSGr6780OV2jxMj6v9FFGXaOzq2h0HaCoMnnkRDN6wm5CYLO
LT8kKIax9KtFHy+OSZMx8dL20S40swLQJB1QiYnIfq+HomyaoyRV0GlUsviI/yraIyr65F2x7MHC
bnwmDI8kK5T+OttuNVRSVX2hdDQ1IxXD1yHUhlfN7cWjr76cEOwheAEkOnRqryfUxtT7EiNhQp75
e4It9LMxeMgOuPOj1UMp3AAyCQs5Yk0EDq4HKnt0XJKoiN4M1IZObq3/XSFK92hGRUDB+8fzIUWp
Nqn/0EQJdQuNmvNUfsZIMf6mIGr3+f7O3nwYDgj1KY3czaFDte4209kZkjFbyrdRpYnTdogYO7oy
7WxqOIWsyFV1kqSGngNpKKXJLZlMLQkLdXtwg6ltRXWsdTf6pcFybz4MtP1MENt65byxIE1+jEU2
Rd8TUc3uJwe7S/0lQj9r+jVP1Kw8ibJBJ84mEq4P9Ev1oG6zMfxVm6Z68WOjp5dbacpo+Xo62sZz
bSlu6+N5AOvG7+1uxvsZ+eTygodr1h0LT4jcr1w1Uo46dj/zIbMJ7s9hn3e2r+npZJ4qdZ6Mc+FN
fXP2tG4qLhFGj/PLMLp2c/GcsDgnKKM5wqdTNOufRVEt02/g9ugV283svkRZbDZP6Ml68fPkZdW/
OdfJD2JxQzsvU+pGH70yNv8PdWe6GzmSZelXSdTvYTT3pdFVwJB0d20R7lKEYvtDKCKU3PedTz+f
KTOr5HSVfDRAAz1AIhGCFnMaza5dO/fcc+Kt0MrvO3fSFzn2xwpqzt00cQW5DVI9inbzqDTATVI8
NzfqaBs4NwAw43irFNnkam3gfC/znr1Lru3IqBdgZuHGZZF/NCO4rN5U6WrqlugeFzdkJVOzrfVk
uZOz1vqWKmNW8mmzKvKnRdK/2zo4yMaei0X9aA6a0V3EePuqHl1skuoidFGj02wFlaluTMgY1a82
79NbSC+KgqIJWeS26Axcf/MGM7B9oiDZdjU31TjuphbnqG2a0OF+EXDRRcsCjbfhdoyV4ZsEYA3t
h2PdyDwnkgL9ESQ1lD1zmbL5dzznLNVLcFXpvGLKq9bLzCSw7hayRWdbD3o1eEU+LMPOUAojuehM
a0JZIC/nUXrP6U5rpt7o4aFkiuIfjjUG6UYGAIy2tZ1qXyOj0DWPPsWs2jhjmlu3cjpnNK4PQXQX
jpKTeZXZVhIKUnJd+4OVjDILox9Uf5yiCFtU2tD16zQdUuUqH4M55s47O8mho+F6vtCbIl1cXoYE
o6C1atvL0SqYPXgLSfT7Moed7Tlhk/8Mwra4M0MM1FyDtLH1qnBM7vpZm+RP2dJr72d5yjBxZqUp
DtJqppx4c2FIpY8zbLlcdp2cdzgwgPXcGoueJX4X6VK8V/RMSnYJ1+RwB+HFjDaLVNrqZo66HoKJ
eA1f6kpp1S1Yh2p4cpKM1XYqk0reQXfpVU9Jrah2qd07047yUDK7UZwt39EjNAfhXsJ+cvU60DM/
RjLn+6BgvOS30DsqF/2BSfVtrVYMv8Ld3tg0XSubj4pS57IXaY2aQjVx1EOtybF5UOSyLVOX5rL2
a8q+VTzTSEMVIlymdNuy1eWfr4fCk5PXBFESqvi0KsMVXQMWyiiPYyaVzT4Ewtp2ThVfGLGkfm46
JH1fH+qFqCsYTPBC0YzHKXuV5+E8YkRq2zZ7o+rMi2gYc08bFM1/fZST1FWkRKLGRZ83YXddSSs6
yl4YYDf7mnvQFYz2ho5DbjlQz7cIn/96fbTTZ4K0BIbJzJGPk/Edn4m15ARyNib93inHGT0ys3Tl
UK43r49yiiELdAeNTboNheDDmpVIE5nVh7yq/SzlxegqUoFpUF2FNNcGiaL2bmprdrRp07zPfynO
LLQrUymARpSOZXtTZGk5bbOaZtn3qZUZvYuLdfDmygW0D6rSdJNyaRbs1eO5QHAhoBAzdPvUGWzD
z8dRvjYmZ3qj4Tq9W/SgUx/gDKc+DVh9PI7aatNc0WGHPCdNpFUaDbkLNTS5p4KjbyZ4UNvQ7Ivw
zMI6KRGjOgq1X4OoKUyU1n0uWRxNQTdyJ6qtIbi0rB+JMuLdFra0HqcFVImoM1216aU3d0fBzKQJ
HlYBEtGoIK2eN5QRq1oq0/xQVMq004VZHYpPH19fYqdPRz4MJPB0OTLgZx5PaqMtWi600j5odiBt
TUnXrhOqoL5R2fo2S9XrLEYyx2lH7c1ZJZk4l3L0PslnyDCPB9b6moNQ65wPY838hXDdrlus6M5k
/SdRAR06oA/uSsJ878RjkdtfXY+m5Hxo+iC5dVIr2Sp6JX3pIghQqDMs969P52lYZcMCo3OcCObE
ukdTqdhkUeCMe6KvzFHfJH5C/uhG/XTON/aFobjgUV0i+ycOrcuuYci8RZPc73NjHnx06dJ7VDO1
66qU+jO1yReHAmGGtUjFkFb/43clRfXsjJHe75s4nCyP7QakY4RhT4IlN7W5fX0S1zaOnBTg6BTn
hFEMlw9dfJ5nYN9cZZ2szta474ho+Z7WTQl7rCUzUIS0sXbz2p5fuyyMxlLdUhvk+t7W8eyF3Vgl
FvLfShxe4IhOxWRUovgcFnOS3vPxIG0TjQjJwm72+OPZo9R18PKHvSUpsaeNCckeZbSbWHUoORk1
7ZmTdK7C8MKJAyBJFxAt5wBrqvhQz+Yk0lD5mCm87glTfeTieGMcAubkzNyfvmpxrrGiRBvj6Y18
ztDdTPNl2qs9JWFPk8pljw2rE/v9vOjhmdTghdH+6HqxBN34BC6c83hRwM6WPQ2S80Uc95BYgzi+
oRfox+tr6vSdiU5JYFZxW0aUahXnnBJj23wOpj0nt3SLVmNoXIKZq36R21q+RQ6mnr0sHZvIe/PA
FNtBkTnGn/Rsj99bZoVQTmCq7oEfKh9IXXIjRRr9XnbKvVLX2cUokuDXBz0Je0iAkw6hUskBwv/F
958tFmtBlLscwnlfZLNzFw9LeF1IhoNcXzzctHmKovzrA77wIgEnudUSIvB5XaunKnrfcp0qGJDJ
fx9aCZomaILfB0EX714f6nQjcGyAU/IiwfqddZ3SLAJFW6x83reyHV2rSYoKYR6fc0p4aQY5l+gX
Rs30FGordS1UuNLMez2I5s+WEbd+qBjZTu6TwO9RyD5DBHthArGPRENMZSewUlfHYbeYLTIShbxX
MsfEk7XqyVoxs0ua6ZxxzgsTyFDI3Ag9dcEoPF4cWPEMZdzW8l4Lx2CDpLl+oWvJmxFR0A92G1Al
NUNi5eqBtDzLogLB670xdvplOjrzewCQczoPLzwLGn/grQRimEHr6u5YtC3l6UbZtxZsiTTrJjpL
p9x/fck9OaEdATo8jEB3EYAl8FM8PJ6y0YpDybYCeT9QM9T8oNIgz5WgFYgIlpP8Q5psKO0dpOTb
uYlqZwv1vw1DoJZKci7mRlZTTw2c6fNsTfPyoI5FZm0K2eoND3vQ0d43aiFnnmxCmb5Kg6b5aQWx
2V2VdTzY9wBmlYy2WEylUjOiKNnO0SC90R6eQ5fqhbBphk3HdK6ZEx3qbNlQ1Mpez2PrA3cbdP3T
KhasREX58vqEvrC7RLMjW5h7IVDYanFMTU4QSWRln5UyfduKAWnWpbdOOwAUN+2myRLVPJMKni4V
zkQKy0BIwoNuXSW1O+TLpqnAN0ZK1Z1qx/CYFr09s1TEJz9eKaDZtFEzjaJdV109WaoqQ5Ei0rB3
zHL4kRntsGXhanfFAhg0T435RcfX+1KZZf0MlfU0gnA/gkjKRRsdCuLI8RrtAw3KUMQaRUSjusma
WfncpxB2xxnk7/XX98JUMhR1YIBU2p/WdEYOnE5qS4YKtGx8r7FUrmK1ty5fH+X0yCYjELxJEk4u
l2vdKqtDsxobeG0PWtr4hTEa23wq7PeT2oQf09jMfjl4x29fH/T00VDkRlUNDiudn7QyHM8iSstZ
UxaqtqcK43hmk8afbScy3pxQCyYUbwlJeMroa4e0uUr0ucQ6ao+pY3yDMy9b3R7N92ZtneP+ni4L
YBdIpwRJkmr+ffxA+WQ5lUQRdO/I0Y9mcbpLua/m7Ri15+p5L0RJ1OhoAKE+hVwhAfN4qMgEldVr
zdjDXk8lPI1p8Es2aYLw06Wi4/fox/pY0X2EqZJyZUbL0vq1WZd72antZqPGUzV/iePJQal00EWF
a9Ll5CK0hvhQz2k4+3Mj1b/wfA7jWwueSHihIrGRb8xCjiNalGwMn5U+jx0Xzkod0P6UtfO5VEdM
2PEOZ4PTh4dGHGsAsOn4KdFnL4LRLrV908a/l12teZbeX1YBDUBq3D7MQ3Q5pw2eZtKZFPaFpSlI
+VxlSUkEIex4YDNrlxGoWN1rTmneLLokPWRGo5zZAE88vNXzUWnnEECThXHWcN2AIkuz2I2xpyXK
9gDNjQ+ZbfZ+mHTdrWK17V5GxXc3G33pTfNYHbAdiP3S7M75xJ2uXGFbzJlOUkk5UhHx4VkSyyWu
j5EhsPcWthMuaKXkNVNdAnkv6eatu150/onNyAEo1LaOh+rMMswDaml7XbLjjYa5BaUE6gmvj/LC
A0Ep5s4IgIVhx5p7Oy9pVUl2ZpASARznRhzuBnXBETti7bw+1OkxZIkqPomrwOVO6tGIu6VOX7XG
XgktyZ/Dvrs3lXTwwsYGBVTsiI7ASZkTf9Ky6kw7x+k6ZWwqeQRuViuw7PFkjplcxbLK2EkcO/6C
gwSXHTX2X3/CFycTPwMab6nboVV9PIo1ZDjWtIOxj5eq34WY9t5EXMS2mNGfuwuc7ngeyBJEcGHV
AHPseKi6kSYsVWVjP0PJRDuUM+LOifP2S8Sy9VNNy39lTdJ/DUDaQjcMTeecgulLDysMelk11EZP
zgs91qOBtWPsKzodPk5SNLxHazH8YubGOcTshf3PkYtYHwsUJvaJV0nZ6EhVBKq5R9BnsC6CZZAs
N61Nh+5IK0ksr3Si8XPZxk1O8jplw0522rh+bzYKjlM1hKzizI3vpfknYeYU4wYvwKHj+dfT2UIB
tDH3etjO4OxZTq1y/lS19UYvTcNtA+VH64RbpczeLPQLV542KGgjCjAUzPzjoRcsT0bhULMndba9
IZYDGOlhs4ubrj/zlC+9Y6G7whnK9NMFcDxUS+EEkDKy9kMxqS6cJkxTOhONkjTQ717fO6c0LR4L
4RoWFBkIaM9qrG7Ek70OR4v11A2ST2fc+JhkNSqNuZQvt6PSzrNrLX22n8c0nny6bIN025Vdf9cm
uTnttFSNziElYtDjg0dc6Um8QBGAENc8qqEIu7YuI3s/yo3+oRzy4f0Em+zT68/+wijccRBwRA9V
WESt3qgZhxU9JL2zt8Z+gnNStOX3wTDnMwH4hbcp+hhohOKWzcta0Y7MMrL6RcptTpQ8hXY0z3ej
oYxbJTL1M08kEo7VvBEGxZSRIyOkvDonrURfrH6Q7X1md8P9YETBNfQ6ap5WJruyHvSf3zyDCNlA
B6Z9BEqGvoq8hVTWKpiWvTetIHOrLqNRz+7OGaK/NIFPxTygdHEuryawH1otdOzU2ad50W8Cu+89
pbRyBHnlc/ZWLyyJp441SEFCWmytuWoYoRVadebs26me/bGrKg/Fu3MyAy+NItwW4PExa2hhHe/v
qGmmqQf92Rsd3icd4np+Asxz8eaXQ70DuWvBkaUOsYqVkxIVVC7T8MCpaOyKcuxdWQvONbe88CyQ
qVgFrDfixzo1M9ETRmYDSahq1DKvj630MiVCnsPETrIY9umTyC9lY5KztUGqnYyKlWOpe9Bzu1/8
maC13CtpW4CLdZNkYyWF95lPv3aleHWryvT2mh3M7myy9fYWFXN1usM0E8YCwECTeSTnuG8LmQkp
cQ3C3LdYRnTFrfGwdXzsnhz+nfaFdJEFgFXvbXssYUHIVkFdJTaM/L5ByOTQEVtiDHfNTnadfkSG
C3WFOftR4tjZvC8tJBVcJQyzu2WKDbyCpKGrEpc6VIDzUo3AzHXVBBBptFCKUVjAz9NxU9VIfo4p
/qJ3cWJ05UWjlqqx0VE2Gq8nNK0sV1ZAir+NjRwvaFYps3kt6bFi7WMnK+vLGCOFgDaUEWWpQp0d
SndLu8wubhhD5UpIlKaNH8IX1H8oHV48j29ceKRGNBxSIqWISCfE6lo0aA1MbO5ne1XNu23X0myR
h7Cm3ziKBYH5CcYntJ6qeA0kGmiSzPa+J83wTS0P/S5HrP71UU4iqhiF9iH68EQatE74WklSVBqv
7L1d9snBxBTJzYdQv860adoEY9Z+fX28k+0klP0N6rzAN0zi+rBw9Nop+a6yT/q43NYqwrhRoxtv
firR1UgqC7oBgG6uApBBa4iMvIW6b0Kr8Usrqbb0vUnXRjVJl4Zan9NqOJ1FbqpCEwIOtsLRLnb3
8/tbIku92bTaHpcn/YDLnhO5EYzwz2GgSaEr99hGvz6P4gmOTkJAN6jRQjtB0H3XENjcOl2VagOJ
YpPnlm9YVf2oj3NU7cyCIL+rDWkytlg7TOYZQOdJVHA1NM0/8GZhTwsAf3UoQvQTzneOs8/bqZ8/
VJOT/UytIv3aWGMabq1U7b9jakS9MEuncEJH0kHDpXeC/rHq8la6dDIMqlzNzCTHZ03aUPo0+B73
kWm36o5rabP4caxbtGrWU1d906w8RK6uT2bDq9KmjzclmFLj97FRdh+dwDR/D9TB+kILqza48YwO
oitDEnwYWgrE29cn/uk0Xj0+dEXqanSFcOlb6y0rkjL3JtIje3QDKremqrdPnNHQ3WR2jB/aMH8u
7MGfUe//2ZRD+01vzOrcabF++QImJHMEVYJOTv54vNyaCK4V8g7OXkrSeDd2jdJQnVbD1Ju7ND0D
tp6cTDb5FuigEKEX/dar1x2MWle0TevsnRCW4cjVzKVH9rs55bpbSPWuKNTb0OaoeX2eTwKFDRwC
Fwg8lMu9efKMjZXLRhonhzEu+6+jVGYuasbq59dHOUm9xCj0TChQjwjka3jXqBdsvdIiObSDlO6s
XJFvimlJt0Bc5+5XJzGCizsDARUAGQCnrWOEM7Y5MmsAL5mDm4Q5fZvS0PICWvK7fojOxIfTB6PL
VYBbnCAqogur0cKomMqwqsJDMw6VB4JApTmrtA9K3r/ZkhD4A342ADkPBaqkHq/GfJpQycPD4pBM
JUWeusm3Q4ZozOtv6nQ98BSIKAJOgEZyazweRQKsK9Wi5oxqgswj74guyyR0dq+P8sK0iRsThwd1
bODqFfBYR1ZppWOUMm2pFvpV6VTf7YV2Xjdpi0j2Xx/tJIhTNOEM5IksNIKpaBw/kxHEo5mPnLuy
ES6ukaOs5tTSz6YarqVkKHfQMM/pLr7wgJxRULWRpRFn42rInlhhLmmXHqC5V5eB0VH6mjspY3d1
wfDt9ed74Z05onrCQSw6EZ/I48+OxciaQl0OK0SjyjZ87yBO/SnR83Lz9lEovqqcv0LFZT2LYCSR
1ElWfliUBZpcLkkb1DnKM+/qpWcR5Vd0K9lWYNLH7yoKE6VAuCA/qL0dbOlPMR/CyEi+v/VZ0IbR
oUkJIXKg4NUoklOlYWIEzFilwyVGEM8Nh/qcEeZpSGcUg5dCsxhylusdu1jyopZtURzKTFt2OV1d
G2dOly2CU92lLqmTW6Mfft3VuXmOBnO65DWhR0BA4kYiGjqOpzEYlQrScZQfSsUaxju1yc3kA70x
6nRouEoWn2a16n+YVWAkbxZ6f3Jk0FBRoWoIwiU+2rPV2FZZqyRjWx6yyBxtr6wcjOgw2X37FqN6
TlGIpIU3iIDR8ThZPAfWYoflIRjQa4Fin3tGjviZk5nWm4OikFzg/OLkQrd1nQVqSV5C2+7KQ1Et
/RZ0xDyUSVeeyfhOcVKh7ECLFFI35BXwbI6fKG4TrZekrDwMSTpemKmebiNLCnbcxeKNOlamn+fw
UsHHbW/CeGoz2KP+oSDmnQnPp2coXftsderaooKxXj0z+qzglFZ5qLDa2Y11Ybr5GBUbTWoCX0mp
o715O6LdxSsEjaZVe43v56FuTFWTVIe6GUof8uFtgffF/8NDcaflvBaKICd12ELN9MzO++pAR0zo
LZqTeIUT0FKqBtUmX+T24vWHemEL0iUIr5j7AxzH9WWFO8XSzI1VHdgpmsfppG1iqttbJ4PkaC8g
C/BUw4fXBz0Nn8hHkP5wR4J8AYh3vIQI2wEii0KcKFAdL0AM0/BUUkv7zBt7YYWAbIFg08SFQ9Oa
bqFAG56MWa4PZVfIv8dmUd7lqVl8bjH426hV/GZqKp1itDhxlEJoQjdvlZbYajMa2mhXB+jq2pWQ
1N5m42T7snkOizwpDTASYQU4kuhFwrrKw5umhvcZ8mSgMNqmDbN68LiG0J1Uqyk6JnGWy/fmTOO2
M0TdJau2/Pr6O3xh4QAm0+QFFY0Auob12l6th2VJ2gMhrtQ2hOtG3WjK2OdXTqlU9SXSBtJdUcpG
eeY+/9S+fHTpEtQZCqScHSIDXCuoR1GcwAnqjUNW46NhcT4ZFSKqiB9U4RX6n3V86VQQo24iBM6b
3ytrWqydPOZJ+7GwFtrO3LQ0F/N3xWzL+hqHdmfedZNat6KnRy4uX5+o9SKkNYClwDsS/Apxdzpe
7P1I68GwKNlhsIrWH5b0KpSCQ6GHX6gdvxUnEoNBwAHEEde0E51VVSl7xVqS4hCVrYLjazbgwSq/
9fbCKEg3E6QElYmr0uqR2qxSu7zomgPuhaZnGJKzY6ndG05VejAlujNHznqxi+Fg7HHB5mJBjU7M
8LOzutJhbtr23B7iSrJ2nc4RkzmDsqGjavBGe8p27Tzam6YxQ0+d6+hMFFlHK4ann40cieyIY3wt
ejMMtZIubdUdoiEIgFtpeGgCedi+vkxOR2EfPyk9EBUJyavYYbbI/2pL2B9QqbHf1zSL5RdTXo/n
EuSnssjz3aPS6o5BBJ4XoqRqrtMEs82kwun78QBug4uOqiWTvWudRb5Cb3Yptpm9JN90Q6qV26hB
cGLxaV9CPhZmQIdWki33bQ20oNLim1Vh/CkZNHnZ0deWTJ49jEjMzANqM7RYOkni9qlpL7swyM0f
qSXnn+IA0MDNmyjBadkOna8zWrC0+cjSvWa2ZvLGnIiHBTXg2gthS/gOrqopWkqr31QX06F0pO/q
oEe7qEzMMzv8pF1JjGITBZEQYCi2+fEC1epQtfO4moFMB0XZNJPR6W4N6W32F6lA9cmZJuAqaeoc
1HrDKSwOmcbu3yVGaLdbfK4TBFkaUD53QttG8ik0aeMbb0bCe4GVzLalsAuIsrrsVbU9gsYt1WFw
bHLtXLE+SHlP4f5pHf/Hz+k/w8eSSwBk+6L9x3/x9c+ymul8iLrVl//YV4/Fx655fOzeP1T/JX71
nz96/Iv/eB+De7Xl7936p45+ib//5/j+Q/dw9MWm6OJuvu0fm/nuse2z7mkAPqn4yf/bb/72+PRX
Ps3V49//9rPsCV38tZCu2b/9+a3LX3//G/jmsy0t/v6f3/zwkPN7h4fsoT/5+ceHtuNXNf0dhHSq
OU/wEonP334bH//4jvIOZP/pImkANIgusqKk2/Dvf7PfCSoSKAfcMg20iNtRW/biO+o7sFqQD2Tc
dBI3fuBvfz320Qv61wv7rUCNuYyLruXvsjr/FRC4VsL9AYkiARco8glePaio4ZelNd/A7eh8vBha
N9JtCihKjPxzNXdupWFjHUM4ezY/f36Q5wOLFXc8sMHQpIFw54QjxirkyVU4O7QkNzd2tKTuYCYm
fRdqcaFM0tukCcQzMhT5D4UGpIw5g4536JDVOESNRXNTBrT3pt1gbifDjM88kC7CyeqJUBOGiyrk
d8k6RZB/dlLFYRv2ODb0Nzat667c2NG2lY3sHm/Q4aqL5XFrpJmibrpmAuhTE3QVJ1OPaILWnfEh
RhlkM+qtafqLWjc7aVGDzjOVsipddbHUfTU1peWGuhn/qpwUy1a9792im+d7ZZjbL+lQj7+GOJK+
WZKWucZSO4YbT8nwYWikEjhpiua7JFfVe71HzrsLFes6jKYfRpvIt7ipjb46TD1En0CuCzfQ8um7
syjS28Dcp3chkgYSc+7FyN6KzPLZJKlKm6v04XY36Wj1W2cscz/op3NuSCLmrl4FBV82CKpkgiWw
ehVmIsOaGe32xliiz0Pta/0HzGGqnWYG52jBT7SRk7G4jNKrKjSX165xbR9S76yC9oZe8G09y54a
5n4daNuE3pr+Z5hsK9XAtY4Wb6SHZqPZ9kNH0iK7doceUQOM9JDKyWVcl4+hpG+i0QaI2Wvt5I7q
B6N1UBSavWjUfCP/bOPZ09e5Oy4kP9qN0hyG+EruvKq9C+TEjeTvevwlGa7a0ssKT0IpILLkTZiq
G7yAPDvpt9KQuMmyU6KK1felDfZJOd9i+otd5E2Cvd6U3M7mY9B9npfkeozvCErbTLkKsGOtEPey
Zm80t5odbtRh5J8Plpbtkce4KPq7Jmn814PEE0JyMrlc8wVoyDV/7eqD8QuWb63S3pRRrOz4cmva
hbxN0uIxTssZnpAS36hRktGjH5Y7iD3RJyVNP8RFJW+NIJL8PArM67LJRzcPZBf92a9UQbeD/shh
3XgZSImfD0Vzm7RyfAjQKsPvdrmepDjbdJGmeUo7xZ49Kr+yyuguU8sYrp1ysN6beluLqofiN/QA
fdRSs7pMp3jkLRXzTi2q6Eyi8XRXOJkLcCQhQQaib68AMyjFcpX0ZndjtLbm0ysRb4lF89VSLYan
F9rwuzNOhG8rG1xkDbWvSAyolwWKAm44OqY3BGbtxkqi+AacK08iRXQVeXA8ZBR6LyDQXExBy1/u
03yj6xTOX3+Zq3rZH3uftlu8+1Ba5ARbZUpSHxlRh9nPTY6SvJd0Ye21oWPuumrWN609FrvMntNr
kvrJrZT+C33b8xmE5YVTB3qIEH0HhwZcXV2dxwLuRKqm/Y1kw4MKHCm5RgHe2NlGcE7m7MWhOFZF
/wz55/o4KPSortul72+cukFOQ5+VTa6m8reIEs+5mX1pLJq2uJTROyp4tsdRVVY6uzWgvt5kldx9
yO3c9kEEtdtx6MZrJkNz02ixPWts0ptIkatNraKIjJrEjI5dDcezL82t2iUtbea5eqZs+HRHOl64
9L1wKsIA5v8nTSihhVhKizjLTdgE6qYFc3UNU47gs7SVjTQGtmNWaCOM0WlfgzrWfLpLgwujGMdt
oSzmzszG5QLUEZe+ZZDxQZzPybSeZkFAe0/XBS6bQs/teP70IIxgq2nVTTl1wERFU26idMquzKUp
dtYcpZcJ8hc3CgXQM3iGeDNHcwN6gooa3CVSBrpYV7fpOpSV3oqK4pqGFXtjzWnlh5QV3nQTYucB
tEEoJwmCu0SOssqAqsGphnpK9OtcbqatnMfMvVVI29c3+MmpCyCAKBO3ZTI7wvVqc5mhbC7ZPCzX
+azstKppLvpFBohQrBqRlD8VC9901/i3N4ijW8erN5L/gXcNGi2eTfzJXePjA6n8bxeP2WPx8L9+
+9/tz8ei5bby20Px67dPuDt2D8Vvvx5+8/oienh+JXn6s39cSST9HQAzVDaAXzoW4f+x7v64k0iK
/o5rIhVwwZc5vpRI1jtsA4SIKDw4iskkPf+8lki6/I6ojgkV+Tyb3HjLrWR1VIgSKM7csJ2oMyDW
Aqx1vCFxwJmwI4quZAQvsm1rwWnIfCwL6+KiKZQhv4eDU5U/wlSfqgBHIa0ZfmhKr5aY5VhRdE6j
e8UdNvE8F2CJeGiKpYJMdPx5oMljRuUUnZtRynQLG9eiwBuSKm80z9TmMv4pDa3dRdvSyOGeuO1i
OO0FGkqahE4OYiGFtJnMRTWRTXGscwFWbKx/BRE6c3SH8j5dhQKCoFdz9elCJ8eCdtB6t+wSdVpQ
FOxrWio7K6JlpUOCm4sC3Koo8QLulPridUZm14cEUSlnS2VOsm5h7tnyuc91HFZFxMdXE/05Ahxy
hxyFq1nTaq2QzPiqKYysnDeL3OvTjUSThtluanpboPc1JmYQutujKlJ/RoRLHy5TxYkt21OGJDBt
lAakeUFLwqFL09fNuU0+5Tgzf1EGhDYHP22SGCHlZjD61q0CZaaj9Glz/TfEmU9lzn9rMOMoFP3b
gPU/MQwJvtd//IUtnIShT2X6uAI9yKsIOE+gh4TY+TuQRtoIaPmDcy8EI/6KMJb6juOIIr0NQPcU
K/6CPST7nUjPKGIKNg6StGLn/wl8SM47aCUEJqBSGEgyTfB/fbjDH7vhDyjq3wAfxycvZFWKB6Si
SPvBthXcqdXihDEzL2Ylf1SVWw0vlNAPtklxO6vXpXo9hpeafFeFN3OhuZhy5eaHKt+0yXa50h23
+eKk3hLdZM5VX+zK6ipkQQeTG/5e+jlGip+a7Vj6tUKEOFjTh7D1+swP9X0eeRPFdPMw9O+dcRfO
m0m7qQH+VP3SXDgpEy+dXXZrEtxHzTc59nJ8YXfl5HWD/UkyK7+rY09JroziEMffJeWbWewnGT4F
wgP7TN0XEcADQly2+V7BPkmnX9tZ3Fm/mMObLPw4TC5sRLfet/UVQfxMkrEKkn/OKKcMr5z6w0nv
6iireJNGufyxjY2vxhDGPqwP6xrhgu/WhGxT5/hlLW3HL2ChxntLQ8ElGfvq3Mc4fbHc+eG209dN
3wxcoeMXWxStXWmtvnxMI/Wz0iv2Hepy8XWpXRtx8pUuxgez0u9zeZI81W523KrQddGy+SP8fn8Z
lPtnu+LPhfcc6DoOgswKxWKWl9AVEZ9nXbAqUV8LZ80ePzZqI2/7Kna27aJ/7bR5lyfmlSA8XgKX
/Oka8t8Qtv6/S4+E4MErcakfHrL+KPERv/DPsOS8E+GIW5I4y+lU+SsswSR4hwYAbE4gQq4qImD9
CcZKBnkP5xdlcLJoRBmFTsBfUUmR39HeAM9ToBRIJWhviUpPBZh/HeWsFmp4kM0IbiQaFNrEUf8M
H2tRPegMkIb7PoPclkMwvZ60YPpo5L1+EfetfVm0U74zw6Y8qINWXelVUG0zxLsPrTYN132aZh4i
FLswpFfJLuv0xnG6+pOiTMWNVaDWZipTiE5hu1zHCl5nOI60wU0dXWDbYQTnHLzFXvvX4xDfsbal
EYjqOw4L8EZXmIWsN4YZEHs/QsQO/TAv7E1i2z/lMZHOwCPH2+zPkUSaQU2abGgtHNbnrYOSYW98
VPPM2ETRZF8u+MnvCqPKr2snMt9XvYCznUw5J33/wkMyorjaUqMk7omP9uydRXaFjmkuBx+N2Bk2
xdKG11mg6zehYc6bZ0v5hWByMhSLTCgw8YwAGBS2jodKWDeDM+T1J2k0kfibzYfcjGSKS8o54vxT
n8nRq6MlGKIPy5DsF+61uO09eypSbjPMzbn+ROlum4ftJdyHrb10N0Utb+op30ILQJHpsoBsPOhf
alm6VUqUO5PrMHjIrUeuu14jtRfR2F3N+UFuIn8Y9Mtcz7d59hE5p3ssdzwtty6yqr1O8vi6GcJD
F6mx26vK4fV5Ex/2+GE464XZmujxRLJHYPfPHsae5gSXjSwFHBylrSWDj05Bobr53JVozErF9vXx
TlYjsgOIHSBrg/ay4CMej1eNk5Umc6N/IjM2d0swLRcObaPXYx4Ul9U0OrepZMF7oUp4ZoUcn37s
A0amZA1ESD2Jes5qhdCsOplOGOs4iJrjJqyKwG/VID+z205oGOJAo/mOZnkMA4R68fEDKpXCaSlN
6ieUnsuLRIrSCz2Vlh2Kqt5Ml9T/Ye9alhtXkuuvMGYzMxGmhgABgtxMhACCD1GkHqS6p++GAZFo
ACRexIMg4HCEN/4Ir72ahXdeetd/4i/xKZBQs0C2KDXK98o3Rj3T0RJ1E4WsqqyszJMnu7y4DuW5
gSSEESDXEs7NlhwgZqqsnMCa+LHbVOuIk8Yb7Z2aR6gDMFO4IWhshxKTkgH1dxs79lZz48maG54y
t9FwTOLqgjL30RiMa+54dcuZj3UJd57XH5wnFag1BmcWZwNcDwSQAFMvrTEOcAg0QhGDpwj9VQPA
PcBaY8pS4j5swvRz0NzOVnaKrsJGpyGndvM5ahjdpBl0JUeYo41qfI8YfyinKad5wAiuY143EHCS
gex5BmKlKyCVvvM36u4i+qB028aaIRd9cM/hGosYFNqo0ZNZ9+G6GNk2fdqI/HiOiFti+10PzZDD
TjJauYIiRqAZrgufuXi/jv7hpfwBZvNo/Zzcnj5r6GMc5jGbXhzFLlb5Pg9Nks35f/visLSuUN/K
w58l9Cl5jvjlHtUmVywSkiF+ROGscM0r4teAExbXJYQ1yVH44qwIV4CjogEYcqGkuBsJlXfcoUpW
AJc6QNYJAh9cCwBcw22hF46BHJ5lcY3oaRWj+accgABrgh7HKEYUUffZ7ySNQF7tDGOtZim/fUbU
BCx+7QaaVEXN1vppvok2E3vXdB5xb8/6oYR+xkdKPXNe0nY/HyAukWD0RzgLl81ybwfg71pIxLai
p80quvdBHnuDcm9U7K+djXDBJNKG9/AoBL9INJdcf0qGJ9qCatoQs+gpraeeEieBoRoNc3UBDnXi
IJLTH1dW0qgF2xWE1rTKk2zTqgeRg7Qmylz7XGsjyI6Z3IMjBBWgYbjpNXClSuQomuOws9P2JNvU
x+vAHgXmXJRbnOEOuXidqVlmilPQAAZqneusu6s0Xfek+eNa2vijNSJbg5XhN5FXNOd9M96I3Q4I
xy8kY/KK2e8Wk6gMoGh41rCWQLyC04J+lxSeYZA6oflJkurmUsKZcJ+YYPyGk4VEn+V3ZCvmbnYC
ytpiATDfrZ0pRrpudJ1IlN3Az/p26ASKG89EYYsmbmvD+od9AmJmb2Owcn58i5pqjleySfj9F5vE
XSF3DxwK/ClMI4kEvNgk/goJFOSgSNEMqPAou4QsB1xXhFMRKIb3QNklmBAS20FQGgcoqlHeYZfy
kjBqYcHtArUN6s5zoqlyRx7UhuAARueYGRguN/UvdRMV6NbOiALZQW3LELz5UkvO5q7mbtfAV2yc
jdgL3GCFcqJ55i99a26qZiSKssebyOi3GxvUUbc5/BdKavFraehuG5ukZ3m+W1ccqROqRpI4mRza
rda9IJoZqpEbzXCNRp0pL3WRx/Smq6z+S7ANkaV3+cR7RrtNxHpcrxkm6hxh4kdkVjJTnoP0xJF5
EPv7atwQzaXT8lEWmbgIocorEyRFPSey/XurCT96EyXbjZIQ4MYFu3lizFBPiLQgAQfl7SlLhh1F
5CIaxtnczG5Y6HLPg1jcQXfz7tGSeot1xlNIYwqwAsFoIktK7387gHe28S1u5rhCCE5pL+jtmiEw
CuDZUJuo37nglZ9ZF8hO4SKKQklCg1HGrsa84wIiLKazVsNPR4brbb/smu06sBpcK/26xoEKykJu
1ekjL2diljkpceSw6W+U7c4T1KYfzYGeEFxh4biNSJ83vA5K6tHvQVIiKYkc2Ug9YSpYbawk3hfS
p1hK0eZ+10SKQEW3U0d20wRUf7HTacUKjue1181IUbu8jpMsUkxfQiGD4AirO4AeOpuu0PRTXm7M
55N6J4u5bkvw/RE/lzaP6yzZafXWylsp9TBuaqLVCr4KznoFD1vwJUcWtvP4UgvIk+MU0VrUlqC2
DzUmRIn0hAFeAADFrrWbRYb7dZ55IzRm2igZejfX13NrP1v/8A3/AB5SGEgA+8g1HiFBhH2ONs6J
r6jYlu/rQYQc3zC0keY79hXPyirsdKNzBTIskr06ZOW+22l8BAvcwiSCLQt7EFN9cCAR0CL1SuAf
A8ECsuLkCnXwH/ERIWWHFYf/ATcHifJ3mGncyLBejux0WQ3lQqyOEYLuLBZWw9gZmcJKljjdgfkT
QPhfN12ZSydrqcsnIMFQ0uxpY/QartoJuitRbZuKOEd3XhktOQTsPvRwWQ+kxRq7pzHstB43m/vW
fJJ1+kgPCvZAyj6349uVtETtqOKmnGxFi43wwAm3c2MGhnsTwSkJrS8UTtQsc9peT+rxRPJvNvwo
RCVV+1ZY3W9RIoC/R/X5KLNAm9Jvt13Fno8Ijoi3JkDZyVKaKVk0kYS+AaB4Y/0suYP5/DHpfBKt
O6+urwNXjoVJAIaKEL3vXPSDs8fO6h5ZrxbX285Hogdev9lOlNdNhUfWfDXg0d8y0fjtRg48U+bm
obKKH510ajZnWWNYX3/m0INjPZTM8TwcONGwBbuW9AFgaCW9Frw4uy92blvcHDThnzpiF5ysoIv1
1ne7tN+yeoJ4Z3ZuuURdgYneH+zMm2YyTrf3QKeF865p3mRo2OL17NCVce1sIp1RBzZwIG0HQfa3
LrgI67sb8j+vlwmfzd1DvJ75SUMGrMZxxq44CYTpJpzO7fHKHNRFZbVWzbZqubK7kddZN1r109ZN
UB9Ivsyvxz7X4/3+xtzXyL/LjpxPzRERL+Dkj4EzhimAPQBaCMBexI8AknzVTXtyrUhf1qaRFulh
bWxhC9fu4shOLdc4GIuQshbnxB+shSReYV8DkIuse+6ewbrvvTrwc12hzA4E8Ag2ACR8dNvk2+Sy
iYgaCHhwoAJb8mIs6rAjiIjjZYA8J2FZ4AbeZS7I6fLdWgC6AkuG+DgKrGCDUIhXchf4OASrjdUy
vmy2vitvA1N85MLVxEcoG13K9QQZOi/LpvMUa3vdBsJMcNSovQlklAwlauA2YVhfPOIz7gvBqp6M
BzX8qEiSCDVmKe6bBJFQT9Ot8cVZ+5te3WjZcv7XGvT73fpaastO3Pj8+jNLsRoCvUByCyYblQ3Q
eg4mP45khk3eBZGP1ZylLbCYcIHqOAnYRVL07IkC01aDzU5Q3I3jKBvX/ASCbeX1AWD5US/dIRl9
HA6IUYjkXl2aBAf81lDprv2YiancsbayuWmm6C5ogeF0iIsBLmZWc4Im49nwvQ+G74HKVkRxgdvD
HwzsKIQbhOj2kLMK8606121K660MQghXbs63U7Tq6IVCaypy/mDjCV9efzIOP+qlsYIxwUjjkaIq
MA4Av0w/e7UVRBdlK84DuhXJANPJ4/Evw6GjSArYLOX5rTjpqGiDOGh3W8PW0Oq3hsGoNUSNhWp2
292O0lHrCvk5+T1/EAzcQSTfB4MI/+yo/JC/j+RIbuEXF1tlcd/quoPGl2DUUYWuhI9Xz8mX9N4e
If73sHsUx8bQV9H/eIKmYk+7hwSFvnJ6zw+3cl2JZEnZypIaqIt7CF0s0E1dRQe2LvSkWN0HsRsr
bbXemytzJcG/mnJ90FKDbqPf6Htqo7/tBT3n62q4UaNuonQGnYHYXfW9QYjOT66cLRsTbpg+7u7Q
UmDkjFqqdMuP64NGP71BEwg1VjxI44ZBLr+tisN6ryl3Btm9MGkOiaRYnitfByNPjmXAEbtkGJ0u
GqeNwoGtTB15pQDxMTT7c0UctiZmvzMLB4l8CXSXp4C/79zDfPINpKhRDIOEW2k+rU4czcGLYz/0
uncz0FaNNorXNx62z9ZOaUay2ZY7KLhFQc4oGxhqJlsqJ3Oy3csGYJzp41dVeNk9vT+5QXcsOVCm
qZwMjC5uhzJ+oIL/t4u7nWJD5S75/zjllER+MHEwykkku08d1ADKoO+td5NBvWv0XIX8t4PB6ws3
zxaW3pM06EY7bNJzNL9xH+8ZX3AS3HebzsPO7hhKU0zaN7vtZjXseGhMa5lh10tXKcg72whGR5vb
/V+OeWPGjjnMv0Nx3RfX2IZ9sICiFkTyYhzf6Vbh0GoOFV9gxUBMadMYzrlECfidd5P/xa2ihcn7
hiLF2KFIxSL2L8E0YBsJo4hL7ubuqnEzx0TdwAc8/OV6LR+XckPqfv9Z/nubXdy+YMVyxGNJM4Bz
kQAGYMDAv5Gz5siazDN3t0rRqeYBKdibulC/FVzzcRWZt21HR6eTKTcXu5K1nqD94xgdcwBpaPey
zXBrdNQMSQw+u1k1lobZvHWFZIbOD5rndR42knXDrTuj2Ik+x0BtzMPElt1nEEB/CSNn4O1MVI4H
PSuIJ2Az7lvcJ8QU2iqCfPcouu9v/F0mzzOz32papCridhetUcpvoSxkrnrmHXKoahT56tyAtyu1
lKi1BWVbRwU0rCsI0WgFJ7Npw0nc2I+g850mqP8HVZ38+qIqnUD55gG4E+gZ8IMC6VHOsDirNlpE
846Jznk4aqIVuOxRKyonja+NSApHVtTnxHuUhPZ2Rmd74eF0Xo3MGCYMJyDuIHBFENump609T8R0
F3FzVRTRWHLTSSxllSW+LKB8UhXDKHr0BVNthmBsff2t6WMv98r2xH9wzRCyKN98xSRoh7tEzO5W
Ia+vHTjv5nbj9DKDv0MrPxHUfE1RztBRTu6sQq7/+sPz5unfVyuC+IiUgowXKBAEtOAblsIxvhDP
DTcWGzNUo/KDVDBQydNej7g4BNnlvG73QGOzlSPRGwPFD1I8Kx6vRa+35XCtQnsjFCu4miBkLho1
o4eDsfMX4N4IZ44UXIpP03oqRoo8EoH7g0q+5BO57Ybl2fAfZjFnfWnDXVScRgPJo6Y0Aor1S7xG
TM3auF0bjY0urI0c5nikJVyjoRqkJGHVCTlEOdjPJU7Q5qPYe7DduGsn6PPhb7NhD/hL3+mbAdif
UfGIDPQ6CyeOhQIYR3KfUteOEQnaWHKyiTu3wKoPjMCMRluB+xt6YyYPUcIH/SBA/U7+LUhON6oo
JGitnUpWP2ogyGMg7QGCu7s2iMMfpMifPwnRJHOS9HZl3HQkczv1ODNAdMfYIXqUNrrmTlwpYeJu
bzLXbXQzN4weJWM+abS2Yhdooad8/TC4AR1fgF6v3KxwVzqMk8Q11HLF5gtkj3yaFynOvJ/7pSIQ
cV7QIbt2qcqT8Hq8XAFeJOUVpq9JsDUUosZLFILyPECK6GkD4mrce/AFC2V7rnH4WAKGkfiPuBHt
P4bngecdaehHOnj99U7LX0/lvPYC33OPuPxVVIHQBLoTpppUvOZfiPocqYDjkc8kP8fdMP/Cxx9L
BYSFutIiEHBdRiYdlyRM79Gr81e41hMqEpI6yb8+2qsDpV3x3Zt4d8LughqCl3c8UgGCCFekgXee
sf5Y0460eMV3RwkEMpqI6CLomn9hKx29ex0bg0R04I1/1KUPuqqKOmh2roAmAWk/qBDyL1jUYx10
OldwG2EEEQ7Kv/YP/EgWsOoWqPMiCv7hpyGBtn9HeElHOiCEAMBKgB4WACry9eEsYM4QX8kENttX
wP030CqGPgCb4hUyR5CPSF7+tT9wP9D0E2xvpVcXOXA3wPcFM9l+9ulDgKRXSEEMSEP2Gvhws4/1
WVEFOARygCBY7F9m+XgD8NIVMktoMEEqLT/WKQAYeMWXF/mrnKcWAer9/NOnALDkwAiTQO5eNQTD
+8FUcFJ/mDuT7/CCEfpH0RehCC6cPFL+fLwCUGWIDja4//HIP5Kvj6eEisugDiuP3CtqLNH+KP+i
7UC9hc9ReLlnjCNr4cMtBNQgVFSC2LxCmAZ7/TDLBBt/tAzqKAQDByeBfx02w/6BH+g4IKCUSsdB
nRj8/Kt0F6xDOftLIk6K/OvDvTxJdFR6eb4FbxDRP3IY5l/0XZDvXLUJSUtxFBINfSxbCPhDRRVg
m6MuBEWGhDWdfNFmoCNdgbYVbZI73wMGH0sFBGJaaRG0sMtxFgBqe9jlmOVjI9Ah2WVYSdR8f9B9
gKqvijqoI1GO0wBwGgI6O3p73BVIPhO+woe7CJEAa6WJhxuIiD1wvcVdr3QPajSvQNdNOjvmD/pA
Vh+Ih4rvzuPkA88t3h5aPJpvHAfYDugYTv68/bXfoJuXUKpiWvYyD6JaenjEjnfxF4oY46mAQ+ww
Z8Ijhb3Ub5Kg6l72PoxIvv/r4phJLw9wHn1ICASPvqV+Nzz55cO756M6POv4R9SbUgMrPil+OLD0
QAsWZpp/kB5eas/gd+1G+CiyFhqFlyG4uO8jPSEI/G6pKZ29RHSpnx5NRTGi939+NBOkNeP3+o1j
9byi3hPtvvK7v9FUKJqrLalpIEfQ67OAt0Dd/2sT3AclpVtGTxLLU1XwWN9ZC6+Qs98iF1fN5fHu
aV7usWQDPa8TGlubWIclOX4SMAzFt2dTGy/m+zXNUCCyQlxeI0CigVXVo0BAoNm1a0cPSruLR1kp
TsMfPiE8ssGvvYCiBdbzs65RqkHkAT4HqfS8IP+cLfl1NjABcVXfwMfj/z8zj7JmBuAdKpSZr3I4
sj9U7VtnLvWDGNO8l0OkEqRGVal9LdOAiQwsv5CVj5fcLqqKHgalVUbYzioLDQNNtws5+VhJLqKy
2EDbFFJyoaRfcFWhN16wLKmAZ6CCUQyK06gYXj7anLXhx9y8bzJtt/qz5tImMy+Zq6qFO6ekA9Iu
r6rQB6TAg0JMrgJyV6wqdarFS6t2HWjPFnWmgoCHgXBwQNNSSQKx6pAPBxIZc011rICAmwupRC8I
KBTf/vyp91kPo5qsuetCVC6ZtEGqOvwvuqNTljIvBq0qdeLVsOj+GNbKPgwCLNXH3PcgtjaNn5cg
kMM5TW1F1IKxMMuz2H0+B0onCVNUEzIwTtfPcW0ch9SKPEhnoKN/flSn6uMntfsvNbJ49AAKK69/
kD0AhNRsgYeEMIGAFf7ieXZ8fqvE3uHW9uv4HwRCT91EDu7DK1eC/wfXh2vbgKdJrQEG5uLaNbBF
io1GbMXFib3s44OQL0xw2zkWS8B/VW2FrLu0r0ZweJWFojrfXVqFIKICUlhbVaxiastCCpFJQMxV
ZT7qfvxsW4ua97UWmXpNAQKLuqGRytCqD+nqjrfA2YTHXH4egxWooNNA4NHOzGXrcnkRKp7joQ9D
oRAyBwRgWlU9L/e+r+Ta577oqJCcP4fBaatovl77pAdLnZLMwHPqrix0r46oFU/qXapqRjVSnzpf
SZqlstBNrEUe7J5dIzzoOmVTSBFZ5QcEFrp6UGJJPWdlsZGJMnnaXEsMducM276vOSWnl7BYVR1x
X3umNyEpH6ks1CwdA6RLRWWhJwsBQZHqYpVv/xXpteUfh1vPCqhdB3x6dfEj3U2pZYayrupSb63n
sleQN6itquNbPfQikzpc0FiJyXhLWiBYmaqjHSOwamjhonTPZHGMjLXUiyJ6OYgMNvIYrXUSq3h1
cmrkRY/VNWGXhDLYxWMcpItSLJjFzWmsxbC+oHek1NBisJf3kjWXNsAgnCqe9PMX7LGXEfuLoHUh
K5880oix6uRNLLj4hZhcKosjI5daUgTJ3lUd7f48rstWGJabRDEwFI/f/h67J92qGCj5ETcTOg2D
DgnVtTHV04Wp23YppNNgMOIp6ZBVu84dzmKgZHXk6fuqszjVXd3QqCgtT2rjKsslGR6tdqt7LrVR
wO3FQLjnaDa9pMFez0BuXAoCo9irutSZR9/Sckagyvr99h9eDfwP3/6eZ9Hug2//6S4sn9Z1k4Gu
Ed6ywpKuCZK26gvMNDcrG2jg6aoLfjJONjhpalZ1vHIcrC1Xq/W0kHKLAIqtLhzJeqvk0/MiAyWr
iMNElku5BCg1rT7gX07uIGijzECs5Txrzwm9ilkkIfY2dHqyvwksuvLKsILaDM4cZUQRLK0u+fo5
1am5AwMs+IlQKoxaKwRjAS67uGF+uzgsioakxpsisQgPu5iFC1FYb4Fc+IXf+RCYm5OTOid1oZfZ
4ZXfmFA+D+Ph8mYEleSWLfuZS+n7RqrGgUefQiAsPA1+vk/ohHQPPQu1yLFCpR38PtnXMTJDJ94E
IBwnO+t9cg9e2yk8BIwrBCJXZdruyE6gz2S0OwJfERogoxQPrGggWDq5+L1v/PdI26ItbukpYHEC
uyE6P/Ao90Sxk3jylPh7p1nc696Uzsaa0UoLEcS7YNlHixVw8hHippyBiVbZTzxI1mwS197zShVT
QFzpnH8JlV2oEUKbU5TwvZowfet7jRFE8b0IZzsV+CHM6WjGAKohFMtJYDIhPRkqv9tYM8xAfy4k
5W/VBHUV/hAGUnAjg8yJxYNeYEm1iY4sREASt9DI/gXIY0GQChJAaLGJ2lNQb4Etvvj4zLV7r8zf
7pTam6ffY74QGBF64Z1YnaMt9Mateu0uPdzrivnMp7v45szkvlUqscH0WElD8h/uiTeKlXXbsGKn
EEQGywIrJHshFJtfuwZ6kOmGt8XFgHoKgysBBq+VQGQsAsZybBvAFVLDbTIYbld3HS2gUCeEK7zq
FA4DqIGmBmURaVND0I7SSoCrWnm0SqYvzJJYBrrtWScIX0KtWlW3PS3w9HPIlVfPozfuvR4QhQvq
Hkf4J6oOuW89w1cr4ckIP39lwTFwL6GeFpKIrSANIyrL1QPAm2ixLPQA1DetXVKCWHWwSuAhWkCZ
Btwwq8sdxC5sDqUEFI9WlztcnBgHcFAwkBtpNj1awh5TVbs3elBaYOAGZyAWIAQkqWhoXs5lWnXA
t1q0La0GFoG0Wysy47JrgpZM1VUxtb2tti4PmYGOby3Y9QgNaSOdBiChCVj1Yd/GO90BJCMwClnE
+oCkvvj25x2rsWcvoZNCUC6XNGOuujTGnquVE4IMtgiSohE9WBZBxR9cU3JKhKqKQGQi0WhbweJo
Bk1vyevJ+05XHe094ihxKdsDCs3q6+ERCZmSP4Wi1+pyyY4G6I9aEzzpy1FVE9PcagZgli5k7W8H
DM7mqV+qKMkZmCoPGO0fn7VgSQ2XZ6HiRF/Shwe6jBVP+XnLM02sKNsHBwphuYZZHHlPa1K0QzmX
iBMVj/n5MT/tacdHYBlfevS1kVBGVJ3CTwRUiXWnoFdNIS3XyavxkTf627DIOKB0NMikRLO41Uz1
oJybYgGRQ9MHnSBZx6WaE5FjUXmzDxmPtYW+LN/0COE6g8Nq5IXeltI22l4IrdO4cfw9IvrGyfz2
b8T8n7uagYAMNGPoHg/ablRIoFXFRT/6twut7Qshq4bWjsdP9vZrVQTUs1QEvPdVB5fRwoi2WFnJ
ohQb6ecNiuKFkVZ7LNWHMkns2rWpZm81ROOKYRJTQlgYqpqpPhC3OvAV1KFLmIyqCh547pJE+gtJ
ZMAoYym+/Xk1T6DgQDNiasQ5RVvVId8DvurQYi9HBY4X7Pc1eO6nzEvnSfqO2gOHDfP/vPTlqwEc
MSq46JOCgd96DRflWbNWtGAGd7rrAMVytN/K4DqHuj7D1pZ6aBabJvcfGChinGokfkuJZTFgMy5P
GgMPW0bFDo2LaDIYKwpRnr0lPWcs4h3TwKrdoiCTMiMs/ElQY9BpBxbBCBhpozYif02vH4+XA8cC
JTlE+sjVS7leMOYVD/r5MwCS6akDDV91qTeaT5uGnEm46qkySgMjzcrmDLie6gPeu70jr1TSgjYv
1WXvEQ1nZDPY0iNwG6zNU5Uw2Ne3Gl0FBs+5ui5wsdC8ky2CvsOVvSRc5FCSWVrLLFxGBNfQB47G
J3MtBmcdBGtpeU+zKP6a6D6NTOYkBlN3D18RiYNztysw9lWfwHuEoE8WMosc1T0IsNAyEZEPyoV+
HdXxxhvnFDEPzYfZKN4/dyxIZ+yqxm5malY5mMkTBvnKgrWVdappACRZiLZQJVDI2ftYLEYMCDFx
C8urg2dhkZ6yZ/2MOlhkET5ZeoR7EKUPFqbuDqgPb1sbRijB9mt/qamo9PSi+LAzjx/HgUORwQQc
HjhCY/rQBGr3L7Xin9a5h6LHOgMfYuqjmtpOz9kbNP1j4fuMreUSsTRVC6Njpe15mH68z2BF3gTP
O2htalprgNlcaO3ln6eNWwFJBaaNQbQgP1U0TFBg2f/zr/8errVUq/WDFKV+GMEA1aqOVswaZQ8B
3URHPQZhhZmFCvI6KiHp8j/SAaJJ+FOrGjCU3qy1dbHcw790Lc1LcV+yag9gJNDo0CIakqNNX/WH
dr310oMCZ9oa10iLDm6ghQXwjwwmb6TFVmBRaCCOdJBAm8fqr3Cv1W2rvgDQph6GcSFvH03Kn8Fg
7pEfMs5IZmCDbjU/MktuzV41Fw+ucyGkX4dS5YV1rmpw6fgVDrGp4x+ph5BtHhijnlV8UvzwNeK8
6yB+pm7bDNxyIPAtRBhz1J+sBc+oJDleHwzirqBiiS2bDruycMDIaBEnpmwki/wHoSIAfx7io5Ro
FkxZipYin3zuxGThziil1SEysBddz0GZFc2yysJ5KOSeJxphcXsDgWiZl5QFZxWyCEvQesZ0Lchp
4UP87uTYAIx61vHe41gcxjdYx6X541jwsY21gBTglcvFWVDRkJRvSKpsKa8PPaoK5fx8NO0ecMjI
I5krygvhWXCy7Rlg0TAzCnNrOtG3Fm1BWLj6+6fcxgs6koK21tW1MwNuxFpqy3z4M+8ZdTKF0Pyu
SBqJV3UOZ7gr7vWjYF164TljyLMAhO8V9ckCWteN8jci1FJ7q3ASamBB1iETzofQrH2yAsM6a+RB
NlddgU/TV5/A4MCWAYIrMcXwLBKwCpKkiC4WKsiXFAvXf6rRXhFP2gNXXacIHEU1FfUbALfE9DZm
QTKxX51wYSLz299t3UmLEROtiCzAvvkLjDU8gUZBocqWRQxz/wL7U6D2pz0q/s/HL9FEjdRFB+Sc
j/zreP4Ew/G7zCmTkqNy2ScLZCEyMF89e30mntQCsgnU3Z1WCzihdhulqxevk7/dvO+rVIvblkJ6
L/w+sASBQUwenThlEYSTkbQpweVZ4NjkQMtoZgHSuqmq1SbzqRdiiCllES9TPNsrM9OxCBOrC9wl
aJwT6WNSVQc9XHwWJqEVLHHUseCE6Gn2+ocYPgYBtn4MwAYVgUB8rbpOpoi2ItJPLQ2ORTkYSboh
fEId31ybgZ98rwdx8d5kIXOXjeplNOBTEJcHy7PYIZ+A0M3Q7YKaOBRKFy/wowvbb3cMnKMV+B0e
CnuWBhBfa45HTQ4LD1NGDWA5XMjggjMl5tY7e4FigSRRPHLr/NNIBzLWNf587v7J4jaYA1YI5zhc
ZGKIzz2HRcWS4nmFT0bdUkQG8YCetbKKLUxsEAuUQg9VGaRDwPLAVpEj5a1FcAqferUXzBtTfIez
EGVH6Qk869VeNu+TnyOIyGQTdPsLpw1Bx5UYJBgcDAhAUhnrUz6U+P2hRx0VOIcVmr/DeNFFEMAu
fkatLBBLFIviR3b98kk0QhrtGVfrQlJ+xLGgdVPMADgExO7PXFQ4FoQAEz2pKZp9pvyCRU3KxCrx
b7KoSPmkucC+0+4EixjJBDyntFQWe5Yo+Bcd2CuaHgHlIcVi+flld29FC8S2zh4uYONh8ADNRzKN
vMIprTf6KrJ4gF1mJWWwHXFIhUjengePsaiR2IeLBrqNpMw/1a5DBGVDsKDuI81kxyItBgCEErsm
5aeAJKm6zmbeGr4ptVJ5Fq7EDJBGerQs4KizGCWRpcEyWJmfMb3WPvLeiyMghQq9EtMLzqbi25/f
XCdOJs8CcqEQbCDJ2hSbthgoGbeIIKMkgZVJRI1aAyAPFkXKh3LJKUK/elgbo5Y2qN3FgDrBXzzr
xkkEXtJAI5k2omDgKbvM3/8bXnzOMJ1Vvfgcvw1ZPq9Xsh3/tnqMi3jUw9iOqMG86/ND5ISsi3M0
a5TgwzDfUz90PO7Lb7l3gfL4YvESxQBeg3j0dQ/ZI2pvssDuPsZhCcicd8rWifrTn9/xs2//DfLY
VD/ekiDRK779keBjTX5Xzrmfsi4kO8eHV0zLz8aCj8d9eV0c/3bx7szf8gwR3+/wLc+wAP7+3vIc
6eAHe8sLS/pwGixsXDL/+r8AAAD//w==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_xlchart.v5.7</cx:nf>
      </cx:numDim>
    </cx:data>
  </cx:chartData>
  <cx:chart>
    <cx:plotArea>
      <cx:plotAreaRegion>
        <cx:series layoutId="regionMap" uniqueId="{371E6F99-438F-4971-8AAC-D1CB6E1512B5}">
          <cx:tx>
            <cx:txData>
              <cx:f>_xlchart.v5.5</cx:f>
              <cx:v>Count of Freelancer ID</cx:v>
            </cx:txData>
          </cx:tx>
          <cx:dataId val="0"/>
          <cx:layoutPr>
            <cx:geography cultureLanguage="en-US" cultureRegion="MX" attribution="Powered by Bing">
              <cx:geoCache provider="{E9337A44-BEBE-4D9F-B70C-5C5E7DAFC167}">
                <cx:binary>7H3ZctzGkvarKHQ9oAFUFQo4cTwRLqBXsklxkS3xBkFLFPZ9x7PN3f9i/wcudjca0zCPFSFfjByy
qEYDWbl9mZWZBf37S/uvL+HjQ/6ujcK4+NeX9uf3blmm//rpp+KL+xg9FGeR9yVPiuRbefYliX5K
vn3zvjz+9DV/aLzY+UmVFfrTF/chLx/b9//9bzzNeUwuki8PpZfE19Vj3t08FlVYFieuTV569yWp
4nK43cGTfn6/zB/iL4/v3z3GpVd2d136+PP7g6+8f/fT+EFHRN+FWFdZfcW9VDvTVKrLhsrfvwuT
2Hn5XD2jTCdc07nx8uuV5uVDhPvm1/G0ioevX/PHonj38uef9x2s+c+PvSIxnxk2k2F5y5snfn46
FOh//3v0ATgcfbIn87E45i6NRX73//4nD7zuOwqd6GeGbshM0dUDoRN2RglRCVO4/PSLHAr9r6xk
Wux/3jkS/J8XxqK/+weIXuQPvRe+CuHvW7ukyGfk6Zd8KHmJkTP1SeRcexY9rj/72LO9z69kWvCv
943E/vrxWOjiHyD07UP6EL9y//dlToAwjCqMcfUPJNkDGoXwM4NrTFPZK81nic8uY1rgL7eN5P3y
6Vjc2w8/Hl4WTpeWr6z/fXGr2hmTVUD6qyErBxCjGmc6p4qi689mPvjBvp3PrmZa6i+3jaT+8ulY
6ovVj5f67rH1viSvvH8HsZMzgxBmEA4z3jNvII4KhRja8N8ruWcDn1/CtKxf7xsJ+/XjsbR3n368
tDflQ9i9cv/3hU3JGVMZY7JOn6340MYV9Ux5QvFXG8flfRufXc203F9uG4n95dOx1Dd3P17qt0lV
uu9++ZZ7Xx5eJfD3hS+pyF4MjagyP4yhKjuTda5Q1aCv1J4N/a+uY1rsh3ePpH94cayE+19+vBI+
xl75+PXdbflQPhavcvn7WiAGUIUwTsmfqeI+7BjGmazoRCMGfY66I5385WVNK2V0+0gro6tjtXy8
/fFq2cRfve/oFKp6RgBJsqo/Z5Gj9JIbZ1CFxqGxZ8DCZusAkeZWM62FFyZG0n/5dCz1zeWPl/pd
lQeP3zEQ/N9GKiyfTGNcbRjvYW/TB+875vQU2yhDVmRNeUnp9cOkB/GZUaJpivKSZY4i8Oxypu39
5baRvb98Orb3xT8DZZL4sfieSCPJqB3InBjKa3YjA9r3oF9R6JmiKERmKnnWzhHWzK9pWv5Altdb
RzrYuzLWw8b68bjzS+4McBt/R8SXCB3SIGroivws5sMCmqThusZVnT3norI8Kub8pTVN62Hv1pEe
9q6M9fDLP6C0cFMV39UZIGNN14gMj5jSgcHPOGVE5safUXk/7M4vZ1r+r/eNhP/68VjyNx9/vAeY
7ne1fhR12LDZVV7TS+MQg2Ryxhkh1BgZ/ewypgX+cttI3i+fjsVt/gMSnZcM+By9ga9J9ArAfz/t
R5nSoERHjXg68KLWwGSmUfklzxyXd/76uqYVMb5/pJHx5bFqVuLHe8IvVVHmD+F3jcnY+gLpZaqT
14To0B0QKyjyJQ6PeEqIRunQX1rStEL2bh3pYu/KWA2//AMA6fapOHGe5I/fMSgDluAdqqprL4kn
4Gc/NVL5GXxH59DUq0/ulyhmVzOtgwNWRlo4uDbWw/k/ICRfPpbuYx4+xF+LV5F8B5hSz1QKGOIo
Bj39OtwfMPQcNUQObrxsD0ZR4i+uaVobBzePtHFwbayNy4sfD06rxzx6iL/jDpkpZ7KhGEM3YCpD
Gvphuoz9xGs/YIRMf2E901r448aRBv74fCx9a/HjpW8+xA9fvyMcaQjH2Knp2ms4PiyYSgZaYzL2
Dzqbzk/n1zMt/Nf7RrJ//XgsevOX7yH6/70B/8f8gfVQPiyeBhf2evCnrz4xiOrG6NaX6tkkUj1n
+JuvP78nkPcf0xDDEw6Kbq892MPvPz4U5c/vhyK3TrlGdU2VoT6qIcFtHp8uceRgOpEBcAZXNI7G
zvt3cZKX7s/v2RlwjXFD16F2WUHF7/27Ygh0eCIZUmJszGWZa4YMYOR/DIp8SMLOSeI/JPHy93dx
FX1IvLgs8OT379Lnbw2MMRReiG6APuUqUXRqwG/TLw83yDfxZeW/iOTEvurknchYGRKzxzBLvqqq
mCZbp2d+udyTzF8iRxFYFZBSCbqHw7DIPrlU4nYVlLQVSlB07GsbBkofitj2JHrrUCPvv5ymhxLG
iD3KZMp1cMh0RJIRPdmLg7wLs1ZkkhzflJxod5mn+asZKkOpZJ8OV6FeTlCrUqBmTdGhyn2+hgqW
pLjK9fnmanm1tpZLIZbnu+XSspY7E3/fWfi/ZZlijZ+s3flyIzb4zm6Hv24tC9fW1hbXFlv8iG8v
N5sra42rO9y8wVdNc4OnLVcCj8Tjh68sE9y/uVtebTZ4msDjxGK4vNwszXt8BUsQ5vAJfsZfFkKY
a3MNuvgunvhhdYXHn1sWHnWPTzYLsVjgiZ+sndhs7sRmYeKexWJhLkzTHL62wP143vAw8wI/7MAJ
VnQzkF+tze2vi+3w1cV2IxbmpWnhZ3C9XiVg3sTqlov1hWkuN7vlsFCsbYU7b8wHPHWNr24vb9fr
20FMENRwt7XbRWIge2vi49MqU2c0ZsiHGov8vKCyr1zvllf3m+UdmFqYD+Z6a97OUFLQnj1lG2MX
K4s8VEvYxtK6/vT7lSOuxOLzpSmLGTpkWPGeK49t0ABo7dtgkRWpywc6UNGnzc0N9GxC3lDJ+nxn
nZvm+WkRKgM2nCKI7GufoK2Umd+D4M66v4O1QE8zBMic6AYl7qFToabcrj1QuD5fng8Gvdw9/Yc/
r+6X8I0r2Orufre8311lAo6zu7+HLsXFCoa1uVltVqvVYrW6EJewsK15voY5f764eDLHC2FerqFv
eB7cwjKvz00B/1xsr83zc1jfdr2eYWeOmwGL97ihcl3bPuRlfbLu4DeQ2JxVsxGcH9nAsIQ9Ej2Q
PGYgcb68v3IWcEu4+9Xg8BDbDX5txAo/DV7tCHC4/bZOzUZ8s9br9bdGXN/OmQgbAPaUjYwAOCp1
4keDUV5t7q6W5rf1xhPL1XIQ+m4JjLNudwNMQjFQxEIAA83hr9bV8s6629zsrE8JsG0lPp3/vsQD
wMrVSqzuPtQQnwUUudmsYHeLLew8FYvLB19sb6Fqy1KFdQ2DuDfEx8UlkGRpibW1uAYObXcDwJzW
LRts/RSf2KjsCz5IpJYosFQA9k58AubWAuv+vFqKm2dkBnsA0XPTOl9iEQvg7ukVoEIws4RRDOp5
13TNIOpPgPcdpLAbcG13a11Z5vlmA7Re38NbANZAfESJ1WKRAV6XS8gcoWc9RAHrE5SzvLc2V1cA
bNjN1Y0jxG+woiV0giix2MILPwG1t+IJyzarzdXm5nHjiMeb4aG/313de+KuF787YgOwAw5d3eCv
j4+wRmD+2ry8Bcbiz+v17eJ2/c0E5K9vxR2iSCuEI1Zw1d8uLi9/u9yuFx832/XX22tECvMa4cBc
LG4t8XCBQLS+Prdu4aJisd1eALO3a4jeglSfxAzOv0HcCK6giNiy3iEu787N9eISrv70xV9v8fEA
CrfW+fWnTzBE8+uMRk77O1LzQ5vQHTuROEIMouQ5fsN2VzsLIQ+uL0xr+xzkzBk7QKHopB1goviQ
bFBzXicgC5oQx+4K/g9XG6gO0TsT8CLx+xDrAZfwi43AF4EOy5shKkPRUDx+usENG3GJhGCJn4Z7
N5vVJf5c30Jo1ta8fkpsINblEDXhUZfw3M1TurDebuGQg6kvBxu8Wg5w6oo1TAjiB1ovLeDx+aBG
a/1ph0zHWl9ZuOe0Aobo8KdPakRHPqurCtdQJeBc5sP1PTCs+95w5CouhK5KtdWVaW1yQsvnDeTz
pPCH5+ftZ9CHWn6hMkyxUKR9KmpGh1QSu0htnUSFsGPfWNiVxEQet+G90/aZ5QWG9Fxm/l/pHXPF
0DGVsdlWqI7xvAGJ9rgKlZ4zo9VzUeUGXXp60y7dsFbEW2X3NBbCua5g64IJqUMqSqV7fi7bufCp
q/4me1m0KdO2nzHWY9mBioGRTmxCkJ6P0+Y8C2W35EYu2oC63HSNNqlEkDNWicTokkIoWePenebs
MEQO+mKKzBjKrDr2UepQ2d6XnxGTLI3qLhdJFqtbWcqYVReBv5MrXZthb4IUdn7Y5xiMDKF5JEQ1
jeQkqgKQCutU1EbcL1OvSs3Cj8Ltaa4mJIkeIqUqGlU6x87wkCuWarEuxVEuaq/wN5Xna2sN27cL
mhDjqskTvj5Nb8IK9+nxEbZ1ZdInWg16eaz06TpS7FRa+LXmzdCZEiFTFUNhKtjTjJEI7UjvOy9h
mTDCzK1N3+/9ziq9qr8nTp3NEJsSIsNZBUPGvlxn+nB9z7WMLNf0wu8y4XRqYFV1rl66mmabjOqd
pbU6nQGoSeaG0xEq/Ixp2siVa1rZeumpmVDCigpm+OrCK1UuHK93Zvx5ipQmY8oL3qxghHoUFBSJ
sUBq5Ux0uRxapRpql4Xfq8KInHzGwQ5TvicH0/ZJjRys7nmaFwq4Yn1y5brcWelBl/3KFUIvGhpk
v+Z69ent1rhP8kiQntQ2gQJBunJk0txmS68onRl3nrJ5TaHoFGOjL7OxLRZG6ua95OYi9YzqQ5Ck
vinpMbn6D3iBscOZNcq4PvIsm9k0cw2eiaSIPEHaRFt6daLNlCymTF3T0UbSZAX18/H2Nze4l3uZ
lgkpN4hm6kYYbEMtsr9FaeHeGcCrcsa5Ji1Q1wCHBp5I6YgvX3LD3NNIJkrUy1ZhXX1mlP6uZipf
vF2A6MzI6hC5dHUYpN73Yo3JrtMwQIZrS9xsokK3aKiUMw412v0OZo6ijoFWnaFpQyAZIa4r6V4V
sjgXGcmJKGLSmKx3/UWaps4qbhIiUo2tbDsIVoSVjSSyOq5EL1N3BkWOzVKD62gY1seIyJD0HPJr
eBE2ljWijBKXoXYdF9QtNi6pomJGg8rgRocJFSgNE7sq0RkOF43crC0c3VXaJBeu5wZbOVTrZZal
5C6p852jSe02L9JkkQeJIgjom20XuCZ0UCqlsak6KZtJhY6RxkBwhUcaqKLKmBM45LzpkB9JdZuJ
VNYbIhrHiDShlo1DrEZ21FR4ea3dFFUZtTPaP5Y5KKM9SHXdIMfpUaeSNqoURIqWJLqZJ35g9qSK
ZzQ7yd8elZGJdXVq9E4G0Ma2rrYqJ1TNJrOlVUQd0RmfE7/JrLf6DviCgiE4jWMgaYTdOm9igowy
E6TTc1MyWmrWtIxnpHcMPqCCcRsZMzeYamKjOBsnqh0UvMxE4BjaTaJ32YIEhb+Sq9D/vfTyfnma
qyk5wmSHWX4GPxkjgh0kOB3GEJE0v6GpVWe6dK7asmPqelTs1LozSqt1kAXO8DlHd8SnVjltliU0
E2EU5+d+kySb1K36nV9J+XmlM2rKga/MwN+UcIdsUybPc90j+GtTPcrCPIZwPYV9KqWqrRaqUfur
JjbkVLixVP52WrzDEw9hwRgaEoRgC4SwOM4FK+I0MSucTNR2EVtaluUWifxaSHH79rQTqTQyGG0Y
gNYwOnTo8QHt+6DRaCq6pgoXctBXy7Zkb0+mDZw0Q0KCRFAdmjaHVOKuSBKqdqmQeNqsSEAjEfj8
Ws4CJsJcnrHOCSw5oDZY0V7W2TiqVrQa0Er2QlsxiccDzbTVvO9mLEM/1hPnDMPjsI5hjGS4vkcI
fuyFrtunIqzlYuvqUrRK4kjeJhHTFynX6ru2kaRARCgjNW93BTTp0a1Cfo0NORkxyYNW74MS0b+X
SuM2zJh6hRNPlZmqLNskudb7InVtNsPxhGUOI3uIECrH3Lw6ChDYk2glURqkoopdiZQYoUgV3xWe
XEtvx2qMcD5l1xq2KU+V2T3h6mnRFdRJkVC5SX2uVVm1iUjJth411HVp89IVYVZUM2KdUClKHKg7
IBFB9/epy7FHNXcztcfxc+B1pamOCD1PtxovKbYsIdVlSxNfxLpRmJlXezOkj8x2CLoaJSpO6iBk
PFV+90gzu4nTLAOiOL6eClWOyRK1mHr3RmwBFVQfhmPOOtKtMbbkdkvypofN9l6pJKKo/N7CFjdc
k5THz4MYf72yMtBCajqcVkctRxllqAH1qMfSMhWBEbepyCqpv68lNeQzpnJklQMdHNCGylAZ0MYg
5vV+qjdylcIqg84q0o6ey2EVbbK2KmawZYoUh/3LRBsCLR/hZdnYcZJEEUhlTiFQ9pCstO8+u4nc
zSSHU+aAXAguoOCYosJH4JJFuuu1apqKnMreIpeQ67qNm8049ASVIcwgNEJ4MuejbWzhcNfIPA8Q
xvpWyFrhiiyJ9LcrCAn1UM8bJlrUcceuU5xU9Qs7EQ2rkVwCqBZJq/vXdub0n99s35huBT+IOOgh
P/UV9ryIq1HmSk6QCppV9rIMysIMSO2bKInM9GKmRLdPabi+RylOuszuOz8Vhlb/qvOYLGLVTmfs
bYiMB6mAMRxNwpwQCmyYVKcj/Shlm0WJIiVC0RL5IvPb7DYiTbIxHEZ7kTRtuzotP0WdoqioqkHo
cDh8vA3rs9APmwwUqWNAgJniWm0cB6Zt1GooXGa767itnUXnMWMVy5n6TeqkbcHidOmSJrg5vZwp
IUORGsOEg6xgpOJQyE4cRpVuw3K4UfeWlEr+AiWCx7cT4TjoTjlerQG7GUU1LWt6r0hZIlovVz2z
a3yttArZSLUZP5jSJjcoykaqAfwwBnTZMxmbBrFMOhhn7Met6btEE3IjLRVWr+NS6maoTclOx6QE
hsyohhHXUYpQtYXWRnWSCl4y+zyou2yTAkWttwtveBkJRQ6EPHJc2OYhz0nnABH9IsovksqNFi0j
3kw5doIXiA2bKCAiFDWWXBAnUmB47pCncvcybAxqKh5z31oqwvzPMCwM2MDeBqc0D/Wj97VUSoPt
Bx6JdlHXqlZqx/oM5h5XOgYymA9iHL0U7NwGZvfMINL6hMkRT4Rf2d6F1OlkqWThNmmYITS5vtQb
dpNKsr3IXG6fo9691Yw0nYkvg/ZHyAL/VgjaBKi2YPT2cBF9JldG6YRIBLRaVRZl6xbxB9oyub5g
VdMQs22M0NvktaHOlWkn3AC7AcxiqURjSLNGbiAlLpOryEhEF/kkMF1Z66wm9S4IdahZFTb+/2Yb
RfBRUYMmBJNL46hdqbyNehkoQl3XE01B8iWP+jlPGJZ9KFEFKkWFDBbENJwDO5Qoas5Om3OoVXM9
xwx1nmy6uOcbahvujAkdSxCkMNROsPfmqjzeUAErNTlnkGASME+yuiTMdCFjduSjURD21W2ixp7x
8yGzGXMHzxsqjYAvzAgfcucGGWudjCQijSPJokbGfs2qpv89q3hoKUqs/o4ySHueuiRZR7la3J9W
4bG54oUkSAyw00EmCVQ7JB/FmezUTZUIOcwdK9T41zDn9yxGgSoz4khUdC6rPIacgSI2reimocpK
Rl5aNJ7vqUqWiFhSsWnNqmoNV4lnNDkYxUisFKdxEOFgn4g9I6NR/RJTcEmZiNyX8t7UY8/7lPVd
RK08temHLKh7TwS6i5oRD8NiLkZM2CyTcSxlyAFRPRrPD+Z9yoMY7W0hhXa2ZE7QlaZhK+5dUuTE
n3HDCeBDqwRbZY6q/4B+I2aJKgW0KWU4vlZ8AC4Gd4ptBFZN81CxaOGy24BE2Cq3dlOUS9W2bS6k
osg+ujmN05n91oTkGRJeVOaQXg9Do4cWpYY4jtJnDcA+c+GudVX+3mjI52O5NUTY2cGu0H9VMsd9
cyiDENBGR+UM85oYxj+kK0dGyLIUlsw6GiZm6dikXxm14hUz4p7S7fDeBwOVJJSy6XB9P8zEsW9j
8jQRTlHZH+vOJ3zRKYZ9Xnq04qvT/jlFzEDZChVIQ8bvkTRLqqquVAaJ6FFZ36ZKUl02MZesWkua
u9OkJsBPG0jIaChyNPvIIV+KTVnHY/DFfW5/9Uul+6iXvF4FcRiu0dB0fztNb4I11OgxdcxQEcBU
+ChShlTyoqpLgOsJ1y3JRQMzzx101HHP21Wmo+WMkAjWUC0e2YanRalTlH4ijI7mjqBtVdlo+8Vk
o6gxaoGnGZvAVB05FR1QTh4KjoeC9NtYC51KioUSRb5pJ27hCylD48+09UL9WnZ5La8yxJqZndMU
3eEcHCg+DZOMbKUqGyVUCQfdJkYFp608eql2aDTmsed+bBKaXOi1K80kdxNqxIACUgCO5As/jNyh
5jWNSskB1JWoEtgxvDwNssTkvNBmoGXCQnGwA4MDOO09HIIdCbYnTcXrJkqEXfS9GVa9uuq0Wl9X
ue1bTexIM4WWKdawrR7aJ6gXY7N4qMis4U7W6kaMFifVNqrUq1bksOSm171wxkIHCxzFKx1ZFHoN
HOP0CJCHpKiWqaXT2bGQHS+8pDnKRz5l7vK0ZU5SQdzFqzvQDTSeAskedMlRGkQaA5pkfpgtMlvW
z13Jbd5cC8PrtrThjA2KuEwdXpuzD5CFi9ab1qWgErKWm5hED7s19dFXszqmy9kMRE5ZBSpUwz4G
SQXVR6KT5V7LKw+4JZXlbV3211GSNUJDPiV45mczipqihhrfMEKFMjH2dYfMpXHhaySFc+dd5mxj
LyfLInD4Rm7b9Lxv+mqGuwmVAZFRiTaGY92oMR7SC7iaNi0OBYimTlP0ZV1ZrS0nUey5LGLC2EFi
KIyhRkvl4aVG+1prU6q4pQc/buuaR1aE2QGLB4nuCc+z89vThjghRQgRrUkMKRg4rzUiZrdKG5eO
HgvNcFlsYTnZlzinzBa2hEIuKv/UfTs6ImKjWoqcBN3hcdjuEz1q3VaNhV97thlIjkVV20OllkkL
auetaFulsU6zOSVTJNVsKEEPdaZBDHv+5pa+lEYSRY5ZhFsV3cRFGBFHBFSdK7DPURpiwx4lLcVY
GKaCYpFWpVdvANVluIi7oE5NL0ihytOMTYQagw+N0SE3QUwZMRaVuR66hRKLsu3LVd8x6UOv2YaV
sSJbSK3RbXnm2b/9B0S1AVbgDtgtjYjmkdEonk5iUTQQoodRkI9Rp310tThfylpGlk3h0hmaE9sz
AD+yasynYmyBjuRa6H1S+CSPBXZKinDceGukbfhbZ7s+XptLonsWybnFJDnfqE0bzYDNcS49dIUA
ocioce5q7PwyTXhLQi8WFW+V60qNOxG6ufMg2Vm163XJXhR2VuyktJiJfIP/HYajwVzhKcijUVAY
h6O4pIZXoj4pbBWDQ2hpOAuf+Or1aYUeowB2nRx1SIyVoY42jq81jyvPU10UbOzKvXd6t3atEu8k
jpfUbpP7smLOw2mKxwId9rkoqeENnHij3hh33DKSXDlHBhGVXtSIzIvZB6PqA0fkaKssGYmZ4LEj
18JObX9uamGK+lMWrzCKs8BsuL7npLWUyJ5CkYbKaeqGFpfgmKjdJ25jGk3oKcKL7b6x0lZOgzWK
xcrjae6PQYIMrwYZoiRqDaiUHtLX0JFAmgyQUNuAbPD7IUhps1JdXV++mRJKpKgMoZXzVGA/pIS9
g2r0IaJkbBs8tuJebzphBOjpL7Wade4MHB17KYEdYWB2GHcDMIwEW/hS4LdlgXCihtlXBBAraPzA
UgIbFbgyTlZO1GWf04anK78j9NfTzB47C6ijlK4j+eZ41ego3ykrTQvwIphYYHLMP1dSTRbMj9U3
u+RARUejf3j7C3Z7hyKFh+iY0m6QITaSsfU7elnrrbT5D1jR1cHrMe1pjOdqCsz6SZhKgyCbPv2A
oXS7QxNarudmwSY8H8VtvJlA5QZGB8ftJPRPWdTEVSwcmTLLyHDU0VAiZ4N5v3ar66X05pQUA2fy
0OzAK1ywOxplbYWjdkk2qEiSfLIIaz28ZKh7LSKnpR9Oi3DKFjF5ObwaDwVLzKUf6inyPRn7rQ4x
nzfFRvYzaqKYEFlq14SbtMjlbYZ++zXL/fQzzsGlM64wgTFI4yBSVJ0wED+eDWZhUGP0A8m33TqS
KjJUFD9QPeSoY7Y8v1NVidWCUS+7o57T5TPMH+cFyLBwhHVoG+sUbzk+ZD6R+hQt5RB9tT6RP0MZ
niZiFc5oVq4TFhh1DIIbR2rZfwA4IIz5AigZsDOu/ZeeV2ROjU1Ap2SFKWGFm1rv3U8Kr4KZ3HXk
7vA8AxM9CscGABiOzO6QR7t248ignWfJTcEsRQ+LlZLU/gyCjot6L2R04JmMV3xgU39IBsfKI9kj
xLN89ChKI6ys2umlRSL7kplphXyJfmK8DYj0wW7tdpmh23ltV+UbzfloGSNwo6nclEhuPcvL80i0
jOcrJIbNKuERsQKjXyQaKQW8GYU3DDMuTjvTKGI9UceAHyZWFFRSUcE5FEKeeInn88qzdMeptizT
uoXsVPUy8eq5NsOUWvdJDX69F5y1nvCORbVnVYbhLUoS6pbaFsmMWkfA98QQ3qIGlSKbw8Zn5CBS
7QbM9XzXsr2cN1sZU7C2WXRpkG9I5xvyLU9L+43Z3EAUk/TwRpwxx2sx9FESSzqa5SwxHKuxXWfH
MN5kDZWrmWR1gjWOep6KYxAcv8apcoXDIraEApNltJ0enVdKSIJ1SSKurnFcv8AZIJ4C8U8byAhw
nlhD63KY1AJtbEYOtZbY3Ha9jnpW1Mq+jQZwWnm9yfuiUXIRtLw1zFJ362blVBm67aeJH5kM+vmw
fUwrYNgeWDsKyXldcirZMTVZVjprObc7U8Pg6wyVEaJTDVV0WUUahTYtQS94RKUKPRxgSVTFdLzO
qc2OhMmVn7XGQtJaaVF0iNZRnMZLovbODJwfuR9I62g+Yx5ORTuFjqDO8BPZDvyImIqcuMoHlaV1
9qtXlqpEBWZcinKmGzVFD36BmD+8RhDvmjjUptvTULWlVDW7gNYibHrdwmsfQpNVfW6d1t0EKdTu
8Q5zFQNO8MMRaylOdOUBRmpMG7uOhZ3FvdUiLgPSsnxGgaOMYFAgpiDQYsdvvCVufNDRD7RMaasG
XBVycu7acbqS7D4yVYk7N2WNHr/dVL7pRy25aAhrZpR45JcDebRGkNRhcgeWeihUVTIM5MCuasJI
9ZXUl6qgWo7CtCwR5AeJfH1assdeQZBhQawwHuSLT+d/94A0ddrA9m3AmhoGdB2Ecb3IPLecEeox
VwdU1JFXBAYxpCwgtomOPjcdXUvMsMXkneIa13VN2AzOTJFDdXYYzsZBCvB3KEQWo3bq6ZpjAcTk
2F+mNO8813RZSMJK6DHt1HjRlaFHl2+XJv6BFJQBkPqj8D12CZQaMcOvSibRE+2zG6CNmRRvHAeC
kvC2EwxFo6KDDhA8/pC7MOlCV8P73swO7Hw25CS20MVIZypwx4aBAxB4h+5wLIMjFx/J0MdrBZzG
N3xLVdH1YbqXLCTPUzZvFRioDDUitERRmBqXpoqENG6qS76VUhWZGY68Lj25mLOHY/jQAInY4uKI
Jjqu2nB9z8hRqrc7kum+JdVdIlxXRnhrFH/d2mjWn2boKMQNE03IqfDiKo7DQuMQlyfDKVvPC6wM
R8W+9EEV3THmZMvMZ61V6Im0dVBEnbH3Kf4wCUHQv8VYAI6+HvKX9xCwk0GKvudmaBljlL1QYy5a
SWlmPHmKFDwK8QX7FdRFRmbBQrf2cPQLHZyelFepm0RmUuvKZ4oBwzc703B6DzNIqKgPZb2Rnct9
5nVppQdW2vTJyijCbznR5kYPjvUFe0A7AnP/Q9gc421BFLw5CCdbYYC8+1glfW/1EnUvcO612Mlu
Gu7iXsrnemPHznVIdYQTttYlOLJlexZR6n5dp165SopaXZ+2xeNcBE1NVNAQNnEEHf3NQ7NgbecF
mYRNiaRX3ocoqHrR8TY2I5qq54rr25HwGpusqVvaD6dJTzGIIIadrYocCIPWh6TbvkglqW2xH9K0
1tIqNbgISnmukjRJBUVtdPdR7cUxskMqzK8w8WQzz+JqXS9JmgSYIVPm6rrHJo89DYAQ70pDCYSN
yywJl6NYKV3fkqverlZJkxbqsvfzIFpnkVqWM5A4mPVeNRdsgBwOpOAFWthFYTd5yFTtxDTLeupb
dp/RlRNk/XXMvNDy86FWZVS1MWMmEy6Aqp8xTKMg4zjSlVtSKtW88S2dI9soSwU9Ky4l+hoblXJZ
Y678ouZFES1Om8iEWIHHGLoBVQ0xc6S8Ev/qlaxktW85CD5LFvv9xvYqlHQTbObnDs1PCBXJv4aW
HBwPu6qRUI1Y7rjhZL5VlKWT4PgZUj8T0we6ZnqaUbjrgCZe9GZYHv7pKJSxEODwmjB9lMtR3jRF
UVWRFaMZaqK2ZN9pTUnWPUnqL6eFOeEJaFzBzVEoRjt3PEFVVhxdALeOLMzRc7NWamaGvfH1PyGC
SjTqHDgKNt4Oy0rqYJ6vjCwMQDcLN5ZlK26MfiaCHtkFyicIY+j7oWYzDLoe2n+LzRuai35i4Wx5
dh2i7G7JRd6s3E7RfjvN0BFAwt7xInqkHvBviv3aIak4j/P/T9h1LMcNY9svQhUDmLYku1vRCpZl
yRuUbMskkZgAEMDXv6PZvZrF7LywpG4SvOEkfomr157PRf7CoMxi11MMMLn2M9uSpkfnPuqxo8ey
il/8sE3+P44IKNT/unXYnyCVxID8pQSBmf7/fwiscwKmT7GeQpEI+MBJzGUmH52M+yC6UtFdxbac
VJRNC//kzmWb1CopRZeCumPrqZmSVKXfo8rD+DEJaDHo9SHrhbyOlQZC8ZMFwTW/qojbyV+tOGF1
R6aEEd5OwmnBT8kxJCzvxqDdmvTGge7lF9PwLX9xfmnI3JXjeHz9/zGu+ftajcr8S02yHD9jFsv8
26aqTf1dBTW2y2yY0hMn87TylqeGqxu78OkmqXjJQY5xF978qA0Icm2HjVfnjE7adiEV7mhaMGz1
dp/Ir7QEno+yfgW8k9HbcnB78rfZ4X36IbAQ5rydYYtKdYcro6reScKtxoefPbtZNq5MB+ZWH9/T
gDj8tZ0NZ6xXIMlFx4Npth+e5ht/2OaC5FeyaRgAQnyXuXhfZbB57PP18FVxta1xiPnJOO6J6WQi
G1pdbeNOjotRkFq1O2Z+P57SMNUw06pmbVQbwsKSfh5ZHp5nG1P9Vy66zKaLQVLgz3XHOut6uc0L
+Qa97My+mamJEDvbdJ+wqLgdH7WEsuQttUMCU2setY7fl3KBprUZEB1x8nuyms5WheRP+1cOjepJ
Tmzzs2Ch2n8tdpOj7QAyaft9nzlA19ZpLrcRqyxr0qsxz4x/LidvBLaIIdoVfCVPCOWtzDYbf5a+
ksOPqajdSs5IEDicvJbW2fGpGu3iXAvbTE2fjqOa5dEaORyBd1+sLGbsKZR+/rlVcOxj79JLY15j
yA/m28kVkTzVez7IPxQdOxs6RUg97H08Np7VYPyTwn6fyzEpPrMY6SAASu/rmHTj4Co+dlPttnTv
gl2Re9kPzXwM+PN4kJsXzoKCZt0uZR0vYSi0fq8LkXDRQi8xBvQWaavjF2qly5LWWCri42pryCAv
ZG/CnrcZ11sxdGIwud3aqY4Z+9w3nRU4yqzcYVsgIaTJW01D3OFZpz5urhs4WcP7MjYxvTmyhcYf
VG92+J43zOgXuFu97IuGkaODLSJWbZ0Ypns3TyG5V4h0guEfYHx8lQTqEdPPtsQf3461uguBl/TV
8NrGc81mVKAOsrt9THpYidKBXK1Bgnlt9UpDeNdU4UE9qyQgpqGtRBIhEdGc6C25zbdMLU33RYE3
ST8aMu7ulIw1YMA2ZgJcwK0lcHI2XeqUjX+LkYDF6tm4QwXUpnNIZnqGREjXcMylJIa05UnUxzsU
loQPLVzlTN9l2UCgUkXOD2TJbZjrQXwU6+aXqauGJCbP5bggPAGuncAa3kYDiYxtUWAL+0fxwMex
JdnQbLb70kPs+02VypWab2JOCrldb0aOi71sHtbgvXNYCqqyX/KSFXc656WyyC6aRj1eG1RrDo10
2pilzZFhU3QZJWQR3WSPesmuY65Qvn4wWQRrn7XIV9Gcdt1UR/pjYzN2H0x3dZHzL06SVPfeRO9v
a4iG9uy0DJEe7dEEm572PSAWqG/IwbdHxdewXq3I85g4FIVmFrxtiuxo/tYqA+dxNjyU/8wyHdVt
mog9+VVN2T6/qAqOfKj+IFaC8BBG0vlvlqMmt5nDtNAdfnLuNimRXPgSsCDb18TMm7xIOZTZ7V4j
j6pD+Up+V0Yh4GiyYbneWJSXo2ApQiKOdUjbcjiG+5Jl40MD58E5k414AK+2gO9RVbMXL/VUKHEC
3LT5rAXpPY8P5eIOmHeXfKXkLcuBff/Bd5ryN1PyHbCAJaS54GOBckhHYUMHHYLML5BbJ/J2D5oV
fXlgTO8Eb7L1LbdZTZKWKLUud6QQjXzOxCTXuxQdmD2udPLhDvVueYs0DeProJuV/aniVKsnLkhd
PZk1ic0btEDrfN5nMlX9mC4uXDCrBtM6ryEaPa1Esc+52dPtEbLVSZ39MPnmN47sjDPHUshdnrYy
0/pvwygvYSzccB1Oc3Rb/jlRB3S6JfOW4VTjjCT+qcgV6Cmigym/6xDXeDMSTmHtp55J8cqG2iT6
ih57uVfnpNgGn155LArMd/Go+fbP1eFIPp2gqz7a0aTUkm43hGa/s817m8NBr30Zezg03C47JCEN
g2+bZpwKeDXm8UuVuo356veuDHrVn5VVSSLbuV53uGXHITPNx0p5srxWE1UTJoYZB31soQyLZdaJ
OeQFlCmpVUajkNZ+u9S1k/Cgg/dY7ydSHHkLoQwig+rZo55DerDbdwVd6NbCQzVZlMZUpJ2ADgQa
y3QmIJL8PEFWlIiJ1q9+AHH6yg6i/g564TXQSukE0OAlfU0JELMux1nMu2odNvVnt7F+hsALHbtR
yeifSn34qwHPF7sTYz7qDtVnfatTEL9osE687xD1PMsw87/lVBh1tcw+f1qOo3yC8XQw/2kL70Od
bh4+x7280cc62u+YFGpA0mPRqMsaEW5xQaAJM6ekYtR3+dxsxVXcE8haIPdVr3Na4WaFSK63LSRp
D2x0TNpxQeJBByEe4giKVUp+5mXB7rDdBNUuSsaPiaB/Xy8mW+lpGfcDEmxj1GlbU3Eu65DSM030
cMHygdSQJYglgaiNrWO/KD0nnYNovN/AXtjLgfb2nkOLKbuVocd0hXC4KVOQSAZyULWaLmyHFdf7
5KrQUldDO4a0uGZAgpA/XD8FsvubAbEXoeVcV1dCbcYjsuao0z4haENt+vWnOjtnApqP1DLabelc
kj73mU8hshvGZ5S77Oeez9q1WWj2H5RXw49i8OzfCGbnKd0Qf4IrQkhyHqcZPFJSbQmeh5k3R9vU
O4ZVBMcs5d3ClBdP8xz1fsnozpdrP8Ojc7a5yfwPAaf52tO1IlPLi/0ADTTjaJZ7o+iJhTqZO46f
efi6D0DCg5hdZxjLsg4zylz1NGIWgS4xKDQRXinXltpmH81RqNshn6PvoWye8B0Sb/LLROIKV3mc
+K8Zt2bqpkOScw7nd4FPqyEpKopFQ/anRNZh2VFnTiX+CRgWM/ggaj22OU+H101wzq7owI6srTCp
QILB62bumlQuD0KW9XiuMo5Mm2a3pTnn856A0m+iaNo57nPoRgdlb0uKdKR49FVSnKJVy/NR7ar4
rsTA0+4oCTet8tWyt2Jcvb8vqmGB1XrIm6HTw1Gl/Yz7uXxbY5JdzQNXxfWcS8/wQ4RiuqxsGtsc
ziDXmsqgmO1xovKslSMPGaRV8+90FqElNWpmu5beDv04rPi1uagacXKNw8RXVlMxQCmuq9tG8ope
MOPWxLay0eJTxNwfnyWCV96UXNBP+DhNea/3ptnOJg4Jvku66w7TEkUi9wG5xw3zW/GaFWGvbzSD
D6Abczc8x2rQSbtAeX/rHcNw6Y4DQ56LS5P15UwH3yF4qkHs4uinx7Bm2a+dNuPdJGdFW5Pkg0Ex
bPjUaeZQGI+Y0h9bloRfZBasaYmjU/qcWYPIggISB/UmttUBGxO7sfobHssQEbbo0flKNiXkccRc
+xItQbRLMmfT7ZwWtulmJH9j4BezGPphGOv8CreqcOdox2PHUdXNs4PdhJ+YnwxrB3DU49V0kLU8
C0h1ROtgY6rOzDDAwZEwNbbj7NM3epAvQRTcnPwMEHI/NbmDGpT5kV1i5hLkEBXDoC4E8/Tyc+T5
0S51JaZuHyxqF5iNSqj2gEVSXW3wuz4Ce8tkD/7IpddrZVI4xAh2Fjxf5UTcBQHnnl9pWm/LLWYV
bG0Ct4Uj3q/B70m4LfZ+9xR2eBhYxp+g9dVnlsbh77jMx1/Ev4wfxyDknS6gzTvn2NIfI7fiRTMi
fZ/gQL3ZXCf7JRG5ftkESVAzVRrzc+VLiaEgYQ3pCwwU+aVMfSquc6n2F/DsxRA77PvY3qLR+fMG
j104wYG09CPjJXoBQdfqIONFPhaTtJ4wDGosqE7m5SNYeYRTRJiZmjM0+sl2JtVW+R9cN7W4NlRg
HDYuqU5ROvShdp90bk4L8uqmtiRkfOcDnPMtRGuJeuE2HHvv1MryC0rxfA8RBYPFN48lbDe2KVsa
ObICIKRo/iVb5v8lhjT/dlpgs3WcraGziS1AWtY7+hkEdnLCHqKyEyuwnkP38hUY6VO1fhzHAafL
MOZKtHsT8z8gS7ADmSYVGJHJ9qNm1fxb6UDymxzu9AveflhPHeDsbUUWB1DgM5wrYul4waA9Gcc1
fXUzc3hc5jj8KvVyfCsjZR+NCeTJ5pl9akhziMuCiQfySVPAVVwpkE6nifP1fFC1T6cm9TVrRzuF
+2OVPjlLevjfFSJJRVuQYP7wHDkJSHrRedkzn1UXmWwuAXAzxI89oQ5W+aXW/sqJPf99HNRW8PSE
+WNB8Yinytb8PuNZ8i+z6vjmCHDwc77u5YcbJH8ZC6RkwNIo9xtbDhiRCpAprg3Q+LgrCRFu6Ndj
Uv/8mpDfevc8Q30L4fs0G8Sy7HOU4wOfVgraVDn9mcp9C90RGiFOgVApodyU9pYov2xYEML6bygp
+xXyZXiyaOGPpRzN+2iKWrUOV+1PtZrt1qs1xayvcc9bZLD4tJOCYA6Ucvyy7dIdsoWEBol3EYyj
/dZsWMNb7oXBVhXGrzWhLqbHNFNen5dkKoDIp0g0Ors9ONvydSqqC5jL9L00oiiRT7KTB7oVeNwz
2C4rAFXY4XsPW/vW0spX2EqhJKjBNpHQnI7cw8IhvJ9vIjhfej4yLPanbDWgPQ015lJxXOu2McqU
3WwzO7R2r3DImKP0ga31+ArlhXw5MgscCIuf3dt8adakZUhgKFtV1v5ZyKH4dHMj74992ocbP+J1
hKemxhBz3ryqTSfsF6OSsHS4TtdKmrP3TfOCnj5PvSsmfcvh8DbX2yzLX7PLyb3nJBbntB7HnwMG
VntTDVvzPDYseHgfBTwGwFgK1oVxXU916itxtaZU826gC/1br7mHCEgzeUvjFl/pYRfTbcVeakQe
BXK0AXfmokBFHmfnxvjGBh/8HapFoc5NJrKTorU5uhWSCYyzy4DljuHL4+qEJrxh6c5fCpEP38UG
o287mbXI2oFgBugzEZJ/cuLqFna/rxIO9Ko8b25aqg4uGvNYmeAQ3otsB1yAeJRdhC3rAbluue/G
JZa6dTUp19OAsb3oiKTJdeEOfM0GJghkQaqjqlo8z/QPGD72I1no/pNCTv8LNEG4HaTlvjOjbH7W
h5v/AgmUj5td1G9exPx6xtfcOrDkWH89WCKkZUDzDx3c0bDrXO+yxt+1ASeKMHOcWJK7rE0pW3Fl
UTOAg2TF/iwR7oFlP4MqAtWzWh8dttSjRZAvT2+XQIpfLuzFfVXyr1ebCfozr0ChtTuV5rfYkTzV
egn8s9vVXCqUPS6zdrN7/QGGGUOyHZvhLhar39qAi3iPl3kkE6xV3t4tdsCQkqQ27QOr5Axb10rK
NmDveCeQZr3XU0nxubMFlhAIN+YLXTgTbXCbxwoEWymW/zjN64Upctyz+uvFICWoWNOuY1YN3T7O
tT1hagq6o3vkb5Dps8fMlodrFfaj2Knha2pbqZuvdIlMwtYtZTV3Qw7D/k29he0jc4G+lLGhqN0k
6qdZm/pnMeRpuG7EIF4Ww+c/BhLre8RHzOE8lVPj2xkpGG+JB5DaZujAMP9Pa/osnUYLYCOiM1Fi
y+rJ66T6afMFqxxUxPR1dA6t45gDXD/lJry8MQnPb+WOJRmzbz7bPtcpeZvqGdF02BkYFtKaIsxp
x9RypyJe6NIuVK6uxSNe/ibkkMNpXA+EH3FsxJ0chHjQOfYJ4EDglC9yZfxuiwhKuDDSpNf1LqrP
QVF9A/06phjpMGKkpvYvQJartYcMmR2dr0k99nWxQEAvAYghLhO++fsJZNOfQ5qmPBszZ+eidJjo
teFx6rJt29+T9WgeS4j7oLXXiCRpRaHk1jXIf7wFlTkXLYi36fughFm6xehMIpTVYfaqERyVtyYf
1HfbkOro1LHksTM09Xe0HkKDVmim5xpJvFWrFjNV57y26Rn3eImY3GB1VtlO3iEugt0dpvds7wtZ
7HcS7rjjSoAleqnIsY03SI5EcxwxVo8tahG5asbEu0syLFXVb0UNl3oxoMhQgGU3LJXxYTdybU7R
j+I26LAVWMCKkLcNCfvDdJToaroaQGNKu+mrqQJRdIpQHr4VbIkfa+OTtcc9FHfWmyztm2PH4ZaC
qZ+GiOV3oyQduhITyh+QDOGeV4cZe+zM+pvxgcjHBFEMZnhuFoDAvZ9zgzfzMDtt72keFMaOyVL7
jbJsKPta12v4LSJJ9lYLg6eA1AZ3IcGojs1wz0V++RIAwOI8bc2fspg2fVq3PR7vB7Pp9xrE4VVw
yYgHJzr7Nquj+aPsLMdznWr9ivB0+tPOhG/dkRP1nkzoum2CjftHJLxB8FLZzOd0K3FKm9Ie8kR2
29Qnb9kyXW3Auvc20zSNd4NsMLNErMXfS7oDXkx9hmSAHAC27KdF1L5FXOnsT3XNZwGYI1ffhUdw
AuLToyat30b/bijHGJpVqa5OSuLD9LNb8ad9vVZ7n8Tg7zE8r9hlgwxrp4DoTSe485UCprasHyS4
sh7+yPgFKYRkXZ9qTur6lCGuB8PGsYaji1OhgUxV1iQdCT7OaCrLtnQzOO1/WagSRP/iPkzZVdEc
y6+VWSSdssqueQeMGWtNqHILpIeU83Kz04xIxHTmOdAhhOsBJd6WUXU6xuLR8kPcuYQcuvfmwCo0
RMj2utFvCJIfN7Mc5yzDjAEFzAAZsFrUJkDQeP3MN5sl+O9u/pbmHHNb4DFR5wjUl3alnsonJaEa
aH2wCxA3oapviKXLq9Yspf0LQ7y3LcCQZOlL3OalVxsZAVgtzfDoAoJxWgAlIrk4qHaPvvBI6AQO
3dQbjk5G7yVj+zNIFYXdPsw6/Srf8mPy1KJMI8MNPz5hmm4JS91LFmnzsChv/AVyff646yHN+gIZ
EU+mQYAjMr0NUt91eWSgq9LRYhJI9iwlZ9sAMnpVIx+g8eCDS7t51lO8F1RgVSvQBlVbG1v40xIJ
wjuJjIe8nbY6vdqWxbh2Af//MuJUGShrZD0Cq6DzgGI84YGaoJUZWg+5FxbRshgudsjr2COceAGV
ybgZ2hrB46wrLfMfVEuTXEZsqdfAVPOHuTrKf2PeUIu6NZjQ7ThAVVtIGZOziIOI/cYy93IURJE2
TaewIxuDygokzFSpblELBN8B2Vi+hugijwdgXuhhxbcDGWpFB572WDHtH/U9SKLtB4NELgHhDygE
ebZHBOqXGhAB07FG0gW2Qz+aTuhNMqXyNxmnCFCSNuKFgaFfTqoiTegI9oPHxnNMTnAXbWObJHsE
zhykuGZ5Bl+v8aBl2gLJDLqvMLlunQXHp3An44wFwNNi6wq+0O/NlmKvTmG6fAblkwLCWFOLQcha
0RpRg5MKlVke7YSRt0cmt7hWYsSM4Qbi1t4do/udsZBIzHvHcseFkul1Zhh52SLNn6D9jaotDGuA
sCZ6204KbN99nAsAYONQmB//IRnaxjXLZ2Y3/0A0M6+Ezas8NdvKP4tcoJ0uzsffRyDbQx70+LnO
iPDAcpCzhyXoEiWIzdmrkxSZvQ7o01WVzdkfZlHy8FVxxsCLRttbr7dflSYA5mN0SNyy9ShhSUaU
C/LaeHFCn6MPYND2Z6yqcenyoQhvEEmTXxrMBBpZM/q9lTYl/B6JpeCTBrO670uoxwC9f8SrD5as
2j63BJktmNbLT4Igx6TDMlp/y7KDA+nd/P6DeIXJejQ2uZf8q9L4cWRPGu3TdIdJ3S3IEbhvIWSu
SMumPS3vfRFpCWpGySefBsy7+JP6IfOkRLShQ7+rK4diteGNj89rrfl6u7Mq8yCYlCv6oZKAKRGj
XWdXdqWIyiqQsFL0JtXhH67QV7HCqCm6BXDqa3qMAEuFxbbVFhSwx4BokuIKTTAFrq0YiPAsqvlJ
fCUNnBudhTuUvVxj/cB435Y1mf8xoijttB9XrMIun5+5b/ajA18+7eeGaoS+ZH5KnzaMIElXQuXz
uGP831AO6hHkE+wjFs54n2wYsgePBHimFtcK1DrYk9xUhWsKR+BnXXBOW5VaqjockvDmLCcvQ8q3
CVTwtn1owYDWOrxMTrTWu+WxRDzpnw2d5wFIc/qIzN45e1yhhWeA7JTA6ze+GGLPdbr9ZED+kgvP
g31USbqrW1aaGNsVj1d5hhkR/B/H+xyf56+84ZPad8zyeT01E9Q8O5k6SGzH31oAm4WJcsNCSzYh
QBMtYnzM4Ia1p8247TSwHRS/h5QP1zdkGCo2mZRPIhVixaUeMCvMUIP+TgSI6ZPeUYq7wD1ObD0n
1T+TJ+GZBuv226Uu0XICPDdpV7nCfwAHr2i3Q4R8KRF9O15PFPL4rzaHTMxlmXOMf/MA3A4xNBnr
AOvGN+5d+h6ErNPWZYLcwvQ+f5bVAeAZQc8IXOWggH9aWbmqlYkCh18M1XqtdoLfrDa3YqSllSy6
VdTFP/AeBdgOqAi+yGIFz5WmO9YsBMcnf4CdABbXKGquE6APs7uwqeSHJHTNTgTvLJy6Y5L1F47M
QMZXI/DfHlly87M48vDbQ8n1ji+Et7Rg2ZD6VMEdUnZ0dbu5HMhPvwHgkxztjCP0HdOSlv2QM5J0
cx1Jfgmpyd+TQk+vUKmOvyyw2XfEeabjBTy1el35VHxucR59i6EnAeYPbu73Mq/03jf1emynwjXp
HwjHl9hmjCMEAG+joOI6EfL4qfH6ruImGzXbegM1CA4yjJ3/8Dz6FejhCp54cjJgxIPyZj2VgozL
ad8mersjbQJ0k9f0k+UKSEA616wft6M8ztUUoSacbJEQbAwz2Yf7oeAK3xnMAOk8zms4z9bmslO4
dzc6nRNwyTBkforlME+LjhhqCdtZ0QXA1fmp0IXn3ZLIPLmNTG6sRTBR8U4yD0ZID3VmzhwL7HMl
SLp0TUFIuJ62MXuBHBbJAEk6YjaoZmS4zCYFOjN8zQHtwNjyIHW+SBT3Q38nG+gxdGm88aON6VI9
JXvphvNBjPpVLZiOukkDrG4lGQr0s0wuL2b1xV94LoDPaGHnqt2MhvnijSLJML3PQ8jindjoRNpc
MKBNbiiqB2h1F9HX6MMRVHu9oiiRwsJe55AOcR7wAhd5YXKt+G2G8gHkeVxNesK7KqcXLoYAuKc4
yHSaoUuigPMywMqLKWOXBQv1cCqieIWvq1StQp7FgB/fYl/qLJoWLRIch0Wn+dwRokt7MD7pTXko
JpBh2ZQ3paiJB6B/+O8jLuXrEiNMxp4309wRgdrXuTEbETms53U5AxIaHvfxK59DHmX6SpLR/oTf
A4+ftgwClKAWv/cjrXfaDWSBFIOyOrveOZ6/D+gEUCBppUF0ZTmKrcCYhYdTZ9vSphMgBoSbQByJ
3MQdS+xUrgbvBlJpfpEGuW/oBhU7UY8loqUiNGftDOF3RThY2dY+8VM7OCQTdVIDUL2qQ1l8LsU6
/tQoKSMuQmWv5xQjUV9DA0Wfo5D2LtBknu4wnZV3x5JU+lI47aauKBRENZgcgNakqUu3XrmMAICJ
Aw7PWBTzuwsWX2TNp+FJYen66bETwOJDZgQcxHphP0Q9LAFuylhVHYB/0ACgerfbZcGYclbA1EUn
l7BZ2Gfz7Vtqj/kPkaSYbn1WFldwX9s/pZPFKclGu34DdA/Oy8AUGVCU1vJf49T0N4Bb/ZRAX1/p
UkI6wRYk+nS5GDC9mRWjeT+5hT4YyD2gEAMHixwlFzwoB0dFFzLEkCN089g+Kj6jCNoRaDk6iam2
jotpx604Khx9Uy+atnrc6WsD6dHHKFP/mqxVbVuVaf+hERKd9nx05AnzRIRCZcWHr2r1g1K7vQo/
J02LWp1yeKCgO4FyjG4YWsKwTIg8KnXE7hZ3004IgAHUgAR5wFxLtdVtaj39KFJDf+RJZZ8owYLa
7rXb/2TJoDGPYAlaegZa81rhC2KkYza/nTCSlp2c3D5Ds4LcaoR95gimdQtEFnj01XJBLxx/V/Qo
DOKlQ8yR87ROZU9JUU09wwVMO8hyKzyrDOegm7J8gmwZmWHgzxcIttqvmgzTCm4wbTe8VupO14A7
wciJ5RUBU/Kv8G6bocKP8kFLTJ6n4IYFtBboXdU33FF/9hy09upLtXahEhTfjMEleooMDQbceO1/
LSIRH1gI4OOeFIkvWRoSuFbIerzQIfDnLLgUoFF6gIVD+5iXDnoNMNOyNvODM2z9pmiW/9g0Nv0n
wE457VYor34FOOvehzmo73spMGJDAc6hCZtY/joWYYYDP0z5NwKae7ya9bB+jG7+UiBiBxHtgRg3
c7GJFqR1tkG/IMFy0EkgE1/KEqIWPiLmsj1WbT4dDBe/SqygA+aNHM9njiEB0wQ4ruY0l8dkunWP
w4/UpP/H2Zksx40z7fqKGIckOG5J1iBZoy3LljcMeeI8z7z6/6H7LFRURTH0hTt609FGAQQSicx3
AExU0tFZXDVC2hV6MbDOUYb8tNN1qvI4imF8zDAnKyldavEriDoeIVPb/x5BFmdO2Cy7uGm0qDjO
ZZJ/L2gIs6HtdIxcicKA7NA7CG2HohOlqNlIwtuwLXPTrTW15h4e+J/2Vah1IfYeIcXxVJam9Khl
PsChJhjbx6DxgVjEC9De0bQhnMCjddJ33ubpvdApdbPysXRf1m3wAJ0G8VxfybUrVWmpAdcLRIkD
p+sIRCZFZ3kmRbVniorlixwMqr4z5ZS6bF9Hyh2Yydxw4ZVQuOK9ZtCVjhVzcomzgDdIvfLHqcMi
xpMqwQcPW1rJHkcAlkcAYu+7FIpy9EQ4ycdBov1ODA/GV6vU/SedLIZ1MqTupyJmuvwQ4iNsZhR9
4qEuDeGz4ke6f40k63CfVyjG7DkKBDagedyVhY4XMh3YvgrI3EVNvSkrDa6KqahvJI3Y4pht0CZe
m2rV7EjG5N/Dt+g/96rV/uy1VquPCpohn/KUVjyZW+HTltT0V+p4A+HPrINjIWDYU4uNioM8VCB7
Rk0qPzHVBmiDqYahO0G5+hOxfxgBDfd9I2fG31ILU2Mn1X3+uoQHXmn0PNDyJpO4Mv0xQ9aQfulL
ZQ0KfIdQBDk3lGRRnqFGcZfWkAuAxxj+3WymOPrNFOLAIoRz0Xu2XwQlKZEWXc96TgW79MGpU8AA
/bGvpCm5S+yCyzOrskFl+9TiOtHpOaF5Ixcpbygj+Sy3Y/xrKGbzRwgeHEBmKORvzVzxKNJTVHe0
MQRtE6gyHMOgk33ScqMX39iF8Q1Q/F+j36SVK/KSbM+MyM/N2VJRhMxT+RirJXimcabJScCOq3AX
W6TsTi/xEnVi2nWAjexBvQKUE1o7lO7wZjJySbzmgOGIVoJrOM57+Rg2FUeCwr/90KileCipQOee
P4jhpVK5Ndl82vBTzbEbcuIkNj71DdgvJ7eL6HmYaJdRkxr0WzjYAzsccGW46wD21WhDlRqveTOh
i2HUinzNh6vBaiSj9JTYYwCQbQEgFjqOQ4e+6iMCrp+/1JBIvw+iKe5yORrFMU5LeZ9LY6sdCK5V
4ppt0YYaqAlKgtgBUU9I++skp/+pLJ1EMHWWY8Io7Y+jrWf0G7LIaIhAKsVejFIgOqCVT3u7Fwnn
iY/g1+CYWt2g8dFbt8kQ4WjWCMrjt5DKqB7kY2KYeMvU4HMpS1Ct4N4I211fmqnY4xRESTvuRP29
iNXhz5BzB6HIRcfZi9up+mLaipTeAPSNPsVEi8w1h+VVRY+ZHwFcJgock9zrOzqk0idYi7SxzXmI
X7VQG/7Q42PUOmkS26NulVr3tZZREMbhcOY9gP4tXdfc0utv8OBK/VOoF9FXQAdtS8LVlx2QmUgC
MzJCZUncugSBdQwoqTU30Gmb2x6geedalLvmIw6JZRTe02sd1ScQFvNPEq8ePPxoan7z3AYJVJBd
jQSXeSXRyn9F5Xv4PgZi7A705K3Cs3kVg7HoJNQheV9T3A7MWXqxkURDtssy7LuwS+wQNFhokVwX
xZeGNj7AKjmSf0rAI3JvjhLd3wEOsYFG8TTNPK0BI0SnezkAWjchVqjmVl+5FneKQYZtgjSj02c/
tUVlPc6dGGSalTPThKFcHUDaDrdz38yU32Yig0djpPscAJru6A8pSUVN00qeI+QRhNcVRY3qDyhA
kswkm6gVNzohp1YSHv0WwBAFyFjbtuBSpDChxSCxbejfIuOYlLPpHytqyxEiRSS4biGrtAxpweXG
HtmxEm0mpNSsPZX7hLtJqLTmNGDkaMbVM8/lvO5VmlZCCr6QPA79LkRB9RoxGYUKi5xLEo/jhu07
jDKqClWcTb6TTIR3+ogUfK5QBecxDeDEBNs1x8qrnqgJ/OEcGU3UVvtk9DLRa7/DOScGShFuNI4k
Mmq0dgwG2OkI1p/rtEq/AkwU5Y5X/fjcB2EWXkkk3vQ2olI8moGKwtaolOzI1shbha6hotwOJDev
VdxbX5ALtgEf4Vbk71J7htI5C7W9q61I/REWqql7cTzKV7MeFOV9bRf14zDlugx2wwLBXiypfeaL
pHY1uQMVRkYuwbzOjeZbHqa8c2NkQQnygDh9j8q49kg4oIcExwxIrshTSQL8JnUPhKm5d0WcgHEs
YxSNhurfPaC1du8UctHeEhrpE4Mj8r/DxEiPE8qqowfggfYgMJ/qZYIf13gVgLfqGt8U+W8w5pY4
yBI1PpcygcJVIhs4SBJcJGunDILnJ+rn7e8sUJuBhDoJntHY7R+nsO65YUojeK3aafobmMDs9klt
Jz9tLul6Z3Cw6ERUsVUhQROb4EInUk6XHU+zWwslzg0sBhI/nt7JL2r0+WtRmtHgKEjDP9PFpUYz
NO10WxSD/Yr2C2geOsZ6RRdgjoEsC8n6ncbZ/DPibcWslBRMW5eZvebGUay3SztP7105MtMfEdqu
GPcoM3R7jUodXc9o4XQ0vQ1YNC/mDPCJLPPxA9p2180wqa0jm+qgcw40KQRlFAf1ziptYNfcLVgq
WYE2By4N2eoO5zF58kzZkG/0IMdsIFKGtDiQPybfqoKoTBIH9KhTS0I/gMfsF3DT+AFeawvOMFIz
aQci3H9oiU+hS5qv8EyLiu6LClb8a0nv5kk36CNo3I43WZGKz3EqtPyxiocOqR076qejavXjlyZs
GmRQ51ogA1SmrX+YChF/7krRUHkaJkgrkzxTbSR3QTR1Vq3E2vFKkoxdpBU8F8emMmpPbTk1u6CN
RuKjPdT5Va6Nagcdd9Asm9qqTnzQRct/DqHz/CqjuZRctNYKFA1iZYp/WgXAiQMSGb1/2/PGAdCF
U/3nEdzcH42nAZ9aWcRc8oBau6+FwMkmEDDAG1o5/TnUo//kk+n/RhRqKbNO46ARCMgBd1BxxAt8
EJAeGfSglyoaucjrVrEPVTokdFlhCGXHEXznZ94qJcbGsdoAn9chBw3KXCluk8JEdBJVTVMQJhRJ
PN+HJkMeaZoP1KbJNnVYAZ/iGvidF2ExadE86LieANeIZ3Wqop+jBbLXTVOTLBf2X125lWz5D3ms
gTMi8yfJpe0aJvtCZMYXKVMB8nSIhjw0ktLObmX53eBAfwPNVJpy8ZSY0fTD6gzli0FDS94p/ixL
XmjbNCfwhgoiN6kzUtNUEvmjYrXWZ9wbixdZanQAS0URqC7xkPIh7nD5DZQ0KYfXXItX9OQBfALH
za5qiFf9TkH3vXX5PfKTD+f5ep6HAowIBdTfTRIFLyrVNBC11ZhFdGLZYo4qMmkCKdgvuEsAboAD
gMB/8/Mp1DwQSTNteNMqDyDs+T8F2LqCe4/uG8kxkHynE+ik7YK6Ne/aWJdGQnWq6NT+4vh7XSbR
k+0n9gNtQyoug+/P0lLgGgvHMiSoLWOkke5PRLZXkgaeGiooS6ctIDs4EKv8n0ZIqWLf2FWseRNY
CBucVztda7ORoXUhLzdMLFdptNP6kLJsCqJD7JTMMu+Xd6dOUOnmq6Zogtr1u57aHvpN6k3Tz9rX
ICGKOQhcRjgQ8SzZW3VJOoN4c/13gPB3E1VZq3p9LdMvjyxYBaw0G9LV2ypInX6epO8QEPnG44Qk
uhXNypMYTaRaKnCXKqUxUjRnSAoV4k2S249t4s+6w2M9JGnwFYUDIavS1yES81c/6jsFQPhSZ0YM
rnvV4kZU7jxQh3FnHCj8RVdwouFGzeghm8pAAj7Ls9qZhKncQher7yw7AHBsKhmZfaCZLWZRdjmM
RHra82oz0eqdx2Tw9wBFteCYKo39KOUhKhq2Tcf+k+gHuhm0wxvPJ+w3UCy466/UWLMlp2nxUm7z
WuIt2tJ23/FYzWNoiHFRPKqTAiwAzFgDicaX6XfBket21RhOpVfLo6K51gwF2h3lrnvtxSANu6Gr
lXhvh3bCmQptg0wLAOoMfC4IYk+hJBj9HgMKM7tulpTezQoI8CRmUwLkwq7U6Br9MTu7HfrIetCj
JK080c8pNK0CjN09lB+a2h08BRajEtlvJcmVZj+Fsz9600jJah+EJMaewirW3kwQJ7eI6VKxsGkp
KVSFVP9zVJnkEhXWFxJAz54kZOKs/knzEUP1CN7H56KdUHhZbABuMURov4OZ1WhCFo1xW+n0nV0x
TyXQYquM0WLUfAXkLZHLkWik3Cm+AuRlpJIKEm8Alu2l8Id+F345fS1SJb7XQKXLC2CQ2jHVWJOH
aFH+tfyexx91XWqFVA/JuGKdhk1rpvIPMr6hdXmi5KSgfW3dK6WolIOvWfOPQBrkWyimvfwJMpn4
PeiKWIozKfBMvISCKwrD4Ux/VM7vIRcIBQy/6ELa7BgcuICAOFHmGMuPIaYHiVtoMh+sl2X9qWtq
2spVZ9DeTeTGvpqkoB0OA9/7y8wNPh41qhlXMdWTx1b01JDQOOtuAERwSxagT+7IDrguUrkpemdu
KGIcrKiqKWCpsAm+UJNMSUGKXgUvlSfWo5EVgGG5boL7KgVJ7PSs8jcQ6v398tADiiOn8MEkqWge
4En6v5KSCrLbi5EXhjZaKTARLFVe7HDiMAdlOJngs1LKFVmMsO4ONTztV0qxDWVYtQyfQi1vefnK
dvWCzpCRUmTL01+BUtWgIPyEkhJs7rQEk56XT0oBAoAgC/5C09E8dqIGU3KPUzz9sCdj7snjBViQ
gVKtDgqHtBGctJZ+1iK4DC5dKOOnbtXmI3dQI/aFH9DnZuvWO7kNalL8uhSlu0Tnaa/GFHd28dhS
xtatGWBkaGX3CwZ18sKxGm/JXPLGOAZ0tKddqClWhbRcJd02PbfmMSkKcWVRE1EdC4F5nvDFWCr3
DWTA37Uvz/cGbNHWGQBWdMd2pv72APfMR9tUMgvWJtT0YoeLV2vezK2Rls+8C6RnyaYwShuolMHn
GzFZbjuUykuaz5pMDsjz6JcdxL3k8PwCo+grkKYOZQVq/JuJa6hNy8XOdYKEoDQGzjagCA8AKJq+
gi7t8duwoS7tRQmXxym6CS/ay4zrRffhrbgB5gFIfyLXICNyRhVyRe5OlUm3K4A/NIQ19YfUFb7T
JVV3MJNhfJCkFLFXyQ/4dG3npUmnHC4PvyZ8L8Pj1Qod30LGli7YKdcaDmvdAlvJHKhXPIdSoMzd
UQYlKGB3lvf0KGxn1rXgUz2mwIIvD752FcNgjtFVWabrKIxFP+V0dHzCDJ3WXe4kPlfurlZ8DlKG
LeAu4VURAWuiihbAzKZ/HvGigiO6S3LQJiQxFLwro/2+8YvW3PP1L1pJrAB49qs643MEhUYcpoXp
xYGtuqRKzxWpMIGHXngNG22XtoOOvpc1HfKcCoA6BEDDJ0oO4EnsjZVaSwD8+1mYGC6qt4p4pyxW
jUToTuNJnGcB5Va4cwHAjpRqZNIURuFdXoW1NsQy2qLwYS7qpmBiVjIp5aDl2LyDBAEObP3UIlMA
j4MuRVo46uNPjH7VDRGdc9sQyT3F0Jc9qOgr6QsAkk2RNPThoQOqDwYwE9JcBSxuK49XoOfsQ5nD
3S6E8TH7h8Xi0ABpbCw7kPGV1Q60ChiI4F9o9yGEB+WK8m9Ufs007oIrKkG0ti8v7fuJno632l+T
IUFMKUuIh7k88KIdptuJcT+BxxBgxavWq6yq+mzrabC/PPL7nc3IiM/oiBqb+FEtv+yN5FMz6YUS
aexsHJLk6wBsKxdvWXxQq+XfemISyLaBkUER53QUho6EXXGixaC01/oCfbMy5Zqm/PDFBG+9sW/e
nwvUtwkfdI9pCPI1T4ezNNu3M4mdWrfcZi2lYZeK4zfINcrx8vK9PxMaOhsmbuS0e9D3XZb3zfJB
5arrMeJu8Cu1uiKDgYsFfThyAXjCSq4p527Yrp8dUSDEBAMeasJavVDhhV1lHWe+DKXhlz9R6LLb
eKkk1mHygFqjtaEzcm6HYJ1gQYSwkH9aq4sPOEJodG6JxnXHe8Wey6b0SrPp8/9hK2JBhCa8oml8
tdVaRoDJyShYy7kyK7DOrQ3maKw2Rjm3fsiVK4CncEEBE3/6xQYTnG4SMkoLQsCAWmjPxzhU691I
jZUOPrWwy1vk3Ga0ZRv0AGkZ0Wx1woyi1oPJWraI0tuPQ44wiDsGgSntupSkZiOSrEWKlpNmC1Nm
FTVUI9Y2JYXdpeTAMI9rJcheIxp64EMToCtzeWM1+WJJLLX98+UpnglfXAyIkCnESpye1dM1nX1r
FjogUQdNARidiukfmol6q8jifZX6FlUIoR00AeBxY7pnviYisHSb0WQiuGirRKVXoyK0Kk5643fW
iwrxOuYuVvojZmXdPoAfvbs81TOnYUnIsGYRClfSOrQ0g92CsUvpZQEP9XSULfedJLZcyc98RVNF
0c1QUClC+nk1LeRqgjhfzpyvJsoI6j1p4oNoGkXeK7kMGjmK5eleAf8bbgS0syNzEUBhwywQvfTT
T+mD+x/bDI+E2Op4R0OG8T2/4WxQJGmUn8R2wK4DVE5/Y+Azx4TxZLILxK7Bty0/7E0kraG8mzBM
WdikHK+bXO53KMFKjzYVlI2IdmaOyP8JDEw4Kotd+OlQVSqr86BnsPPh/nlSDbRs1GuItxENpMcS
mPL3RLG39IrPTNBetOHxD9KpoMirbwphGg3mnkMSKQjoyDVwJKgt/iGQYSl8eJPaYD5sXDawvUEE
83SCMaRz6klM0EcQyLNbcExDpW/pvb0/CovjgozJqo7im7GWBJR7CxePCh8YCQGB+2RIwPOFcb+R
ip0ZZdHG4w/REwn9Vfjs4KtkuW7TjDbBiJZKroPWCY0PH2uyaI6cioaiKqN+drpioxz2I+k7IAtA
I9l9jbhO4RW11G6drzPTITArqNnLXHLshNOB6ChpQU791JkHlEmjTK1dAIsbisPvo+I/S1H0srCI
J/1ZzUYlYRnGnCIn002uCZ7RtIsa8B/lCOt/B8O6nF4+uuUQ48WsEYi6vlirrOJGBKyb+gEZsxAl
T7bQKvflNI7e5VHOTMy0iIuazOVm8M47Xb0B/dagTiqe4nZFyzANzRvMZJq9ZXahW47BljnP+fF4
AmBkSn63VsXvVbkzTeo6QBCkhv4fdqJ0V/0Apk0sx8VjN9bi1+UpntkgTBEbM24ZNP/fPb3Rx4e1
wkJOYR7B3C3oLhTt/PH9jiYPhTFdLFHXXgkN240Bxx3SgdOlsv9gjRCemjiZNtwr3+cFlKJ0rhKT
uxJK/Ors+kaI3NQinymwtgOpjSoLrJnhC5B9+2APFhzcJBhp4TVtdri8jGe+HOkWeoE6XoUKtZTT
ndJHclRVGJY4haEF36EA6d+h5mnNPi2Q7XCMBEjR/vKQ768VjClYyqWTw+25vrTDQc3tARdtxxf5
fNBBZf1IJTqSN5LK8/zBh8GrOEUVUs+9PPCZLWMh62lxAC3O31prFt9LElj0Bp0etaq7WNcypynL
4cN5LNOz0b1UIVwh+b26v4pyhMtvAfyyUys/wGv0EXmTcpOjkKaZvrFBz20drmaqgcuKApo7/X6d
wBILnCrvUmuMDmh7ga1LIwlVet+Mb9EjnG51inYHQXL99PHlNFlG3EYsto++bK03mYgZUbsODB30
P2CmBwXNp12BpuLGG/XcBjVV3sTkkDpP1VXOjOZTKVCcB5lsJKbTAFj4IUZUPcHfVkd4Is3xf5gV
T2mEbnn2EKpPZzUjp1JAEWR3akUZebDcSwOYFyJZG7vx7MR45S/JB/+2Vm99lKmAhaLQgIKLD4cA
Z2AaJk1hj+kxyXS5+TzD/NmqhJ0ZdDFJ4d3DYnKFry6GWQWmXM7wbCYc2+hRQeGawMEX6NoEWeZd
Xsr3mRybgxeqzjuVW0GsYks2JLBskdWBEtVCLnKjeazS73C/zGqEIT4N6tar7p8vymk9eLFM4WVl
sa5kD6uvN2Z2GBi0JhybY5ftor6Vb4cRBTE7avOjb9E6UqKqOYQgI/EAlGhPOcFk0hDM0Mjb2Lpn
4o2N8AkhXRjE9nV6GQ4gM3GHKsDW1MEOI10gfAFK8ZdX+fyc3wyzfIY35zA22rSXfdxv/HkeDafu
FnEtrCI13c2E3d7rWShdyQP9NStFsbZMaUUjXG7hyhPLGz5V5/YXX/w/YwUiw+q0FojJ+abGlAOw
464GWvWPqKsESJgcXPcNb7TLkz+3xBS/uUu4ORdTt9O5a8aMNwWyjI6piwrdNRhE5pQNG7M6t5FN
jMQVxPEF33KZ9ZsVBhmspWPHOwEJverFjwP6iJUavGK8vZUKnJ0Qb65FoRxsr7xaQNSRAQgoJBw1
JuKeX4MIpFETbiQcZ0eBVELgofZB/D6dELwmv1SxTcUmOIisPTJFWufx0oIBffn7nFs57Hu4Wim8
U3xYpfE1yb0FqZWBpFbeSyDTPbPozccSxvCX/2UohJ/tJbHGA/x0TlkzNq0t8ZHKsS3vLb8N6XBa
wHhBEw3x1/9hMNyuKMGRYivrVzhyNiHq0CS8PQ2Yfde1GF+CEPf6Ns32l4c6961I0bgAkWPmhl/N
CwyTZjQZpRsh9OwRKQvrzrB6ayNWLX/LOnAikmwu5SFuiLUWc572xhTN7Lu8ATfpdGBFrwiOw3NI
hWpfdrB9Lk/r3M6g2AdEEbQSPazV9SdaSOOZQesMPa3cjWfocXWMSRh5fbjxsd7PjWqJxqbg4qOS
sZ7boCl22oCpXtjU9SH0q8fCqq+ByhlHuY76jYmdGc1Cdxn7BDxfFrjZ6T4cOiHhNk57XR8k4zrI
bOkJayeoO0o3PyDR52/km+/3B5V1BeMc8ggVpuvqLEeyAWBfKiC102N/KZV5ouamDp8vf66zo+By
yDGmlEHP83RWktQb44w6E4g2FFi1PqjvgHBueSqdWbslF6LRwuOAovPy398EWsr1sKMscPV5P/UP
iuIvkAlYv9daNhjf1MpP/354WmxBikwqavV0eFbTEkZaR0HIkwCFMZL1TP0d5eYHPaopLPAe0AhL
BHQuj3VKqUqITeRzz/OuEKjoNmjHUF3WchcoBgQ1mW+2cZrffy3iuo79Jm9KUsx1Q7DqSxg4vQ2e
L626G3OO/Vu5G8Tw4egOpUI2cS43ie6qtYruVgbeBwBIgjJGW+yyJPszL1Cz2oi3bLDeTcgQCi9w
U+aJrOJevjpUKP3WUidDRFSqKXrJCqncJW344fo8o/A0JZ1YzBKY0On2AwgK2ttEbriGhls5SW4h
hTNMQyJu+64Ethc3NiA6ePIcfpQuq80+2bl5LmGDFzkRhI7j6S9IeekshF/QS3UKViaqRXijRXr2
0fuf62Tx2OJi5mYmNJ4OIyMP32lLGQ9amOXZYviTAzI+Xj5bS659cqVQ8VzsQpZeuL38czpIHeVN
3TbGjw6OcFlIj0Z0zGRzXyiqg+MNCQ6kL/waNvbku+rCMipkI8q62iIYtPqGYAlR6x2NH2N3bYfW
Tdbv1MJ3UyP25vn75Qmuh6J2LNN9wCSHiisM6FXwiNCVmIGGwgo2xuAOtRPf7Yas/ySht76TDXhq
VPbC3eVB1zvk36D0+OlpqqQY69JejOqQPhRj6KDfkTzCD0h3szVZ3uVR1rfzf6NY5LxCLMZ6q/NG
EzpADpiphdCcBkAl0lKKRUXJhVe+BZg4M9hiFgIPjY43FhmrqF8XBTZl+oJGDH3GGkrrMxcaN+bY
+h/c+MzrZKjVxtcN3zfniqHgJg6QGDL/gLjKR1O2ZRQqP3hjUFcjkqziYtcpIch71BkJMvphoGtM
s20295e/0fudQHcWFgRximoT9ZHT8wXjYI51A3KiH5Ulr9gmRGEx/WjkpfNzMsrqFPMgQRNg5PGI
IKjvoJv1IifKy+WZvN8AlCOQZsWcY+k2mauvMqZSqwYzUmqYFhm/lRE9hxSC7qIrYW5ZJf3bum/D
EgkGg1EioFtCf2ntUDegkaBNPV0suuioyJAzSpC1zeamlrLqDvBtsW+Nrjsi/qq6YxSrV6jkphux
8d23442M54kCestaOJyrGWcVCutZaH63IxgAFTKL7mgkW9nU2UFAeLCmdGwMeT0Isi/ICAcvyVRl
9k5UQr/O8aqzDx/6egsiRuMhRAuFgfA/WcWKLk1HOzTGwcEMLwS5XFpf0U2BQqrF4cYbbzWj/4Yi
y8WqlR42doanW174ZpTkJLeOkUH+bpig16WS8rEg8W8UWj//JoMF5hqJMBcFMlJ5CNMmVFFggxF9
I+R5q2G3hu/9NwzdhcV8j+eqvlo3dHN6+mcSMPper4/xWE03qMh1d3oX6IeQBzPMrlGHiAl/a0gw
UYEo3QVXOrotLp9066CvDuG/n2PQCliOIAnxu3qklatI6CEVUUxj6jRakn4akTPYR3DbNgy5/+HC
3pzBf2MBk1PZODTvyY1Pv6OmZUg/T3zHMK6fOsg9SGeJw+wnRySLj3pR/+ii4UenYJ+j+V9yvfs+
0oGeyPqqNrlCl36rTrHEytUP4iK3uNDtxSt3jRaCYgEr10IiX1ZqW/zJ0H9NrvOGLucD2pl5sk+i
OVM/owkX/Zoj1Kg30EpnFn+xsZWBKgGYQHzvdEH8elY75D97B2gYGr5GUXjgh0uvCuPUu3xcz5yh
k6GWn/LmjVUpkxpOy7YLW0O6StgQNySj3cdPKqPYnFGQbMtdeDpKDa3Vz1POUDcH4V61R2lfqmhN
/Q9z4Vml0AKkCWGs9pGNy0KK9Br7qIjjH7Cimzupl4zPl0c5tzmAenAkqI/Qu11FHQAXQdlnsKqT
SIkPWLaGJowQJdgFWtDeyCWqDmpXlteij/uvHx+aOwpUGViP9wcFanWuDBnUQkFx7nZU9OEVXwTp
Cqq3/pChKod0mmE8EPu3sIHvtwnAed5bwJVIpgkJpx9QGmjtSHWMfoelVbdxkhfH0G62ui3vl9ai
A8inky2ZB966Xh/KVW/IZTY50PI+y4b+2mvWkz8b1z0KLmi2tkdTqz8GayH4UJFUUQugzKoC0V1d
i/CPBp7d+QTzFLGC73aJMPixVERkuEjMliGajU1AEwaJzvj58udcdsppmLEU7i3wDLRfgNSshgY8
A5ksYWjLAJAtRj/eFWVY7fA6guzQ1luVh+Xvez+eRisETDLg1dXOnZTZ1wIVPZxmQO5AHbP4WxoE
/h6cdQy50SyPaBFv+f+9j2VLOxCIErBSds66Wh7iNQgxGn1FBI0kN5ELyUu0xt6X6GttxLKzQ/Fm
hwSKliE39ukmRahtxq8RkRmUAweVC0RO5J1vR3m2V+JZMT6WteEyY3FXA6hgyy69+tWNLY1wpy0d
BoY+ot0h1ehblQnGaR/cJAtSnSGInqAUeVmeTsr2AZzNaFAhlJdZzW4awjj3UiPUf8MNs9BCK+Mt
n+F367gacr2OKQRAC0cDF6pn6Sla8ic2ldbLqrTfmNy7sPIPhg/EgeyKvrWxuhfCeQplJJHQEp2q
7gqtksyFG5Rv7Iv3o1DXoAtPo5MrFe320yVEVbSPzQqWsp00+q4K+xnFJmM+XP5Q69NF7sKp4lyx
y1ULJdLTUWBmKXg+gXTpfF/+PNo9pklBdzUJs3cwIBo/98VWe+jdkKwYD5cFtr2gttdvvlQxxSga
iBRRUyveiH657tpFKz0oKCvd21a76NVN7e7yRJfP/zaMUBRTSdMW2CGDArY8nWg6Dl0vJxhBtfvI
6dxhVxzEreptlTbWnUyCxuk4qzuHbLEzqpRxSu/Hc+7hveH8vn54vTyZf++RS7MRp7MZjSaE+cco
6gFAgYOXx065Q+bFw//E1Xe03pxPtXONfL4zfbs89vrx+W6Gy8Z9k3zxfE61erHUko6aO7iA4J1f
5q15/dF7db2Sy4F/M86Y5uhB5IyjPfqHClr9M4Dma39jX6xv7/Uoq+sFOn6cSsts5j3eIC7CgW7u
lhtn+d07aT3KcibezEVEtaLFy/e6rXY/E/fpj354ff6y5Zz5z9z30rZYhV2AzOmkRAxT7YCduugP
OM+Ibd7PrvkV/c6rjZ2w7OVLw61Cro1jJeGD4Qb3J6Kvzq/cuf7rftlIOJQzAePt0V0/zrMmb0yk
QJdZoYDlUixy8QxyLc/wXg8vjfcVraCtD7YRLtYEqNYSpR0uY/YeDzsOWLT7Nju/vt6FzkPjvfIm
cBDb3LhYtr7fGlwvEOlQ0+X7Te7PeS8fcMTaNfvwLrrynfTQORvfb7nrL3w/dRVFEg0OJfTCZZKh
m/FHc1D8dBFn21jO9d282v5ryI4mYUUU0rl0FkS70/tQIYq6u+4Tc2tOW3tlFTQsM26sfDlolv69
848RWsmlitlZniBFstVw/ldnu7SAq+ARW5KqIzj23wKm9/g0eOYeDzj3a+RF3l9I9wRi2fm7Nct/
+eelgVfxZAgyvAQqBhZf1OvmubirrsVP/4FyI7Lb5ev0lF9H9+JBf9rYMVvLuwowQTtGRrHsGMGe
QXmB/dkfyfJc3zHdcpfvAs9yLXcLsv2u2LLeQKtIM6l5kjbLwaABuY+OiveUubPzx3dKlrfYq87m
PX4uANAQBMS/sOXAcZ9G7CaxslxetiwmxDuF8yE8m8xBc+1PmYuF32PzgKL1oT5oN/bVxiqfi6tv
x16tMnoyU0qDhFzFG3bGc7oP98N+8pJ9c6Uet2pm5z4p/QSaFoDqaIqvHgQxQtXxVJeNU6P+Liuw
b5Gn0qY/XV578fx4eWrrQEDaT92TYocQgPwBLZyuqtFGqh+m2uxKohV79JFQVVbqCI+1ad6IOdoq
uDEUyE4a/XCQLBNdrNOhUks1RrXHOcuHpf6psPMcPLBIN2LoevWWUTQ6WLwGFrbsuq6i4VKNHyRy
Ry2s3HtEJ83ruk8bV57U7D4us+wrVCbl4cOrSAWHZxVJO01QY9k/b7KJAqGEuinxasRwstyhy0pM
1drsEbn6dGsvLiHsbaRhgrzhKNwAxNehX63OAW489Wyb0uSaeZ/bLtoXzVfE39BQqvVCJE+p0rcI
vmZmOThUthvJQRsxe0jjyX/W27wtEBDo+/6qygz1ETRJhcdQHZWWU8r4Jl1el3fJNz1XemOGQqkJ
XBi9q9OF0TDRyFvTxMRS6Xs8R6Q0mIiGaNaG3tjg84oMtN6P8R6H0/61pvP4K2jswPIUuoPzPi6F
scVwX+eXy08S7A/aW0i94mN0+pMkRJoiXOJHF4uFBKFhoTqYUWQvFP4RIxjK3rqeSpVrN+rHjdT2
/WETfDTgadSDqdCL1e2Ekqs0TLBD3Lq1flSAN762iA/do7i5hRI9M9LCpDFow1NVAMtzOsmgWSzv
bHVGTi82gFLAdfKKKUYtlD7Vn8sf+f25poRJzQvZALga8rolH5jymBVIWbkmUji7th4xeKqCjfbJ
u0cOnw1WpQCSSQOZK2CZ8ZsjFtCcEPHc9a4vhb4z4ijqxFkgHDZUdh11c7EzUz/dqXKs3dLNT//o
2aRsRLD3R4/fAO5mYSsBM1tX2qa5H4Ki4nRZaDkbu6DwpS9aIoMJtFu0cK6QL0bK5cOru8QxCD5A
fRQq9afzzvQwE0XqQ7RvChRwJi3ZZ5kpjh8fBXDz0iwAcwBT9nSUYOjpTU1xj8wLfp4oIaEyjJn2
h9dPkwUTUais0av8943ffMNkEonZAgxxo6HMb1OtUbxIQn1mQD3Uy7rR3390VgtmA0QlHRB2jrba
M+okNyletOjDz1FwHRfSfOXjybLxSHgfUCxVh7PJpGi5vQMdwvqlpTdZjYs/bO7JMvo3KSLtR9nS
pZ2V6QPKsGPTX/lS8/8hWf/v1/h/1J3JbuRItqZfpZDrZjbn4eJWLZz0edI8xIaQFArOkxnnZ+td
v1h/jMyqyogEqu5dNNANJJAQFHK53Ok0s3P+833/EX1WN7/d9uXf/pOvPypgT0ts7Kcv/3ZOPgTv
/bf2P5cf+8c/+/GH/nbtP0Xbic+/nN9q+ZdNV359a5Oq/PlnfngIftPvzyR4a99++GJdtkk73Xaf
Yrr7lF3efv91POflX/5Xv/mXz++P8jDVn3/95aPqynZ5tIin9cvv39p//esvLB9/eNeXx//9m5e3
gp87fUqoidWffuLzTbZ//UX3fiWyRvZqAXRoQHj4+Ayf37/j/EoFm22CsdTu+R9va1mJNv7rL5w7
fgUVvDSDaaSzRizLGp+u798z1F9ZNrioLEJqLMPWL3//0394u/759v2l7IqbKkFZxt/yW7X8n8u5
S2mXqaElV0fp3l6ynT9+8qQzuY06OiEj8WAXmzSzfDZ6DBCQocqMTr3UhbjTTLEmX5CfmJ5t123V
HVSj+cLA/j60+10jgQ8Tdem2aJg3uiCJUukR53JnBGSXeAGzr7fJwln1nsPmDb6UHzEp1UQpKx3Y
tM5+7luG3mqzvfRq8jA5SXtVZLNxWiP1QQHhLvzoCx3ky5BvwqK9EUm+79v0SwR7NchCHWa62Y1P
6IkRvxj4chiiw7IN9NQB65SEqOTKfrgaZXxs2kUWYIIlz5OtrcgbJnBQ88RAvspm3iNyZTKYwdna
zGLwd4yUx538tIz5y8R6nKUYjWQyADbuvzUjkoc8rxf93Xua5Vc7489S6jw/mFA7LCf9QjexC2xD
bJy4/KaAK6Mn3L0IUdx0U1GCiZKr0PI+rORkWtE+iaFTNv2XVKXK62BEWHUWXOmaAQs/n3iaODbT
3I/IbjyUC2uxBxbbohAaNOfORVrr1zJt/HoGqWo184udt7CmR3NLyzvIDaMIjDE+QmzkuNbJa5kM
t2avX5ki9blN+RKvYOahyyyq8nUWoCI9prHR8zk+5vazVYWlz9YyWY9KVa9deDwbZQjT7ewUt3Fa
r/Ms38JXxcAx35phfjZEcVGQGUsRdytHqe9Fl95FkwBFHCnVBnunPwCe/FDG8EZx7MPouHLh7MFL
zA18oyCBt7geC0hyBjPAM9KSI5+VVUcTA0h5tZNFfslRO2pG3d2UwrgH+63cgwplujqMYD0NXrnV
u/lJgVbEAMd9I+YmWzXNe4KtxrdGQ/umMDSw6iZ72PVMIPvSYJuaYFQPSiOONhWm5j1IlgON7Hmd
Q0D2i7whAyekhUeW8UVkEFvbljdChN8azTjbXf1cZhyVRGUOq9HKruBA9ZNh0jDuUdB6k5w2CmZj
P228M1Ks3ZR4RWC1ziEusN61U3fRLImUd9GwtRiabzx3eDMTIKjgVvFaVSnPq4lfoO6tDB1rHy1c
EwVobJ2yTryI3HtUlfzs5PG0iRukPHmijxezLPb5bHUBRPrXodOWOYyGRJ9RP2VsSVeNXl2GenDg
wYfFOsqTdyPtzloFWC1FWrlODHXnpSyapKbCxBz2uLIVv+gwpRXmoOEdH5EPgifxpbSnrQkAElgp
I2fOmNOWd/OPAVcWu1pGp/JWwWeUdkdOeo82De+gHYodjRk+4HHM1Bajf046fmDPPvVth5cttNRN
LRX0h8XBGReyGmIWLdHfy17fwn3O/KbLy6BIGD2LXWvnJaMIsm7CYpOv4/yK55m2Fh+QuL1Fv7zx
vC+p1oxcCulHNJz6zvACarI3sYnlOU91DrymKE9dD2pu1aF1vzf0vt4ZWLVONvN5voVEei3mQW50
NYr3GnIqgZH7Sw53czNB1nsZPHFvddNpiiZcPSORNrOMrEvdethcRqtkQYIh15WdHQyFke5NZZz9
qYRXDQWadRu0eOlUV2Mez7jNDg3+uJ0pm+zQa9jX+TjdDJ5ynOr+iEf+6+z0D2k6PDGMCW43rgJ8
MVDge2+dFGq4Bt91jewaLLJ+MPvpKKsk4+QzdUiikcFMrsEvqpSdbAH+TdYwbCV40bM+Gewq3A7Y
YALacNhVSn8Tu90FWyD3ApWOcjckZEWj4Yg36yAzRQ9qr7R3s6eeukJ5gcelr/SmVz9TTgpwSbl/
1bqbvmelXhzUEt4e7hHAmGI8qXlZbrsialfSKYcglaikjMbZTH15bzn5aybuqsnYlYOCWDbtuI5M
9vs9SQmcJdNDmO/nSnD/BgHSPk22Ls9KpB8QZEJALw8xomp1RYeNPoUFdWGwzGHTJbrF+lA4PgDX
+gPBFMYJup/nzI6vCkPlKLNRHapdHK9BfY0b1YmuQ/GmZyUK56pLfSebLvlk2m+Eqb+ikJRbocVY
CVtrJzxtF1fKZmjVoAqreVUDOm5j+zBQhHC05KIkyRPaJHsd98UhU7J9YnHztUQd9Ah9cazjzpza
z8lxxwDq59EO3XCv2+UCbZxTv0R+nvXlulRZY5oOb6j7KGxWgy48MuO8HIP8GYtgZqH3C934XEfq
p5D5I4yWeV2hTN7EgoupspjvsWN8BwkmL9QoYbaZ2hBbGBoSKRlcbsam28Wxh3pacARqu+HO7NXX
MZk3Fd4aunXiLVMxohEfL5BWZvZGKnl29vALBf08vCbMZiHPlpq2bWRir9TW5UJ3Q7GZBFJjINQT
rixb3emlMr+M8/zs2ijSjAEjoFWjyTJwHLHvs+rdaCFDjTlXHvIqTt8TJIUbcwbgSwA7tgJnBA/Y
wCPDi5N07yrDqPuZtPtOQV/xnJj69GSh136dvLK4VTNrjc5qMZJerYgEgQVi3Rv9ulfvDcV8LspM
PqRqj6DSeS5rq91XYWNuYpRTbJDyktWcm6zCqQLMMnBfOYRfPOlA1a9rcxnRAsrexBvpVYdRVbFp
NZ+DtI0THLMBs72FlW+y3tLU20IWtDC1KOp9E7XP+mSzljl3odNt26E3ns2owr4jlLPBrCUihKY8
ANMqfeCafVBLVss8q9s9Z/HNpJC1ymIfLQPI1PQQe+oeTj0AT1yOQHJWVtnsWu7xutoHWhL7mYPy
NiUYmKDrzq0nJ2lOYYiGiTJ5gdYzHMg5TCH80rxPEBQjEZoy7aHwTMw4Bc7dZuaEEY7DtTX0LVP/
fB7tKKgLTAD4QAH6rVMYVVBJT2qnrMcoRjzJh8ELr27c3Ue68WXC5ulNI2ur2CMV2CSm+SjzpWoz
d/6cKoGHgAN6+KLpoTPt5WswzReN2eISjS58hiDFs4HR5VOX+bbSTyWw3cSbcFr3C9N1Z1o3UZl8
5Hp9nGHh13a3KOjYL2H+rrAEO0q0xZCzI3V8qBp9m3OcYtu16Wz7oLStu9U8wVtOA3KzmP6C0Jzv
stK+GFBk0LsMzTYa50fs3yrPZLB8IyZs23TDE/kuPTCXWfZ2sq8dRp/aUt8jxz5qKuuZnOZvfT+c
k6ZKN9aA46qUsHGjvZHoVy5qtnwYp+ZZWdmNtxkqe41idNfL8Jx04l3IO0Ud7mvTDjIZBrVxX1X5
a19Hz2WlbevW3fSe2ENYPRWRsnca9QIIhiHlVAQVfulgHEaY3mqyAc5tYIObvoEUf7FyliruDZnd
vFYYEk01PFrDApmuTjLJt4PebZXE3MZghiHjbTNr+NoPzCXbw6E3+9e52XlqtMVYxG5ebIzCOxnZ
Ba33l36CfhydVPMusufbavSOHeY5EzCDu5hQY3GygT02YU/FSONGVo3iKEz2NlPUnbssebPZ62Yj
2iHhueyZ6vJdb/SdLZWgzs7tDCZWjTB3ey426rrkYSbV/lbCnka84pqnyXbYUXlnIJ/XyhC3vYKr
MI3Ots0/yAD5jsV6FneGVMhMFsCW9fyaJ1ML5EY/q+inW6EbAdaYA/uqygfxEu+96XXs1U1o589J
kp9NNqqW1I5UiZ8SM35EEJWs5iiJ1gjs/Fxj0Uq6m0pTX5MI201fGUjn4243dcbVmT5wEAZuinZt
lBOyCmUlRm/fld5Ta7N5adruMAl1M+qG2DKSd9sb2mNTvzijfRpt74MrKQmKNrvTI6ZTe5tCFYeR
aD3Ew3sZzx6U+Wyj56Z5LvGpboHr7OZRv6SpejPYM05EZiMEVVHEx2DTC+eT4CqKhm56ShRktM0c
+y7LWLRclr33OrJXoojpq6VyyjGjzOMj/L8t3vOYu2hC2cPs7yhjBtRBrs2o+ZHeHTPWwFgZXfDA
LAHdaO3DGc2Sbb/2/dXL68sUibOhuPdeFwaZMFDItSuN2x5rhkCNqteP3fye2W/wvj9nlFaKdaPa
a7uJquW2dztN1k7O3blqOuNWVOlXNOjnSrWeCqhwvmVO68zE3MmzA3N+sYZknbntQTf79ZTU3zyt
usUPSYDtRU+dz9iQuyItj1GijpdIs1bxgMa0gXYse+PAos1pDZ1gm8RBRkU5o4KUoGTVErCYs/0V
SXbmI1/aYz/T/SF3dF8Z5BnA8zbR53XUxDshxBdcc88CVnOGJ3JjqW22dgWCJIWlIS+GPanFiwV8
ElQyNxuDYzpBmUHDl5S5THsMa+SUSOiH3l1Zcf1NWQpoOrC+qFTvINu6a0fjbp44fRs47WDstcEV
fFn5Rk4ssY5f6yJjs9V3p0jTL3XTPEGyLvzRKIdDXUBUCCfrySwosHYZmSPDSN9bbLSVYlRbPARv
sc5e0nDxx7Mzfex7lLx62OyVYpIQdsVLHzavjPrmbH+gH8t4XLwu6UfBodUX86gegMw7m7lzIRW7
9ns0VHeqLK1A69wbkaZYNcOM2bFKXiHynOfIvix8TswVmr2aBR7yXM4WTHPDxpDnyVXGxChtBStQ
pFnsHFwk25SeSVBhBN+q7oQMvaeVNtSYGWJvHHzPTstDLlU8dhOyIU2LHuLGYWo4oZrKo8G34k4c
sYApO13EG96cHgKxFa5UPaxXbpdFKwNQWR6yg1dEdJunrT8O+l3p1qvY9tZoYdFwQBT2quaTscOb
XMybMK8gXDthTgUEN9pGDGF5dhKdwwTE78BxGyUY+6ndxHbl+XaVOPdJb6IMUjhhzyBQdRyfgGiZ
sqjGmzZEUBDZfXhKqkLSFK0V/Yhjt9xgPUah4w3oO5wa4W8Ga99qmvxL6I7FnoEuyRHtI1L4bKvp
ZgJlm2TOS6W4p0HhoCT1A7NE31zWWmMqvsSh6u4qQMzcp9PBWdFR+1IwUR2m5V4xbY7ukXGYJUvb
7OEUUI2T3nOZj6V+ZGuK44V7VYBnCFkc1GnFPNnEDveOVj10Wq16a/qcXONYp/YsLYXicPLAwsa7
CSF6qtyNU2rJm5aP2nrM+hwCBot11FKDGeNu8GNmRInXp7lTrBluyH3hzsyi8unj7hEe0yg8T5Jx
VdHMOIxyBbq9oz91YfzeeajdRu3YO+XF5Ep0ZfwWcamVjvKQuNIJsLhgoKh9MFebGATNCi31GoT7
Cuom/YCWZTktKhNsMT4WK+zWJcB4vYt2tjYcI9HBrPaYOdfAsXVA5vzKKo+aZlxStmrIAg9iSD5x
R2PL6A9eYuz6Ij6azXtuh4+jdG/6ofdNqEWdqx8c3FAIhH0J/he4o/xCOBT1RPHOhOelyeNjPr1G
DhX7cro1zOgKlOVFKetTnTU7i02bXQHR8JIDBf9bt0pB35OlRUYelMpwMtGHGAiQatndRP1zM6Z3
aY2AzpznteXWL1QVTCKO/cCGkcmmbKWYlAhsI9rkUattaPMlJyVme4pirwv1FWaI6RyO/TXXAf7b
SIRsiaIvzLmdfZrs+2ajex7iBtC0rI5Jmdxlo+5d6MnZT00n1HVXzYGcq2iV5EYAd/E1Z2hEDWG/
65V2UlLVWYWsU6vB9o6pTB/JOVPOagY4gnFyGy5EMkttoCKXiy2Shh8j6/dz7ng+vhQMGMpzW2pX
pB4Odl2d3eXMEHMpmhdaPlO00rU7xZOCHVH+pMMgbueGEgSs9VnpvE3W6+iuNEQIUfxNZqLah+rg
nUuvnijlpEa3STN3J5LshuYVy6LLYbfb4N16MqP5UWdSatVjTzqGs7M3CMNTGPL8RbbDwsDwKqfE
NNnqKpscvQals7aiaB/PMQdE07mPyvE+TfIXfHPxbz2F/xuF/fqzvG/F52dLZf//h3L+0pH/n3+v
mf+pnH/5bONPhDflV/lDSX/5qd9K+s6vjPgswAViIKB/4Uj+vaRv/Ar+lLI8kQmdsj0V+n+U9C3j
V9LxDHrDfGImlKzDPyr6lvors+weXCZAGBSnYez+/dn9Fyr63xNh/6znL7MN5kIDg9Rlk9sm7fBj
PV9zZ8nnXXhQwBrlYZKWzgazZTgaAUojsa1holoRXW/X0oljVkY1LdbYfzDtDbqxQjzYreN00A+u
HXoYlseSe8CYc8pqFXyHcxlnNsYCL3wwjU7svVqlcD450+YPr/rvf9cfOxPL0/zpz2ByyWLQ1CWe
C8zgxz9DNWlLGC6iUzedjU1tUAZkcsKkEBC1YcDNrkHkjYNzUDwczrOq/pummrH8gj89AaZwFkC2
wUTjTx3JyYQLIYbJBS6bpyeRqhwwhoRedtu0KdKFxUwhoz481Gzfdk7HyGMcKfe5Hcl9WU/rfhaO
b8AX5lnK69xnDa7HUW4H0UAud6XYM2igmesKadUqLmvlEYIJOCnT9l7TTs7m2URRgjLNyWZOhgwN
//ZSF5i6/vVL/VOc8vslg/IOhwyDQMsA9k9typIOeu9kDZaBJKvvoM16FzmqltzMc42wL67m8TIw
OWpz9nLd3u+A0RB5MkPDz10vfsapk785IiQqoY6Gx+4jozhCjc7qLCUY0pQr7t88ZXV5Tj++PfYS
hbeZhQfY+SdO22CYfU4BxKBt1eQXTRs/W8Iba4U/cO3pWX+kWhkeWm+810dz3jkFrjs8E9b7VPTF
FREHevGqpEatgVnfIhTj5IE/rqNNoA2Pc5y4BEFqQufVLJKJen/RPJpzqaxytlKHKeHObtilesOm
ZJPCid/yNjYbpWjtoKQesx2TrHnPxlacNQ/6eKYbHK4NT7lrtCI/OGg5Nli32W4rbJVMxAJrpx9x
EeMvPNKtda7uVLrrqkPH7Vi9h5RlfhQZho2qa8rnKi7LJ8XJ7aDTIFXYUd4cE4Ira6JNExzrMp/8
hD4nm+FiPBRzal/qqZbnCkvxVehQrChWG8+G0MOTpc0jDp7szumZNAvbZMgCSiI1yrV8uMexl2ZB
rGAiHS04RDMPtnL6aTg7jnKi/d3uIzknlzGV1z73NqOw0LKauN069VWvkSYxa4X+Nx2Vka6MQvvQ
xM9+qyWLJm8se3s7jlZEudpNz9EyqGGDb/RDr+KzbdOTXjWiylAM1s8u6sJNb/ftTePIbJ2p3aHJ
Gg1EflGt/8319fPth0QaR1UaXxArNM/8Gc2BfC4Z8UBxXHH7Qazsseb8y3an2WJaE9+op6m7qdWU
QEmT6TqomThTXHhuFV0pApH1hC7HRrE1xk76lAZgxPEHDeiuXz79ulPQ5yKm9m+IXtoysvDHDwXP
GirbdwgGaTCiDj/eNJE9Gg4kKjaUtUIhqqbg7g2oM3V18nYjV5BTJP2nBplvm7NpoSswycBDsPr6
r1++HzNw5Dh4Hss4kUXHmxnqn++do6FUMRtrhHPM2D94Ce8vkyuE+rpJoz/c2A9mrf27eY4/3cYW
XQpsDsaziAkywLK8On9Id5AuiaDSDBiUGAZFCdkPzQvc4OijywyqLHZB3WJrpXP5mGWVtw1VC9o0
sLAufO2byaQMs0jfOgmzk+jWqmZE60g6LcjUAi3Rv36FoJL8/F5prG4sb+B5iCypP+cEBSz6kvAJ
B3OvL32rc648+XeUVRxPMh2IOqCPQBPNZKzqxKq2bY9PNqaw44+5G9NkSzRfKfW32jQrDFS5uGQ6
FiGbw+kWoYQWDGYo3ktD2SVKlRxIv9EItMpnY2pU39SQ1YEyCe9tW+cQ2BTq1snNR6FEgxYwfkYD
Ty01fN+1ey/C2AuqIcJZpA1lSQuNeW5X5Qsfqo2+0qRibr0oP40xakOolpwKJ3dazU3fPUvd6JGU
xt4NPA7OQF2IGSEKbXczq3P8JfGc6VAxobZNq1Ssid6Fmww32uxHbmXRXm7sezlV6g7MdLjNiiVo
kNhi7aklKzNG6lcrHiwG9HMefKYiwEy1AnOBcioCqikbTrA1sbY4tuSEpYsby2rkbauU/VczSrQN
t7PsotZ6BOjc7OdDEXe0htKaEfmo4qhGr9E4x5Z+W8l02Na6Ub8wVo3jEf/OxZJdcgM2Rz9EYRmu
UzZ/+zHNw/VY9TlcLj1b6VkRHySJyYPI7X4LujC6FnW/NHfUCHdhOFSI42rHqnYgD8x3JInauqU6
6q6ULjLWzMX31aZD10S1DtSRgNDlT6YidxwKp7WbZEkYlKWo3zQcoUFrtJziSYIV6OAv0EBszHDh
eEpbd890ZrspQutFV0PjaDTxkx2lykoXnk41Kzm7EzvFptAxcA2lvOSKVZ0Wiyr13dl75yieb0u7
4STYgyTOgzGqK5xntFhnq3LPrSse5ykPz6Rl3Kvbzx7WwJIudF9mqL5raysd9YaS95dYJuMdXR8k
RqkEjVL3PVNXDXk2GVKY1oS+TenFgSQOOYIZ1e0w2O41t9EsDeyFHhnC1J6Wcf99FUEyUqNsbxgz
FfoJl1zsZtMDjWSF031d37XTmB3xME5+ndrPHG9z31bM4UbY9XTTe0pyUJA07uaC7Wxeudswp9VT
d63rBL3LkR31baGt4t4tucI8ibSevmQEEf8L7+Fwn1vtl7DOk4PXjvpN3yfWySpkdWCZc16azDJX
qW4TdLCLMKACnwZGl39OyqRsi6obHd8bDdoZKTMeBxRwclPEI+7dFNuaaOLPymzp9aSFQ30+s0ae
jPaAGZFwfTQ3505ld0opCgYRvmFxS/8yey+r6Az+dVwLU1Qf7MVUPMxw5ykb2O7BMJn2N2PiMbMr
uqey0e/TOjIPhS4pu+cGDSLd4kKekyq1VnjHGJbsrGmX8wZcSvpnb8gY3GfFbgsawaX+iA0ZH5TU
qxe2qvF6NtLpJI2Icy6NYCfd2inQhXbIB3qUMomHjdU4VJ/aVNMFYaA4fFGoa2+yNE0+hSPIp8A3
LM+JVAjtEJ/Y55Gub7nGmnf6/R+MVDJLIJjaUBxkhDnevq2WRdPRiaL2mOTJfJWYgo+ONaor15mf
mX7+VvGJ36S23LI0eptI1QtfSzGk5nSACm/0gjDX7G3nOeZbn9ionXPdV+tR7NjNZM6T48UkHHqv
9NigzRS6HL1rjGDExhNYZq41m0TJ2uvQVNHHRJB2bZhevKol5sXVXPbztosaioWWDNde3YZEKKY4
WbYClzgme88LNSiXAV/ePQOxCreFWibbnL0D+2vgVeEMc9mwU/DOWgva0p3G96mL3GNTV+VZSays
JgzqprTBx/xrYuOQlWIunl2c9qtB2OZ7F07dfdwp3Pgncx1KxX3zenM4p3YjdnygNfTstbceHI93
prccxQ7o8JUMq4+liTrSoccNtN5W0QeOItw6Q065k/WfFmpD1yIgOiMOGvex1IeboPAJWD77dV0z
i5gn404N1eKa5JmermtLC711Hxo6SHpKguNjgolpU6tl0Qaj1amj35Ln/soEdKVdmZZP6t9+Uzqk
9jkyjIh5pOVjMLludCiaSbVWC5eoXrGMDPqtSGy7+tp5YU55zVYvGB6MAlGgQQIFgu58YqM+BR2f
tbWUrRuos8UCnKZ9gkuqG2+GcpKu31Br3abjrF1Qj7rBLFRjn1rcfLti8X4OozbekMzQuRGDMrXW
dR2JegNR3TQ2+CCbIVBz9ijHKulyrtcWTA0bxGQ7UNzajoXrnljHvSd+ed7cqVmcpu8haHvjxrQb
vfMJ2EwZu2CtplCNBI9xSs2tOzSVRfu1r9WFEyO1S50mYvf9qWZeZO5r0SZb4CPaQ60WYmcxh3ch
0Sp2moi0i6ryY57GYszhTbjBRAqW6N7snjSoIPaqWv76ZBy8NWbF6Y5KJdoYV6+qx4reY7LSI/x/
kP56Cs0Wr5bSOnZ/NyqFdomJjSwVbM18S2l3RMQ5JgqC6L5DbZNyoKTSjih+K7GvJiu1zMVOjsI7
WRbq3Nkw8tc69HgePTCSlaOK+tXrRNv4onLrO732sAFpVBZd3+tTLtgqNvdd0vGHyHLm3ZB16rSB
TnyMwdO6huaUphU5IQptVNk5EYHSGWi+xYPYCalb14p9Ykkjziuod5ZedSQJRlDbsRTvyYsqXrox
S+nSCl1+NSvHe5qY7qaLPdPJZUcx0pMJNfVZYzAaqTzlPFwHldnfgJQKv82uktICpE5t6ZGzqmqP
CzQm3kLWpRZhQ/8qtryb0puVdQlQIRgcc6jWGbTjjZco8Vr2gEljtbxVxWy+5Zamn62JnrhSamsJ
4vrWQ2t6iJR5QBAf91qATFbzc/KbD0aeiXFtptZHFbdUJAdOUwcjz6edJ/LsCie+vu1QgpyJ5rQB
PD5+rjXEYci1ZD143nJSk54XmOwkcCqEzrsmkVvSSRgqIp55fdTaSQ+cMMm/SoddB5X3LFa99GQQ
H1pbdVfsgPGX38qpGs9F2KoPdYzF3o9n28Cb2Qot2ZRN3b3O1OvZqtTM+gyVxgpC74IUTtGQIpsR
IW9FY+yoqtA51Z1aCh+Ldr6z2zicWEGN5EieaCAfWWn7FJp4yU1TE7zaGm3LVW1r4U4dS4dOozJ+
mm4qAzPXtT311PGgpb12l5pCB4vByX9XYdo+m/gqbT/vp6dQJ/Mho3snjm4FfS3M0LU4Srgo27xr
72DzEScwpg3FH/EeVYtfzKnoCnLFX+uRjdRkFcqtMkzs0t1EbNGY3saD6vmL6NNXCFytpUGWPu9Z
6FvdGq9R23fHqkqrqyzmcUcVwf1ixAjvitarfBVK4zWN3HLNgLW2RkSHtnMS0RnRdHixx07elnFD
zVsxnutKNXeGdKuLUXZvSh9WT8Kq4X8occ20apokQT61yc4L5RNTBPZrN9LUlWYkvorETCAJwmXA
cEQefrYHl42ha251pd7MbmKyZrbtbRuXKmNhlUuJEPDJtup0k3ffgC9qPXr6dJ5JSq+qXKz/R1JF
1QBlBUuldKm72/i1B+Ja7EQfS7adyaRe1Yz8ajlyYjM08S7t9s7trA+kR89lzz29Ues7EXb3mZI+
xBgOIwIAeqw+fj+J/bcq3Q9VwX8/F69/SLP/11Lu289qSYXLnx9qeTb/SMb/vxFrZwLiD0fWP9XB
H/73/xJZsozi/BaSX5Lw33/ktyK4af5KMh01owl1fyln82C/59ot8ukL9IbyHBAwQD3/KIKb+q8a
w0fLKAmYLIoqVF1+j7UbFo/HDY9BE/L2S9nlv1ME51f8sQ6im4ZNln357So1QkaefqwEOF4n7ZpK
IE3G9LWLyXfm3rEAtFqMw9sfXpWb34orf6xT/0Zp/UPR5fsvc3kwirVw9QAq/fjLsk7qbdlYpOIq
fOj3RVpr9UHSpiSI2FboavR61DUOkV76TcyidLdFbJDw1GTn7lS5iEXjAnoXvSGQurdM8XbWftFQ
yxu9sdxyVyYMIGyYsCuVfSMLe+T+F7YNB8bBORtJTpgli1v9ZMmkjS5lTEUqIHw6Nkd4uVGzmU09
j4O+ICkc6O1MXZeYWSGgeYh5nTX6XAajIOYSDJY+MtAaWka2bbu2vUla29E2PVZh49DRLs/8vGyK
YmdSW1hinP2VYA6P1FLHS32bTvOrl7l2s6qymVp2I50GhXIf81JQ0jZu0ipyU7/OOLGvlilCPuM8
gD/oeR9tvGpWtaBXiduBh1NjBcfBqO6ph1dg3NthSJjwVc2s4RhaacWppyxSmkHeMSaxSjE/tHsd
KTgBbbTGHu19Rr19VxLc2rJHSQiRDAobTBnxJq5odXsOt6Yuehqmbi5Jjvbmc6qkJrmUSHmPaIpo
mnJb9wQHAC7Vq3JGLx+jg14PSaitdDlzZOIgTrN6eaQsLIOa2T6/d51tMnRrkyWbbYZsAzYANEj/
D2HnseQ6kmzbL4IZtJhCUCaTTJ15JrA8CloEVADx9W+x3+RWXbPbs+7qLiMTBBDu2/dePjmPQe9h
fGJ4Z6TTe6Ah3G76faH9gGqSm5/57L26W/msYapIBs283vMal7E3/bBW7dPsZbsltfWoIeEDX0Y/
is13jkGDD6HIGoc93QE2EL4DTj5xKlxYsdu9/1vNHb7AChPNtO8ghkcapJrS067Liukdd2ZcSPtQ
j3jWq0o+mVZ+xoWAWldqO39i8iOmRsYBpMtY8GM3Rfo7lRMD0YBWyhAnqS+onSlOGWhyF3N1nu0W
6WNjl0COe4Cz8dL7nPjV6BIwUWmzN9pxZwvn5i81wvDcx6WhPS7GzFEzPG9G9lipQTv044TXmVnL
vRPXvXEOq3JgQirj1XQuoyYx/FAseHI7qK29Gopv0HfuQ+cuN8fM/8AYjbJ8GF6xrL6QZEmcdnvc
rJqE8Zy+WdNy1u30oNkY++dgkly/9Li66o7kmz79mhSL6XEsmozOdFfdv1sRdcyAInPakNzX9ph5
+JjaSQ2R4WtUhxWRjoHnJK7b/MMeMi3Ugvm6MCOgWtFYn6nrcZDnyODBb0MLWCgRrKweF+U+d8Y/
42qyCxzHIlifMmEmFg9sHU8V+yX6arz0RvPK3g2sVSI4S1M9tKq4kbPZOD29aFH6I/tqM8RPh1Jf
r+xd05ZtlPbdukstGOcQ2d6pp+u48KeVTZ7jnh3ooeNOn3zRB9PnTwkm/dedBQ1LtrupIv871ONz
2vgqpNylKnPPbT1/utZ6mKzi7me/9+nO+DMfAqZCjMR2s02tsJFLjIkkX7TAPHsbf7RZN/hIxfjT
0vBn0wocS5aNP0y9UPSPGA4oofdB398C6sZHAJJluAh1mLXOD63c+2NY7q7p/O68Vdkz0jFPItmb
hGGsChnUDeE8DD5+B/VgZxZGULNTkWVVf7Oiwky+BO+qIpBtqPbszf1XGixpkrJLbqj7P10RGBhq
NS8McAM6NjP2lfpkaYo1HPwgrlmTgx/dvC7K4p9MxXnM9X5faC7ORtyzmLNZHD8HV9KEeMytY5ZW
Z2aqDFkB2elL+jRWs40YyhOK8P9UInKFQ+FgocMyHFWW8575uHJND92+1xYavdRkj6ZwfxjOcjYd
fIkpbsKEDfZmUnbe6ypc71gKeRBOdRwxOhA1F6wxHRJfiuOm+DRrcLfIrP7DvjJwqnJMh53dXNZW
oKLS0TNT8Q7GWh7dxvstB/ICrdz27LIE4+BlFbv8Ziuy0pwBhwMcEjm5b30yHsHaR201T3jXzB05
Y0z7I7QmmynHsV200+qjQU+ECOlaRaW/502aH2aPYVfWJ7Y1FpFdpk+1lz0CO/0lHO7vu1baFfTR
IHmxIGI49PxUJy9fvDZ6EJsjLiNXToysnAFJYcweR+En2zYgdiOYJRwS7SP3epcYuhyMy1qjPxhy
1K66xZwlmHPcWTU2MouBeLgs1a5GDPYCDZUsTR2sUcu5E/VJ9NaIr9T7a8EllaFRVZyLcOYS0kBo
BUoXR7/VTqJs9bPjE2OH4lkdZqjVmNaLp6wevsCQXrBZv05Wg/Gl8/b0HPSlSmEeD4T1Zywb7bGF
3ssCwHtAp7uwwboPO0s5aPPbzh/Fz6DPX03Z2X+2piZi4Iqr587bUyW2er9adFBu91N53dfUY0YJ
0ECOpaYfWPy9xk7aH/K5pY9rez8ZZHdsXU0PUy/9ua3ZQQrn79KRTSDJ4h9KO+/Bg5TybLi9lVR4
CTgi2+Y1SzkxZ8YsERBciwvFjwT44q31SqJXCzzmEVscOZdn09ms2C6Mi+rqv02rxl0w4/JfN4tR
Kg9UY49z5BStiDTF4lCahHtAY77OwYidkyBYG2dN+9FSq0XIRT4PfkW9EMzvaUDUjGAeEbfcYa9A
k264nvrznOFnZgVqEQVNcS65N8I20/Uw98ovwn/zsdedT39Dz9I79QOB/Unj9ZTa93Z4CIaL2Tgm
OZ/KftCtSkXmOqPt2RjtGrs8qLw6+V3xBKn1AjD/xfELKzG2zL2ffRKvl2k/K7azhlajE8JTev3i
u+rLWWf6vsXep92dYmPpxYF4m4iNpZmfBPrEGVXs0o99EIPp/8p4IsLC0OcHSIz4bcECJ4FstN/S
qn/N69o9Gmvx7BRTxQ9HyRP4mvHOcphdK51ib/eIG51yv1TLhJZtSNBlWP8WIuOYodA2YjzDtB/V
OlGwVDJhh9KxmiziRPnRNucrA7tvaZMomiTWu6VZYjetd3PNCimWIT/ODSo77XwXVROHQ1MZlMye
F05VFme2OhsV3XbH8ISpRQJv4QyxkxBaUH3DMbiqIbiWU/HaL3Zs6PVlyPUSq0j9qwpIbKUZp1uH
Qb5Q+kFB+oSb/TSpBtXKJvFR8+dSXVDI5RHJRz9ca/178gv6ydl556/tQl+sPxdpvunedDewynMz
GK8BNyLR0OFkz+49GC+1eB6y4to0Dbcirn2C6+KrL7F0zyo1Hzu+zHosh4yizO63et6TWOzzp8Iv
8VPmvuat0eLK9k8hTa865rlYTJy5dfOMdlwhbHDwMDurWEAVE11xzj0BK3evGSnmgK5EZT7YgO7a
b4ZY1YckpkRgbgMni38vC6wLpj2dkhCZMyoHcNmx7bXteNUHK/1vINl/jWHpTOCBAMqiRYPY4Zn/
srBkrcnlq3M96hqcTGG5mKw15aZ7oL1OsbMW2zoQYkzH/7K19d78/av/Yv0sy2dxzcAQBDXxz5YI
LXKZWdGAlml0d/UQn2cRynJibWft+xWUSUHMNCo3uIBRiag6hC01I3CrjSELy22rFzAny14TtfVJ
vBfajQ0oKvSaCc2wmvw6xgzQ6RSEyjnnOkd1Y1UEV7UNkHaoD47+Og9dRs5YQ7L8vzu+/31V6Wzd
O58T1xYZepxc/3PMLEgIe/WCvZI9u/X76AT1+6LXB60xOYWZ7Xifrqh8Pfm/P/Xfs/37j/n/4Q8w
V/z7Go1/fmylqYlFXVJnPrTURWwzDnwj/UN2YlhXZE8M4mRkOqfgSWqalS6DIayG/OJ6dcQ9H2j/
ZYT9T+wAdxN3F9YblisFGCRYh/XPL7RkgbNohL2jmbv53Hitf16R3C4lDehN63vtIjovXXC8a/9t
Hcb/6u//IzqgJDBDx2Tg/MvnYOREEgOrJ0/hyeznkiHT0wooXPCWWfKrD55y/f/Cjvj3Pc1mW0L6
JrjUgLUN0Eb++edKcx08D/AsbHbGxN6hxeI7d5//96/8n2/+P8UEVmKxkvXuHXTxY5HN/+enONJS
Y+PdbUkvAfhBdbw2brwfw58/llO76z7t0Hji0DBErJtR5B946e/+769wXyrIh/zzS7AuxvcBGIFU
waXwry9RlbR4HnCRaMrFOai615y9Y7TtdCaW16UvK2J6zHz4tObVtW+cYz/x6m38Yjxsdc+cYCzu
53LehmLiNYeIPpLtzv+62nyEJVpXUTOVFFDQgp7MQeWxMdYlNWv+MbEfjte83e8h0cXM3iLSWrsR
0cDZupeudnBOube+lLFrDLGrdY8kcg7IyWPoasOxExZrjjHfswOD6O/ic15bVhGWlIgPvluZCU08
onMjb7OVfg4EYwOneYFu8UtZzdlf/DymeXmsXfkxOOvJAXfAJy8fCMtf5rh+6Uv/wfTqVFrtGYpD
EZdTmXg9LeVqiOPSaCQzteA1kybzXn6jVIex7u47ez3qhrgyePPOo+//Kk1tp6bhvjoRVYohO2VI
Xb4YefNImGvH4J5xuX9qLJCGK713oP/AvfkC3Py7EOmDJNG2Seu5IBgwLwUgR3f8au7yOlYzrspr
t8yYz3XGEIGxx5F9ajTnkwqNrjljxdUWbyb/Zy3Dvd7PH3jeeZMabUg/tstsbe/k2i+oCGfznti2
+4VRdPfKezoIq0kxx5KnFB40sXsyFl361uL5D/1+SlQ+RlXhPeeW+enga5dz867IPs4NmylcMMYh
1rYdyYYo75m7pdWxG8x46YOvlhxQRpqnKcWjuZUfMivutfGhWuSuSJfvRoILn63u2SoYu5cpRgXs
S6PxQ3O9g8+Yp0LN5xoyAR7r1zwzTo0t6niCXqvshf0r5FO6XaZaepmy/XILxBwixLjNKNMiT89f
KCjf5DSKGEVORLXOXcR2A+Np1lAU5ES2sX3N5g3yg1hHIsND/avtLG836MZDWnZ7ZbZnt5mTDvcE
H6c3capBdVDeaQ3UEkKtKFCdApUIdAqV+3ttIM7YVtMe2vvD5pCsnK3xSZut6bFdGam1U/lIWPlM
I3zVxMgtDzl5xxT+VLr9mdb0FDCPBl3glbs+6MrQWJS3n4faSog9F4e8qTbQTv3DUlb7NJ0VAkW5
kIaQ5aFe6DBnjJqapbajPWhvNurY0Raz9oQ487esFwVsAmt8Pf3Ah0C2S9sIejXNdJx52pKiK76m
YHrF2UBSaHPXeORa6J7a8z6YIgK2TEV4abRN96C1bkQ85cp1jVv20BKJMQi0qHUJzY38t+hWNyoG
6j4dYg6SIKyRuriwUuxQd8p831ayzts2v2KqL/mf8VI4S/fh9xyGApntYZBBeudqcNj1OFPqSfpW
aEzzeVzF39RkQQhDeESXLk8ELonQG0A05cGzHOcPbZTPMh+ibMzJZKfwRjwLiaznaacRtz/tQRek
vPKD8luWgeROZDbBBep3Ylj+q65bCbMlj/2PSiMnpYfu4lx1d3l01uxrJCA5G2I/mOvBaJx9n1JJ
j04fpmiNqtsei9m4poGzM7lThq747vrpVA9aghMsXtAnNLHuet/AX11d56342TAFzDFDFbV9W139
nm5hOJU5oVHXOz3o9sI3vmb1beTGx6z68hSUkw2QsKm1/GMc9GU/SY+4j0V7IIcuHlvyuJ0c+p4/
OOPLFSKZvWBvNO4fV5NBTcPf67vaINLFAAl6kdNaY+LOvfbttSbS3JDBThnK9qX2Cud5luWAJMxF
D3g3ZoRtDW1pn8RU9I+6Vqz7LVCQGsaKOBlW7rbaqvfAY59CP7IspgVa9GoElbghIv+eNOOoFi1F
RjFitg7+1WbXQQtcVgc/ZTHJo6rSNJHDdPP6zo+M1dL/rgqR5JRPMwJnWqO/rb5+6So6hXsitMOI
GDrZf3JySl36Qn9zTOaBuo4RCV3Te5sLbU7K0R6jupbmrS2NOoA5Ad3AHzrKWcubfmbsaD6VZb8h
RepecQ9vpVHrMRrNfIwgW93uRT0e3aA4t4tuR9pEgJH9PCpSKd3VJt1LsSwikTX+WenfJmnaQMXS
LMaQek8lcr5nc3lqGamTwSQh40pK27wa3qfR+ryb8cNpqMhxe6MZDa7QTpYvcGzLp22ZHuyt1aCt
MB39ZW7Tb6uZ5J78nxEtQkMEbkSKumUU6fQV6AtjSq+ttZ91bvtNuE33dVVqUuHWiS9d9v1pKWyF
AcqnPX9uDFUgdTR1cUWrsv8YTB12I0PiPCmFbSzh6LLUBCk8F+q82aRfyO1scxdDVCM7U6TXgaaB
rb3llLP7oQ+MBiO/79Th0qZksbPUXn8Uuf1rzrBmHgJPGo9T0My71c/ZaaQ16S7TECzichnzcUck
c8TfXPX5Bf3Exb+knFAV1tPWy2HXpSl91yD7bkx4loukWxTaKRDI7rqpcf7MRC1wSBg4/4SvYe0C
FI5W3vk/x7nxEsJl/fOKn+CYFeWDk1LMMD9+9POl0I6LYy04FNY1eF6oL14nLRtOg1kTVgfExj7T
eeNGLmGZo1vFPvPtB25GYpnDurPH/AZJyNv7WveOpeGy+pYW+spMY1Nvi6RcNydatn7v51oVdYUm
P3BsPRvBDNFA8gIsFuk+CdGQ/1q8AAdVbiFwFan9t4Vz/qqagYzrZimYI+W1MUEjl15i90JPBlB8
EcsA30XXGyw4T0HmDaCCxLCWh8Ak6oa+2dUvlCJ16AnlH/FW1s9B0+Zv+jZv22vQ2dkS+kt2JOSy
XmQh7I92xh5BI5ruzMbOEpxSTGhK4nSONcjIN9P1VhrS2VcqkAc7mKuJENrG8mpnESVy4MIL3bCL
IrR4ng9L0IskZdUoiIvlofVX+clczI1XNb8wS1TnYWJpW6enKfpIFfivvPevgyfFyXf0HnYTBV40
VELaO0rscu936H2Wfq6c/ptL87XmwWM5mztmX0d20exLte6NjHyfIJO6E0Q59fs02jsUTDf/LE7e
PqQZIEiP9YXUPPp6HGZcUBn35f30XJS9gwzDViF84REGLlyoTMTOzIgIl2Jo5L25dLEtF3X0fecp
rVzwI6p2I+E5/a3ztr1POvSpdYZEqsY4eBBbOrYTHRmJ6CET8+48S3XhCdmiwJiHRBMSSXuovjn9
m8OsS7wtwt8VXfU9Zfw4U1CzyNmUt7Hp4xyQERMBL8zk/IfdJ8+uiXW0TYeT2ZYP0mShFYr3rfKD
X6IEpaWVM0vUCydeHMAbTGE2RkvGoWTD9mAh/WpElEM8whe9HeqwlMGp1PqM6dV0Eb5/y1iNUaix
OthLIKJ1WferXSwQHxjpMcvgNMSzBIehx9yq1JtvpG925poRY7s5HFr5WqetSCyn49xtMagwdqCG
wJ+P13eczR+SIqwK7xWlJUt16BjC6MeyMGTSC5tcQhE4xW2WzFxHBdjV6QmcVg4p4jq1Lt6MTVlb
HP0TuXI6pWMdwUTyyEqDk5gE9SuBxowWWtTtzDBgBcGlBsc7chXaMLDFhuXIO8jVV1E9K/3XMOT5
kkGjmH4XJdgJDbkC4ob1VNf2+sieTetFl1j6xOrfehJLO6ex2x8uAfBlhai7BfleWpp6Ei2VauZU
b4LVLJNDGNNJyxnN1L56KfgmmCpQD6ztlA3ov5kcfvjuNCaNPgUFB5w3Xrt5W8AciD7mzfKFn807
lX7LC1lfPtsqpVlQVQEDguco1cV2cNADdmLY+igdKVllxpxrNIsytlOsS401q7BZstuWBipCEHvs
9A7PT9+sT6ZZEYX1+sT6j9qQdkfliH3FO48qmzF0M+1wd7yr1nvqloHL3e+yAMhQtgGXaTHXldLo
nwtAhO1UJ6NOkIgsVT7tV232f96JgaiYaUA1dy9Kss095vVSFrHDqVew8NIGxGQt9ctmO/KdKEjb
7zN0+Pm2sF0KsvfUEpqesGCrlnJ+3tAKXZvDXI950TMn5bA0ZfpoyDKZl2BPfd0flFU8Mb5k3dJ4
dZW4rkOZVFr/TLqWgUxj7skPzzuW9m3RMAZ/SeHgxgNk+2FLbcEOCDSsyfXzsMKVArbfR2XXa9G8
ZfVuLNuUVCkrtXNlJn0mG8LKWnFwSxXxavlejLEMK928dKZ9NuaOYOnyi1GGnfBCTIrMsxPf5byW
iJNEp/sFVKxQYb4ON5CT53nkDuiW8qVuOyC6w2vjY98OOuANg9NGJgtDQo+lxmLC+b7awTnwhurZ
rsc6NFtqh9Srj4uQt3toLby3XoJRBNC5ap2JkOgfoC94S2a42hfdzGGTGPFgmt+iNt8ckqrPTN4p
qOxJfnnGZkL7JUU4tVXGr9x8pA1oJblNX52W+yEDCvtYFOpV24LuKchyCn3b8hPp4Ciftjbd8fgc
HUg5UWFm/c4qkQQAIAlmr6seozNix+TlDvUg/9Q7ykViE4yKnLv9DJjN7FBjy/nCwYeJzBEYDNrU
PZvuYu1MZuFhUJhPJKSeU43LLry/g2lAzCyDJwLpWVIIh1oIIlcEkO48Ou1j0G53DAyj+FqXcLmm
GwCNswPsnPVtJADzgIaotDJ1qvtiS8oFmiHPLma0YQr+WIV2a6jEZxymkWO039bonkVTDreqQxtY
vPeJI5iWwjoOTKHZDGmdjJbxEqQLn4d3eBcbG/ImZjfPWNhuFXOmywLkHRFZQm6Q88PCVtg9zu8h
lMioZjQHyjsLSbJ8zPvT5nJA2luvOJW3EVNwWx+y2dwO6ZK9MN3QQntCh6cI2aW9O2U7vdSeisE5
ztrSfBJtxQxcAlraNIu/t03jIWeS2csinPTlZRID3oqMlAArLV8Xp2QoDqQsxpdRwMnSDc4GDP7C
Ht/XcV4PsB3cU1Dl9FTj1h4GZ3GivE0PZlf8JFW3/sYb1oWydYLTWqmfOh7vU9DdLd7llxA2MpDX
fzXWcFN6397zEdBsGlknlczHmBTPK66bP2mB8Vzxjk3axvp2WKoY9f5kRCuj8TGXXuITZoX6DBSr
L075KACTrdmtLtoy8u+h/QnegWu7j94G+uWuPEAFefHX+coVKuLFbQ7rMh/GmXlP7rhny8w3kv6i
2gtexwjP1xLTHRV2H1wRan/omxpCZftv22z8Zd44sxW+O+qmfcuNxT6YVfFZowPu6X+1pJgHwTQM
a+rqmO5eyvq2ZSVTl1r5B7yqnFMFg1BLFz/7EdV8miotpNR/HG37hlItoravrqMgU0Kk1wgdzfnp
eCUf4bF4VLkqiwSBiGqx/AjLUA1dQz+3zbKv6pzNFVSAp1wa7e+6bs39xL+yuOXnbPJwZtJ7wELt
gy1ZX6ocrZ0QCGLM2D8SreSbqGKNc7AsQuhvpNpuWQOVsugsvoi5xqkDZYHU6SvmxevMXrAQsOET
Y+8fzkQtFDjlubfWDWgYy7WGuTgb67RaoVvVAw8MGTJnNa5OX/3ObJ6cgkBpXlk9dw8lYiNYHjEV
FiLzAuJzG+5tDtTbaJOLTX2eJpviRNmGYIpt/llYpwQUtv6NuMmL8rBHiFJ7HZf6oyNKzFV0Qt3h
P2z1be3bT4rfIzuDsZrCMqHnWiuM09rAPRLAY7MIECCjMeOYtMQR/csih7e7wzIEXfpELp8yFfNo
KbKLpcvDzGLMA1HiLsz1+ZamxplI7sUPxmdIniznHmGsjA2gNi1volJvPlrdQWmtr6XK3zzggNwA
gM667bim9bftr29ge/ZugCkL6OGnO9Tlu267biihEd2xjw9MC1gY0DcAHzi1w2wqH9aZNW0GMiO/
uF0edcf+Jda+jPKp3FlTeytmj89dQEDhj4VoyslW6hgvu8jEah5ppo2GhqK0OnvG5lcX7sA2j9hn
sgwz1Pq9DN1h0wDUjGXf7WQdLPxXxNmu119Ac7yLXP3h4bbPdleXMVOoOslSkVRjB3Oo8Z+qennx
uHMDg1mz9Ixl5y/TwZjLq7tSUWrOkIYOWxczjZkC9RfzfBp7KHbFjcYQCAYmDSoW/7bZjUBiqrsd
E9Okmdzqk823MhRW3cWSV5C9MWKsp9JNLLdho4MGEwcTwXedjQ+Y94hq1QXLHfU8blqJU3xdboKY
HJAKcl/Z8ixZJyICvHw1Tnmerhj0bKzcZlev6Htdwb9YBkh0pm9ROrvBoatxXEh7GH446/CL7Iqz
p8NSvBVXAsAqQ5KpLTMlCtU600nyKo5NawU0NOg3n9Y7tFKHpi1Nr5tTP2z68sDI65IJ5CmYfA0O
qdV/9pztTa5ySNhaC3NHr5iTWXvdTU94+spQVxyEnUFBn85eqDd+jn1/CTDnud/+zM6CbuRjm7RP
E3+WT4YDdYWwH2d8LaYIv8KpCuS73mWv3UjTGogGYJfFZhO9erU3O+WGaA914w7xXKZOxPQVWVRe
Ml089tJ/7Mmd6WCD4rwGI8Yn/2KTOnXXXL9gLN5DeuV9ufgUTGI5SlsR7x2poXJmwEs6QpMhKx+r
Tn+fbE713CdtWJoFMKdNIJWb0LRk4YWaX2lx1tNRYDMExMicd0Wh0QMycxpeE1wgT6bq1qRmgnTR
rfZlE9LhsMz8Q2bQEFgFlDZdmTCF/JVnqo7YJvENyX/61AXCmd01vNCsWxbkdriNUJZGm5OO1Gah
nbY1/b0MmB9MoZqfa2NoF2/q62iGbWPI9IwTz0IAbbdn9qwjY5M474bAxe7UwbAZ9eCcd/UdzaX1
kRyK61iS3OhTB92x4D2zefPrmCIl1PWs4SPsjZ02gGH1sNGn3K2hTQQm3kZid6g2OPrGXOvfccqO
r27ajbet1tOb1Iwu6QcyHw+pi4XCAKRnUWfN8Gonr8rPmc5hyZtzPyGI0pcvuwL0o40ZK+3ET9Zz
25HFvO/BYvHjbugsO2TkqqDoLcPwAN/3uVh1FYmGBEPpb4eFQOmBko82X/9s1/TXqHXuUTjOmxIY
TnFjidDw698VqcUoHxCcKld+qQrnh8rdW7XqW2yY8zu2ho8icJewpIAAqnZ/ZPq+SBiZ/W6yHn/8
LK69SzGi2yV7URhw7OHtwHwbV6TAzfxBTAWSnuLPd6fpIPP1edAK66gz5Excy/wTVEYZLaZBh53X
Zw2Gw5lGykx0nCKhZ4gPkVcUfV5HdNo/b5apTr2Wvdn08CQ+kJcr1SZMCnFHGlTss7mWe/Efiwu6
2Agrqkk9iy5Cu7SqljvlgiiyF7wxdWAcm5xfqvJ4OVplkcwoOrj0qOcG8OLxrNv4Bj3n55ynj7YN
jQpB1oN0J5zHyZj6i+4EEHmGbQhHJ+eaGafeF/mjhgwWWxnktMza7kC8qq3MyHMGzgbMeFHbZiNu
jV5chWzfIANJXrx1TVaR71ZXu0EBDSG/TuYVAh3zHWMyzGZPCKhpk2HEpxwapIYnrmqAyVDZjnsa
HQ/WmyFwfd0V7NwY6Vir/iDM/pHQTkl/63aJAsYMb5K5x+RaN3Ihc8gL5wgIc9fnFODWkqpd0PoQ
KAlWNjurpwYyUFSgjC0gq9Y6nrUtMRt5Yvz4sWjuz6afuV29DgR2F7yZgvVSfvCioZ7X2Rv6wzWY
IUZvmGzjeQvEgXc8/KLAPqytAVFaapSxoMHvf0yVD6EJaoO5WIr4BHG2VuI4BT1qRvPlpMEeKRy5
yakvLfsuofp5Tuhp07FRuNSCdMXwLfdDF7wOFn1KpcwvTS7vYLguC+DrxKVNQrDY5jTauF4Tdqjs
I82Xz0Uq2jikd5Ji+s5QwZtnjS+S+9brZ8Jr/V29DZIVVC5hi6OejT+afNEZc7XE+ySg7wmcd2n7
WySIgGBWIRvYHrcyvcyL/mu1zOdhNR56KwVGp6BGBtuURbW1PLb4iwJPxdK2ElJiXeh01XPdjENS
Tbgr+cZ/Mcs+6mU+7ut0eaqkNCF5VnqsmrXmI+tEBNYhU/45HTCnOSXVWVUt31ajeBsRVoK6cUwF
kTwP6prTLzcr/9FY0CjQZkjiwifUaiiW6Qfz5td0/CM3Gl56plxjE9nwKysnTi1yJpFWEN3x7E/Z
5c+dJxi6ZVbM8XzOEE9HczzRUB5Iv/0woFZ1o0p6NSMhTQxd/edZlDk8yOlSEWoEgnNdUQa4a460
LHsSMz88Ba7NxEtyJFh1mBwDl+Z6zA372NyROUHuvagV3xPB1/OUbu0Opgd1e6ewZRTlnzrN/vYg
0zShbqljX6nHP6qiPht9dpexrfdMr/GVeikIr8ymalcaphUP7siDT4yNkphizzblW9lsT9RfU2jm
YBPy7Rw0dWwLVE7d6zp3V5LL5cKg+rKQVl1NuwDYPYExRL1ZvoTp0hDMs3h2sj594R3FdJokXkV+
3DhV/cBkfsJeXVg9lNpSQ+Zf/QEGmDeDV9Um9+9Ym9lbkA3ZrlLwuQZzAvA76yAJU51AtNNZibm1
b2ahFH5ZA5sc495hxhchda+PraZcYFgaeDirvN0vbg+Tgu698KGop6n3K82keOlaBFJCcnAGLRB5
CE6GN0PPcRJyA/y5ZW9B51fHaVgwfDuOV7QR7pg1ghJOgyj7ZW/Z+g+E0oGnMT/4nK1X5Vm8Inpi
W9R0v0ZgX1f//7F3Htt5I1mXfSLkikAAAWDSg8/Te8pMsERKgvcugKf/N6SqVUlmltTZs17dM6aS
JPjBxY17z9kH6/7iMM0RYXLdx125YRntkKb56UH0wz6KHXGfRLa7U7O+XJAZoILYz0x9esdDY123
9UPSAMuO4oInz5k2IkP+rGrrq10n/q7UCNODDpmacevqOq6xC1p+cEQafRRmGffk35IZFrqvGMvq
6zFyHr0wvgs9irh2eaWJ6e5l1Vj7xYk9PnFE42/d/pDT/XVAxr6zOi86m2NsAWn07AFhy4P6oavd
86keQDxX62tSFF/Kgt0yEBnbiPyY836CkYgGq3baBdRH8EptggGkS2gWCf8rDLzwJV14lwel3Rzq
RgHlbBorQUqnwS7PqqTX53d3Tj7zJ0R9eTFl8SkXFvz4Ob7E/NDAOa6PVoXCNg11dop7HCYVm8Ht
kPofLct6WnR9I2biC4zNlA9XKsNHDYuzMpKT5e29hQGsk4JurKes3bk2O4wluKNK2DFZgQoZq4ci
D1BMm3EXWeWHqOxem6ygXKsYDXqXxYIvOHLTrcx4Zp3+dsCZtvdyzzp0+bDPF1Z1Gu8D1HAYRb7L
qJM69CKtcXmoaAb85oOQEU57vljTPl7Kg+xDs8d+T+21BMuha0jA9VWx57qfp3PTnLUVDfIUgmg7
pudQh0BFIxTtrAB4cRfdLmoYr6w5/dQm/VM1efNZ3/kh/Yg02sZ46je12997WXkI8rja5kAxSd3I
eFKEc2jrzNu7dEuY+TksqSF6g2FsLoQcPi7pwq3Gr6k2IR9v58u8JUShWAAhp95F2pNIP5R6g2w1
fCAVC+xJu3xETIPnMMlv01wepkyHqHocYpJwhc/dwF88AF2UjFk2c6g89oZJfORsEKcNr/2jccS3
uFX9gzOWGBnKjpdyRrTTPKMOmQ21fcn5FXVx4aZImxUJ7jDUl9skjtS9jQeA4A8wZGDtcMS0aPa3
pk0CaEz1M8rzS3dZq5COuhsqXle0A2MytqtZkDFFb1gZGzoYzJzI2abdeQb020bs1Zxra9Fnc0Kl
MgzZo4f9O8OfDfU5t48DeRWABzIaJWiLVr37UOZs7rs4bGn81uDCtCUd+4gaE7BqzGeKLrj2C4l+
tYei2ZctDCYVNxhZppl08c3UyHm+GIEd0l2FwuFegKCm2yWGbNgpFO/zNsuK1r6xc+Fm0IAqDlUu
ZFrw2Djjtm4Gok0MRP0FdCXuk3Om/YG3l27Zb5NRBIqHRjEjz7BDxTvKofmLZ3tzte8rWeu91Oya
9u6EKx7Nhx72ix9V2c2YWcW3caC2sZqa13fT80svE9ebu73nUtxhtMl4IDtyJ1y2UWkK1Nek5XMJ
Y4DoBip4setlMgzfirxj0Zcowk6zdJb2Q0u7NWcg+ExzlLMfDWRT7EAtILws1ZzN9J+BugA1l5Y6
GQLTqi29v6/OoGymOCmVedUx/g3HqiiAw/hjS/YAAuJeRnPwKWpL/i6jx4Vfitb9pZF9Or9O9jj6
rwbxyTOwXZHsgWJiKmXrQKhARJF6P06ycnb2UmRXpLp5M97UvDoarBbzlYAN7mC3ptFx1FOkmj2K
YIUgJyJCce+zX1oZW3kmHlw59kc79Ib2MA6xn55YPQ3nfRETCJpWzx65G04QXGSL8IdPVH1Jte3Q
d1Zb0kqFv5mI5bA+rowCscE2xN41znotaDbENOEskJWK6pmZMDEYGvMDurEMxUYdUp21ajlGc46k
P4Tk++h4EDz3GDzkchxJOe6bzdgNyVWtPUCowTB1aIewARZf6cnE5hjTm0FllOqBEjeehlrRjc1K
YHSM1rMUQtDUtDcuvqniobO0prhiXmzuqoLJ9DmW34I4mAYS3HnkhIl9BYuoA/KvGHiEdUpjBO6y
JaDhCuPujZzGV7pYJekPABHEVTx6VPWCrAT61iKzxb3Us/uxj9pp3qtmQLGgYMit2j4rLxHTpdPB
j3TLQDTuQIy0+Lx3w6odPRdDF7foYfIZa7ccahLGfGe0PXwe7DXsG4mifbzX+aKdUxclXBnGxYhd
B4ik3qXHdu5sQY0L2WjObbb+pp7HnYUCzmfGlafWTVJSu19mtqf5Xa03X1SiXOwz19KVd73onEWE
1zriaMDP43TKlg75qIDPYzHURA0AhiTk9YGMMCZpbaENIzJdP8F/JWqgY+JfXWFT9i9S9D1frbkm
HIHlpToxWAA9NLlXqc0AkrgSC9XJaI39XVEXXbytDIzAbefO/dNiVQ7lQoagjVafhaAfoBpWDHrX
52NdjBjjwig9EHqcMwZdx5a+SVgUczrPGxP3zGbRR5QURG6UAiY2WhYvKEbkCxzcjgpl/CHHpLay
do7qXee5dke47OzUgvoKHHBiMNuMOcBoLOQlxnOy1mlD1t9V2S3lsUzQeW8nYZCqpQh61ZnfafuD
5eJkgHLt4fGIJ4NQJ+r8IT1DVcoGPrUL+PJj2o/uqfYTnA2Dtsy9q+PHLDGIc409WfME2nmy6/NS
F9P3iONm12QwrWCGOGff0jrVGLItZlyFO9N57Oh3NCi1Mrff2/VsAZrDZE/nwnXiV0hNQLvKlJVl
KKX/pcjy+taMQXfrOhZdndhOmcrRw6LHZKL5iXwZHuWgy3r7xqT8OVsGXfmZm06+3qWp079Wto3m
vDVAE65GpH4nJy8w6iwahjG7ggJquF+A4HY6wctTmCg7BwuQTZRsCgEXxbPVbdHJM391yJ/BJ0F8
7I9QIr7+qXrXCWL8uZDoFLoyZPbRrqL2OTTE9DRTc423mVcko5Wnvu9wvSi7A5NUgb07JbPkshDQ
lKC19XvrkXxY1MmpUuoE9SS+7Gn63lYCCxS8UAJOJCKE5tB7hXy052AY+WNFgk2FhFAwTPPDEFfy
lpYGDfO6oVu5bcGy7Pw8qaOzSioezZEuoEOnijbbURNlMOAHjcYbhFnVR8S2vELoLIG2Chanm08K
vle/W6aI9+MKqCAmq5jVN9wnMO5J/HS2fZKRXpGGcP1oUSDnHsg/uaTvU7aHWujqsk0Wv98EwVyd
FVKPH/XoI2OXrmQdAow/nqqqYsGtfK6TqfT0udVVWoCdL/yK3YjrThtced1VPGvxgs6J6r+2KnoY
ThyRPWHxYw5vCdwuRlSIMamPSbMIR/G9QHe8DRKs5dtwWhGLfpr4JHos9DT3vF5Me0hK7GObGVtl
uvr/Rr2vAbql58IvVqABT8MmizvrS76k46cuNUh5/QkoCXJ1wG6oDJ4ZGebzfoKflm+EhVyUOW/k
XGeD5h0uhXGIdAAV/F10NcFoAZYxCuAaTVTHwqnkTJ7plBb+p7Ey9SMSKBJgPLzLINGdaItDgXup
sHPMqqAh9UNXagSfCACx8UFX/RIuifMRhR3fW9pUELc++614ByomY/JCyuV90NYVYoTOyx/DuLt0
+hxqLHtxqvWuN49lP8cfg66h2yW8AmwInzcvv3TCLu+MJcSLm6M6yEFovSRaNrTtXGzbVibZTpHV
QPcHBtM90xPUdsKqFcEzkyBNo3bGs25o9fekrimkZkFVggPZPtCFy5+Rpsb4kNw44sosSHMKMQpC
GaRxH4a86ayTw6jlmi7MuLcnAJQ7oeLpnv3uY58Dw91SwiNk7t05fZzbsPw2jPmXgeDgvaYTR1TQ
eE/ZH93arEZ3PnPD7CL1WsThJgmwcccBRtyWsJGGySgKk9Wp6zXxbRNXw6WqqmCX5V7qIaSy+usl
yaHETrGMX5MoCNGNOF31BKiKDeaCtmfLqC/DADzisBVyae+QSfhf+djRnQMmhKsVVQCV6k48tYOX
vFYoTsAbOkNAsgdjYcZ8dKWdHf7e4SyBwE8pSxPrEEf0dpETCm5tCCksabZaPbl5O2uQOTglrlO2
FS2kL8uYY057gwfqh2li8YdxOCo1B7QwC3lr6xXbQ7XHfQ/Zp9QIRAuQ4X7OyGHuAgKWrL50vzOg
t25klKc09aHJgm1af25MAoa3GEKaHWqK5QJ1V/B5SHr5Ck+H9zztufoeSEwAYrNXLU0UNEdnmSV4
ZySm4A2Tl4rbOEQlelShQm7TeQj6u7Rh8alYodEcuXybWJ+nPCor9Jj27J7Zgun+1I00D9E7ortq
2MxEoaHgjrto4LfTK0D1XklwpWWaZi8topqdK1P3QjSat+4IpnTexDTGzsvG8qlaUWy9mnlU3aEf
XLJ/CjwD39hehFcVzuOdl5j5ICKPLAUQDoRMp4wCvYWW48aIzMeVYxlOSU3NDGHFKdNjEdhjt+kw
55LBFKv8BboiJ4W5Ar6iOey8g6zwou8Dmt7fESrbGvqx1M8TDzKvMpk307GUnlNv2SjE5qEjNpYR
nipb9KQNHpFgEqP9tf9xsvp+iZdnuin5Mw+wu2ZEzAgHPUKtaL6GmLLKRRLyUlI/69YvMSnmnJEe
UmTBl354hVbc2onJT7ZlEJjbViQzkEV00bgQ+NvADGRFha+sSKMyeNJ+FB1xmTsPdsXg1JD08Rxr
RXFZUHWJTcqO7qMjTYmx0fFRLsH3uYuJaLhGYWXfTYuO2p3oy1Wxjns0udPoZMON44oGwq8VUSK1
cxzfeQNg7XPVF8thaFr49MyMnuMAgF+dtE9thUq59Zvsq1yaiNUYFTUdXn3FDICKPRFoVnGNtTY/
rbHqNvjp80MJU4FemRi5Xco55/lZQvZ2m6piIriplmq4l8XcgnRykmumnK8S8sdA9owM/H00Qt14
Bv446z2mDS5oXmSsI1nb285JBLHV7n+u/lMyoLXGksmjlSBw39XwpW4XssaAuoUtd/hIn2W8cCLu
0k1gXHaU3g/fW7AuNVdlZ3XqUHCnEP9UxrSZf/wCOuE8ERXuXCQHKakXt7qJKLlUsO7c9OCySE12
xb84Bho90AdAiIy/lBRbo6uYGC90WeIlW+8VVPZYHF0h5kOvl9S+0oSQZ1f97JN1Qjihe+EOfaCx
yoycoCxs+CXYPlmgph744km1ObQ1CCIusoxlYGds99OYnerY8P0/3wIMZUJ97kMSiNggZQ05UC1p
jRvssrzAsBl4wPTZCCTEnfQTirkhdkJaJOQacjAksghiqopDas/NFlLHF0Y4w9Yvh8oRJzSc6OnR
K1g9IrSJzlp2vrgZe4kReZ3AkaiL2dni/qW7v/V/FIQgKgvxVPRLVl/QIlDFLfq0ICX4DEXiFn+s
nR0i13OCUxADtjqCFEMPOfGgHpew5OU1Q1MqUTrn2bNVJA1hUhGd8g1wRPboAp3mt6BlPd0YtBwQ
QsZee9uhp5DazE24iC2UdT5bohOu5CzqvLysZyPTE0S5yt60VlbGO8uq2g/cQ5rGZgVDeW9yUgaJ
IWxRoUCqR3tuO0H00HeguREm99F5DYIOa4TuBD7rJMPN0dj2TG4ZlG14hUvpWsdYJnjRNwgD7f7J
ZQfi7ymLMBEOjUYp5Vlr+Z56Y/788xq2NOKJBuuibDiNZQaSr+G7qy371eCVKeWojnSCmAkL1YG0
Sdx84K3iQ3QTsRCIWAaDMSgn4tE/pMTe7iaBf/2O/ULoHbVJBOaEqShelabJyTt/noutvcy0XKGi
i8eobJ3mwaDOCc/Z2XP7Oa1hDoMoKnvuVMAtn9B5IRvSy0JUQ+lk36CzCHP2iTFgDpqLeceEMMPH
HwymDE6dkeozVb7/ESb6PvXJgUcbCeaW2ZMVRfdWzb03ReVzlNjkw1T59TgREinJyUtpRRBkVkT3
UcoUG6cZablR/91ug0/YB3kjui6L9aEX5sMP294KjvpPlO+76OV3//m//p/EWEnci/89zuHhW/kt
+pK/oVitP/GTYmVJ+YdytGBm5OImdd0VVvUTY2VJ7w+crb6DZiZQqBhWn++/8pml/kMHgKyYxqyY
K2VjjUV7vsYzS/sPJR3CHAAfSx4aof4Jx+qt1djFIu3gMcOE6YDzCZw1NOLPVmPydqkpivAOu5pE
4aPyJxzJU4/XZWBs6vS+eanYWR3/dIZufxo9/4y0Wm3h/7F//jyqVtyuASdAYEh9e1Q0nXPSlMEd
W24NcLRIHpo5Si7+Dw4CIQBzuotD3H/30RoSonyojnfE5zofZ6/tHrOoMfNvPMpvjcI/P4rHjoXT
wmHEe9Pu4FP3DY5/VwwxeQS+HTl3jo8iPaIyOonS+/zrD/XWI/yvw0nBLQURAkDPSpX/E4GcWfHk
LYN3J4mJvSAK4SGapHvZDf70m8/1d5fI+8+B1Org/dOBdBnYKP+9uylvJRnXND4Ea8JvciH+7u6D
Oa1ABwA385x3lwhNMBlEsb4rQj+455sovs20oHddaoTOQZqjXUAB9huf9Q/f+Pvbz/NsVP10oJDD
vDtsni7JHOf+XYfek1l0G7Og9A6bnBhU7FIF2cPQBuG+ZLzzwaUVdXBVEb0kkSbDnE0T2sOUUYTX
BpCp4pzpfV4WlEa/vtJ/e25WQ7ivXOlBJHh7AcANDaj1EbnTgT2oLFucrZ86HmwuP/luqyW4rZlK
nn590L+56rTabG4t4a8m9HdnZqYwdGLmHCbt5bmN63G3lGH8zx9MXygefu3zTiS0/u0nay14bfMg
7oJizLZ2CNwoaQf/NzQDV76lB6yPCuhADsGrF2g/yLW3h6njKG3bOrlkMuq5+5ZWDQI9H4VZ66/N
m8QPyKTOZerhhKSYS/eyXJgTO42SwwmkVPMdvz6eOUaX2Hs7NkF05EsuybFdOgI9U/TKlxqFXbCb
0Nem+FICfZ9hz5s3dqDC2yUte4tSpUdFFARJ/eTpon5qnYIJ/Gia9ns8dj2qncjHvOJaiu4W3R+A
KDatig9mbFFYGbtPH/uaQsun/3EmwEZARhIDQwaRJJ2902yD913fYGXhiTWXkTWpu5rcWxsnbJJ9
Yb9J99XxINdjk9fySOiNegonB7o9XTF136pGmUMH7AFJv2zBRzGkWo4Z/wB0ZkICuekmd/qs5eqN
zZtSCPhgdUF/oqsRB1Rzwrc0WBC/OTH72G1Gv+UVIbj5TrSeA9Go91IKKRd+oY/09IHzGJzZpiyC
M7kQ8brlEYsudFOhe6/muH8EnGOnh6jsw7NSeJNFUJhdVqvoqIn2xO5O8ZHwUTxPke6y7zjDkc5G
lrRXjX2/VJf2lCj807zC6ALFLhHYUdda31ozQj1ueSecAtpf3nk4OJOP9c+1PyPkXwkfgVlwUjWW
0uzoYgLoXDSXDypxGyTHUXNdUWj32xRq0GOZaqbJFUrQJxaV6MhvRxvn18jKfAvtvA8zWyHhzVCU
j5170YgAWF1AdQg+OC7lUSP2/Vgm4FgPoF5G1LCOGS4JghuzPfgknPvxUk/hUYCfryktA0JT4mCC
ZBcLsoFrZi4WRndGHTsXUeSXRI71hOAKtPlGLlP9UnShh0x2duH9aPwEW5UZg2IsgA1JkAHuWvYQ
WfTqjgZrHLQPLwPD3c6vYmqGYFN0XrJHHmp/QBXE1HOJU4PXA5HHgsNvUg3x8zIEdjPY+VUzIQsi
V3qqpp2f+dMDjdf+ElaC+i64Q+fbzCWjzo5IjwNg08hNiVHA2WVlgRkkh/yMf36QwI3KJWAIwCQV
hFEwhdI6pO6S0/B1Jja4U9+2tHwK8L/bpR/E/SqL4RET7TRsJeCecDcGkAnISsNDhWog9r5PtG5J
HRh9fbA6wXPTNS7MQkcnNEnzRqTpHqyceU2MdJ7sLO/wgDXJgzd5RNSNqZ71ls2d+jKBx3pyvMJF
Wb4kLwHiqXGXOEHXIsOt4AwY7mZYibG5bgyP3jEpnepsKFZHCZ+1fknoFXLifbd4ESKMPvEXdGBo
vV4jfMLEP9rgLxm3V8HnIEfFAfGJEIFtHfRFu3OWYf4UAgKM9zbnFsJ9FGQZWh8hrpg1tp9x0QIN
Kk2RfgPPh1c/RMP2KO20etWZFX7ykbnBAZvs6DPqfufZKIfo7SxIy5u0jEaB6imzkEzhcUKiBsIf
/DVX/BbAi82kqvSSTzRs4yu7s2NCofHm6I03IZ4Er7a002EqGoU7o1R1yTTac58gVo+PIl/vQSMG
TBop0Zwz8lPmE0lNnnNvmlkAuXKmZ2l0eNfMdY7RIVlRFfSJwJkXQYBduZzGGBFtgo6XoHh3JmWT
ztkWHCYpfGMTyfSQuYn8PrUD0M+Y17IBDdhFSB1IPOwZy2BV7Osov5uqeY63iWtJMiFdXPLuCAwe
Y4+NMQCqRhRsurzMSAWeRgwE3PdAX3y2xvu2d9zbDoaW2kY9sXoyQgt3PqZTdoaOyPOvDG/y+nMB
EggJjoMTmVzL0pK8gZqKXhZym8otkku/bSMmj7yOS9pjk4uBZzN47aQe3KL1MdaIzgY44qD8oPkb
FzuGegH9z8CNu5XInFo7IGQ8uW5tkxfk8TUGdZ4KsyGvreaGCJZmXewiJLu1Pc07f6JFvB8tz76Q
KvG+l9UQOPvcpMtxUVONG4lg6A5pPeSkaQzH/OQiFbiwypSdp1CR/tS6+Xzp1MIfV3U3STKD0tZX
VAHdcz6ubIHOzAspVqlIPg9Fkd1CYB+/WbErv1F/OwtSioRLX9NZns6GMIpTkB5Eb+Mz9Z272o7j
cq9wpwn5DN9FPDZzk6LRm5nGnhrfREA/cNqIba0qBCtW3M5mw/x7hr1hciLVvTxVXyEqynlnYT4z
J0i3CHWMlyJDXRjwm5PK68zaa7/1rvPORCju/DyVWJgb/EciQKawH+ssV9sRpseHFBGggWMb4DAT
/txvRi8d+gsCo2YOEfgslKWz3lmObshSbAqG6BtHxSEBsIa0RlWW+otpp6zch/bk1Vsno028DXDI
EruhaQxAfGmK8WCcAjeX6TsGG/QeamsvYOZFe4dRJreiMNps/DgPX5VxCA+aciQnyEt4dmTLQnSg
9MCHONsh0dZUM63aekGC1gNCO7nMXqEYf7rJVIBMGTEObDF4j5gk2VagMU+QxhFSzF2/p20x2DRP
3MwBFJxHzTa1aJwg7Am75oqZyLS68Cd/REtQsVLp3J/TUxLC/rsUOWlQ54alAFexm6XmrOgq9cGj
MjvTcQf+rbd0+5EJdjFh7EI0tHUzgJa7MUo6qAZW2AaPhXJYf24W2eQIRorWvcOo7H22m2lkdB80
M/XJ0lsI98g+ZRFSBXEL7pThlmiajk+GF3epN52crRtbA5OgyaZQi0FxpnAAhcw4pgOJIQ4oTCTB
ci713rYZygQDv+cgxu/UhIqf6BA57eCkye9mUMNwshmGsyeRtn+059AiwWBWJCizZSeswGIoZp0m
ZNgP2lKgltt58mASJz6ygQ0+Q3s8b+lrxk/kt2ZMO0i5KVDrSQKtCYxCA5b37dBziePJ2dWiZ1Xr
2sRPXleeawUedwrtmuld0IljM0YNBjYYj16AbLivTXYYJByzmznNLul/l+cjo5zxzCxOCyQgKIoI
9o+tSm6HqP7WcaJxILg05sHdlXgRGczULa96kpy2itisywFh+0gQrsBOSw08SPhjNdi+BddxvqW7
r29SyfqKxHzJnzDbpwGCzgVAMXstJ8ZgS50NScF6NK7U7UWhx7E/q9FpjLslTzB7JSN20B87ln/U
lfrfI6ff/N8WI+qwo/nvfafL5GWGJP4fdrpcv/9n18l2/4BxLlUgaSGRK7NGg/1sOgV/8I8CWJ+w
YaDTlOJn/tVzUuoPScuRBXhtKv3grf+75RT8gQwpgB7guj//7z9pOb3tmHg2zSxgumiGhY9ZjK/e
7su6GWYqFgyUJWMBXxTnxLAHe5rcejJqH7xW/w6n97Zn4tmklNrCXWnxvJtdR63//0+tDLcr3UyP
OGkigyWslY6FrsZ6GZmu/45s5r77cHTmhBO47NYxvNDVe98OEg4Li9+vFUwNnVru8xqHsXioA2WR
bb1VzbjGm3m2LSUtIiPQ4+z8gnk4ssmi1QRKJ4hR+4zotVCm2OoZWvpbD9jsV8UGAc6itUQn3mrC
u8y1qq89C5V9SAAJ/nrevw9DjzvxkPtG9TtkE7m6DAxuTEzuTPe3sawH3tOkqlSvRralObhIR6Oj
ZjLLFbGRjzQnNiUsq5Bpuhznaxb2uxyt/4BTjz3oNXq2orutsGrY+96q5+yKhCfzOtRJd4Gaova+
FKmpnCt/iTBqukl4Vc8MlnOTj4z1mM+zJtnkXuLbpFhxyKRPo66HqxJkeXWTp4JhJ7tgRaCEl6Fw
iHnx1DMQ0ZYuzGaSc+UTAOSx2DGayqcdqD4N32cxjKBO6+39yuxD5p8gR/cYYSZ4Ls2FmRnc7wyt
SBtFToge5sKP8SWiPYDH0iHSyCRaLSjNGsXUTqShs6j9Iv3SYXiNqC3FKZ34GQCDhqn99LEhwLa5
cpEKl48+deWEMKhii4vTrUEt8OxNkArJBMNgh5zKS0IV4D1gH730h0C4lbUmPlolwgaWFRUrApub
KQCSKwhXgr9VWHHt3fR9o4vuLrGKxqMkIv4X+zjqQXwbzOjxXvfbKna95dbrG1lmuwQijlfc0CBk
bxR2kPQ/RGmQLt1+rmM7QnpoTd0X5H8VU+ug9+f5jg9ggz+q027Az58BTWobjBNYxIYtkG43YLWR
lCv3nhq6AsW65dyEvWuh95TJWOyIPm0/NCicI5aobi4O9RoYtuM66hIO7kA8DTFCMRTYJFfZbulJ
mjqNWTv7WyO9MDqwz2pfl7TGQtFjrhmPGLBV9Dy0RcVSxW8TmD3BDg3RjWVEguzEDkFfW5zragdj
hDFy4/lDRuY5ST548ie4f44VIYynOE1OaurwjRHPTXOxLHx142Uj5otepZywUjPM/koLdarPp674
sVVm346kxDT5RTKPMSr/WoDcxPC1MABPVd91p7BBr3pNRjzeNZunwr7WViZIt4JbqN29Q9/I3mU6
y8QpnWuaSnAWdP0NxoWTnVxYGtFFp5H5YiRZY0kGhv1QRBJzlvS1IzB8JSNOLrQkAvN/2ww57gGA
LF2LoR9ixjAeQkNZVRwq17igzzIwu0dX+R4m0RBfwLHrBJUlW5LSQBSb65M9dxorIeldUOMSxsds
i2JQSph9qJCECzHrUIwDW+w2dcsTMdKaYqlnP7m6wgOxV1afBbdrkFd3qodiesxkZEdXIQ+yf3Qb
e5APkXG4ffcWcJL0uapCo0+qNzW0HOWUbpN+MiQlkpsHlmnsr7SPnhxLKSKO09yluK4RSiOREjoR
eqtSXIWXyCZEfAYGMQdxNoXx15LG+EJjxIV+jbSyYasaxNH1HMGk2yF9Wx4SuZLnXF1bWHH9skFc
a3zsAMvkjvuxGNxxZ7MgFLsMRbJ54K6cvN0cu7HzNFlUugasWw7UfeNgBx7LT/QW6yI7tnWAuuTT
HNiOvA9juWrkLd/M1ee4HGfb/iStEmLPKpfiaSZ3qmAQ2qKDkoI5+L7qUb1MX6MGGXrDrtUJsUq+
jI0bJgqk6IxGavpqbOrl5un/10f9vGbFaDri/7082ke8/f5cHq3f/rM6UvoPKh9fUudIVymKnX9X
R7bD2A0vnc9Igga1cCkV/l0dSUJncAf6zAukzXfxQ/8qj2z5B3xaJkye9LRLbeP9k/LobdvaY++v
XUozGuPw0G33fQXhW3MlW6Ye2wk1IMv4qajyc0RmLCw1WsLu0CSPfzoxv53G/euIDMooIB2Gcmux
+Of6qC5in3rMI9nD8y+UqI5FmPxm0CPXudR/Ri7/PgZdFUGIWeC9n1tpdiz0CnzaALv0DCEL0l39
PTxPTsnmxmy+8Uk3g35tN+f1Nvi5Q3gztv7zsHEdvr4/NvMlj2vmMmzlAr39fHNOzl1bIhsK21eC
0iE1YY+uL2pdb6IIxbK4Js1hW8zff31a/3pcn8EWN5HQHJzG6LtZHYaHOc7o9AEiUrssrOBxymvy
aS40WWYKMQVxaXbuHn39myHh29ERJ3strKViskZOEmSWdwfuQa5E84wXAKhqSJndQpYDqJTTkKuU
mnaexDr/6w/7l7t2LXd9H8ErDxWZ3O/uoWR0feBPHJLK7gXU4njuUQdjvLduR+E9tYET3EN6yH4z
JPubw64iWwp713Wk/Esgs4GzUyUpavclWnkO0n6hl9HtQ5OdkQmIIOncYU/++usP+3ZK9uP8ctSA
RCbXRov0/sI2RLE0GeyUbW45HVBVVowPc+4X5jfbiXebifU6cgPZNMiVBKL9fkxO5rpuuwZ2DF0I
+ohy1WlvENBf4Bf6zYl8v0eiJBFSuRqeEiNR9f6W0RG53qziKZhJYhSWa2PzsvldJPVfz9t6EHQN
zDTF+hp4+yDWS55XEq4GKNbkkPReuO0mM+5/fXH+9pO42rZBXgTKfX/SCjrg7TBCWSVyBOTTaGD0
L/UXRSWx++dHYn/NSuJ4LiHu7z7OWlnbPOPcBgDweW8Tz0WbxLd+84H+7qyhHGGpcmzug/esbK8i
486uK2yhdvyIrf6hyevfHEL+7TF4imwWRcVs9t1HsSacMWKdYY6dbGmtK/sW80d1grbysAAaxpoD
bnGWK5/bCrIT8Z20jnDq3tvtiAXO9BgmTIiV7Nen+G/+Lh4yTq/Pe0X/5RSbhG0Bk9hsC/WAyM++
CKc1pSe8//Vh/uaeoR3CfUk1p5DivHt7FRZMrC6CAU6nmSRSJp7o5R24V78+zF9XQd9lgfXXzosf
gPh/d5xe1LInQi3bKjO9EARjKLHTR7HyFAUsir0tqm+BV+lPLtNGaHEa8LbdDN154orssoma5OSk
xj0DX75lj6e+94MCzpVjd1jEIL7++s/96zLignjz7YBnaR0sv1s32aAgUHZIUVjmh9x89aCWb+27
WT39+jA/1t83tQFnhTYjQ0iJjoTH9u1rQQKvBlGDwYwp6PlQQ8WamgIQaoWueluisgeE2knPI+/L
sM9Wpj0NmT0QYIbabbYy6muR/w5S/9eVhdIQbcJa9Pmomt9dqqLubICkHWsoswu/naNb3CBfIIsS
nYdVwDqtnsTfLKJ/cxsq+gDcg4IaE4nX2xOhsa+yqjCibBxvX00IuuOkPA+r/vzXZ/z9U6Upgnic
7HXllALx8tvjpNJC71BwYf+HtDNrbptJr/B/yT2msC9VSS5IgJsWUpsl+wYly1ZjXxo7fn0eeCYV
i3KkuDIXM/XV53GTYKOX9z3nOdUklCP94NDvBpAGH49yvnudj7J8it/KbnO6RCOjMl2nZQ1zyBDO
Gtg2wLwez2SGC/eT3fL86Z2Pt/z738aLVC8WPa2atSWvTO1irr9of7tO/BqCwqXnLJdpIFxvh7BL
leDgJVfEyy7p2a4IJFhCrz5bJpa59fsLwTAmZlPehyX/gv3l7TB6mnYpGVC8EJYYiDtXbGgY1fi1
d6KeoGXZPDdc8DcxvfMxH08N3LMVivG5+eSDnC8Avz4HHi9neQ8o1J593TGbILW7E7KAJtpCC8fY
HnasS6oVtJRlAvren8yZX3vmu6/OQYRVkhK1er6nusRTWGqBLsh0unFrQkdGWTdCUrChrc4xIMqw
QcA7paGJuIKqkqHoZNeDo9HQ0KvJ9VzUOwN9nGbX920dXn88p/8wx5AkEo7CuqdRCz+bY9Zscjcy
Bz5eODQvCq3ATYkCABUT1Y5Pnv5nYy3v12/zuXaN0tITlsWJMsekGj/sydtAvfvkKy0/4rsn/ttX
Otv6VYyR0TBzch8EIdmiqA5pHK4H2zxOXnw76Xjh27J7dmSZ+R8/zD8sQyZ9BW7OnNU4u5+NPCMR
QfUkmebEdqxGaacXUBk/W+y0d28T2woqUxoi9BwXRe3b58jmqLboqDnWoM0gAzrf4bZXQM+o1Dnt
jUzEQzkIQovpoHXRFiX6JwvTu4sgR3eaELaqew6pLq57thIKJZfj7JpyPQrxw2nN68zI7tRSjVdd
Hh012d6r9F8bdPO6DPcfP+R3s+hs7LMZ25Y9SY1ND+PJeEHVgLZsIfq6n8zVX2K6N7PobJizh6yR
4F0PlBHWNQ5tx+l2jhI/t5RYVjbuWzsX4M6nfZ11e8NRcHgWuAu0pt9+/GXfLVjLp3AoTlrcnQzr
/IKROnWjIoqTVEQT/HL9IVaUQNGSO4M+eVhCG/n78ZZ1gK4Ca6Vtnj1c1wknjG3wVyOcFywZ2xH8
p82csq3NSNn349H++JBpDfHtli4cF6m3MzlS+r5pBL8lrYJdtBBGrf4GYsWhMOsbLcE3aMsK8Zdz
WcWhvqpwjkKm/GyNPj8ZLbPZMVE8646DZPf8ZET6ytANrQbjNCrM7r5tdNYousDOUUlrU34pjG6o
7jLTKOsNTZ/Kuv34MbxbNrgIu9TaFvW7yUM9O70UkNbmtuVQiBHnkqcMRtaO/rKCsly22YBg/VDQ
oBx4tgOXSZyX4G3kuhqzr5bVrUUVndzWu7VVjMjh9MnB749f6bfh9Lc/LLwbY17kqugu8N3PaX0Y
++7u48e2vIFnb+ibr3T22EbXjCg2ECTLzmoR+IDyuXCCPuRtZE345AvRYH237HIxxtLAeksdigPN
2bsBlBXpSo6ZVKIogDs46QgVO02Rr+TEYAjSMsWlEUvjhIikNiR7iauntWrtzjJA4tBYwL1LX8Be
Q4ipjq4Iu+gxEoQ5XMckCTkHQAwJkJp2suY7fXbGawz9ytOEZPTCmNU5/dY0dRj5dmuWx4FkV1AC
VUhAA5ZCLDQaKIFdKmt5cp0pRzrgxvoxVHuZPnjaTOdW0br5ciB/wUkSN2gcxXlwXDW/GfRocC9j
vRlcEpI85avmxU25bYamvJFqaaw1rbHDFa3c8YsKaoQjyexOR5Nkm/1oG1ag4kx4jdlYnwS+vyu9
1JzrBFQ/yJu22plp+mpZzWzu8Qt5wIF6DTmLiACT0OBYkgulqaYBlkFhk2vIFRF6u6LX27CAqwOH
Nn3OUhfvuKfph4JqMwmNlrpYmZuoR4bjof1pQiIHdFu4K8utZnnoAdyeUgCtmd5GF4MVhodaA8mY
pTAn9Vraj5gEZ7mzJk29VLXCvEH9aPhTMt8RF9xe14iOQJuB0/BT6W6aLtqEhJiGe61B+RbqpOIM
QxG1O6KcyuF7g6Asx+hWDpu+M1s/R5d2lH2rn8jwqbogt3Jj0/GL+uh55u5OhIX+YLUjHElzjivL
R7Lr5fveLZa4yAqcQa2TGJ7mcGyUDjiurOl6NWp0GvLpMJjkLM3w9mtXrbc55KMnu8yaV6kSWonE
8kojKnTtVLMfqVN9yscFrQIljnTI8RXjHif8KM0JaI7QKq3qfFtZ00FXB8iRmWn/QIgWEUxOLDJJ
gTi+4sGGNuVUDcoaYVzXuZ6eNGSaN/xe7RGlrapdefX83VJBmqn8aILmIKZtBLhY89IleMArXo0e
XrGauCcExjBT8UuKBKQu/AV4eLVqPqbN/B2bsv01yYziUmuGirjh5QPGabXvS7vax6Uza2Dxlb1e
6a94BaS1BmZdE7kJQFuQVYmQSMnSh2QkNtOuyr3bK9iRO5P+1k9YPhiSVTEpT6NFnknJb8zCBMJl
Mu5nQ5brYZ6qgwM9BIa+ouxyZxoOctnwSf1wLyr+KGGxnX6MvWbidlJOa2ynZVCMqrZBRnS02enW
jT1puyHnbp8NF9lYB3Om3meoJBpU0nQL4I1Q9qIBjEY9/oYbNV41iCbXY1i/GCoU/ZogiytP02bc
CgRAZbxhP4axgw1q2ORYhfIbaVwXFOa0AX8iLbonBwsQHfRj1s4PufUEiHbotOGB0BK1uNHdaCzp
03d4hrO420UNoSW8mEV6Nyg0bFaqVut3nfpqzsBgofb42PUhWERfZ6j1qAE4x2qqRKjaqD4/fXsP
m8W6aAhveGhCM/a1Gh4wNXKCYFuWtrqPo1Wn1BsywPSXZol8xsrp7XPBqhAIuq9qql3JygxEhlQg
Im2CUMSfTk9GNFF1RUT/fKqCuW14gVIziFx7zIM+W7I11AUuaWBCXhMl/EWQNoNZQNMBdy1B9YkM
4rxBE5i5/P+HeWtG0c50oYzP3j7KCalXvW8WMSYTYkwCBdbZHONYL5BEd48jFnQVgihQIz/TsvYH
dOCm5JKyazQ7aM0qsMeONvEuMein4qkcVBwUfeizEaz6krCzXV/ZxmMNU8GnJfrEOuZ7dqb2BxSC
By67oI7U+dV2ETMCK1hVmfMFyVt/ndgsC8K2SOma07HaYDLRvpPKjKPC1hEIhPXBlOZ8paaGXW/i
xBgwZc1cnHrRNS+Y+l9cgbpQzbKdm9iI29owh+hqtiEa2USTUDPdOyzwcHBAvhyTDnbOCg0t5m0Z
1rcQamZ+b6OCFzPp6gmHPBalyUy/k8Ac7gma+QGkJAEG1dtf1EJkRD9EV8DtL9tI+QLG82kh3gNX
w7HguifbKMbAaSBaTnN9stK+vq0Vx8AtMrK8Fgq8aSxrNfNJ4EHfWzX+jAP6V/Mm9ygQamOI9SLy
ajr7DvvDnIWPbVGiBwKTkwV5UQ8jOXphsfV6sQ1HXu9wVrpXM686NSC0b4pAbBTTyVDTkXCRXLkU
dhbaW3C3zgUxC4RzT+4Mzr3JzavM1A+8cgJrAwIPhMz4Mqh3IxJfDa2LTFDTXppufFT70a4ONBTM
oOuH8MUDdl+vQni929myTplBrPDIiuoPaXUdG+W05VjrQ4nwuS/gHpgOrmmtMlkFqJthEufmuke2
3VXNuIsdHVilJ0OL8l9HiLDN2eMxIZzCPKgZPt3bRhjGT6nVHHGqoQs4wwaqtOGjR2RId1voRsEM
JxANbVhfx/01cvNdV3k2FIuo3CNdkFAdqLsQZmvXt8Buu0MWyQGymwGLDhFs8uSKaMoOAPUwe5tW
jZQixxkhJw9Ead3zimLt1+WepINEGPKLN6bWgTAjY9WpEBAxjReZdzEKsBA1FYoVk1nF990QnVUQ
0od32rRXUTTvokHM927flXzBqgbjJMn4WeWS0dYNEMrAE868I+7S8Tn6vAhA0y9NidtkXWrVEyvV
M0VolC55axJSPnrTDSH0ww4lcH2dKX3i+A3iaJDmIXHaipGBcdfECN4Xa8GQ+XJKweAlblmtJi1M
uTYq5dXoTKpfWkbyoEASwrXRJ+Mu8zpnXVJIQNOnWpIIr9rpSDoXnoACUrvfoCYM25GYb48txRoF
EgwXOjBpABrmq9gj3z2zykcPxFSS2E+NU9m+kSkO9KZ+BDOk7K2qvhvxRnwDgtvC8Z4hScLXI7fd
GoagjYfhGjTfdIoKB5aE6j0aZAFfVY4CeBfDkD9GVr51KhTh/Clx1Eb0tWuHlVox4LxrfQjfUC9n
Aq+L/KGx0Kz69QBNdMKDd9UCZlslQognQdJKF4TxogrP6x1hMEivdWv+ak4TmYrEiO5sYexIM1sr
hogzGvh9eSItsL0M0zF5AU9U+GrhDSDIw/EmNMOt05cXmtXWt2WEhm/isu7D/kx3GEoj0qmGfRuh
1qTUKIJ5zr/KpNsPRSYXEvTim7wvKrKdvdB5zJVYrESBgxGcC5XB0aLhTXFSMZEHPYmZp3KR4S7a
VuwPa9a08LpJTZhTc3/EtnLnYn738wlBMn8IQ0gFM+vW0Poemwjv0qrkCAyRPTNvk1rPVjDQ1IM5
lfLCRbfylE3jrci0GyMcH0GqbQewH2KX4YULszawjIWbUgGwfE6H2eiDUBqo+VJVS05GzGaD1wvd
W3+K25KgPNRAIUmg0MW/D3jKHtvQlbegMNRj3aBvR9FV3ZM+eEEQAN6Ycqhu49hD2NO2WyNtHR+K
Rvo6R+q2C+X4VFVOTtoYwupVnZlfIishyF7Vn50u/pnn83gZEdJRwUCxwoN0QBwlOoF2ZMxvSxKj
N1EafzGgP/gy7XIfDhmxYD0C727ILoRVWkeQNPrWstJuZfYcx5spvhaqetlKPQBUxsbmNMNdPUe1
jxUP3r5SOX5CFqMto7XdV86rdGyKBVhUjnnnHuw4DSrcSlxO1za9bLMrlW2bcB7IMFRdwooqdn3p
9RvbjZqdjUaRfRjmg6cgX18NLAO+UuHRQhZfRvZpGsG2pnp95WR2RisnraFjj3m79bANrYcqY+PW
af32FwaZlxHkzHBrj0RmZVr7OibYT1fqJKEAlqOab1OjncTa4VJChh52WBSN+tqsI8BYISchKxbf
bZ3YTXwegoNzc+t55beinqKgR8uWX9ZSQs+YVPhv2BbSvey07qquOGSh8xyPniyE71rVWG4SD/eD
3ak9ssZUFTTIqBeCvY76oNLsTW3SBgJ6RoTWKJEsjlAxsMVGyp6sdS/oCRQz2TadqA0Sg1U19ySF
qTouA31hw4wzsbpa3HwvJhqebRg/pl4IP2rgRIU3fUn1ikiWymRHjIojUAoyDfpVmY5fCnCRK7NU
rsWYvpZ6J28Suy2yDaDa7BjHbJO7lmUUoxGQ4hmaOWUY3x7qEnRarRfP8+BhHObWHIqLftar4nIs
dFJEONgbRb5DB4gXOlwkGlwxxeh3mgvDnTjFPN15QydH6G8EejlLgNgIYjpvHdpUgIda36tgmrJa
e6l9K6neGBs6LlCx40n19uNoZPqhAuCinkxwIuFagUo67HpYZtZKAnbF521rQZdNxvQYS5PQSGEN
fIBEwepI/0aQfuXCTcUUma8ERIPwUS/zPobkGg31lkzQBARd51TPNXJd4LVpWnA8stTsYWqQ/gfD
OE0P1PdTY1tXk/dT6Gnf+hBPlwhZIzo5Tdbeebbovna6FRaBmKdovKySfjjwJzXl2yBckW+TSLpf
onzup/VUIsL8HseVd+LaAVc9r+DTHTmQOMOXqNOx4IjY01dhrEzul14RRXiMqh5dsahGJ75MusYW
16UxqZbP8lSxJOXVApVqL6sy0najJLy1KOe9UtQW30X+lG06rqHHt7CEcy5a+HcsaRzytKi9x7Lo
u+6CcjTwJky83jZNLW8bcx5rd+Mctz4FnmKlV5ZIAzbv0GY2etckWQ5X9OCf8ZJc4BprfULqdNDy
StFCEPL69GWQQj5AcI4uKzkB9aYzwzLYga21ytYcH+LeANxK/uu94t3FsTzEdslFPGFVmddo0Nfs
JBs2vqqPrssIMZn5Mxb1nSSUJTzYrq5fcjUXB3ZT+Mcmt1h1q6k3Vsq1mGw9zFq5RFm8i2YfuC6Y
TC5sSqPhmNcRMludiqI+di/DaXbrTdFqQe/ib/F50NdZHF7goA0qdbogO9p0vk2zt54lWdKhMZXX
IoY6cSOlboc7yHoYOckxFRYAbau8qQrLR97MgOXToGvVBjjttzThuC9myM7a1Rw+SvC3+CTN8WJq
utCPEkChYSLrTZSY3yl4KPjaJjNeFRLETRNfklzTXgG2U2x3Batv09gDLmwtlPFaGdthlcbqtifR
6ScGNB0KpjWHztowXHmfcRfAvAR+hYZULy/wWRi3hq7VXwa9fqgugIbLS6B4Gbtlxd8ukzUmpFxp
zUvdIKJDXZdFA4lWDVJdu7ZrKFYs57YHUTkE4bYBdRoeSdfAPx53kc+NPVl1HPYi5btuL3FjGMnt
lpBkFllIRysgNmvSFlYtZoKhJwN5nrIK0i/pFAOnQ56QY2TaqqJFubcwBmZBLO1coa0GwniViriG
AG5HN5OaG8rGlGXUXuWWcsAx+c2bp/HFEVkK5kmpUjKaDDdaMyG53Dj424pUoehSlBRlJPV4ws/T
uJUbZcxwqPLOYcSF91Oq2dRcCyg3FHSMEMFPpPKBObhlQVc75j0Ep4sU+Li7Iv7yK5ievSPDgSOc
2Y1DUApm/LUyadgou+i+RmSGH8oxfzamsc2d5rElw0zd5QBxHUpWke07tCuviTmDNcbeHKS8J/ec
ScUt5KUNmUPEh4ZwgPa6RglqHlTj6E5NIzeZImp3ZeDKG+9NuzRXlL7qday5INcbpyGMo70f7aKy
v2O6Ci+T1HWogMTW2mBnBhZk6QZRug3rXbGJnCJU9kCwrtK00TZlJA9DCWSVqEsqb96hU6rqmrSN
ABeH5k8dQCjfaue+EsRNWJpA4zUYRGaRqJ5eOoYxw0jD1k9RtLCuKnAjtBv66lkLh2RcE9fSHJwi
16knpCjuKCaQ9hP12XgElcSq6MYz9zCnfM2yKEtuCndW77yQvtBaa2aov2qmPJZpEl1i31KLY1qg
dscbMIb7zq2lHq6k3tVEQ4Symw+91aiXBhIrN1gUzND0ZMQsy8Tspz0H3E1K9QKX2pwW9xFJPrBz
7egR8lxSXDYRxgAgwlmtB0RypsNxIikuIb9ncqYD0QX3HJ8mJfDgD+CtHEfzVU2nfAgaBPs+MF8w
3BRM92Dk25fQtId7UG7hj0yVqbLtXSW/mTMH4JXSh5qfVimRlvpimWGpyRHNzmhJIpERCjuJlxSu
0wURUGIXQodo12Halpj+M5Qwe9d1sYa6Gu2HTdIAfS021K4JHb+tWieCacgP77HfYaOD1dZ+hTZg
cvNSzHFB82uNwxq/wqiBCkjbRCGsiJG+baoo3Xa2oYdsowoz8s4q4ujEGcp8oCZ+Mpq52AHoNS4m
tbGOpPp0vtYZis8eOiQH0WbZfdIzs6hLaPBFQVK6JvezPLEC3MtU4XdjpsILSCEr63OtPA8D6hmF
5D9c9f1I0BixpnU27f6uq8D0+6VoAiIE5UhzzlpSmo4rIiqJkGla6ceUv6aFjurdh+MnXZ/zrtMy
EE09W4Mq5iK6PGsw6mPdemZP+4KuAkFRiQ7sVUse08h+5NI6gCfgYmD1ZvlJJ+O8NfNrXAu9OG1q
1QDx87Y1EyEIFwrJBFiD82yrSpFegx+oPtE9nDcul1EIC9ZsZEwW/3X2GEnsbCOAxDQSMUQZQOxF
TlbC7LiAAu1+3/Y4fz/+4c77wr9GXHqXDgw5JHZnHS7ysScDm/sSAXFUyP1oTBIhrE8GOe85LYPQ
GPXg1NFF038hWn6TMHCyLFDULVLBeE/ZmVtX4PUGyTrJJ7/SnwbyaIvSFzUtw/DOOuxVppu5vggx
TGrIQgm3mHskmNuivo3D5JOW+h8GsxAs0APVNKSX53o1qM4mjpSWwZYcPI4enLObUq55ez95fu+0
CzxAkGFITjACQMpxzmaf6iSTQGLO7HvyjiSY2vKBJNKKzaGQ1MvjjWvtbe2zOf+HL8gix1dE6oQr
4PwLxpKwPTXkXgTcu/CJsVQfxxB8dYFDzw/LRPnkgf7hHUMQidkBZ/7ynp19y4gircwmpom3JBax
QZE/YGrBxxP+z4PYcLNQGupQgd6+yJbKeWGIecUcjVJES2QBmQrm3+HAgKAy+cCpqYuQ1F6UU29H
6eiwNoPBoyvcY97fFsMPM7qV2ZePv8sZ2+i/h2EVxI0CQe68uaraIZGkyViv9YxWWZJ+AcD+zO6H
bic7GElyQtSzMfDmA0CGBCDdXZrYl7qDMXxwH/SCx6w0JnnfpXdyhubv30ZeRASjtM8dpIZna0vU
5k3dcWqg/qTlu6qgZN9PVbGXqHTWBjqj3cePY/npfm9tLw1mHaWmw2RFw2ydrZ4g0eBHVLwlbpNs
PUFmj+teJ5KgkG7akQ+8mSL5vU2zp4+Hff+amKilXW5HpsYbb53NqJjdv04dcs8A7m/ZOfyRKHGr
sW/D9jOa1R+HMi1MDryVHtaDt9NqLOpU75dKRU5ZGGyVit5Ek1yzP9mHljft7ZNkQ0AZykbnQR2z
zqZvQbuLgCHWUQPmP21aHwsh/eU5IEaFZFJiF0AufPwU38l/saerhvlLswOnj4Xg7XdzB9sgMYid
vdNMg7QXbdtGGl7kuKNVrj40Wvq1KZudoK8BrQcUGlU7o72FolR/8lHefXtYiA4icATwOnrn86fc
Kxr5AIvqw4r5tsZNOeCHDPOVIbmmZbviM9PMu3m7jAcAguw/ajGcL95+c4s+F+Rxna5BkJ3ai3lV
+6j9Htvtx0/43eGCYZbVdRGee4bnnL2OhU0BwebesKYcXqyweThrhEu3lQXRv4jjtav3/v9vRP3t
F/MKA08sTTxIIT9IjV33mUL/hCaE0m6S/NNdcnlOv81a5IPmIglCkssBkfX9bAYhVapb4bIDk+5x
0Ozw2mhyv+KOSnmkFDudzB0BUDCqzH9OmL+CT/wfkKjbn+X1c/6z+fflL34pq0nGImr/8+0/glr9
17j+c/v85h+Coo3b6ab7Kafbnw1u3//893+635Y/+X/9l/8iRdxP1c//+LcXEB/t8rcJ8u5/d0lq
Or/V/+6qPDxXz+///D9tlRhU/sFehE/ov+2U/GX/8HCtqLhcMTDp/It/uSlNC/Qph4vlV0PsjmTv
f9yU6j8QlTlso7rrGYsK+m/clEzzt5ODvx9wJMsW0gN0ehzb3s7FgspjRyxlcWLz0S+wxtFeQD28
wmY8bhZoFwVkqkFdOzy43nCdxKtw2sqvZlz6mWXvqTxdduqzndVEEHQ/q7EjPi+CZ2wf0jzebIjf
uR6N4ttCrQrjG08P2XGcwddVso3nUWEiNjkta9UKycdyiLjPydUhVP7ZTGyu1difg0HIfIUinFJN
nlP2BZaydpHlr7M1lZTsiSro7ANk+oGrL6e5K4GmimMj2osYvFc7S3WTTyhWZpLcAlHdsS81awjW
PWIhz4DRrj+65fRi6rm581KHigqlAEI++uyxSYr8CvIgrXrZbtNTcrJdb9d64pJivTAl/Vh174HV
T6ESExS+dQZsqIXUUD8QKxzMNMVqggWoM45w1188BFbOcDCyraPvJ8LwCJ1ioV7T+XMn86UDK7jJ
I4s412YYg9GYirVVUE0LAyHoaykKDKfEgk5EyN0ATwmeIMKIxFsn/drW6HACesB0H4/Au+um1HaF
lhkEp7bGa6VIeRRz5/oQFcwnRSrPcIVCkmsRRpig39a5mDkfGGQcNTSZGhFCsJAGQGzCkbewLzRk
3cuNqGexCOfype+I1JhF6SEzSZpDMxFqDmYCZpBpDT49GmISCzW+yodmCNDmFL6nSbrvfYP2PJPJ
kdKOs51Hc/RTpY8u455apdamT6IeGtht2fc+U+mCES61wR4brVGLdZuZ7tITK7nGm6/l18ji9Iuu
qr9lqAvoEBcJIpJ2IhdvdII8LL9rpqatu8n5WpAszWOkK27Vnk7bY0nsaRFjYTK948dDKdYIcWjN
Plk7tT3uuHDcTOBR1lmFPha8kLqGLF/ehSk0hzH1HgCdpBszbwmkSnTolF1B8tUwNId5iMOTSltu
00STeQEOS3w1BoL2WvLIfGCUGvk+lBx9Ne/i584WziK1YpJ3qXlB9wKabEbWkFGoSdCJqTwkTeHs
mxw0FoEF9ho0mLFqyH5Zd8NkXoZkkKAggHIW6WqFjo9DbYN8YIXeS0DMdvogTuqCLoas+1eSrvqr
3DYGjvmzoweA2MtAa5CguM4m1jabfhj6lZbOoa/rY3RU+CGDOOWE4yoKOi7SI9GWlomv01LbNApF
F0dDoZWRokCzPI/IKe6NXRaijGjNaTmJpfUTWW3QbDRq253aNludzKgLrSEBw07QLK7IYdV92UbD
uiwl6CZ4/auC+HAyKEeQkha5KIQYdXtqr81aVaBRjvTQQHuXxp5EGNoJfaWtYeeQ5iqoNaZ9InxH
9A/FWC01X+OLrQwRpWBvOpDbAWhstB9JHtK2sLmcdezEr44p6C33VNgHi6+jdNOxkCQWAcuIA0/C
dokc3mSzEAMZbNBiahBPAekBMMNi291OpeL6OALrq4wAaU7zyYSiE+lDrCE60im7BdRROhBlGZLk
sljYWpRypRBzQB0vXXU0uFZFSobIJHCwoq17HhSLRm/qlAfB112lipw2rioLyFtZvweP9xVJf0Hy
q0cHsAeWo4wy5ReVtAkNCryyapxdr2c0BBM9+rvz4K+tA+cL/lt2Lw6oZwd8pViKiGSGnKjzX+Re
R5W2XEMy4xyTP4S2gL6ifabXPxd586lh/jKmh/2Hk835oOlQpWo9jtrJBOI415h/qWmmyY924Mlo
KC6aO9UIXOfG4H0yKHn/tp+f/nlq+t0tf3ZNZnhssxpn0aW4YTjndCbklFWnhaF6SohARoXHRPx4
gHf7MQUh7kwO6CcOBui43+7HoFQ8Zp1jnGSafFOggtWGiWquNT459Z5dmZbrN25mmAaug+8Dbd7b
ceosTxy1zqxTQXgCmW3DHi23j8jt46/z7nnZkJJtLp7LEZ4hz+YIlE0Cy53aw+ZOVJP3okbHjwf4
w/P6fYDz0uCUw5GrdQZojKukuU7MmyR//niIswvC8qg8BNw2/2NSpFtg8787jQZdt5U2Nt1TNzi0
Di5Aia7QmKnmaxW9fDzUHx4Xhnl8ONzWoS05nDZ/H4rHlallrHmn2jgMZJPqf8WWXoouBJaBulxu
cXgD9GVW/FZxhPkuc1R+yomwYRJzOGh8/PnfPypuxR5HV9T6GuWqs9MkygNdU7A23iBVy0E5RRuV
2CDQmZ+Vq97/7Ms931ps5cAN1PMKT8L7M3eiT25cr930SnPnxdNXObjfP/4+798SFJK8JzZbOZW+
d+Zyr4vj3IjiG729NeYvRG+utO4lqj8rN58/Nyzc1N2QrjmLbYOsq7e/izA4Tw10rk9RdZVlx77b
OCPoqzU59R9/ofPnxkB4DbjkEriIm3i5zvw+ASbIVNrkivjkZIR4ZM9KfJea+4/HODd0uQxC+oK6
zGEKwHSC3g7Sm1IAMzHFiWRpWj10PVgvvZs4uyyQsOaU2VwIpEn45eNxz18eMCLLbYkFlFeHSunZ
sFExQH20TaxN6y78CeDsk8n9y9H920Wa78W5khADvhzudMTAb79XjC51gvOcnEYBZLXt+/JKGii5
5QjFlFhrtPlTYaIPK9VgAEy87intfNM7FvBWKZ9QxRvkKMKW1OvEusmLvN9Pqv0TrWN8IquFVHaS
drYF+LxA6y2icBSOEE1EozphpxUrshY5cNuAKqvUNQKcnuHR7TUIrGYzb8hfsXalbg2fOCDfT5nl
WwNX0PUF6XFuKEpJB3Sr2olPpbpDmeNB9kpPf/3LMQTvLE0Q1B/nFYqs9KQx2CI5FZcWN5r+7wqu
y++2kEh4rUBe8EXONqGq9nLKeTzkMrmKjFckvu3orKdW/2SCvJ+AII5ciq10JOj4ndtfAbiMIMjr
7jSU88q9d0rl/znA2fINbENBqc8AI7GYRFi3/se/A4vbMoffznF2BdXS+Y9mLA3Ft3M8sSGBCKV2
4MAR1ZcVNNt0J413rY6SFaJrA+1wSp/0hAzVlj1mOzQJrgY98kKmL8KXgg79Fddq0dd9MCZ9uIJf
EG+qOHqxGsM+eaHXHWi1h7RrBv2rilB+3Y0ctvw6jk1ivfvw0uGuSmlh0K/VmCZ+0+UTuVRD7YvG
ci9IEnbo5HdNqe8RTw1BwUO57ss2v4+8uNpOw5gR8m2I17Ee8+1cVMlwcIwqAvzcc8VP3HEjB2Bu
4wByTyjyYR7JXCBwqREF4ibbJaypnIcDoRLo1hpEFXpPkqbtVl8rZLrbvtLzdcUeuCZP3buOVUjU
qUAgU44kGoGLg/lKCz18BFGdrRJvqrcGEdoQqpGi20ZfHt1RqUkfVzF8YCH/ZqcdNESnCqNL253r
BxNV+1VEEsLBIYQt6JqCVMNiyDaxHpnfCaPTD2hKcFcQ5LW1Mtf50ZDLhYvMUX1RDWowUjIhJUsT
gQHzkZ49FxJFGMNGutNLHgMJbor+qxMR42ymHQF3mW4T4RvBkYuhesP4uFX16klERYpVaLQ3SQVn
B3X3eAEJRPHbuqdBpBtjT2Z2xpMKzepKbZQiaG2sh6OLypq7mY26mrxGuH4zLqi+2LRw7nD1Sj6m
nOpdLapq28VOy/3UrBBnym5X9mkUaJUxrGlZkz1fK+iovVZ1rmozzfDI6tQRSA+4oU3MAATHJjtw
4V+0lsp0rSTppjHiGtOeWq8QrbR7LU+8Cy3rzEtNDuqltFGrp5k1HzjSeVtI+vHGxv1BNUp1uZt7
SrJRmso1fyaddcXVEntOrhLtoKbl7UJJYcp05k+HC+tiKJHdzyafnwo3C/ejK4fDBKjmcg4bLCG9
N9+WhldfdHkxvIrO/d7nNCnAmdqbBgTx2ogqcpz1SgFlOc036WARIy3saKcVXhq45Yj+xh41flPH
OFJesfcJdogN5BOuHg7SelvUhl/8F2lnths3knXdJyJABufbTOasWbIs+4bQYHNmkAwGp6f/FvvH
j26rGiUU+qIahUZBmckh4sQ5e6+NuHYbVglS+mTYQzIctrKfGHBZfvV7HSxuGnfMt5XG7IZAw7tw
fApOC1ld58JMUTFWc3OqJT6tMV8AB/YO0PKcDNCax/eB3MAqY/Cu7PtugG5t6gDVpuGiY4iHeEsT
AnTW4lLs+YGxIfzPX0MVyBtIxGvnWITO2X1GI6BRR41Slv/fEJwQ8+pApy/Bq7Pm8kobpV5AUIVf
oFFbMrT5M1Oi2jXvpYdSzpVJf0oTLW8MmFanwkHmGiSzeywgyZw4hc5XHVrifdtY9gnxZsJ/7JmE
vPZLtHRetvFmPeb448CiYwTE1xM44yVs/Q45qM73oHWJFVwT5GRD/6LBFZR7lUV/aM7OrXK8SMfz
mQDPOn+tvG90TG44EuAajDN55VFQXRU2xrjCqeUeDSYNyFxt85V96kZh5WFVgu2l2zHbDXbxQXn0
2NsexG4/lM5PkUxd5Kvh2+jNZODWsXVyAIzuU/Tyt0uWxscMHAjSmVmd0ddBah/z9NTRtwV+FzeH
cm77az2jZCRpXUYj4z1sZgKSvtGXw33X6HeIrlk0Mni7owNEkwoTUNTYSMEz5dnXszHlJ7snqM2x
9RpxZ4S7sUyATcZ+iiGjG6LSc0nmnbKp2bnV7D5MkoBu1PDXc2J6p65nJSPXxHw1PFddlmBSu4Zl
9tCRjr2luvW3eQoTnZ0gPUmvrXZlic1F4OPam3TYCAYp5J010parMptRkld718PgLvu0bT+gn4ZX
YW4YZzsz6TBkiHglORBnLeMX7YY/59L8MdZIhL2MEBqrzLK9OwCNr6f6XQwmkkl0OKRjBCyWRVm8
EemlMD5U8t5qx+HXYqYFEE74mlvT08PT0LT5hWWxPfUqJh22sZrbRHJWGonqPqzYBwsR7w5e17Sl
OHp0R2s41kni76V2sxP9InOr1tatTvPwkC4alj/6/r22Z9yuXWZsMMvh2GmN8Ec21x3ZAEl1mkM4
pI43JT+sqfd3niRoIRY6vxs9I9jhzW0BYU7WZnETfTPDbN9OjZOh/BOpgf8aJWWNcv5pbGAjljJW
R0VY7wr1I1TTDUba60bVv1hz4YpNRgYLyz37w2bup3fb44ohFPOOpraLxxCkFi6dcoZCZsXmeWkn
86Yv7yStqJxurj++Y4Ayn0CcE1qbt86Bpu9Da8plb4t52Fups2ysdPxVS3skEwhNX5dXkmhLy7x2
SLdlPWvDbeD5dODz9FcT5jzi3oLfNq7NI7JrEVUGzkk20uxu8u03mankQwyjEdk4lG4DP5dvuVrQ
f6aekUWASSE957Zg+XbLQ2UP6jSnwtoa1phfpsDk0mnqCC3zd02qgL0DmGS7UUVAzj2ewJlrN+bJ
AQZDJhB+dm1k9pqADZEnd3M4kCdTK3PZS2qMG0mpsPNru0TTFbSbNuz8AyaBfG9WKWzlZUab14pz
bjjfx05aRNMmbyY/Iqq0opuNX5B875xwUb0Ja8UOSRzho+PQ3sasyR5eNxLCcOz197VPdnHXu+aN
lfXlJTCTdGcG7oz5jmCgjenoBnEh9qWzkYK2VZNv3MnYq3AFmep+KjVWpbhtblTNvh4EOGdSx0yQ
PZtqa9sIZXw5ZC8jp4xTtbZyCTdefX3iJ/aD5EL8d7BtGTnsshi2nsXZZzMM6Ri1g+52g8p/507c
va45FuP6z+hiNQFqeE5VDyG/M4IQAPT4mnuMhKzU15syECWK8bb8xXCLWbkKeFlt893J01ckncYr
QVRir51A78AFi6fZi4Mt2OWZtc9YE5MLgzlPPIxRGdrJKswn66APxm0WQpgbgaFtcR4ZJNgIuVPm
UEZBV1NuqGG+06X5mkiZj5s06d4se/nluLVxopkHY9oxVjtx4meXqayznVcx5Ri94c0ufX6zObJ4
4E/kvNxrtkxjGG+8MnE39szmO2PBItKlkQEuQu92TOYbmzlSj361c567BDtcuEMoO2wMSOKbcXCm
W2emLxnr5jehtb86w+jp7iocqZaN5RX//IXKQ+4rAsI4PXtAKuSoI0UaLlJ1X5HK2g1bJ+zbnYuY
8jrnyBORClIfqYuLa8T69Q3jNJIzZvqxw+KWuDHNWG6N2Wt/MFMwKa1cqzvoLhkPQxhnEQcCkLzk
wO91KJITyhWLGArzZ20V5XHOdUEwvNee7cLWB6OpwnPbe0SsWmhJGFMS6ZHNwb6cXGyy5PRiDU+H
PeHF73bek5VgEv4W5Nq7yHh0D5bbpt+MkPYpiSXiVPSFPhVdRld/VSx4SxhepYZ/04UlJp16MZ6T
csYqyRjnGXgxc8aaeSbZwISIo/DO07NGasO4Yvb4atN0TirYG23rBA9zQBtf2MZES2VKoH327/Wg
4qtRL841RpRXz6L8yiqLGJFqoUjIukQes6CE++yPMloap0Hh4Re7qdbuMam8/m2e6hj6Y9BegY0e
t6JqrIfOoai1WPvZdNMTdPd7njgnMlUY3BKyXNwRzao33iS/TSkIB1t1Ag6y0Z3qzv7eBL2D5rqa
dkShf8wUSzsvzHhMaT0dgM9Z3aZTKWnClTPflq3HbMoBd2k2hCgSgDGfLDml5LenrXhG9r3sQ8fi
LMOMB9Ep09xLKgq4PhZ48n1hD2Athi6+88phvB4SN7lmoZuPQ1sax9jNu73TAsGhMpR7q8k0zy82
b1b9uL9GDU8MS9d4p2JuRbixzLom16UP2welbPe9qot8VzVOykml0U/VbDrsmu2AEL0JniTPyi6w
MIZheGnQ56FTOklFcNsaAnvu6SceFEk529Zy+jMYxo9aJN6uJQh6KyE7ssWk2BQHG0c3Egd88q6x
iaHcbB0nC6N5EUiVCQXLMunsmEPgeoeHvxWe3g1I7CE3bGe8UYz+2mw/tfNbQScHE30zo5xJfrlV
sFyHime/lykG78xNb+bJLTYcWioEYtSStjOgkUCxuSH0K9mKBpwDI64Up2wulkfQBe1tHA9MufBT
j9GgSR/UbZi828vU720MDgdMbsxzSaw/gg4b3rLaXq4hpiS4XEx9bEusxgE48ue8zsS5xb8TOcaS
b5BstddGbLinbnbaC2CP8KXEHvHNMCzch36Pvjc1jOIgOHwdGLv7uwznhZvOeKomb4L+H7sFXsXm
2FGi/4s9QA8AqywwY0q39Iw+pnrOzZYST9Xxy8AobM/6WQNNV2NUq9hGdZvR4xrxSANYbzd9Osf7
BqA4xzHY/h350Fy5OWO6G6bHOWZSuWTW+FqrNbAefOTtUmM/sq05P2UW52XTSt6TNnxkumtAXII9
FI+Fdyzt3L0e/DZ/8HiWTl7cJgdHsX9RqOY3CHWJD1tcZ2/Z0w9yGEp8DHa8w8k0H0LoPnhA6QcM
Vppuq3H1P+NJ3PQYG87ENKso8yhMzdm3r7ve+u3lTXWCDzAePANg+ZghhO9YMyMO6/eZlYwnyM/E
2SM8vngmgTKDslA9pIO48pEDgH1LcAvVXndfozM8Y6twd7OnMWVLz4pKsrKOXcP9a/OpJzkow51c
eyRaLTTTUJvL8EeTZr8MQq02snHdY2UEMSO+8GdftQP+Quc7ev/y2M6EF5pFqC7CRniF1f2Z4xbz
/YFKaujTcCfU4HBbiLqLh1oSlY63XCxU7Z4z4LLGoLJ1BI5j0P2sBBnXpXYyKyI2Gvd/YpmMfTyk
CcuTkQnqMpe9OumW8ToPhzWP2w3PQ+V635wMC5Wb2O4hC5fV1ijHY6wR+OaFCg9TSNA7/vlmF2DT
+Db1FRGL2QKoe7Q+kBwUgO1D56rKy7c5drvTUMzwF5Z4uu3bZDqYxfhL+xq3V2PgBGXIwBopp1NS
YVZJOxb71Mjri7T98FiJbgRwTsmkZr85BHHOeSp1gvOgfedlnG0/mjLh/hChDk6w8PDpEoDNJZ+K
d+wf62NR/XQGG9tWY9/wnnhXsiRQ3DTMfid6F3u9bTcbLT2bFD/Opykeoa2uRRVpqfq9DjjItYgC
OJdm/W7oi3ibDBpvhWaJEeDiGNgZTI79RcHi0KQGDf2vWHa0iQgLjJTJ8+AECdwcHepLPGr4alZN
DHni5WeZjMU+IErDYcxgSEudzLYWR16MbTY6JzQC7i2Bp9WTESzetumb5wLH/46EKAyI8eKhv8ny
PVZKfgG0f9pRctxB3HDIGrJeCNCiY0AJR85GQaxIs4JsqtTbYi4arxs6m+xU4qXoujVuq1KMm+3x
QJdf7Olf01P3IT8daIcR2CRxfW4WTsun0SzWBdaoDzZkHNRCaEeGNQmP0EIqVQzba6Ha7uxFIS0Y
TXcFC7CAS2HSHiRr0xWQWHypf9vKVXB6CKzoSoxFyloA2ASVh4HGKR5kTg3l43I+pOPcnoxxVgcl
xxo7OEo2rx0CIBxht6tCIhT4CfWunZzyGv+ldTURCvGa59YPlAL9NphwuLpOPUfJWJn73EGPS2y6
c8jbkqN7nMxHulic3jMs7DzG1VWo0uZJJrm8ZTb8W1ocnqy20FtvQO/UEwxxSwYCLhW+wLbCUbyp
aaHuhlF2N6LR9cb1Q3WXdaq4jI5+w37qs7zRQSlFVtxyjplR1gTJTUbqJAWRMTuntijkHsxFeCwa
JS9JT+d/XNNzUgw5qM/b/OyLyn8JE+za/WLPu26aAGRhsUYdYvtHYktC7KANwR+93xpXcQJuvZlc
umoszBunGb4FVi6w1uZDpLpeHBMySk4gnaxbhhW8B0HeHcy8te6bPkApsyiTAjPODqOXSxhQprcH
PAU+pA9A9ODZ3dLibA75QjgYfO4BY1Hwo3UEmZX0xe7aOZswkrf2fhI8uxPqm9ucQL0DaRjWIbHW
rYqz3d7POmuHnCLktOs5pKp6L0PXyaNAf7PBR4BqqZ7T+8Sx5MlGn3KNwkZFsT22p2USHlKRodwH
/YRsiRyPTdxkxSkuC7oQeUASyiwcFByZd0wc5jiy0s2OZ5JVsa+sfQMwa18HTfcxxm36aPgdzDoe
1A2jbDbSbG0ic1wct0YHSyClxTEeCOOI2Mwwtyu2D42EczWfHiWO4qtiKFuw4RZNgCaJqeaSur5U
GOwJW7NeihT6V5LHpM222CyzccEVSCAlhAuybFIR1hsPvceVIGbu7Kd2dYg5Cu0aXzZXwCDVChyo
D1K1xcbFmHcNIGiMet8DkusV1h1AMHlEUZ6SUlb/WpKiOrHQ6r2sadgtlZ7PuVPQ08XhjRu8Lw/c
yPg4JOtZ0VUhiTiu8WKXQ0DCKha71PamMwIneSZGVTy1KWvzYiSIoILU3I+VeqN5ToBluRibxB85
IlRrlOUicncf0BvbaqOwDtopAHqMPiIcUTY0hrtn4CR5NHOe2s1THm/wZfmnhKiuhxHehrKckbxH
XKMFFdTGcpp5WwUh8nxT9PT4OL6XnIq/V4vADW0bTx4gWJBkMaGICU5dqKwChaFfUWcoGlNL++6U
9A4YG/u70WytTZ0v3d3a49+GKmCbFv78a0SnT/vJZIQJhAUouy4SLGi6jFoicL9DxMAx0NGbzFbb
B+W1ubEn09l39Ooe8jXm8VLkjvEG9x6mgaPCXZcVXFur8W5oZCK9tbi5jm3M1+i5C1DsQX5QoEJO
U+XrJyIKkSZmpr5MmekclJ30pNrUw7YAysYvxy07iX7e2EHWRKEt2u1A6vIh9nR2GWFRREMFOyt3
CBfMCjRoJGh1j7qtIdFoFUxbwkT1NQRVI4KnS1iUIcUzY5iBWCkKQdKa2oTxAv7i2q6yXVyhQMK5
WGC0u5sM9b0b1inAuIAZTOXAHR6x9oY0TjBSdx9FEw63BHS1t0JynPUriBHBkj3nS9xfUPJ1G1nW
eMPpRku69BmsFZ8m7q4WlDqOTuQ3Ag/Fbyc2IRz1Y0hyUGygywpou/WuNGGJhK8zkVSHNh8tGlMl
ZaHZqcid5uBiwSOKBAveIRf5sB852G9pu5pgy+dibwd1cTXl4j0l/QuhqmvP5CelFRq5pYT75YVJ
c9vpOvmhCygGJOLoqJ8We2sSLbnhxYnvbI6MnJTBeajca9Jt59Mvo4mQREk6yG3gTO6lz7zxBtmU
2ndSLd8Vj+5tbxImwiExCJAnNt/Jz0GmZXXNk8Mwz0FYECOgYF7BZgOToXwNclOcrDgdbz0KLrLV
i+EYp4sRuSqzfgZhZf7mmPjDLeLxhvmb+ZOA5vw596Q22LKG8AzDDmC78NOHll7cwRjNJ8cCg9KC
lGMNCeBDKfuGB+/ZVjIgLGzUFbBViFJO2pQHpUGqUJsu1aFsmbFGEgN1sFsagsEMzbNS5ZK2due7
t5wyP1gQ9W1sk82GE/uBGWJ6JEte09ylbBgEk/FB0h4johsfg5tD/ug7+Ie5k3MmrqyoXbziqlTi
wxyz8sLxkulOGw+3nQkpxmobun2KNmKcOvGmacc35CfeDnBNetBwWFYKlmVczQwfogC5bURqmrzL
R9oIg3IHztL0ACwHvoCRd/ZVZc7Dq7WwLxdO4r75XmwyfcDffIsJ3Ng1dirOlu3T4CgNpLEGPWtF
YxSLScq6b82h+XupiBROQ1E+kIucP2Zt2n4Dgtpf20W1HKgqBhiuYf+jZ1YvSIsufxrWtByNvB9O
qdmucW3TRBJ3HqfsTpl+663SOdFjHu9KnDUzYC0COliRSPP1u/R7CLzubC9krY7sj9s2J407TwPj
Ws5MhJXVH4W3ZOTl5eGOw1hHc8rIoZnIGkYeUWuXZmjUAbpWv20wP1H/F/6hqrHh60QQOBeW4/wN
nEYuGJzRoO38FDuxCFEvB711kBl1mtQE5y2yC34ZhI7tPQmIhg7TuBPr/9QZLJYwk/xem7lZUzQ/
Y7u3juQsf0CwX85MCF+mcHkOcvkB9Y9WtU4DG2BdW0qUkZ0rvwU6fJTAVPoDj2oJdgtl8jj1atqa
tAueW8NyPgCFzBmubwFTATgo5QP9K5mR+BX0RXKlSmnfz+VSMd9q/XPgEdQOtyYQzcEk4+2a74SZ
ZMqRYQtCpbeGH6BSKpBLqyUeORPxvKC5AE/VA/WbZvAyMR2IOBl+pLmdX81t094UihFNbSHjzCqv
jGxmhDd0OZZmR5piUu8CppARwMKKmV2Ih9wjJI2GM3nuNLG2IpFAKBkh7werZo4Izi1y4j7dBaRI
X2JEgGeolMkxjemgaKzmnGgIIJcwPDd0WngimYfc4y4ejk07c5BxquKBAxmi19YZ9lPojUeXlGj+
qAh3ueP4+6onTg4eycJonjVAEwkb4eBiNjfL5VgNYO6DUVD1k2uwHZKg2PoFlk1dENw7jHSWJjtQ
W/8jru5z48cAoYSdPKX3hhmK43bY/SYtd2kgQTnwanLyAbbdWq/ZcN423I1Xp+3MD5rcJkwT9vVH
gneCndbJBAK/7AEJQZfQ/UqfMdPumhxgBlDzKCIjQArnK9+9+JM/bR2vF9R/dMknlX1w1hbRuOSo
XtciTYUQjyBGchBhRrM1G6ZOZj+/BlbKMRuaEVUHK3wWbAqUq1A257fRgiXSdaZHsyd5ZN9znuPV
SED/tfjOVbfew7aCnNJBafAKO+O8lhcMNGlAsbS/l55f3NlMmXbVVBLXGFrlw6xD96Xoq+nZUG7f
RsNEDzZMSHVSg2qAsABwxJPjMu70Xlwl8fzWnJ5Bu6RRKwZxWWowSmVG4ghqMYaRHIgGGj0+VXre
ZObWZKDzShRWm+5zSXh11MONiKZi+jnGvODk18v+FCpvIDJ+LOyVg1/caJuMv4LCoREWHUTL6/Yi
gDVoxAAF/FoPxyoZkzPSeszOtS9eiIZyzU2erj6h0B9vdQtd1Pbm9ALFy/xplA4Vk6tiuXfrSWx5
5kiZs4U++ZxfnnyOT9s0qYLLrEk+3oAn+x52PMm5S1D07Dlo4GMzjjhEYGhNsfFXZiMYPCK9XxjX
bnvD9ve9YwObHWV/4NtM5FnoYO+Zsfm9qyFSkBRPGiTx8Y8lMTRPSQW7Jc5hdHngyDgu92/xpDRu
lJpUY7S7ETLl4ZI2qgay2Veo67P0bEDWYp4uKJp8JtfEEerO7SO/mcsnYy7zDyaDwVsaOzk1wDT8
bppM7jnIj4dqsorHfI7Do2W22dtUkDxvdpxnaLiNHCIrwrnjpnjymZQ+MGRkpDoYGAk2obTIKgIj
dquJa4T/OKDGt5dsvqcfzqjWVFoAicqAgtEd4MHsML9ov6JKnMkTdJt2H2qy2QN6H3pnEZ56oTW4
RCAQGNppZ967dnkDVmK4nYzGxehif8AlMakU6V+Pdt0DAa6IGqOzyxhKruIbw303NZy3qfFN2oLu
21wY5s6Hft9hvDF/pdT9m3Em74OUUH/vw8Nb1sTtYdwOGXH3QyVSTqsTJp7eoPkjkzh/THlwHopy
zD/ozGm9d5slu2OoiEyf1+UwaIlepi2TCIaATrdQeeeNtLsUAh8B69pfTKCDtMktWYZHrra6r9tB
VJtAi7vMtBlQNt4tOJr83uXg1qLAKYnh1ryqEEfrtQg2iY2x25Msym5ndUdhuBd4OWz748yLklZr
eKpNLuNS9hXNUd8iSw7SQX2V1YIVu02rs61j+eH4tNEnYucvnhTej3TApT8nJZijcq3eKFL2DAIY
2PmJuWNAHJ57q3eigVFT6nXGau6Y223TsZw0YUNTMEm3NTrFLOFVd6QtbplNiB8Vxy436haKdzXR
QGHOgXSgdDP4+F4wzs9N06ujIFAaKq2ZxYeKDM5y01nGTZFphFh+2u2MXrlMsPDZSOlyLSAJ9Qe3
68vfg+XEL7ESy32eZ95zWMR0rXJ4/4XRMHko/YfRzh21pfT8igb/X2ShGAEIfOONdRhcfBYStqaT
mL2btHdgKq/9lfQyZTtXVxe3BQBt19/6JP5pokKQzVepV39V5q2SZ9yzMBCQbnqfpKFD2JoLie7J
XQrv5BCO/1DljqQamwdmPbSuTOk+0yLSzGKW7w7xrcXyo2kCf+E7/uvXJ2SIoUfAD0B7+hd95FSb
oy5FfGtO5XUByq83hv3fS//EKuz7T+HfKpr9lxEAxgYi9/CT8K/Q8+wmXtfeCCux6CsZ3tpO7OEO
dz2+G4J2cf04yy6Bmb0RTP1vYtMsoIJxXjYA+P7SQ7BwZB1Sk6h17e7CacqOk9MzjzYTfUfiafOT
goApgC+pYL6QRq4azr98fbK8MQOEYDU+m+pLYXYQy0B3MkYkP+FWjYfMhxoYPJu8qFLwOqXqC7nk
/7sof37qKnWmEYEhxfRJz/5TLWkSseTS6e1vEo9g4E3o0zAtLOopJBbL+GZadF5KhziqOmfyJfJ0
vUKIzzYUHbTdFir4pQknMLOVe8xoza/75/gc2z6etQarkxZrHxmzxmNKA2VvWKBx4PK7TDXyvjqh
JvH2ViaWq5kD39aFBbpjPqqjpbKYL4XqVHJKjmphhFsmz8+D0AA2PauJ+K0G6ovOP0pjXtk6tEGM
hFY/HLBv8eS71Gg4LmWSwrlzLPRHFIIsgHgDYakDO/aaOt6VOu0vftbLfeZXxU3PC/I4a93d+CNP
ab20T8UU97eZZapLTRbXHJysJkbaNMHnjdH0HJtmMqJpbN6pJsKNFq0iHNpAe5ZMfdQh3YhyswhO
IujOFMnU7Wkmx7PhlL94VoP7dADq5HjDcu0HVXvyrXB8yZhH0IMePH8/z1bD08hpcHao1zdDjrmM
HIDfcwmuDuW/EY3CLvcKaFLUuko9ytX3OvVw6UuUHvewiArCKqpiOc0dZ8waa9fOnrzqHIYzPDwb
UNsTBklSjbUxbakA34XXeqdlFTnNOHnPVWx5/WaqfVye8WRvCv6b67SEY4R0B3dckU0u17YsT4Yx
5w8Kgmo0+taws2WDUrFS8a/Agxo2drdW6+wCMLt2kl7mDMQPOQxYLs1R3s10GH8Jr6YfPTFaA9Tn
0QSOFwSniizlE1Kd+SoRUHNKGFyA3UKaSEbobNmwacEEFOmX0NMfuB3s+zD3m5PyF0p7y8hvrEWW
p4W8CywdYXXg1E41MhcKC2Jsgo8TqrzPlZx3pmoZiQctBD41uLGznwNarxsLJPmlp28ZWX2Mrw9v
pVdudDAzR/CWd8J98frx/BWbdCyYjPiiceChSSpiUjwaZgOpfkEfzu7pL8WhL2Z5cev+J8OT7Fsi
B/o8BSInvBXJTdubU5TnXXbd+i7df2Mwo2XscdOkEvyUm9vmJsBjc98YP2b1vd9mQiwH5KQYAbs0
/Qa7+s7o5BVh5iCN4uo6WzTSwLSMUPLJ5zpV9k8gz8Vj0qr2sIRJemrIbD9rS6c34dgEV9QONPf4
BgsDkdKdOCT4HlnZfbNzmId/l2gSv9U29c+ijp01dkz/8traZXgKGBb5073pM86DxPijgzEXK7t5
M7og3ubWOkykVRncGIhKkJG6oLDJYohaZsVbbAPliV7xeDb9dGZwpTn2q1ovB4TqwaFrdWxthIpy
sSu7yMsH8T0Y0JZWDnXBhjIFX0IXZsy3Q8NlSBnG9p6xjrhOB5jjiWd8EI7AeETVcCm5qqpE2MJX
iH8jpAFZbSQDujboa2LGnz377e954OjppT4N7mTVpJamfyybJowGV0CsZIfhVmce4jhLPAWCg/jo
Ta8wwNoPq0vEOSn8DMtw7VwbadhdDG+ud4vttFekJEA5VWN4JVXJ4T5sgSW7OChnYRQ0/zF0Vk5D
v7hf4HH//T75aSsOHcfGn+cGhPJhm2cv/nPFt5R0dZ3jcOJpav0d9+V/+/ufJf5EWRJZw98vy/uQ
Zldz+Pu/v5rV/mPHggKFXdNf7YXsElRin7b5LIxVnFPI3MFtvPRpcnAdEN6Dv44u6k3HTLNmmf/n
n+kEJgFPUDbwAH76TYC5wZ16vXUn0tSfdujRlluyHbLHxGn8tz7w1LcuQNRZo/HPvvjsP90r2MMo
ZVb3h8OIErzHZ+KQacRFsEyo9Nv6kI0kIe77Yvf3P2/9+v++pOtH2OQNYfzAOYGx6l+2of8w1dWa
JX7uh/AGF//00S0REHUy6P+3D/lUaSxVKZ3Y5kPAEpVtxPjezrZu/kVF89VP+fR00z8q86IawxuO
Pst4E4utQBCp/5ELkQsWBrgoHa6YzeUSn/NEEawtszOkGZttpvfg6dqbfAbB/8+uGHE9Ah+l7WBB
pTz7fOdVYanGNNvljiEz6EjQzoci6+q9iTzibAiAf3//eX9WoIGFkt7Hure6k1eT8merqzUmJGXK
tLqX6XdU6Mv4Eip6j3dCvcRZjfzzKz/anzeLJGITCyRUvPXD1ljiT2ZLshZSa55rwaAb3DksWzMy
QaSLr3I3Py15f/mcz/5XXEL0HqS4dpYhuM2I69kZsoi/yJT66td8MmnpoCRKlASA6wbgRUon791A
xa6/IpB9+jEhICrUTFAZWRQ89KTr1/iPl3XKbPKBu1Q9Zi5xNCDCrC744vH+9Es4Y/r8eQtHGQ51
yC7iz4/AihMTqlfGj8zZ6QzTHJ19WshfrDp/LmzrSXpNnsWHztoD6/wz8RF4jxGbrZQPvYhWJYpP
/vAXH/HJlcpH2BZLZrCmpZvc5U+rAb5qx2ZE10LscjaZ3cAzPnfTMeffRtf/4vX5fGP4MAcYDV5x
vIart//Pq2a3unSCRssH8ZPhevft71/O//LXWQQwpHICMH3H/bTtGaPdh0tsVg+VeeKIZP6zBgBX
Cr8rAcnceEyoBJP/+eVddwIKjSTxYRjDTXaPh+OLq/PXu+0TdIrYAfOZhxjy07veZmM5OLHlPuzn
4tlMbRQ39T9z0jMjJkIaQFDIgrJWCZ9e85T5iQ3rp7v3AYd7w27A38Yx5B/eB8EjhVeEuFRWLj7p
zwvV5pXjDGWm7oODl+/o2v9vf/7T263CwomN9c/bw94/pGL/93/+85sNcII+DPd6JYax5H66RFNL
vKkpxubedEdSNXbtYOI2eCZa44vb/S8r8b9rCt5usUqqMLjzxNKu+sxaI7VCqGIp7HuvVDaHFOvc
uZgeXSjGzOCq21VmyBjhohTev2Wi9BifcUX9s74T38JHNWKxoq1rJWDfP+9W0TgurMJpeAAEbBxq
45++NeufZ/XidVyxBJ8bgpbRpuim3OFBmMur27gvkJD+/ob95bXnE1x2ZWhapPQSSvvnDygt1SaD
CPRD4U/HHwaThb//++sN/+M2/et9Z4fkWV7juT8tWhNxF+RoBYwfmjYy+uLC8CzCTrQFvENCnQS2
yqjt7z/zUx/1L4XGZ+QFiuE8HUVdQdPqQAQ4+VUXehtCJD6KUSE9bJhWIVg7G1JdiDK6/+Lj12v2
79/8/z8eH3zASyD8zy7n2c56BJAJU8C2O7M7vOgFkT86myHL4JoPsUfvBSPb3HhnT+dPBoOlL77C
fyu1WMap7FlxIcF8qhWyorOtniHWvTDsm8nor4eSbA80Zb8DubxQrcBYTl+nqbuWkxsRuZNvGL+i
hslfc8M7dvkqUrW2UxVsLdFdEAR/sQ791y9o0RGEvUfs4Weqmh4SfKM4Ce7Lild4mZBchOGmd1BU
/R9lZ9YbKRJt3V+ExBBMr5kkOXlKz/YLcpWrmCGAYPz136LvJ90ud6ut228tVRWZCRGcOGfvtStM
TE49B62jfuLX+Kb2+NeHgwGdsW7lpFJ7XzbYTgKEFFlRXnLsW93MZKDiVEKjvbSfWGHW8O51V9r0
zUbxZb/6n4fi75f9svHOzHaSVvJQRCDF2Sia4cc0vs/xxSb2JJ1eowgHbXeLUgcfavLNKv+Lgfn1
kfz71b+8HUGm1FjcyvJC2j1q4do5Fy4RV0mJk8opfwwOpl0VV3QJErwTaBN+Mtz9VQzOg124W453
YbOmwmLiYhc6Cp0h8USaQm41P8ek1RAp6Hc23bnQ6KudHLlGu5R33irhoJu5B0a35Y3qhfPQ/65L
jFJ2FcMXwItJK9aosAZpzo44gmS3+piSCeDasrxiejl7OZIjbyQRDgFjWSfhrKrAsnhgYnaR0ZwO
fSTpFFvFUxHFj06l3xECucWpTlIcwd+dPQeGrE5eY+zE3DyMjh/6NaqSCZL9ZiwdwnKGBAIWszmB
jXgb2SXNOyMLmtrct475a2jEB14vrK+j2rWltW1pr6XoUhG+ILqO48cm7fpt1pkvREGeXe9XzpCf
Zu2zI1Yxb0+sxsJyHxFebuPRQG81XM21eJy08arKmh1JcESU4fGWXXz/zUbw5wv5/z92zHOovyhU
za/rjH2A3iTdxIvueHeMkEGa+ZNEx6SdptjcJzMeqRJ/k7PsrYw4zCl6StJxayBLYNj2UfXaBYfL
dzvkuuv/+TgidWXa9Fe1Bi3ky/Zk1QykU1HLS9582hwAuU8C/YpmPDVZ6COn0OYPNTxaPR2rdv/N
T/LnK2n9SZA9MVwj/dci0vvrT6KjphucOadGGbTqvCAGCy3NJM5QiQWh6qT/bpFC/Vh8hfnDbeWt
KpYfiCuS02Lo+k4rLOfUj766bZsZ01oaq5Ng9hDqY95//vdn/Yvg+vWHAt8N7ggRmkAN9+fr2cOP
gUKTIJPWP6bDZ1q/eAvwCD9Db3AHzj7I+utYf0e7uqmbG8vVf7TQD+2lumqn2wgiCoabwPJI20Dh
V/2eJh5MrWXtYqMumC2Cloitq0lPaYrnd372fyKj/M9PzUSawGnuNc2fL3ttmsWSkdosL4tQZ7Ku
7/K0SaEYaPk3G9y/7OrUSQYFBmNG4BxfCzF4j0Zrohm8VAUibYY1ySfKneKgNPdzqqaSGFExXWcO
OgAk6dgM0kl8U/v+y3PlsYdxQKOSos315V45blqOUd/JS9o8z6N9X5ULKpxmg8zcL34KvfjmJf/P
VyhfmfcnjRubwZr3ZRFpelzrds6PG1e+81OMC2GKAiBg7KrkYNeT+VTmbYXm1sDxoJA2/Pez+a9f
16Lu9V2dWdxXIpOm96gGm0pyktBxcjPb3MR1dZ+qkryIWT+KuAp63/lm9f5Zr/71RHmmIBDAXVcE
mOU/FwShvBFzkvVHToCbdnQo3On/XiHww/7vNf5alH/rgKRuJLVlUPIizL2PlELNYivtZ2TMGOpA
kfu7ykiPMxmv//2Lrqvhy2KnS2rRihMWjauvdaO0DFzXkccvaviPg0eW5Tg8LWjw/vsyxj+vQznu
0KZnSEq/+Wvfr0lRV5uV2146w74lUeZJI8xlwnoc0/XB5xMAeHqEt3FUog3rcaGCbkGt4tD1S3k/
5sY3T9JafPz5vf/8POuT9rffuxjJQF48r6Uiu7U7dieeHOTWEObbcMwf//vb//OFuF7MZYRJowCf
2pctaYJKtOCLw5KWpke9Rt/eq+PilQf09t+cQ/7lUgaAHxqPaxsSKPif3yud2f9mlGyXPs0eHLv2
L7khQUln5u84mt1vfsV/uatczfX5z7JW2O+fV4MZ3BvZoNarUWzJLtTdalea32w6/1z1HEXp29Gh
1lFa/EPI4WMTVMnUXaTd7rqy/3ABCEAOZxfId5nqrrCofLMs/rnk10sCWloXPb3qL0tem1u3mAwu
mS+jCUnD0M56o40v//1c/OtVwBdyaNIJiPm6+Cwf1DKWYRojsrpUg3iwrOSb3+5LGse6edl03Gnw
IE4W5DavC+FvDzqicqLX1UJvp/zdmvW2GYnxbT4njyOgROcwBaK6LFjGMj/55un4t6/390t/WWMW
Vp3Y89b71slDY5DC5Q24h/77N/yXR3DthPD2A+FDzM6XR7CS+KiQuNt37jA0AJgs5xq3enleUiDX
/32pf64tKjc4dtAUaSj+43Zp2UAsuJOll952Fx48ZN2JBTVpZowdyCZfvtk0v+xRKOAEkRQW4ijd
pFXyddvIY/rZfT3Ml4G8TGLMSrlfeh02cEF8to98h0NFZ30zSv3HRVEXMzbDiA0jYEXr/fm8RIVZ
4Hnq3YsXdX0YEcu4HZM5Pw/26IaE2FunfNTy757S9V/923YMVFWn+7j2UkEDMYz/skNaDa2TYtK1
i4nW+6i3Rh4qBQqirw3AQl1s3GpuOr5woISbRKl88uIuL7fkh+evi5tjyzSTJdv65JteUgkoo8Sy
cLfEKZXKVCenGinBfz8MXx5uE8UcHSbKZBDyAKb8L7/TlKV+G9sl/z6IISfZD+bDf1/gy9P25QJU
+X/eCIH52BtIb7vEjtyYJXLElMmzaCF1fQcI/bKG/udSyMto+tE64x78eSletSh2GqO+1MQ7Zz+z
YlNO3418//Xr/O81vjb9hi4Hz4La+IJpR4gXUAzoZiLru1wFOir/eILXO/O/V/pao7r65MxRadUX
3Shr9Na+d1NkZR9MDWOADlPRceRxu8kxxp87YX7QmdZ2hovgx27aLCBCM6MpxV8An+cd28ZAYlx2
qyK4oIt9EBY59UIKjZxkJWD1xJX3OzUq51CP7hv0B+bAcvlFdpp7yRDvBdncNHbQJy5N4dSyFbgR
0z9UZQGSkGiuXYL3KGxH0ERsIason3Q6YyImOrZHtWmxh2E5fCLVdTuD9Qtw3Mo9QuWfniKLV3Ks
Im89fUeY8zniLdiRsKN2ZdqBwOoEzrFldH4hgeOwZuaQB2hu78scsJ3NkQZyT5Zclmk+VUt5GDul
E1UGMhsLAuwApzM94ngrsR2bXj72Olr5a3AEKQwrco032FPAMKRCbVITGoiZO/7GN5oqcG2oDOzX
PjgYKDW5OUUHEsPlnVkXP60yFjssAO6biyEVDm1e76sm6W9jTUcJbCLJYqaCVU5XxBiSybHrUnYd
nUy5bZIyn9AcZd931tCddYmBs+qpACDlyGMOBJ8IlkYcDCOq31wVd3t77Juda+Ka9Gtk815iuScC
vH1y5wtt12JEDYhHcoOoHd47ETvbyu6N35EAOmG29vg0N46JEXqeegBaIKRm0fLWXFZNeSsjTDSe
le/SoU+DpYlJ9xQzIXuIzux93AA28v1KPdXKEUFeVhEwPWBdV8WYmFdmXP5uDB16x1J7x6EnTBm1
tRO2SwZGscLLjnfFBCjJ6h9Tb3pPBx90EEbone6RwTpXqXWQAi8gwvP2Os0971SOrTrYa9InqryC
W+kY5yRufvBcuGFhztZbvDhYYUwIRwMxfscGdesmVnOxy9r50xzPIzzzoZofGzeCIpXQNJNJMtxE
kYz2dhZlRDws9mHq508k5IQTuh73w6uawIHTAKm6gLImkTPuiT3Kdh7B18fOQWQ1SmS46dWQn9KG
sENkOqjaCULPDXOPjDo+EOorDlHdw/MCaoHCvrDwX40i31p5/7sdtfdmtjnytW60j9zWvOnIaaN5
JRP2xdl9hSUzO5uuKPEFp8yq86ld9l3RusjGyXxN4HMFQ5pod9VYe2f0PCpUdjZtKhP/Qt+n03kE
cIN+EkieSpr4uiOxU/N15O6esrdGgz9rKDBfi9x9n4yMHjW17rZC/R0WzHw3kTKmo5GWE69LK71u
iWI+diQi30ekmB9JWQT8PzX1rT9jpfUX6JjYFgEyVgDlNRN7vRAQWHL8iruySA38tZZ3k6qE5ABc
NXsvsX86kDPx6CGCyxvvB+zEFSAvBPGUJh6WMuJ8Ucv2jN2cl54eXxO1qY5V5NFvxQlKCyS58/Rh
CpLaq57j0nE3Fv8bWqK3gwloXThki4txrF5oT2p49bIIH5U2mqFcvba2rGTQ9Dq5AD6W7NRc7Ypr
+GxZrBy7ksYUKtv4yuF/t2kHEynp6xTUWit/xhpOXMBf4BUFkewHv2/mrbJdVPhOtYm7NXzA8xLS
I+JiaymPfNgsn5D/O2AmPY+8hCGug0TpDt4b1Z2diAB2NIDDdoyb/oG0QytUq/O2l0t9Sjz05EMF
9sGplwbX/UJnnzzXDX8iujMWSD56It+yPrW2+RwDkOhSwUduOf9ZwLRgVRCvOaMbTxJQMplP1AcR
Av6uTtHwLRDGwlLLG9qslfhRRpO+bfBPbdPGfW8xgW5Fmn+OVfdLYvBhtpB9Drb2Yske/uJk/ayi
kmRZiy86MD7ccH9+2jY9G5f0oa3R9yBbSUMLFijXaDtlQri0R3y7C1WmUtpjm098zIZc9Izw6qAp
9QW5KuiuWJWsm7LFx+lV1t6BIrEZGwqHQYiYmQvMo2qYUXSBMeie+IOsxCKd8PamLecCdoyn1O3w
DtlN8eyW5ZODWvOl77XyPGLZOxH3HZ9jyPINtljQUv2qc3VXzgK2NO2niD0/KCssjFgNEX76MfpO
X8POxHE/MBLfOVWx+0t4aLEWXLxXnetDHhs7YpZo9tMD7yY85hzx4nZguurIbG+OQhCLXsLLYJ2E
kBKc+6w3xj0Co+4a+Jm6kVJkp7Zk710L2isq5TzIp2TE1mr/ZhOSwUCSB9sdqTaDoxA4514WysGf
96BdpjBhUMSjPfY0j3CKYRzDzimsmaTqbDmZQ09MZ9eZDzJLnAGpct9DzgZbuU8RZuMR8rNnEXW8
1c3aJlBVAjXZAPrC1CVafkx9jC/ZtGJ5zQHHns+Qy6+9Dz+r1AYuJgwQf0G0X9Q5WCPCOjYmXkrQ
oCK/gt7/6nb2m933z7MNFYbM6fQetmWOl4Ea0B4oGRxn9jcwdkhW7LX4zk5hDvgYfLeqsziSTzne
lzGaViRPW2JFSg1hHaIi4ybMsd2eKimYvSDPwQAWx7cmd41ZA4h4N6/IuqHEDVWB9aha6T1w8IsN
56xoUzBV2rpuDwElqYpNQYTKaXLFFJqtlR07vHk3Qy4YNcYCIm0kfpUN064OU+JJV0rtiCbzXiPI
U/D1yvpQ2ExD8AlYoQdxIWD4br52wNQgH6Elw3Oz2I/L7OF77kWGfyY2hvsSPhHPvF5dGwLjwqgV
v+XCBplkyBU73WnhrWrp7VIjuS7tIT8wGVluSdtilXRWF18JZ0SsjQX0PK9tU/hTccAbL3roVCH2
sd2JvdJBgBUY1HEj9fKZgPPi0JeNt+WjGqGG0G2vKhyU21pTLXDmwb/Fi85zPDf+T6/F6uC1mhHA
afPv4Oh6O6GPCKYnQuniguIJaDP51K58NitNfTi4D/FmkR8Mc3EpbSyXC5u9mfcQDMSoX4ymiR6j
PoY10jfTPq+MKIj9at45MUM1v1rYlSOPMBdbKwnuVXP8qMMxuW8nlIOjJT1WJTOkpIzco4yHaMdx
Uj6K1aIJutzbKY0dCDATU8HJykLkyN4+9fQsyJoBv69PfzvrvQen6qBORdSQyeiNNXlQzS8LFxEU
zmJEH4vvvjCcX7pgBNZUlLRdy5RP5x0cb4ohr39AabVDJln6BiWoCNNsIXFqXtpbXQ3ojzOfL4y6
uy7PWWqox8afP5xO7yiB+s95go82T1Z7PbSmHuS68TmRjhwkE/01R5rY50aPjBsQFwA95uQwTUx6
GEjhpPDY22WTGDcJA5mNVrGjeipdQtnaTAjwyYZiNqaHaJrlVktYkUlRPI1o4EFuZCqoGsPZmShW
y/Cn1JNHHbksqGPO5vhR5v3YEAI0wqHY6NPY71Fi47TJ5pwRjmOEgNqmHSi4ApNAVOyQjmEd62KI
NB7F73m2Dc4NWaFOaVo093ZTZodmcqwtIKrxGna1+uDHnvfmkGNnG0He7zL3r1Ny0/G1p+JMfFKG
yzmPHrGW43THorivOMLCUPQA01J7GDgKkvZsZkb/omoPrCua5sCXlXeNlj0O7YWayZKOuoOQxSFA
B2//3mUcOMK8nceLBF7RUqUOzRtBQVfTZL9b2Than5mwRuPRblRqMde36uKQgmiLQpukwHdctuvD
mA+QCTqLCPTKHnaNo9ZAncr2t0U/ASsV3jRMzx1YpGuHcGog/cLdlFj7j7bCNFq6fnKXV8LZ+Z6s
D/mSOhvb0N6KTuWbskn9cGlK6yNvDM4tXpmk2CFx0W7jtFr9gZlOFeXr6QZ7jtpEBcz+baGs/Eiv
YN4NZZbcGZJwIswBrfuQpD5wy1Y8DCM+ljhh8sVe7905KQacyIUR2rQNzivI4a56Q2qIHpJZh3eS
VH5Ha9DSsIEsccwKxu4aJXVQWJ0M0mH8BEZib+ekQ8/f5QC9BPBRmloluGdqHhIyfRyu0jpm0n3x
Uf+Eutfy7ccWfy272aZKorciUtVW5MIEFku+eD6u+yB+0o10soQTkwdAapqT65Lkb31rulF5U8Ko
ygIf4BxVvafxSY2CGgZgCdulnc3XIGDAthmZvVx7hrzLm+Kth+F2GB28mJvewmWpFX4LPwH6jjvp
bZDAIdihHixDMJa8GiDtYojk6cRGmzxTBtA4Akz66STx9NPVo+FuZlZ/4B+YoOWo5AY2I5K2eLEN
wM/uELEhGPWrKnGqmpVnwTua3IO5JNZGi6B9UXIMR/I13ds8alnk1QpcHIhdAO3VlEHbzQB4vMi/
pW8FO83u3mLX/aUVNBxNTiCniaC2F4So2r6dtfrDnyMgD0yxArwFcpso8BdamSgskJHG2NPCOMqG
sLW1RjtgkKP3xbBvowOjD5oobq+cEWuEbhH55aFU2UgO9eYmq6nxwBdqezGOxHI5IN3u9G7yNjB7
zJ0RwRWy42zZlDnEQ4LWaHNZ7rKF1GMEflL98mNAIrIGHW5UsdhUVG5BKvCrZEk6BwlWHwxRmghq
v1/uTHs2j0sK8BFc33wdW7nDGcOXtM7adi9sGV+1nY3pvrQ9wH9pf5uXdr9HYNa/A0r3zs6UaTcj
PkbuVDqEJZj/14Rt5gyeIA+yKQcSy+Nk3lHUQt+oE7h3ft0/QHr7NYxte0zU4G+YiC1XZvLQFyEx
f9mWow+3wsyNN4rXgf2FmkdqNjm/fceMWEl3l3C9wIxNe2MoAi5HjLJ5kCZJHuiz57+K2sGabsNW
+LFE7geuqvEpNqv6qGyNMACdMPP0yEgDTpHdGNDqvUQ5v5Pcno55O1lBNGXFrtCZMEsZoZcwcLju
yrmrbzplfjqWpZ3A7E2bYhlMLBY4+lhXKayCgXW/EOAAX8J5rxxXHayipkHiCoPSr8VgXltMGKuM
4RzO5Gdfn19czEjUVTOwv05S3WmFtnd7MvzycgKXV1GtosMCiZTXeHlIKmDdAVfB+NuBSFgutC4G
FGpIRRg1O7fWgOMudRn0ZQ2ZAWmpJ4dURPHBa6r2PjE994EvZW0cl8cy9VANdeM7SDL8egKbtk4B
taGHCyhEDf1uzEvx0qcy3c2qsN5VYpo3fpab6abpYu/3ogrS1dhNz4NAc1OoDnSQHr1gHkMdkWik
7LGNBkrAXKuK1jx0/hAH2G1/LG0+7EDf4Ob2LPZNpI5h5rsRjjj5Y4IL9kRrCZQNmWkhDXpobYJb
PM+zuK/c5GnJRvIlNR1Gk+XVuNLnMqDnaOEa7H+N5NBtpZHLQ9K3go2Hu6cnvXmsZ7u7t4dKO8Mk
cc9wlJMbVxRLWOZevlugH9OvlXwNYz3xa29+bdW3iAypUlXV0tQTtC3iiGVp/+St8ouoFuhXiCC2
YsY0r7QJw9lo+4GzSoXiNHV5eUKVb5yxvnVTDStjBZWhgh/C53MS8jNMott1/4PBcRNqfTVxMLS7
j2Wg+4halLKqG0NT1OUNFeHwMlWQs6w2SjYcGGtYhna7j8o+X/EkHAgW6eRvxKfFYVUNRmDOdrnj
KENogT5jaZeqyA6qhrEeu+ZvUB+o6+SybGVjA7IT3m8p9QbucpGf2Gvta7RDVSDUiCAqjq32vin7
ibN7oXDwtQLmLcaS0MMWvNUAeIcSV+PGysofqF8Tlm37mUzQZkAcGNbJqXj6+8X4udr6N4ku6c0B
kqaUJv/hVx7hU6s727gtsfXvQGjTiBODFfRqhYlm3pW7AAW2EGGefI9NgY5WT9pR7sGnAGzB9Bug
l5Zoz8Xc6ZfBMpJL21nVtZ977is2STpTnEg3/LhQ3xdAByBj7INwu3n1zFo7mPDlTjiQHXWTSk2L
exMuVt2Vb0o50RkaYXtICDs8REaX3AFr7AISouFjclu2fTaaZ2vg1sROzCauN/auHgFrlVG27OuM
wC8T/AEcPwNvqQUCnjS6ev9Xlkgbd+FSLR9a0rs0XOXkHNUokhDLCfQpKrbQ6CA0dFIbD0zh4Gp5
CbejGEkuSYVzHCdx8GT62DjAGpK663eFUBzG9CQ7MhZvbnxw6CeT1ux5AXzKK6U1xO+hcOWb46nX
SBbJ2YAGts87iEhTmn3G3TTy8Wn4imXNLoxUj1c27SIYMs4UMPSkRdVIYNVurt8Cnmd929AO5tjX
d2VtqQOL0woJOxGYAE150tqpejCjzH2dFu+HW008Lzr7DS5SFdYuGKhJq7yjsJuavaSpHjvN6wJT
UFDoFXlLRq6lb4PpqisCSYutnWpAkin6ttpC7mYmC/yIpSafllQRuUBHAni8o6LogZthcOIrpE8I
KHQG15AAmR2kf0bn2G/zYg8nmw0DZuFkwoNu9fGJV51YO7rmEbGFfptImhKUQMNhHtwV48grErY0
004BAaaU1P02vfbPDGWLuaEfR3GdxOBXqr4of9NyRRDmtezIcz851x5pTvdU4G1g2bnzPAlU0hkY
E1IeI1JKiKkNcbYBfhA82bftpBVB7E41fQtFzns0T0R2qMG+7h26cIsJ0pCg1FdcqagCpuYXZsvx
QM4PlJVpVMgjdCxNIYMJ8D+jrELLsJJrs61HeLEuZGQf1HqLHeTFmcUrwzOdQk2+23nSgSRoOPPD
sFFH0SD01AiuNaOo/7RK34jp4uKCZYIp1cnzAVNVeBxwKqn21SxNyDht2QUDXmyzel2RfmP3YNaC
V4Oq7N8em/6VW45vKDbliSwfMPz0mGhdvqUlouMpJt6HloHakt/DSZKomB1MZPZf6t63zIWUZZa4
m3vlZg+DUbeMBhraCm3lhlFWJYdRGiZjB7QgBLSUp85hwMqSsxPEj71Tg07r/bP0DflmL7KNIK93
ZjiL9Kn3E44n1viWyJUCLvj9trwBxINHlwCGcl+kAXL8Bfp1WQrwz6UVbfQsupfJOF4nZJdmO/rQ
TfeUoqTuw0y16glPQL/Vu9SHqNSRftAkln6CYeodJ1CwL1GrdwHLlgmk00XHeKZZbPrJMxMEfVt5
MWEoZMvtI4gBBw420RGPgBHYWUxyc006EHl5aqvFXbHP+pHOnT/UK/bWDhpP/ij16kdel8YWBCmG
fNuls3YeOEi2uyLq7woPGmXvwb0mxyXjtJSYuwbsE23d/EdvsC0OsizWlGaGKHrvRi+NPtcU0ZPf
HIi32PnZO32zOrqqqt61rmFYj2hHB5Wm+5YR8M2CuxfBk0j3SOqIdwa7QxRqS4OrNEgOcDTnc8mB
AFcYeXD/1z+jIl67kc/tS5mdnSY0HtYvgOI5qOvQcc4CfBrsfyhbYoKTwFtkky32Q9OAsKgjYmAM
qzH2jgEbVzFEAkEFtLusJEwDwTYxy16dXKTsSzxomznLnzAArI221gizwrPvia36MZvGec7zx4UF
v9cRM5JyQi++AC9Pmtu1GGeDaKKONBA9/QWoGcuGe3aHuxLvoQ3gkianWTqU7GURvS5UY9dmyXxn
685a8luKsX/MHK97NwDSBf4MXAH3t7HwfvcysctKNVxc3VpOnpm+e1b3HEsdTnwBckIZA90vV4P+
PtUtN7hKtz6010erhj6xEfDqbnupj2dRQ22jJTxu6lTDRKbRiK5S2hF9Vcd0fVVLPDWHUlBMjEcs
WJ7WAA8fKMS4KSryhAqDjj59ooLJBrvwzK+1FSOMqUGaA7EIfRoC6EKj3JXkscxVAr6VDg3JI7zV
hNs/dhNzlCZN3HORzW/s5+beZdSxZdvTb8GyZ0GEOGZboUF2WPiYwzlfM2NKOJN/CMx8DAjNte/D
u2dTlEP3q8RosrFyr97VHbUa+AWyqMb41+ROyY5ErqXaMd54bdh/tgxWIFpF0wcBDVAI6QwxhNEp
SQBDh6YmOBKmctI/Da3rzlIBxMhI4NnE9G427UDyL40nWO80Ci7WXKv7LE1Qew+6Yd27ZllRGi+y
2c7V+G6xTQUFxPEtbKQPctaZt5pOM9Oj7QXg7Ux8mLFnXDOvqa9tthI+iP2j5ih8zmJnhjRrCwYm
PpLszkgwaRtMZMso52RevOlx3ADxz/wTLecfKulp9nreOqGMcIhkRhfNQaEG9dAAfQZRk7dwzqBZ
pgUR0rYbJ4+DjPvbqmw/AOGbO9H4SA8zXtXUccTrQrUd4Pa67czwpX8RJWEJwDjLa61vS3kuzby8
1pkguSjL1QTmd8jCfCDRS4NWwKs9qa6GaIoukh4+ML+KWlHv1dOImz6wMm2CVy/XFAnzuRa09GYT
f39v29lpcf385Ohrud1yLxikcnY24yZs4jwJWl+psB3c9sCghjStpkpCag5IGrVvsvNV+sanrR5E
mf1Ksuoz4Xwei7pLdksamQdSvuyDP5nUb5GavJAR5Xw/WCi8lDtaRwAa027suvKqnlrwn523BIho
Ziil0NxyK/YJS3MQwApnutYW3zu7MX+DnOT3uoO7OOUGcwDdJHO+a4mHIbl9y7mXPROC7iUx2qQN
9Mhp/U2r5/F1C2KdmYxrbhijw+Tuojs2E0FKVmScHKPID4MS6WFlAHO4IRPSyHwOCCSR7PIJgjVa
eHJWZzpYwKSQcdoIDFDqt0wACcayk+ZNGEa1SdeMqYkubqhieuJDBivep07ZDLksTyaFEdONON9O
RtOdJxwuZ91OzY+cNCz+CHL1sYVqBpi1Png4+S4G9dk+zvpLThrrPnMa0i9EYVyrbBVtC2sI4Kwu
Z+TT4uQ4tjwKDadD7UUEmrVp+56kqdzRnSu2gkp0u/ilyeuF9wBRGDnhOPrwYA0MZADKdGdSDlpw
vqrb2dXCXpIYyLoNmxg4uSi+6Ux2lJ8vy8H3Y2c3DCLZj8XIiHl5WZqhPZBTUu/cQfT3bNYz4yL8
jRnG04NlROmVNFt5BhgDT9Iamou0M4+p1txT5C1MY5s4u+3a8UFQeB60yaIppjRBvOA6nRb6h+23
3fUssFZUrnKO3WzOD3Lo6TZRYGxdipoKKpqVZOVtmzgsC3/8TAGXvMZj5SSbecVbODn7ghzjz3KY
nTD30ojT85gz1Nb5C8MKQ6xGceFAEX8o26r2BNyRuqRyhroxYdh55g43aIeB++uNzvssatBwxf6J
SCv/xCvZPMZ5JtH7lnB6ZE4YAq/lpcvnPTF0bUCN35A8LcfryijzA5tIv5aJ2pakIErlXpsPhiYr
JA0O9fFcQ9Qe52TjZPZTIXt/z4inPUmnW5PlGp3T74AJw1FwQyMfokwdbbV0nG7kFNeAv1fyuOXX
RBX5vwm2/NlyJmE+/dO2CHByPK14GS2RX4Z5Hrd6G/c7i5fwLaGyYpcPjHZNO65OmZ/bJ4Bz6T4r
86dMuAUHUUM/d7Y58QMoWDRVDlSGiQ3jJjRtzoikjunVfDTtKH7J4/mzUs0blppka1ABbMu6o2M2
UAowE+Top7U2Wbx2i6LF1W/jCMmy7+ZdWNuLuSEOxwxSdqLrquiSTT7PDMid6Wmoi26v+QnZO8xO
b0YnKqFxG9ozWVZHlJg3c22kIZOAG9I1vXAZ7PfBVElgz7xpPYNHHORdcuVzV/ec04wbH5LhBe1q
vhUTFCnXB7se9YX3ScFmwDV1a+ZFOQglzWuPcwdtx5rtdxhJ8oC+FDmJHwGZ7idrU3E2DhMSUVkK
1ruHJZcpYNuAsl3PZo3+uogxvfKrqD9xqMHRwDA83WAnGVGg0R1I0dxvDVHxuMjMuhAXl18bEpDo
kmAQWpKk2RmpJDOybo1bcx0d+BWnQ4E6bmM7JC1iZS4vTux4sBjGl4aSPQBL2SIKWMOYjM4+LJHP
+N3RxO8If+y6EBCauNkzRNZhu7jap+3oLlhN+eZPEG6Sse+vc3buQ6bxbWKLBpDsxDM6gmT1JC2H
hbDerbOUF29c1IvDJwtoTnHDdTM6a4RABrlK3lDwAIMW9qM5pG5gxMn46NWuy5eAYGzn9JaAUamj
VO4SdqCLPDU81xGzxGwkHspo+xSQju8HjD2irdcO5c5PDHU0+0Ld9Xqk9l2eVo8g0qyAdB1za8Q2
qYtgA6tt1IzOu23q3WHwZus1hijypEkvBvVZE6n4/0g6r+ZGlW4N/yKqCE0Dt0I52JKz9w3lcSA2
uUm//jz6zt2uXVMejQXda70R1sTHDla4zLZIpTpWq42fgBXOzX0iaiXZ9LXUt9Ypl6dhGPAXgUVR
vHBP1bXyiyOb7ot2tPIMLCWg+L3ohcwoXt1mJDYzLsORlQFuExaM5bM1v/POZ+PBOfVv6aPmo7D8
ZT8lmbd1Egd0EeaxMkRYBYiziFZhXv/tq/E9MeIXKsjo6Ljrc6YCOJDsIh8Nmhzf/Ji/gYDGatN0
EIisR3otsO4+utnY/jP7ZnizTDafjG13VVQTIZEmAVNWzy3b+Yb5wLIYUxOgvVDnI+G4RJWsA09b
mzhAfDBFZUxgmbRfLO38mm6QIe+nUHmynSy0rCa6BbieVp1bWZTEY4vsJQQGPRIU+dhMPWhPiXeG
rthbTg2ZbwzZoxONPHAZ00mn2kyvBhLfP5BB2dt08F79TtpPjqjtPZsX6hyZNxzwNTeL70bnKGuW
7TyqjM6Y6DkltfQEVaheexdZRTn7xdmSR1RR9CrlRvZOP4gX1pVHvWnF9iN8xGQQFOaTk/+HUhY4
50aUGuNA2PKymoDPKelMOaT/+JaprYWcCP7w0pTfg5U9RMtMGPKVzm0c/aZ9Aqahe5q5Jf4hjJ6r
Eui3ICnvzun7Fz2/ImTcurLdC/lCww1tZbyU7nNtnVz37JWPcXL00z0h0ikUkknIbuDv3YYp70yF
RkSpSaBK1h+xUumHoAjKMfj17pdiL9VP4N1Yu1apyebQnQEirYVVyDz1QJ+l3qQtlwoZT3xbX6V3
q8xXh52qfEzSXecxxLqHuaIeqPhV474AhOqM0O4gqKrzDKqUHqzp2gMyaRjGYughRcDjuNra/o8Q
MWaE385YExfe6vOkfjQeSDt6WOJvS7XUYlGoE6BWSdptXL3E4sNozladHVyIailuXhNsufXOVXRX
11Sbmt88CdFrSklPpt5O3c8MfuHmyBjZq8zxbQaZ6uLNOCAvYDEi8q4E2S7GvZUdxXzyE7hWUaxd
sTeLW1m/lLw6LYv2xe8B+gkIHfpiXTsUpfuh3/vravi5f2sy+WPJpH0UZ/NCA8fG9R+r9t3kvIzr
/Jjbu9E60Qp0UAVRqSzRnAza/M4SuiYRoVrkNs8kAI7PUYx1SRMQPP1wAq0USY8aLE7Ux3bk3iF+
P8ewbpZvlTxIkAiaM1dpNK4a55igNOKJ4R5Z86nzZNtYV4M+XfEZV9fCOvTJzz1bHnNROLr8Ai+G
TbHUJVB39usTjGX0bgExNZ1LBfy3sF7m6Q0L1AqaoxOXyN/V0FjI2w3EOP0uQz+j3E1v/RSoFBW3
KkHn6WLQbHapoodU0KGFViu/+Nzjkg4r0ZnNtmLdJX8f7ZeqjBYGdxCvyeCWB9DdLzu38wcyNjfe
wnaVX0b6on3K+Ri++nZCCiWuPvXjyqG9uaDCl0OHNHV5juzmlJByaRX7witXI8Vs5NLR5ECvD2FC
iHMhl1S+9qaLQ92U4MgLXoeGkzeAVysAUqOVGF5JKl+TSBQ2TINZvkvhlUdcZahY93OcYmN8nuj/
UhdJtc7Egu92Hxm54USuwO/6ziUnISnIyXTrH93p1QyemmiXIcBc6j/wyZ3RvpnLkx28xu1uKf5G
GiggsKrGutvO9+aQoUbb3btNbJfU+vkzbV5TWh4Hcx/F00GOZpgj3WgqHLMBIf2A9gwLMAiHGdWN
QP4W0F3Qls+d9dY5jJfGntn2UNn3Qg3KQ9JfoQMYe0VJAK48ukLroVwp+W8i/VBl54VvS6doQYB0
5ih0ywI8ybgiKloTeDm5ah0EP5T1cf1ePfmD+C+ME9L3PfIDAdwXe6dJvso4bmc4+cNdBQk3qZJL
MFtMJByIPAMsTWujKDdpZ7wNyM+I8V350S13r1OS73PnPxtR+1wSQwz4Gtf/VUOMPuuFaMX7VTjd
IQDhrAsDJUC9CiiiyQomUmUhTXmhm9ZkU6TFopwvgl5JB2vEFL27AcqMJDpGhCt70apPfzyDQhVn
Y2Snhvow/57VOVwtEgqHFiYcwoiRlXO/WVMTf2pp0pqpRkzcdey8lRWF6PxGJhYeBAGVJDdoC+nJ
F/Yi4w634wMhxQLrbuz/19t3Ger0kM/9WhnRv26o13kCyVBe5Hww1Lsev11zP6udlZE7SbRn8FW5
V4zAYUqmcO4QjyqPLXti6e5KmqJG2rpyC/fvjXs1JWnRDYvRCCfve+HMHZvvNn/x3DPrxcqtP2P9
iZRs46IaQMGA5PJhydCw70fj4k97nOW9z/tw1XRzqQ+j+gS1WteCHdf7MrrnmDelT7dK7ezsrRu+
vbLezUhsERugb3sWJOg06AtLQ9N5nHFkE06nvkR89TrSVKsD/Axu/ueufp/9k6La4X9uZdp9WP/4
wagYh3+1e723KAbG3pVPxfQH+VF1P+hr92SWsz+rlWn/qJnKyGA3N+es4fLkFO+JxPaQKTrZblEv
GhwlXR6le+V22zJPh2QbRH8NkMkfgcZ0Dv/2ZKPEb9lwM+cPhUrE6k8GQ1bsBf3+LixGnpFyIkmS
mDOESxsar/pjQXPTjm+/J121ogfekcmpcYrriDuKLz7ZMr+EcrwNI8pBDUaoHqwABDLDi/aWjhSC
ut/e9NshQMnIFXcnoqCX+N4ZteFhCOfs14B38Cl26tFWj4lYoyCdXWMHuEhPyTuSso2Mlge6h3bL
JB8jWrrhtTdWjkcdlVMh9edsOdsuPij/A76AVbrYKvc9iX7lQ082oan23Zd/aPpHWfM/TuzKq0Ht
ehi5ZYgPY3KQ1CjUBDony/mu5xnmV4dTNVecGfcDQvwo7ikayQmWunoKbxh1c9WTT21HnfMlf3KI
BTQOEnZX5sVaUt/M2eJbuG+Wz9h97vQ5C36pWSiGYzydqS5cyf5yf9NgpHmJDgETt/2Q1k+RDSHv
ehsq2Phpv1WxmZnywErG7l8AIgaJwtXThm1MEnb6leWXGu0BsQeL3Gj/3XAfbPtxtg5txypr7sXk
bQeuDcc/WgZ8RLcV2YOEIxmXG+JUdOkPc/s0j1+exRPzWaT/GQml8z6CegqDauOimzXs/4Yk0dAc
PkfvtFRXEjYriME6OY8pxZtfYD9GOe3JXlXNi+mguvwyvZMUT9H4SoVRFR8Wd9smJ0Wo1bIjFiAU
6iEAmK3GxyK7CpS2af9fkfY8BCfXfx3c3cQtlsYYVV5d+yXOrno4mzGN9aik+o9MHomE0IvPvLJJ
MajyhBIj+xTYFJ4Sd7mVg8v7+LFYj4HesMit3f6b+wiumyxCauOi30nSr1OefRqS3YKiBbPYtATG
sueL/pbkhJza5B9nYmWZW9lgkUEXFXE5m/dCsouijCuuDtp7yszxPNj/xTraFXYAVE1rWfvARhNK
r2XvKVcDDMZk7jAV0tRYbxjTGZjBrtkADGnSxcxakjzQbbLyuID98gnHM+LTVyq4Oe2y40RYftF9
p6imVUmQe3lQ1m8yeKvGfs84AGwzw/+ZhWDSigF+gk2Mx189J2sjnbHwzo9Zp0gBAcUFVFP8863u
jYy3rh4POrhiqGAkiLcLPW0zE8fkbTyScGv5bMtim47dk44pDVgEp0y8bqPPyUW0P75G9aWI3NBo
aAEDqlrcv6FT6yV5HuuvKCGhBElnxnlQAWG2xjo1H7vAvS5Bfu5rmlEFN1asVkRgYd+ww5Ei4sBG
lyg58bT92hQ8zVVBnn38LRwYq+y3GUq4CCT7yGm4Eemh18cBUxvUNmcuUf8AziU/skTbEtED7AEe
Ze3zMHxQ8yb7R4LxEV9wYkfbtvxxINjJkIXy/Kv8jdRiZ0URadIZm3hzSDy9HayfpmmJfqad8J7T
o1V7qIFATXw5pIqj5zU+jGw6VKU+IDUBXZ3ivzba+f7eQt1m0Gc0T1xkyctskydctRuAv3OP/Xjn
LS5y+r/ap8qzfeul82bnzddiylVB4bVwfhr1l7jeyaUpIyZ6QxUfY5uyoaN3gwWEa14GKgSvtcHF
m7ylwWtiWxvdould/k3oQqKXcv4LGmrIcNtYn5qoXM0nTvZiOdybvGe2xEL+F1Pq2q6zxdwP3nDW
8mVstjJlViF+JjNWFpQwG4/Z/lBnqZsv17k1NIJDtyXTqam2hfWoPYKRD65nUW2xxoWxQT0R9syI
skx3mk7OEVWfbd769qTFqYUWl8mPctxwAkLujYMNU1oD5GbWq+ddBsPaIfxcmexSJEwQGs03j1sF
ZUCY3jcygBv9NjmUZmgaWovb5P9QOfZvoV9DKEGU7kPlvCBUXaXVBO7zyxkvoofWOFneQWU7ndMZ
ymeDNneXp8D905Q+wwIU7VYl76MXkSTKaYQN6WjwFMEYUHtyhn923N8yrlGKvkCXpOjcMK4Q1JIV
f+Z0MZsXF61qebYyHk58grH5IGtkX/v2Xp7in+qO3cc9D+rPkXIdU3LSglelL1LDNtEvUTfXSL7m
oxsO80PfRND9jGXvFsqvmVwQD6CdpY8HoIsuHinTVfmshjejefbbp3HeDe2NXsoQ9BcM/egW/IH6
2nafNhuMCE5dah4q0Ix8ZgLCZ6iKNwp6H6f0oTZOOAKpaH8qvJOSHxnx88vch56k/pUqr4SAZvr0
FgteHvudA7iqWKkT5joz+xuo16j1Pq4vGcWZacWay+1dlj8BNRsUqO9Sa0etomNTF08ydzyvm4xy
x7je6/RtoEwDZxvk9Xc6fgU9/0JUB4bzUdr/mnbYJc68dswDjRFouniOF1/ftEHzMCmsskKwQcx4
35bYBIftQpWQbPBfCAqz8vGfQNg3mzkJS/qMq+sI3BCtsPK9UTkSLpzUaKnzYxSA7Rv+A4bBcMnL
c1HN8OW4HMF7KINJ5409dMeO6C5+Hx7iBj+/F3C1V4ewF20Z2OGajYpw9jcizGPzz2+RJNnThozw
zyDGPAQWW1IvP6hyh7Di6PXzvqefxrzrmigYQxvfk1Cf2yYi6eXbiuzHFh06ueisYMHO6XrK2O9N
IsO6KcW+mXnZvXk8+FX8oafqQwhjHyzDxpfmuaroYa2XEDhsJefiCp65cYbpCMb/6TIgymA4jk52
o0FxPY7zNq0pMLe9imAnSTC0eeh946zy+JQ4xraE/V/BZvy2htxqNT3FswmRD2E12uHidoeOtyYN
0M0r5xPlC7METTfcxu0qzY2QtJ5n4aEAS+ShdJr/ptxHIF6RGBAUwZHGb6pVi9DUzqoxnM1CtHtI
IDb2vr9Z3fruWYqBEXkpV3Zw3+aKD+ih65jmW2vCKuDNx2WJ96jhrkVghKkT7MrWgqmkOsfqLqWC
3ish6XW7n6LoaqcDmSskrumle9CLOpXGQOt3uY5MupgAl6lNPvkc0Kt4ia4oCi8TQT5l7L7bdb8a
uDT73Mbphy7Hjk/Yk9Z6zl4tYrEme3ntlm4T8GdM1JF6jsNgyjaCg6Ohz3GZFwQ69PTEAfqKZWe4
1rmr1N7peE+RVI4U2ba+t4G6/GwMf59X46W1prDCX9nRjwerSYUz/dxvqPn3sp2egCPfx0EfRR6t
6VajXpKiYPJRWHvue+1YMdt1wPLUAvlzhYRXPJr6R0cu2SnGPuU+SUx340I5U4YHVmRuUbTfDJcr
WPL29vNySgqm9xwPXC+tq2MOG/m/Hici+0S3Rl0WJkm7b7qe3qp+p82J3iLK7GD46Lg9eHa1ltj/
nPz+/vDZuZjRM/8GlOCNlnfsrGVNUtODrJjYBnt8HgCReq/exgaYnAnyM7nTugCEB5r6NefgKSWx
KHQH6tSZ4X7biu/bV5va5YpCYtvYiM4cRkianOn0FtG8IdwUcQ3aj7HPDvlYrIO2OJhmibsz2zVT
+QmrXNCFnsT8a4xt20LF3DWHdknlAJ09a2+cSAKMttDGYqNx3SdZTOR/RWtaxG0g2UttmZ5yf6SQ
KN5Fw0TzeWAgKmo2xVSfqpiz3F9eBcrXoWcgbqgvoOcO+mu49x0HoIGm2Z7QFx3ymXhXrHxRkLCQ
UHdfLQeUQ5q1jh5e6TzTpLemruqRqqiCmP5lp9r4veHhpSuC5Bt9Kx2PmD6hato2smenf8sHtrwO
S7wlcQby6+TIaOpnt88/s1miBaS13i33k4rpzGCy0jVjHYZQBJAlojO1niCVIqs4t7Bhdc+RzPTD
45FxfzS6fpxRTXYJL4VVhj4qCASsmLaRgC+c8lFK2RlvQt0wYLDguG1yLKN+lUX1uqzgtnE30EyH
JLIO24qLiGgzZNeA8/Umaf29DcBKXOMmG6ZN3nsrO3d2VGWsbbd8YMw84vJl02Io7o0wJjfLt7Gu
txKvEE5LDxNkWoKHCUpGIQgQG2RV6BYYsvrmGFCNWt13toQqZGV1e8HU22r1R48GLXXO8mGN0G3D
fBnYDBdg2dpD9eyTLovS2O8J5S45MSXeoVLnIHs2Lj8i4i924KOzbUBXqlPHQthVRWgZ45aT4XBX
ns9du7bR5gVj8Vbr7KinzAzRyz4uSUSnm1BPlYtMERUFmyHOtUyUH50lUIVgoIkcNLGZZV6aAbDc
54PSHcMf6aFnGcnuJdvJDlvWZsxgfhe+RYBRrEnrKJpCose2TuSttPRRE9DLWEgsZJT/jkjDPSD5
vHbATPCj8n3OSJzSMRtXCL34cu5V7ku0qYnnKpZRhdJwwTUytZY4k+vW5NrFNJT4axRbYTzd9/Um
dMrybPq4jC1OlqorESvZFHzLHwdrSTjnIkwEAgDTRznNVWrSDFhIzPpd91sxiNd8XmMZ+ULr0yTb
TbSYGwd4r7aciwX031CivooHUkPj1j6VYnlxMmePuntH+cwzeZ43WGFawXEkT3Knjc0UVGCi2bhP
6KeOe7nDKLXGR7aJguxm9oyq8JA+zkBCOG6eMj7rEY2oD/NnmQsLBzYMmcAcB2uqeEPBDJdo4ylw
WN/G8tAzsdOHSRelO9FKQIN912J1tr1dMP0T3F4Dbasd5sgOjS7t4YNa9xKzA//XotIr7RmFRbyg
fRffMyFdCO6/ePY4YPEOC9THvdd/FCgdnSJ7HAHo+on21rnE2xWf0rbZ4eOH4ulDOeWPQlQHS2OH
q4adLbMnvN/gobCzEPcHU9oHSwR/jUzp/c0x3yTlc0W26J1id8wATIaXYgr6g4YuV5G4Vla/xj7P
p+wUhaWoDR0OJNf7mA2A+L7zHpg9PkekhFSMDoA8iLLy+w8sbYil4D2vo/OicaaNParKJH4JyunS
FxrnIOJ/t6a9Qc/8ipyh2gExQ2uk2AQpsE0zKAYuB4ExEeH1nVAxNumAw3EaK/pk5087oxrbHxD1
uB7xeTi37TAtNCN0bx6pPIEKiGqSGFz03C0M6ybpJzrFEK5FLKl2sOzv0s3Z6y4UVu8ILzp5etZ7
KLYff3K2bpqdJ1BGJexNHct3Mx62OmrFwzhWwIc+IRZVwE7jrz045UjSfTSQiOk1/jq+r45qZpfH
k2qyTsi2e2iKiA3cOjt1+lc5/m/gL5eWhM+aVjwhOubC8ji2pF34TjjZydGlM+muhmHmXc8+grQ7
CASmJAFiLLsFM5mWlePGlJYCwFcGN7YPkAtAGd8vQwO3Tcq6KtoZ8RGV202eMMpRy5dJkjJUE28Q
NWwnm/7vmuJJaPvtUEC8dpjJy6mtDiIRoU2aQjO5DN0CeIW4hMUBE++HnVeUaCw1kvOsFGqjSYB5
Mma8+RluuoeqlqSJ0jfCmmTeAl7QulAtHbj+nSYa7JvlV7W/peu036k0wc45FP531vn/zNYMHky3
gYOwiCB7WxxoLNs9d13mta8Vuo93snKK3ThzG4yuRhotUQs5pJruI48+nlVT5V8ZJamPlUQGRn4B
abO7KInLs9BEAeJkMNh23A89iOZEe873knd6h8UwxTBeStxwbU63YRI9kp6MtTNekok3KLER5AHk
2SRVmP5bXbf2hzXH/tUWs8pDPbX2ToBph4ZP66pVgjjkQ5QdB9s91gFpGKLFTL3Yo/W/hsw9Phd1
acgB2XWLwOOG7XIPE9tvmtxDs9Qh2pskluIeSyTiITxMmNO6i7J/yYpHZZvRk+P4nv1F7SiqrQFN
fFz3cH1ZHB27lKVe5XrChhrYUE+YqJ9QpiWHrMVjAEaSNqCxTfaic93eVOci5kdeOz2mAfgx8fpE
uNjYdW4ZMRw+8SXxeB3r1PuWyiWlZNbAnj51tflAi7LliohKps5Aiz3Oz1D/2zimc9ObPSIeOjqb
eupHQKWGUX371rJsdca3ZxbEd+BO+tKTMcZoozrAnYGwAWyU64wOImjFae44Pufk5i199ZcvPTtu
WpVsocKWAUJsj6AR/ML2/JIjltiM2nxW0/hTm212LF3rotyCYI7EYx7Mypyg+/t92/uYjF3CVa5B
Wns71+qxR7aj9QH9HLygUJ7eSHkht5y+CF6KeTi1XTtsYxqeTmYg9Wvf2VDBgVoO7JH4epBl3XhW
xLUkhWBTmXbzYyKY3DXLNOxLqFNiEWXKu5JF0Dtt7DCij47x48myOFg5JlydsldgK/jfY1+SR8Gx
lmcNpuXG5O+rx+/cJAslmEgpdmbnOfUbm+wWFCTMLnVuHBGrmIDTHYC1GysOKQtQGDyweMNDexd/
LqW7RTKXnpHF2Gt6jPSxLglPgRbtp8NgK2QfUuvXYRpwZgQ+GKAZVK80GzKeDgZndI61xVwVmcA7
l2F6R8nYCSQhbr+r7jRPPQbevyBti83dAEYWwNDgSMzJPpUdY1lRuxNARsxEnSZ+SOD+CGDL8VOS
WvXMX8HxZMOAV6bSDzZhOhyg052LljEuO4CFXTekv4RPp8ibR2ChMg8wKzTwX0mj+K+lpkyyqPg0
ltP55L/SnFqomSu3I+lhTlDd+sChWabnR4OytxQA/ajTkaK39p4eRd525jFZeEG9r6v824mWF5VP
+FguQyqvfkIIHJZM4jiCaUbph7RmH7cVR7ldP2fMUVQ3JRylyhfjoxu55S2fHJ8LiVx8NlIRHahN
vWdKWO6rMWlQTcpMt27EbzqPArwhnZyvvadoMasGH9EuEMN6smktDlhhNfPvRz5bFUZLeziMr6QH
JMOWj94e0m5peP3BX5kIdbVWVKFRUVvEP04Q/8d8slysqaw+CoAhMb/GRQ3gHa0SQjUi8gxwlsch
llMOOBVFfy3Vpk+m9qPffpZWDCkepQcv8h8j7sDncRTtSRjICpVBoxoBbwHnyf28KBZrM7lp2EW7
2WGkFT4O1KLthoOLiHOlYyrL10w9mRuayRhY5C1rqTddW5BjgNm13jsYikKycIFY53iGIckas8WB
C9SaTTZaR4Ar+gfjZMvXGh8MysspzuJidjKLB3AxLPc0EueA7IlN4Vy0H6r92OIfWY9RmVwagZbY
Zj5b/AiCdiB4mXB9c5X3BkOzbJYPY4HuFqPh8Ey4/80TT0tvp5uBCCWUsSwthDVHQPkGGNo4MeiR
xg1dXHVh04po1xmtAPjJmq2eO4JDGj9i3BgtxdiN5qpPLZwrqmCswz/BgI63j2Rxk7yqJJL4cFH7
8Nab+RZ9LO+PVjiJ4LlXrZ1yEdGsiyqa4mgdm+wwigk5NryvBdfDujA1XeI5PQtMcIypeSBAC/uo
C+t0Jp/IxF4RBZhv0dk1YZe0McIFeYtxjcRhUqOX0G2PVSQvs4q6qShq18NSX+qx/zWJ5R2eJBMZ
EoQou7ajUxy6VkAS4VQSoOjJAwI3wT5h2OOf4hon6cux/1Hp+AOEFWzqUbFaMennYRDB+gXxcBy8
fzSWoS1QjV0Tc2AbKGuJIOY2V+9l49o3/A36A8eRGY4kJaA6sP/r+ypzNmkxWgx9PYFjMVlmBwiD
/uAvqG0E4azX5i56zGwAKo+9ZuP1udoWMTcwxiwMyqILrk1hI2DsrFORT90jLoEaaWXaANhIA49N
XXz4S0Emj19/sbVqNElxXvPaM5V45IaIMCg6TmM/S/ILOQXMH2aBxMEV82O9yL9Ip/e51p2+0fb+
1DPip6nxHgNpTJcoiTD0WgFbkmc2Q78hx07ExDHIjmfj3u8UZID60yTvbHlgmHunyqwvdOhUQsqY
4Og5UFc8lO5ZafIaVmMwJvCf9uS+KTSwG9e6A2CUIBsXO0H36I80b5MkBD2MWyLMTOIKzpWUWXBL
4wCuWtAAOccSgN+AI5HkscRT8Nn0yDXJpkCE7aaPMah2o60wtj+injUCkCWqEqiBKbB/aQZ9Igrs
qREacLAers5onMs2b96iyM2QPDQAAnpwXhwU1zAg3fCj7M6EMxavY0/3dempN9oFkotIYv3qsn+w
w08AtQ7mdHqqb3NNYVDpvhQ+/imBZ5Lrm1N0tTTNe59N8kFlTH5CGsQYpSTq5KIaPxsHVeo3dpyX
BYugejTr4q2J7zax2YPOKkfD8tC9U3RERJIKG71ADPjcFD7IxEoN/V9RKkI6shIwCnmQdKGgGwKo
eFeyWA9h7RhkMJg8ptHOSmnQpahWIOinfWg19tinB+bRsGmMcidT/Z9LWsmO/IzgNPfxvUohQLwg
MgLb2gTgcGY7CknpIjKtc+y9dirk++kQVNZ6ypRjwbEKi8j8rPujYVxtinwgo2FBcF0s3ncKErct
q/SzrkscJTOLT10YyyojmyXUs9cAHixwHT6JF5tyTtR3rUz1RT7aXcSdg0puRAtj5sUeMnwpas5r
e4Z9dLRXP1l2ZrHVm0mzEK6WvQBnsHFyeyFH6GjcTatkaPbGGLjzVre5oP7Un6wDDZEjb39koTJs
54ggnRiB+Bu7hzy0dU2wRG+hGZyqqdxYckh26GlNMhwp7L1a8ai/C17tfGP4xvs4y38qh+klNK7c
kqZNVJQ3uL+DU+gqLO3xcRy64c21AlTPskMflSb3FAESVlkPuxfo2xcTjySlU4aHIcnut00Bjc/I
nWByMN+chCqSPcIRQQGq/zv4XA4sOt5mUGzO24YwpoPjLjiAC39Wj90M9tZ4QccfctmcHHhxugmz
S5J3t6XF3scMZzOQ5Y24KSICoVtnE56UmWmVl5oAAAwZ0E98J1RVqnXa9R74SfM6y9G/GdSPbIdk
UKdIanvDQNOAcxId77uE5K88kQTbJgra3/weyobshEFx8IyrJk/qh2Cs6dwLMZwcu2sPk/ZAgyO/
/CfFItaGMntWEFOfebuqsBA8ZsRhjXuJHukyBLI5pH7qH4qW0llfZBhXx74CLbME/MZUPrYjp4oa
wNVAKJ07VozdqCWJBBTPQNd5PzOIdxo+yK+RYe5p96Eq7eYzN7vu2LRBfuumLLrYzpC9mx7dvfZo
6HDM03k7zDl0E1FWRw8ag3lQiwT3STsfhWt+L4jTDFLfVmZFcLrKAuMwYDXfi9jWGxdQLMw8p96D
jKBTsE1Ocp+PFiWOfRzLVH5ps7HC2U3HtU3Mwdo0stf8/xVdKAMxLeDbo+xCb6bUAFoLrGhrDdbv
ovsPOWO4NzNz/s8HsTk5E85tCPjqSLh9/ryYSOnMYprOKLhlH+JEgW7u1Mvipj2nCdCkMFCPGTL7
V4uWwYhZa9UFvfjzepfXkek5pA99fsLAZYcT/NQKk5m1gsMHWlXHNJjviUFGHU45zckZ2krO/WVM
Np3myKWZo6WpFt9QF9fW1p8Ca22aMKq6m2uyEYCuXOQsyu03vPiEfES1d2o9y/4bbczN3aRZh/rU
WLYpY/dPTgbTdQ5MhGpJw9RPas9ZT9a1MMUvIWXdqk16iClG24B5IZdErN2zbCYvFrAPjfFce7m7
zuWEOyZySlqmRlv6X1LXyRszRvCBufC/lDx89NWjM763SmS7CgMNLj9sxOA/TfWeNH0HQZfnYUcO
6VYPlvxL5ZOo8n0k3fHWFARFblUMKVgHMbeEPbfHxjEyQgFMA8MlMzZJasWHGBtCIiq8EsCKc/pO
O8/M2oERknZrTaP9AnpzT0s9SaMEQ0lQNTFls2KDkxxLo/wkWC9fUxf8UnTGuxXQpYKIejiTT9W+
onnuHiCgHayHMYiVlUenACsfhsEm/gayodDexJLi11H73cxkiNgUUq80y+JnVS0mgNUIrrK07pnH
qybSwvktmtYNmdXUPlFisU+uHVf9z+QZMt1Umd+dtRdboOt2emoRbB1JARl3apAjGqasfFE9JlKv
oJa3zWbwJXO2B2ZcbEtRGLBaO/uS3FwM3ipHvQGqMhTbVnG+blwx+Q9xl40A0ZZzagSWx1lF835B
Af8sYEgR2nfFln4jSlqwGZytfIHEzGS1tgPDot8gIOW0SJNNsdTGevG80QNPMhG5t3PtrDxfksqU
my7y2tl/71OQ99x24nxdOsubszgQRmRGOcCjUYzOc0Z+VEf1/5F2Lr1xI9m2/isXZ3wJBBlBMjg4
k3xLSsmZkiXZnhCybPP9fvPX3491Lg7sLEFCdfWg0ejqTiqTZMSOvdf6VnJoTfMlCdmYpnJi0tBU
08ygMy7rL3MSdcjnrQKpQDaGJH+WHcgm15QnbdY9TXZL3YXkJ599AXxp7JHEjB2zNwBe8zYLm3of
D8FyBe/RbdP2u2XSX2sabAAWGrMNA4Js3XbK22Zzkv4gX7g+JmXsw4vz08FZN5K5X+065qdZlRoz
d23vyjbW25Tj2nVWhi2TPgZQjZNTGYSmfUdCjneuhN1tPKeFcm/QnxsQ500R0NNxTudHKLvFYS4G
82RKw1l7Om5PeLPzXWnN2XpqTMIMOXyuS0f539OeaoO+JLXCLMUe7ytijYYlPoojaFs5+jgfcuE+
1YUJ25xOOp5x9FnEphHSY1OwNcPLEDflpzjP7FfAAcDabFr3GVDHmT+Zyd48VsY+bNxw7VAubPDt
9xtnNLPbuZwQKsiExwl+IfHdPUiZBEz9Lp/MCPN64G9a1wkeZcz0jU3DkE+iNjKM661xJG6Vsp6t
YU+LrtiPjch20ZibJ96CZdpEFzML6YACOiN/oM88SEHdt67y9crAabanfZtuTRGFz6M7ietMdPXn
rOMJQWGRIad0iBU3DGaiqRIGas2wBHgK3ViDNYEqywAsyetvZhhVP4YpGx/ovXfE2ZOHVgVZeZf3
46twnOCOKiLjuULB7NVVhSlqzg+eUw6nucydG5zAAPIYOW6c1gYtI4MctyCGuF6zrJc1842ir8i8
DpjFeRE9rqgl/TotGtw4FcBfJHzzgP4YNjLcYdKf82k1gXLYBQ0vm0mLfmPWgpIyCZYHmIVsmuhd
tJhq5i9J0KnHJqRQI/LJXed960B31N4utVV2EDSqVnE0PVN20v/mIAyLwxH0KchE2bjKKh/HMWFn
okxh+AP5BQP9uFdAEn+FyMawswz+QWQ4R+0MzV0P14OmP+cZMwKTr5xkoNntRTsmYXLfDSEFJrfy
07JurVw8lquc7XabE4+A8bgATdXV3yaBEjey/TvfwcbuT3m8qQFLoVQJf0WUqivHHL9MPWLiuvbl
IRzSR6qkdq2F8ZBKCrZVNqjquXNSJD7mYB67pP6pSNaAkYC9/ta1MMjqycjuLInpsyXh8pMLmf5L
VaZ0pZVEFFeajLbC6Gc2awbCRMM9lewgG4vYiysxKeMq8BVHZ6at21ooQHmum13D50M0Es6Btexr
bFj2qMV3jq50j6SBMmVspbU1eD7WoUPBVinT2euCA/Agzf4piHP/TjddfSyivN9yIELFN2TRA4MM
nOM1auAISHG4mnFBreY6+u5lUXHTF3V6gwyDPx10Ekf+AFl00bXmMU1K2iq6hRwlA3CFlAQqfYA4
Jg/dnJtnJj/ouZsc9VmPMQGFznIfAjOm+phbu6G9Wslv9iDyO545UAth+BN2BkK1SILz8SVSiKgg
ni6KWrlpJK1SmhzA9VqMNHZpWCutcipz2NG+zuR2xIC97ysyo4KqZq7qFjTTrbxiMrTEg3WNhMNo
WTezQFEjQ7TG6DWRfrUFFgvkSKsReNbemtv7lPYJ3ZDsYezUKe2CciuKYNgD9RQv7iIgB+/lLW8P
daOyawS5trh1euO7mQ71LmrUWAF1LettHJv9NdiRAfJ9/ILB2l9nmUC5a2lcu0Eldp5XTTfhrGgr
9LCKYMv1u6qzBKctULhuF75Atcl2AXIK4GbJeCzygoNF6yFgMij9N6EqqeMFygnPsbJ9NDfuNpjS
ut0hQ2MYPXvjWjoGh0YLvZauR0aXY3vj4YidjnrKAXn5yguXpT85hfT4vwf2/EiDCrtXQ+V0UxaF
RTBe2oItZ1yKmB8iYHOwgJj9NJs2PEeO1ic/RDlcE6D0iRS0BUmFh579KInpisdTUSBTR6OL2wgX
TbgIyVu0HT+YEtt3fj6Gn0yNAzCnfwzEBASXVaY/RchElWY1Fj7m2IzEA0yV2ayeKsLcDiHEkj1G
WFz9TiDgjRC8OpSgT51g5gxFZb43LNw/jUmrFq2ss1EyeBk4ox9UXw7nEDzSJq7xQRhdFa0HVuV1
MnrOTZ+TAuWO+XNAiOgu8LD1JlMx4AwK9bY1J/m5LsgsbweKK9No0501DYv0ktuaqeJrHGhEwNrg
ee55paTZ/OA0yxB1tvDQxDN2UgglD1bferzbYjEhoLvn/YBTNDQ9ng3KHlvRLE594KZZK1tQHnbj
Xdn00FGJZi4sp4A5yGeJJ77fNnM0fcHH0ay9BlszHMV+5TsLpdycqPVqjYZClhQ5Q5pQO7ZDfO3J
cVqrvHvIKxpOXUrF6g4Gk184UQfL7fVxUHgAVqqomL1VRcNDEwfWyEC7Fs50k0UWiNh+jD/7ZfaD
BRh6ee4sY6Aivu8mf3yws65gVYqxa2oXRbgTWl8mgGtHNU4JhT3aHo9qHcZkGD3mVQx/f0a74btj
uAsFzXvl+AJNxyyLPdoDKnvt/Qzc7KXldMmPYkb7mUCEm3KsCCkcXOq8sgYkG0K9Y+uLEAPQYxSP
ASAKpGpIegWgbFqlc7CRo2PqVcxMYRNUc0QP2ZAtDdQqM9dC8pO1s2s9YOQ072UWI/SQfE4cfaNX
4HGKzvpNOvhUBOCFUK8W/mHGQoDGF8XcWNKxM3zmG3HPCFf4LNhpZByyrg6/pYbDlIDu2MEyxvra
S91ig74C3XQOxPE6zcyWbdVoR24NJS3AwuRITCeKlL6xd/xI5Bza3k+yUxF+V4F3k8qaMzbvDMTw
cubIHRk0bb20Ztv3YYEHPsZUOtf9dJP2Fej8qAj2Jgev3TT1tCvHYGGAjIQ7+U5cweIOmq2STbGP
dWw/DNJJH6YoAKbglvHCqJAru8FYGQxMdjoqFNfiZB/W1teeJLxPE/hYsNkmDmNfsW9JtRvUlW/9
HOhSb0TfOdD2nMB8CMaweTJ1ggITAw+98qalZdTwrRoDyYNou/q6Vkb8WWlqZKuVDh2SrtvWOXIy
Q8bpT9+Ik3PRBqA62b9fdIRBNek5GkIHH9d0xrFlqcYCnzvBstbI+vLekXt6/xTGNdRIoD4js754
PIOKNq8Nx25f/Mq2F6TYWJ96ExaIoZNmbablD1oL8mffmSznTNu2jhVzZtaAGmYjQa6BVwDni3JW
fsXh2OzC7MVJE7nthrH9knccKgCQUGMP+tWE7Egspi93lBAoWrRd05Zvxu4cVm50U3R0SU2kaaPs
FwuLHEJWHTP5qhngc2BHm9BOlXGqQp19SrVTnS0aWHRQlw6wqXD0ODOqy3FyEMMnEWELkPKxfQxu
vtOSwx+jto6gisHdhMKa7zybUgJ3IP2dALxJoVitugo2A4CrzqK7F48/UZPnB2207g7z8LQHPFgf
+orsAIEa6yW1hmFGaK2aQ8GKsVFzw3qqxuQ4DWg+JmEStRvDofcrUrXSlN6lRM1xy2kZSv2A4wYi
FatfYf6k9KFIs9NlG67r68agoJgJj9uCiSQf04RCcR/nAWc7twxPJrZyGPxg2q46Get95w4ZdnWn
2vvV3ILbcKeXmhSIHZ541gs4gCz/WFeZDrRPaTiBzlKZQ/d/8ZJQHhxMxkqfxxapuBjEfDtWLfGf
5J3ugbyCABZsv4NpGXeWVv2Oo5d1GOo2/F76c3OwzS5bz8X4vbeJ1WuLLPqVw9lD3zg2OzMeyt1A
vOzOpsMFvyqQO3NGnJspCtwM8P9Okb2BChUNWliYjdqnE+3FOLL2IwTu1SRxY/eBDWIh9tvtLBsX
PSnhGEXbO1/qcqA1tyy2Ex6+q14a/rUe6XmvorH+lhhKf1NTzeSwcMriCtZvvXEsm/sBKSAIvmbd
Ak+unHzL2ME/uDEeG584lG1OXjI0CNc4JGEQb6OgM1hcg3wrJ2TIlaV/tcoAALWgv+jugOsJE6gl
ZszOPlf0CKFr8B9pLTDZbIz7QBTqZkn3vbeqLNxCXE9WGE3QJXS2eeUnzOsGx9JnJjkk6GjnK5WF
dYT7b9w4oAQpUmBKrSUg5Q3G4J9M4xa5lOO660i4sJaagpSOJOlgPiZefJXaqLVTmGmOd4PQEmNb
Gqdf3NwAvVj4JWFeOG1CIC83RlKWz3YHZsbBYLbteJw+SUqg6xjP/7p2UKCkcRzcukygjgOPPptU
O6BzQP2fJ/Mm6wtQgaH9nXmQPGEyf0XcRz+O+OJ9Pzjtpgqks/c4/l2TNmHeaGtqduy/5T6dWfzi
Ovfwd2YDImUV7aKk8b4yfRtXnCPFqsqQ+XoOARX5FDfrqKZlwgO4hlZGvyRDO1nCB1kxcom/02yF
gYTo/5YSMVlzGsdlRpr1eiwKNJZGTyNf52qp5NzPgABwQsAJAjUH8RATS7iY0KdwHzoDWY1xXqxj
x3hlk48UODEWpiGe1S723eCIqhXd30xvlNUYIa1ZqJ0lsmcaXsG2opG4nnrLoOA0ohs6d+F2MlwK
pqwUv+bQe6yxuDw6qcEr5QOYPrvdKG7xEtc7L42oqbC2YZyXpO4CKV7NLvo9wsX0pp4R0YTZaB8C
CylJADihhuThMm+9k+ASns0ATjSnkv7GEjwdczGXmzCeoXiFuANzEdzDHTnMpOLh0KqYz5EBSg02
pTS/8CtaRp7ukwwnNaUBnoDGENsmhf4bumJYFyIXVzR4gVCkUXkjXNahtbfk6shhcj8ZAgVQS0cI
8BeGnaRw98PYmHeALfUqyMKfWZnC/WFud4S3Pa8jkz6B50TFwWOEcUBfC9DApK7ZZRaEgDHKn5qc
+Tgrb3gl4Se6KPsnqucSouVq1K27Gcik2cq8ip5VPpH8QdcQoSY9/Gtt2PIZXZO9a5byou/7ct9a
dJ9piambGf/4IQbEtctGxLNR1MPZGFAMjyornpLIze8NG6MtZ+cJoRbd7yQtP3vTaO1YLmDAMXk5
tIlwz2loFDvkG+4TSk4AHqlmEoUigVFnYeJXZUAzph0UebDLO5FA8FiNzEk3epkKObMnZyCuCZrl
3KyQdjQeTWfdskmgIF3yCoXxqJIMSEUa1o9GNoLGYkZ4ByCa37otszP4dmAcCnxkM5fNxreHEgC4
oP+e1OnRT8v5c0EldiRv+jQAqdjEefeT1YWzshd0FIZg4X2STACJUO7ayHtWDhUjCRm0mWGv0Zwg
KaNN+6sSQuDRz2jf1BXNSX5MlMajNJEPt2IPUvtLqNkfVnkXAjpG+OWnfSk2rp38AvhZHKNSd9RD
Sb1vGlS74DjM8xgML7hJvjVgLa6GOZyeWprlG+ax/W4KANdFeetRGoTOLRO1Yt/4PWcU7NGQFMjH
CUg9+kuJhS0aIJtH82INS8ZbJQlDxax0irVsnArGMHtRTWz7K7HZ2bHSEbPDnsJWiDm85XBXcUxB
7HZf6iTb695TG3+iTzSYMD7KXsYPyPuG9cD6RtWMyqcv9AiWk35mk0dIwAvfPY5WiUE2Oc7VuRFg
TiD2i6922dnfI2thZ7l4gRw4K+sY1Omt6Q/u2umSaZfPvrPTwquf46Ghp+ByRCaIGR68HY5HFObm
K6sAJtNGjMwI8/Er0HR1C7iRDdUKGqw5jJ/T3MuO6EUzqquCCqQqjVeWYqou0CO4MoS3J5PbvWHA
l2ytUUJLqgN4UT4dlTjxo51ZRT2xiwvoMulRQCN2g2YtaWn1ZfcUIed6FhRu6G4xl7o9XauV5xM+
FJdd+Mgs2Kc0T5P7gRSRsweCHmX91H5B1m3twK1xMHEUMhv+LX4aXKkONoqIq6qjablO6NggfU9T
9K9RWlfHKskr+iZVdsWSNT9asjSuLeb2+7TqWGeoWMyO8gkhDEfE2MVo54sX2DTPaALOHex2EP40
mVLvsRweC5fmnkkn51M1uvomQGC+7lrEc0xdQx6VoniNzTHdJkFSEIXsLo5xgv3uvbkQV1bWkZ1A
w3YvrST6bC0WMOGa4ZGmWfIzkwyhBaKxO1EgLq3Nbtx67ZjecOAoTvOYqZ1ButkOIAt5BE7yFBmy
KtbNIS4IcoET59Gr1bTYSUHZ2AHk5EOmtxKBo7oKs1v8qoBIOp/RSNlaeDpimhEaws+CRGmfon7B
amjQpvWQoSZB28koAOneKKMZqn5dbFlJom2bI5/Ep2HveBbIgiRVc5fXskZbX/jzq1+kikdgEXTk
UXUdNEGMtNWAzC747yAjq7M9z5Kh7FhsPNV6ey25XU4NgUD4oLzg+jzRYxYvpBjZBycu7v1xrneG
MuVfejnM2cSJr8zRI9QoGb/qQZe3+JrCV7a48RYpCEIdYKAZvUosVB3JABtSbLITjeHpuS9YC5i+
FochdR+raqxXtcuH9Kb/KmfTqki44YwHbxrxgJqeJ87iK1uO0dlgLrOfpQW2IG15WnjRbuKOnwEc
PAkrGE86Xg8FxHCJVKEVVd4E6OdXkUOd5bXhtoNInOOVpWgPl/8Cwo4XDuvWPfVJWD0WCvwOLN4w
uPHGRF0j3is3zjQx9hRyuq3iTLOBt/rOzOmVkdeX7oPO44HpXQ8VEHN3ZoHkbExefazoPJ8YakTg
YPPv+FSCLazo4OSElXkYe3hxMdNDpERWdq2DAL9tZhX7XkKT87s6+DRWzitE+vzaLHrMvHLQgPX9
eTVxdLsjToplGf046wUndnMs/HvHQRIZuCWdlRyYY8IYk15IzfSIc89pdPETRCb9BzkAHWrjUt/V
fcP26amlTsPnEY8ioXPIXZsEhqUkITqBh93YkggZHSKNmorjm7UgnvNDx+sI3pbFamg9MkkjnCew
Mpp7e9IkTbFZ3hoBWUtoFw2sN1AyObhG7KS6/B4sFXReVf1PbfXda+Z0wS4l3guYHPSV0PD7PQ3M
/EH0U0D6i2oZcMGajWOkOa4UEy1rUIM+4pKb1sVjTWAoORIWMAE18SWtur1pXLwBtqemp8atLBqM
vrpGhoMX3DG/avgRcUzLCcBha4NrI0cciqa3t5FK3IHsijBhoeEgy27YENrVobooaaelaIcN3NOm
j6FMpyVBCrk/wnmC2tN6qSAG0VTXJQr8nSN776rK5nJvmIhnutmoD7x4VNUNzfY2dqNNYGX6JkUA
u6G8YzVquy8lKsJDg2DmvtJzw7NFNiLUhHhHP3q4gvHJ6+o21O2T0I++Ke7d1B42cTGp4+zaX6ze
hiCfsqu2OUMKBJb6vsNAd0zaDO12y/NR2aixU6MLD0xXYiANJGNMHvHXdVXCd8sqXhK6ptRchgRZ
y9zplnSrcDMkErcNjG3ONjiwm6mZWO+b4sb0cAbIDn8oIM0O3EOeH2BoCZTeXcxY1K5eKFypchCf
wn9J0o4lUIn2CqYWDy48IAOpEmfY7LtSNTPVPut3pVeXdzxX8opAthlw1OxiHAwbsviK/AclEI5Y
ty2/ukmPU7g3OndlckJFoWhhLamRftDX45TuSpO1EonRmNT4jxKMMgZ683vJy8USaKqNM+NS6VWN
rSrym+e6rpuzaMhwDCqd7INpJJw8VPYGQe4Lk3/GgnA2jwX7ztZpA0DrZQNtAUf2Gj2Pe0hjwAGy
81jsJ+tbN7rVsWF0j6mIEVBjolROUXCvesKJNoM5vJCPJva46/VOZ6r7STCRc216MdMjT7y6vcx2
NajVe2/wXkJXI2ar6SAwQPuBntfcMr3hoBqlRGAbMN10OaAFUR2RWb1D708Ue1tBjjLxfQOmsf2d
O+EAVCR1bVRg4JP3SN8qRqvgjS9ldugMGZwsu83uFedGROLtSOOeFvU1D9Vr1TKnKLOCA4QO2Yj8
XmwHS6AgbUyxcl0j34yYdldqyuERUr6txxkTJkrAYtsF7Hytz8SJNL4QO1w07kcjtDD90JChmzO1
RGMBPfRst72OibnYcCs4iodi2uo0/2URl7iB6ZR+byca3bbbGS8VgV40G2SL41DdVxSWdwzYYE4J
f/xGtfcVdZlD0xULDMmm46buaBwNPVqFOC5+8OV4pYsRW8eSMVLETKN0GTbXY6rUqqmr+hyy7BzC
EigmOj8mFMxVrRzLOhIcUlQYZFjY3xI7vrMJft6YGYZZFXGCckeSUlaWP/lXFoEmFFjuhIqYPU3M
oGY6kj4QSaFkatx6vva8Hr5xqJPn1qdzrS2GDk3C1mCLgRRWgInrNIpRNtMGhqBbN+hyhq9kS9Ja
TlIXmIgA3Y9rZByLA2MaY50k2B17U05bpNMa+wjGCTGQLzTnOCU9Ep42bd/KvZU0uNHriUAEZo03
eE0+xUmiH5EBxesqr9w92hZQTlA81rT7Q2wCHVs/unoMMgJ9sWs0R7t1KoYOCGwYEyjOF91UBlvd
u78Cr+sDJqTjuBz3DbBVuKNwzNibYpgUzV8fZTIYXBhzsTN11w669IAC0O7amjyrgFVu7WjqScaj
5jNyo+fqSEwkfSlJaE8DDhzZgmf3jFptmIvG0vGLvCb5OnQtSFDHgG8OsBCtWmBfN2VARwXBxg9n
GLtfgQOlUMH2NdLyp6Yxu0d7Q9T1pKflr8t+NWamNr1kmB9avN1AISAHLpxSwQK8jjTQ7iyE8SM+
V4AyV0XNhFKnathUjkj2NTLcK0VRRRoiVduqYbvF4+Ymh5poJxCmAM0ijUel8yyAwIlTHxlizU8O
WQgP/G8JK2hDY5t1kbFVXThh20OAhAJR/DA6lJc05KofiSMjTgkJGQJjxU8jF9aB6nHtO1Kzzyum
gXjnk+eGXNqYbT1Y1MIN5pUrTqY93oK4uUo6+j2g5PXWYn4HLES6kEFi+9oyk4gs0HEnKzzIJaNS
ePV9b1hPzLPxRCqLDqXjOtfKp7Jku8DQRHm4LbOpvoUebm/rOasgQxAP4NYRfjbWvGyUIIFsPsSv
m4qIzwX8QbcaDVoUrVXdwaxxbHScgW3stdlHe6Q0TBTwuDP5kf3XRqnuswWfC5oqbaZzJVGYFYQN
refSB7kseRbraEIuENVPmqn4zvU/eZgYqPGWSBIxI3GtDOQ0cJCZ3RH4sg2whaH6XMameae+BdQK
X6qc6djcp+I4hLl9CjM6swZa+3tRlrjTRs/DWo+kFTFkTXPeZsDLEBzPFYJv1zbNG2fAKgmk/Ovc
LXJJCw6tiLCRc5Dstm0bfVVsi6u0p1lBj13tefjpzKlBQaBBsBbBAd8DskMtIWCxLTxWw6AGiYXH
3NXEb0Qt593aRJCgjRnrJ07B5r7HE44LWvv+dWWavDcxaXO+GY8Hiw0MJawx3rm0ucVhrNAgEzGW
uOW5GLHv+miqWI9ollkW3R2dplAfSs1tywjuiTwbAL6dZ8/oyZ/c1mHJ6TNijCMihB0PsQCQXpRP
nH4b6LFOspmzCZQYAcQrr8IRO4Ws5sYIn6zlD13HlWHfzwikEOVF9TPRMNZel+nwkIS2w67CY9dY
DFSZpM3MlEHI6MhSN5aFmp2920S1IjtGq7S01AJDiJq82M+t1K9F3BKtCbN3Ffgop96PR38zf11q
rTCaKpd//df/KV9f7iPK3P/+L/P/on0jLjmCUwwVDT6h8/xPP96WlvQsWzIFsi1h/vnxHS8sJ+6p
OGN//hzM5bowp2/vX+Lviehcwvao1aXl2EpcpK7TZ3O7uOqLszkfJ/2EN85J8CZjefyH1+EnEtpT
Slv0q9Fq/flVSpFazKMKA5LXSzJtiAhnBJVMN//uKtafV1GVPSeLfes8ePqBN7N4cEKavOjojCOl
vNy9f7m3bj83HlCxpT2plPzzcongrC8jtzqz8bCFT/7q333+cv3fHi9IAZlZCa86V9+Y1BDo8+8+
3v7z40valPiw+fPVtHXTfeFv3v98c/n+BXDNIr/68d//pS1hc7t/+32Wh++3vx83sYvDzK+g6570
k2eegx6CGRpCLKtrIGZgMRp0u8+zcf/+lT+6MRfvZYvKkp1EVWfDhgG7KbsPvtlHn6///GJlmQ2h
I2xuDFpLjOXhv7zxF2/lBMzEEDN3Jp/xft9jg/lXv48t/vz7XY+CqGj5/IBps6nw6u7fv8Dy6Pz9
zruEdAHOMGlt/nmBhtFz2TlGddb6oUJ2CO6reX3/Ess9fOcS5sV3oNNOAFURAGNS4xYNxqrrKKn0
s4HgMecE8/7VPvhC5sX6pZEmIcLnVcQcgxx+aK5q9cFD9dElrD9/s0KmnpyWtx1BRY4tHNHd/MEl
3n5u//e2/PXC/vZCAswKTISC1RnVZNGvGEq8/yt99PnLP//t832o5TnSpuo8UNjiWH94/+M/+oWW
f/7bx5sGR6Zk5pYDNIo6ppLI5P7lN7hYsogqTJ0o1dW5pqpkdfrgBiz/9789tFrZrkeBp2118fEl
mz3jzqY+jxkZAFTmcbzuObv40/n9n+rNO/HbhS5WQN0YGRq+uj57jO1It4fh9P4F3rwXmlxydPuK
w8bF3pe5DGvNJoYgvvCN8Qc71afMvf13F7l4nrSP78whNPzsROB4ZxsHs8sMML9+/zJvLiWe0hrJ
uiUd++Ll7rK5J3tRslrtkSyiOD/JCYTm6f2rvHnvPc0VTBggwry4JXbfGJr8IrZb6H3+jST4cuN8
ef8ab912aVnSVR4nbtu7uAa5aW3ry74+G9D99K7E6vjvLnCx8zmMWuvZ4QJes+6qb1FVf3CBt34l
JUwlLGmZfIXLb8DMil9wLs/ZS0OE4LinU1wWx/e/xVsPrzK1rS0Tj42+/Jn8tPXh0Lbl2emORvpl
rO9a84NSdPkhLt90ZdkK27XUpiMv1irtpTroswQVxkhohFcdDaHvbGDWSRBcY9+Yydoa8w9+vLdu
/+8XvVhe6Ez3FY28kn7Y68ryvr//q715a377She3ZmKuNmR9Wp5pqjvBlR/Rndu03af/4CqKskEJ
MoSUe7Gw5IGOqUyD6ky3Kvqkw1eVfJmtD3aSN38oh8GQR/i4dPTFG28JuuslAvWzk1zj03c+uPlv
Pl+/fbz150Y166bHISW4+QzgY+vMZgWk6f3f6c0HzHGc5SmmN6AuSqw5K4vYUmN5DhgvMo2jPQJp
cRlaJzTyDrb8j36y/73eZc2I9NRJp4TrpZQl2fwwIbV4/xv9VbL97Z3xuOuuo5Y18uKdcdsM6HXn
F+faRWayD5ED6x0EN8bWmDmz73CS3r/im/fptwtevC9RWGROVnNBgJhEeoQAlorD+5d486XxmI16
NvuLvDz42nZNMnfOJUjGNEcwsNWPynZX7tX7l3nzafjtMhdPHK+9PbsZl4HBQA7cHtR/ZYGIiDc9
k7KAC79/veVdv7xVtjCFsm3uk2tdPH0VPAZsnWF5bvJT4iMy2CbusYKQ33/w+731pv52IXlR5jO2
w5OjuZD+FRVHqe7e/x5vPQG2oC1h2nRfhbf8rr+VlAJ9mUniIB8vCYhDw0xE0Aff4OIJUEIJZGhC
QDISND+ci2+QZNGI8chwT60i/CuMIXljcPE3yh2eIFg6HzwJ1sWj8D/X8wTHLs9aNrmLZTrAseF2
bqZPypvDzzbwiU80X8x7N5Pmr4icG5Zty35uK8mAtaC7txLAR24F9hsiVBsT7HIX6VsdSUaJkQs4
PhQAVoxmQJfFNIkx+rhqa8BgOPuGY8jc7Iw7NmB4iJ8UbYtHt5SYnkwwjiHf0tz+o1v21/fjt6Th
4jquJZyLVQJBVZA5baJPUb/pmoq/nmfv839yDSU5wLISKXmxCeGxdHyyMfVJkygEimaXVZ9sCO/v
X+XiJfr/38TVSDhRLlNL//nwYTjDFVzF+iSZf8PhJ29D3WlBhGXCON9El/r+9f46pf721v7PBS3l
YALlrbXlxaMx6wjFeNDpE7axb30kHxCC3YxJdp5mq1mlZGaU4HpFDQUuVvepl39Qz1+8zH+7/sXb
luR+IiJ70KexBSYO/7a13Q9q+bfeNvOv2s5Gho+p8c/fdAjauTZ5yk9+k1vXhmfVD2PR6X3lJPoK
5bz64Dd98yvZvG6aeoVT3cVPGll9r8xQeSdT3NnJDN1PfvCUfHSFix8tLXtlVMLyTnLcWc5WfFCr
vPnxjs2MgC6z7dnLP/9tBQzHcfTysPBODNpXxtStfn3w0C3vyt8eOteju2wp6VGe/nmBiWTGYsAw
fxpgdATX3S83v4FzEBFvNW2H72BkSxAJ7sb4+v6Fly3o8roWjXPKCVYJRFZ/XtfSFBNFhW0rFXeZ
/2TZnxXDiapgilB8Gebv3UeP3nIj/nZBjsPgyTxls6H8ecHQ8AoxMis95YRuBbF/tIzsusgoyVBi
9YjFfXtr+O0HVdNb949gnv+96sX982qMNRgJvBNzlM/Z1H3pSgaM/8FPaS/SIeo/JhEXCxUDsDjK
pMeWQvsLuegqQvVqzF+z9typ+66JN9P4+v4ll7vztx8TxbNDg8HkDl4UGAOTJLcKbVbg/EYle6e+
Ao74ry5xWVpAPxhw+At9CuL4O7LcBySU8yr03Q8O/m8t8xYdHwwyminO5WnTziJVJtLVULXLV2mX
VzniMkKlnJ8EtTJpK5XYv//N3nwSab1LqViasFb8+SSWy+Fazz2ORZchqNejePB8HWEIjYloa1ux
RUFdbiZFCOj7V37ru0qbJgf7GRe/LHf9tPInCzHd2Z+vajgb4aa193Vy5ab/wbKlHL6jw/cDbXix
7hLaIfy+rMMzmYeDvFH2By2Ct14rxWRWuZ4nlyPCnz8hCB+YafACzqq4MRZ/wgev1Bv7lGu6Fruw
VrRq1MUrRY6JDKjaERr24z7oxWo0MaSM53b85xuiSxWI7Xg5V7Es/flF+haCXIVJ4+SXQBzM+EqM
81WnUOhv3r/1b/xiriUpl7gZpnQuf7HIrhQgw9Y+dTGpu/jFiMx+/wrLn3qxJhAG7GrFVIGSSV7s
hIgAimGOLfuk7OFUEQU4GPXnNi3+eZXisqJay1MsbFtc/GKjShAPuy6xTsNNLREI//MVeylMLO1Y
tAH59z/vSFSRJduMkX2CcEO8btE+vP8zvfH2//H5F49uDEfNQoFknwQNtG9Zk2ybOt5qjTMMzY9u
/vmb6NK3JsfSXHZZ7+JytJmTWceeOqm9Hxzy5IO17K8H9PKuczKD0yeox/9WixtzkZUlOiBS6jJx
N/qz91WTqLtqVUW4U8ES4w7oZXTOkUBmObwXpA579FnRXndowCsU+fvKc8ajN8A0ev+3fuuRVJyX
qDI0WBu5vBS/VU904CsGda06BYN+oEw72EFR/D/Szms3bqzp2ldEgDmcdlJLsuSWaMvhhPDYY+ac
efX/Q/14P3dvEU3IA8zJQDCrd6pdu2rVWjtLQqrnuqEFx2rBSKqYcECR3dWFTZkmgLY8M9NPMIHA
PoqsV4JqMU8guoQtNVoZ1pJ3MjSNo0zeQnmTH5sSZwS3k+onVTqp4HS0HFos/fNqHm5pqxpoIyO8
CD6ARIIwfXZW635QGifVcQNgn6r8MMmfY/1DLt23awHh0loZ+CWHk63x3BdcbhHEuYl8vXEy/B7w
iZyWOyOkZ94sYRK7vlpLvvDclHDEkfgwQVGiLhgNrl48O4DjrxtY3A6U1k3cITMnxhRgLDq7rzh0
PcWqvW6PM/erPNK8Rdtq1xnWB6Qj7JWjuGh0rpPw6+dLS9iDZpq0sHY7+F/UPLxZXp4wXrc/NNlz
EP28PsClnQG9PXAmnZe+IlbKDLhgsri2jVOmZr91pAQyi87PSnnR7ebH2GefvBLdies2lzYI72Ib
J0OuzhTfcpLajMBR2Y05PQAl3QnqUUN097qRpa1h6iYpWwpBli0+hzIvzfy+NPRTnT0WwLHMYuXC
XxzFnNimyEQAJvrjFqAS0liWfirgX8sPJRzlzuH6GBaeVqRo/5iYx3jm9SIlrNDU0vVTC8hrTKUN
jRgkGn931mOX/egm5EiHr9dNqnOaTLwG5sNLKk0lCDCFBwGatHWbOlwDQHGaj5A+B3dhEJs3ulLq
O6OABwUeIboKkNeClcKs7yu7rR+rfFQRL4z+LaxiOMX+Dhw/NO855HG+Z90UPdjJMlXpq+lspIn+
4pRyFDXevdwNPGMu50k3Orqr+vk3o1PEC1A7OmTNwHuvYQcWNxWZIYJVi5KseDJ1eln7GCqzE6Lw
sGcAJNVN+gquL8HS8TeJVhX6JHjsiQGeKucqaCHYYib5ywiPC6Hzpiv/USuAfkq34muWRzQHrM58
SsT4WE3IYcqQ7Zzk6SPgWvqbrg9m6fuWiqavZpK7McWbZyapgkqXIAkU5ecq7h8TELDXTSxdoucm
Zhd3dkqCYIAgsEbggWaDaeN00iEwcZaEsHtKg7vrxsTiyZxbA1inGQSuJvVfccI0TUroGzCsE+1d
5jYfkdCRmvsgyiBs175LifYQpuVezcIXiIveV7P7/7Zxm3PNluSbJYy0mFJJ6SsZ23lTgdQf6j09
vfhRXekPIBjLlcthycWRLpXxBngZKPgvZ7agjaGh79U6SVD4t752049gxp3hL/Ygh8p5zdwrijrv
obMFhNEQZhuztk4mKkPSQ/J0fcmWtqAN6+GcqNd4C8z75+zzQ6lZQWKxYvp4Qyeyf3v986rGvxc9
5vn3hVlSJvDlesT3Exj6DcQRovRUTqP50Y4UdJtocNGQ5JDhdqVCAgYFIQbHTCFBswJpW8JIhsRm
GhysmdopVpCw0eW++wqoJIJRBJ6cAO3zO8QonSPcvt1Gc4AHI3HhrYxj/pniMIBNKHPyybJsW3D8
EOLkPkbtU4t4dwyFVZU8FSg0DbZ/p0fvROi8bmXgsPNjBuowgoHLRdHUSK5qf7RPBaSnzst4HyZP
6lpJaGH/UhDiOU5yi/tMjN6colKUQqW8kCZugpoLjVqwFK8cyjUjwkhkP267BNqzkxogy4jCd0cZ
wzle32QLe9iW54csUSEgWDFNl5qZrdaFY50cufs8ovFnJME70YrzkpzbEPN0no8iYjXZ1mnIaOJs
YPSKp8/Xh7HgqjHhmCagLIpKYhnQBPDc6hVzlQSf1eylsdwmewnd60YW58rhRUUOlchMzMpJaMJE
jmYxjm6jalt1pZS59PkZ+cM1QGCpiElan7rcZHeVeUIsN6NrxVyJK+dzJpxD+/z76uXJgImqL8hc
mKcOxV969O67un8espSuGPNBsqcfthp/UzVjxey8TQWz3P+kSwg9oEQVdxjt78jnBKV9Ag6UZjtE
Kr9KdATXW89bCf8XNsG5JXGfRVJkB5BX2CenlJ4QC3A9ozj6k/YxUsdf17fCminhKWppnhTEaWGj
bQ2RWmJA4DRriZNYH/+5bmlhV1wMSlg1JVMHic4Y+zTStAi3xFp1anEkvKaJB3lXv6nGjhm8m6WH
K2vpESrhaZHpF6KJdvClv9kIZ5bmX3J+XcIshJ4VlurmB5QJm875aevDDsz/Rqt/RWvVgcWJOzMn
3J4oDEEhqSe4BBPUBl180TshlK9XDdWU/5s6wUHDnJbCzYHTgXAZinm1/5KsxQBrgxDvzmiMKp44
XDT9s9XQUbsSIS3cMdbZECwB28CN0FmoJXJbOp8H47scQmuSrGGvlXmPvnEBfybKEk4L9Cx2VY85
6b164PFWfNb16WtkVx+6XEEKqXF1u/y38KQbzQj3dNXB99Htrx+j5YHONQ0LzNWbJGQCK1Rjq4N1
om3wMaIT0nf8b0Uvb/6bmXk9z/a4DwGzXksjWBEHMV1H/akrDkVfdeUoLY4GFPIr8EBTxLe04gyF
atMlfQr9L3n4vfB/I4F8fSSLfgEcyQw1UOClFI4PLHLQGHe+fQqkByNHy5HuMjv6pCafrttZwjSQ
df5jSDhFcdE2vV4Ar/HGaldCjGrbdHp3H2nq26jjFx+RW9rBa3pWxvTrdduL02iYoFXBd87ltsvV
MgMlboswtJGkepjS2xCSDX1lQywe4DMTwoZQYwX6pAYTNZpT6DSX7w8a5pw93K0g1NjYwtHSkgm+
OZ+YJPSsb0XUfVE1b+XoLK8QMclsBSiXCBU36qBQtEQ1T778zfeDYSMVZbOFVgel07DeNzBFB9b4
Mc3RGpiawzDFL9fXaXEvEnAzvjmMEKGLiRryvDAi69QiXWcAuk4AHOQr0cNCeMTj5I8RYSa9Ah1k
ScdIr8rQBMld8U8jwd1Ln03/TPt++wNRJdRWR5Qtw8ibVqL9xTIJ/smQSc2alOiFA5cAyFKjtLBO
ymDeBXl8Y0GGBgc1RATVJ8eae7fHn4Uf/dKG+ta0wqco6e7stHvq1O4OmZvf1+d8NvfGZ89thTMu
htMxn50zT9b3/gR1l2eeJgny+Choug9+HqYnOarH5zpw9BuYLtaSOotGweJYILfwjCKWRRrDWIa0
xDrZyV2o3cPvRaFd149Tcrw+uqXFxqcZr5gWzRJzrBGS1gk/wjzRnC9BJ1PMXOBAfbPueergfx9V
9PmU9hgMyvN1y0tDBKuDR2WJVcpBl/PqOzZETZPPDZF9b/SfRf1gtuXBdI7jWuC95HrOLc238tkK
RhP8iaigmycIszQPWrXd9ZEoS8fSUXS2Kzk+2RAje9lLJmiWFfNkQeBRbOAIhptirMp9FdbFjyko
X7jz441ayvW+h1//Dq7w5ENvIJnY9l1320TBiEK9VmxHCWmFMjGfrv/CJf9+9gPFB4EZRJKptqwy
ONq7JidPAm1xYf6FCz63IqxoECuxZFHxPnkpteCdtpa2XRwFlzwe3qTmIF72Sa3L6LNw2aO18L3W
vTs44VGYWktALm5MnVZlxzFmUIMwjASkpInSG5kAA3E8NKeDYnysTO+nkvVftQqxpOuLs7g9z+wJ
29NqHKOR4PE4+RMKzGn+6JV/AaOxGAzJYduy5Dc1V17ZjUo9AllCKN28HQQFvbmHHFyt7rW1d9Ti
Kp3Zmg/L2WnrRrhfjQx/WcQ2+vA/TMSg1LVwffHEkdQiwTGXUMS2Bz22vdQPSWhKxW0Oe8uQVccy
kjZal9xeX53F4YAqZO7Ipr3pTkgnaAZTo7dOaB38LNBR1ibLBdNx85/MiDc7je0RTLqYUfTxVOrh
kVz/Hk7nT9fNLO41yyTCA0qooLV6uThhFg9VqIGngrfzXz/JP6iJvgI6WTw+ZybmCT1b/7LJ4Bgo
ZxMkh4ytjSSXBAfItlhrfVnYAyw+FXfAFNxfjvBk6wIUFymNmSdzVt9i7Wf63n2pf74+ZQvjwQy9
8Y7J9fgGhU6jplfWRWTy8pRveQLraNEjqjy2By1ojjR4rYDslm6TeVNbCueVFjixrloGsdxKdj67
UfVZV78UwU//g5lMu9Iyg2dkNYO7JoGcc3JalKdS5QTn5gFO8Hwf6In8o43l9FbXjbXk5cJBoMbL
niGZzIQ7wtZRIRkqECkjUjDvJe/bIMFDSQXwLybbJENOyEMC0xGe+WjvRCogFPOkILFIB0NyM8nJ
5ymzXliFO4O643V7C+EPPA7/s2fJwh4qSjufogLH6MeEkDu7bRBhQxlsO9oR3TrbalpxJwsHkPeV
bYIfVkBeicivlARx2FgDsYi10+pN9nx9PGufF+ZvaGIrk2U+b7RfhzvZ+pvPU7igmQ3wCcX/y7Nt
Z3lXyRKfT617J3+kOvsXP//s+/NZPPMdCEYVYw2j8Cm5VZVDGR6uf35ptTUiXbpYKP6aYjPEWBpS
RFBrnOCjaDa1CaXeVH9TbQuZow5lNelfiO5hY+/WIqMlV3VuWDg7sJyR8FFHMCAFRF0oDXUQhOvq
z95eo6pY2gAAV0CSAst720wXIxRiAm4xuOlfItTUV66plc+L11Rfplmvlnwe3VlAW+ZGfj9albfW
nOjF8eHaxUxErTYdLP/aSbcqe1uDLL1BxLBZsbK0HvhXeS5Z8c4U8x1N4PPyKCTthAZLMh368qjW
xzFaeUgvWgG2r1L6VKw3202x4X9Kulw9FSQGBs26tVMVlmKp3lHMWnPPc3ZIeKaSuKZDi5tQm+/3
y6MTAYgepLFRT/UIlSkSKHepZn0p2/xbBWYbVjbHR4tv/Pn+E0VlVgZDocgKwJBLq2ms+6BMBw3k
eXFfAtO0CzoGtOjH2EFC3Ib5V80hU98mUJRdt7y0EwHbzc1oFhAQ8Zak8SweTej5T3LbfoLM7T6e
0pWbeOnGIyEHzxKt1bwGhMFl4VAmgR1op6w+SuO48aRdG3y7PoylZZuhprNiDjgt8enYhTANaU4O
xsknq7BREL1PHYSd1cyEG7AZYlRGA3/nwYG2v255cXRc5ewX7r03pdssrw0Nzm7tpNRD971Aa+jF
LsxkV6j9tHIQFk294qyoR2tc65e7JJnMUbWkUj/B8/kQ2ukxVuDXR7Lg+ogWt8QfM2IOnwL+UBVB
hZn0psy2cbGy5ZaHwT6gF8cBjiYcMSWy6nww+f5UPZTjXev9sJXP14ewaMIBc86BouNepJtBpySs
c2qrJ4S8Xgy9h2XW+1W29n8zI1LOTNS5vL4yNe7xWStWRSAWDnGHpAXs5f9pRK851bMrPTDldgoy
WztBkTnrx4RmuLHMlQ02z7zo/EDL/W/aXusuZ0Zq0tehPPogq0OzVDe8QFHxsXKUpeo23sopMJ4e
Wv6/2A/k6HgWmiS2KelebmvkfZMZnq6f5HQv6cfAf4jilZTK0n4Aka5ggQsdTNSliQJmYX1IZeDL
U/K198pHLUn3RrTW7LJmZr7JzubPVKB8NCA/PCGEV36KQ6TI6CeWvvWT0u5X9sOcPhHXin5eMji4
VGiVhPTKoMjIiga+cbJo+IHKF4UWRGfqbWkZSbsJ/Sj/kE7jeMizMt/ZtWduiwLRcej0Yw72CN45
bpDgtKR0j/610cKpjWJl3Q75Vs3l+s4eFfSrzQaWQ6sN78y8fIqK3PwoR0gUN6nhHX26jaCmpKV8
zFtkn2knGU2UQqQKYurQRjg5HBv52awRXHL6Htk4mDL/lVIVAGoufzdQS//KYxH1PiTTP9QjSgwb
6of6wYPWZ0/uXNnEkDW4hudDTxuiAKAjtXhbGXl4kDtvLV+14PbA7TOj1CUAFolveilW0au3AAAW
yn7cIX93fcEWohg+T9cCEr06rk9w3lVfJGDvBuNU1h/k4CnP7+vqGKb2ymFaHAWBi8lxIqIQYYxx
USYWLafGKdG2MDkX8spLb2GLOwbgNHluUwJ4K2zxrqyjuOxr4zRLYTWfJyQ/w5XgeNEEqR8ewcAH
3jQlj36RqoOXGiekhsre2JroySjTipGF5Zgp+sgzMwxqdfOPODuqeRkOtd44OjglZ6fB/AkLN92u
iFTEzsqSLIznwpQwZbDF66XTB8bJd7aJ+QBHf6Aerm+uJcdNOhLkoMZw3qCu0GibosTiSs275sOc
Okahzd93ufEx62yYdA17pbq0sM1sdhgFPFm1Fe7Yy+lrYbSuW0nXTmDafljWeADl9XR9TIvTdmZC
mDYn9D0Y3TTCRgVmW8V4dgblWGXD7XUzS5Gjw1hsE0aGWaP4ciRTHg9S1lraaejTl0Yp7ibEMxC9
BIgfFLvGR6kL+vWVevvi9OHbSIbqjqm/4WqRfDXuQuJ9M31GJ8NoV+Zu4fsOVTYoouEyIigWlicZ
DSNuzUI7jSbdkGiRVl64sqsXDhCvhrl+a/P7uVwv5y0fvFbKBwIS03Z++moju62WFqiOSfpe7xVz
5am5OCIqmYAUeJxp4iOib+puaDv6qiwt2nuqsSu7lWfK4oDOLMy/4Mwj9FIyOX2CBSRPnpFoOrZS
cF+109Zqs7UQeHE0cGEi4cSblvbwS1uOlLfTHBqfrG5TWtLeM5QVj7BwemYmq/9ZEIP42IQlOFJ5
loyR98M3gfsOffHFHvBy18/PoiHasgFeE22/6Ys1bbmvEs/TTn1TwE+voIowabPGG/p81y3NkyJE
PMC7/1gSFqig13RSR3ac9LWJ9voLPDaltW2jXZHtp3HlhC4Oi62Lb8PFkWO8XCHbyumbmQiF9bp5
0aN4b8OM3o/2ynVqLe0EaM0s0BbqjJcTjpGuTlUTmr16agY5QVcjBWCsQ/5t23V7ChvD2GU5YlJO
PWnPWli3nwx5gLqbgLzZmFWE5JJplSSxG8n+gEBkeIxCON7M0EP13miGr4k9mNshqm3kUKv6Fhbm
/JOMsM0WmfDCZfHi+3TCwaJXh7CkVqL70HnwtHhjmh5UT8/uvZgi3sYqMmtrBTqUOFVTfTQkBJId
3wt2Y3ycmva2ogHT9nd2soMO4MZHsW5QIKneDqiRQ3J3H/ml/kDURhY6LaqdDPfNc6A5NCZIcnWv
2J3xZNS2/5tA1d4byIMdqqifDnDPI3SNbid9lOiRFUiTbFsT6VoCIOv3mKPJ7UB7tVGLVtrpej3s
Nc9ODrOS9bMVS/4xUZpk33TytLJwS97CsGZcAQlC2dTna+XMW+jlFJW0F9HSAPD8GVLxLNrvru/3
RRP0GtgKqVadx8ulidqrAl0LPeNkensrRT+DmyKNfnbFj+t2ls4VdB//Z0fY6hbiamgY0J0RRJ8D
hFfr/VTs46jfhqhyKEVDOn8ty7Z0us5NCrMHSELLc2gKTk5/ACJoTgcUf66Pann2bJmuVQtMvXjF
ligbQWTSEUXKPEzCkuR0oB2nPvom6cnK41wIvwggKXMr4F0htZ57ZIUZDINqMsbUyZ6K6CMiXHrh
72D2I2/3rSze6QXf2BKmrho8LZRlL3sah2+Z/9sBHuBwHhS0JJP0oa7vFWPl8SzM5KtF0q/0u5Bf
Y4CC39VbdBkIl7MnSFoatKXyR6ReaLu4vl7z7z7z7rOVGalOVxxYFipWQhzWKkU1GqGUPenanYFW
Rbivv47OMVGPZf/ruqnXmO6aLWFEfmMkFA6xlfflPuFotdMTzmMTWf9OJYIDEhKKCHf2vxzHHWIU
A9+JVfj/gyXPTL+SCjBfFo627+V03ucpPPF3FiIp2fH6ABdWjILun88L+9HRirrSxjh/kosPYYlC
2I3k3xXmSsAkHOI3gxB2IjG1Yts9Vsr0zg92kw6LxIprWhjI66Nmbl/TqJgKcVIyoBaHGnf29E+S
f+98RKEcJEBW/KwIJ54HMqeFSBXO5LVvXEWEpqBeaxyp+Ie1+ReBnvAVMEZ80Up3evuIbnjgvFxf
ogWXcW5TrAChVa6lXWZnT5bf7kf7S1w4ex/dsiR3PWclobuwUBe2hBgj8hyVkAz3ZKP018cWCjzl
Vhm//sWIZoYZmEUoKIiNUtlkofZncKhU56VOdyjwSZ2zbQ3E0Kd/rpt6fZ0LB3jOpYAmwTFRQZ1H
fHb71lFm9XLDiNBxse6Tp/igHczfRrNLtp9K/ZMBZrVrPwfG7ZChpz5QLaIxPfno5A+oVoQeqlof
k/FjNNyu1kZn13HxywCEUNaniw8E6fzf5S8bkrKRpMBRn42u/lqpn7XM/H198GsWBOfV/J8FLX/K
nNN//Lows10lO3IQ8fsrBbX7eCchZHL9978508IMzX8/W7vKM9FMJBp+tlC+zDd+uEmM+3jtTC9a
mRspzdm9omdzaaVTShR86kR7RufL3qRGdlS9bm922hGh75+S6hwQ8XpSh+S7gnTtYJQuOn+U35Ib
00ZmqkuRL0J+6Ob62N+uHYQdbBADNgEq/2KfX5x75G1BA7ut88U0P0crj5a1zwuD1idSuj2apG5l
7s300K5c0QufJ4fOfGok/ow3T/4yDgsI8wzv2ZyO7XATDSs7Y/n7ZCzmUhqHWri2wgzxMk9SvGfk
HLON+c7UKNM+99SSUCZjQTnSVi+3hJqVSmHJtfVc1Q/VfR6seNmlXw8vBRxUbHDCQOHkxLoW+co4
eM+tfzceqjXapqXPky56BSVQyhSvQqXIjSKSEt81NQCHHJx3H3yKv+AF6KuFuYYMy+XsaAGPp0Sy
pOcQRJKffyqllSB5cQB/DOgCRmhoTWXMKhtVdLTO/JssXwlT5/m99LwmECSyKQogAXowhN0z+Miy
aE3uu04Lzy0sFJvR+IsNStKOmsucVEP1/nKOCrmIgDkh7F77v5wHtVl7Fr11WlDOkrWbSQqhOhGT
AYbUNNKIbKuLBxr9Q1xutOnoqO/fqBdWhHOgSCMveE0L3TDbNyM6bu93ExffF65A9GCSvO74flPd
NuEtEoTvdqIX3xdWgV9OaEttzR1frOBglys+emERuC5InMICDBDEFpxoaNheMw1a4ubZTjU3yT0v
LCncXh/DvBmFzcoFgFYrvC+wiomv07qES45SUeLK5HE8tDqzD6F0XyFqsAbwWDgWnAiqWiCW574r
wS2lYVtYVtTWbmo/8k5Ehlt3VooBQgJhdqwXJuYZPbvRyzyIuInL2o3N3D8MGaqztj+WD+iZyScn
bt26NsJPpt6B3fdSxBOvz+WSed4HQHYAo+lAIy7NN8A5qzhTK1RfUbaupirfmpJvPBZAID9GhdHe
yFMYITkvG7c1Uff7MtOvoz83L4w+C+RJ1iWlcg/l8DWWVqLqebcJGwXoCtgZOMrIy4lALqMcjFFt
tModlJdqcumTGpV2U3e3jt3upbX20KXNQhqXdnRykW9FPOyg8hHztiu3TfyNiiBwafyrFWvwxIXN
D2kU3YZAAk1YtoWrJmmy3LZzo3K96oPXhbsh/bfvy43T7tE/vL43Fi4dAPt0tMHdR++RmMZF3bos
7X6o3D4onivYZntDW7nXlubMgHaLoAgE1Ztutoo8E3R3VeXmjt89e06gnmKlkZB0lOSVK25pM0AR
yXAQHKdyKTzkfCjf5EiDH7DTpHxjaV8lTz32Zo10aurvEkv5OHjZ/voMKktTSMlQJe57dYjCaml+
1ja6hNEUUetN0Zuw1twpye9JDQ4+9ru2+9JH7Ylsbdg5e6UIj6mjH8pmDTW7NNFnP0RE2zRlXwWo
MDZuE7Ybs3saUSzKyy/Xh7vkTM6NCFNctkUdF1HVuG2zm6SP8XhnWEg0axtPdqPgrl4734uzO7Pq
qdTQZgT1pfMK49iIi5FBySi7V81TtMpisGZB8E9W5nWKnmaNW5Xon05UBjeDt3LMXudedFPsfsiT
IEqbEXiXw3AAofS6MdZuLZ3QXM8Rig8VeBO+KVp21L1jDdWAUq+R3i0u1pnV+bycXTyeVadZNk61
mwwZwr23mf7i9XfydBv3aMC2yaZEfvz6/hCbV1/dPYBzi8AACB5N6IJNj2J7HQaNC+XkTlZu0/5b
4J0K76b092lwS1V3E0n/1rBKXze8uIxndue/n43VD8dRKfwQu4H+EWHeL162llpePGAU8qA4ghAR
+pNLE0He1L1UeLWr8X4xH9LgplkDKrxNvc6FmXnyqBUisiCmeT07k+IQj+I2aYdorrONnCezPqnt
B4rzW6X+nVv/KP5HqaMU8QjZ0PsnkRobDIlIVNEaK5w2P5WcqdQ4C+OwQ8OgKf9ikc6/L5w1Oxr7
0Nf5vqZt0UjX25UH/tIFcP594ZihZh4nsRLhnUYy116E3nup+zQxW0qzTYdZSjoZA1eakI79bzMn
HDU96MsosRlZDuRnmtUc8tvrFua5EV0IC8O7Z+b0ox56ufuU0eY4pwU7wzw65otdE+I8hcqv61be
HiNLhmsHsDOFIZ5xwjiQv0VUL9JrVzlIWrdL1H533cDbQzQbgCQVaMR8SQtbbLJ8sNxlh4EBve4b
Va42xL1/YWNOagGHmOmPBV+g98kQq4FfuzDol/E+UW/6Ne2dt6vBMHhHz83TwEjEe8nxBw+ZAUzk
aDs1O9nnNtzH8UrstLgaZ1aE8wLOS6taXarcVP8aaR+ddH99ot5eEIyCbjNCzdeZEhajHTTC58Lg
gii/UqUjerlBzX4zJB9SGhXKR1tZC5eWln+OzGBhZfLekJNRDkGzSLVrd+yLnaQdrB7V5G7l9bhi
RGzZUzpa9sfEqt2g+DgZN063q9fayt96Gp6LbADY+3gDvyHi9aKoRESb8x6Sx2/2RrXt0GKOdn0A
a9CKV1sezh9bwpmUBztIqiolQmmgLqaQdIjslVP59slxORzBuUQRJOdmmXB7js02aopNa1FIMtSN
2jibqlp7ki5ECRf2RI2fIexUf1KZvsB/9vCWoXQ3l6FrGBjso8VOlJL7crgblJUDtXRsz5ZNZAOI
vBL5joFwUlM+dPFH1d/pzk2zJne7ZkW9dNWd0VbgBbBCtDdE3/zoQ1A9cxddP7wr28IUIq2iUcPW
8bESSHcOIE17a79b3XNOivzZ5abgSAezNOxyZFsAklT7Ta2uDGH+95d32uX35yGeBW0VrIiTV5cM
YfgyeFtZXinBLn5/Bh7Ai0xuQFxuMBS5nPScnL6coF98nOpf19dg0QBdtCTCKEy86W6RokCT+1Ij
exR9CQ5R8fIXn4eKgMZwg/ZzMbtRDXLUdr1SuzqaKPS3P/+3z8+jO5t+wFWaPQ18XlZRMLqV2vRw
3cDiQQA0PvduUfYTH+Shp2pjp3iVa0X5XTa9VOSeyDbs21Xw26IDmzP0DgkA9c07sbXlUqLZjrCi
j/ay6R8UE+RRpQ7ppmkzXo9rAKeFJx17FxQp7bUgP968BuImIt1t6pXbJcbtqPfbaOx2vnOjWXex
9dCnzGgnbVY1qRandBbMAYW/AMym18DzW49sXh/DcKTYG717zNJvtrESbi55l7k0SBLWoJYlluL8
PgpHM0tJWsa89HVvH8bqbTzoK2aWDpCKesScSF6AyUq20UqZpTVwHUzO1pj6mwQxqpV4cGlznBsR
/HGhS6h6JHrjliQFW/UwQvVcl9/y7lBUK6HHwgOOYOpsQIJXrqzSa6vIwlZ2CrxPfZ1sjPAwytlG
kl3Z+kD6p+H/E3nToWkXpisX3PJ80vU9q3HgN4QXkNpRW4X1vXENOdhOdfuge92364d6yQRUHgj9
wCVM6Cg4ba3OlVir09Ylrbc5eTRbXf/+0g4///789zOvFPShp9c637e0gIaAaSOVj1a7z7Sb63aW
djhYNB4JBMAzkvXSTlJadqumeetCuHOcIn+bTrxK2/5w3czicOgG0eeip/OGZlQeIeWPgNC7vCM2
vnlwxi0dPjU5uut2FiJS/NAMaOeug8tJGE7XDxpkYfLg5nqxpS9pPym3fXlrhY8qPG9rMenCJoBb
lPfhLNFEGC8EjFI09FGRNqNr+r+abZW9F9gELwVQGdUAH81z9M3FF5ljZwTWgOPedf0BsrhmusGd
Xp+y17SbEH9ghpSLClR1BjJfboFUbq1E6ibmDNy35n+OimGXGc9S/KRbj6p/MPJgC+puU0DVQN/n
Lqvkre7vzPrR1HdatVaBX9gq4KnhbUawh0SaWALO0QMyyyYc3RZmo2kf90As7qLv1we9uHJnRoQM
rhzrndLL0YiDSjef8+kvHt8XgxDmNOxIuxh+NrpRfdv7W6oj0GtcH8LaPAlbfSxAKHZayhCin060
BdltbMNurdq8NlHz38/8UESf+1SarEZQHwfytfXTfxuF4Ef1ZlD8Bo1gN2rhn9t53cPkfHCs/X+z
Ms/l2SjMESW1KIxHNzTuTXjKjS5F1uhOX6u9LM8Wp5WQYRZHFEYDg6g3ykE+ujWkZNZWXSPVWPu+
MA4wDQo9k2wrZToM2jFKVp4KC7cB2/bP7xcuTi+xITJQqtH1p70HKUi3KYrD9aVYNIFCmgYjKiAe
S5gizfbTJGi9wTXpUCj2PS1Ua1qvi7N0ZkKYpVKrhrRO/dFNq0ez307l8/UhrH1fmKWg0mIj6BmC
026tbse5u/79pSkCx6ohDKXQ/C4ixeWBWmHXqJNrmM+R/HMsuk201r8//0bR6dNVNDeacksCpLo8
EeNoDNkQFrILqHUjqa6PAnQUHS3rLoTx/fp4luaLjixuF0J2RiR4KqUugjTvaf5S+vtaluBZHdfu
sBkXJA7ntR8XeA8XskjtUMnTkPu8UVxfz29GTnkWK/LGaDT4hcKPVjTdSGr9Txsad1O0BqhbijkY
F7RhqD6gnCjsaNpvGr8E3eA6dL5nRzu6U/27RD843l71Vga6NJW0AREZwvpGbCvYSsN+nMi4qm6r
y7sWrGL1ThEvbtyZP+WPBWFj1BOtPYWFhb7f+Y/RYfjtr0nZLe1vavoUyNh5b6mB+jFLJxOVD1dO
d5a3zeLjKkv20jzR10Zemk4LQkFhnizP04fJCCYX9Rm6zql9WyuHdNECe5lyt0G/objjpEgqginN
J7ehczJoos2v64dmaZKoPhkkDgiDGIVwQJVEa3SZ2NKgj01JH7xIQg3oeN3I0iDOjcx/P7sXQ2/O
UjfF6E7extM2qrr/b98XlqFJRjqgHAah+TeNvB2M3fXvz5tRPPbnv1/YrMmoekaUcV85PI8UmGEN
9akx0n2hvRsOB2ZwBnxRjeQZI4LuNNXzyj7uRjeOpn2k1pzs9w+F5By4QXq4gE+LdVVirMHqtb4n
DRUflFx+0GBVSAZjDzRl5Xm89DynQweyG/poQL2IpyNNAy0xtLJ3B/SudzI905s87/WNntnyPlPT
cKt1KqrsUtUcSr1wntp6KD+pZiYdB/Lh27GTUaN491Je/CZhKUdDBgvT8JvKLNw26a9Oei5VdM1X
3lRLGasLO8LlHQ6wbshK1buoPm6G+EmOPvvQ3w3FqbSfOmnfN591cw3M9LZ7BC5WXtkkYW2Kym9q
yoZC7rWK/c6NNcjuHUqKFe2YO6vcF8ON5ScokDlbOfukT6dKW2skXrjrVcqAZCBhKZvZbi5PueQk
vSPZVusqzo9IiTeg7jIbCrZ7b439d+E8qqiWkceiK/Ztn3w9xB7dDlnnTurvxK43MyamGK1NVLwb
T4emq05L5Vx5lHnyXw4pSuqpNZS2c/vqIKWbYFpxXAveF4At15M901C/SYtYWgkr5DD0blvBha3p
N5NSbSttrZy9ZGbWiiV6IP3yJnSQtTHNS70c3DDdpeGx1p8Vzb1+rtZMCOeqqsKY7iFMDM4mlLeS
cmetZRDWTAhHChrJsR4mTGjSYQzvaYRT1rbwwkVFGgSvOCd8NWoMl+sdpFOO6kWNLuZNJO9s6f2X
+fnnX53G2T0YqFZWyBqf719s/bGJ3/+suvi8kG3QzSaFCYHPG80+ku5pks76lZt86eSdTZDIyiTn
fkfDJ2vgv1TNZso3bbvJ1hpmVlZBTBZOU5M5dVANbmvt+ijCaf17fbOuGZj/frYOoRLUnTWfB334
Lv2TZL//4vMzaJ6UHfge8fcHTaHb0Ir1rpRtkpZWTu8v0iWUwf9YEAag6qUv1xkWwmKr3mrx/m8G
ML8zeOLMScfL+UlHVc+moO7dYiq3cphu12pVS1cFSNj/GbCEc1baCVQwHrejbT0myXYA/eJP6U4a
NvkaO8xiFII22yxnDiUEuOzLweRDNDlTM7ZuUrnImPvdrRZ9dor/R9p39siNM93+IgHK4avUaYI9
PR3GHn8R1kmiqEDl8Ovfw9mLx92UbhPtBYzFAm2zRLJYLFY4Z9vpz41jrBt9GxGQ7VrrHs23ifN2
eykXXm3cAYLxBTjzHCePRUZeVDopj3o6gmYR5FBpG3AzGcc+iKODSbZ3C0uLiCYsmIu6H1AeClbS
HhOAj2seO2pgb6rDnRl/UqrBr8rYp7asUZrvk+AYXwnjs784SKVrhFFmuOxo4l1f5I9du1Hq1yj9
SeOzA4hKezAkJnRpPS+nJ2hOChenjQngIsI8/Vo3MEAAMGrq8dEwbb9URl+fesnVtmAtED/i1fzg
NMZDUlAgUnulN6gaO+a6P/4sJKMvWNSr0YWzZnSKDsgfjN69pMPb6DxodOvl59tauFQDciXFuN6o
uvdyszIgZRx3PU18k3ypI7Jqvd8Vaqg9z1eGbVg/1mYq8bdliydYKqsa3MweIJihlx2hvr+4Uq8m
xp2GCw1U6rrMJjTTHVF00GR+JMv08H8vajjQxcDC+tHELkZCwjjrGmTVi6PlvpPyWXcfK/r99uYs
LRG6AOE5q7wzxuBBp4sppE3nECNO2TF9VqaVNUhOjGx4QX1VJ0GT0pixozr6Xfe1A4jUX3w/uGvg
j4OHAHh119/f9uAgUhSjOI7mZ6/eh5UtEbBk0oBa5sG54RjiIjNAPtZGZ+EpcyRAqhtIsmmSGnB8
zI9qd62zXvIIXzqRvNbAA+4o6kFEC4rYdN40Mfo0OvegFGGQFemqVY+O5G2xoFmcD8dEPgwvi1mr
UEoUFoFHvDyS3wATqH9IuTUWTCW6vnERABpNA8y7cOYRYZuUZkrLI4g2qV8p5mPR03XStpve01YV
wDupcjeYBAdAv5ApHHcKXFwvdLPyWGa/QkVZxdFfhCavJAgHPtOcMNd7zIqNoe9mG+rKegYX1O1K
gqDPWe8WbVJiDrSq/Zhs2s5Xqy0aBhz7y+2Ts6QCiK7yjiBc1wDPvD45tas4Qx9G5dEajm7zCRjB
rbW9LWIpEAHKgf/JEMEdBqUr+8TEhQnEpaaOA0s5p17rA/TfDF+ybp+UewuEn7elLtgcoNDg1Qwk
fhfBH2FiatHZdHJ0+AXuKnS3RrP6T+OLRaek0WHQKoyfup9MY1UPv26Pv2ACLr/fE2xm3JFKsyOT
HeOGJ6h0d0XpMxbrv0nRr7c/iruij4gBKVlQxw+mvgqbIJRRo0r2QkyLUF0pgR6PuXRd87U0iueQ
JbvbE5GJ4L9f3GDI3pb/LheL14DuIo1EnWTbIZx5oti1WRhYqKlG3mitlI+R4k+y0yibhXDuwzBs
1FKFFCfaZmmgs9V/WyVudy5WqS1aXc0j7grh6YkOw6h9HnCTvd2Wsmi9/hw9kS24qtlkdxlmQcug
U591NNGrmyTZJ7KSHpHUjadwrg6JcMgL1JMArBSH0EN2CCC/235KU9/VmpVuEHMNPh+2nqi+DVX6
AEJHX/fqLylRd6VSPPddpAdd7LzfnvxtRUGV6PUSJ4UGnIwcS1xk6zgPmvqZvqP98baQpSjrxcQB
kn8tZSozoqYUJypsgVYH5wcQdSxqV7QmvR+zdPLh7h0oNntN4qnyXeIOfutZpR+hF1li4Je1FmlP
4FFyFkNBq7TY9sq+xHsvrDa02Ciy+uql9zNm+0eA8MbzGNMm+PDsmBgVcOyaNTGVrQtYjLLW1qae
7BTT23SD9dhjlhx2HDHMbVWqr7dXfXlr/3yGoG2TSoEgbeEeK9pnpwOoIzN8VDTjAe1I9nf5BP1P
klgvD2i23rYqSJrMtyl+KtR9Hu+K6EnaobV4/f9ZWfFh6Tlh1bYdVrbTV8BXqMGOo0ss5/L1fyFD
uGNoSPscDMh4HxUjSiDOdvG5zD4T9ZPJnit120ffQb24vr1VsnkJ10Gkuw1DgAe3v/ds1J8zF4/z
v7o6/+yRcCM4TWnrFRehGNpaq9pXy44exgJIjb2zuT2b/89x/yOLa+aF3Z6iEaUSpYVrOv7c6D8z
8+w4b31Y+WoDvDv2o9PP3vgttbaAkpGookTpbeFwOyBLScFgzo61tq2bjeqd83BNW8kMF/fLQr0k
AOAQlROLNJTUYFPeTNgvpw7Avdm2geTq44dTeEUjC/9HgjAPN7RA/xnhqrCqB6/dmWArZCeqbMp4
HWlPYy3JPC7axAtxgskyusprbafHHWj7I/MRdbutErLxBVvEUhoxYmPBSrr90sgsumSxxHgAii+o
OmpYrBhQqLZfgQj5FyCTneI5Cv6m0uNyZwzhLksd0mkGn4qlg3IPSAuxxG5LlMsQDFCZamZttyNO
arppI5RKvwzdw3/aDrGGgabdECctFqyoRv/QAYj29vjLUzARQQR0CCD5hYc007NkGD3c90a1Aw64
37rbaJLVFi3r1B8h/PcLK2MNhWekDfdxK9AW7Xvrb3x068/4gsXstKxu8wLjj9bGIg/ZXzRpQpH+
jC9YyRrdhrijsUha/UqVRyd+16Otk03/cS8ES+J4yBW4lC9TtE6sbW7Dp5KIWLz/gafrcj4xFAgL
GhsijwYIEITs3WGt9L9pvgU7R6A73wq47bc1a9G+X4gSNKtDZpb0FgIAUbIbzS9N97VFs37t3N/U
iL35MyNBt3JHi3sng0dTR1/tIlDsJ0old4hs0QT10tscvMM23NC+eS7dNUr7fROEQLUb2N5fWZQ/
sxE0bSxzQG59RE08Py2RtgmksE6L+wIuPAtQx0CZExtysh70JHjewMCXdBUZz27+qShBZizBUFk6
82h4AG49Kgy0GYjd4GQFa5MBxjdeA8ROle37ovd3KUBQZcebvDQJcRG21TPNvrfFNnVAyNIdGgcQ
1z+cLl0VnWRSS2t3KVPQ6dI09IG4HTva1ibP/ZBudGedVV9un5wlfbuUIqg0sjzgJm4xM135Uo7b
JENN94Zoq0mGEiGbjqDYWWMnVZ3WeLV74TFr+seyrDapFps+zUeJV8v9EtFNupyUoNmO01pZ0WBS
VuHHNAjp4zSs9WHVq3tXP99eQNm8+AJf3DfaEKGYosO8NH01EhQw76bhEx3+Ish9OSPBE8tbtTbG
FBqO1iyHrYwRQVTJE2d5IgBp5k3bgHESnDGtVAePurgRWtt+thg7aG6/JfAsgS31F9VjlonGn/8n
S4w7Fm0YDRr3lqqHaKeiojnxR0n2Ydkm/BEhOGQKMGT0rEUIw822WvPZNf/CD7icgmAS2oik05jw
EAlAftTyn7qKJBsim4FgAKahGdokhgTnaEy+9n5bb2WjCwe/RZUUKh/gT2bF1q7X+d9cyZfrI5z3
NgPzkh1xdVJ3Svtm033FvpNYAlPHR5mf9D+7LJx0K7bbRLdVdoyKfUbfVHJQuvV/WyjhgJPRcVCy
iqM3jKBvDGRZ8cXw3+VCCUfbUkPaeSG2uaV0VSZkFdG3GCWOOXtSsj0ozjYoO/Zd57s5PHb6p9j7
ZRibzJI9kWX6IBz/ogb8hRPhSLaoqGiijVodb6/jbfuCorBrQxkx1hoRf8Do2utggiZrM8QvWvJ2
W8rtaaBe/VpKCPdsKjJIMfDSM3aGjENENr5w7DWb9GnF8EbSSzRGPKSySslFhTZQWYw6RnAhi7Es
dCrZbsoqPPOyDsWuhu8O1feQ6RKHeXEaF2KEaRRE00fbwK1VV/uKfAmBzv8X+3AhQDBeZNSTEggg
8GMZ7qrml118/W8C+Awv7t3JbfqmGzCDbACTGFDdJdZ3UV0BfQYWXKSuVbHoutMSFEMB8AX1P0FS
gSR2qynrtJf44DIp/PeLWeiKi1h3zS9CtCUM2rq33gu4/KkjyyTKBAlWzOty0sUhliuKBr+OTmZ+
6oDaOfZvf7EtcB9M0Gfgj9hjO/ag2Z4SmP1JQR2xCf1F+dRtEYtH5H8iUCxxvWYFVVMSTrD5qofQ
jj+FXypZsH7xeFyIEKxI5oDUBmWDcCB/TABj+HV7ArLRhcMXOoo7DCOe+E10QKkclRha2fDC0auU
yiz1HFugONvcAEa6ZP0XVelicYSTFzaGXhEHOpvbW3dTvL8assyQbIf57xenImJdVto8LW2lwZh8
Rja3kN1Gy4sEMC8HwMw62JquRahjgxIiC5NAZpr2AZUmDBbngAPAmSGBE+EI13oJBzRLaYk4UQZO
KyAI2v0TsT/3sbbRiAce1m6lFQen+T5ZjzR8ZujrS7xn1D5Kdkv2HcK9bvRNmdYdw3eE+7HZ2GBg
kSnE0lq6ABLlCPgg2xTv3DwJm9zq+gyFPtrOS/OVWf+6fWKWJnEpQTgxRThlg9d22XEyfkfFZ7N8
MABOcacMUKqjCBOcIRbH+hKjk1Ya6n031sWZMoXs4iKynxDtcR7YaHuSu0Xjm3/ltn7IsjzExVC9
OyuFHCggztJiKs5ZrQdJgqaeIQBuyarNdm393KaGXyg0qEcWFA09gNaCpGynkfzZpMwPHT2oCUV1
uipZglkwAJ8FomAUuaBRDh0OouVI22lUWFeeo9rxDbtZK8mpQGGvlvxqXMmLdmZFBFmCFUm7yi2d
bCjPrvsl9kDIaBRBDNYvMslYDWfKI0jiv19Yk1G1aVkit3u2o3A9xokPVV330qahxcVz0QGI9zAq
EMWeB5j0zGqLsjyr+S91YEGmvZAI9LmTAro3Gb/N7MhhTmjHhpra+L9ZMXbphAkBThE7A577zWrI
U0djiZLKRAhnDpDFtqkg+XMOm+I7VdxdG4aSOM2CCIC+cOpZy0CP7MfT6GJnzLErLSXL2bmhasC+
uHktmcOCkl0J4L9fCEDCQdeUpGBnPQl92j/CamyG3ltbsjt3ntwEWMrlVAT/KkLSAZ07FBsyvVha
DOTTxgfeiJ9W9WoqHkAjsUmaZmWk8bb1Ep9W96bqAGoCYjTNAq4J/ogdVqVVOF0R98XZmPKHGJNt
VUnwe0G/ecG7C/BA1I8CG/t6LZ2MadZYxew8DOG2S3TQFPaT34EZx89qK/SLmkokLqgHb3bXTMSJ
UOkhAn27ihvFSQiJuaLjhv4+yLzvJQEgfjA+SDXRpyRYBqdDIiaxrOLcNt/GuFx3ngyRakEBwXjM
+U1dhNRscdEa2jUFmpuLs4XnrvrqrzTydvva4ve3cJVAgocmcBCtzeHKUgsQ/EOhFmcCdjqz7MET
+SO36qcmHQKttwPNXQ8yWqjlWf2RKZgGOjRGisYvXJUDmj/NQ6OeiJYH1rC9PbdFORx5AhrncDL5
a5XLOtYCWaGFUqP0qR+mah0lKI3rmdMFGcAsJdffwkXhobuWVyuj7xN9Ltfi4rpNUyAH0vPUl0i3
pGvwx/qlejdAIUDD4HPirAKlUEUi9FqM0tJc8UIPxIzAYFsVsibFJaW+HF7YHD2KpxYg/cmZpVX+
Ulkme3RsaXhvvlYfRdeglvEMG2XRwiSqMdMVVPvH56aPN0qcr8GAsq40GSrq3FFCu6iNPlyQcqKl
WzyhlTEUIP8ZmjP6v1aJsRvpNyd+tKwn1dvk6ffb6jZfORgDC8W2HPoCsBSCDa/trJ3sCB7gOEZB
i5rruxlCXFBFAT8YcRFwUyMtdr3zHQho235SGOpczI3VvxXpc2ICa2j65vT3hncFUcLRGXrCmoo5
7JzZvpf5payfY2GtNNQlgloPNdeA7hJug8hIgaeGathzkoW97yp26tdVfvf1Da0BpApMswsHQYQH
g1olY6M27RncOSrb2BX62QNXBn+3MBW0KXCvF5298GqEF1KN0kKN9FN8DsNe/1wNeba2XMIkkeq5
FAehJBRzw9kBYIBYDWfhETZVYRmeoqqxVuBUqGpzda/+XosQzqSrxkqvAaznZMWHbDjWu/82vGBY
QoWOJbjTwxP70NqU3t3jhPcj2kVAko36KWSMheNh5lbWDU3pnsKuXI+fo9pc3z2DKwHCobANIJNW
UeWeJhfq6oJC8N6crTADwYJU4Ls08dpwT0NRr1Ct4//wMvhJ090wuvD1dP7WAIOMZqMl/dqQENqr
4AJ3s3M+Po15TH1jRLxbv19nr8UICjUOfTEC7yg769syHlamKgMEmR8KVMmhbQcBVjw4ESm5nocx
6upU9R49o/nXd3ed2t99pXMBPBKJEw5HT9xxKwyp0Sr0bKUvaNpKtG+kPd5WKj7EtQOG+wKQ2kCu
5E0a4nWe11qRUbej2IsG7a9BYQZNvGYelRjDhbW6kiMcv0QL0xFsNPQcWp7P/iGJDHFUJkDYDJc6
NatHCGAD3smDGWjk3pwsoCRNxDw4c5UBd1jYDRqVxqh1dn8Ckhieyit3kmGJzdwSSLBU3ivOL4wZ
DVHmesXgpv1wMttVE60iZ91XEqd0tkzXIsSzh5dWktsJRGhIzL14MvCBmToJwwtnLmlCJ3J7DB9q
j+3vMEEnAHss7u6h4FJgYeGJAuN4RqyXWjSzQWwxnMijAo76Ht31d54KCODPUGQ2YalmXXmDOtU1
MabuNL529kMXnsPxSyujZ5y34+KmgIlCXylv+Zz1R+UQD275XgcAAW6M3nrKujIAZe1+apu1DXxj
RQk35mj+LtCqpSqyC3eeu/2QbyFeBtwRjit1bb/ycooSt8x0oHWkPrO0lWHs0nEMkMILevORxZ+6
8Zk0EZh5tyEwOQeys5tDK7PTc53hy4DVtj6YEcSHS1rGeAAmnX50iihoAOlcx+nKQb9dPtzrA/AJ
a3hwgqkXyy2WiJboSVDjctSP1he126nWvVEMYXh+9i7iNVOvgQeDYXijH9Yoq48bGRPgsspAX4AO
pSLcK5akWaVSu25pYQY9Hnh94Rdo4w7J2vTQm7BGqTCzN3nv+EzaDzG3TVi7C8n8rXMxuXDqqZFO
pn6s1cdq+tRHTy55vX3q5rYJIvBOxvR0oOCIk0OzZdkWsa4fSe13TkCn1e3xFxRNV3GkcdsBhBDv
2OspALQkjBhcdiQ11k25S5/qEswHkotuYZ2A04zYJqbAQfOEQ2WGihETIzePStU/EKV7JsbwqSyn
ze25zAInHGEffdYu3hbgRhLdflrFaqOplYkisffWfLCM3w3aYULvpdY3aYmCJPXuBm9IhHeLPmUc
U3QZCRMrmynPvdywjgWJg0p/HUpJPHVhexDL0mEK8M5EBkPQsKlyqqEMY/tYx699N/nFtwolncw6
3V65BS2DveVIxyZQFDVTmIdlTI5TpIp17LyNrgSGZBay4YVZUN0rEbTF8LX6aiH6QidJ6mFJACjG
kaAGmgjQU4Urtio9UqlhaB3tqvB/OlRW+7CgwDzip4IxnSdTxH2mXthVeZvaRzqcKxICr0Fbec7d
vhSIAzSoMHiP0dE/I/PJJuSpisE+qqik94ogjX7evcsOvAMolAruY8fiq3hhrkY9J9rQl87R1DZt
vDJlgMgLu4AYCFZf9Tg1gJgvyXW1N2KE8o4ZenGQVlwn63snAKRv9ArBiEAIduN6AnbrlekABNCj
Ea7qPCjTuy+rq/FnjmCIiypFOOGoak/Nr7SQ2Kf5YQZnFopP+DkGn6whrH/u9bXT2Fp47DPil970
2Rvqz073zZER28zV9VoQ//1io83KjTugs4fHJFoXj8qwltHVLs2Eg7uDqVs35oirg+7EXVSmKDrx
8kBL3m3zHHW+VquSi2OuUQhFQQaeGAC3mEH2NGie1hKTRafJDPLwKTaPdysUt+A2tgPdK/D6rhcq
ZYNe1m0TnRAYpN0ukYGCLX0/vCoEcRAHwcEWFNbtsUiFQaKT0ucHqxkeKYAlJX65RIaotDkwcqIa
hHanEf20vbrxHJneziWgMh3vedexcKrhFl+vkpclnpJ7mntsVqi9bmTayq3/1XMbUYLL4bmyXWir
oZM8RlDEPY503etDYGRqYLSfG8MJQkMLovufe5AHbwQc6vB3Z+CbTURY2enEA+Syu7EbbyOx4/PT
dz2+MB/bm9I6ZyHmM4EuZxW2n9T777trEeJ9PaaZoVGI0O2N0vhMf7h9Lvi/F7eEw1JzIDLDnt2n
4TTU0eRQ5ahPAygH4HcWOzfa9eFnL4zu9nARJ7qQJURBBkLTahghy60PiAp7uaxaYEF9UcGiI42P
xyPSjoJzEDqd4zHFCo/uWwJ4fjW+GxsRPufHaw2lnAvwnmpkgu/EacJj/ViY3noy+vXt7Vg4IVcC
+AwvTkiFooq6CuvwqCV0G7XOIzhjrGxV6Stbb3ah4W5uy1vQ4Ct5woG3lSFNbYoJpZb6M6btjsTZ
bkzTX7fFLG2MiZoDjRNzA39OOCjtUOYVyTCtJH0F+oYtCd0uDg8eErxroMkzgOgkMwlqBVgI5oT3
HM33+d1pP+w7iouAvASyUnhVgmL1RKtL283DY9WhUGpT6nd7tWAUB9Em8hiA3ZmFvojZjq1de9bR
qFadFqTp6vb6L20zXko84Ays+1mcsytQdxAx2zymUf6ZmumzbrTbqPTuTfrzJ9mFGPGAx1XRt3ge
Amdnpf5QZU2JXEsEW3U1vBDktAAyDoRDzzzmgGQsCQ0mJwkiCxeVDEBwcb2AGABr5SJBKib7GqBF
JUWSWOhJnL6r1PtUozGoSZLt7W1Z0lvk+vDoxksWVRmCce9Y0zrAuraPWtcEdbHpU+dvNt5DhIsn
Znh52LU9AW4FYYBXgmJNE0h5SmCJrkeZEVmcxoUQYRqmmqVm30EI8JiRmnnNyL35N65XFwKEVyVL
cpdGEQS0Y4ZuisT/C0fhSoDgval1geYNvkxAElt5nxzv/vcMxx8DLjXPTiNqK9hZtUgTMw4d42gU
00NPlPXEJC/vBZW9kiDstG52bcgJlI6h8mWs11W6u1+VYFwNWCnA9GkoIxJUqUiZrjbEPkbh8KCA
TKAYSl/vNncfCbAtmGiiQB0jsHUEXdJrwjG9Q/vI4mfzBVxz9w+PCCgoHYDIhWyDkHzL7DocOj23
j33y5r4oxpe/GB4lhIjj8OJh8Z6IC63I+xZ6hHCx8Y2M328Pv2AAHQ2lnWDsxtNyVuMZGV6WTkxR
jvY32+oCLbUDZo1B4cnS6vOmWRSJ6Rquaw7Bj/otYZ0KzUmnyWqVo0qmtdqv8/xJLT+TYUs0GjjG
SkVA3C0k18eCCn+gpiNI7YFAxBGETnqlKiWdvGMffSlta20ytkujux+C5pUQ4SqPDBXUa1xIbr0U
m/Tu0lhgBWPhUBHJMdln+jsaqhJPQNs9OhRceG31icbquu6yTwB0lTyZ+VEQrkPUPqCUByU2Dtq0
haNC+4pOpA2944R+ecf7btuHMH0w3hJNVhC/sDFcnYGspFnIzompEtUmTYXLBY57N24rvKO0Cm1s
tb69rd7zewShNw3s1qhMQeWgGFUaFMuaii5rTrnxM9ta7Mf9w3NuUJhf0GgDlfragLVgrRmG3K1P
3rB340Ar/uP4goEM2VQYVY3xIzdwzndTs3o2iFzAf8i/H28bwb733jRMQ+hF51F9qKxNffcVC0x8
LD2e57xQVFx7LwtRceSQ6tTtHDtbe5UMEGm+uR/uM7xoU0PUU0y1K/oYIhydlSdUwHvxWg3vjuhd
jy/4no0a2aFppSUgdeinzCd5KREwPwRYeQAeIJyG6LMups9cqkWTmzfsVHjsn6YdA6/jtfzmt9ta
OrfxMLjcgCAHixSHWHUao8pfzbu0PtX9OzWNYESNboiEflbKEkLzHfkw7bYD9DYPFVr894u3pldV
cW+xpjnF3bb0/FKGWCgbny/oxfik7hRiNBjfiFaD45OftxdKNrxwIAbLBZliXzcnBTla6xtYtvy7
BaCg0MRrzEIofcalZfc1K0NXbU4ZgL2rBw3M8fcLwOWKxpuPEyHmMoq8M8k01ukpyb426/xu3lR4
CDhtSJWix4DT6l6v/2S7o50xlpxad1WDDUFirRfOw9XwwvqTSIH8AsOvUutb+ZC373evztX4wvWW
ZrURKj3G1wHU8g9z483t8Ze+3/LQ8GFz0ioEh6+XZxw1fZoUmpzSeG2OWy1cD7okPjiP5qCmTENt
Iq9+xTtPuBFaL3OjSU0SlJSdXFIETRUHTQIcYtdBkU7u97LG14UzgbpOlEHDSoGxRXy3ml2RVpMb
Jye1V/08fqi60+1FmwvwAAaDzC6eEkgeilWdfR2ie1Sx0IBKX0PfbO5+xFwPz8VfmIyR0ASBGAw/
JcPGGka/0BpQqdiSrZfNQjgZOPF1gYd/fir9IlmBHOj2InHNv3bMrmchnIwJeIN4aGD41Bx9y3xT
1mP7FbW4d5sPRDmRAcdbBt4ycpXXi4XaPEBMkHQ4VQXznZT4leQqWlgmnoNDiyUidvM6oCK1HavV
h/ZkB2b7mup3e+KcYQYpSjDPwuMX38S1Ajb4LlP7k0aei8wL4ii/f5+5s4+KChWfOivxQbahGsfa
G0+EPEbb2Ls7ased/T/DCw5lnAxRHHUYXre/tNnJXt9Wo7mBgh8GAAz0UID0Dh7x9f5WbCwVyy7U
E8DllcdC1TIfoSgXVUJNJcXhFPcaSVZwEuPFZ1swhjPWHzPFuygrjelUag/7VNvdnop4Ij5Gh3sH
Am9E1eDdXE/F1sZ+Slg5ndxsdF8ALM8OmpLWW7tUQbKc0rAMbgucTwdTcYGDwvPfKKsR1q51nQl9
FKQ/xF8Ldx2VkpfqfD7Xwwt3R4zK9iSpMLwxguqp+aqbaAjexLLkjGwWwrJRNa60yIKYzgyY60+e
RMNk4/PfL8wtHhyRVxOMn3tIU49PdSp5VYgqDM8SpbU4e6gSRnebmBXVQrx+u6HvDlp50ryVq+KQ
v96905cixEhFZMQKrRB+PGi6X5VBLPFyFpaIszqgHcbjx1DslUg8oy2pkXWHVt26+bMnS4kujY86
AyQVeCIfVZfXW9AqlVY0JO4OiEACyS3x718eVFB89OAZOA2a4ILogDpyDYD4H3jTH0Gvbvbj9vpz
N+zyssMWI+2CxzoufhMFUoKONqSriYXyhoPFHpQQXZp+6D7grqPK6baghZVClx/HiYM3y/mErlcK
hbspTnTYHIjth9FKk7gesuH57xdngTouWM8Yhu/TL0r/zbwXtOBjnS4+nx+Vy/FH0uV9j/FV9V2r
Dsnh9uosWCSUHyBmigg17y4WvGXFtmp3pHl7ALDKt5LVG6dXfKV1NuAIkPgdC4f6SpRw7WVGZiDY
n7UHUm607mearos2ksiQTUdQ28LqCtseMB0tXoXJSknXXukrRHK4Rf/8Y0/+LJpoO8CiQSo0sreH
oep9Uig+UHX8yaqDhPzWyoeGyKa1dFjg6PGNQtfBrPNutBnIFKMqObDICb9p7gDCxphR8yFOw/Fp
SMrxMdX6VAaPMKt1xkQ5nAWK5v5FbROWU2EJ6iOYkxyqipovYB23Q9wmuQNgix68K473u2/idhOm
dvnMsPSxnyvNWPuDa/cbpWrBcxcmUw6ikTrbVJYTSe6J+XZDZ1Gc7PCWRLSU8N8vD0dnENKUWBev
3NXDuuk+2VayqgoZi858wyEHUVm0lHArIj5fqmZyLVonycFunpMhfsgVtuoBbUmAk5AdUJsrUeNF
eWiARaso8qLoJb6eV92hg3MwSHIos9hHLfujQ7/ow16x1yF70PtYIm5uw7DJOt5/sMeIIYnTS0aa
WcMUY5uTTeirMorh+cGHdQEZKKJfSP8gMnI9m0hTu2zo0uQA4pFV7j7V+eskexQsaYKHa1ZFOhyv
A/FRU9fMrGJkyw7MaQIGXL6wO8G4BZQqq9sWU5gNpsKr7uH0Iq6tG5rYXuTVRsTwN5I9ihD9bChQ
Na4FFqi4b4sRJvQhBq3oHFwFCYFZbQJrkX6lWU/2teP6jfoj0+31ZK3aWgYLJh7yfyXhFKEpHt1c
swSdkTCmR4NH9hUCenGYn0AMRoJOSTI/1AZUFJdJQONulcfbPp3Aezb6ZeZ8ouGwBTPq1om/3p65
oI0f3/Pvww73kY50kqAuEetRd9Ul+7HfvTd3FtzNRtevRzfysuq6cEj2zVdjXN0LYzQbXvA2TGCp
VBEFCLURb/J6NeYvRvN+e32WNAMkJQjOwfBBEwWjPLlj1vdlSPYeNX12cp7aLBiA3n1bimCC/p0I
6q4AwYCoxKxnghbq0DQOSfZhREGt9LlxdjHd9cWBgfFuSu+Mac7E8c+5sOSVzSu8kjjZa+RsJ77W
HG5Phy/Khbv57/jAFECxmoFEghg08GLbpiR0o/2kGi9G24+rOBxHvzb6R9aYK69l+yhs39tOpm/C
1f2vYDjoHBcP7VdiAWmvqEriaUm8h1nZZP2wMgp9g/LYna43R/RBrm/PUyZOsLXAPx1clkNcrEc+
64cNtZUV4nKBlY0vLon/wkohk4hOCph13g51vW20YyTsJhLvez15Lw36PHR0U+JUWW0uEbVkd5F8
A3gSnFVYKkHtCTpDrKar4z21V125nZJt+zem/ULER3b7QglVhsBT41TxnuXvWvFWRz8G7+ft/eEL
IuohkME+MFVQTyBWQzTUyiwvKsh+LJ9o/TX23m6Pv7RKyLfCceB5ZMRmrjdkQB1e5FqE7vPS8nVz
eDK1A3NlTfpLs0BeFxkCnttFsORaCrSM2YlL6d4Kv+fR10FG4yAbX7CiOVMS6GtG92a1qSc5cs6S
Cb38fi7/YqNT5G1Cw8L4tXdMwpUa/1bVHza9L873cfQvpfC9upDC21KjJs7pvq9fxmerkSQWlyz0
5fDCUY9amuBNxSfRPPcKAjEJGhJG0Hg+JfmZKbI3iGzNBM1SRtY5egNxQxv01C/CgzVuS1lNmEyK
cA8AtWfUwoZrlgny5/o9NhG/KrYOfbt9TmQaJlgT22njitSYjct+VxNSKt77bQGaRIJoTHK1ZJVZ
pHRPHW/XdE/Ue1JChDrOBfmZAPutyw9N9cPwHkDtaiBQixKJ218gWcqPrsgL9dMcMqEgER8QsmAc
VlG8i6aNFj3clrI4TXQ8oQADl+us4idOHV3p9YLuDZD4vGSmZPil+wzNjf8bXnAGs9qrSt3B8Fnx
T2Jt6K+KglVwS2LJds2ngVgzEgoWkABRTytGHOPRS7Nu0pI9LRrf9D31TvhzGAMeNcDjCmXmCGiq
gkmDvRmc2G3SPdGZ3xPwL6PZ9XFIZSXH8wsAVESoP4UgFE7PvMNiTCZldKZ0z9h7Nx4q41GXdewu
ieB1xzz/zJN5fC0vFMt0WNOrVUf2eOz7BWN+IXnWL23GpQDBcPbmmBvIcpN9kTW+nQYNk1GhLEhA
/xxApsBTYqHzRtiNRAPG1BRn2f4JeHpVf7p9JhYWCC9dNI4gyYNXoljOl0Sk90pFwV6ntd+Ayb4D
hL+Xy7BT5hcAFApdv7aH5yiybYJFtqPSnqgVp3skVbNwnZHiNSWvAxz1rH6U5lgXluxKmmCZldyu
LLSNpXu6sz6TO0MQ/HgAhhIHD2h2eFarwlwGHaApJfpu9kri+sMBSM+S98zS518KED6/6HqntxsI
cJNVXa2Gdn17z+fW9noC3vWhyJXBUSeG8XP2lRP6ZQGauVAJfr8Unm3jAQFglomNViQBVo5XJOUe
fgvbdcZDFe0o290WsrRUeHbDGOI/c1pEVmmh5hGH7a0fpff2f6R9V4/jPLDsLxKgHF4lx4kaz+YX
YaOyREmk0q8/xTk439o0r4nZiwX2ZQC1mZrN7qpq2/x4+/OS04Gf//fzwkqwKddbdIIgMRrdRe0Q
1WzjJ2v0D0ZQH4FCImrcrnj7ep625sQuSOyxuz4LQsayMF8UAZ50JIDUApmNdgRXia3Wy3Mta802
9tAs4FDm1fjVzgv20Z66YHN7PLI18U0I26DuLamp16RznCIvSdyW97GpKQAnsoGcf51v7jOPXrtr
5Tolvk6duz4noaWTsJ/eV/x8O+I+UKCQEDNRaxCfPqVRZW1NsCQt5MiJe1yWuM1P7J3MN24GKXLM
Eaf6o4GBgAZ2tCXxvHpoY1t/IU1cvn8hLj4vBCQaLl4NPW1aRFWxQ2KVm5KsBHiHyC1C2BOZZjFd
4PboHNvNVhuPWv1YdylSi0bfb4LVoIrISmoJdHIAcwNuSrgCHb2oHatY2xh7LixzKzTGPJo0lXI7
93uXD14sx5kZvrHPtlaCKHRMLJgpyaeun6M5DULTeU70e02LLY1G0/Lz9lGRDgwcbygiIKADpv7S
Yjc0DU1XG0s/14DTb5b2WasVflhyHJGi/GtDmDw6wofV3Ebe/0qtdUP937cHIblOePKNy66AwXLF
O4a4XlNW05rGJnlY15PWsH3O2oM+qUR7ZCM5NyQcfa8ufA2p+zS2o7ykUI9RBb6S5QBpApg+MP8B
RhG7JI5eRVAbWLRn3/yqeztqHW3/x7snC0gBwAUg5scxbPwnnO2xxR1nPE1H7dkMXu1iCU33B/W6
cFWxLCVzdWFHmKuqM4KaAZ76bLtT2FZfO7K9PZDr1w4HyoMFDvwUIjtRzKNJ82WYWJrGAVqNzMCD
k9QMh8GIzKYNrZ5Et81JNtmFOSFmaamdlOAha89l+bl3HoNkO2T7RqmYxD2u4AJ4koiLNqHGdBUO
03aw9c7M0pgaZTj1kavXO8NmCOs/zt4Xr0o3ZfMhIe/E4fKLAGY5BMNCBQ6gnstdURZpgfQuSWPm
RvXXWaVwIN0MZ5/nfz/bdKvJ6qALyhTRNzq/ogMoqRQemgdC1/P2dwDCth4cwLaAtk7jYetWG7fd
a/lnPQsZ2SaKjSA9o0Cp4M7kNQWxeoYopiwq9KZ+rmodCKsgO/rzNByNZmkUY5LO2pklwTlbXgvq
cA9Lfr+zyqgiikhG+n04GrQaA6PzSuTMmn2DOVORxv1PHawjlYaabKJ4a0uoAiDnfU3Tmfo2s8si
j+d0/Eppuy2t4B47XxFYykZxbkYIkWk92XQdYabTzK9jbr8u7F9OB3iFQOyBEoZCm2Ai8ZyhZw3N
47S9XyCyur/tWmSezAQ7GAhEKJ9eKS0NzCra1nKyuAHt0tbMTV8Em6K9a7P8aFivt41JV+WvMZEA
ZustCZrWy2J9LbdZ6nyubBuK//bv22Zkq4KUOmTQoOkFFp0wZekE2cfKg5mR3v0u9H84GQAq4WEH
kiS4FXyQZ/4EPGtrMGY7ixd3M4yPymb0skk6/75weUFQucG7S89im54Cr9/nvhvls0pKQWVFeMc3
qeN3to5ROO0HaER/dj3FO162scBKdiGFCpCrdVUG0vNxHFocDc8k+7Gv752kPlF9PkKCZJtp0E58
/6JDxoYzOnjzwkBYlqkJiOUlOCcI18Inhqfk7e/LxgNgCb4M4RTwM4U7WK/1ys67AR6F3rnjow89
QRuKZBsV7UW2MHCKPN7nt6IoE+ewtbKZ2cGOj+Y0LssOpkYeAWtRXCWyQ8LFCMAb5zkKnf/9bBtD
x82CIBnmizyUox/mTIXFkRuAAC7QKnBdYoeANhjR6s2Y89jps63vbsfCVgxBFhYhQQEcMMd6uCJi
cM39wlv8Gb6r1zbFlITMfmFTtlnRJe/24sstIdZDTw8ExyJUOx0Mf/DpgnjPiKC5G45hWZBwfmeb
z7dICDH2f2bMyzVZbTRd9z2YSSfUHXRwthwDvRuGvT9/uj0gvlvFkAVgLNRoAem8ViYgQGCa80p5
ABtS6+BMO9t4qIrYZXjxR0mvuO1FZcf/HdmZPcElt0m70AoK1fGCQLkBUMXqd+5z2YT5rgohH59r
a9T+Q4YBpY6/gxSPrNtlReYNaWxVEak2mkotRnZUgTZDMwKQJ5BzFVyOQTR0K2gnTGLwmI/Lpunu
M79TbD2VEeE6GPXFLSoKI2v3YfT6qE2O3qJ6/MvOKtKI6PQCDiQoD8JMQbprnkoPj8vW/UrH06Jq
yCodBARcUHgCag058MuNzQLLbAONZjGz8mc2L0fWTDEaX/2+vavFTi9v2ww1YeRCAR8BvkyYLG0x
O58SAAMY0YYwpcld2iU7Syvj1ZmjZeHVPDtqRxY6BolYMm3c6p1SEFe/QbhZXTN3itbpslgLdr5+
v0Co6PYoZTfR+SCFs5TZTh70FgY5TvdF+1Wzm523uptSRwD3Tkmy/x0MpBQ4cpND9oQsGpvRpmCC
6nHc08NaHr3j7aHI9gVoI1D1gYzXNaSN37Y+cltp3Bj1yzS7j5o5vQwVU1TgZdsbj0tEVajt8R45
l9uvWxGWG6zJYzovw64sNO+P2Tu56qUpc6q+C6Yh51Jd5+MdI53Bh0Is3dsI2Vpj35BjgA7EKfC2
mTNtnPaVOao4S3Y1nRsVdoNGzZqa1Mhi34OsdpMB/ve1y5Io01V7QbZYyHTxAcJNXDWhHuqkSdsM
wJ7Jbx8z0HsgbZlHecB+3t4UstU6syM2oIZw58qskWW4Be0NelFvMlUjV+l1FIBXh0S9YWCxhDPq
GNqcmMOaxbPu3hN0Gkxq/7lhWqiPaTx5/Ydk6IAVdeOyZBut6La3RyidSWS+EbzgUF3xRnXILCR6
mfA1y55Qe4zHJN0n6O+t8BRSOxAs4yhEFFhEd5j7/gwM7JTFFllQ5voz098eUSUmJUawq8EYBeYL
JXPx7miLdLTNvspjw9SeJ0c7rsO018pZ4Sok+xxmONkI4R70eYUlS33GasvEnOXgmrdkjnIcslR7
Sdmvdy/Om8IjKE0oml8hDEaSTXlL6zw2++KYjtaeGk5kDq6iyiLZ5Qi6gQGAVo3ngTBw6ZNqwyZ0
gJhyjO5tabZXlealq/L382JLEzObC2oueH4RrQy9hUJW6edoGu/fYOeDEEUfQHhBLbjMAX4GqaJN
ghC9ZoClVcVAolwNv4bQqcsAx92GGMq1uEQ/MjIj6xoX7HOgVbtuTKLKJpvC4V3O+tAoXw2zC22V
Zrfkqr2wK8QtaRtMjkOxSM7QhVmbbZj7MWmPzbqGM5oV3t54sh0BaXDsOC7UePXCXMZ51bpx0p5R
7vlW1Q3EJ6aPt03IxgOAK/gp+B+VfOEQMepOpmuv2rNBv/Ss3+oAvAU/gCsHA0ehxCQ5r+jCixVD
FsbFg1kw1Xl9C2x4l8ZFiijfv3dAwF9ZfujWfyghcycKFh/XvkPXzsuTZKc2cvEtUhk1dLHK1Tgw
gGmCztnenru3PLTwZrqwI9y0jUsZacFHjMmiPSaaE3U9bxw37PPutJJ6bxlVZCcsGrN1h7LTYfBJ
NLcqGoAkyLj4FYLfoEWXNIzhV6TUAkG/jeoSFfP5vlw/B+j2VOpGOKyn20PnI7sxcpFHVQxGDcgV
AhvPHZApeEr9IpoZfWS9uXfaKXapIlEoOQpQ+kNfGK716SILcrmkU1N0FD10Mtwp1qYkw2ZQPYAV
FsQhsa6wRosGCGbyR4CYQ1fVSFo6Z4A1AKaG3oJ4+VwOYSktMiHLk8ZG81x1myXbplAaLz900376
B6AXigF/bfHBnuVyyBSArmzpaZws29S69yr03FBkuiWeAyaQTgVfHcGECJWaTZQessDBM3S6N4pd
VT7q5GA/e6oilHRdzuwI06YxI7UTXua0gpeVRKT+cXsrq8YhTFWVWxB2dfD9Pt965qF3I8iPj78D
7fgPdpDIeYOWoaglPJw6rdcgSFXjZeN66cFfkk9ktj/mo03DaaH2sdBS1SNeNjQ8ccDwxxWJxRJM
TnrjE29GABs4TfoEumu6yeCz7qt87qJiXINdMJXtn9vjlMQZHu6TgEugWGjPKJzUfrDNocvwggu0
5570P1Ba/JGkirtEasRAmARUCk68CLYYjAEl0Bl5MX34QQMNzVs/zuk/XL+ehbQBiOBIfuHaujxE
TjNTd1jwvEkKECMdEqreT9L14QQ+8AURJl8FS743aAAYZjHU3Ob7PLi3O1RaPr8/rkSWBWBDyMwC
LCKyjrwWtAx0QcLbQv9a9HdoCKMIU2SO7cyA2J0dzsaeVr1G+sH9lXvbtI6sElrPoVlF8zt7kPG4
D6qpQIdwYXEXYkeXa8LKaggg6o4XtXanbX1fcUhl+woNr+DfUf+6Ln7Rtm5Z0/nac+daVbgQ8GEy
jzywKVHRpmTR0JklsfLVrplF0xYVfE7ZW4cXqOBFtraElfM+mvvbjEHiA8q2qHyZVzcnXaCtOS64
Cvy0LcNUW/z7bDWal9unXrYHzqyIt2ftVAGred7G86uvpjU+tcw5QEDgNS39A2LPKCh/3bYoWyo0
cUN6Ev1n8GQSTmdngj68uDYs0n2d0TA1I8tWzJ1skcCiQ+YQNGXoK/HfcHaNumsL+RUH+AeTraGh
P9UG4ilvCH1VJzSZIVQRUBdBfQzNuoXBjFo1FXMLQ4lD7pI2TcLM1vYz1Tdpu/5DYQzXNk91YFPw
1iqXo0oDd0yrGrTRFrqRKQZkRLeXRnJlXxjgoz2btgD0BWfU/TyeHD1K5007/oMbgAUfEnZAm+sg
d19aWEmaaG1qg/laNKGmN6Fic0nWAzABoPkcML5A5RVGkDorpf7IcezZUoUUR7Q1vchLx9/98P32
ZMmesgBV8pcRtvO1zG69FiVLXNQRkzF58Pv2t9OxKHPsLciOhzRd47Ev7gJib2k7qp7r/DIW4vhz
26IXcqs5t9MWtleUW6z5oQbOb9LvqQYBWOdr1+eRNSk8hWxz4M5DceSNIy/WSCqkD4K0Quq1g9hC
u+xnvVBsP4ln8AEgQVNSB4sI6Pjl5hiaKZiDpAdTz3MiBD2hPTmbStniUWoGZA0gVqCkeZVDRk1w
znUIssaAl98ZzIh8Pzlk9js1p7j/RhoNERUKs9CPEE8rABpuq7lGHlveYUg3rao3sMRz467jUjE8
8XT1LKm7kQzYlSiIlHXkdPtkPJh1NLp+2EJlrHY8xepIgh4fSUG8z/GeAxFaOLpW3Q360Fglnqtt
tEAbz2Vt1JjoTJYeem/7D4cLXBHAC9GEAGhIYS+0NOm7IujKWG/TUCMkyqogzKC4n85TaOZtGLBn
GvyGioLiefRGdhePFkrDPNkR8GyVEAcjKellgwkOIbBm3j1AT1WY9b3NW73PIdI99ca1iI9yVNtG
CfKL+4qwMhydabnz3drfGG7zkOR90Yc0g44H2hcNIDu7wbZr/d+Zt5A7NtnzliB+VQSMso3Nod6A
Y4MJc6Xh1Jg+c/yBlLj1yg+tvQDLZOOaaFVAJln+BASx/wyJQYNbtmShJRanc4M5bPX8OHT5g4eX
ZPs8kPGAjOhDPzUbtBXfGGm705zqOJjp7vYekTkkoKiQFEcWGWdNeCW5TZeO6CFSQ7WA7qdMO2T/
UAD0zy2Ylw7JmwlbmQcLVRsO+j2z97dHIFswnF2Ek2jwjYHwI3d231p9Z1U4bnXM6vWurz6gRdQ+
NX/eNiKdJjwfbKDKoZ0htq0khlnWlp/UsTOaYadtKhXOReaIoAPynwHhzs0724IyDgwAhbJjFdtO
yzRFOC1/ULe5m3q9Dpdayza3hyWrEHP99rc+GQ5vgnQ5eTMwyJ1fBFWc9G1kFUGUunaYl7+dvAmp
d1ck22B8dt1q53W/ckB9bpuXLd25dWHzsWpsHCfxQDgjD0kfbGsr3fmDCmzBvZzoi3ywCsH3532b
xTsXuEffqIq0Rg5lCG3WHLyUHJOsg05IZR4n5AVKXvm2/bvVHD83i3nvz8UjRJ5+3x6tLKzyuUz+
GzEUrvFyrqmlZawuG2zUDiRhO+jJVksp2eZg9YZZaqm6W0lmF7rfAPxB4YAXVgTvrzW1RYegbVDm
bSJg96LcOxkqhVTJoHgxApKDAMnDcQunO9Cbel5mXKBDAcARcHohGsFtHYbI1NXeX7e+sCUMaC1n
p04Sv4yNemcHYanSfZecQQwDKhs8xwpFWeHSshiIds4MqmBhnXLDgWjRA63+oBkfq7956L1yezu8
adEJ+/LcnBgLJKwHSDqBOd98MbT7vjsa1McV/ejoLCznx3zZBfZ34rNwWV5pelrmedMYP+bp+5j8
adAfK/hz+xdJnNzFDxI2qMXQBBlU3yqex936YoyK9IJiet980Zmjti20su+1soKkiBYF6wv1T3r3
MranNPlU6d9uj0UiD8Rbq/23mCKM3muMYXSDHNZy8MjXL316T5ZvuvabQMkpoaGW3FftECbUjNri
uaJHlGfCxn65/TNkZ/D8V/ApPxtzZyB8wdVexdrwykhYpdAh+3TbhPQEIk6BUjqPlT0+7WcmFs8l
6zpg1UqHbZ1V2zl6dSgD8xnovcNtU/LR/DUlHBAWlMjv1zClV/d1MURLfqQqmSBJhIxkA2CSqF+h
4CwmNwEhI3njwFsTv0bC9lsw+ZvloYqG9Ovtwch2O+JwfNAG4Q5Usst5K2cPF5qPq68qdiQ0/O3t
z8uW5fzzgmPMbMjWmhbG0RWHvNro/uNgA3Tw/uAHHVXxzgOiGKwrsYKJTRFQi5plTLKNXh2n/tAx
xf0pW/RzE8L+qoJhJW0LE21ub6r0seWxfK3KCEpXAwQFrs6P+pDIftM7d7Enw8ODIcy9h/SdDVD5
OxIZQCQ00HKMa7oJO1fzCwYa6oJgm7BwfoKcjSINLJ0lvBmAfcQr8ooAabOhcDp9wrMhrTdlqkfV
+GC7Cm8iC9cQI4KWiGc3KoFiSk43zHFpUswSIf4DM/JjqwN77ayQjvNQ+a8is9P29pAaYdE1r73b
RGaQKFQOZBsb8gDo/WkhNYTzc3luOntqyTTVVZw1TN9NfeJsg9yqD2VdLnvqjs3r+w8SEADArWIB
Uc/mM3/m30Z0YrV7UtVxjhldkJnZj9kXFKpuW3lrhyLexudm+LDPzHCahhXMkFYoJu8Bguahn9ZP
VZltG9tDf1Yf7RXLTYP0UOatdxYaU45NsB3t8btDi6/UrJ5YTrbEch/dzv+g+G3cFV39Nuwr3szc
M66yvTxFZupLUsXI+v50Owp5SlTuQpa3EPouofkxlnYZdvqS7xujeHCHbk/SZVTsPunCn/0K4S4z
9GQ1SYFfUS1p6H1a9TZcASsd7I//NFxsb06ExaoLhzXD9UyszqliaykeNa3Z65WxtzJc2kVD9tWU
Pbmzfeq95bmsm4/uogpU5AP9z76IuKuyBdotKewH86s1n1Ir1PvIVDEOZB4DhTXcch4/S6Lrztu6
66hdNhhlF1n0qQGfWc93t+dSZURw3oONPr16lTfx6Pxo6EEbf66mIiqXXdiQXICkE97e13XWblgC
L03dOjZRbte7h0ULIt2dD1p11/WqVgYyqCKgpH+tCdcqlNRmu2u8OvaybyjtgC6VRUiShyNaSQZF
hqa6fUjqO9t+BLlW4SP4ZInH8Ny24PlIZxO9NmG7YE5Y269jkEUlOoO5OHxD8RG1OcWlIsuOX4xW
OHIecgAQRffrODHK3TxAtFN/NeZmy9iLzyni3daw13Bi72wW8nZdOmiPxKWF0HJLBISOPZpHVStF
zgakDt+6W6rvBlNBdWUbB7Kd2DPI3HDFjkuPi37qA1lSeNxu7V9XJ7ivG+OO6i6qWbN3zBMVlkK6
d84NCjfJUBlaO1n8Ad7v8i4s12i1NoO/z0uIoYaj+VK5B6rCg/JRiJuGX9W83Ak+vFiAttyVTdAR
ANhai8p9qxKplX4eWAN+PRnmFRUnqOx0MF3QilqogdXksRv+IebnoMa31BSS/cIqVS4N6JoD0zg6
p7E9asMpKRQRhWwMb14Qgo5oXiAK7dKWzgVU2wExbe7r8bOXKyJY2blFoMLvEpBfrzqHJHNuttmI
ITQQE2t9Z0OY9gLYIdgOa2z147Ze69Ntv/tG4RCX/dym4KeKCqpzXQ7YbJPSXdWUEWSE9mmrb9hQ
bktI8KbIcrO62oDhtGu7bJe4+QYpYSSC8dbxm7ir1ijH33zaPtQ0e4AEybFxyAajiTKa/Srscpub
7J5CJk2ru43P6LEdgnsr8Y6d7W71WtVAS3aXYA/z1j5g+V81VwVKe4XeLqcUjkfWbr12X/8DzRp9
B3Ap8hrZdWdjRLCF4+cE7F62QYYHwtG3l0XqAs4MiKVTE8yrdAREN3YdP3Ss4wIBWodWO1d7qbzt
MLxQ7WcPcTPdV82edBP+HZqY/bPMpQOJAAhkpm3p2oW99yGdYzLESUujSqU6Kj1SZ9aE7Vcnk2um
JlDoNR1fabZsxrJUPXmkKZbzyRTuQ3cGMDGoUcxM3PLQDG449k5Yun2Y5/bRhaZe16xfAH/4aJvd
rqj9l8oB08ixomyGduDkfrq9uKoxC55qLFEv8nlt1cuhWklRV1oV97H0BJzNqnCBtHMygo2BQ20M
U7gkh5WeLBW4W7VPeHB69g5xqZabHsPKFe0YJfaHBUJ1aXVcynFXtj+NQBHTqCaNX9Jn5oaSOsRL
cCA0dm/VKd6NikScrBTIe4lA5RwUE171vrSQFpD1hfg+zrQJpmj/JSnQ4izWk6fZeGnGJ985aesQ
duXHkXyuqy6s2q09JJFt0bAa9231xWh/0HnXdIoa5ZvK/pWLPvthwjMjX7w67Rb8sNJ9GtEYywdk
Pu1jfTmaw7IhFkDtbczMHyv5pTffx26XJX+K4ahsXPf/OEf/N0MQdLycITD/GyOv4PWq1Yg6zX2a
Ae8Lc6PZOYhLVqqHA7R6UrvfaDPdr3SIbPxc6E4fjES/g67Tr9sHSfb+QWXScADOQ3VffJmMy4Du
RQuIxMPCQoseQTU4TFqyGRzFxS89T2eGhK2xTsxejRmEHNtc7hrUpYemv2cLVXh92ZECVhIMcoiQ
QQNBOLZzoSVZVuH+XxwnArNucKeIOGnoFgUkLdN9lagI0tK9dW5SOMXrkqX92sPbV8MY5WwX+N9m
5KFp8FLmejTr4GmU2WYevsz5DmyhyNTmrTs9DS3C7UDVlkH6jOB9SCGtDJzVFYrCCDSrIpyT1Kyf
F7KfgyKspwMjz86YhyP5btMvcxnf3kQyx3JuU5gB18wqY+SOxQnyAwmzNTvcNiBd1bNBCZ6raYfE
WEsMypnIFnSvqCFfA1cL14FuDPuVpfvb9mTPFYSQvBUPiolXCqV0YMXsLdhFPcn3Yzdv0EAdBZrp
0eW0kdJUDE8+f/+ZEyMVyxwLZpvYQdAaQ2Noe1QMR3b20KjK580nQEIWC3dNCcV/T4fTMYHvdca9
AxZwrupIJz8HZ1aEEAF72WYMuIaYjKh+LCfbvW/qcg8Fmrl/bcaTXTwn5kNhGaFHPhBo2CbDaaa7
uj7eXjzpZjn7HXy2z645aGGYWkLxO8b1of4UFNE4hLq17f0H19vdNiV15+czK7ibgenmVBSwlWXf
tepldH7Bf+b5l3IhYVB86pyYLnu3+OZ3+9EjISfe2iplRGmgix5k+B1IdkPPVZj4lTar1kIcKbaa
F51+1Bd0+aGHonBCSAlHQZKH6BQSuu5LoTqXMmALHvWc6ARAiXXVtt1fyZpDyA4EpGrqttQ2fHRp
Wr4VDqlDUOt/u25XbfXMSHaOSwsApYs/+WL2ryxvfkzFoEqiSJceuxxVBVB1gXW4XHpvmiGryElr
vd1vu1SPs9zfaHiF5X25q/pyw0bV608iom1gCv7aFMJveOE+IB4IeoBvPgHotB1Lc1s1/dbXl51G
x41dF89DPXyfi+Sgt/kGrnJDaP4wWubm9nZUDV/YCK4/ms3EXwI2mi9BXDvK3WPp9aGbV9vJP+jk
8217Ur9yNnThpBna2GijCTepD/D74Je7fvZn8arvt82ohiUcMn/MJr1gPG7tD40VbCr2iVB4MLRW
THUU2rDXbhvk0aAYLZ4vqXCfOU1HoewPf5ynzWvSNb/qeT5mSRs2C0R/bWJHrBm3KJwc/sEukuC8
qSfIRm8H/cxz+Zo1VWhogvxRxh6NanhodPIVDQ62dVXe61pzzMt1443/wFdEs2DXRJs+vMWv5Wo8
4C6NBvxiMygP+doeO2D2KLAyxHEUMyvdMWem+FKfjbDNjDaxMxwWq1q2o6GdjJVtxqJWgI34Al0t
INgsHnrqQXNDrCPVM83tToeZsqHhkN+bgFLU216F8pHe22dmhH3SLMwkWgAzZkK/l5r9p2g9xUik
W/HMBI9UzifMSpN6WuHRILX4mFnZg0lYFWqLMwJgB4Jg1X9ey2XbLplKJks2OBgGuQl9RjGTwqlL
oe45TgPaBDl9GaFpR5h0irBEZgFt4KHBBHDsNRdgIqwwRhuAX6850iei6uKt+jz/+9nUBb1WIDmB
z2v1tyX/nqhAPdLvc7FN4DDw2BCLo3TS8PNXQMpBBH/K0/4FR0gRX8iOC2r9/5kQhgBeW2UxAwBv
29/kTlSPUaaaJdkGOzdxtczo0ckchqiNJvcBVL08MoYJ6m31wiLDLn/jGn3W0l6Ri5Cd0AAFMdR6
IbV41ZS3Tde0b7IV+aQcWbmVbi2LfbKr9AngZsUkXptCrhyYOLAnACnDv8t90KBXB4Sj6yLGFgTu
Mf/WIRIZEu+lbX13c9uDS2IxnpjnfUkt6MiaYtVey+s1KHgvJehtR+v6C/CHcF2KUGv3w/RZNwiO
EXI9br4tNNVLVDpQcMZcBILolXkV/TC6mnZC0FjJncAfBY450idi7RGh9UboQs9GZfF6f2K0KNYH
SLQDcynWjuYJeGmCZn9xN2kfIQodIlONRI8idSAdF9dIR8t5sABEemIyrUmHlhEQO1uCNmJOv60M
+65iwYO5qITVro8DRnRmSzhxrqutgdPjLiy9Atr42n1Zm5txCXakTzZ5XW912r309aigeUqHiLuX
7xj0LBK3zVq6xIXSAwiSzN70zQy+ajqFQU7vyg79+25vUtmqoV+a60ChDtl3MeezJjNx2ga6OSb5
FSxAceKke5oilrn2jpBMQvrhTQQRPcqFWNTsE6PLBiSWnGWdkdTqUHjrVHpQMiMmh9XzVhbYg8Lt
6JlsmWyKgKn1X8G0CJ1apTkgm6tzC0LAMk1OmXhcq2SFLE7TonqP6C9PrO37lwQtygDedaE/fNWC
LTUT0CEYKodrctdpx8YN50nhcaWu6dwG34Nn9yHEuVK9p4hql7YI5wAtJj7V/bJxi33CpnAyXxL6
tMxDaNgfbg+Oz9FlNIYI4mxwwipB1tGoVgvPksLqt6S2w0z/moFwSlb0bMZt41LVvpCv2t/pFFZN
o0bajw4sktz5wOp+343VpoBEmuIkSXIel0Pj7uRsTjNvAM57gaG63nfpB71ooqA9GOafLPvRV+Wm
q+4n+xMYiqFt3dWQ5LbZGFns6GWvt+dY5kDO5ljEsbRoCYc2aChXeHqfhfrknMyG3ZV9tWOdqne7
Yj3FDvR5l/oBauvI8gdPxvKA9H6gl2GCnKe7fvVU9FfVvhX7iOfDmNqtg+ffGjyX+W/d7EEowoYl
Pxk6iCUNNEAaju3/aUwKFJTStODEct4v1pz4rHYbvf0MrHROfk9BPPq40ZOv1vqIzhuhO1X/f+5A
hEsYoAqVaP6O/pl0W48vxDjOTDE2fuhuHEqRbdfl/3coERV9Km3zmPbZociMcGbVhnma6qQI9iD3
xbGeOlrnIOjjjNbLkxJUXV0VWV2eOkq6vVdVHcA01HDvSDNZ28Ws15D66KVXdTM7dL5TR5VhpDvD
wzSD9vZ7rNZyH2hEe2wSXw8L0BxfprHuft8+R4LnuPqZ5uXPNIBETroWP3NYsidmN78129yYo0r9
T7i4uBlIOuBtir4vgFv4gpmioHOwmEZ/Ml88Y9tpCl8v+zy4h2/sBlyPonbhmlPHnXuzP9GdlnwI
yOn2JEk/j5chh6FD6UiMVjLTqEFr6foTuuM41cZRXVWy7yMXgacB56Mj7LtchHoaPb2DZv3Jzu+L
A1MliFWfF24HiFw4rTXg84vzwak/dwoIiuTzvs5153Dp6ZBRE+6Epc41mmv6cOqtjV9sU08BwlN8
X6Qyd4PW5FmC70/lxk5CldOTnIDzn+8JBxV666SdUBc82cNwrJizTQMKUoV3uL2HhAuLnwDeY44D
wtAg+Kr7UQFNA9rqTn9qnMOaO+Han3Knj4Lix207Jj9KZ47uzVCA5znUDXhAIEa7jZW46FFDmxPv
eBf51Lcio3FL3NOVucu0PIiIt5JtBc91nwUNLpdqRqnMDariV5/p/auXzV+tZKn/rEtePKNOM30A
iCffG2PqP3eFN++ABx8iPZ0Rfc695al63EtWBOQudO1BXpD3SxVuoUmrbT31m+o0suloV4t56Kp8
3fSJ9eX2XMkM8ZgdZWmAwK56yNt1W3tBPlSngTRjvDaNfu+V+vKyGmTd3TYlWX6sOrBsNt6OeAQL
u8zy5yqvidacyvnAymNKHsb8BVTf21YkRwVW0NTYxcv/Wolt9RuSTrXXnEj+YPi78p2AOb63Lr4v
eJJu1LC9W3y/6F7M4LErnvxScU+rhiB4E6uDZrCVw4Ru7Jdnt9/cnqHra9nUfVDiOVgDnWl8vk5n
ASyaxZgZdYF8zu3QtL/SYKeb2zT7sf66bed6GLAD8g1uI640ZAp7GLDC2nOKeTq1oMhsy17hTSSf
x8sJ5HeA1dCZzxEWYgD+zh9sqL/N7E926NP3/3oesuAiRdEKe0m4kObRGUs9DcbTAFaX9blp3pls
xUbi0rnAR4HBCXWZq3hgHBE2OdV0moZfpverenc8YGKNMTUWusGgQa0QbvTLatedtkynLE2ATEXC
XGHg2nPAAGYfhFdQbkCKudxGk1em3ogE0MkpHQBrTr4OXVlVHwLJIiNbjOQWNL5c3KsCdqYa9aTw
utw5Uf+uh/+jCvjStU9C/RT8MChgQc7ruo7KqqwCPd49OQ+D/skn1bYM2q1jfL59FESIBl9sNDdA
hAC8NyryIjxwTeyEZh0Yun12Mn769V6zd/2fcflVmj8OqUoOVTZrqOmAEAU0A+e/CUvTZHOaLbDG
siX0Tm3zD8uCwdgg/r9dsm/c1zMXsqaB3+pzQ08VoK6PQafCjksGgO8DOgQuPqDjYjQ4OmbWZxml
J8DK/4e0K1tyW0eWX8QILuD2SoqSenF3i227bb8w2htJcAP35etvwjN3LEEMInTOTMT4oWNYwlYo
VGVl+nrg2jJpIe4cLiME0Gtx4jiU3vBIsYXTMVWqndqx04VWMvp1+tylz2314HxSPrNsCbYXf3Uw
Z7YEP1iir9/tI9iCil1Tp75SO962hZVdDL1bTlyOtBjclXCzkkkhFlBdXWiqT31rHJ1s8CYb1JhN
v9+2tDYWlCkNC+YQxP1Jjpwt/NTkBZ4wzRBW7511iO3DP/g8ZzWFUDyCBBG1Eo9dosTohwo1CErZ
gSUjC1j9+WffF5ai0pLF7CPah+XyoFA/tyU53bVthfAWyHC8BFDkEL7PwKlmaEM2hJT8quavbfIT
JIFofi7A86BJM1Gr1oDn4MB3yK+KzAfmoIwLR+CEoARCb3Og0mN7mkEY1alv0Cd287syv2ff69oH
IfYY7Wjx2iwf8H5LE8ldIGZNuH+Dm/77U4SYoqpct9cVow9nQF5q5WlQUH/7RpWnLN+XJTDY4ZI8
6+nH7e2ycgXhAKNNEWAWhJVib3RsMKMBISzc0Jf2G4iyu1gyrrUZdghuUBubBoG4MKyJqYZCKPdD
dhfU6bFxm7thQbcYOYJjbF85X//BgIDjwzFGiHalEqo6yNG0mosmDNN8boDJnNj8aZCyO60dAzwv
kI2A8jf3TML9MNGy1hmeX2hpUthBkXHC8P+/6F3Rt4zIDBEmkh3C/UMWVSFKHDWh2jy2ibUb55ce
UCz23NWdxCGtbQH0prmcLA+gHJEHoGTgII51HQ/7pDaChYCBOJmBS1qgby/ZDHyxhVFB/hTve1Q5
wNIokvKZkVlZ6TT24Wjk2Zcym9pAS96qaDR2eh1XX7a3wsocohkTMaIGKvtrgk6U86hdWEUfKvWH
DJX+Xrl39GOyBOPtLybMHbYDHkt4lqP5+HI3JNROyLDA0hQHOYD1gyODgKzsN1A14F1korkZqTu+
iGe3RqtFaZHMdhdGVYSLaZc0smCa7yhxbVCSxD7AhgYaVLgBXZqDYlApx7CLi/2cgwSeTk/qQI+o
4z1ndvXBMuraU2P19u2HpyyYJ7m0AXI/wknS1RilLojihVNkeHb/ZYxTP55lTHYr88ffIEgdci5I
3CyX89dMXTQYDLm99LP2fXnf3mjXHzcgSAI2WyT1uHiCMHXAGLoOK900HIbsAUHRAxJZkmvx+pBe
mhCirb5qnaiFw4Qi2ugvlXN0FPuDu8jY5HT+GrjcBbCD1wJODd6bV5yzfT2R2cjbNMyjtjrOBKqx
SxQRHxIbT7Zb3RHtS1yDXluPA6ex4sc6yub3OKXld4c1bO9mqNZMo0YODbg3PWZqA3jioDzal068
Ry+eDOtxfb1wzDoON5LkaMoUL3B08IwEXVdpmNLigAYA34GKyjLfDc50ZyHslcIFRPAq7mkuKoC7
DJkenogTdlI/1Lk7dQYNs1zVfALl00p/9HYdgwyiysYAsqegjlPQPEcda/ZAAP+jqQnaM4AMCkbA
RiQ+dSVwwA9CCP5HeB3VLOGqQIkVRYQFHHCUfppzG3XCoM4equjeGT8k4HzPNTXomu+u1Uhi5mv/
Cp16OAsbty1SISJlRLLo41LbWRaCospb2PSWlUrnJaPTeFlnnEqj3W2fM5GCgM8953Hh3TLqSrim
64wVFA38oZMZ3tw+LCzzE/c4JOaOTG+9syfKh7iddoZ+n1uFV2pfXLf2LXOXkbt09vVCcsOsHHzO
pwYBQaDEr8lFsgLNwUs0ZKGd7dv4CAXs7QGvnPqL7wv3Sl3SGUXCPgsBn8ja0mt7NOUCMLJtRTYK
YQOxzITabTtmYZyaAavfNfTTbFuQjOOKRK2Yrdic2yycHb+p7ib9YHeSvbE6CAflIYR8uPRFHxwb
eK2hMJ+Fw0/q7F1NUp5YHcHZ5/XL+wOSvSDCWTBHeBMOpTe6vCF6e5JE7pI/uxsRH2ewBrPsdc7B
tPLYUkgWpvP96DKvM/fF8Ij/tckRPQEQU/bt/kSWL1Mko1pYOcpQ8eZy5HD6KK8JTq009clsHJaF
uvtoZvt0KXyQ3Sfqc+TK+BRXTfErmD8HkMsWTBEd6j+U1FgotoujHUgto+iYRR4bbq74AN1yZkh4
efS6WZeEwRDRTg770N5tL9fahgPsCA0agJ7g6Sbk1aaxGUAynf85+322HyUbbnWaIFGJeBLfvyrA
NGMHXB5ApKFi+Ll5UJ6MdwX0WzJWl7V9jbcfkpzojUeNWTj7FhC/LCe4POZpZ7uo2XrVIAnwVkfy
14TI4kYrrdAHy6JhDFoGfluenNQfoiCXhrDXzwus+JklIQ6j0RyNieXS0NW8DpoTwx4qGn0vCcVW
F/7MiuAKGtbWTgksQ9il3gi5eFnhanUUeCbhQeHiZrGFJclUZ1RUK8nCCJzLyEBNXlncmVW4vX1X
Fx7kzkizAAJmiJQCIAqtUF80sSoUfLPxZ3u6a8Z/cETAyAOQLzIroC0Qj7qW9cZssjK0UT1M94Mb
bI9hbabOv8//fvYoKhv0yS9aW4aL+8mcu12KpF08zV4GyYdtS2LLDvfNgHQjO4O8FOjqxOliRRGl
NijyQ5onrWeP5GueOJ/AHOqrrPxY99UR7QBeZiTQ8Ou8riYA79GgtaPbnRpI+yAhDpfDuc2FIac5
yRyLorClR0ED7gMZPHtlW3CWGgQ0iGzxLBO+n2VTX9dmUYR6zp5YFP3I3O6umNLbzxAuG3gdgv4J
BO7G5crpRQvWFtrCTPLj3ZRVr1dO6MXX+d/P9kW6NM0yRU0RJjoQqaGMI0H2eWFbGxOgCg3SZqG7
vLmBlX/a3mtrS2Bjj8El887DP61TZ79+TO0lnruWhuACGMqPivmRfd62sDaAcwvCABYIJUGEhVsg
QUGC8W3789cDQNWMoEqDOAy9JLawhwbSuAgp4Vr0rDno5adehyRj/HvbyPUYLo3wW+dslmar6UqQ
89LQsiY/Nz6SSpYykA1DCL6jKVJaMsFCPoDLYHx2Xd+qmOT1JjMiOHurbUsLfHU0NJpjwu6W6kFl
u+2ZWjWB8igQ7qAmQXbqcqa0OV7aqsZy2Mp+WTRvBCGTq9/8EsJynBkRLsUpdhkyfjAy0rc0+dlE
Ei6C9UEgRtWhVWIgVL0cxEIJyAMnzJMCmrGmqD2nQimok929K49pPo7/2RE5xxEz9rqKZoSw+0J7
j4DQrobOxt7Zj7bfvqWpp8tQtyuFzUuTwvqY+rCkYJqiYVq2HgWyPK/vhuJR4VzT9qHS9vlY4UH9
ur0r+CG8TPRcWhUWzJjGpRvR5x4O9S7qd2w+2rlHbi92ASTB6XA4sAuEjOIpbTobPP4KpnOMvSl6
0pIf28NYcwPoOXcR6HPwmJi8VkhT9Umq5AiTE0+LXiIZAfiqAciUov+Zq3OZwuos0YieEVoXoQLl
FVfZOWV/2B4CnwNxJVCXB2cles2RURIsoGVeX8zEysO+2+Uk9x36yLr7haa+m0pcwcpgeH4SoiUc
EQUHfXmKimLMS4uNcRhrVWAkD5CBlgxGZkEYjBsvcw55kDisnhojYLLW8ZXPI5PPqTcIbpirNDiU
denMBjUJy/auQrPOzQEriP7R0mlhTXnnPfdCZ5dKSZZUU5OchfX4nqMN+fv2Sq84sYvPCxdj1Bks
aRk+n6V+hONNLbCqt5Ib5fpgO9DQdMAlg8o/AAzCkUOSdIicdqheVbKrSgZ11WRn0mOn3xzCXdoR
rkcyZaxQetixm9eR4YL8uT1Z10uNZARKRC4S0sCViBU21ypywKyy9LX7YVkPqMxvf35lmnAUgL3A
YUAzlpgv6qk9qkNquoBWOV8tNJ3TFyVpDihyfN02dL3oSOHh7eMA68OBPsblnorrzJnToo/CVnkp
+3287C1Z0L4yVeheQ9zONZsA2hQOnV6Bl5Wh7P8aQ/Dje1XfjAdEHuXs88JVQUpSV7qLzyv1m/Od
dZJGtWv/hwIJQDaocwKKdiUZXzZtqTd6m7+69JNhvCbFFzd/BddbdLvzAPUwXjUc8oazITIom0Aw
26PZFa9MKTwTRCi2TE9mZSFAnoPQHRcGcvKmcMAHYqRWT5zy9bnKFQ8ChJKzLfu+cLaZOxAlZ1H5
SpaAjMdylCyF7PvCmQbCe0T6Hb9fn47ZtJcxfq8cBVSzce0YUBo0UWu8PAq1Vqu4Sav8lTrvELz0
TApAMTiztw/cyiDOrYiJubacyqbQWP6quF71w3r7d18XzlpGWqcqrDJ/7Z3dMgUtufkKclBM4OeN
ozKuZMuHesT6gpX/dUm9GhxWMpa91TU4+76wxIaGxt7cTPJXmwQNVAwW6AFLdqnMhLDMUKVGmQv1
5Fed7N1klzoHLZWYWPHe57PkCIEMHfKpsgE8fM0ce/g5U2KEpJ5n32xZBJlWbTlurzqflcsYDavi
cAlsZIIQCApOfCKmoixonnk1oc5kpHQXT4fK/NWamVcaX5qFedv2rvcwCppIjwMDhavjCgWV6VFB
I4QKr43ynrZogOte/p0B/gPOIp2+T3JDZzW2WXOy6rt63P+77/M9cvZ905ziap5w1KPluJR3Upjb
9R67nCDB01YxrZfexQSBTJ4Zu8F9yvub/Qha7f/gM02ux6sLzrZEc6kxo8MgRBIWAKyqkOzhlTU2
OXIWlWu0DyDevJwiCJpVBQR/rVBvntjRyiW+/Ppaxc//+3kx1l8Yawg4rMywatiTQ5RfLnqzIQC0
Q0rjACkPyWxdn0i8wWygIND5Bk1hEc+a13k/aX00h/ku+c6S/VBCW09iY2XG0I3CezpQ58NzTwhE
ijSD1gKkI8OMvUxTYMjgSbLvC6cceoa2niv4fmKErHvRDcmK8xW99CIuHsJI2wI/gHQM4fbPDwXl
T7LcGsKyOkF9u7mb0uapdc1f6Bj7XU/NfU+65N69sctVB64RreSoI+FfFOzFazfRBmVeEr0PVVA4
VMQzea+r/Tkefm6f+astwO0AC4fsDNcwF4fXGP2kOGrZh6lbe+2wA+cuI8w7bVu5OvmwAjZ4nQe7
OpfgvJzEaOrtuqBVH2blASXExN4Z7FbnBROAmkPak8umXcO5dK1PtKluw0xxwDHcQ4zdnSV74Wqv
cRtI5YPMGbKuIC66HAYdnNxy0IYPoM2h6I6ftydp5evoMDTQNAJAEk/nX34d8nyMKnMxh/M9qmBx
Hfyrz4vUe8owQJd6wedH51E79DfSXfMNe/7rRag/LSPDagZ8vlP2cWCS25cXn+eQdTCC4zEgTH0O
JcUIgME5HB616jjEd9uTs7JBLz4vRIi5bkGp1cbn5wwK1B8I/ZDe3KnKwcIOSOs4rwf3iJfLaykp
muqqWg3TNvKK+xk0+zePAQaAc8JpxkEQgZpdNelsnBMVfYYRRKENbypqH8RGEjMr25TroyLW5ckc
VLkvx2G6SCDgPKthYe3YtHNkTRArS3HxfW7/zOFOg+qyZML3W/WZM41X+yWVRIZ/GukvnDrWAlVn
vg4oZV31glWUOmgsNZYwi/vlTlEZ2+utnu8idOAn8LXtKQGDPnH6L7hbxp+1vkD5rRpVUHtkma6F
qZKWPiGZRgJoCiTo9HYyz21bekeTOPeBWSyfkjZJf+LVChnMjKijstdHd0G/+WjdO4s97IdELw/I
7U2+MVf5NzQx589pObIJSN6le7In6Pppih37mQOOg8zQ2+6+AFW6iw79Duoapm+pI9Sk7BJ0dFGr
zgGdY+WEt7IBqUUtOZhmle+YOiaJB3mAbA8ysvi7PiXjKZrMb0o7TGBNRJcXVYd+CVhrA2Srxz40
cPPj4jYL9Qydao/oK1S8rlk65jcKsd+SKskDkqTJQ5PRzm+SvD2xal5+xsQYHqoEvbpZsfS+k2qJ
7yitum+iBiSx6li/Fg6N/YYrlDmFNoA9G5KBHVorfqijbe+LyiLhZLBl9LTYjPx5rqxny120H5kD
8UKf5XN9gu9XY8AezMEEMUHkvkBlm+5rO/7ekciRAWyvNyMufbg2ZOWw4fGYuNyMzZKTjg0pCQ2S
eGW0J2kQWT+2z+31gbq0IW74sa+bBqCOUEt37lNS3+w58XmeZEKSwyFX9DQOugWqarKN0JqU+9av
gDP8B78fGCjedMzZmATHppCqKbsYSxcjcHD0sKeSEViY5MvTihGcGeB/P/MIAxp9Ym0ySbiYv3LH
8Boag1mbS3kG2yNZNYTcJdp18Vy8QlSBoa2t86gmYea8jtPBiD7N8xdHp5KH4tqmAtEZIBzcjV4V
0q0h18cR7190qLUQEL6nAHzS5tP2WK6eEnj9cPkRLjuAsEtEh9VZkvVNMxnhAkmVxS68anqqyZ3W
f6LZr21TaxsYED6AO4GnBM5BuJvbSh07tR+10Kg/TsqLjNNX5FrHHQMldXwXeV947KuCVK5PqaZF
gxb2+eS58++sHg+oIflJdu86P/X2ntaPoxr7SmsHjD1M3Se0Kni11QRLGWrl0wgZovqHsRzqRPJe
W1vJv78Mwk6XO3Npe8eIXYw8pdB7gZatb8v0qdYmlzc0okkT1+2VzmtuTbSgY6OjK/qozg+LJKcg
6nX+mVyECzhgFlRrkPa+HIKq9qqOKw173lB9u3K8Us/9qf6o0WOet74+57ta+WA7+0SPd8O4z5mz
19JfEdgE4upbVR715qjIwrHrQYOiHe8SBwjllS4Q21ocq8Vj7KTSxvcy50ZOPgz68vuCy2XakNKW
4vtz/Xs07IDoXTDnd0433BwsXRriG+jMdeV1ZBA2wpCBq2nQ/Uyq3nDts2AB8wQ4GOAbV6JGCa/v
x2hSOxFSvdAamqqM3Y11962ZZLiHNVO83Qze0UbjhAhK6PH4itK+ssBGMz6ByurQNijgti6I3vVY
4r6uT5YOVvK/toS0AaSaOjfPYatX3gyc5jF+qGXl9LVdhowtYHMGR9aIr9LMHUcSpZF5qu3Bc6E/
dzOEmtNUIxJH75SGtl4xIi8TWuRoVTRPCZQPVHh5Fo0BDs+t7hdWgDwk4BlBUCvCvxRlmpeMmObJ
bRJfhbzMzYh2Pgx+jYBSUucQx8tNbFEoV5jdgmH0edAO6i6j7cdemSRn5RrHIdgRHmG2PjiAB6rm
KXUiH+pFvl1ogVGDQvvY5MEw9P4Mdb62+GI4n2+eQt6/iu2G3AG6jYQwzwWNJbpeLPUE3r5Y8Vxt
v/39ld188X3B3yRxN1n1hO8rvQ9aZ5L56du2hZWzeWGB/4IzR2OnmZvGHSyMzV5zvqYAVf6gMkD9
yoEBsQLSH2COBKRHdABDZFWq04/qybaf8+T55q4y5GtBJY3NhlMJZguhzKHEVp30xqCeXKP26yGg
keNRWT3rqiogGBGyLNHIlE6NMIYU0mJK9D2fK9+2XjRo+aTHtpYsy9rCnw1JPDpNYw+aWk1YlrR+
tkvr3Rnre6dJgu3Vvzbzh2iMt47D2tUlgB6buFazaAG8OUjHu9jw6kICYl01gXoKbhqVoHFCiBMS
s0yIVi8LEE8HvBIH8GfLOO2v9zAqJ2hicxFIIfUphqwx+u+ZkZkLII6WrzX7TAFH7qmcOkn8fb2N
L+3w33F2Vhps4yXLrCXUQIH0c7lRGw/BBbiwkMWzcSejEvTHzZ19Pq2okaZKAwKK2l/yHXqathd7
5edffF+4GuvJ6ZAhae0wKwLTBBFTLqOGFcke+RAQDqIsDlbxPwjEyxmaukRPMotG4aQt8XubRdGp
cOz3HL3ub8WQZH5mVDo4NgAW9YpeWfa8kxYyEPpDlJR3g676Q638akzlVZ9lurF8o12+Bi+8hMjJ
ODcWwPYzDvAyQBbukLahmn7Q3QToQlmqa9UUkHBoRgYCCzJ+l9Ow6IoWG12mnqzs91y8LXqxG6cB
LMNhyXJJTup682NYEFTkzQPo5RVvcbTDtSDiK9UT+vJ3pfoe8RAc0ZX2vr171u0gsgamgqs5CE7W
LsAUpVqdesrjAxdOqGiQkFeD/tw2c+0u+HD+mhHc7Exmvde7Vj31ceIXStp6pal4oxZLhrNmhwCu
DFV10ICAcvFyiXBLUSuuU+1kO8dY37HFcz/ePpJzC/wXnB1nE520GnJ52gl6BZ5bHltoWsySUVwf
aXQGnI1C8Ehl6S5lscBGRjx73hUyApDVWcKhRoEE2c6rF3o8I6OqRbl2Wsg7yR8RsbuDZP+uDgFE
htznIc8kttMX8Vi5Q1JqJ5ZDv/boILO3vQ4yA8KO0ksV+uZdq51G863fd62EEum6ixqBAZpe/n8A
f/5+ts4kt5pa72usc1s+1Kgfdz3uOcMev9j1cLQc9KQu5SGaureit3fgNN8h9A9UkIowC+KXIGf2
stIFbf20SwykaNt0l2dMAqlenQSkAzhZBuZYrD/P45I2JnO105AETrwrZDTnku+L8UpcLvUcZZZ2
SrUDTe9qmUdd/T4wMpy7HRRgYo0LVYk8HiIdv9/65HQfP21vkTXfRhxcXPgPIiGxsdxa3Hxuyljn
AeTdMrn+bB36MQnGcdhtW1qLItHS/IetBz3cYspL71vTiFsV3nqmd7ZbBFpp3s3E8UdN6b15QkOu
QyQHYHV0ZzaF28gsnDadM9hEgcxT3LulfNAh1Gg3v7bHtuoszuwI8QWNLPA814t6msvP4EQwzW9x
LNOclI1FeHANWttho8EGsk8f+nH+0GsoijHUXCIZfvq6DYwf7LPx8D15drCLrLejeZjVkzqlu9J8
rrJHuw5Sy905MwsWqNPGIBssmy/V9JmpeAO8bs/n2lhNNNeg/I3SNPjJLu13arkYYGnBfEJfu392
M+iweoNM3WJtR5oanug6ivj4R7BCqtZEVQqjHJMPGX1uug/K8LFNPoIgJFBbybPmDw2gGISdWxOc
Ma2NaJpGWEMX4b25uEEKwhFomPuIYQJNZXe1ORyrlO2cpvEhO/ttmvJdV8dH1dAgELx8jRvH72qp
+iVPRWz8LtGJzyzuEoOvtZ1Vnuv+MiLIQiHL13tqfkwy11M1GkSyvt/VFf4792KcmDhQhopqnEyd
QGIzIZ+tUdmxtA1i6kiSJDJTwuHsAIi18gwHp5v35fjCxl1VH8Ewv71lVy/Ds/UVSSzHcl5qw8FT
PFKyD1SbIOScQ4G+etSayJtjdLjGJpKZc2iW+b7Ly5d2su7nGowKtNjTuDlCJdKnSbYz4tyjdGr8
uoiP2z9yLV9kmwhm4PIBREaseXmwxpS5LXX5ls/vq+poW8peI3d98zg36LouosekRuxZ1t6EEui2
7bV77Ny08Bp2sj61sP3VU9MG2T1Vgu3Prx5mHW9g/gwDakZw9RbqtQqeA3BZ+W8XQXpRQASMoqLf
fTOm9ySRYUNW7AHjiysJMajLBSYuZzLLBrdVXIqkSBRk1V79zabDbOxN7WMsAxlyzyCcUDymOGef
wbW/dMFPJXmmulZSYOas+XfjLB4Fx0nppKETqejUGoodoJr7SZn321O6cqvBLoaH2wB1XFEbBx00
SRMViXoaYsgU7szENzLJqq1sigsTwtlE4nQwe4KhKWPpa/UbkHW3b7sLC8K1mapDY0PfB+4NLDVc
iqCqhn9pQrgt81IZR32GiSh7bdv79GaULCQgwFWEVUBXIO+XvdxqehzHeUFzvKkp5GaWAJiY3e0r
DWYvAEB5s/JVPbobzKTPXGM5lTX5lo35DujAX6UUobe2oRwNz3VUKVCfFHPGtEloV2T2clLce9c6
1ErqLWj62x7LirsHq9dfI8JqKCW8MIqiy8mxGZSVoCSaepP2mKWSrSsbDP/7WYyUl1z0PCMYDAmS
1ncL9DBKTKwkU1BogSor6H1B9SL21EwowFQdcZdTrN3N0z1CruHzaN6cpQS5MOCaqFNwwMZVlrLp
rMQe1OU0a4emOTTlAdCe7SVZiydBjwyibRtQRrCCCnNFVaPFdTTPJ6rrx0iNvTTrn3ugdQZqB0MF
vLmmH4q2/90Z7YNNiT80hd8ZsiVb8Tb4GcApIC8FNmIRmqK6g+KQ2phPlk/zzCdLdXuocWFA2HuJ
RgZAju35RIBBzgNGvre56hXNrZ1K2N7ADqK1BA2bgF4I0xm1MRtQiQP3Ojj4PDeTeIO1KAFszXhz
ggYCDKtidzAKyR1I5pQZocwA6lN6rI3Cr+yHzFD2aHX1Zu3JinKvMV9U+8f2Vlk5vXBDBKgYADBw
rwruuo/0DEkL1Ti11r5zfnBVsrrYG5IS/srBQnUO9UWbE4+DiOjy7A5ALi51phknmj8WXbNr5hQE
JL/LyvVRNf0HI+K0WRYwsMjyCHG/Dh5cY+4NcnLG5yV6t/rnXAM6DJLjt9sByhO4H6BKVvIEjU6S
PJ9gh7YBMe/byjN6D80ckj2+dojO7Iig2HbWc3tAA9VpdJ7stPb67LQ9EJkB4bpDsQn4KAMG1Owe
Hba5DMJ/TUCF42OB1I6jhlckztIxAaFbpZJTpefqoTX7xmNaDyFkzSkejRh5omhp60NtVe96O0KR
2tKY3wJL4LkJxLG3R8vPqhDc4RhDkh4MIciKECG4K8zIqBJlNE9V91hDvKF81DpJBmzdBO5cXrRH
a7fglfqui4E6YObJatl7TuJHBzJUjWsG2yNZXTdgaf/fjOCVxixOlk6FmZSA79QZoWovmSuZBe48
zq7cInW61LIq85TTj1Mw6a/bA1gJ6UG5x7nBUNi+fhylGqRUS6aRk9XtzOiBpAhS9jR7cFRfCqdZ
XZMzW4IHmtsJVwUuqVPZ616u+w4DzlWWMlqdrzMjwt7q+2am7R8jnf9LvR2djWOETg8T7GYITsXA
waIobg9pAoeDtTYq5VG357vtFVm7Dc5NCAOwR10tlTrFSU0q5wG9ta1vKaAibkuFeYxACvF2ezZS
/hYgzrj9VOH2AV6rtXq1hL2O7JwWMuWk97Oy37W3Y/8xYRqob3jhHsIFgpOzZzYpLmPkpNRHRo/H
7XGsLTyuNtwEePuAIVo4iplh5UWhxXChkAN+L2T0IWub9/zzwjksq96aU74sAwnMzO+aR4dIYIIr
b14Ei39HIJwPJy4iCHhhBHF5AF6+KlEhOJZKgMbsypssiWORDUjYZ9B1KGLWwBok2pEBfxo1DcC+
w/ai8I+Inh76I4bNy5XohBECAdBQka40KDml2eugQN0QrcGx+V03PjPnJYMb2Da3dnY49ARdZIg8
roW7qdO4IO0iQJ7ogOB/tgZll44Qd5TBQ/hSXI/rryFh8iLwe+e1DkMzevHuWzo99wmYybIk/1wg
m7FzakMW66zub1AAgKlS4/8VzmnltiPLpoycpunFSYK0l8Rs698neKMi+YEmL+F0VtmEwNhcyMlM
Diz33DHYXpu1/QbqO3gAne9x8XyieF47OWP6yRj3fblHSSLLJc+6teU/NyGc0TwZxxwtQPopAY3/
spv0+ypBX4Rkk61NFBgfNHAaOFhnEQ/YLzHokXVdP2Vd3XipZiy+29UyUODaDuNEbeCNQdyG99vl
va+mzDCmNgWjomYE6WLdubm7M2YFb8Sk2Rt27W8vjzAqcIcA/o9Gl/8KrrrC3C3uZETEQSfNoP2e
xtabhy/bBgTvdmVA9G6JYlK3gaKrYlheosARdI62G9LupbSSh1ZxoC7YvYy9JQmtxdD3v4YBWgZW
DOMTMzBTU1GlyKGWbDjJIYN2xqIVh3YY/LGs/IXtMzAKx+muQ0baeHBGSSAqrON/rKOowznEuTiW
cKwWTWvNqYAgqqs+TdHOAr9rNb9aykeeHt+e4XVTPIzDaxJIL8HZljFlw8CgXD5aD0z3u2pXxQcI
DJiGxJDg1f87pv8ZEsu/xE7ViaYMWuXGg619ZsguLoBcFvGjTn7bMjpLkUXrypwwheAspJlZYufM
7mtezoFaVB4pP1nsXjV+tvaHgh4Bl9ueS8GVXNnUL49fXCElXanQsnd1+1A7j3ptem33wXRvo9q5
siMc89lI1MQo6/RFM4PR+VxPP7fHIVsqfuzPng+EmrZT6xhHMzVBz3TPqO3AHtzd7Cp3jV5BbYDJ
creCp78aE//7mc14dp2ytLv0xbSOybhXc78wdtvDku4JwV0hZ9uraYF5M5flGXWBXVyap9ZI723W
7gpo2zNVRWubddSmWWJ71ZGhUouOQLALASB1Obyyrio1Q2XnRSlb3y4fY3B1li9Z8hrRYe9E36tZ
4kJW55O/k9GDj7ZNMT80FpaepAVEvZ1Y21eF+z4WdKdV0a/tOeVb4Sym+c+yofbscGgOnJWw5Sfa
4XlWwlPllPmj+87s2yKMKwPCXmdaNSxWDBHfTineptHyCiv+vj2G1e1+NgZhuzsKHduihAnTnEHm
ETqLc4iH2qu6k0Y/k0mmMrTqJs7sCVudIrEftxXmrAYCNfqYoAdydPd9KwtsV9cGQCELoA0wiIs0
UEk0QIUUKpwvtPchlBU5h+15W91iZ98X1l4BfQDo6PH93vHjMXwxmYwLcW0ESOvzAIP3s4nhZZsU
2HazjRGkVlABHKfKJATWxnBuQRhDPyt9ks0ObqW6910MhBjsUA7h9kytXbKADOGZ+Z/oT3A8S89s
2pUKLllISelNH8zjVyVuvYUYfnYjEfmfE3NuTHA1Fdo0qd7CmFU4+yZ9Vpw+2B7O6rJoXLmYd5xf
MYh2NXOb3LEQ9lEXsBO0hcikJGQWhGVhad4V9WSmLx/d5RO1P2///rUDiNIG4IqQabhmWonsgaFt
YklfWq9SjvPo26Y/DXfbRta8Ctf/QTiOQiEQq5cefyGD1Uwg23tJi1+sgHNMU59VsZfhxJfQv6S3
per/s+zgM0N5iveXiqfdrWMwBY+wN2NjRfU35Od86nypoL0yW1+3x7a6PFyIFLSIaEESYehVPxrm
VE7JS6196R76+ef251fXxwWhC+f5w9eFqUNjm5LnGT5vjWagdNNuIbbfR6lfy0gF1xYJKHrE+Kjc
g4NMtDSDaa5XERHog+m3I/UplNGrB9aMfqySpySRiTqszRznqcRjmaBMLXKv9LMz1HVUpi9I1Axe
rvrbM/cH4iDexygKgXIOtCuoIQr9VJBjjqKiotkLnXt1N9e5HuQxSH7hYoeAk7wCOxRTb1TpG96g
1behVAsvMaM64GoWiMaHxQcnnnYYWzoGSuVABk9rUR9mYDxOgXTwlhh9/ZGr/STVXO2ymLGdAuEu
DyCPaQ+mTnWXK73zdWDRItnhgq8GPy2a5U38A20C1IlErvN6NLpIKfrxqYfkY6k+NeQbWWRPWiFQ
+2PE5eKueHXBOdh8Ac/iUIearM9pNT/RRmG42dTJnxu1yUEOqI/3Cchr3zJC4tCwivqBKEwaCK/u
EFQswdgJF4tmicsfwGjXm1acZqCfTI5I61YeTsGN3AN/nAUIuf9nRLiQqilX6iXHNoH/qzPqOaAZ
Hg2JB5SNRLiIZrtJM/CWYSQA4eynSRJ+rH4e78k/AC3oigsvPKN0e7BcNtlLX1jtvVqbzAPVHJXE
n2u+iNc/Cch+wcMnhiBkbkg8/R9pV9YjN84kf5EA6qCOV9XZ1aeq3e62XwjbY4uiqPvWr99Qz347
VSxtaWsWgxkM0ICyeCWTmZERaRi/gKvwQMDimLTpxgD6ZsyXQLjK/v57UdDqDoIeEO1f6Cc5bhV2
lFPxQizQL/e2zHZRwRxwM+WLLCVzk+eYkMZBlhVeSHWxpnTsWGqWfOE1evjpiHOegMjhmaJWsGq5
27m+a6a9n3Ss2VQjA19IX7kfmOpvZKjTFWmtbF0lRXvnaK2FvdOOPqG5CbUpr3zCnVuuTaJVa68u
uw8ZZdBBK8vhAJB86aN6FG+tFE88aN7yHRtIy3yrK63nQtbfSDvwe68HWAspHmvjysj1idW4j67R
8dXIXeclQXyzsofsA5XL/lgCBLujZvOBVNSPgUDyRw9jvhHoBbwfXODna2atE+rgmTfEP8lQhLt6
FO0eGITcBxjR8G2jf22hP7BvzcZ46B1w3NQkoj4YOp66IrT3XeZQv+4yeAGZRH7dym/EG75zy+Sr
CMD2LY+/Jv0XdwyyF+qBPGLXttGwjctmlY3p6HMmunVn+Tbx46r1eTusMoAcGci3WpQmdrmXJOui
Qi3VzNCiI62U+5kps1VlQKXZreHvitzotiLPin/jCtAZB2kBaqIEplJyN5kcm7jF43fioTEAJxmt
96xdcN1zAfCpkekePvGqWSNB6Bpy8RKifwsNN18N6W1AGLVOu3CLFfevX4P63FEC1x2Q+uj0BquT
Yk/WGGsta/EijLr104h1Lx7XsrvM9hh4ZNxupfOh3zia4d3rDeGvVYES+ConfffIZGQj0yzkoUey
YFeH0lzIE83+OnCafDZ+QWZnuoNOZsM2w94bvEK89N64kiRbR8TZhfHb9UlQbrJPd+Ihg2ihIwLk
mCp3ikxZLqwST5vIsmUKBHz3BUHiL+mOE1O+ZT+HSdPudNw1D7ad3qhlPt2jaF6Yms5cAh1RtRsD
hw8KhV1YPzV2um+c4bX0nFXnshs7Fj9HOXV0TiJ8LnIdylzm0kV7TG3LF31411YxW5jEuQDx5PMq
iANcRxYdQcb+MkSHoj8wiG/RbZtvzOhXGv2LbQGQzUTTOLWKq6nYChLajWwT+SJt9hI64aM9yRXJ
JenQuRsNnInQrwGIDadeuZYbkYV649XyxaShb6c/U5RweUa3WrO/vgFVJP/n2pxaUk6hTUQC0swG
luzwWaC5G5Krxh3ryhUdohVkv9ZxhaJR1e3NiSDKq5+4Yb7bfKKtyve1TNZaZ6y7bulOnzt/oBlD
pQTUwzqi8fPzxw1SsY518qV0flnWd6/5TfPf18c+5/BOTSgBVmrqQ5GLQb4kw4+6eg29ZyPfMkjq
SW/B1y0NRplkGVoRNwoMhlrA7SZ3df9WeUuikvN7BhM2xUAoyyrvpGqMslGmlXwhSKCzvl05yPVE
zl3mLNGnzHktF32E/7E0BS4nvlGzSRmxDJa6xiIrr4I0tIhG82AwEW0ZVHZWUWZwP8xxO5KhWSJV
mVk3UAIhMkb1DKlTdaAJYzm1rSR+qaieAzJuP4xM3LGU7gthv6fWEhpf5cjBGYFOMPLCQBGitxGe
8ny8zPSi0WvD/ikKDR8KyPc2f9ccfSuqJy9baSzZVPyj8ErfAZ2M1a0icsjLX675ircDGLFs6A5G
z7q7pAF56fcQE4K0Ymp8xbtYrUABCajxMGTDU6q/t3G+sYuPITJ95vweK+uQezcnyDDd08sObZKT
oovixfvCjjXNIsNTHh275GeRfJMeriw9XpOlJuXLDXZmiiovZLQPlJk9jMNTnDAfiuOe2EC5wHed
tyZ8KYZ1fyNJ2rTCUwZzyjWhUA463PMV1qVmcEH5+ATyPNGu+cKtcRnJ4/MIdF2g9CCfpeaZQFxn
DgOV41MZynWm/zHZ63VXpqJc/x4ASuSofOBSx149H4DMaIHsrDY8Nf2zVUMI2rjThvfSfYrrbWW9
JNZv2aEB7UYqBdWs2geZQ3mc5rEYn7J+ZXtHvijde+nUgG6cejbAUwxc4QW4NaKS52DAeo7rcmUV
92i0Qvp3p5VfFybw8+Y+z8qcW1J8tG0PEKWJhXhmaYkSgx4XW9qRnyY61d4SOAg/HjP7o3QdcZfI
3LqLLRswN1Pj31M2lj8dB0rbJcXPI71TbWtbiJcay75NSPUVb0b6BKLBcTVGsb2JReS8hSz8C62J
tFlFI2W/Ro8MK077auvKovkwI+eLaDJjlVd2ugup1X5J9F70aCnzoucyM4w/URe21d7Gc+A+HbXi
TWvLYpU3trd1O+Y+REneH4skKZEX0uqAu9pX7sRe0BtasvFkRnZy6JEmCtOYP3Vogdyh9gtu9LKy
zI2T5AAPtZHb3rVV7IAhhWt4bDZAMEu0cPgt9AN3Zhvbd3GjWXcC3I/bvGLNfcL7/E7oFGigoh0P
lt2Fd1aGe0CMNd9p2DC+RFy1qdAisG0BtVmHtcFedET1KLAkyZ1hDYh66wrUY2YEcd4GKq4fHfqh
nrkoh8KnHW1/di5avsi4dcvmD/PKH6Cj9LtI24/CXDtRBhE5dBXdV6QNuFZbu7QvmjthZ/2GZ4nl
1zwieMkVw6rNrXrllIw+szYvnxqUBb9RI9L+ypyu30a9aF8tT9PuR68YV4NZO98LeyrURHXyTMuh
3MX2ILDC+jis9IHy72Wju0GG+/EpptFfI0SWt9WIDCKYl6NtkhfVBkwVDhhNabbyHNYdUP/pUMdP
2L7jXo5HbORsDNAD+l5m9Ctdj8WdIYWNr3TtquyNn03mpuC9gMbASF30oFddvdJS4C1XbyTSV7HW
x+CMdpK3MSvdY2xk4pEPyGVnqD3dp06oP7dMursIUntAhDTlJtfD/L1ImmY3uNJZSXvMdo5k9FE3
oeoe1bzxdYIsw2BU+aohY7ySqAH7OpXOQdLU/EEGU/uj14ijPJGMa9CKWHclum7RC0HSXdQQTHaX
aKDy6cQGyTrg3oas3jqa3q4NWjV3Nsv0g2Y25c4JZeZHDK9xbdDBAVSxdmUIYexsq0BQkbh0e/3Y
L7kXxW1aTMudEjymz6Cm2hreRxHtvLBfM+/XdTufAqCqd0ES24X+K67PCwZspNnCPk776Lk3uf2j
oI5I/Kin1QG0yQ3OABJWDfhLNw6pxz0uEhvNRIa3zu2iPDg6Glf7JNbWVfsd2cYVrT3tsS9FsjKa
b7lF/LRw6k0TgVwOCmHjC9rrup9uhR1j2NG2qjsDiG/DWBWks55TvJR2bo2XtejsbiWapFoX4GR9
rKF1dETFqNhpxsi2LbMKIK3G7iVqNLSzVvJ98KpyH1FkRjRLOOu2aaGF5DX2TiR587NBH+g2sb1f
Q5pXOP7IujojaAIzj5mPQ4H0VOm5W4M2YGwZxm4D9YaiQBee3b4WZiz30Du1N2Vc/0kq07u3Smri
iUGaXWsnaDr1NLCbJRIbooeOCxAPBC8RZra+U0X1nzrSLZ+IttuBCTdHp68Um0JW0XOiN/kqrXgR
oKd1KZOv7J6/388UhU8Ljd1YE+WNAiLkzvGGpn4qPJ77TZbdIxbcpkYx+KR0FjBwSkz0aQyMPKAV
MkBHS9Wo1xOxl4yo5T85CV33VHssu/Ql7PVkxVywDyM1uiUp6DCzG6HR0x2PMwtKJnCeT211amwU
QReHtjp/hpfLfMKHrZYOS1Xky5geRtDEAppadMhflJMMFuYxSIT5swH4dfsS082IJs3BFzcqRPw9
mhNDytuFRUIb4T1hqH1mVoQ+4R/Xj/pcKIYcHYAWn3Kg+J/zUCzl+pDxSuPPhTk+8YG/yaZr91x0
f8YI3MucIndrPBYheah49zsv+rfrP+BTmV3xNUiyYCYhlQUsu7otnb4VViMi9uSMGXqBuJ14aAzx
3DdqJGAGy3i4tutK7ltBh3UFav6HMpHVpsu76qXtC/GNca4/ggISes9oBV2Ndh6+ZbqTrL0WO6DU
Q/SDM+LtS+aOW1wQf3TdLh4LT1Z3YQ3sMTA7utzGtIBqghztgOc1W+mVHB46bpSvaFggazty+jWS
20jVjl7cfxuwKgF4Gpwgd5PwDyvd7EtIEEldnxwVX/T3McL7BZSMk06ZmouKdVAZDoZXPVneK9H2
iNj8qEzX6HOH6tqaa+9lF8LlLORWlafa31aBWwZCFgDTCzmHJi6kE7qkeoLIEQQWkO/ENMlVqiG9
I6m3y5yE73q2pCIxd6qm1CoUPlCrAG/++VasQBnSAksVPUvTeczAzQXGO+Pr4BQHL5W7kLNgYXan
DypbDw0ABJgDZBNt5BfPDcZ9kaQpceArcid7sKO6fyiQ4dp0tDHAxkvFAbNAWvhKw3s2a9u7b0au
HVBgZkuw6sucC6qrJz9FgSfEDR1rvbX5cx/lqyypDp6ZH0ezv7n2NJlBQQjIEQcvO9U7NlQ4bUz5
MxrZVrip/Mp+KwaUYLuF5/fMG/LMkPI+KeIC4hC6xdFq+i7GwpcAnV5fvTkLaM2dmvLBjX9RRhsK
L7czt0GqQu99jRKfL1XPlGPw6XwnmJAJsi6kaD6TkSeJI2/0skoQ7MdRQwSJ5v/ESv1S03xUwda2
DSLZfgFiN2cRbeAAzVJUIS+adZMBWemoyrE80nXu8fB3HkZKRvD1FOBaz23cnERW/HWsDbownXMX
AXoVJqZMkGJNmarzwyCHFrrwbDSfDL0YdqIzjbfEpOToGGNy5xXAetmot9xz+NdtCPJ+nxeRtzVG
/Ubd5WnaIVWKBAQSylAcVMtHujuYXdgM5lMu5SFKssNSFnlm50DU4rPFBZB2pGvPR2oUaRyHQ+g8
oeGPPqfyZiwtBnDyeeVGTTqtjypTs5/q9iDlHtXP6xt/xlWcfX+K8062ZdZaUgfez3lC/jdt/9K8
P9USw4bKqPK5BmiRwB60Jr0dTxkDQHiWPiSR/ZQ7Mma+HWlO5RdRkxYrUImAkMgJzSyY8o/DrogA
8UZlNj9oDBjHqgyPrh766MAyt3HrZIHQdLJpUQj7ERfp8A3dS67hI+xEwl6nS1BIZXH/vrtwesBU
7xAH+/l8dmJPjJ1W4O5qh9IHLeQrQBk/ry+AYgIN7BgYCM4hpQRhzwul6I6Fmp3poRHQZMWRy1xf
/7wSp//351GssQCGQn5M8dFGWXrjoMdG4Awh++okvbkpsxKRBx0sbeUhpbC/bnB2POi4w2EA6OFC
66UbNUC6zMoA396Dkz/RG++2vwc0ETLbiGCQG5vsn2zYEhIpaZ0QI5A6atIcCsq/dbHURzY7a4j4
UeUiIMdWHxyl0xha2tmYtZz6ZLTXJiNbK342qwUfPWcIKT7Q+PwNJVNGU7W2B3QnVr9pdbmKafxm
dEblGzr4f81YrxdOuxIUfU7eqTllP9d4yomkmczRb9x9k8mWSRz7N9P7uL4LFLfy34bA7w1eAxtP
AiUY0tGoHJuepgdt8+F039kIpOeCZ5yfun9MKEFOYYD8dWxhwinvIm+Tj3dWdadHu+sDUZ6eFwNR
LjI9rVyRZJgxvObHfhve47XbOcgh+eYfthSFzBrDpgZyFYVP+JLzvZ3nmlGbGg5rUtTDHbElfRWk
ctDEnOh3tPfA51QUnb0G94ogPmO98y+8BfA24A80Qdp28X4r8Jpm3E2MQA+bx6KMf/YVA4cUmEX8
li1txtk9cmJsWuCTkxwWSC0MmoTnKzflX6nYZ0v9rXO+CBcO5Mr+hk8q2z1B2SHzJt/a0mMUPdnZ
3fXNMT+Cf76vjEDGRpIlRBgBsNV+ZfxVpvvhX3Cwoo3tHxvKnkgGMVZeCxsVG3skgMZ37HzDj7L2
/f83mCmcPFmOtgkbods4TyAK3YFKxre0dh1pCztsaUmmI3BipeBI5OcWrMC/R0i4O3uWuv/GqSLq
ACgO/7lAECTtYOYtgGzYWOvwUSOr8rFfyqXMLv2JDWW2HOg6aZpH4eDs77zf1vq+af/8iwWhCN8N
sDAbFy9YVBjDWM8wVYY8pOxbhowN6Zj//zOieNG8NqRemwzjoM+k9HyUWazIXrh2Zhf9ZCSKExUA
xCL6hxFDe5lUPW9M08FJm8ArTwixiXgDuKrzTYW8Zyv6joJsBhC48gfQwwuzdDkAE6lHkM+iyWOC
pkx/P9m1IzFAPaiBZ6a/H3PbT+ubJdExAnDPgR4KWChoqyrHgulDX2oxRaOyIBu3j1d8XGjEv7wu
wTkHCBIUYIF70l2lrlz0/VjWPchSzHwIH8JOf0PiE/ywMjt65RJ+c3JKJ7mQzwWZKPzw4kJ8C5XV
8/kKWRfbcZNYQVGvx/hbOcKRrEj4HXKu17fv3MLgJMMGGJ6BsFI8fFVC6jICWixgj2BhZOmCg5//
PIijAYIw0R2tjKOvjaqlAv3jJL5vUbWoXv/Fz5+owUAigdVXkT5l2jKqRdDIqYaVbHe1sZCUuvRS
mBcUv9E6Owm5qRhk7sjeFR6nQeGAKWsf2eBpvv1o6GizAUoQhCvgX1V2Ls3AyF9ACyDQk17/kkde
913rubW/PlGfgF9lR4HgBDWASVEGgYlixkvBCF3Xgx5oPQCsTekDrPGj7x3EJV8Lavlun+zK6FD1
zwOUyMf8L9ksHKCZvQCcBFQ6KF4dYJtSfgFUaXPUojUSbJlFdllk7K4PceaAnn5fBX6M2Rg2xOA6
+NuGbVhVmx4oW6PUNowt5O3mRgI+EZQb8B5H2UHZ1TQfSy1LcXdZ1bBBt0K/uT6Sme8jw4yvA7VA
bASy56dft1KRRV1sBhr6LIKmuP3QTKoE2NgEBIAXRNrQ30QuEBSbgQv+8e6rdXvEhZTVP99XMZVV
iCKvXbom6IT/DNkDWIR978bmgMlBIh8+gU/xSkZdVFmCkqYRp3pnBjHOZPS9spZesJcnH0k3YKyQ
XIBfwfE/XwMC2Hxd56INNLlNQJaJVH+4vnWZYQKcQbYOqY2ppefcBFLoEiACaGpK8ca4WFX1QgB0
eSJgADME9WzU3ojqHZ2GQjwK+P0AUPMtLqlVAUy/tpXuwnlYsjP9/eR2z8Gtr8c97IQI40ttbUKh
mdF9sijzNLsoKPWBuHDqaVDTCrVuJLLPjBZCF+m6rMmvtnF80+a/ri/MkpnpfJ6MxwCjykCF3gaA
zm7NMr6TefbTNeWP62bmpg05XjRYolNxAlGfm9FTvP3HvGkCIQLHjEDImvifZbXydsp5PAURHCGc
h7u6EOCBAFdt145ZB9TepfSl9fZ2WPtu/KULfwzi4/qw5maPgqwKlz61UTya/n4yexWtYxCYADZU
jHvuBDLem9XCVTJrApw+IBP8bO5VTj+Q94ZsirgJuLD8nBwnIkE33/yLcaAjCOkEgkSm2vpeNehq
IZZVB0gsWf3a0n3qLniAuXEA2Gci9MYTFRms86kiXGu5ZmE/y/xLDTqvlDxbSwRbc7vMBUEAHkAo
Wl7kRwVgRajgOR28cQwiBAuwU7rN23KdU/fu+oxdRq0TRp/inylfcJErjWInR2pG9oE7Nr6T3HXR
hnrG2uy+iHKJcGdu6k5tqU+W0qs7cEH3gdW9ue5XiP4hI/7l+njmp27aZEj8Xspulzw2elZg6sL+
ux5te3HIx5W7ROqzZGX6+8l5oToq3qKGFUvrd3oIBCkkQBzjiVQLheTJbZ2HgFge7DNAiMBXdyHX
iTKOx0uz6gMwE/kj8lJyWAjBZhflxIKyKLTPvRh8Pn1Qmr/67ABkdUGXuA9nIln0UCAyojg3OJa2
Ml8pq0tXDimM9O98+JoYhxG4SMuTIJcXfpN81MlHmKUrzTiUxkPZFAuDVGtziD0+mzjwWPps41Nb
Bt3Q5aJFtyioWfOP1jEPItVf47x4Hl1zY472aijMe6C0iG+D/X60y2/Xt+X/8gNcBECobbkXyeEc
OottZ2DHuOUxNf7obbsuk22h3ZHm3QVODr0V+oNl3pwVmob9j1UlKk2HeqgSG1YHmvsFAqNiPUQ/
Q7rgROaOw6kZxbejLwtl8cHugsL9sNNvebbNQX/qbK/P4dxZOLUy/f3k0BlDRjmZrHiO8HkOpMv3
6wbmfKEH0UvchCjsX6Siy2TMUJftsElKMKeQvlqHo9xpnruJSPgN2uzv1+1NR0s93OBP/bxHgChT
H/Im/NTA2QiQEITmjeJOBx9S09/paLAxAAGU2cLtODuBgGkAmw6mXfT+nU+gl5gC+sVhH+Qfgr1Z
S8Lm0813MZyTzyu7QEbMcNsMnyf5S9rwtROuOej7UFLya+jGeS1qnAsgucuNNyms4MGF4w2pQvXV
ZZY8Qvo2zAIre/M6w7fEJgrNVR59vb5SlzM3pUMokBLoXUShT9l6QP6lTWvpaYDO7yFcefj3uoHL
rYePA8mPXgREFhdYjJEbaS/GIQ341tM39h9vQD1sIxfc4KWvn6x8aoIRZLrU5zzUmPgYtbASl9z3
zQLo7oUFmZmoUwvqgz6LW0ndyYLubgE2F0stjLPfh2Yo0iEoU7rqQvDKrJoc6mmIIo/JygwXckez
y4B7FlAVtByhRH9+QsaEjh03O3zeGfwk0v24/QYwrO6tM7yRri/53GKY4GiaGOwBKFJPf99JQO54
nEI+4tXBayLdgCv0uolLBwPUDcooaJ5CWfoC/Fa21Il522UBieK13hyq8YM6OR4RzSZKtxrJFjz0
3PSd2FOzCMJG938vqywojNbX0VaX0ejVStAVRfJkH6bJUmAxN4cT3gZNSvACF4026LrwaGqRNADK
6N3oBcIksRqktzCuuV03ZcAmlmtIolqK47RE6iZN5OD4Q0T2DrKNC+s0Owy8JxCFoxJ60c2jtUPi
AvWSBq7hgrDT+a2naPzuWbfYhD354HMfjWwipMMnTCL+R4UGmb0BF8BFhitO+nV+pxV36Qj4st1v
TG1v23dV8mVsdPyIzDf6Z5luru/IuR1yal+NNq2oadIR9u04/1Fa+kPCRO0D+rANy/TFSr2FTqy5
mUVlGcwhqMoDjz9dIKcxg2DCrcC+E3CgL50SQdaArsF/sT1OjUyDPjGCXv2minoYSclaK3x2vD5n
M7sPe0IHxa4Of4G89vnnq8FsUIhOyoCihWBjLfmh2c/j48aU1ELHyzSFJ7+ee7IcWTrk4FsO/ap9
zxZC39nvT9IsKCWABtVTDk+pMdGjlScPWP412RHxdn12ZlYYaVFc/ybaxSyIjZz/fMZ0J2wSkQde
w7foxNnE9nO75NjmxoALAZz7yF0gdlJDmy6vCiTL8kCEP+oWbBP97ffmdOP8jwFljUlb0RbRUx4Y
9nth/fH01+uzNO1z5dyffV+ZJVG1HBRCXR4M6LBsKbDHa4/ek/zjupmZ4w1oLFBK6JpF/lVN9mVd
0mZQjs+CBC3Dfl9ahW+kPEB58Z217ocW1gtnY3b1XfA3E4gMTUC789VHj0EmQT+bBbTN0GqNnhu/
CJ17zStvZInCCxIZazxdwUptA92pah0MWV6ItDeKIGrWw5e0W7gC5nYYmFbAqDyBcVHuOR+Ix2KZ
uDZOSZjr+aEfkv6YgQZvc319lqwo7jDlQ8vcCNssI9oh7qzHvFnCh8yYQD8HSiGIYkFzSBRnaNlM
521o1AH53leHPr05IYLawcnnlQtkLOBgeITPN/aav4xkd/MEQX9Jx10xdZtfFL3R5oi0ToHPh9+t
5hu6PReWeWa/4g5HKAYeMCDtVGcoclcr+CCbgIA3maBmLzN0MP6LQUyY7gmINqmuKWVvsPpqLVrw
miCh+SresGhJ1nXGm6B+i1w+MgtTblpZhCyLEt5QVgeDfd/nh6i/H8Ckb62vr8XcXAF3g2wuaEvQ
Sq2cba+uilBomKsBYuNh+rsyfhugnr9uZG67nhhxFc/eAtCS2S3mqqIfxapJFy6/mTEAW4YnN0gm
p3M9mT+5XHvoo5QN0atAYzthrMpx4cGy9P3p7yffRx+tm2QU38/rg+Z96UwQYS+42Bmfjke9jYay
ScDvYhkMjvi9d+M6qLDCpT6sLeOjSo99egyb95sXA435eA8hxQw+Yzr9lJPRkKrUmz7Ny+BD9wI5
LMzV5VIDbGDjWQcOIrzkVXxmU3m0NiJiBaBdr/asXgg1Zz6P8AxXEHrnzAlvcv7j9dGgOU97Ex48
9EtIUtqbW2cH+exJKt4B4x6a15Wt2hDNQcf2AIBJ+PvQ8r9u/zpIJbBJIbGJNVBOm2yLWtdFS4Ph
UVZPLF8IQGZmZ8IpQRsLT128oZSNaoHdrCsAMQ48aWzNdPwKpqKFCtOlV0KLCV67JiJB9D+ptVmR
0iqyUh2oQeDW6ar01qzc02YhUrs8cXj/oZ8FNXjYuGiPHCJeExAe6oFbhxtpb4RDtql9u+4rrOAC
nehH4J5UbYLCKnqXaYUBEEvnZw7IHTb5EBBrIeM5N2WgvIQTnwjuLtows9B2Bi8cjSDT0z2heAmC
SvIJOVYIv7m3K9ghs4p2I0Dh4dAvCMBcN+RSY5UWOH5avnP29foGnlkYiFKAmQGvWhApfWbgT5wH
lLHcQi9yN4ja+q1Bz0Vamr6na2/Xzcxs5DMzxvkxj0BnMCRO4QaJkfn66Lf9wprMGLBRJUEOEKWK
y+aIxq69SOo4iFb5y/hixAu/f7qbz18COCEA9YHQxcDFqgaaDETEdpoZNEjkr7De5h8ke+jRSzyC
/+DPzVOF9Z7kMgmqxxdVZSgeVVFcmEBibUh4EN3+9s9PnFyI0j4z9kqYM1KTjy3R7CA1fDFxU90c
RqH8fvJ9JRnoRkQMRI+cQH8tWey74ZJ82szpQ1iD5BUwZEDFmNOOPtmxEOH1UgfMX0EK9eoOap8x
F36RJytN3j5VAG8hpgV9L/Lkn91KJ5ZErCXVkBckqA6ifWFLxPYzW/bs88pMtUYhIi2uSAAiGuaL
Jf6ppc8rRy43o5IkPT4f0bUAu2O1gIWZ8RwQVQVoAC3vAN+oYUch0DsqQjEGSXNs7Bcr/t6L250T
ru5J7QeHDv5WWepBy9tCy0pAjoXrVxB9cUC8udT8ODsOvCkQbU40tWrAzC0Sj7YUelAb4LTug74y
faf9cv3UzRqBDiruP4BFLtrDctNtNFEyEuTJ80h/sxb8FEuww3kbHhCHgLRNkL3zg9GICilCClig
bRzCuPbp+NwZS1xGM6dvylMgpEIpBAdDWZI+KZhgMZSPSfonMx4Yv2MaEFdv16drZu+eWZl+xcnJ
I4NjlVnBSWDS3xl5idn2+vdn3Dka9XQwRYABbkryn3+fSwFwuEwJQNRHS3zVqjvwzZnD6NdoDEyX
+o/mRmMh8AHUEc9KREHn1row9py4gZoza+nG6bz3oVnaxDOVckh+Tb1AUFpGpVwtUrEW5d0iKUlg
kOFn2RmbJqHQ+mH5XqKIzWmxd3trY2f2xkB3WonbbOFJOLP70MQAfB9g44gn1UEWHeSwtUm5uNTe
6PBo8ju5REQ/N4+oJiDdj0axae3O57GOWK6loTFCFdt5MNv6iXntwltqbnsDBD3lkxBJXsCsdQYW
0VJOJoqfEw9EDvK2bqAokd4edmMgKCYiOYLIW/U6NVaB5kUH50+y0c9TB8wsQw/CBxPk+nn/9fp+
n1sclOanZwryAo5KceBGKV4ZhY2bLItWtEUCJXplEV9ftzLNvxIkAWT7jxXlxnGzSKOlQUmQaPQx
yRq/ThtY+wEmqJ1NFlzE5ZA+Q2+gPqc+YUftpq7LMiyjno+BaHJUyvWVbiUbQ/u4PqRZK6CjAGwV
2jMXmHXGbRSxJOSddaaFEIMdX8YutSEyHi5gTlTKjSlbMyn5/sfSRQ2YREOObj1Y0g0/SV6Z8+4l
f2j0pYIoJWnQz8f/D2mKy/2ONg+0osNl4L8X+72JNWLJzhiCTkLWd1M00Jb2x6X689wsTr0Lk6vF
G0N95DPD7tH71uNURSWwWAMe+qDB+nV9qS69A4ZyYkTxDrQpqrxMBqizN+Qwlt0DNW/UWPlco8/L
FQmdibFAee1DS7EZ7YoOgePtkvFZG57BO3zzKFALIOi+QRM8+iqnBTu5+cYYXVaVqLLjs1taPh4i
C256ZpbAQIA8M47N9LpQZsmrNOCNPZ4dKUt9V4/92/uTUFSG4AASncg/Omr7hVFSkeAVnB4bCa6Y
LV849nO//+TzapY2ZgW8qYPPc+MtHLc2/3L7/E/8kKBzmm4BFaoc9WWkC1dPjmPd+QZqutlC2Dw3
gInrf+rfQjrtkwPtZIGNMJHlECbJMfYr9pFlN7+DAfCwcK8g94iEnQq0HUmaO25PiiPkOVfoDyeQ
sr0+Q5exEyw4yMcjZYS3tnoLp1av13qmF0eQMnLiZ9690H2SPKQCMNiFW/JysmALuL+ptAM1AfXe
MtuoyzNSl8A9P+TDfTHeKM+DE42uAbANoRZmAd6lBoIGB9SPj7Q48iFeJzYURJYQ3JeX4mQBeCtQ
ppIp+XV+oJtaS0eSjMVxXXlPnrdumpUNCYKbjzWs4ERPlGdIHagIhYQ4ETQXvPxoJWTNRm+FS+P6
ss8txamFaVuc7Nvelajy9LAgmxQSQGTdLcFNL+8ijOGTwRQCFRRUB+cWvMShceaR/FjEhyQDJG1f
NYd6SYh1ZhwoKyBFiHwzUmqq9ko4AMs64pgfqzrf6q6fgn3y5pnCtnLgYwFNuSSScbjgvRe6xdGM
3tLs5UZVrGnLgiMeThqKKkicqx5cY9moyyhKjgN76cUKIj83/3yU2dC/hg2FlKPKZJKjG8jxJJPH
mhdrRk2/1vbXLcwsNCSrkFf51K3CnX2+0DqFoOsApvtjY21z7dEuD168lkv6NzNWJuwKxbmbcGIq
lwyzdSndrk2PECYuf/+OvV9LzmPWAkjSJuIitB2pwC27gYgFyXushHnI3R88+oIef7QcLkzXjMOd
8h8TQtAF/khFssTIQve0xpWn0fhBdBRc8ta6qL1tT9CE7RfVx/XlmTkhZ/amaO7kpEtesLYUsNfy
YWNb9YYsNQJcxoNA8CGXjcwaspDoOj230BIx9nHvpEdWQDKS+5brF9bNgRQKxkDPODrAfJPzPbcR
ZjpPU6Znx2b4bhi/x6VG77kxAJkDHiekQ6ZC5fn3dek4jXSN9Oi8mrXvlfeRDK6vw6wFuEJkOhHS
gAH93IIU3dhXVoFQB70/LkTXPJr5o1iq5c7tYuC2/2PGVCaqiNFNVVKYyZKNlb5o4hUNQPrq+ljm
9hRq96iuo46PxLNiBFzlICys4/RYeL+T12apE2v28yiPTfqgeB+ppfVStg4wDgQbykNE0smNFHLh
/pt5oGFDod8eW3d6tquZL2IUmlsJPT2CnNfXmz112TrMfwshNok2+BzVny7/L9KurLdVnV3/IiRj
M94yJGmbDqtJxxur7WoZzGDAYODXn4f1See0adSo39nSvqoWDsbDOzwDCeQoT8zdsXWwcGRxBhzT
SfKKtGq72S5v5fzO/DuzuafTx8+f50iQgvMewRxgA0A5HrLXoQzdJ6VG1AsVzNCs2bObiPVsV3/h
nhv4ye/1XOBDhX0JI3R4LyLQ/rqyLYUEp+t4eTuAzcpkHRiNGTP/v5i3hQ62lItQQj4MHus8HQoo
6pa3zbD1YGQ0RvQUP/rY3nERbdsUKD2si4PgbkwKI3cb3DF9eQFkR5w1ZdDpq06fAqcc+UCoEyFH
h4sBLv1/aqafzmRNrQpoxym9VeX4OFRmhFAwIIkROGqIR+0+/Ho9oIwI4CdCDGTth4r1fqPY1Imq
uPXLPwTrLb+TlAUT/id8//NQR7YuMMg2KqNIG5fD4etaEGOJAHmwEQy4D04w0N9fZqCKQAMMHCJE
AYeLACK2vFX4LLfFPuvD/pQi75G6KyqFWFzA7cGK3j6MlpJ6xpdpERbnzmvihuWYQza6DMWwUmSd
+Cve5XFdXXF6KuI/svS+DLz8/dOKaB23m13G5e1o6Evl6Mgd2bYu+RkkWk5spEMP+SXkxFjQtVsI
3Aht2dexSJ0WkGBCZM6gM5bkVx69tIbLXD6VvR873ovj71kmI+4omFueCEePRD8oxRKsDZzrcME6
2GJgdCZm63jyVlp/VXvhsy1oGLE7rXmzSfR86lWPLEfEC8uJgdQc7ikH13rb+KNMRo00Z75BEyKU
MCQhkwwTUYaF/e4kG6uJO/AcKOS9ZHPjs7j2n37eEv8wF18LqSjNQMMCaxZSGd/rTLJxhUV1ezvM
xrXJsWrRoYp4mq1owvaspKu+Y49ojYF/WgYlg8yh0a0SJATlpEqUXavIhGV20LL65eef9u0cQoq8
MJ6XrwFW8qGbSlJ6Qzpz0uz0eA1LimAyV20bW+maJL+uVGEA3Elw2MP+Rb3q4GBgo9R92/Zyx8oy
XMtEnPjUx14FOc7SxkJdF0fQ10XtTMZEU0/h+WZQU9ilVG3UvXXNS1q//jxp39bUMlUE+ZqzXON4
qa8jFSJXbKysdueE8xiX6ernx3/bIUjXLNSrFhAY5BsPaxh2RSdzbiEQb7MPUe2ycU3atTZuuQ39
IevEzXDkXSAQaS9iqbgdvin50t7QLXPqdle1G4Ocmzc/v8uxxyNxhhkvqj3fTSq7UnDojKbtrmUf
Scyqj98/Hq0jYKrQp/Khlf/1Syy1e0/ADGQHsvabOhVwHPvxn5++rLhPR7KEp2TvZqzdNeVL6LAT
lb1vYSDqCZ+fviyDT0+3cpUMUDBtd8/5dGs86/7+93OD+hEOHAuKL986u0aniwGNqmZXVE+q6sLe
tH69UBcaM7IAFFZRJD48W2GCMxtmho+b+pfjiLDZ2WrrL3MvpnljdL/OaxAl4VIGHgxZJsokB5eW
YeFi9Oq83ekUBbdShWW1st07fopN+f2rYxxA5wCEWBzqD2NnYF38ekj6dmdmcZ3F+sT9d+rxy98/
ffaRQHm5KvD4vttm8q74tQDXMk2w7FrUN+EndVjOlZafpwnH84nyorFOrhuYiJgwTCBeFQrm7X9e
Zd9XMUA7iCBQnsag33yqC79TbjKPegdcY2Dq98S9d/QJvc8jU7aIYiL095FgAIP7dcr0nAiElfm4
0y5sY+o2or8+BNEiRjCOKcPzv/EnEt4VqZP1Ggs56NJL6OH/PElHXgBtYYhRLmkLxDIOXgBT10we
EfYOtlS+BF7u1xgquB7gDl92u0Ngi3awN+ZSFBN1U3vni2c732XlipHVKU7DkU+NvYeNjpwcDKnD
yA1Q9wnxTWbtulvGxkh1ZZz+Wi8QL/J5jIO6wqBchdWGMbKMRpm+b9ipuvf32xUjAFCIrtxS0z1M
8ay670FpxQgyjUp2hYtlVVTvZDozrFiQUxCHI3OGbAuEJjDLFp265e+fdjvphxqwFEZ33kw2gkRQ
KDNUsv55eSFYO7LCFuzZQqeAYN03xcim7WcYRzps143K2lUJKTZjZuUJkGj0FuTC+hpGv1VIucvW
LZ2gh6pB5Ar8uRzL0B/JRMPcd5r1aJfFtlHqtfPcVyKAY5N24avYLBP3ZTbT7G52apA23BRtr9Bi
nJ9Zmr05FiguwBKxs0ZUbhb4/phHi095rPvKWPst3JDTsR9vjcl3Xiwkj03QF66xUqY0wQBJPmST
rno3h1hVBjhD0xgCTzfbcEhcFMn80TzLeP6aGyJdSeW0gW+JYsXMtHkXo9lvR8gBXlSeQuGxpdlz
WoFwEKTTRLFGFc5CmFGu5hbE5rBJ7ee2VDZaQ2722DbKEQG48zvT0/eF7upodmfxUPpuHfWZOazw
+nD5KhfzaZPPm6wQJPB6U8SSG7jmlLiDcEiy7SaDxKw3XucJFtPBoGZ4QcL9ovwwpjENemfIYktI
KKFP5h3XRNy1EP3dmLKloWf3bhEmMA0xoxSEHhb3QW42D71Q/qNGF6uLvTIna1P2kD4fHkwfzlRm
PdELz8ekB5VPkrBVcnyCDbOLj1PbsErgZXk3yRr5DjV8fjYx1oUlza0bN9NWHXhtVRZRVTHvj9VT
ja5AClMdWGI1gTDb5MZl9fSWkeFdtkm3amT3XM2ohQUpMxIzsEiKTkIxePdaFvcw4H6g8wyrdlC2
yB/lChkAgQdZa2NKIjJXnoQ7ObyFA8cf6zaEtVL11/GAwylgCBcOHa9uM9RlNpbf7oEtf7bN8U9S
5Sk8VrsxzjryrkzdBrx2xms4b2oVdV5v15edUfdr3VYfhbZcvgJ4H5T+brD3TjY0fcglmN+RqRjE
U5PB67zQG6dsB3zEY+WoCneJ4SweX/pWtNmz2bh/plzJLjDy6lGb8m1MGyNoRGqF3B/B5Kt6HcI+
xw0ymXqrTjrtmW/0DouzTFZxIfO0jGAZ7l0oOIk3gWQN9CUSJgOS8SF2nDxb1/kMIzlbycgE+fdD
CjjHCVHewZYuCUgtrLiqk4e+M9i9U9H6bJq6vw2Ma4YAfjTVOUwVjbBX9nOfsNmNDJd13qbMZvPv
ABc+eHiTMcT5pmIKHd/2D1EC2mkNBJpK3cOeA3ZDiGmyLCoSJKDo2dyXJoDvG+ifJiko3aK3rjkB
imDu2jlobCjyj5yJcBx8J3KL7MPJmypyu7xXce3ZRWAr2HSvvHGYsZRsGlBNtvnESBVYk9U0Z90E
6znIucElJNdNWCXwseyKGgLxJuS1CEgiIcpIKoI5+h+aQgBEWeMrJGMbuESUSai5ZYc+bRhd6RS9
rbCbvL9sNrpyq0V7KaBnf1npKqdYGu0dLcvtlBt/CreWxnoeZFXCAowMUIrM9nwsnkwvx8GjM9ua
IzvTjxJKTPocTtT51h5aHGt9JQYT1oHsvhsppg71GOtaMgJGkfCFvqtImegzZRvJRtsy2U1QSDBA
B+olQi27CoSRsLU38+SsUWWVxbnh9nyNlXotWrJWPMuCnopHl4DTjmuwjRz8gLBzZR2mwuj7IElo
dkm9Mb1pRy4iPQxDE0+2vtCkwearMklkVI2j90ZxUa7GlJM33q76YjUAnR0TrrH+wcK+HnOLcuBy
nASatcS7ajNaZpGo7fbBa9m0RzPwFarP5KJUw01V4GMYpkUeAUzydGBmXRr6wm2SQFrg+qZpVwWz
LsawAPZnm9hesSpsMr70quVrNnjlHTHGu7nKn0CekWcebewtLRy29RosD+xmIxzsgQdAZKkgN0gW
oTrKQeSuptUMkNTWENyAw58zDGNQlPMrlIJyY81QxKZ/m871IJynLBoJPeqox2EfFKnlRGgUWlHv
NA0gSMqeCXz8aj/Q2vLhrVK8DQ3TYWEMOFsrMDzORpma5aVYNDW2fQk4zoQedRe1hWHVkCC3Uz+u
S8gaKEpwD1FH464eIQaXSSiudxvWT0/1VHiRU4L8LOFncpHM7bbTqQrUUACEZxavvpfijIT1inJn
GnVDy2LbhuA+0ThYbT1YQWdJ4wn3xsdkZRkJVV33kUenFjM8IMgLqp5IiVfnmbl2cf2JaC6KUayn
qSqxTNOkDqxZsTRUfVYEaeWDf2jXdwS2zvCe81BMY4qPETAjm9w1wrkAx9WsKqhA4icSVmJVFZqt
a4PRGAbNXpj1Xn7JRlEGRV+spc0DbuK7qAE/DDd1vwMQmdzQNqlCkHOxR62hgX5GDl3moClUdQ9B
0WIlJ0JjOxMci5Z3O2ccIXTIZfNHo/W9YVD/3gIjmayLcU4DT+mPCVMZ4sKVoYcm2I0Dgv96qRxG
pc90nAw5x3401FMjC4GvwfVTU0DLjJj5DdAqPK6MXD3hPNRPhZimCEd1fV57aXfrybLGIeFaTchd
La5gtWnGkHHruxCCiJWqN1la1OzS6E39DKliGsxty0JgKrELlcmf2rZ8MzvHXjk4KQIiMhoOI+Wh
NHpx5nSYJN/t/1pM3RJt3lMJy8DON7ydJ3O28vrUacNsRP+boVmBio3DNyZru4jLtA4hNAm/Eu7T
7ZQ6eZA4VXeGs7kKqtyrY5G17h4XXHOlmejPbQGlDUGxZ3pau3lYIg9ba2H1a06FvvB9ngReOnoU
kauag8qrmkswj60nNuQPinrpvVZ5Hdij11wUOFkC2EqCp9UhmpJug/00IsS78WZ4IMXGMLIgyVn1
t1PEjfBbcct3XVEGEyd/kwLNvmiQZG+psRs3hjMIdT1YZvrWUcQ3A2vPW5/+UVaZbZt5KsozuLEJ
OPTBqaENYcu5JZl7KxwtsMDNInDs9inx1I3Mm3pj+GUWUpGuEcR59giBzHGVp3zddv1wJhzDikxj
dM6gnaZCoJJhOUsGOqyyGrJlrTkvQCXc42wq4Z9agTje2+VVMrMk5lbaxiM8N/EvushPXtrOLcO+
MdoY6wX6Lw6LMinzYPS9ebGG/WCT+aqlXkFPoQKIHB0A4a+t3Isabv9NWEWCWXBg8cHkC+BvCapH
XqJQl6WBn2u8hCPhrYqS4aqCdGlomQJHqE7fwYQsVqMUHToi3QMTTRYW1HmaJzs7F8q+hk0SpKI8
+VHWlXeVJ6T/C6oK2WYe7/ezx/naLCrw+w2d31WJquOSk2mTSEf78WQVJL+Ehn8TGKWfXJDGnyGV
Clay5+raj2jb2ypgtYGoTIAJEPt6AgTVw01nV339jC5nZge2VZaPcsI1GJCGpTsLQrKwvMwa9tJr
t32ionuGIusLTHN5WM5ph4guh5WI3vOphuduqxAQpjh6tqRTg4wK4cACNs/12IYeLqu/ozd7a4hS
Dy+IJtoI1RwbTlgZGim5aps4TYwmtnkxxb6g+QX47e01LTW56RTsPBtH2vgUjhBhnnSlH8hs4ndC
SSD6OO0Kd6t6t6ZBYg3zHCWuQVcGJR88VcN1Qau71nHKGEcycgmSNRuzcjikUGrghQajTF6yrlII
Xlunxex0frqucVSFGqCAZ8to6wvkE9Dwmo101NvKKhu6L6RTVRuoeWZy5SDohYg3z1eiaEQksnSP
htvfWiD8q+08ZHY/4SzskWj484fvDwrHO4w+Mxe/XuDzx6XwxAMAWd52ljSPxxw46Al7eqecGaF9
3ajnjNpqb1jGddMOQDn5rkJuNPUhsXtshZwj9ZFwYdzja3pqbU55lvOgrobEuKBTWaWQxx8Mv0fU
im6C6psGseRcrRJNQI/pDedpwAd64oVvJ5e2QqnZBQBtQ7Kxts7kYF6hkzlAl3BgdVhaPdkUuc36
OPVa1H2SCQ0UALitq8bJPLCTijeaw+RvgPTelelnGgqXOj0fEgBsAhMFqnujr5OzjPFER5JCs8Ko
HOgkgQxQn/tNiUMHh376MDqJFxhugXkAMAdSWrIGC8FkdQz6z4tjz4IAj47Y2Bq9G6k6CdeotAFM
cs5CkeR7YsIcKm+rXUnUXY2q/rnlS4R+yaxw93tdyNOyvK5JWYUj+ooPlVPdzBK2yj2BtbDTE+zq
tE7PTArBycyU3hqSDhSbmXkRwMnVOeQMSXsLbgsNPIs31WWi06a8gmbFrXLIM/yDun7LE2V5fzgh
EBuaSV8EvCneSrvfE1bc0aa1sV6t4SEltrzzis6UgUGn+UFa/Xg1NO0WzpBOhEtUYNX73vOQzQ+W
91qlVY88xCCbxLGN57zKSQDdGcC9M7eh6SpzdXnLoQrz4CT49VZdu6/D3OMatBj8OHM7niZ5X+d9
FlY59gVcE9+7wUuwy+oHS49VaMLnPEjHpg7cxrDXjVNUYcdAeelHn+wRE9+lnpU9QLncfYGGV3o+
27AvzqrOLRafvvqKw825D+sCyW0BIkZcoH+/7aG9RFbmnPBbmDr7VQRzgkpuZqu/7SpH6C3syKFK
WTjI91IfFK5e83dzmN6F6i+GJocQtFO+TO68qx0KfevBlkN52afeG+OVFZQN4JRxk/a4lDQxe0jV
eYDYeG4FnTePjdhdtarxwaG6Ts98Vbsgz1jNmV2TVzLar5bf52Fd4YC0S/JKO3ASKY6iYM4wGeg+
legDjynmrOHqfgZEJZw8k2MHFcNHY80GjC3dJJxady5QikiTraqG/lwyo2eB0HLL58QAd88GyiSn
g21GInEeRgkYvZlNN2PhuBGyfmSBOstxsPj7lvAHQ2ZG4NqFtZ6zQobTzIrNrL10Vee8x0/Lmj+O
rgak93IhG/C8fQYJXUXZjOi7EhIHdjrVV6PH8A4a3DsxF8Pe0HPxImCq9QjuXzVsUCZqr3OgjQOK
q2cItWvtZihH3TVQKti4us3ykKZEbCEtZt9JkWSLJXqrgFiDYVGAWJI9ScDdzmY66j7iteE2q6ou
nfXQw1ZeVuQBubKOSmCgrgaoZcZdWXdA3jPzpahVP22GBIRl5FVA+CU4KXAL+oGvSBN2nj+v5eg9
Yup5gKgE9AkPQew0k31dWHojMhQGXBjOmubKz5R/TloXNs8Fz/orpURrbf26n+Pezuh51nltiFZz
G1la3aNqyjaOQZ/8tBmDsfbv0gEvxoQdOKm95TnZaa4QnIvkze3kEwIzN55T5p/pFrmhj0796Aq9
k0mqVNy2pAhbomFzahBSRQ3jWdR6yHXUxF9dSFiFtlFAs88qNmVBN7RxNjUsLtsQ4XMTuM4cNwiv
fAfO0O2jxzbK6QJzst/pmLSrrpHmBUvhdA2HeP5uoyjykroKqXlFkj5yikVKtqiukYbe0y4RsRiG
EnFnl6+073YBFLqKraVRXZ0a8jQZmbwoSxcWt5rLF79S7Nwshi5uYc54xS1L/9FtwpFuQmWGuPm+
VPNbntT2eoBs9RR0LEXeTFDmGVLpY+V39rj3Cv+uMkiRAlLloBpXZEMksC9CoUz/rCmMMsqhUlQH
HBfLG8ctcgcoxmDCxT5/kwgRLpKRkcssceDDrccB1suedTF7kl4rs7RQxykNEgwWh0atZzz6VN9Y
82yu28rScZ2rbKspxHQ5aFgBfAY/vNR4b+3aCnwv37kC4l4SAXMEWvMr5xXkRTlwRHzO3LPELh3n
fIR41701oxZm9ob/OPatI6IhaT0vtBNTXVttPkMewJaIA3wjRUW1dIPeHCS0wnN5l1UJhkrdh8Gn
QzQUnnmrNZPvWd/ARYTj5ARXfp4fJa6DtWJId1cj0sM/rUORUzqOlG8dE5AL7Zrb1lQUIrwQ7A1V
nsLx3qTVvhLOeI5bFg29yS/G7VBk7moc5OuYCBxGzqD7P31Hm0eoxszQOGzLOGkNuH5WDcFZAxJH
DmKhG7S8HFE+9J9RHMjDRJXdwwxk17Uz0iQJPTh44rUQqpw7tMkIzEO4u9J80iHpc0jLU+9+6trs
3Ucl9AZySg9AHjmbmU4sRGV4xuGRTlY8c+fBRCmvmHGoOlByh6ReKt76lir8+rwrUF4Y8ixKup49
mzV37qcJRaSMaxyAfsKeFZLQC2P2mr+8X744sW7wu7tobPmkwgaFs4j6/RADFtTsuY8E1xz8Wzqk
PBys2g0oq7ERq1IHhZVZ4YgDZ6WsOnnJgXm4hYCBujW7bob9qLocHM1ugGTL+0DTbEkvDGFhJbFx
xBGL7LgZWnNdZTNqIUDtAmUgUag6n5kzri1STjegy3mXloZx1lTa1Xo5KG5Vq/05yuFRHhS+MQQp
gUNOYKrZQIYhLCdsTCZOtGWP9RygMAJzXki0EbQdvvYcpLRMxFUT27nDw+zGA9vU+vcNLaiXAJoA
HQsQR6yDNo1wPUQWpWDoyEVmvklOsZKPtTMAFPkHwzK/Y9Zt1LIYak5sVxpxZ4fmKaHZI89fWsgA
cQDP/90PuxSE+6LzvZ2yX3GEYiH+3JE58gk+P/8QEOl0rkYBDs8v5IDa0caqzhJU4n4e5MRLsAMk
FYr0k4fyj4dG9RbXiHGiq3Ts8UBUQEIecDsQwJa/f2pdUVR9YCXiuIAPn78npxT3vz8dcndAcwPo
AndSaEN9fbo3+cxgWc92wIAZZ165+XluFuDHF8QV+EWfH38wN0jfLNqleDyRW989G+YzPa1d1CN+
HubUWxzsA1Qq0f4wFNtV89s87rPX/9/jD9q6VHYyQbOY7aTaoNDNTnzho5OE9iTUBdAKBYPt6zeA
4FflZNLGrycrWEJPMrDe61Pao8emCABxONH4SBG/afhwaaZC5uh9lyNuxqkOYGX5+1laFCsW+Utg
nQ8pllneVWUGCdydhdpkZsVl/VvWGhbT5wHcg3nK6zmX0M3a9WwItBdxcgpAfWySgKSH9QQDZxdj
fR3BaAaGWhO1dvcS3ojOSVv4Y8//Z9SO1iqw7odNb+17ImOyd3Ya9yEidlcbJz7CMgcHG27BZ+Dn
A2v53cC0FxbaqZZyd4O+mpMI8gt63d761e93xJdhDkBTRpmLxPcwjEQLIUqK8OeldGRHUOATbZBY
AJr/ZmvS1Ch3pGntIkC2L8UY2eXaQue4RRHm54G+XxDQzAJMEfhoQENBRPj6wZVjsqGUPnILa862
k13t0Kuwr2U/WCdGOvJKYH+BbgTSyaJDdDBSkqJ3TYVHdqb5jp5WqEeOdl4GjkP/+5GAN1uAxQtw
+pvymM6gSIHFN+3URJEONLodLgA4oM9CZ6hCph7/NbgQBQ0IRwDYi2UHQfqvk4g+2wT0m7J2aRd3
Q6xO6Wr/o8ocLGoASSmAr+AOL8CarwO0zEWWUiMMMX0U6RLDLsIyKzxAhtvuci7nZASzX8KNGk2f
JDJGUwMNYbmBms3mYjY9cYYWZHZrAmUQJMif1ygyuVcIXactKydirCfH6a9NdGmv2PgMxzGIdjkb
YdpqVZBEx1ULllBGpFsF3M67azK7STzaxHjtCmHe5jlCz5/X5ZHVAsIpiDdwDAdg+lAG2YcVA3Hm
lu08nKV+sZ8oDcZ5jTLez+N8h6AvzFYMhY4fYgCsm69TOwpwsfrMYjv0rQOmb3rIMaCqNXUoUKET
nozbvl/T8gxpIOrMJw6r79wfYNawSB1cTCBg4HD/OjpbCk+VR/jOvO5cG+q8CSb4TVp3flaHhkTu
h1LbCUWI72cwlirQOSCwYGB6SDDjvVN77ij5Lk2SNTeM1Z+fp/TI80GrBndhseSCvNzBjLoT0YXD
ZbZvan1VmeU5M0+I/p0aYVk8nyLCulR+B3nHbN+j3apiw/k1NBLqUMCWLRgzSFN6B19F2LBF6pnI
9nmOKCE8SfE7+vuh9+5gxQEvd0ha83vZkwKaeDuTAiRTriFw+198gk8DHBxIHR8tOTUYQJJVtyf0
xAH7/fcjYUHzCHhbUNC/6RSSQXFWozq2A7NPSAgL/zrOwfPxBSCZu6SOh2QAYSaGqjU3dqV7UZlr
7Z3Ydt8vPQBS/227RQsWujVf1w81FDwgTFvsvfms8ve5s6qm899+ga9DHMQH1djYBPAYsbeNCOym
8pSsy5FP8I+CCpobYtpvmyyBcLGwK/jPWeSsPK+TX+8A33QAFQXOFSSqbxfOoNNCl7OR76u3FADn
4fcLCDRzAB9xQODscw9mRzQlLZvJF3uG4jgN6offT/7nxx9wbejQOsod8PiyuvD6y9Y98fOX9fH1
Ol5Y8v/78w+NjC10EcVg4flmH0oXcAUaoDyPnnmYeae0Ao+sVVROgP8GphKM5kMU+Jg7Tlr4ZbV3
nbu6H4IRDmenyEnfL9tFZfb/xlgW26fztCk76KogPNsbsdRZMMTmUrmMf/1RvgxycC14TgXuP8cg
NYN3Wn4xV7++1/AWkKECVxeUOYSaB2/R2Hzs8qra40CPZ2s650W//i/e4dMQB+eq7rhTcV5U+/tu
uhzzX19r/gL0R5Rn2rh8Do8lUQztmKDBuyvFq6pDRk/EOkfODDDQAM/2MVGgsB985qIGNmhEcXM3
kig7A0rm15Pz5fEHH1gYILMC8e/shmxcQQesFtOJfXf0BaCWCiUSxC2I779+4YJmzjzMGhPUAvro
ws9Gnxhh+Y0HOxtIItxrMJZCOfEwP815Z6Ig67k73a4AeHPEig+rn6fpyGaDRA9ybJT9/u3qry9R
A8pDazQ4d9C1Da38qjYuZNKGxa8tDKAIiYoljDwh3LiQK7+OI5EgZFCH9HZJLi/4eXkySjpyCn4Z
4OAQT2mathOa9TvxAVBR6q/sLHQL0EVPbLrDIBmUC4BBIF2F+tCS/BwS5AfT4p0cXWOvXMRjNK4L
em709y7YC31/NvtTBNwXmhLp5ucv9Y9I8Gk1LFwS5JBIDiCHhaz1kINbqYyZCR/ZfhoBLQEzU1hB
AvzDnT9PbJ3BYxrti/o+U7Z+5yXt33Xt+BeV1Pyj9J3yvOLkXsITY1VS7gcGmym6uQOQacxAaqGa
DhIVU5F6t6lqYGPW0/QaIr0aLu9Q2w/L84GFIJroJgEMYbwzvArwBNnFsJv31wBByLXZM2DTAEg8
64BVgbuHGIFcL31RbIE8TW+1b+/B7CTRzxNzsIT/My8MBVPQHKHn8s9f8tN9kVB/KFN3YPvMvnhc
19VWPP48wMFG/88AFrRGYVhxJPwouk75hPRsT4YkAu6+HeiJVzg1wsFl0cFvmVopXgG+Esaa/xcv
QCFhi3Id4tdFZv3r5ksrlNHqzsTjLWOd5enmRHzGjnwC0PbAzbTAlSTfqJ9MZ6ijeQ3bw8YL2p9c
iKvENeWdqerkhthQOjLsGc41Nc8jDuWg0BbSvkRDOrGDQbvdymW9fS6pcG7LrlZrlAzoh6P1JQdk
bkOo9lCcMfKoyQ155s+duc5tAzQBt0c4aHZA0nmdXA0KoKoBLIS1aaVjOGVgxoVo9neBFD3520CI
OOg56BXzNLILIJNOyZMe+Yw4HjAJJsqJWCqHd04OKmnqjNae0Q//JWH3P6/Dg+tgWYf4gMS0QJqC
iv3hdSAV9/zS42yPmmJgAXYwjucAiP88iLkclAfHzELKAcMH8lTolB28RDm7ahR+Yu3dyY3qYs27
R389oHpjPQOMBzQ4qyPxvgDfnaic/jrmH8d9HlAoN4YTIdSh6sB/XhgKStCCcBERHmZe1O84ZBRr
a0/7+rJtilhb6Y0Jz94hgT9ROl8xDqQTBA9Ybca0rk/syiOrehFk+9/hD3YlkEV9n2cYfugApRQg
OtwY8iKx5hMJ4Lf3ROl5YVRSyB4tckGHgotz1/s2x+69Qq3w2oBYiCNxmGspVqxo8ljn4rrxssfR
iM1O3BArO/GidGlpfP7mkGf9j94GSoaoVB4eEEIz5OiorV3THi3fuvfNkBoEiMFa7suGFJfwParP
0lxYSzmPnmHtKCA1sQMFKto22fRekYTJ4H/MKocOd5lIAAZHqCa0g94A8v7L2AtnDf5DUozW9kJM
9JdP9+nM5w6AMgI2wVcu0LNnbfu72BRUUUJQq4XWCCjCSD0P9oBXWcnIrd686lHtrvNuC23Xh5/3
2cFmXoZALos6H3Y0Sn6HmdSEJTv5U+leeSmFHCl4Rvck5RpQ2aE/MdTBsbQMhVAeoqseEpL/Ie08
diMHkjT8RATozZVkOUlVcq12F6KNmt6TSfP0+7F3gZGoQhV6FjOYwzRQoUxGuojfIDGxeicgYSkN
BeiDU2qEDu/DSO9/xtKsX0njMyOCZreoI8PQp6O13NDefBNuAE7e56044eTu5ijw9qD3IKdcnrfV
ovw7GJoESMQgqIMK+OrTxFBGM6OYhhM3oU2mveh9tDFlcK7lleGcDUTFl+cPey4t3/fDUZoOPhry
mEA8++JQVZO0iUC97Fs7+qaEbIKXx3Vu9ow34VazV5cW3DiTcBxTrqVr/jiHG934fTnKctK/Wej/
O3uoH7HbOMZiVPJ+UGpfWD0FluEkhpojxNzZ00nXBzdJfrQ5aag3x6L8R+TF36D4CqBNxzsPPubq
ak7dZUJ1YiTo2Lij+mA2tRtr/9b1+BtkkVmCCs/5SB3t/chYZp3WmtVwWoho8+egVa/kw7kP9DbA
ahWZU93r5Phwkj/D2nD1rQ5e//LXWWZ//XXehlgW8psVFFjZlGUzIcI97l+59NuDM+Ve0+k4l9iW
Ci0dDz5az2vp2gIGfFD2RJkFyOvd6Hbm1vyvZoulY4GToJenrb55iGwcDKBUnKLW2WoQkRZjVN18
vTxh68fY36/OrqbYbKAWZfJVPpsdQOtUycWpaFmY21gbXLEfIjim2W2Kk6HzebpGKz63m74NuRpZ
LFV5pYWlOKH+Xm6GYn95SNd+fnVXH+CH1CoFvVMbPnbzfRpdybFzv0/ZxUArij0ayYj3OVbZpapE
fd6fKruDkeX32rX+4LmFAnhIp2SBltuHHlZj2nBauZWdouRFBaOdie959vXfZwktBzROEC/66CW5
kONwsk77U+tmNoWLSrpyzJwdBPr76B8sAp7rY6YbgjbHjVeccvUmgG3jbLti91+M4U2I1QEDhNJS
EjCSp669EdP+Gnji4wio2i3NRP7DLXbdS6+EnNpJY/Yn0Nw3sACOZvtUzP88BnAy9EUIBGLsw5k/
FlKsFN04nrCYS+KtPW8vz9HHHZHfRw5mcdRaegurTVcZprTv9WI86SLwhfmnj3/P0XwT6GKT6dmV
LsnZYPTYcIlcVJLXehR2pEuxHObjyVGKQz4dHUDLE5xHuTNcuf0vZo6uD5U9ZIYo56zXIW7YDlv9
dAp/VNoe0urliTuzM6JpS2UVle/FKMNe/b46a0WWNtJ46g35QVP7zm3tykN/80mEOubrjfOip+mz
JMKbThteLkc/k3vgzCwk8P8qYqzfE6OA9NJrfX/qFfVzBj2uspJXrf1HCWJ2f7p9/wmzxhPqZjNL
fTT0pyG3/shT82WG1Xx5JB8PS0IsFlWLmjx96iVn3hzJqVILXjR1D3Hue6fZ26l2fDG1/gD77r+I
xEtmkcNY0EgrVEXY2q2k2FV/SrXp1qoFAgBG7UUNV8FsbK89rc/kOu+aReluEV758MIJHDiomjW2
p6ocyi2RgDDndfM4KDjkOoM6bnpT9vBQyWtwBo1d4NFlGtVB1Zv0GWD+uInUGOZNBTS/7E3dDYTo
Dpdn5NrfuNog9bmE3SdEe2oyeZNG2uxmQ3EDE+lBV4ovU15tLsc7961NtjEYTxpqymvhJmPubGE0
U3sKa+zb1FCCh7DITprHLjOvfO2/j673dz2quUCqwPGq3MLWjzLIh4Vcl1V7UlDtHV5j6aulvYjp
QWlu+2InzBs5lQ5GQ7Wx/j1qV96352b2bfDlkvAmqxsVZ9MIJ4lTW7QarZ3hR20NL2MqO95cmHtN
BK+Xp3YNbPm7VBfjCvQTnQWJscruMZ3trNHa9pTJRQuMwVL2tYZlVwbF283HPrmtMi2571UAL3Fj
UH9uQtU10BDwOHuMK1/63P5E9YC7Nmzsj8+grs7yDIW/7tQMqHO0lXSfiux1jK6Zk53LqLdxVnfF
Mca/kanpTjCQlT7xpUyCfQNHHbLh5QlevtiHdOI+z1Xlr33iMuI3X9QOswo6bNOd+kgKf07ULKBQ
JtHvy1HOzhv2mUuliqf+uiBninYezUnpTp1TP0zFtLeqRYckuoK4UM7FQXdv8bwBcqWuPb7aBiJ/
pmrtCZr0DDG3mDcB8C836CTNRaPE9kPHCjw0RLJPoshyyL7W7EswEbw5qgy3VpUU3ieXkhzO4pWr
4ZmPitcq/ThqAlhZr48EJdLHborT9lRAfi1pmmjhjaTeCOPL5ck+80lpvvKyUVDElT90/zBgqYNY
EEfIX8b8VUEK4XKAc3eEdxFWd4QpGdpkyPL25IzbqhpQyOldEeeu0z43Cso+w2fe7q6pXuvwn9l+
3sVd3eryXJj5ot9zaqvPtQ6vpvVRA2jTp+Sa7+e5SLpM88MC1kaTc/Wawv2lcNplozPSH6XsR1BH
8YrmDT8/XZ7Lcx/rTaC1+GWvBrjYTj1nFW5x8V28/f/9/Gr7dOQWdfSAcYxJ7uqO2NjOtXrX2Wx4
O4RVNsRtleeatBwK1WnibLfKwBuMdJvD6FQLn0zxUiXZTtaVqTuz2AH+LfAedi7cKlZbl2oEUm+g
UHHSqnza9CVS/LXaxnchMjNXlu65UIBWcCTjOscetprGuBozp1RkEt5J76xI30fBXWNcOVyvBVnN
I7QqtajDAZ9kxCfC/Etr/YiVa6YM5xL77UhWS8i0WkcWNnejyD6E0Adkc6+rLwYtPse/nHrXIi2Z
/+ZkqSdDdBUSYKc58mMLtQ8P6lHYHpPuyq5/bgm9HdIqDwQCRvBo5/aUB9MtQrtPVqr9vDyWc1v3
2xDLv78Zy5gZeaBJzBpKy6jf/KSj7qnNLv1Hz9PltoNjEKAfiu7UWrRlTt/EUbvaiuqMpZQmk3ED
E11G2GEuN5dHc+7LUL4DvUH3iJvMKptRRwhyM17uq1nuPIkGVn8DwXMnsR/6OGnUN52Ymy+Xg56b
wrdBV9kdDdi+BAVLSMlw6fgT0fOV76Ti5XKUM0PDJN2iSo3yIeCa1b7dRKkd2iFVqngq50d1rse9
nJX2wTYS3l/21D0mTn/Nv+3cJRUJRK42VDSAEqx7MkJmJU0K6TFLj2b7o7HM2yYe8JjMPLUTu9oU
vhEdUQk4BkgJNfOV986ZjQNoCe2GxXWKE2uVNbTdimCGbX5qNewYYcyG42dVuxLkzMwShP9yKqJf
tiY+tIEi1zkWmqdIcW7iMPLyqrnr8VgR2U0lrl4xlhxc3Uvx6cJpjJ740rVZ7VN6PHQ5mhPNqcmT
RyODraomzU5E6Q+jDTO/TNMYDTr9JReN25iRh3Bf8u9nJ+gsVV+e8dy217kksihoptypT1WWfHfq
b/HQx+7ldF3u8R9G+Z8Qa8oYD5SwhN1Yn1JlT131mEymm9TPKljtyuyedP3KRzyXKTreTnxCUMkf
8LZappVaqOv1CaDkD7MfX0TfPksj17fL4zqz2Fl7/D7XcAeVrdXX60dDbebOrE8K3iz5eMz7T333
aMbfLoc5s/ODSmFXAly9NHBW2zK6NzHE2aY+BY+dcbSzK0jGc6Oggrhc/2huf0j5CX1CvkTNbEmb
ob4V4kdrITp2ZTc+801wyVmc4vCFhVK0/PubPV8rnEqe8ozjKzNuWqn15r7bzel4JcyZVONRhCov
PTw2qvVtKSustKizUKaZNr5Wkf4t6JzfXW/f5bkUIN8SIKTLP125OH2MurSpaRpp+NHyMFsdNbHV
OdOIltnJmKfEn/sZ5ScVW44QKriKJtAUgAxTpmvVt4+JsYSlAL94dAG0XFExEUUbaqnI5FOl+PqL
UHZX8u7jN3v/+6th8bDk/K74/ZzGm2tKMyoiUdChpZedwpKiU67v+qH7pcblV140P5pmxsqLIo0y
Fxixt4E/K8Z2nOzT3EuQ+NXHVtMfkkDbJ/b4WAmHtaK2x2yuhS9rPXJ31acRIQE1rHalDbJZrZ/T
AjudSMieE46bgDpcp46e1pufm9K64a0Ngq7sPhcNDKjB8ExJ85ROuUXCYsfJeaUCvgaCcHEBVgTD
CaAm0ArHWS14B+H4BLUZJryK0vs5tfuboWzVYzEqYh9GqvIUo/SJbtiolvcAoX5JUtc8T1g/A1pB
f808zt+HqK8yX4rt9OiAUPbNyv7VVIAyB8RMrqyGjwny98/kpgBsn0bB6gNKel9aepabx8n+2thf
Q/9ygnBr+7Czg/GEwckVjWOMJsf7VW3V6YRGTGscC9vMvTq2N0YyfW372dOUYTNLZewqdYgMGj3U
Qtuaen5jNFrsd3VxEHH3Y9IkF/HhxIe8/yhZ9mHUk31RNAd+zi/laSunpWdjdOc1U4eihTO/wKPo
/WnkAd7Y4b2MTsuNE89IkWX6qzqhBFKqdLjV5qGvwrs8cx7rsglvEZBF7qekahyDFC7bjYqsaqJN
/Z9QqyuvCBIkHfu4dKHNYZgQDLuxsr8USZd4qMSdorEYULhtN5KS3arL5SPWas0dIj11exB3hzqe
FrlUZAGFnQ2b0YnRiEtTxCalPyj8eaOubMHte4gmIReIGJ0l5NxFKSF20ynutgH1YtR3o+zbaJt3
oui+xIbjD4V90Kv63lDaI+I/vqYhEdVFhzGQD3rn3Aax4cFkvgEQ9wW+4wF5y31P6b3Oen9uZ5Qv
sy0K7EfUL/ZJWX+yguYwG+HdHGXbktrU3H0rS8UfWmMjLOkYxahbzYjDGUP1UITTvpysT4oZPGWR
oG/sNIiBzCh5NjJVyHr4oSPOU6LNQ730ZObqph4cL+6yU5EO0SGXhK8Je9yoEZmA2mAUGz8DZb6R
w673CicJvWJ2QsR/MySJlBD9Zyk+zVpCxXFInmIEO2Bp/pQKw9rq6YRWaoLa2jAU37XQam7qONmZ
fYCiFpI7KKE62uRjr67vjBAVQSuXfPQnmWtbKvzADn4kWA7cZI2j+FYtgyABq4vEgO4ipxHhCAQx
qsvtrRkYV8CfZ5YgvnCWiqooaKkPVqw5cnFDmwrjqEsOaiXll0hcWeR/20Xvr1fm2xB/KxdvjlZe
MlnXjr1xlJ1WRoJHDbclr+wvk4QklWelDnuTofmKvA0oYE/+vWjUgxwn8qbJ/yBxvysyv5dSxHVe
69pHb9YA49bSFdVq85TLDVI3pl9ok0DotJ79Jhfz5zRR2rt0ytMrZ87HywiFTeymFLizFD3WYJg4
iGSgEcp4RNXGa8dTG9NeqZ7tMLoyax93rveBnPc7Vwkg3+q0mUvbjJbSK52x6N8rHW9DAJN6H6I3
BiHxhB6P8QQt8VNVb+trjNjLo6C4/T5EVaA+WS3TleabWSDP+h004uVN/i9B6kN64ZoF5wh3C5p8
72PEZVYFyA4bWHSih+Zmc7NT7f65aOuNghu5Ezue5vQIzsrzsHWUWN2q1dz5jSz9UttpU2moeqUR
ikK9gVityFyoFsvheBBS+iSZxVekef04KIbDPGYZO2wY3SVdOnvT2NWbqtXNTTrXL2M5aAdTSrwm
kL7JdfU4SPK9Yg9P+aw9SlPxMIX6XTwM6XFUUU2yqunJdIqN6PUdKrS3faV/DdLsu5NHX7IwN9wE
DranNA2XBmf8USQC/fDuTpWr46Qrfiyqo5VVh8VcKo0cDevFaTt18XeaN1xlDAMbjsrcTiHCupmq
3nURooyt/kmeDM6y2tOhA8hNswW2TqEL7FgklFuW5j5O5mcl0wx3SJw7CrPPl7/Wx/crewFAAOgX
oEA/VN+jzG6GIhYmaowC1Sqrxp+qn556NX4qcSwMTPPKG+jj1ZcnOUoB1OEdjhh1VfBIp7TMRTor
R2cussKNIOzfTMXYPQ+pgxhbjIY5/+fUHYt2KreXB/uXJfY+NdmjgX3rFHjOYCptdZFc7IPhGJW2
c1drTf1i5V1+6Lta8wTVpZ3oRfRCT1N6qAfJ/Ln4dd4A8FEfcTvQbuIABVpDau3PWSkbd03cpVvM
oDLdNazI2bVjjYqz6fTx81Rk4yYNjZ9lo4bP/VRWqadWbYj5riyeeOEbGwOx3AhFfE3+rFaa/Atr
w4o86DiGWQcPijGDyMRy51sgQ9V3Sst5sXGEO+aThMdCUw931twGd3pbidvajuKjhI6qT4m5209K
jSRTj7egWSvxbd+i6o0sg/XQimD6FATm8CKKih2be/CrorbttiMzvdgwgsCtI1PCrqE0Qy/B03VT
Ag3dwUe9VnNd9oHVx2CDoC7E3o055ho8mSaoGOBdJI5a231t1GhTG8KD9eAX7BK5UW/nIXhC/OrK
JfRMAsLMWh6uQP8phy1b5JvTz24tyY7VeDiWgHj6+E8Zv0TdIYtoI9qyXxo/ruTcx1HyRCbfqCjy
oF1rHfBeseFQTBPnxqbv70V+SLRb/dq+/vHWQCuYHRfQ3rLzrqkStSXqKrSL6ZjUj1Nx/+/wQyAv
BqAhHd4Aq2f1jhlEnHa1zLGROxCY6lRfvEzDL7KJmOG/TxenILQXmtrAq1cHlJaouTWG2nhUxmdb
3ZJ0o3U7XIOjnbk1AKf7T5TVJkRWKPC4WEuWhlVKm+4y7Vu3lP2Nl8vDOXPevgu0mjipjtKplAkk
l394QGC7Lctf/n8hltR4k88jOv5GqhIidbxwPLa6h7Xj5RAfDwk+//KEXUDvCzT0fYgu1QOly5fp
atneUr+PftSd14I0uOZYeubDoIgDGQf+E5Ioa/mKShlhTJSKOKaGJX7HuTzv0sCM7+MEHXlENsDb
Xx7a+YBU/HnuLifhamhZWTZ6X5niGGYhQvrpXmdY+Lp4wXjN6O3MLAIeA7f9f5zN5U9586FkKFtI
JI9oALamepj7eN4VVVX/ziNnfNY6OfGscZiu1VLP7AyIbi3VOtBdbLKrAcJESVEiz8TR0NG/biZZ
3grsJHaXp/FMnkN1sRVoL7zuYUa8H5uhNT0yj5U4KkMzPdTjlFLPCZXN1GvXoBl/m8yrc4OOI42a
pbMAmmx1v0xlJbTtKRXHaBbJSeRI5uJyIt1j0dA+RNWs/Uqnbj4i/xGemnmWfiRRGu91lBeBm+XY
1M12fBNwamOuE80eyvKBD0k+fHKQ03RFqQQUkuTU1Yp5ds3cUPtFuRJ3aMey3TGL8oM64qPe12WN
JiZODQPKTXcc+OgFoCPrcnAO+2hsf3XoToJ2lFgzfYnBxljuRnnktSmqyhs0nCM1zml3MkfEUDNn
M6CfxS0E9ih4P69C23qrj/h9DJnlHGINj856xqwGS2nj0Bd40JiJnn1Rc+1VGTvj1Rln02srNFM6
XelvVGUIsF7o6l1S1Om9XPT4BPT0Sl5BwUvHzO7UzNWUpLI9s2mHxy4J8G7697QgJVDeQZntozFj
lYfqLMMuOeqdHByHsmy/p0HR3EFkvKbJceY2QVmdEhvAdYs67irPZ1wgtEikA249fYGgqWHf4woZ
3NdSOm00S9I2QVdmd2ipB688Q6P/YqRYaVLx4rQ36Da9XwBpm0ogb5vhaCvTr6bPNT5O8zkPkai9
PKVndpF3D97VOHE1iDSj5iiOcNBIXDv0sS2ZkntRbC8H+tuNeLPO8I0ETQswZ2HswTNZH/pyQyqa
sRbdt51kbOJRqZ/iZpx8kTjw502g0FOlFH7bFJabRCaKddqwrbBCkCu27oIX3uU/aLVVQ1rkVkCR
nlI9MFVnjSHXEjlrAJrFj0OowiAa0u5oKRS0sh5Wxxyb1zQFz8ZD74+I3EaAtb3/pIBEsG8Jy+Qx
inz8wxrzUcPV5FoDcbU//++o3kRZXUUStZrmsieKovx25s51rpndrbbmDwFWmdkI4K5FTICGu31s
vSjiqblWUvpIueTbLCjPRchsYXctf8Sbsw02dNQ4xRg+xsN0m8blSZe0nSVh81Bx6R1xVlKMwA/i
4AGUs9sW9svl3Dg3SAQm4eHA6P8I/+w6O0Z7Wg4fs6j3w1jbtdZ9NX29HORcQrwNsrppWfjCaQpW
Vo/qVOB/lGD9hhSk9CiJT5cDnR0NirEO7PKF4bVe48bg4JrgRI9Nbf2M4vK3aeKO5YjHy2FWL6G/
mQHTlB4b92z8FleZoRTjUMaFFj0mMSi1PhL7tkdXPVaeAaggTKj94fF4ZRGfi0mbDc03FXA8UP33
icLnKekrJtGjY/50jH0Sf8rjG71x3Npp3cFKN5eHeG4mFyfGRagY5sn6sdeWGgf7UEePFJiV5hNb
MlT1yyHOLWD4AGz7MvfVD5fjVBlqBKHs8BGHLFt5LpJ/Y+ItXwl+osV0USVaND/ez1ihRPPkYGTw
UGO0qCzk7SsAqzMDAFtD9ZQHKt3IdbZlRdFLaqs7D/mwkbfWtb3h3M/T87bJZwVlF2PJiDdbAxh8
a1JCw3nIxOlOXKuZnv91+rcgR3kwrB++o6wVikxp5EGKUIz5MuRX1siZNQ8ugAbxcgAg97DK14QC
ojZFQ/jYGhy3vzTTUx2uZ1cahWdG8S7K8u9v5ijE968YQsH2lRU7PHR+WE165Q13PgQXMS7NS/Nt
dc4IOUDWo2OHNKdph1XAbYNJ3uWVcH6u/hNiNVd52HbVPBIiVG80ybcNLyp23TWFwzNLGsUbFQ4k
PAsgzetjWRNVLSi3PGSN4U7aU1Af6ufLAzkzVyjgsftSIFqYfaslp9hADRt4Rg9d5+nNHlH6y79/
ZqKc5cinXwE06YMsdS7TzJ06mRVXvsrSgOPHTSVUb5Cv3BU/ThVZ9be0RimewtBq6Y2ZbYTUsp2H
+VeX3mefe/HPWwcBIPNw4qNfBoRilbeGXUAusG2af3fxoTb/OWcXWaBFc5nHIyI9q4RSpBYdyEy1
HxAZmWhoHi5/hg/Tg8c3Eod/dUgXWtLqITkakh1kca0+9OUtveDhVrE3lyN8SCQiYPW8PIw56j6o
m8MXCxppavWHqol8vcWWY/43lCeAdvpeKKOB9MGJ+wMgDIc0O2oSRX/IM5faIi3JyyP4+ArgC7PM
liot7xpeV+8/sSFC0RZBNT9E9IhzNDOTaIeiiSvFN0U9YfUFpvB5kL+FxqYJ9kF9JQU+3iyX+CoS
xs4CBvpQWRCYzDbYvc3Uw5/0RvWjwPDm8XbGaAedpPum8VHJCK9kxpnvhjgRCC1qnngsrIkZgyKh
vEV98MEscAC8TbsrG8yZzONXEY8gqc84G/RZIul5X00PcuYH/VFvb6ToX68NLB0OReq1ChfIDzKY
tMccLdDl8SFTfysgKBTp9UpmLCfGu/fh3wiILPwFT4HxfJ8ZaohJSFgPI8nduHE3oFrs8YAZuntp
fsCt+ZuRmBtjxNqvDfeXY5+dv4VtZ4MNA1+z2hgo6pdyCfz8Qeudz2IqvqaT+awBN7gc5lwagDdW
KA/yFuYoeD/CfEJV3lCs6aGtZcGHiptDlmbX9ByWX1nPI6mNWuyCPEaR+H2U2MmlViTAoP4aJ3Xs
RfKrnEyeIYOQmZ7+iyG9CbY62swQI6OiClnOLWYyuY9JxbUdY2lTfxgPOMrl6LHot63GozQ8ORzJ
ILmdZ6A4XmFmu77+VimDS5fHy6fQzdut3F65h5+dRi4flr6QdD/IOQn8FFPgadND1LeJawrzEx3g
U2qWXmD0uzaTr+1M1ADWI7W4nHMZUaitcpivpcFFpU4a7pnzgzR38bYN0gm71dwKcWFRmoUxRhnZ
Zo7x6TzN4Ax9KckA6RpO56VYnriz2QuPfvyiGRHMGwBuGPaG2AjNBV6dcNnzyM2qtt4LGB9uphX9
c9hrON30WbOPc9XehEOrn/RpUB61sdf8Dq/sYznaYp8p4Wetaocvua6Nv1Mjd/ZGGEuf00n/LVlD
tkFHNXkyI3AAdC1132KX9xRj4NvYxc+qV3Cz0eS5yv2+7AtAR2Me7GenyrcSxpDAl0ZzH+qNcLve
nP3OHPJbJ56mTS3jEmu1FDL1OtGpP2riUctHw9WoU2LaOuETE1XVsZ9LZ4dCi7Nts95CEwA/KqUs
Kh8HBN3THXzmlFweNla9aISLDqtFNZCgFyjh9GTFSfw0yE0MLGCCwKOHf0pbBiNlNNl9NhqdV1KQ
8gJZAg2dlogKYp53zDV8ryucNv1RMwa/BvO36ZvuR6LhnqgbuYKF1qT47KmlW0Z5cGeFJlBGtZCf
2ly/Cyn9VPTwaFZj8Bfkm9hJTZxxm/Bght2017iyg4FXtqFpUfZI7N+Gkc9+nDSxS8ky9LMkljeJ
bDClQyJtnL5NvyIIWt5R45UpWqDp6OrmaCl3XRw/gXnRcBoeg8ckcX5qZTrsqXlXgqlvHcrK1Af2
4PVoIBvRN2dq2GbHofqqzLEN5rHUw94DXvltahKj9QrFzu8lWxp8Dbb+T3WcW90fbNX5Htuh/E3t
OpBqQwNYQpos60Wd1OJnYOXKJ+wLyzs5Jxtr1XltZHBms4a1LlPzTGJMmyDvXnNplJ6DNJjv8nBK
v9t5qdsH2Kidb1j9aPq6EWMb2Q4qnrhl8icSs/k0tFhNxaGDUZs9hUD4TOFhp27uKONET4Wc2JXr
4Bj32ZHa9mdcxcKTpYi6SwO7Nmid/BGhO8kPeNvTprYirJ/HzDpq9fBsSWME0UDMxX2l9+EO+8KZ
yWljF1nD8DDmoPXjqtM3SscuGy1JMhkWHuTD9FDppWCe41+wxpPvRWj39xClscRmMl4S5MbMQ1Bm
+XbQKvN5Cph711Sj8NHCkPckKUX4Kaur76pVwVOq1G/0rnijDFOFUdSMc9UgtVv8+b7O0mhs+Ujj
PXPrfNEWrCI4RWAketn5qPaXW2SUbfD88jdjlgwDF3UUeMq4B+Rk0D1oG/qw2OU6n3WcL2nG5oUv
h1q7sUa5/R6yMivPsfLwqNddz0DtzO1sPOSmn1byU7ALh0GBne5rmBkzXngAD5UB0EkNepeEwj3S
bK1kp+RJ69mDI/zZDErf6JwEoICOpym+Yx7PGGWriaY+aKWjY/sVWS+tnsg3Ig5CLwsnAHutpnsT
OecOc4APVzjK3ly3NY1DIHlNT2M3yUycE7GwxDIkHuKdnmr1l1bo0k+zM4U76zh35VYlPDXOpFsz
iofdnNm5l+PFRicaoG9sJLmntj1i7nWst89WpuHQG8T2Ls+a0mt6a/wjuBzcNjxifvZlnB3wwTUQ
CSvxzVXTHJswXI72bDyyVxrR4GeyUD5jUtwCE8yG/i6P6+inIXH2QKYOgS8lzbxzGlPcaElt7KpB
sjZDpogvap8ioTja4KslCPy7cBrsfWVEICzLRDyj4mK7Sdqkn9S8i3dNjPyfMEV0K9BFfRyDvmIb
lzDmA7HuJUovI5iWGNtMktonbOOmxyRre7/vkJoJi9n0ezstH4TUmTdIHTj7rpfmTViZ6VdMVfN9
Mk0KZmQ0kLpMtm6nuCxvzBbKSJB2GOv19Vy+tvgHu9iNw6WWu0dDwZAzCZzHUFICH2+m32g6Y1I+
wDHXs+wLNd7cLUMJQ4rA7HxabzhlS1hGS04xn9IBcLVk4+ic1jUHA/6ox7YGIcq7SLhqNqLp26Wy
2+hBsWmzssL3E4vKm6ZW+Zv4o+5E0vVbMDX9cVaxbJRLu9loaHBvACxOng4+0Y+MSd+HoaxsgyJ0
NqPmcEkKlf47p2+2maIk3swjbyFLqnBii6VkU6XktCh189BAVPJGUwdbL+H2HY2Kc6xFn9H/Khyv
dfQ/mWPOz8CEm6cqqfJdqxHW6htjawdy4TphOn4uuszy6wEuIqQj0JNRhw18n8ho2gTdrpLaahOx
6904HVSnDGrutsGyb9uy8R+gk42e1KTmQUfL9RnZoMGTWgUXXDmsfasid9rUUjdWJEx/zlHelCbw
/N5QIdY5am3oh93ouFhD63fZZCOokPI/RmDhDxrh5OmUbQ6omE1jktLmBpyasknqIn1qEyfcaW1d
PTWg8w55M/cvdTOC8Zxs/bHBDXbDQZZthCS6H2kPiX+0p9p1FMQqEqMbdkWvho2fMFmu6oQF2CX8
6dLKKQ6ZGmi+pZX1bbWYn2qTE+8bkpglHXfP+qjHvxITrr5oLLFH42LASVnK3WTuf5eG1rrI/sJ5
UEizMS2VW5Zs4FEwVLeVhVW3hUukO3X2vEdflEUW0O9KsJBciE2zq82ZfugKSZy4xJv6DT2gaXCj
BI9kxMue0ySsbkZsQTFjlclZE8plFpTlpupl86YKNbGtc8NybaHmRxz2Qs9sK8uXSiNH55fbVWQh
iKmNoIWDsPiWFvLsBvqsH6hOBdsao6jtYOu9K8uZ7U6F2XqZ0Vc4XBnOphqxGi5q85c9i1+NNVrf
hAgUrqIxW16vyrtGlCBVgUi6U1wF+66p9NtkikL6l1G809K+/JzOUuCpBryXNCuARLUYWtdhnPgy
Ar1bQy6bXYGi6x23AnJwEqU79rjeNqVwNoh9PvZh5BguWkDYgNeNsYuDEnni0sRJfloOm6QTfNMJ
D1se9PrTqJdoitHHbDzFwUtTF3Hm1aoYgPPCuwnaNt4X2J09zDie7ssWdjZQyhIN0848sY4mHKXD
8L5sU/nUFGXko2IsbRNFGnblQN9wQm7WcnNsxH3KGdU2SbuFGwIg73lSw9fMKD1wjvf1YjyuoEPz
xbRjMXnlLDXfNWtqH5S6T3/rVZd+dWYzhDmA6eEgR79SJcWfW1oI1cGsYZrraF4ruMoCslb3pSFQ
m2oCeYNsd+TWorV8YwZn3vXx6AV502xEpYfbRDI7d64Hfe8ofbfJJIWk48kG/6f8NpWOwobh5Pe2
PoOrLyJUm/V5ckPoGO5I/WQT6iWShnhBb0wjjGRvUCrV2OnFNIttM9jVUyH+h7Tz3I2bW9L1FRFg
Dn/ZUS3ZzbYtpz+EPwfmnHn156EGM1ZTRBPtgxnsjYExXVqBa9WqekPv2qrvffFG1be9ui6xec19
bafSZnR8NWyfNNQK41NohXlOMou6ME3OZhuqpQINwoJn7Rm/ujLq7Dxj06tu7u/7picp7Tzz6Fod
107CNRjEmb4bQhRkYG432HFJ/t7wsvSbIuNhTiuj/mTUQnyqqmx0dMELdLCoY5U9lt6oibTn3GIT
4lgpbXwEU89Vz4Hgy2O/aSiLcKUgohoPUY1WtxY5FcIsH8jMMD1383jvU1B9SvvWfKZVDeM87PLm
1OMbGtq1KyKTmEpu8Dtu08ZRBSP5GHtG9FgXLbiJsAXUDwii39Q+aO6CDO/gZrWwt+Di2migYWQ5
wsUdgTYc46zwj5nVVVs1Mr7X7IV3bp7DFezc5HNf6OFT62MAGyVTvWhoAfmFzbDvFT3bQrdSbKUo
xE+mnAcOyjQYeWuBz3OoaA7KkJo72Wuz5zYueIWP2DhbeTQlPdh1e5SeT349prvMy78IVVnt0lBP
ntKwyR+RsK/f8eLxuPMVWBhx2X809MJ7EMuQrYLn6kOhhX/4/wq3fqc06J3zbWr+0B4svIIeeG4V
TpEXZPalZCJZqwLh8COvdeIhE2yhM8KdItcxjvY8MRLf654VV5P3eqmJZwCb6qda1LOd77vJNg07
COZi0tpZX7SPYoQN+6C3w4dATaBQRiOGSKMq2WnXVPsycjdmaD6kVf85clVh24Ro1npyF23CJG3f
yz1vpYrjcCOqabWX5VjdT25VG6USu4OvtdIW9+LfblSC3dbb4pSVgfQ+kzF9jUWMVHUR5/axa1EX
NusnRfLrH3GKH6YYFMo7LNPxLTVSXKq7Queq7qOTL2YRqBsE9aJRPPiSYJtWimX5KI+njobfrnbD
4oTTvLdXNLe0vdGrP1gKRXQ0QeVtX5fJo2K61j7O4Y2Y2Fg/SfgDbvPQsvYtLO+NUWbVJ4SPfoVB
bZ5FhWNOB8Bk11DkaOoq8cPgBeYPuZQSGtpus5Xrsj7rSao+SqlVn4xG/K1Pmg5yU0qnsFd6iEnQ
OinIxftRw1nAp9Oywe8YcHCZDTu9wQTd9U19J/S9dPA0EWf12Az/qHJD7V/xhHOhR+EpyJpkH3kd
DDZN83dwW0abIxyL0pKLIdAqTF/FesLQo5SPc1npZECFj8KgmjYmiOZWDCKMkC0/fsD1SnvssQ2z
3S73bS3w8m91EQ47sXNdDLTbZDOK8Xiy5CH6gQC0vjdLqX8ay+7PEEbxs6oIzKUWfe6sSthnjfuz
qarkY6mEuVPHLqL5vSw78Kdam3TU27Wynh5IxL0NWDR5S32k24Z+ptgS6/PQBNCYZL0QTo0XtLlN
5UR8jxqRu2nqrt7GUgqJupMeXCS9dp41CGe1pigByCl7pAKdvWvVsLskgdA/40n9cawTHANyMbE+
upZ6VlpReBasAMPcKIZGVoSW7/hRh+O237/LFCvbIPnxx0qj5hH6W3+SWzhlKlfWJvD7DtRWCQR/
NLv4kspJtcmYHIHwjWg86DjdbqMQrZAiDSF/BaJpd1XpbaC+5I9KIYmHNhXNTZGb7T7x3WhTKNpn
EI7mESv19E/UDlAZBvy9W4R4dugGtzzFyuKs1wjr1LIFHS3LpfGDjm71g95I4YaMVzxgmv2njCPr
2MpFtO09nbwsqJTHQh6NfSJIT37eJRvTy0WnUNppCo3hobYEaxso0Y8kiQKAraa1D8u4oaigRJtY
ogCVpgIZNy8w7QSmoX/Oer3fuyP8Mg89lK+RIJRf3D7QTzrfxoGeXmFnhdWeBfIpO4hcIEdFQXmr
TSRMf93xPVdqMSnd6JciQNOal6v7GOFTtkvyXjji14iTeodTKtmF4e9FDxmuJI5rO8gTa5dS/LS9
pvhtYl9tx3ziR4E6064uBURT+lLYjXmeX0iYR1sAkWQXIjvKs7TOlsteemfCLn3ykzL4fGeldCru
ofVHKxFL0TeILgR2dW20zNFppAddfhrXyAhLxUOT8iG/LJEfKLPuU1p5FXyTfnTqBhmaB19e6TGs
/L46YxN1KPObUsDvW+cYM8Y7zVSAJfA/9J2A0U8I5zl6vzdM7rjeHR3MPqkUnhRxP4T5SgNzaQyv
g8wamJWWaJ3eEgS8XiTYaw59az8/WwIL0BhkUn7eoOSYXQrv2/1byJoaPKCmoU3OwQmDUQx6RPXJ
SarvTqX8uPvXTdqXIFsmRU+UB6/7Bm7Z1ULZ6qIjlPJ3mfIQFbB7u4sGtAXK+DRZALcS5ToETjZd
lFe55rhictY0k7r6oPy5PYw3vZyXGGAS6K/wFpnTxeggWApoQc2RrLNUOWVKpeLT7RBTU+OqIzGF
UGS8UCEd0TKd/v0VvKJRMxUviUxzGu7ISjY+anFLjT7+bqRgYG/Hmrbkm1iAUQgI5pVw17EGCo3F
mKcaF2R/jJL2NLrNBVGIT3Ll/RSHhnJkv6I+ubCNQUPqiD7RPcIbdRZSzIXeDNVCczKcveKT7/26
PaTpM5gPaVLtBDwOhAqY/PWQYjkin0ldw5HTX2N9SILBppZq93z4okQVaA3iOpfOms4WxPBQPJ66
8tgozgJquWXFKRahTtoaEupVrkaDBOKVS3k483dR0FKyTT/1CgIUae5ubg93aTqnc81kUsF/WNO/
v9otVHVrQed7doBobIYOoc47zbT+Z3yvIsw6ZC13OsI/su54oJYStqTx6fYQljb8pADG9YLGBOiJ
6yFAbkuRPq3ZEfjH0GPpVDo4+XTNrjFp3kzWhKFQmC6gn4gmGbNPa5DI+zujUZyKEpo/QKZZc0te
QiBABqKFDRrZQDpgthtCuPliXZSyM9Iy85pDkjppibpejnZpsdeS6otQJ19FVz1UVnrwqeep/e/b
87kwyukYB30HxBW9s9kXFokFDPfGGhyDAinc1KdRqVbaiYshIGCijGsY+MTMJjLnLUYtQRmcrsr/
iKV7MhLzcHsUb3YFDXtQcv8XYtbOBmkUenEpD05U/5BSyU7Sc5/G8Jj3t+OsDWV2a/P+MM3MJU6a
IDyaByTeK4fsUgTSZw47MIWQVmcj8QE+hL0fEGEqBXpqAkusWeMnvj2GAB4psN1wo4KMb71szFcH
gTgUaoGZZeeUleGlYM2wzCn60uTFb1Worvp+cYzDLH4cejl4zvTA3Cvdmhf5QlsbfyIosxT9RRkJ
r+tPORG8NDSaGKgDNRBDB/Evk/iiE6NIFWSRNfOcxXBEmUQyoenOU5aworbZ6ErnaHixKdnXvpkk
4atN1XxRsxXU45t7ZZpfwGMwC180QWYftlHioStlfef0vfhZhu1S6nppazSqSDOGEE2hdBvo8U9p
NFeO+MXIaKGBySJ7fQML7lQlL11J6pwGH6KuMWyZ1rKePrjKk9ReKngwrlDsbn8VbxIDRguJYgIU
WSJH2Wy0fouoVwv/3MEhcNymQ4IERr7xs2KbmbVuDxxmu0SGbHR/WA3xN05pjDPZRtf7R62qRrBK
q3c07oBEP/gyauWCzLtW2vJ/ZvnKoi58mpOOKwsKXoJ30+wci62el7ShsF89ehFUBdcwdW/yReYR
lD/NNlJS1PJnHwQNKy1t2oxvn0e1afl2ip1mXN+dBUxh6LNx/4P/Ra/ret74BIBbyFXvjKqBeYx2
lqLy4fbSLE4Vp/EEGueJMH9C+YNAj6NseyfKs+YymFSSeY94H29HWdp3iCbT25QB3oOWuh5IYrml
pglZ77AlaYEetXLqp53yptk02rFvv90Ot3DJTPbK/xdudvijSdQOgVv0juQD4eh/m/KnwdL3Y/jz
dpxp/q+SUtYHlRSAp+TYEmDd62E1Ym75npb2DqWtD5qbcwgP38Jc/WxUki0jAGS1xvsETPXmdtzF
W4HvCVYb4FEE5mcbI4vbGFfHcHCCzLclV6ASVOw0raJS96uwnjNyU0/5T13jCS1te5gApFrQAd7i
IFEY1+oqkIAkjs8Srxat/JMLv1bGNk3abFIhkbMVQVqy5eeIWF0M6F92Y+944lnjBEY3Fh7nuXH1
TWBUtjRe9PSoiO98+Y/QPdzPheIo5lTmP1VuHnQqr9dU7bIyVgJRdop0sBOKvl6wavv5doRXIaZp
fnWnm3Ux1a1H2TGTyu4TxD0vt+dw4QK9CjA7/0p0ixvNZwxSSOtI2fvNQ5cDUQm/NfJ/t0MtnB8T
5Ffn9pwUeKXZThRHLDZDOoOOof/U3R9ruMSVn38RN3s1VbgWjiasVn7ezuXQHuO18svCljZEcgx1
Ov94RsxuxKBVaWMFEhWqEuhwMTTScwFK6BR1krZyK0nTb812Nnr5Uw6P9Igov/z7q8GgOZaOUiaO
QPotWwq+qcrTKAR7P/us+r/MceqZFUcTYJu6UkJZOH6vAsvXGy7UIgX7nmZ0ytD7CKx45ytf3M6p
5Wo7BsdmTX1n6XgiHvQFNgaI8DkTLxdShTy1Gp1c9v7TI/G/XM53dLJoPfiocIXpQQyMn6NbPCkt
eJe7d6RBu4+KEUwiZFFnO7Kxcs1EIn5wZNgyuR19+//6eWtW0mzTKBh8mZ+nakBJelebf/4hACk/
700QuTw2rxfLq4IqNLtmcBJP+IyKKxm3Z2orj5fpR+ZbEcLE/waZ26zUrRiKVlcAVHUJAJD5Qxpp
z1Ttf/U+7Q5R/CZYKJ2m5prX8tL3JunQQPgKYErOX7FlSfNAckOg9NVXnRy7PtBMvT2BC7e/8TrE
/ASvdL1vq2R0AmOr/iilXVIeUfu7HWThYCIIBp8IqfIkV2fnRiUlslKNBFHGrTZs0rV5Wh7E39+f
fbLuIIi55kF56DDBtQ6etO/qo7xWtVtejb9RZglMVZtDk7ZEUYqdqNjBV2VtHIsRXhJYnrHI6c52
c6YPdVT7L+994Oux6X+PZYSmyzvtPyYOijERXBADnuLM5XpN36/UsRgGR+Md18v1e48+tq351Qql
YXk8vNmAWiP+MM+XXRTEArUBjq9l71KA05UDQOUftpb5N8Qse7W80vCKmBAeSKcqymwtPNyOsLi5
SBsh1COnQ1Xr+ogRAD5kVahThCF9TDsZzI6+dfNTJ6+5pSx9JhzElFJZkkmC4TpSBCd6GASV5gnl
U6B3K1O1tBqvf372rkA/QrcSYK3g7Y2t/LsFkHunh9PLxpqEEJkl0huaENcjGCpBCYYwEx2/2AYo
zCP4ttHX3uWL00RrgEKmSi41z+eNVhjDrKJPZiJ1OIh1boem9nz/olN5g3lJOZZyw2yuzNh1A0/y
RMc0up0VlsfQzfCBl3bmnercL1PGzU8WT93K4nl0PWWgZylACAMtrdJsD1IsJ1uPeuO9HQe+ePRb
ofOiXQ/McbaJRUPQdMzdOCGrvbADgHT/dLEWkgajmt7rXOlBTwBHuKM2OoMCcNQrNsiw4WRx1OuV
tHBpD1OUQf2HZyRuSrMTUq5STfU7t3do6dtt9CMF4ZMmx9ujWQkyPx7BH1dKk09BkJPNiy8tgjXm
WrliMQjPpomNpTJjsx1Grp62pCo9K1JuEuEPsexijba29KkwURDxptLrG9qVTL0uhKnXOyYg4VM1
5vLB9Zo/t6dr+kvn6dHrILMd7BaGi5cjD90kovRYfEsBHeTKN1bGyv4lFP3TyaCd6tt8G3dqm1ij
Aew/7BH/ksXy0RKkS5uN7/JQfy7BQN8e2uL8IXxI3QrMM1au1x9nHpfYvRUqzCgtt02Jh6Gycigv
3S6w+P83wlzhO6IKWEHGHxzLOITCdozfTcDAtQRMWtxt1PbQ/yeBIdO/HoiLeGBeq0xc6mPeF5vv
On2w47j64pVx/eg2qCmONEyoHCfmV6HBrzwBAoHkfW8eGquBXtNuQyNpDrfnd+mthbfohEegNoMi
w/Wf1WaxFAkNbYE8Kf9LpOCdljf+RjDqYFPTDrOtRMR2Ik3uf4ejvfc37GzHDl7egbLxB6fUug2w
xN0qa09a2jnaRLBm39DSe3n1vXq+GlbQWD48G0bmdlQ8Aaqlg5nsSbb1R3GQqkehDaz3IN+hWgTg
Y7ASTXZhEkGOt4r84MlZsREaNfx2e8aXNsLEkp1MUbne5o0YbXQzP1WZ8bB79L82xVa8U3f35UJD
JZTL30SwkUrf9ZoGPpS2AFUZRwKEGpklQN/nrFpDsyx9NyiTo5QmQ+aD63wdpTBBkrcWZ3TcS9t0
rE8UeytcUWJj5fG3Fmi2V9BoTOs2JJA7ANwQsy3YqHOf9AjKWOqX24uz9DkgMUCqTMUDIN3sudwF
3sh5TUsxFYR3cjfsMks4qAFAF4m+UdyFX0Qx+H475tL4pnWCxgoz4U3Z3Cta3zVRXXNi95ypFzMW
Ea7dCKtV2OkNNr8lXsWZX6qiNYRyOZC1RX26zSAiVSDSrF6wxegzZtVKRoWFDz48tbH4kNfy9vYw
l6b2dfhZApTgJecCohsdUKvVsCnHL1l1krRtItuicbwda+nb59JlMrnb4bbO9mYQoSqrNzIPxRLt
kVytbV6OweZ2kMUB8YiTdPTTqJPNriYzDIzM8lg33l7tQRGE8UkpPHfjKjXloyg2dsi1Rh+rxF9T
DVmMTOJCqmfxH/MkX4lh2WHhSoGsOpZyvSnpG4zyp0BS95buSMZK6rqQXpDpG/Q3aYdNz4rrL72c
hKIaF8yXJlx43CfDPi8fmVf9bvENlJ1F8oqJjzwJ68y+PrXW+wq9BNGB9bAZy1/QIGr/8+1VW9ga
0KzZFkgJgBlQp6/x1bVQidIQDSCRnWz85I57rXv4h9+H/z6l+rwk5xT/PPMSqe0LyamsTT/Yhbly
Gi7+/a9+f/b3iwgnpo0SS45shbjh9XZxN4JwWgUdkQIqojq6ZNN2eDVDIvWPJB4U0RH9yJa3k4HA
/VOEPhzKGJNk6ZsDLzerDp8/Q3LMd0Oo2ALMp9sBpi9vdtKxVaef5u4HbTldwa9GUIstxihqKztq
HBnbxkoe3FCDrds8Kr12LLU62pSdNcKFjL7ejrxwlqN7BKps6rDRsp6dCU0aiakwwSNHqAjdRv8s
WLs2/fAvQcCV4ZJCx2le1FEiVwqN3hedWMRHKh6Gh8YV3Y2Pc4euJCsJ4uKIMN1R6aQhZTzfDWqH
sLcIssxpKv1D04QfJyahLSTheTDXlBYWzjWa4H9jTf/+at2ECmarjAewY7bf4/i7VGJeswUngmJF
gtbZ7VlcyMNMWqHADgFh4bU2uyMUIzWN0gBp2hZAbmTZrlUetGha3w6z9L3SmgPNimAc/mOzM02G
G2K4GIU4qVJvLAti+f2lXYoKOGiD85rOs9lmR/cULjwm2M7EFdAew37Ngmt5BH8DzE4cRR+BFeDj
4KjFXu9O9e/bE7S0DjzsOGmYIgO9sOtF78vOqAdMS5zw2yCeTMVxq39ZAlQBJfYwLeh58dsyOn/E
rI9yVfIrT3GxWTvQ3l6QCjkG+4gKO/89P/Ml2Y1DJIWMsxZAFfBOnvU1gMqt+D2OKisV3berQSwN
TUUqx1SU5t8jdiO5JgWDfs6kU/AYuHfvpuufn32CQYfKxpjy8+mTCZV7LWdaQCaCkeLUn4CWNNvm
f76VDzqs71o7Q+/xS/QjxnPjeTCrHyTtIZfFrV7/kibutPAoQSyV+k/37rbr+LPxWcOQQZ/rtLNg
PRdwm8vg1CTS3UcLQUDcTH098EtzoEWLq1cxRgxSCj4UDfTMxI6My+2BvGA4ry+5CVUJNws8FpnG
HOOZjYAtQlLgM7X5Yl+2id6B61O0j34ThF+YZeivWfLBGqr6c5PLColoHvi2EEvuZoxziPi1VT32
slG+B1hL93F0w+BLIzTmoVb75lENfM+p0yZ5GEMvwfOnjA65AsRNHEAcQBSX6yOpSDVstXToTz25
Ix44E1ocPMTD0Nbxj7YIvAudp55evil9icZe+OINGoqJg587rY9kZlOOMZYZOJJH3hjZaShFGyMZ
jG0XNVJ64OJpobeN+fsQriNQZlV57kPrY53Vf4JOkG3BF2MYc2NQj3vqYP5DOQzet2wwx8dyMJsH
Uy8CsE5tof/pwZL9xu1d2N5eibcH2FRjEDnkqfCh/zu7840UtpWYaKx2ccZnyYDMfbcgJMjCVyHm
TzelcsvUzwmBhjZ2yP7+9giWzi/qEeZkOgr5Yp5QZBkz2TeefhbFbh8Ix7H4nSe1rbonDxbi7VhL
59frWLMPsC9qNfZKYg2tefCQbdLlu497IP2wgzgluXbhRV9fKFLmpRiHqcZZavf5TlsT0nqbEJEV
c8pPIUgf5qqQhpdTLvQk84zdQsMTqNAmlM9RXaviLEwUGlpT1VM2OS7nBcMqDLxCkFrzHIjf28fU
/Hp7HZaGwThgH5Mpg7GcZfmU94Xc9yz9LKH3eunNEfkOrRA+jbHSvddaMV7Rmnpxqbk+r1RUoSdV
OvCjwDlnn4nbNF47xmUKSqooLl0+PEgmDOldGeBDhPqtiHpT+s0U82jXjXjOGzUaSmGa+rZbI1Mm
BpQLKrOyPmYcUebO1ONiP5RqyuSbxkbJZQxdAfRdJumDTSZkzd03x3SiI5MFCmHqssz+fi+W6lZI
xuSMaICotTYtCru8u7mCYyKHOvUEssU37VqfXFuF0BmeDbHYjADlKr1HTWLlwHq7s6Yo1GLIhxbS
FWTwMzlsjPAstI+S5W+68f4jkQhkjDTuoCC8YfT4njf0qphGZyURbc2A+C82dtf/ub2Fl8ahaEgt
gm1lf5jzzDEbNJp3WXzGdjq7DGu6y9OCzjYsH8jfn5/Cv3qNhFLd+Z3Gz7vatzHYCfUTYhqXoj6E
9UEq7j4WMZumHgGPlorVm5Wnm2IMYs/uktP4HaYJMUJs984WGrYG9WbatgjVz8HUSG0aoVln1TmX
t5VwyLLj7d+fDu7r6eL3eYJYQBF1SKCz7yNQRT+wlLA6Y44UvmtF0/8kCq1/ijS9fFLdtntQBNGw
e79b44+93QdT5Kldr8ugkOY5pa/mchXXRXWuf2F9Fj7fHtfar88uLHHAqEAMy+pchMFGrx/af6iH
0AqBZ0L6YCFJOicQWFGMhgVH3rlHr2CwQ2UtH10aAkcWq0K18K2nquJJaiqpLP1QvhfcJ1FZXYHp
FTtbfKxnNOoDlonN9rziIjUymgumJ59rYu28FJ9Yt0SNaSPGiWEdPaxbPvHOyzbwd/HpEHhlbKy6
LXh1u0MgczZowo/MtcoNrhflhi/7mR0j2TFaqiK0Eb3ZC/RRL1Erm1s/8819YcUCYhBDvKXjgPmn
In/0ulp7b7qacAz9FOQeWu3jc2/pWGFLmewdK3ghOUpyBlKKWTg+dnLRPSc1d3inBx3QkkowhE1V
isM2LXPj7pfVdOjqnOrcgsYbgVSZb0FPE18+40dSKGjH332CXP++fH1cBWXeVZU+LcHwMVG/qGuu
XG+TxOvfn522dSuFaaIK0rmLA9Hpyrp6J4GYQHRRbBXI6rirvkdYvLj72GJDYQLELYJ3+hs+rVj4
cjPUQ+E044MRfjKLlSv37bdx/fuzaSvMsnGx7yucFrquxPHRr5yLC/BSIvBZk8NM1aZ5daDyvb7r
UeAG3vwhBp2h9QjnIeMQo/gmvCv8eNsV34Y02d4+t2bPElWczO4p4VIR4n3I0XK9H6okSsOkL9IL
+pqQPY5ljH1yspJrLwXhvWCB0aHXiIrIdZA4seLJ0je9ROXvJP/udu/d/MvtcczulZdxvA4xGweq
S3j56ITIgx+6EjzE1gGVkk1vQf3x9g1ahv8Qb5Kv5+W+kN/7yWimshCkl1ZA2G+E5o5CmJC027I9
5/5PYU1Se7YBX8YH8pjyF34SCJvPxjeg0aYgaJdf4OagXLo1hmx3e0SLEVD9VabKNKCN2YNIcM1O
V/wiu2ju3hN+d8Z9n9D/jODV788+IRgkUZ32WXYhG0Pf5Hc0rmzlpQFMBKaJYwE825p24atMrKlD
OWtEIbwYyqZklqKVo3NpF0+0JZ1Fp3Q/7zsFkSgJaTWGF/zg3PZBEHaFsnIKrIWYrUGJeKSIvXp4
6bpiZzbdRWqKc1AYh9tLvRSGm57e0+KrLsj1QDSyJrrU3s6KAeEeEnXl+1gLMfvk/caSe8vvokvc
jvnBzKrqEMmhu4sqZU1Mei3U7NMoKKtqfTFEF9bNoYr7Xu8fxvbD7SmbPYRfdi+Jy8QGmdZ+3hAs
WtMay1aMLlW6C5XjqNuoubn/3Q6ytINfB5m9tvMe5r5nydFl0K1fo1ANtit1K2u/FANSCPLRMpUP
fQ7IQKFWSjUpjC/U8kxvk7Qrv7+wGtwoyHpPPEWQNfMtLIijZblBfhGqr0Jfb43sQ42N1N0TdRVE
vv7U+xKemIfD2sWqdwUAszvJ99NqX/3+LIvxhRFhOY1B6Eq41doPUbnm1rs4TTITNKUrE1H3egRB
krRJ4pnZJUGG8VuO6M/KXloOAILMgDLCqTUbgqHk8YA/eHZpWv1JG/ITr7qnwk0/3l6JhXsX6tzf
MNN2e3XoIhOryFHUZxfSfbttDyOFup7m0uC9V6Vvgf/tdriF3QsBh+cbNQPQNy8+xK/CpVyNmSgx
qi6oN4g0QKT7lwG9ijCbNzfTxKKqxOwipebRGq2NpJ8rL9/0BjzP0A6Sr7dHtLhOyiSHQauGjs2s
81d5WuiJep5dRjk8GvL4Z+iKl6rOw+0404Z69fb6ny39Ks7suwz6Isu1oskuhpwBKZRbfSdVQwHJ
o1HsFtVC7LvRGr8ddHlwQL8xRAcmMHdA0tqoaD2d3dGhqlwcGkrFzUpasRZidtEERSblQk0IKxBs
/eR9CvN/+lYnXvT0bkV/f/oTXm06rddbBdGs7BJqaE3+tgpUrne3J2pxdV6FmK6fVyFyKoZCk5Pe
ZRk259olwO5S13/50S8p3N4fCg2WF90Dqknz0aQu4FO0YNNL41sbOYvfuUm2hQ4EJnhUv0iJtqYp
sbRC5E3UdamzUyqb7TwlFcRYHYz0ImcSuvXBLoSgUUVr0gNrYeZ3Ake2hJBiehHkX2GGyH7xU5O/
/8PcvRrK7HBIxmwoStUkBpCaSs63WnwJ2sLG/mmnjx9uB1tIOajC/Z232dEqeGOSeTEDslgbtfys
De22lbMdnJbbgZYOVd7Mk2YaGkRvanKinGi8Tb3sIqfao6B4T4rvr4RYWpwJAsfDguISmJ7r/Y2q
/RB6AXsgsjIUdc8jLEBrf/8wXseYzVcpdYKrtFp6SfptjnLlWn1sbQzTv7/6RrVBV1MEUlj8AFDp
WCHD29qVunJOL606ml0vahaa/AYw2+IJU8D1Sy5SLx8E9VzWObr1P/Fa+IfZ0iYyCOeyiBrf9Wgq
NwhQJImSiyt8CLQHd03vZHEcQCvhbE8CRuYswVGSrrKCSk8uOE3XcU4lK7PL+PDr9iiW0o+ph6DJ
dAuBos2iqH7v9UbOo1IY042fH5vxu1KcWlDwhuJt1Wot8Xxpcs6vUbYxdRpwThJox+tpyxQjLks9
zi59qI2P0HXGTSiUylbsJeEQmoV61Nv22RULxLBlbdh5ih7u2q5BnT3LGlsqgOwPilKipCBkm0C2
spOLCd/29rQsbdWJZvtCJULSY3bkGlgyd0NtceSmnyM5RzL8q9z8w93+OsbsvNWbXBQkUUgvonwR
inOpZbaQr3zSi8v7ahyz2R6tIfUSi5OpsvKTIXcfDGV8Rtb2VFCilU2tsNUwWsGxrs3d7BhJJLmN
O3S+LuXXxHhfJtu2+JcI1Ch5I03CW/PDEKbnaEiFRcqXobHfPvjtf+nQ2v+wBV4FmQ2jT8zRGAY3
u0Ap2ahYcRRaaVfhp3+IQnZHL31q6syJNwatZx0pfhYoe/S7EeMZYyPxpLkdZSk7IvmC2j2V+Oh+
XX90YV4oTTcY5HhtBrn/k5sdEqu0h+KTH/+6HWqalvn3/TrUdKy9OuRDlAclvSHX6/vPXfteWfn5
pc3F0W7Bo6GGR8v++ueNVIuNyFUyKi/xk2fi3tt5D4Jv3gf/ekn2sb6BDYWRF2C22YQZbkGNB5+W
i6giTpeJgiOY5n+3Z2phKJTCWA7A3hRE5sIPJQAKV1CM6BLVP+NwV0j7yFiZralyM1sM+nXkJZOD
Kv87O92tLBRo1gvRRc//dEj569bGgvHQpQ9B7m+RtSyGlU9z4da6ijh7TUQRb7SItWH5eztS3hUe
OoK4v+urCJel6ZuUwAAfW8Ar5oeAH7TYvEQWNThMG/pwXwaYt5gradficBDjwqLSQv5uvg+UJPFH
nB4o9nhftSQ/RPoxrOqtlHW7+zcDTwogzSA3DAgV1/u6KYu0zRo2gyp8MfTRlsyvdbGSfC/OmAEB
jdoMHJj51evJOvZqPmuTYvAlbPFPF7vft4exNF/TOxyvM1oib4omelYEplmqMdUMbWNGtS1K/VaM
yF6Gla9HXzhoQFFR+QE7AJFhrlIs4BExlk0ZXyw1qJxCb74XiZtmG00Jk9B2E8FBGfQcxMFeuISe
uhdibZ+RlyA3kgvHepSSr2jrRTurHivQ/aHOs3FMvyY0So/dKEd/Yor5e2uUrXeRjs1B23rY02L5
sNNyjf6BADCPjlp/cSvQrmXX9YdIUMMtG6m9lHHYvWs7IdiWYif/yuIah6BcErAiqBTrp5g3ar+R
U7PZKk0D+B93hz+1GpYAbIbudzmKwbOXaOFPL8usY+YG0knLEoxrm7g9oOD2HLYp8vlolx8DQR/x
o/HVPR3WetMK/sijFPCM5KrRMY6C9HejpOAq9LDAE0KP9rKqC4d/WHa+Q423D2+gea2sCtUoDvya
b7E4iIL9HrZTviZPsLjeONdQWoKtDr/7+gvJxthAPoYYSV7t3otpufIFvt26sG8YO72bCb0xp2jq
yL+nasUX6A7Z71GTkPmOv3S+9JQg6XJ7ut4OBWwIArJ0v7jHUKO5HoqW9W3QYm11cQ9uQx9k5QUk
TZfg9bHP7+NOC+t6AgnMlyPLpLGIJdoTCU1Du/IxGCvwp9jgv7Ifu/rkZf1jX4rfB9d8iqPxICOn
KIbRyp+xNKEg3hTYy+hAv0HOilFaiolBMR5Y7aUPwiPA0MrWsupoandqCXJfTyP+G2uakVdZB71e
V9GQkb80Y7nPpHqrjw/RWMOg+mCWJtYbK5tlcQUpyEz6DyqVoNlm7JrSUMnfmeHW3eee9NTK+so3
tRiC4sWk/kC7Yd5ORNTPqk0KgJfJmgkXGnDFm3/YhvC/eIaBRn2D4Gx9IcUcVQkvI3y2UzncfXci
hCfTHKfj+iLcdr0mHuLfONzQi0v85hzH1k4KIxdx//BTaRor+drSXqORPIlLwEXkE76O1eHGHVmF
G17CMexwkVL7fWlU/bZFFnfrwzO+3J666ffmX9hEk59kZXiHzJMPbBNcy+pC9rZ8iMyd0FK92t8O
8f9Iu7Jet3Fm+YsEaF9eJa9ns5zkZHsRkkxGpPaFoij9+lvMXHxj04KFcwaDzEsCtUk2m81mddXS
+gN1LisYuBd4qryxO0AppvZqmBCpt0s9kGUNZjKuXEKlo14PRKZPQMygERfBVUVVg4Wj6oNcvphN
nzIesTSsoIdzfyS3NuAIyDMd1GcNCVS8Xhz0vts5Rc/WuZCw9vKz0/70552BJ6EUwkbvsOWBsRLP
gIh+jmKrZ53LHEZylJpL/slFuTFycAnGE5eVJHs0PXo/54Q4K6Fu0R0urCrhJ0DiYSQl3IERcZAZ
RORagxEBS1mvjG/Rki8hhhgbLiiKo6dQN8r7LM3PTv2tEn2YjR/MNXHzBRtwaXB/grcds6g69yh8
a+pIQM8U16uZb4LK3NhrBfsF974yIv/+ImKnEiwB/VB6Ln/YfrvJUI+47wmLo5AcEJJbFnBJZab0
qdaLZmizczO2G8b0L81UPJvpsHLhWRoHWEVBLgVgHugv5RXsYhyQ4B16KMFjHJ/N/lWjH++PYvHz
IAaUKF9ULlXkj29yhqQan0+0PHIhqxesONRSsiB5RlDGtKFbfZP3iKnsZ1MX9Gy5/vRUmNrHwHDK
XYf8M2pbpO+eqH92UPp8dvnIt1XNqge/LtynhqOLZOXXLA4Xig6AyoN7ETnS9WxW2tT6I5T5zsLU
NlzwZ3DgvN6f0duSGKIDLkCgG7LR26nuoGnsjHbS4HiF9dl1obun23vSP0GVZ2MAM9hYKyu45Ie4
gAMiBuEAPFcrQyKNC0kxr8TRlHQfSqd7CVp6YGP69f6wFk5Aya2CXAoPEAuPRImYBtZY9Nwl3QFo
zu+kTo7BLM50sL/dN7U4IiAFIfSLBBaXsOtF8ntaOTX16dmDNKQOgMLL+MZeQpnPoVD1rwnpJxe7
CkRnVqs3WCSgU+uNhG5BbQkMIvcHsuhtF1aUENGJLoW8pYdAlx9M68UZD//t+3LNLkZRMg4pLx/f
n71yY0Hx3qnTlcRnaQhYdcC2ABaRpGfXJnrH4gnuvQg/FRgNN9lKnrNwdAMQiiILupaAblTR5qnV
I77aPspf4Bl0H03/Y0C/6OLRs96e7SDIoTZhIUu4rYOidpkxwXJy5rO240Gwtaw3Ssb88SlJb4dE
BL0lN7Ucp80ZMOCUnMmnOgjpz7ev9eXXlbUugom6KcXXIaFeV0+9sb3//T/lwOtMDTQUFz9fLtWF
M3VNPxVOL3++AWL2Mojy3og0SKbVhTi5BLq55SB+oyHwObXFa9OslSuXDgogksBGBvQeaNRVBCVi
PrRuhzY9p7l5cnjcsJ+VNnw2ixFKYeA7zCxnXzFjaxnZzk2Nj7nxjv16+QtUriEB7rXWrvALeteO
9Tp5BbPQ2zM5INTw7AMfCdBnqCxjCgnScezM9KwHT0J7LrvzFKzsqYXwCRNSPAa1PoRrJbZBZ6+F
ELSbnqmz68uH2XrQkjVnMeEMirOgZQ43FJQBdKDhFVCMS518QG9zetbKoPpmeryFrJvBD5rPtCcw
86R720GNqPYSLRoDlKVIa0PTbEq1Y25Bd/S+7y6OGBEdj7LyBqC+po1NbXa6cMiZGXFRfnXa3+ma
YoMK/5a720QclNJfuCvd4MFqEGghM67oGfH2L7wl/iKpHeXsN2uHneGWj0PVvVq5OYSEJW/sCfjH
tsxZQD9g4lhUtibzSZZbuU/OPkfH7peZrrEbLE7ghQGlYKR102xPiUfOzfxk5E+0wWvh2xoA/hmD
j4sggAxoT1XT5QHCi4beN0g053Y7MmiwtJ/ue8HCUYW+IUkRBgOwpKYN+VCxHmRg5xRKqFFuCQir
FuUaWGbNirK7WGZbVTPCSsbN0Aa0ZED3y/2BLGSQGAg4pFCMxEu2ep8NGr8OvK6kKHK3vQjphKw/
m3n3OM8kP0yNMZ0CPTU3FsSVV0zL8HOzr8F/IK9+qAuoz/UtJH6D0UayrrXDgyvYQ+HPn8yRv6aT
veIQiz53YUrxuUQAhgrVVaRgHktCPpDmBfIgY+Tr2Zp7L64ZntmkNgMYAtWgOzu1pWUgazt7w776
mLOVNGxp0tAagsY1DynMjb5JQvO0AS8FPU/WvqjFiw8tlWKI2t7d3XeMNUMyKl8c0RZ477vah6Gu
eE0G+1HrPwCxj1aKNRTF0oSBXxqtbKCFxb1TCe+JyFhW1Ro5J8W+Mw/TSlFo8fMoniBHQp8ZCgHX
45jSIi/nBp/vg5fxNWnfcQACtAvqJpS+8WKgeBaejRojmxpyHhwj3Xhz2ryK1Bmf3A5tIPdXZDFp
kSxXFsrDQE6ptYxmaqBxL0xyBmUvi5IKkD2R592LlzDRhFYG7WxK9gIEOChR8Y2TQRGhyXX3tzUO
wUqpQObi6uZ1gBSSj5YoUKmt5oK4zTiwEsDBAohBPHOwiFhzszP8yt94HmRdK1A8h0MVvIJ5WKyE
jqX9DKtIaXCzkp0L14uKNiXuGFCpP7vCfzQKMBrxZEOK/f0JX9wCEKiDeJKsH6lJIimbisy8Ime9
Zr/8rN5Pc/A7b/HgxvqV6VwckCRTAF8SRLBUPYEaPf3O6GfkbOQB347t1JwGp60exnZc4+ZZiviy
ji3l/wDJUpkbJm3gLfonkXu7gzj1BbAzThs7vTttUmGYz13a2hura6cViYZF94VmgSlTRTStmnK6
LyJKoFG31SEoBrRUFTck2BRozGHFFE5Ns2F4hiw8XkReH6CjxmSbEa8fyWS9Hb/rg0NTtrKj1fxW
qQlCyX4zN0WJCz+kEyxIxH9r1278S45zYUNtDmqSzktMHzbEsK9HtO+5DbS2jhY4Gu976FJwA24E
3ewoaIFmQLkxm+gKMnKoa571/AB1VQi93//+4kBAcA0UEs5nyKBeLxlKzFM3uVl5Lgjf9+1XPIuG
BvsM8vn7dpbcX3aaeXiDQoRzlCiamrk28WQqzxaZwwRPv8BUQ09rJWosjQaXFERQAxfzG4oBx0qr
NICe8rmbdrMZUf/IgKUt/6MVuWYXbp6JuoM4yFiexw5y7E63KcSPjKBVeE1HaHE4qJUAq+ti5tS7
F4dIPKT/9OKcWRsPXdBBmNQ/JvaeWIuKibxHokJ2UzZJgIDo3LYvzoMxDGHQlS+1xb4PTr7yxLbk
A7Dh4UBBV/4NviejwgqgLwhEx9zjNmelbQg58f1c9q/3nW0xEF1aUrwNcAneBYYozgZYkCqRh5nu
P43Qwc4L50ipu3FTfTfP/sfZdcKmoK92baxsrKWNK8ub2Fp4Er2h40x7SABqxVycPZ99B2t2XJM1
BPSf+rJ6ROPBA5SGgGQBLqcckkbjiGqiVXkOWueT3c6bfKboG8bw8jrCYQO8ut2H3iieLMCAchE8
lHV2FP0ai+viwuJugWdfdA7c1logLVoGtCvPtdky8Ei0m3nwyaYHBvj+wi4aQiryB08nqXGvd14O
JXYKukHsPJFnnyqHpjt0aYJJKxn8ZMXW4gICjArwnkwN1FM0n7uUuQyTa/T74IWtUd+sfV5x0TLx
EgeK6+WZG244pn44fLk/V/Iaf+McoAqSjXmAG6gvB102uLwy0/IMBZa/IPIauJFWVg/W7GzHnm3v
G1tcGJD/I0cGTuQGPWEEKRMGuPPh7Sf0m4R6fyq8NcEflS79z60fF34EdgjKY2DKYdgPNCjasq/O
YGUswqCeT07i732a7eyU72yab5twCodmY5sbc9aea2KcQKx96IdxTbVjaXbxjAZRDVQX0cwlJ+Ti
DCiTZEwrA430Prrog8n41tbQFJ1wWdiK1vt7IIX2jimWFOF/QJ4AFFnXFjN95HmCx4zzpD1JUFFA
v9rmj/vLuHTgQNrbAOzRBS5BDSggjEwZF8j5LX9v5luD7Mxgb/F3VC1lRRbUjqie4yi4HomXBhop
Wrs84wFx37JyP+rGy1ysUfUspcEQNpIS4jIh9cxrMxTCpDmu8eW5NL4FLomS9Lfe85B4Xwe3DAdj
ekfAuLSnLJBt8YyYvo+AUUSF87dprp3TSyFDPgiA/czH46rqATXH/mudXJ7TR5o+OvH9xV/8PDAi
HtJnHyJEyu4qS5/jOuHnyJshaqV1YdPO0X8yoZbEUWufwQgDhG9FWHmcRFu8mCRdI6FfrK4iW5JK
v1C1vOFNwm6fOr0DTMShpfdtSgQ9aFQrI8fm40HkSb6H2LpxbFmRAOZD7V01TMUaXmkpJKJsjqdb
lJIRq2QEuYgQKW+Hgrkc2Y42RwD2fAXT4aEqxDumFBkVuBgB/saDlOJ13kyg/FfKxrQkiSbUA8a1
qsSSX1xakH9/MZABr1CaTWEBKht+EYr88HankPI3WCcAZEFhev19J+l94tVacZ7952IziJWbh3Rb
9RzEg7ZsH8YbPUiVrj9fWDXP+gbZLbef/IyFrudEHEgXnA1EewoyM3KM3f0RLYXRS5NKgEuRatM6
ANiXITXxaxGV3dHEK57FV6ZuMQO8tKQ42WwzwPlKhush9Q5Vlx8q290OZbYbqPMwgiAlLLz0wQe1
QKCxL1Xlbipf+zQk2crVf9FHkIIikcWRiLP5epK91ONpPSK1t0X/GhTjA5DoK2NdMoEOBzwPIfGT
bLfXJkBD6NZNCZgoOrLIJz8pk0ff4+Lz/aVbOjTQoC/TJrTS31DR8hqYGfCE5mfhig1JX+0M1dfn
2nlikt1P+3Df2lIWgYQJ1SApwHvDCZvqc9qLEqg5CyxQYcODA4RHjiSH3ExuPQYFX7sgL73Lopzw
r0VlswVaj/fzDOi2KeufeVOSqNK7h4nP6Eooh0fRpjuNQ0W742noe3Ybemzc3B/04kJe/ARlQ5rl
NM90LsGt0YXC2pBy5Zq5/H1kolAlwMuayoHrcAtUQEaLcyz9YBa/Zm2NC38psqNP5X8GlMQCTPFM
yzqsGi2nBBDh6jjoxS/LXiNbUMKI5IyWtzogHdFxJQkqrj2+yqY25SywT4BNTBsG/tIXExoxe7Do
VU9EDK31tgzmH4NAVYEVCPcelESvDc7oqZ9bCDGczGLj6oDR5WtJrLI2fyygpIvED2YM0PJdW8gB
T03TGeKwDbHOxsQ+zFoV3Xcv1cX/sSEVOJDGAhCocrHy2WVJyxzrBHJcyLPotvhVl5WzH7NqiAzQ
TD86+UgPhLTmt9zOycZJxmSTor1w5ZeYcr4ujh78EkhjoHcUoGUca7eFldyfrCLooK/ItbA2q9CF
Pg1wv1sivnTJ45zujeQrd78n6NrS0wNu7JGRffT568wgie2Boav3cJ7/LQpxLEeZkD3bfCXrU0KQ
nC1EbPSoofwnmamVrI/ktlc0OLFOU40KEwm7YNjU6bYPNra+vb8yC4sPUygMYz7QpKTeSHtoOvcz
IMonyz0W7tkYV9zXUIK3/CT6j30c81Kx9wYsl5WsJk3VGadOz8sHPQM3vTNwfk5cAD24W1i4HPYl
7STbmn7o+eg+ZJMPzZs6xeurNjlPzhywXZcZFiSgpm5bOyT9lLoe3TUtm9b6HJU4orqHWnvt/Rpw
yYH1MW5zjbapvQPLV6Z8zYRSISKFVTZSSTYeii81ja02C3v99f6yrtlQwqEHvl3SWRgGeuXN+ntp
sZBXu/s2bldW7iR0N4IHFcVDtXysTVPGgY7tY70k48tU6topGygIE4MRUJ65tjaCa69TWXQrWcft
4NBe80f5BKEJhTxleyT91FtdYlkn29nNzcM07ya6MraFbQETslaIwjheutQcjmLLFL1rncBlXpMN
5Lnuz51aDZXbAke16QH8hrTphmS5LcapawyPn0iS9LvOStpXq2BEVlCa/IOVE/PT3Li/ZPvwjpfC
2JOGs5fMLUtErQDcZyu/RzrddViU7DdYThDPYtBqRq4zTxv7VhtPmZ0PmwaH57byOSTJulr44GoH
1aYZdGTjk2D4qJueFo6sd8I0AfvzytwsLO/VT5FH8MXdxsnT0mz1XJzm7qgFu9R6svzt/eEuLC9i
K7IF+RgFJ1Y8KJt6AhQvTEzVizXRUOM/7xtYSBMuDahvUTmY+A3QKouT8zFIQmYfvDkK3ggOlT50
ZUQJJKYzaKi5wgiK6FkXZmtQ6qWFuJgltVjjTlhiM6/Eyde/lzR2yb6qP9yfJznRqtv9KVB6gdwJ
KhCYJGwOjFFnp66YRjvMm7IcgULUq79aN0h/uT1Nw64J5kh4tTmHyLTeSCmCSQTPopTmwnVU3tYV
V7DmkRDKrOEkRnOIgjQ9GZ33kkD8781ufWVIrbMgwZ6dPDGHk2ZsjGYzFTvhriQ3t3kDMkD0rUiq
eKn2p0Qtxy6FPaJn9gRyYp5D7TWCyjezz8Naj8xCPndtSZ4NF3u0GWdWzxZlp8D8bMxbhzz24tWs
dg7Z+3m/ad09BbKoXHvlu92312aVxdImdyh7B2aBFJ2PJXGdh6kchuN9p1ywgvc9sJXjhQGFerUV
TDcItbkBPZAEarZz9qVMN/cN3EYH+YD4rwElwpVpJ+au6IfTlGttlDcajyivyletzMcduAn47r69
212G9B4QB5RcUey8KSH7vmbkec4woNfk1Sgjf9rnkV1FVrXvxvewJ6OuAyAj+t1vnjio6HBh8YDv
rdlT1u4BOLg/loW5A8QQjSy4TOAIVe9DzZiXtWc35mnsn7JsF4Dsot9NK+H7NvIBpgDJCJz9eDhB
MefavbXaSOcK5+Rp0g9t9liaG29NHmjFhHpC9Kle946bGKccLzMpaGhCYw3IuGZCOR+mvmQVGsuQ
24vH/DvPjl2+shgLFvBkjK4UCFshB1RLTH5RabXVVvMp13t7UxX5sTK7InSd7vX+qi8aQo0ETyCQ
0LpBLeZmoQVZPs0nv2uOs2k+8rSE6MTkriUfCyEU9M/QVvHBmYRdI6+PF4FtcMA9nnQ9RkTF1p9f
e+i1mbR6tkkTgsn4/qhuM2hcugATlz2asvNGcTOSkH6s8dweu1kWptbfTnIW7Ks7HGmdRN6qIuHt
JF6ZU19q+UDBdgPSGzB0f3eLY13zEBxq94e0ZkPxuXmqROGYWh1X2nNRHezxI7G+3DdxG56vh2Fe
L5EADLwiJKljzTmO/hT2YmX3rxlQfCBzjZaZBoSPJp7te7ZL9GrlhLkNYohgsvggG0xvQbgzqB8z
u8TlzxOjjhdKckhTawzTxtsldvH2U/PamnJY2ywRPe9aGlN33Hp+9kKcVTzpgitbwHWBfAQ3stsu
YD5wSsEuR+Kp3NR+zPuzk0UDRHf685S+3neABR9DJ9wf2jSgsG76moeq74eWeDRGi07ooe+8SUNv
LbQtOAEeiCCRgZMaT0Vq87zNydDbHacxs44fneTwjiFcfF3xYd3o0YNr4OuAb5yhz/hi1NoLtCHX
1EqWlgVM3CjR4yyTD9XXe6WiU1+L0aCxAYhq9pgWx6zKwlyD5tamW5OfXTOm7H3Scmvweh03Bfsb
hNv0WQvNgkIvTI9s53fSr4G+F/3gYnDKJDZ1MNaai8Hl3N0kYDiG7HpE0xWQ6LIjIKsGVA7gTbU1
o+y9LMUDC40Lt8tfm6ztHjxtMFZ8eskKeC4CkCzp6I9S79+0gTCH7SQ0diBWJaLA+3rf4da+r6Sc
s5UANkxpFpemfjbLb6wwP9+3sLQalyNQLh96bQlIxWIEaXnUs0Oj72m9klveHs6SeRidhEg6EGvU
dMPjtBUlx4J37BOrHpM8D0vbDF3ahHa/Jju6PGP/GpN/f5EJ+A6o9SoKb9bdcTPVfjT9uj9hS9vl
cjRyQi8M4I3aG1Nq0jjRPgpnk2YiRL9EWDYZ2ohpSLW3YfJx08XLBR7p0LEMdBouiNf2zGQyKtw/
SZw8TN+KtUizNF2XX1cczNRZTfOCk9jS7PCladeS2aW1v/y+4l5sLqfRCPDr6YBcadiiqpnrP3h6
envV43qa5LJdLMtsV6WPZg8Sn0btlw/Spx/3l31topSkL9Mqj2Y2vl9ZYcsjd3v/80vbECU8NHYA
lHWbwHp15UyWX5B47j0QdEEhp/fC2VrjUlpaDlxiUWcAfRpSGcWZximFihBEeOPM3wfBg6F/sMCT
r5lWJLK/7o9oYZ/g3QAsjfBcC4yNyoTVmRhJYk1pXDVOSJJxNzHzQcebttFUBxD6HMu8WyMcWZhF
wETQ8oGCqHyxUoZnQASibYMgjbV0o/30e6hqHu6PasEN0HiAAQGMIpMM5bDMS/RRUlQBYsNJX0vr
aEAl/s0W0PAHMR6g1FHl1JUdaVka2MNs9Isn9CF9CMRKML6dIuRF6AKBwCK6CkCIcL1PTEF9zbW1
IW4AltRS0Ua+zz+l5hqBufyZ1yVC2AHAQHZ9goRHvZHZJfRSoX3K4zr3rZdSVHyDOnYbJqL20LrE
1/hsVKQS4qQ0iOo8QBOA4KsEkc6sc70TKY8pyO1BFAlUytZnv6j3xNA1mQoIzM0RW8On3PqDpF6A
q+G1DC9+6gt5MeAAtZ2Rx5U3H7q6OhFSbu87xELVTtqAzBBuHmhkUrGavjl5dKKCxwW431ItpH0d
Gc2hruuwqFg0gOSGAvUqqAeA/pqgw5/qo7qQuOzKRgMJLVJ17QJ0K7U2aq2xz9xnQckm7/yN4VY7
yrMHlww1YO512FrWdqp0EaYdypZuqW1B/RN6TfO7oTb+ub5pW74SYZZcGQB4NOfIp8obXTqofJT1
7LQsTnVLi8Ca5zwS4kMgN+mClRLtkjfLp2dUyHDvv2G+yHyr6MGh3MdoH6hJHg7zrjA2fPp6f6mX
vAmRCxhY+eJuqd5EQPNHtczs4xJKLKBP+gDc+0pevDRpoJyVz+lgADPVagLxeKe7pGS4hm8NLwt5
n0MMccVll8ZxaUSJkgChdahhFSwOChCkPa+RvsmjQ3VJADmQTqJSeavRrenMwOO0OcSJA7A3+S0K
Es70R217+1YHZjTu/Dc2Xv6JLpcmlfSihEb71OjGEFuN8QV3gU+lNezevviXJpQDk+VlUoNQaIj1
+dlwHqpuxYcXF+XfWXOVS2WDxtTEzfD9tPpdWr8a8z2/H1VX7EZ04N2gNMExa/a2nvOY+2OUFfmm
ertMM56Psd6yUx06WypAsyh0p3Unb4iz7oy+t3oFeXebsUiwGhR0obWA1lo1OTJ6cPsRECajrkcP
pa2HrBtwA+dPZZG8Eiv7kRvW5v6aL55aSFUAz0ZgB9+bUrSiqe2SvgxgM98H4mtBXgBXDvPUDkea
bin7lrfdwe72980uuYIH/J+JAcv/FKuj6xFDz/QhdooT+SGm83/7vDR/kYuTCTJJQzBjf0I9kv2A
2PD97y/FMORG4BjEnUgyL1x/nwGt7FszNqPZfQa/XDg4ImzWWAwXl+bSilKnQDsvgO0GJinxp+JH
odn2sUxS51PbdtpLDTGoCGoD4DWcyTca9ORkWtMb8Xd/og4glHhhxcUZBA1KSLArt5nZ7A5xbvOw
2DnaGs5neSb/Z0DFzfjcq720sIe4djcZOj38/bt87WIMgbJYmpdSXQjsKpvRrdlrm+b3fW9YcuZL
A8o6odhHSd5iDMz76fxMrPd83jRNnJao7+DidO1sXUaZNjsCYfNgmDj5/bU671JuIbMXKYwHiKLK
b+s5OTW0YMJmJN/SKd2Wfr53zaPVrbBAL84TeGdBsiQxamoa6Y5ov2kHRE89eaEPevOO6Clpbf//
86ockwVq/n+ip+6XD8NY7HszOLk5iB+b6SV1oMs6rGVlyyMCPA1tQ8i+dOVEC4oKCLUKwTM4UIhI
DvPaqX97XUZdHEh62fYC5UL1PqnPddIVbtDEuadHIz9n3XFo26M+JOFcvQfDBrpMPJXhvoThKDez
vplHjSd9Gwe1vR0bvtdN8VQ1axWZpbh2BQBTgorZBJrjMlBng5suguyG3bwEFduSwgwzO/bYLm/i
mbw9s0U7I9IbX2adN1UsNCl1leHAKJRgwu7RaP66HwQWNhF4laGmBmYJ3Agc6SoXR84IigOkNmYT
Z0Uf0fZ7j154AUIx+h/tyIB6YQfyy/6YGlYT2/ZOd8PSfaLB3qArNb+FsAySFx0UHMCbITtQYmZj
OUnZtmMTd0PEmmMxb5N2e3/CFpIdVBgAOgG5AbpNVWivBg6prk/g2oU7hY7xwa9POd+I7jOpj3QN
c7iwUa+MKflGkumFPvswZk9hY0S5uZLaLu3Ty8Eoq29PYHqhA75vNOeg/Da1h7T/qzcJHjBWrk9L
fgb0AsiGcRGUaeL1+gcdMAxJoPexRX54tI8qvJdlDiggft1fnqUZw5mPmoZEd9/4s9kIAT7Mvo8T
poXhkK+p8C58Hw8jcDBdslcBCXo9jrzU7bkOsinmX03jkdbHN/98VOEA2JZ3AXS6KWdyDscbK5Dw
xsUTcb979pd3fP5PSRwwa/QhKaGSMuS1TRaIOKVfWopm0fk9BnBMokEQOAnU466nR6AS4xuzKWJu
FxH0akW/GoZlmFUuseBXQJuZFBRFjV8Jw75RQKuqd1EgGwJjR+3uY5v0XyA98CK4F3kUCllD95RM
WogHx0e98v+aUNjyBW4G9XzIIKVrFu4DLbu/GtuN64y/PYm//H22criSFO3gnFg8tlFL05smXIME
LbkgXp3lwYoYd8NLYzPPFaKZeOxpXpgDs8rylVWUbqBOMUqof3jNAJNXyylZW5cgbNd47M6zEU1O
+9EfykPbstAjObB84Am/75cL0QHP6eAeRqskwM5qDtSbZlUEnI5x0g3uph/mn6PfehHtclAFjH/f
N7Y0f39qqx7os/CsrjhQajYkH1xUcr2wm56CeiXSLZxBGAc+jMdNXKfUE9VKnCaze3+I52ZbZbtR
29hrFY+l6QLJjYviIqCc2GjXu8yyGuaXRsHjaTJOHinPQzZGYi4+iHqtiLpoCtVhQMN1qaWubOis
1/zenUseZ3b2tQW3A8uKT77wD2xYk6JeXBec21ISA2/3amhNUZZMJn3mcd8U4bbB/+6v+1ICB3ZH
wNDxEIHbr1oGCWwEgGQYxzivbSPUh/FZ6O2zYaWHlpjzER0ZO27kL05m7SewIty3vjQ6NNhBk9QB
YgRnx/Wa5XUx4rV3ELFtnl3nwxpJz5LX4R0AT4bIgMExrET2wsv0rhynMe7RNV2TH7p9SrKVJ5Cl
IaDzAcTaiOI4YRW3411fQYwSYQGsFJufGsrZ96doydcuv68cfs2M2lWg4/tmlx1nVsYVy3+MOf8U
4K34vqnFoQANH+CVGA1BKta7boYinaF8EDvaDw4uY7K///3F5UAhWr4YoVVUPaTQ+C90vw+wQ4cn
s3u06Gno3+FQstb9/ybUc0YjXRdMIPKKqyALbYIu35XkcGk5gDoFSYLEV8Onrj22njQDctruFDvJ
zi9fJvNlHA764e0T5YDrARFGZlQ3mz53ByHYMMWDeTbbc0/33Rr4aGmtEeUNNLjI3f8nLFxcPYxu
amvq9FOs0VctGsTH+yNYembC9Qnx+J9WO7X8Kaxe53PR6vHsteXXERDUTWF76T6lrRXqbK62qHtP
D2zO3c0IbbxNWXXtuRPBmgbjwkBtsGjhquiCTu6GLqZqrMkB0fkcGxNqbAELyzVe2oXc68qCEsTE
0I++K2Ch7XZ9F6Xax8R4ypHiDGGZP436SkBY6KYD0vZiRIoLEg14uASylzFP+4hNX/TS2nnOiw9Z
FIfsEkKievqQsmk3VGnUWtD67aPUTULd2adc7KsirvU1xMHCtsAtBvkzmntly5QSaT2/qm2qNzgR
zfqp9GqIxH2FyjlwmcXn+561tJ7I0gEvxNkLoSXFEvxKd0o7QYGu45FTbm26RtO3EKYwFMlPIvu/
bxBGJLDQeOkhV0k1P2rN50J70bt6ZRUXhiFF58EPgRsNuDGVYYxWj2Spx/uGyH4UYc2/vnmWrj6v
+GQmKi/zCsqBK0qjfl8Xa0fr0u9HsgVmT5ly32A/OsGFAy4FFvdTlO2MaSXMrn1e+ttFePKyyaJt
g8+nZAr1E3fWOIvWDCjzXzQu9ZoiYTGd/XD6NkM07f4KLHgRHrpRGQV0FIepusC6jRLVKMiIlqlI
+GFWPTKx0lC/aALqwKjmg33hhkFjElY9TjkufV1D9xXi6jxu63dUrPFaj/wQikjgh1OL+hOlHgWf
l4hbJwKV3lpX+NI6XH5eSZ9SZhfg9tTGGByudRW9Z5vh7dg00SwCKJT65lFwD5TUZo4EE/rNBv6s
5BtLS4BCuw9NDhkq1AqOR+oZQDFHxNUf1aO+jOa3N//jxQZVNQ+UTLKCI3/CxVbgRCS5N84oTzhG
uIUOxduzPhcXZ0heyVAE2IvyfT+1B+4yEZsiGrQwW9Mcl6FGuTej6U0SguP+B8Ju6QEXvx9XQjcT
BVY4SZ9ni4WNBX1C+uzXjxmaqvI1WpmFk+jKnDJdqBfPogcLGDZ29FP/AWKpZo3IdMFn0YIGjiwb
y37L3A32D647M0ywYjeXe/J6P3Is5BP4PHYbmrWg6at2IzJeofG1arHgIKB/ROHQO+TE73+bc2NH
IG/QSKhNZfqYzrW7nfOWvPlGgzIb7jOwbuFOqN7V80CzEiFrNSP9rRuhgLzz/QHezt+1AWWJyoEx
J9FMFIPOk/lIxPEdn4dYt6ze43BS3wgrw0D2meMa4414WbG/mM6b4y5+/4UB5Uo28NIZEx+FGbvb
Cb7tshM04t8zBlAvoWYvXwqV42mkpPVZ5/M4b19S7eRs7n9ezvD1noTWPDY9+EQQttB7fr0nNdth
Y8lrHpc2fRIcre1I1ynqZuLNdR/UFKQrg74M8sHq7bjrAFB1un6IS73eeiXd6/gDsajt/fEseBRU
NiQTuOSltj0lXQgm8O/ZxGAxO7no0DL1teLSmgFlPVhm6pVdWDAwepsRnJbEWnGqP5c6ZU2QJ0iZ
DfQDAeKomOApI90QwERWk+3knBvnU9H/7Yxfy+mg20OYsjacWB6BMgs6uN1mSrpt8XbYDTIWoFUM
VGslGkI5DFCAgniW3/gnDVxzvt9GrrPysrvgerjRggnY/RPf1FdQ0xt6MQzMO5mNFVpDBykw84NT
VCsevrBgKGsB+4y8BX2J6kB08K7bTdF6p9JxIIXeRoVgbw9juDpDEw64DqB31YKwnfg9SYLMP5Ug
ma5LKyr0lZe7pUGgMIcwJsVIbmQILRqMumbQQPZyy7YQ/vZIj9T93+8rgczT6sQJeBac7Clixab/
8uZdefV5xZmo7vFxYvj82EQgrwTt89or9+IEQYUN+GbgNhHtr+NYm7KxKcANc+rKMgJRIljv37HI
YAD7nwXlrOq6qR5bExZIdZ4/45p9f4pukyOcsYFsmEMOiQqvMkWt2fSVnxB8vsueJ1vLw5YGHCyP
7i/qD4cu0I6G/Z4xXRpVZg0YY/Qdd3lwEm0WFZoeVWudAUub/NKCMmssN7spcGBhLnZpFtH+SN+e
tuINRrYZmriUoMSrXBwExHL6Hk/4p8nSQ0cHcPjNhQasC4IxyN0NKML66pli1ciOhsQ7jVEtPrH0
4/2Vv81Trz+vhPvGGWfH5Pg8mKLDTByIAy6jY+6/3X/R+YeWf/StScpkZYvTFApoo10mJ71GD/OL
U/24P4yFHXj1fcWB67kCjhXVvROEoYN2Z739fogbDRDGKPWgsHODzrOrGSfR3CUnT3zI/o+0K+2R
FFe2vwgJzP4VyKXWzOyq6u0L6tWYxdjs8OvfoefeO5lOlKj6aWakkUoi0nY4IhzLOQH4D2///AVF
vfi8sj0pRRaDd/g8EFqAse5Nkfn+aPRCgrJBeQes76mFBMxGtJv8/SMD2B+EDcg1QFmv2EA6ZMpS
Dmod+Dk9uLMyfUV/FtQU5VREifPIHaCKlGvmMU2P+VBpsH+8Cji1o6Lkx7oxA1SHVoLFRVnoIZi9
6czvpCQ2DYflQCLrEe763+v2i22+dOSLttYOs6SxcNr/laImNEiquX1dQMrkFZHT+ShH/8WRwx/N
UIQoPF15pQFzE8xs+/gQOUUbes0axvXyCv79vmJdwXlj64nXxUBAAYnGgzn9hYMAbyoeUOgbmtVL
OQiME2lZhymJA9e+ecm3NQDopUt39nlPeX1YtVXHfQbTbQwPuf2d2t+JthJNL20RqhrIS6IfGi0R
yhbVeSNqsxPxIU9KsA/rT7Q0Xm+bjtlAK/E6KpfAbEAHObbKmX/CWV6D5K4kIALyDzLDVNDk0rBw
jI1d+juX0C3QBYvwtsCl6wE3hJwi3vz4TzmVwW5t2hlYk6FZYQ26RM/MAN9ylMlK2Lm4sn8FqbWh
qRjythsgSGMfSH9KyjoyGxFovX/Q4jUDv7wqkLvPiB6YIFNWRRytHC0Dymw2G2fT7fPpYXR/3t65
JW1ADI0CMyh+AOyhKJyMaQvAOARxU54iYxMIIDzelrCwZRisRzgyp0mvxxXa2Ex1LS+dg+m9pXIv
gdCWJJ9TjQGGdEXUwmIgygRCCW4m+EfmDT3Tu7LNPFrxzjm0Tx55sdsvt1eycB6onmKr0JYGyGU1
o1lLT6NplboANzUiVvwoeHnv9Ue/W0Nr/aNGygUCo/bsHMEDOs+iXS6EuI2Ze6J3DkNXjgGf0ocs
4fet40RJNnwf+l6/w76+EbuPeodv3r9MDHUih+e5aGBVB9Eoz0fCmsQ9dAO/T6x98uyXW1r477dD
YHpC+nkOv67zw+iRtqq2hJjW2NFN267owuIenn9fUQa7H5BhiXFaFeGbbNjZ9V2vH/XxvpQioIUA
494+XkMuWbDfF4uaL8OZBk61U4KFGovSDo7/EW1k/cfbh7Nwmy4EKNUr5MMGrTMhYGjHUM/Qtork
VCJYgPZG/P/rbWkLFwokjGibs2BbMYirhDipU8WJ4eBCaezgaF8lW8t3Li0H2BEWCgUm0CPUlAfn
A7DGmasBKM0JRPxm0z6w7WFr5HybZXJ7ezlLp3MuTVGJLI29Bo9K7UCJ0QY5xXg5zR4AH7uybUty
EBGipRRsnAjOlW0reBLreWxrB1FNd62oHxkGzbN8rbq+tHnAwsB43syBZKroJdI3+4lWWA5heRBj
bhSkwU99E2AAZCXUXdADdHsjxYWAAe9x1R5pTp/ltaUBvgbw2rQJM3/FtC7sGBDRwBiGgWz0SqtU
c62fu6y0Cv9A88j2Az5ujHF3+/CX1nAuQjl8l0tiM8GR0QHJHJCVV3Rr4fMArJkn8FEnusZB0Sep
WW3peQcg/91VpdgURbKSH5z9veIVUK5DoQuhFZrV1VOYEHoOHdh1D76lhb71JpxT6WxNH+NfX+P6
uV4dy1ha07nA+e9n1oyV0wDyDQhsPtc0D+EDVvRq4djBlAjThNbRBaIDioe+0BsOmARAlGh7Pws0
8+Xdx47Oe2CWobzmoc9NCaK6Pu15b5oY87+fXPR97G9/fuEOAgEPcS4iDkynq/2OePUVIKAx6HEA
wVrYNl4gk2Evup+aKeaBuen1trylI5mz+PP0D6bwVdMijaEe0DKUHHvvYQhTcvcXnwcYwjzpA0vp
KpYLRWE2WG2VHF3319Ckgb/y85cOHN/93/eVpMIYFwXtYpEcM9GNoTOKiMXdRm+sNbbDNUFKBFVy
4EfIAgtBYbDJwyIP627l0bEAUozxIWTZZspPMN+qrw4yOR5za4B8lAPd1q54LDK5b8EPUHjkMedu
HqAcFmEUSQYcxYvE8JGJHTHEf/vM/mRCVbtw9jvUR0lKaWtOXUyPlqvVh9rM7HIjTHLy/RhYxbkN
ViTbEg/WgCDca+zPOXWahwnotYGoRvJTl2v4wUuG6vwHKVokMzplbomNgfPa6jIBoeYrsJMpPZIZ
7Aqt/v208jD704V9tQlzF7VhAUThCgKxRDTJXQcXw8fJA/3iK9qLAteQLwOG/QNLdPXO7UsRGh74
ItrMFwEpmRtObdsFsiqGSK+FjBhtWYQHrRWlKcsfUFiqtr61NqR1fWJAcAZKHzBU5u4UtFNdGtYq
9qkJzvH4EDeiQl+EYZzixP1llRrf1WPlb1mVV0FsULDYutXvTuNfMLBG95M72ofSTIa32yqkWBVA
LeDpjNIanC9+1BUOmibKsevq1DyO5J5UvyhfYxZaE6BoRN4DYj0TEKD3UXzvjO9zvv/8/pk71UTf
GN5mym3vHEsUlJQmsm/yd2t2h7bMo9tbpBj6f0QAwMtC7gS46mqEMsnCGECrTI6uH+9HLxK6uy/5
21idNH0ts6i+Xf4jDLo8l0Dm9pBL/Si7Me31vDCPgjQbf0pfceRbJ/V30P690XaAIacbyyloaAzO
iolWlfMf4UiOgk4Nfg34O5fCh6bOHFaaJqD3syoEBcJDk4BbzUiCtBebqc7swMgwpzJ62hcy2E6Q
+HTHZnwu2Pa/2wpwscNpzI1EavskSdo2QaOsicF9IBkOQQxrKuh3VIOBaTdFxMiiRDwx/fvt41b8
x59NQHEDzA8ItmbEq8tN0MrCNqQxkmPhPaDXnzb3dfe+B/CVCCUgFUhYTXilkqNevjVPOTveXsHS
lTtfwazQZ8Hb1HIhTb8nx6T9bLqfV+zt2teVd6gthdG5Jn48+WgPDchJ1xAb1gQoJtK02nwEbywO
YNg7ugSE0tow47y/Zx7jn/1H4QdhO9o80IJ1uUFGmSGOzh0CGIoWfJassHbNaKBzVte0AD0ma/Mk
iyoFWhwdXa14RamJV1m4U8UnQo68tqNkGnFd9LBbo89YWtVMyoDmR7zVUBu/XFVBLZMJJMiPzOBB
hXlT76ngX7NsxUqsiVGOJx7lNJgjxHQGuEnIB9N9HlrwMNNkJbpZsrt4U2EIEaUPhNmKoLIh3E2Y
IHgiaNEoi13ZGnvhtSEtJ1iC2N69/9og7sUQA8b05wGzy/3LaFkYvoDeDSTsMfJowdz9vyQQJeVa
VJrbjqNO0LTwMjRv9ho429LNAQ/9PLaEN/VVmhJJeSZtbuLm8CZCEe+5Ttcme4wlXUaG0NGRFkAV
R9XluBnqppW1cRyZY7/Gg083blnqb/lQ9VEpnOwjJracSBeWeO20kd5xQdANTdo4KgpmbKqEVW9c
6v4TlYS93d7gJZUhmIhF6hJvsyt0umrqTNqnk3FMzGzH/MKLdNI+kbgaglQUD2geW8MvWNpyOMt5
mgo4SVdI1VpBslE6Ekpj38tt0648Mhc/j6ocOLXhijAgdKmTXgEKO61K4AO5G9Tu9+S9g91/bCHm
lPH7HXQEXcH5Fq7fWAz88EdtQJPVV4N6aKZq0CIIhIk1rsul1ZzLIperGQu3Fo5OsRoQnPJ6nxdr
9IzL8dPZcpQQpur5MHJXI8fKQ01DG8vySZMkxt7ZZON3o761G873ZTqKoHYKuTFM8A7e1sKlZUId
/gBYo7SiAoA54P4ZNUD0HDPd2CcT2/T89baEpUuIG4i0LNq4gcWgODBi4J6XIEc++sj8WOUHzTlm
xlrq70+4p7rJP0Nj6OZCm7WvOJR6cGVeeJN1nCfNDw13+2BIBt0OiDa1IrD79gftADU5xfoUFKMD
sP4+vc/sp960YjPocysOHVnYz+DQJXWAxg4rBMt4JYNyNFIYwcI81LVtboaydUIBSOZN1plVMz9/
rCOMBWh+dDe5m5IOPnMcM7YdB8f5LHRMbiAlNYIjdSw3nSnJB9GlQO4jouoDt4yffdhu0YqQ0p3W
7HJXb38lo0hPZGI/0XtJPybc4BsbdY6wFJi+9vIxf4C5y4J+KvstGaYu8HEt9nqc5t9vH96SeiA7
jCwOSkogMFZU1MxbtwGXkXNMm3vPv2/XWvCWlAPdccTEIwKpe/X7aYcRC24N9jHGY6WqtQ0IyO5S
cy3PsriMMzHz38+izNwozYbZ0EFdhq0VdWJ7e5vWlqGYvolUGeUE37fJY9c92+TUWivWdVbgSwU3
5vIkascoiV/3rM9Di32eF9YxN6l757caGjjGdjtORRzkjTc8sKFvo0r09ua9a4NgtFABeALzF3hq
KXtnD56RFcw+TjqeNcnGddINjO5tIdcHdClEOaApL4CMkENIWu3QCUi9lQNa+75yQB4ThRnP39d/
d9VLVr/c/vnqtCQ80/z7kY9EfXoBOd92cokNTO2jwcA1plthL5HeqcCwJevmsejNHRkAIWeKyQ+N
jn/XprXG3+tQF5Lnpl8w02Pq7eqdANBLzMs71lEHuYaJJ0MwsmJb8eIFnI0rKnG9m6CZRNw+V8wx
cKKmd4kO8N5JuNbRsdDz9hI7K2/O67Vcfl/xvW4JRizLja1jMj7iX43uOdn6a10sa6tQFDuxJlQN
5lUUTsg/tO6KSs8qdXlh50Ugq49sAAaN1WHsQdeHSbexiKkJkP5o+FuyVpdcFIFmK4ghGPdQ65IF
YPV6CcU6jhO1g5wMecDSMdLNtcHvxQPBAD7GKjFOgqnKSxugCTxjbApBfiysD2Zus23Xx+m3iVL6
Kqvpnc3ffwI9dAOjqQQdJWgbVB4fZe0MDXLQsKfxq/1k9l9uX9fFkz/7vJK4Mu1G77wBnzeMwHgg
a/Wixc8jDsFw65zm85RYxJpGv7St0j6iAcKqAM6yolnL3wemABAXQMeqpr6IwwVQHOE00SWggVqN
/vqL7QGryX+/P8s/85Y1AXSv1uD7duDmT++FEvnncM8+ryhTozekr2af330C8Yut7/Jh5XW8dC/c
eT4GTXBoAVYx9BCc1fE04eoJ704YO1Nku1aIFSFLp3AuRDnlNB5tapsQ4vAH8H8NK6mrxTWAH8tD
oQAFCEf5vOBunHiOsI9os8NIdk3C0dq8/5wBzwqeWrQ9ITZXrgFKCRxlOs/G++MOMW35NyvAWxC9
BTBNqG1eqlFsIAk7OsI56jwa2Rsrn6ch/IsVzE2a+GehudV1C3s0LISnRtp1W6vxqk3fV+X+tpQl
64fAx3ORZzWQdVEcBd7wBRyvbwNHfqoCzUqeUODe6bR9TLwk+gtZIC1HcszE6KCaUzeH0QItHoEs
8HaCQcQs7pkRV7sp75o+IGZinm4LvFZjwNYDnAtJWMwNAT3x8pR6lpl5OjXmsUGPv7dfc7LXaozP
I5mI7kCECwDBufy8kViJVSSldRzMPvS4F4FTc+tPa5Wb+TOXzvZCjNoTzAo9qz2MVx4TLW+A+wzE
vKPZG/zjkHACXDCS0WDMG3Y3lWL87fJhbeZzcRvBcABEoZnYxFTuUl0AuSQtNBPwsJHOh5DX44pm
rElQgqIO8FvIGLnmMXkd2T5/Z039TwSLDqf/LUBRcgDL/WcB6ZQGgwjzVUTLWZOuzuhMwrzAM7dS
CiN19ckxkbNMwlxujRqP6b31ze3WcuaLW4WgCEidS4RJYizRiNjhrYQ+dO8uMb7evjILeUVoG5Iw
yMpjdv+6kFekSKP5OV6t5LVtPkrkNqxdh/SGQ+fa+RiOGJRig4uxEDTwGdvWSYLn9P0ZWvwK9PCg
ARLGG6/Cy/0sRhu4RUmHh9kPbiG4/HB7lUubSAzMzwDkFkGYeqWoL1kRt9w+DvpRSz8Za+2ji9+H
70ERAFOfV/M/WQ9OphrO49gj7xrUa5iDs39UtA3AVGhyAvQWYiRP2Z1S2mbuulN8ZMjs5Ob3aa99
xbB2gGGOQHZr+f8FM4fpinmCY96yqykXreJ2TjLpH6mMIxHvuCe2fbzGvrCwZTMyHnYM/hShjWJk
9FFYmjfZ3tEMOomyQv/+bCBIDUBnB3ONZBoekpcqJRNgmbalVpwK+fHHKF9va9TCJlkAXMP7GA1i
QLRVQpqG0djM+MhPZowEW8TNr363ImJhhy5EKO6mLIqU2j1E2FsNHqBa6W1bMGEzx/Dc2wpMB5z1
5f54DS8EqjrFyWPdXRK7mOY/svyE9H6oT9vbu7UmS7H3+cBiVupdcdKSDSNYTqh9c5OnZq31bCl3
cbEoxfIbfW9pRtMAb6/8gSsV1IwFpnxiI713vGJPcwypdCMmQNM6qDt/rTFo4ciAjohLMycZMeih
XNRiGEetoHVxcu2DCNx25ciWl3f2fUXrBistStFUxUmXWzt+I96jLZ/scl/4edAkd8La2OzJeifh
3OxOga0DeLG5hgqnqigiHife4NhFcUr6e7Fx5cqk1aJyzOOmgIqaH5nzVTvzpb6B+SSS8uKUak+d
M6FC8Zq2bK87IhroSjZm6YAcPMLRxwe+CDATXMqqSkMKmlMYhSHUW8xqJmsMHguGAV4U+SSEn4C1
V7HIq8qyfDZ4uEjJEBjNU4WUiWZ9uX2floTM9AZ/0sBAw1GWketV13fMzE9JF6ZAHWbRtObS1kTM
O3l2KoLZ1ZgWdn5qO1Ad9G9e/VChBHF7HdevEQNtfP+uQzn6TOq8kAXWATqFmfAkjex6i+D6tpQl
BTuXMv+Ks6VIrxiyeLTyUz+2YZn9rAcfJYsfLN053srBLN7Qc1mKBdBHXwqQXOUnbwJUs6lvNMOI
JHWDsRO/knbcNl77jVAZUR9wdzldm0ReW6tiIVxRJL6VOvkJKBRhhnRN1TyKakfl3lrrv148PPD2
uQA+h8FTn0M5k3lCehzeYNUY/3qu3LA3traz4juWrizwgP4rRo3dChQ8DFQIoIgJCfxUBg1ZQR5Y
VHW03s4Q7mjKU0vrjGhJkUiCPRu+NmaGNqvvRF8xcoubdSZD0UGz8JusiY38xJMITZApSmptaKw5
iIWVuKCIB1A8YpN5MZeabtaypF2R5yeAGIaum4Z8evXXJvLWhCiWAa5C15shy09l+ZyxnwO5B3bL
7Ru7UE5GmH62EMUwcGQ00ciAcEQ0O8d91P0AcVZtbBMWuv6D536p07/wrRCJFjygRAJkQZ28qXKT
V5kU0DNUQu32cxnfN/SBo0jZOt8d90uj7zU90pPN7aXOzlOJ7S/EKqFRmmupG1OIrdH+NEHDUQod
QjIGfbtpCNiX18L7BU3EUwKR6/x8hQdRdCSz/cxAnj07EYBssDDud+kUYlj09rIWniwXUhQlaTzB
6nh0shPy92S8c627uv9W+eg+T7Wgnr7flraokvM4A9rcMfGoFnE616lkmWrZiZPfhv5mlM99uRI5
rIlQzon3pZHbJUSU1bZlP9Jiow8/bq9iURXOVqGcDHp16iJ3cbHw5Ngb/KuVfvQ1EWC0weaf8vSe
xytGaW1NyiENo9elokzzk166gHP+Vtd3XH8nEc8cPWLWDI/ff0o7aqewZnTdGHsDrKv9wONdh9Ih
XyN6XlzImQxlIUVe11nTTrCuechF0JQR18Pbh7MkAk9VvC6APoAa1Xx4Z0EENzLmoQkjOw3Jh5wH
InvpuxVPt3QzDSQngOaL+bKrxtumH4k0ijY7+QDBZXdE7svuEA/vb51C3tdAlgUtvnjhq/G2ltEO
PS5ddrK7UHb7Qv/wFzt19n3F1aHR37azdv7+8KlLvmjlL69Z8Q+Lh3EmQomyGCl6u0/HDK/VKG2f
CxaRNazzNRFKIOXUTZMDZD87TfWG+kZgZncNW7PFC0KQ6gc0nIuk+3Vt0HRGo0A3iTxxrwZuqR4J
70GStYaEJSkou4ALA9NS1zOlhdM6NLZreTKae2nsLXk3JiuWZEF1EaD96azAjBQQkC5vR6fFwjBE
DfI6rYtMa581+aZiP5O1kcJFORgsm9v05zYs5eATrZdDyTECYPlgVRj9wGNtxOkY1Nrnd2sx5v4Q
DQJ9fIYgV+w96qpFGrd6dZI8i0T6jaHtvuEkuC1lKdC5EKNsnBw48ZKmx4IMESVpCua1EvQ+XUjN
TTa2+yLxgl6awSg/3Za8pBTn61NM5lhp/TRqU3XKpyzsneeZt5yvJeIXhQAMBhxj8Mqoz12qhStt
6pQTjqvqhnuwR+ym4S2u3l2bA40V5tkx2D5PNKtCrKYRmKZuqlP5UdeRdTmBYWjlmObNUII0gAIg
rzunDa5xu2egUn9wod59Nt75dh6NplyJL9ZEKPYG0ZLZgmyvOhkF+WHR4SdB7927jxxVPx+lcLgw
NJ0qujYx0oJJPJGnMc33gAR5JqPcWt5auuhPOlrZrQs5imrlOUG3IV5UpzzPxns0mv+sOhfc34Cl
e8xcZtyhWYWE6GJzAS0IWMwsdr2nxnJ/mZ1unyTV7b1I+u5tolkZgJ6cBp600k3vuL80kbaB6Y92
VAHg+8GaivyusuivtEVSb7K0V0dK4JGYKQ/rwfvIug421bVeJh2UEZp0/T04wuLXqdTJk0eT/KNl
cBY6tU+C3h4x4AIghtBsJQ9dGceBUekMCRbQu3F/KveJw6utTHgf1tSz9mMhpy3v7CFEYED3xBFm
hCJDGXQ+S15LYILdTQXRw6Q3rI++lTcbrZDuK/oQazxq9PZTJ3kbxo7TbmhS+firrx8STcgHD8gq
Ye0Z9JOvUyeyrBEIKxbGrNBcPf8vTa18U7JNAjgMr8nuMU9jB1Xit4eqtPh9lkvAvTe5CAawTgT2
QLRdq9v1xqy0Nhw5YQHNpR8ZrbU2iLhgoHEDQSE03xYkxpWssiGboRQyKU9u+aXLDvU0BBKvprVQ
eU2MYp0HwRyRFbScvXNRBEn2lKDZvdzevjB/8miqJuMZM8OuoaXgCgZzTCjVoCXlqbAmdx9bWQ8M
+8QMueRpYJuDtptspkVEcjTndpIFHhkK0FU7xn3jVM0pbQq2N5uWPRZSn8I20aeHwWmyzdRJ80NT
mGk4CNMK2aij3xEAlBGhmJ0tvXp4Gxrb33HWTwGREicpxTfRsF9dC4C8fvDbjQY6wohKj4aVb8sI
KMB6KEZUg1El8oK8IDw08GQKDNKfrLgBqgmvQCFddGtT8gs5p4v7PnuBs9DYoTydfI77LtNfnG5S
kge6IUPR3yX+WsS08K5EYnV+u/6hP1KHU6hbG7pMY3Ei6CJxxpPUPpko8uameZf6j0a64lsWrDKK
U5g9BOjlTMKnxBvCtyaGgl8JfkREmgZ7Tps1urplEWjJAOcz4vKrxrcpdxzqZuLUy6kDW1aqbRue
rjG3LEpxbNQnMQaLuR5lIWnFSoZG8PJU3aX0EVu1clOuHSSmJf79vOK9xjqhYmAaPm9/e/T599tf
X7rtKKugFImu6vnRcqlgCVhEW72txYnWjY30WVkEsgECXBlrj8hBRrelLakzyD6BvzKjNl/VIyy4
GKb1CaSVKTIy+6yiQaMjqkhDrVmrGC0LwwMZdV0McKvZGItxs86rXJy4vMvzNxvBP/UxQCGroF7l
Y12KNuH+/5U2a8nZTdW8gXqaA2m9ZGESTwHVosb74skTdV5k8YXqNSbov93ez6Uri8rR/P6YD09N
zhhJX7dN75cnix/btLur2iKIgafRDHs27ArnnWQHc8Lh3AWp8eAYE3cyxpifAM+x0cbHIUaXxtpw
8kJkey5ERYJpaNW02gAhSa0/WDS96zXjScbT2jCIovrgSZ4JU70ZAwvo1FcxW5OmYGfvZ8QDrz/Z
ef8hn9iB2lnk+2LlDitLuhKlKIfRUSfTmjQ5StcETM+3BEwucbaSRlHs0B8hGBJD6y0q8gRkN5ca
6I6TTvt6ig81J6GdY6D7nR2rVxLmHT3X8XiwYwFE/EPXHrtxk3ofb6vz2goUS9pUWZrkDr6v/ypQ
r+r2/7/Pq5ZUdwqYNnyex8B5DS2x8s5YUqjzA1CeZE6d6nrhGfGhdx7qfNw1aCnJ0lNu5SvqpFi2
f84B2UxQkc1vDl1RJx5j8o94cXyw4yfNv+uNNPJaI5DZIbbWiq6LsqBRBuZvkIewlHCQmYMO4FRL
w6KSJz8BwaRA5WAM/NLYEHelXLS4g3MvFiwapolUEBIhc90Hxod2KNNhI5AIFlb8KSm1nz2Vu9vK
sCgKAYg3N4ABFUy5LayTLWeWDkBVZOpN+kjqcUPoY87WeD3WBM1/P7s0vc0AzjtBEMnvGeGYwrkr
7SYc3JV4asnG+KBKAukamHquiizCanrLR7v9YdLQrlCkT3S09/VIV45ILcP+Ub5zOYpC9C0GR2O/
nZF6/dckY996BhrOlvgbs5ieNEbC0q23ZW1uG13fNWbx+fbBLSkkzg2ZI0wjAtNciVioreUcDVYA
jsq6gIs+0ATqOtpbDkxJ/nJb1h+I0rNXyj+LPROmLLbEgEFJRic+UO6029yyKDBo3J8i9dp7M+7Y
TorGCU3J9FAzDeBI8IoOe7+azRc0Ci8XhDU9uBk27kjKnyxxP2lG8eDFDqBkpvoxdkgR+GNOHm0D
yOwV8CW3Ta7ZQae7BTZS90MNADeBPTV+VAD4JsgEpx+cLIvvkBP0H4qRO6FfcMz2AQUx5Fkd7ys9
bhFrWPFzwlM/jEfDf/Bp8U1kQ/UwgZUjmpppfulYHhrSs/5Ocqt8Hp2u3sS8IaFXOPFTleW/h5ah
INMiqLD7ogr11OmetaYWYZWNaAAiAFMeed3ckRbouuAks0bAZuQPeLJ0YeKPZljGgLumTko3pUWL
fdaxz6PWJBHKdvjBzvQdGD9VULBRO8Sc6dtpsvygq/tkh/QDOJ/Nof9tM6+Pbh/rlZ/B1MVcnkPU
O9eN1QhDkMRGJFhkx7wLTPvErZUc+tL3Hd22gWjlYrTn6t1RTgmfMj87WjvZHqZsBUz+yqLg5+OG
A6ANhLFoMlP8jKgT6Q+U5Ee8CKwy7Lc+2Trx6+09ur7ns5SZNBCdkaAkVcdH8qyPiRwhZYbJq16G
NHLSh5wCWijSNCPomykYEWmaa0Wtxc1DQAuZqLKDPOLSXmJu3LCzfoJcXI/Xvrq7va6lz4OhBIQr
M97VFc1SnHNn4FWfH1PAnKVbxlYeVAvfh3VEkycOHr9V1a2R2s3kmYwd4/aD9UXKlVr62ueV3cmy
kfepj88nIkgtFiVDG93eoCs/girZ2QJU+1oCaMHoc8AjOrF1X1f6y9CnyMhU5Uq4uihnHkwCj/Uc
Wih+kYB9r+ZWwY56XUW196vpHtkaQveajNmXnPneIu1cPuUlOzZDFVgdDxwmwqxb8byLZwIqFyyE
GHNK/lKKqBzWG0bKjlJO8ESv+jsnS/7xQrAjqFsCjfGqeilbnaep5iHu7gJrOm3Djnx996HPNEGA
CcHL4ZqfwozhRtoGZtjTjn33VYhfRbviSxd26ULE/Pezs9A8kEXUxqQdcmThJlR53xvdo8p3voRZ
F86+b40AYcfwtnbQXoaH8v0WHWH2jJOObNW1yW1SSxtNP9YOOkvaYMrdJ82rVjbIWLDrEAKTjmZ9
NDiqiaQprgnwzGGXrKHoA+kmfOs5enzvtWgwm2gPhHavzwMAzYuwLNJxy3VS7TIdpS3bEOyHLhoj
Mlnhb+wJhgKZDn+NlPQq+Jo3+ewnKk8os+OEV3VOj50vf8i0bjayHU8uHuiTrELG25WXzqLSnMlT
XJ2jD/GE9gB6dFmysbwEcAw/bmv+4opsAJEAdwKJItXNEZFqjkg0QBw7n0ZfD5viwQZH4SQ++MNK
5Lq4GBcRASDwkKtR+xxob7Fi8nqgd6bjG2b0X6TWb2+vZsHgoVHnfyJUBPQUyHh26wDB006QK/yo
OWHO/mbDzkQoHojFskr7UocKeFlQ1D/bpI3c7pizzwxd4X+xHLiHefQM42xqCs9tnDbWm5oeSyMN
DX5Pxt9N/Pu2jEUFOJOh2CUB+lrbLFsKH6FFxdgFRv+9rACl0j0MKP3cFrZ4PvAUwDdGw8BVcEPA
1YqYAVdcQ52Nkq99QbZSj/9CClo4gH+DGX8XwcilKTRH5hVehje7Z2g7OtzZ2Q6T57v3L+VciHkp
ZKIssWa7CE4mGnq69b1mwzd9SFbitaUdOxejHI/Guknocoaf9t7G7FhOz8VfRAnzbUQxCs0PCKgV
I9MhO0fEANzuDpAr4ai1e2Po0gC9NivnsmQAMIetA2cKTgRP9csts0zQ0LgWSFac3WB/5GsDZ0v+
A01H4COBp0JHwKzpZx5Q9JrTsBamrBv9Z0Cp7Ckz79mYRHpvhX9x+KjZwONi3PUKQ3vGABm62IE/
NL44yc/Y3SfDSqJh8eDBMY2HGtBo8Qa/XE0CvogmIRW8YbaLWWSRDRWbv1gFQJ/RYj1TTFuKKZPS
sIakMrVDLdLkbqTVsHO6AWNZtVxLzs6O8SKRgJjaxZD/3CEwk0ErtyX3hp40wAg6GO34kvmFHbQl
/Txx9gKL/asCHlAAAJViReEWpQJhGWXWmcBOzadx8LZPdtYYB9EmG6rvUj4EtvyYxhs5PUzJGuLA
gilFXRoFasCyoS7uKkdmezHVuhKV9rj8TYHuVbE46H10FbgPclgzcvOtvNpRdHDNzH/zlVJubayP
o9Om3DhkvI8fXBNpvJF1+bYyJIDutHQD0Cx7YxUOC6zUpdG7VedP8xKuGkhCr3Dphjyp+oymxqEz
mlAnn6vqQ5xoK8enFpUQ7M9TQXNnJGoU6NxQFJSmIvFZbRgHj5wSdDC3/T0p9YB229SNaLxBEO1n
32+v7I/WKxsLTiCkLhCDYmhIrSM0MZJqeS7tg1VmcjO4pQMg83m6TKJPu9BrdGIUxls2FVUXuNVU
77qm4eE0NfUvr/KGCHirxrMvkirwhdsGme40O1Il1ZfOrJsXXlVTYMoxe+plQwN4KfKByIlvgbbY
BvpYQFHlwE7V6HwZAJG4H1yAF+p6222RDitCV4yYmilzVm6cSk+22pQNm1qCRzzI/Y6GA0zJIZ40
56Wt0KUvDWG83t6gBTN7sT/z38/MLG1MPamtxj6khhnNjfNl6KCAiezbbTkLBhCPSRP/IJeEl6Vy
m/LW+j/SrmxHUhzYfpElFmPgFcilshayqqvXF9Q93Q02iwGzf/099L13JotEiWpGGo1m1K0MbIft
cMSJc1w51LoTWs5R6vcSr4Fkf9vEylDemFiE8yVC4jyTMIGEjgkBieGUjHfk578wgk2C+juaUTH9
b+dLTGWa9rxzQif9QPWjqNAoBNfYgi+snAcgfv7HzHz5XixLUyVTq2Uwk1l5gGypbv5K+mCowrIE
O2n11ZEbqZhrynQQX19aXFznwGIRqWTjhFHm+lPj+LaAMFTEdw26H6P83hj3JnLUhv5jyHctu7s9
rWvugc5uDUQCiPevpIOHyo5LoMGcsOLW/VCx+4ir197ZYmZYO4PA6oUWwpmm/1r+NKlHmtoEUrFp
JX132EWV8gga8CwiPZZ8N9JTQS3Qv77/gH1j1ni7nHk6iTrtaye05WtXH0Tiu1sC2KszeDGyhWPy
iRPeThWEXWO0tI7pj27guyHfesSsbbLLCVw4ZpsraesxJtAcPsvsWM3Jcu3Qm7v3+wPQVHhYgicP
PQGL+9Dm0BgtR8MOTcPwSuOl46+ZQzdupLWxgEkAhwbyXdevZQ3HuJ0MUOyhnbkrRtc3J8Mv8++K
b4yGrlpCP/6fPnkg6RenH7gggcbSYshyqrzZD8Kx/XKauo9o94JsMuP1F5tyso90bfSagfdo2o3i
oygq9zCqPIk9DCDZR4SYp54DAVLEZem3pi12pZWkJ1FnxYlx0Pn3hBr+ZJjjV4vJAeyOpeZBMaoP
2kGxvagccNp2Wg+opLRE/dJ0E/slMlndD1bm7PFETPeqpMhQ2MIKVBs5DwknI3oueb0X0h6e9Enw
u9EVuJtUy5+aEbJxUNOUXqkYeRR1uwVIWpk6nIMgkMcigQHgKmqwExpnkQkhYWtClPA7bYBFJfc1
Cje3XW7NEBL10KREbDuHKG/3qFHbWKQJhkz9R5GdJP+r7gK7eSct4xwF/Yny9DlKN/FufmtGa+sY
IEGdn3tjDCLg3mS+hRVaHYmB8jbq9+DDX1a5Jz2rNZaOyRmiOuDn0MqjI4qPpk2OpNwSM145djCc
f2wthgNkME/rHLayznA9t4ojvxxJFBhWNG3sopX4H/HbP5tosUB0qslECLZr1X+k9YGqh5qZXqtO
5fTc5/t3e8OsewUwH2SUGUqwb5dJpkPPEOGxsBPS4/kxl9/h6l6vv9y2M5+Xi/gUGqUz0BoSCdc5
FHCt1EIoysLJkj5YW1DJ2zjl1iyATmsm0bBnJuTl3WO1Qoxt7ISJX7eJ524+lFZcAAlHtP0D4gCB
jyVRHghTgA2RCe5uqHmkgUiP2haV5YpHvzEx//lFOGS6aUnobELpz2A1sjU/Eg/xl/cvBfqHIdiL
pqrrhIaViZFOQoMsnfVCorPYcN+1dUDDy4x0wT9XEXBvcFx2nYL7olWUpU8x2cLtr7xY32iXLG6Z
rm5sAYRNFDpO55dd9xMH6p1UjgcoMvfqstnYI1v2Fhuy6XKALSlAGiRrn8yaHoq4PcYGivGRe5JN
s1GZWvMzG4Ebrs+ZA2KZPxWaUNYwQPPKgjg7AcD5YdjSlt8ysYhuEqI6O9dmWS330dRfsuZFOhu4
qjU3mMEec94cZ/Myr0UFhxZWxaOQD9U3QVCNdGx+vO3Ja8UXCl5rDRjOea6WZU8QOKmpYC5qbM6k
exTAd/2IUiEomUQhjqSWJ5XBNcBsEOkpDmz3jpFm19rR5yyjh9sfszpg1CT+5G8BKV6Ecn1hap0p
M4AiEgiVFCL7rNSWHuvaujl/WPcYTiBcrW/PB9LUVUwLA55oEcB9y2pftXTwJqJvBAmrhmadGSCT
IKDLtLeGkmYoHZ4McBA7f2x1c6+n2RObtp6y4MRfuRdAWP+3oUWyBFT2evwH/+h2Jr+vSsH2hsOz
Q9ZHn5HfnfYaECWC1ObjYJJqP41mdNe0HVRgIjArFImqd45VqWDSu8pryxRPYmr9ZQI0c8jGKj4V
k90GTQTADjGifAdmJLrr80Ee7Nhxeq+tCWyVzP1q9dI+Z4WbB4mSQNwgoJ75uvmuHNvaq5usDqAT
oEBuBlWLPAOKp3C77j7jA79zG3eQXu0Ac2FHkgVAddZ+x0drX5SyQNu86e4pn8b9UIHG1WytwiMD
1MaVy9ghlTggY6H6o5YI20NFefrojDYi165PD0PNraPQdTCYa4Dv9KrRXqiNjPeEUiJTqWeX2vik
RbFxZ1rTxxx/6wlEPsVusqfpoHL61WbZjwmUuyATJ+w+zsQD1fJDhkfujlRmHvLCqQ59P2S+WYF0
Cv0XmtdMMQr7oyD38ZSNfubE1HPaeHzRKgTfZRbXfl2KKGD2hD9AWntXJKgotUYiP1pFUgetLrWg
ZTI7QGEVbOvSHHzAsJsniG+zAyUt27UOeoSsQQ4BryG4yLry1U2dXvcmOP4OSZQc8hcNCNlRvAKC
SpXI8Mc8fkRrAA8qPkzeAM47dDpMv6rRnnDp69qul0YFJU8wFhQp3g/AYrZPXSG1HR3GuUstyXZG
Trt71XMdktBth4+MvrU1Mz5GICw/ubXdu/6Yku57U8S6FRRg2gisLPoIvorC0xG873O3/Z133eDZ
rp7/jlvyHZynxeOU4f3SuAV/aUciPDXLFgDuafuSNpoPrZT0i+PuE/3URx+GwnFBZ5gz9Ms0Eb51
tO/LwmqDOK6gcugC7xXIdrIe0oLnjznaZPyuLV1vVGUTGCCq+pgYdnWenAzOCFcq7gbsGk/rB/B4
5xyvFB16hjapwZ/AOlvfa1yDDlydfkXX1W+7rvMnp21NH0UJ4zetQMlNc1DUo+2nf3CF6QRtTcv9
QGUZZE0xgljNVmFWQY6PGHG5LypIEfEiQzsa8HDFjqmWBDZu4ntl9eyEghkGOqALOdOyX30dtYeu
T/gzEZyDPFHFHw3W6w3ISzrUbmNINt3ZMh0PeQlKfjPWk5MuiHs0tMby7SlJ7vJIdw5S6UMg9b7b
VWVNgdFVkT8VfXLHTVWCoe931xp+Ar9VKLGh57bcUs9ZOeAdaFLhnkFxDqn5xZloT3ZUG5MS55ru
ABnZYmxdOXLf/PziJNRakEBqUS3wYIqg+CaehKPdGaa2cS+vHLhvzCyukCjpVNPHjTiryXOibyXf
J+U+ijZizC0ri+cSH7FablSJ80ROVnlH6KtUO/ZODoL5jflmLIswRqeJXTYuVoSnkYcuO5/TB+Vu
RH9rGUNYmYFhBuqM4Lh7exf+IaxGj4U4j6WeYQcUzk8DpKOnzJrGx1YiBYsNk0JVPqe5L9pcC+jg
iiBHt+bGrbzugf98ycJF3BqU0DLBl9hRYI5oeNsY6tbvL3yjSRIAlmxNnI1xx4KxDm5HSCtxNJRj
AcRBy/CcwV4sV9+nxBA9lmtQz3n6aLQvUXo2+V0Tb4UvqwO5sDTvtYt3FC0mXU1VJ86U/AI4YCq+
3x7J1u/P7n/x+3VOGHSPsYncGm1XEaWpn+LAvG1kJTeO6UKvPdr6wQK6xFSOHWkj1WG18wzXF5pq
yY+pjXZz04CKO6/Nf6otCquVFZoRkJaNI1IzwOX4dlxa39k9kzIKJYMaTV62laeKZI+//FtGzQOr
u5+3xzhP1DItMDdD6CAwwNZaJgyHuDXruFZRWA3u0awgWCoHdZR1hMDH2MoXrawaonM290QgJkHS
4+3o5Gg6EuSYUZjEAS6ecqthaPX3UUEFhtgAj/4SKtTWwigEGJ3DnLY7o9af1VhsZTlWbgnIU8/P
QhSXUGRfeLZdpE7tKs7CNDto/FCIHenvbq/JlomFc6PHIiUWVLUgYbl3wPBgxMQr3t3Wg2QnCMbQ
+gAvQ7JrnsuLHZQhTtbNhGMHeSU71e/sU51vBizw3I+CxBZIK5ZjMPDWG1MLe8fxWcDe3VOFnwc6
Bn3dBtD8NlsclETTpxKKRLh4cuX1Noqm4+vtRVjxJdTkMS8zIw3GsJifXCcJS0akTxXamRPfaTcO
l63fX/jRoJeNwsHDz/ZnQfcD2fChlYME+GCkseGoEE5ZZn/LuAaBHVpsz6Xlnrj7KR1+CDDENzaq
z81f/2KqLmwtpgrxvAU2AsXPw36kH7Qt+p7VoaB4gssfqb8r/M/gEMdhoxTnLgOVBtvj35TLPbJb
QbF15G/ZWrgtml9Z2eOJdjah3e4PsfgydRoAew3LfCNFU30p6Ofbs7ey222URBHYzPmEK1AQ0cbY
bEYhzknBD1r0MHJ54tHX20bWvG3WGkZJAMcWnOLtbo9sc9Q6BEVn6j5ZuZdttVHN87K4RhyALpBY
Rl8ICHcWgZHhclMgDyXOkOXxBrwhG+0vPep3kbsBud4ytNj4TscdJyux8U39p+N8KQiFEtCrJTcQ
tCt+8GY8i5sqL2rQcBQIxPj0TaKJp1Q2hM0Sz4qflbERy6w4wBtbi+1DwICSggFPnNvybIKPrDyD
l+b28q+aABL0Tzfi3Oz2dvlpkjTUKLH8Kf/S0J1AdKltuPHqwgClBW5rDexRS7ZCa8xZgdcAdmma
jZDPykXympgieakU14LKLLUNpNvas8AFu7luQTcCLT3LcgDJRNxYSZecEVYEoHvYczn9chQ5GYUM
rCT5bShtN6AU4kW2u+si7VdKo42PWJnYN9+wOC+KBpWi0UFVqtM75teFs1O8eMYL/l+8fd8Ymh32
4rqe1CScSGroL3HYQ9YgepqUQ3a33WTllIB6NDqIUGBBHnXJx1OoLG+mhibnuvWVD2jGf/v5haPb
bBziOGIoFzqBjiv1x7/4eUQygKPCD8G7+HaKdLetNSOuk3M+qB6ddfyhh97gxhhW3HwWVP3byGIM
bVFX4PRuE4jdnU3ze8IgPmbkvm58uD2YVcfCK2CuEc1JrYUdmYy5pWY7rn03NgekVpCt2cJYrK03
UJVYaeDxkAJeGLG54xZNlaLRx/yN0n2sbbTcrQ0CCRLQo6FsBy2CxWHdt26pMuFgwYsd1Nhducu2
arWrQ7gwsVj0pMinrMlgwq12cRzYwfuXAbgQsHjhnJhpEN/6FDJxRhmPiJJLJjzogXtjs8vlRq5m
ftQtLk/30sjidJZaNovLIQLAs9xSZ42fCHkg5THNvrfVj6bbQGCtr8o/Y5o/5+IoadJKxSKGOam9
Rgn3bP1gmRtJrvVl+dvGMt4o5JCnGgrO54zdpfaBbCzLxowtsRo5mQpHdliWwdKDkQzHkQ/HSmt3
TtY+Kpq/1D3dI12+sfnnhbixUMvqT1kB66yGFGbJt9hsPRGdXahSF/1hUJUHBO9/cj5j4dsu2MGZ
lmMS45EcJJkSj5ZQsBW0fX/B89IBjXk1Lzyib6HeXIDr78zkzyh5Zg4y4sPx9mDWDs4LJ1+i+O3Y
0OtaT5C8jXecH6vy0a0gsb6/bWXV74Cjn2vf9BpgLGLOmT3grUByfohSETT/oqfNBa3k3xYWN75O
TGT/AbI627L0+q9o4/D+2xAWRw4b69RxCJysScPi2MX/4mKZqW9Rrp2RTtZirWu7QO6ZEcCCKIWM
znM1ft6k8Z0/8WqfXNiYT6ALf4qzPG8GJ+Jn3ZV+0f2arFfV7kE1lsW/b0/WlqXFapi2intLxojT
+10z1V4JEgBDhwYByjQq2VINWfeuf+ZusTSuaJgZK8wdsY9MB63axvkyf+2teVtcBED3WplOHDyk
9QcR/XDEJ5k6Xpf+dXvSVs1AaRI5TRNQWLY4V6q2dSp7GpBlzt1zn8h7MHF5FZl8kdKNt83q+jAw
+6L9XGfoGHnrCbLLIQzWuvxc9/mE+r/RPHQNiuU0bcv7ro5RMkNr18Y0ri4TusgNUBXgWbBMA6ay
oUJD+fzsJNC6yEfSe7TYevGuGsFbGmBBNBeDK+3tyIYM/fBIcPEzrX6IqECCbiOcXb2mLwwsnAFt
x5KJ2uBnHttH6QBJ7LIPVhLvbjvD+jjQxgVCrPnxtnAGnmU16E5w3Ih+D1b7sbj7b78/2784C2o+
UTlGuFvSTxWqiVs8MaufP4uB2qhpgD5+kXhQid3wWuWoDaWfaXNAePYvPv/i9xcOPKDomDYg+Tyn
kx93zxjHf/v9xfQbgyqZk1Ti7PSBm++2nlyrW90BuhCcR7OIwMJLJ6uzJRh7kOWdfhrW6A8F8Fns
czFpG/O0MDQ3nKGuBBCoi1B5zu6/XWZggCuXZGb32E/PNe+9xr4v6Gd9qytiEYH9MTMTXABqRJH5
XbZmARCBnjA76h6ZtP0oBuAoH/Mv9pD+paW0QdtU/mlq6VbT1Nrg5kYiAKbAvHDFuplkvekS0U2P
TRL5fQwI5bcYcKYp32oFuzIEhTCA0Wf49txRuTy53Ea6rOorEVL3gRYfo+ZLke5z++ttn1uzgpQ2
VIHwVMYszifPxZbUozG3U2ZxECN8AZGNp9W6Fzm2B3jNxkm8aomCegGjmRP2i6eGSKGZkdCIhwIv
DD0DQU0H9YpMnjLmbMSXi4MAMCXIuM5Cfei0x0tzWchqO2vqWcVEOOb39r6c3pfo+fPzYLyaUQdz
9LQcyWgg8s6Jm4Q1KfaVnb6OuQHYxbQR8v9JsVyEAP9rB8mXGbAHdsllUmtwtVJRYI5C18wDs9zT
4ndsfuDpI4hRODuI5kOJbkRSZJA/fJHGsBF8Lu7r/zOPCh0QtiuMFk4j0xwawhzQZxuGqw8lnjot
yGvAcHqahNgID2ZPux7tP+YWlwNikDJLLMXD1LAgipn6uvUlmQ633X3NM8DC/feYFu6u0aGHkm3H
w6JXnm2eXLWxn1ZGAa9D2RFhwArNRZygQ5X2GEXFKVilgGuin/ItycWVUcDITCgH/OE1zQVJ7aQ1
ERuGevY1Yp+2xAlXFh43KEXqHrnb68YR+J1WNXkmwlKr7B2BnNx9EdPuu1syFojMFi+u00fB7ZVZ
nThg+qHGgdLzlc5Rnzvx1Os4HkbkMw2n8oEPTZLs/YcQahKIEDCsGQq3CBGYVZFyiMFSWUBrr6XP
xfBJgGTM1Dcinau7CZcfrMAS9i2y4As/gxKvkXHLTsMm1cV+dAZt35SRO/eRf8T1XAHT71KfitLa
cPAl6dS8a8FBjAPWgMjS/AlvD3RSVR3LO5GFZpXsdEIPLnX2RDrfBkPddbL8VVvWY8qmgFbFg9H+
fu8qztSZMx09tgBO+sUhr41m5rQal6H2rAY/A1/sFiri2vffWFiyQxWGltMSDbJh2bnWS1NVxfch
NbotR7l2R5gBvgytCzh+0aT4dhprAQnNRI9lOAz74ufQ/mLO8+2pWhsI5h5a0M4MUVgm2LvWzaqp
LsqQClf5oqd1oJX9VoP+ij9AbBrvLQf8vaj2Latx5mCItNbrMtSy7CnSjACiwDvpfjLFx0LQB0C1
g0QHvqhwg77JNzb11RjB5jRXmsAfDeOIOd/O4tgzKM0JfQoVYLB3ShC1dwumNhKM81q8uTkWVuav
uIhhiJCxDgDABFbSAx/7oJ8A+BqdXZXfAfNK8e7D5Xl78a6CGZicAQ0zfRxO+mVwVk2xssBhroU2
2A4eCrOYwnyIRGBkvQpcsxYbzrJqDy/0OZ6ZdeoXE+m6BYo+dTSFQOJyvy+tnV3kD24p/mpza2PR
rlx/HtuFrcV0urIwTfSIaSEat0LHRHd6PbywaUuEa93MDECj8H+cW4tVAyzB5DiIAGUdDW+qGz8b
nMKr6v77u9cKvQ/gJ7XwLJk3wVtDdKj0aYzAzGUaD1P5Oa2fzOa7EluC8ssaJEAJ6PnHvQIiGJAL
0iXMxayQTW/7Bowe0nixTXQCpNPOne5n0QWKujEgzUVQ14P1kJBIHbsqQ466Q+vA7eFeXT3zZ+Dm
MRGfYlaXVxwZRkmRdCPhBGyaFu9iuevAIkGiDwVaqdGlcNvcyjLOOEIkdeZL5zrBYjEAcAyMmmcn
4ZyM6GP7bomgPyP628QS64vGFWLRqAWBjfZE0i8GOyi6cV+vHFSXo1gKPmdt3lq07mdqtX1f7NMt
8pKNWTIXqQOHS+zZGrPUzaohIPRwIahn9J9ur8Xa0iOoseYQAA2Syy1FNZmTfGa5a8y/EicDocK5
b+50cu+OwBfH7yTj+ePwKEmikxAXPhB8cxx5ce4WIjHM2EUDTD995VChqupuI1xb9hRdmZhHfGFi
JF0J+V2YKFEcfWC5+Snti1MvrAT9X2UOdl7IpaaNrGsoXkxnw41Tb2jH7+ZgBaREWiAyXyRnypuc
tnz/OTl340A/CDBcxHjzmX3xbbUp0LQcgUM6m+6l/TBBXMPelJRYOfgBd0K6YUY7oc1lEYekdUZH
NWpOOCLVcPca3Zv1RmEWIQ0+dHF/XtpYiph2ieRUoUIQGiDQCcdsTJGo10ZoZLgxiP6hmJEP5V+l
sN1955j9F8kquVODad91DDrIeG191UXb+lzEPxXCwkCHDoavxZL5VgXwdZdb3UnCxMkQeYnanNHe
xUVH/C7t6gSSqXZ3IJqSBz3HDo+7VGs9R2uZR7M4ubM47tXKrLk35l3tpUCAHKEeU/kG5YBzWPyb
3UEhcmi7IgDFPwtUBfF5ZvZoJXdIQDkFaBIsJhBk0F56xjxn7KSP6h16ZybXz7WsfkoFYJVjLG2v
qQts0K43nkxOmZcaukL/hll6eTvUD73Q8wejt9EeNHCQAblMPvDGBc9w65JHUvAvVWEDHiSdIf+i
uqHRUBjIZAAp3bHxFHStDtVUNrvOFNauSZMSHKq6eTTxVPicx4l5gBS6GYwtb07o1OCnQrLsEQKz
zYk4aGPRwPN7r2xNhUkCJXS9K2N/bC1x4MT+lPDMPEW9He1AYVCcKJojjqlr1QeA4Mudm1TqKUF2
J1AmZ3uZqywcuRuhocfKfETRmM+cNWixwUUcpeAmqJlZ7HurwMvFJkMwOfkUDEPcP8gmoSd0DpV+
3OrpcTCicjekrXE3JcDXNK107/JsMILRpYk/lsMQDHVreclgjw/lWLdYoLZ/iJwUYjS0Zwdt0tpX
h0BMkkFtNATnTLTvkZcKlW1zz+I9eGnKsvKwknpANYL+GCt6MiOouKkoRTtY4SBZkGjax9un6dUz
2NBdYKEpINgARVzxm2fomFQg5mbhwC3oUaCtIBoPxI4euqgHbC7Vt27ulUsCBrHHgW7ERbqEROt6
Ew/A3LAQ7ZpeRqZXSrRHsPH8vj2uVTPIXgKZR2cA9iIe0spR4F0SsdCgFfGIbnxpDbM5SMMqj7ct
rR5eiAvAEz2zqS1DkYwmvGsiBt4Onfl2ksbQYM4DvcOjuzU+37a1dvehXXumsUKm7IrsjDtWiUgv
Bqk5+rk8HKX3NEsfiTHEPvABh3RMAz17t7IMIhP0vCLbA1TONbtUmfE27TK07hrfHDCX724PafVc
vvj1RdBQm5D1IhK/jtY93xAgRG83MpkrLo75AqMa+lcxgqtCvGFk7mShs1TPs1MMNdysEkHhWmew
jkuPcLbhEGsjwlsU6RdwKlwXmBy7F1NXgPnenfJfbZnsasH/xZBmHRdU5XFrXhWBRqSr2s5Ef3jB
I7+h2gO62QBr+VlZzS4h7sblubKXwNQGTh+KmAsZ4UUIBI2VSORSd0PdmAIyNU+Aue+zadzwhC0z
izBIiL7Lxm5yw8kOuVF5aDNAXLbxcFhzhsuxLEINCH71TjvCiJ6Hsr/LS88cHso+MNQGxGRtq14Y
+iMZcBE4lS3Q5+gRd0OzPfT2cy9fGJATMjG9qfytrI00+sbcLY+7iTWk5mqEtc79aBJxaNh4H+Ey
u71ZV81YYFlFPQByXMt0joozxDHZ4Ibj5ANzkpvgeN94pKwdpxYmzoZapY6MzuLgTvq2pM5kYCQg
POnAeVrKkyOFb+gvt8cyr/QyIESVZoZszdqVzjzWiwWKrAoS7XbshsR4aPrfHHGWyU91tHM5YkFt
l3ZbQJcti/PQLywa6E5sowQWXVXtSwl9+PJ5sL61Lup4kDY0yqDXt+obq254McrF3mU9Ytl6hM0K
rYIpmoO0/BODwnlb5nuVVT7UHTaeM6sLiGTYTH4HFrcl2GJkgmpxkoCGge1ByhzEFsiToq9ii2B4
1Y47o+8RbQO/uzguxq6JUxSo3NBQLBgmy6vKb7Gr9tEWO8baeT7fHvBGGxgLbXFD6aRLialFbljW
mmc4O95WG1N2nb/EFeviagL1J15AV74I6qTMhEArC2tqhkVFD7nDXqt+wDJZLwrodcgUZF4BRQev
4skBcOuftzfDysZGwQNxIKgcXcTfi11H0j62dJ6zUB9t5eVdLP1xEn3gACWzu21q5QSGKTQAaOgy
RMC58Mg0VVorkRMLGfk8Dce4x0siZUdu/GiNaWNiV4eFgwrNsoaG+GWxdL1WpUqOBguVaECUYO7d
0d73UHa7PaQ1M4D7AmCGegSeZubbjY0mQ1VKJ2Gh26pQaQbkQsyY7juaxIfbliC3d31swVFM8KbO
YrhXrmK6bapxq7fCGvD455HYrW8Mke7xmSHBebI6ENQMLwS1gqSqdxXjqG25MvNIDbJ+rZOfeZoO
lWc0tX4sXGV6lZXXwq91+lylcX+PoHLYk0py6HjkvR9nfTl5iA0b36LSQpe79WtM9f5R6XX3Ie5A
pgA+rOKur9ryjkOWy1NuzQ6Mxu5DUkVIClqd8kE/FiUeJ0UFch7XPBtR0vpFnI8+43aKtN1kHSKj
ScAIC2nOsW/inQFmUMSCstvF+QQxZrBGvuR1xKBCUzOv1mgXlBL8B8ySYBWl7fQYi/5HkeMLHG7H
px6sUL7ClfjSGlp07OmQnkykx/xS5+ilj2v3UFaa+dh0ynngVfca99pwGKCQixNLOPdOUSeHJI6k
D43ZASwWaYPgN+6NzyI+TnQvACOQenVvITvDcSy0xY6bpMPj1LFPYAURRyA2uoPQivFeLyctHG06
Pud1776i4mLcq9jSdoRohSeMVPPogL77nA32ryLCgNLanE5JUaUB5C+yU9VjquzUdV/TukHyZ8zU
ISuicu9UOYRyu1K/w3+BMDVtY78tocidmU0BCgsz9vCYiz3TAV7Xjk3miaYa/Y42RpDZeC7Y0dQC
zK9BqVSKJtDRw/y7Bcn1oYg48zWTO6c8Ka3HrrLoqaqz/okNaeLHlWk/VHWd+RHkMqHY0+uf0kRr
4FjmMHig8dQ/FlkdvT+oQsURTZxoSJ0blOeNeHGD9pZT0lwxC4w3067IPpL2VzeUQZSmXtn/gFDI
xsZeslrOqbk3BhdXtplYlBDoJ4ddDQLzr4P5o4ieeHK0zGekOz0102SMG5WetdPkcpCLAxJRW+y0
BDbz6Rh3QW154J25fYysXGkAwmLXzZUd80ophIsWrexWZCP2aYIOD+So3Dio1gZh4amA30E+6gpB
lMaGOQ1w57Azf+qRubOn3AMR89b6rA5kliVFbcWClO7CIQajxaUKlmmwO1tgeexKeaxLtK2RVv4Y
2pbeu5Fpfs4oA2E7ei19q9fqIKtFsZ9SuwwwAvUscnCz3p7f1dEztDg6cFOc0osLwepTIxvAxAJO
Xk9qnV/hlIaU4PuNUFQ/oCiLK85ZZjRJmxERq84K4+p3FwdxE7jVr9sm1qb30sQiLCjLrDEHFyas
B+VkQE9v4b9mX14E4cDdYAQm0lAANS7WrxdRm3GWWSjcyq+sjyY/ksPoRVz7ZNUKEbl4J2Hsnx0N
mjO8ngEIA83UfL9eHCFlamXFAHIi8NTav4GBg6SfycTOTOUWFoyuxN5oNEfeHDJSDEXNhakYueQ0
mSYnjB1RBUk/9fu2qz5rbQamam7/VKPMAxBF2Tun6k3fqUR6gPAwRNk4mAgml8ZPrEXzKqocYF9C
bzNIyyfywBEoouZlDLtuTEEOhMaTO+II07OrGkl6wSRSmO7gS57rd7KkAhzyLniYmGIHlw/xbsCl
9IlPSbljhLR7Gh+1vLEgRYssL+TTJf4fLy6kRdPhuRFDfodk6oCk5EB3uFW0PUTngKxIHIJroMNd
rKCa5NTm1uG7MX3WooWXDSBbzcDDE9q9FQiwc/VdFXAGrkgAhg712EHqAzpNtz1+deei7wn9nMge
XsE6pSkZyGoojHbjw1jKT4DYvcbCfSdk+3/d8MLO4vXixlo1FJPlhD2yAiMH+fy0RRmw8kByZ1rX
/x/Kwv0MN3N4gSQoZAs+GRmIkuDl9APYeP7blC1bn+xmjAtaYyhx9QmiMohOPspuAzX8J4ReHhQX
g1k+UCqqjxliTycsJVKEvHjNGPEMqp5axX+mBfuA0VaeqOgxNfmjEJpnySYYrXIjAln3D9wLwA+Y
AKctDiyiihHvTeWEHcl8Aqa4XKhAd4zdbTdcDTyA+8VDaWbORar37TFlDUmRZqR3Qi2NgqioTpmE
2qNOj3Q0v9YW/dmI8Sin/s6e+N1t22tDRFSA6GCGZepL2EejFWZXZmAMjyufaD6Fb778GwvA+6KX
AKiIZSuBUcsply6orlnxpPU55vClUBt982tXF2IPtMUiCAHJwCKK0qJG6xDcgnM08pJu38Qbs6Sv
TtOFgcUOtohb1k4zIldZPQnyNXdaTw1Hy37Q0icn2rXI9PXusW/Bm2M9tuXjkDZe2/+8PZOrfnI5
zMUmr3JCQEyHYWr5kzYITySOT+guld9Z6/hF8ktHg33y+7bVjbmli5M5HQyArXALhHYuwz5jn1S2
heNfHxgA2wjf8N69Qo5VeUI7A/SEoRjSsKrGewf6AD744UKrjr5YPPuOZ/eHpo7+EoazMat/XHx5
2syVI3suVDGoD77dfYmtRcrSJeLj1qwg9mVnKXjhInUHjbX2CO5v/j+knUeT4ziwrX8RI+jNlrJl
VezqrjYbRlt67/nr78d+L+ZKFEOM6ruYmUXFMAUgASQyT56z0U0v/RQHAzraPm/WZqxhpRNrEpWu
B0NeLvysWo8ViNp2G3iuf5Ra2dibY99t48FAstiSvw9DqVNHtqxdY9Fu6xei+NbqGnAWYP/7CESl
7aZKmdidDPj69hr+1ee4HiOSAAbYTfWqezw1KzBLvmGc5IiDsvmjV0L62Ha6fDTkXNpnYRJtmkz3
N8WYEbvXpblHTjrjrT1Y+LOQOAaJsUPiNy1i9i76KfFoCF/FKNB2IfR81WZwE8umUOEePcIjDhJd
vO97tzxIZBs2ACuFDXiG4p5HuvpoJQGPUxr4Xly3yXY5TJGPhUYhNdaH4s0qV46HvxfGfPhoEgFL
nJR2riA9Xl1rURNXJGNT8hGF9aMcpC+jBpC5zj4YtCKGgeuIZn0i9eFIQgkoTXm2pNGz5XgkDaJ8
ScTorlbC1i7U4tE3//htAFBdWdsJi5uNdCpxOHE+FZ9LX+zDuhpLApBTMGY7RWtgFD3edoXFk+zM
wvQLzkLioFbTQZN4rYhNsE0ihFuT2DbSFYaRxXHAxsKkT/y8c5AH/BQCWG+EB8y8+Cgn2f1oyCsm
lg+N/7UxfxLlnSSXaaMZp6wR7uNGJ2eqQ5EB85DdR+0JSr1d3wv3aQtbqR98vT2NS/GWfmZ89lhS
a9VCSZQB9qpne8oXQ3cyMmupt5IfWLMjXy7XWIDzk2IGWZib1reN+jkrtvJaY/HSy2yqn/N25w1z
RUJkVL4QC0Vqnpq3bAT/Qm0bqkwt3YYrwcCyX/yvoWm4Z94HOlxvG5Dxp1HdKKyTuXLQrX1/Fgj4
pV61Qc33vzRDNuFfVnIQS9//24vHI1wGRTHbn6450t0UZeZJgnbUTqz6uRaif4g6aVsCFwMCixrs
zLUk9McUL2KHptVWTD54X+r0H1aBVzFVG5Be0FvPbjwh9z1fbxWDTLls67Sx2kIrB/8yVdQ36L3k
dEc76nKpgcTAlAqZ/qlq0+Oo1HtoU2/vwcXFQAgXnjpAxBSsLy3IkR/ISWTxTPCyvVJ9dz1zZQxL
+2KKJyfYzPS0nwVcYiEiE5L51skTj5b8gzh6F0b3ajkeI2/lOFs6l89M/T3tznaGPyhCRJWLaqv3
JBkpBL92rbz+w4RRpQPlPb1J56WLwhIzM80i62SIwwsl15ehNpx/MAGtHJk4gMlX0GSr0gdP0lBc
8kUSc6U9BmuF1cVVP7MgX656FI5GXHo8lvJkUwX2P6B/rSmTSfWPcuMVRyWCUV2UuORxSLT07e8y
OMrF4fYcLXoVeo/0Y9AbdIVRcXOpk/TEndSTxHATxRb3RheLWynJxE1ZNvLBkCPpH+59xsQhP5W/
r9gpW632UiXmTR3BWNpqDxlSpuY/PBWwADslnJviVde4rtdNqGkgBoRhL6ovw1qDyV/KnnkcB/Id
vM0kJnjVzi3m8ArKPnFcmlDE2iB8rKp3lDgi9VVVtsVXMdvnil0HG1HejfVKnnfJ8c6NT38/26E8
/4YyV2rrFGZj8cMq6nhfhKa88tScXpK3hjg7mxPVzIBSMkTNV+1mNGypob35mMbPUqgjO7JyJCxG
USZCGgYnHG+g+eun42FV0KHA89yVC+J98L7TYb71NaPeljTa2GZcVbDRI+onyYV5RyRcfnz/hjj/
DbOogKRwZQZtg6pd3QILgwqmUC3CHXgbItmJtWJ7297SWWtqNNXrk1wV6quXK9lm8OIKOUkPtah2
aVjYgetuS29YuT2W55biLXUla2IPnF1QtUhmunWx03vps6cNLs3I2UNtwZ/WKv5Lkxnfs6z/Vrva
Rq2SlUmd3PHKkc6Mz85JsRZlJbMCoIqjiaJUeGeFyUpwutQgAoDAwmuQfVUh2b2cyKhQhTQqDf2k
iS8WvHSje9/1jjyeItTcu2QnN5AkytZG0r1DLa3VRJZiYx7s8tRJzCk6n17LrCsSq1gHRb1XxuSP
YZX7UXO3SVyspSSnLMd8Ns9tzWYz0mnizFoL0MZIcZWq5aH21I9yOn6s69C3vT67y/Nmb/TiYayJ
bG877NJaWjSS0ncyjXUeSwGwcWsZUfKT3z9Un5R6JfZY+/xscKIbl2Po83m1iOy9xr9u//zr/SZT
FkFGi6obKKx5bYRKBRn9vuOllv9K627TJ0dN+H3bxvUYsMGTGXEmrtWrFGA5aKTnwM2fIjvU7mR1
5fq89rXLz0/H9tnhrw9y5kUWn1d84Wsq189ekT0KAAkLfU16enEkpABYb/kvFPPSVIh8nlx4A1pW
YMXC2LejX7en6jr+YCxwovDCAJPDI/3SgFB1kZaqDaCc5AB4C5GFb8hy2G3+oJhrR+3iYM5szeat
yMYgbD0Q4HLqTRj9rWbtbo/m+sK8HM0sRkeipe59ndGEleMb27SuNxU5K+rCevN7NVe/NB6S9HSX
EITQkTQ70sfYqH2jDydBM+mxcK3D2H28PZ7/x/h/edZAYK9NSF+NOPSqHICildnX6uBBWEa7+j4y
lfSYyDlCM9zW1abXGu3OU8xxl8hd+bEzWn8bAhS/yyta9FrLG2FwK7Q7sYiTlzTN/b2H8PvnMAj7
1yythwMnWPeZThLtAxFhdGwlNz7mig6R/Uj7RCFW4bYMaOWwXXJpu0iUil1E4ee1SivW0PXVg9v7
7mNRF+0hM+L2GKdyvDURGj8plW/u0soI90oL98YoRv59FEdQTBt9g8Ki0X4tS/2PgfWHSorFl1ov
4QCRI2sHlv3rWIj1oYzDduuXUf4oNOq4791IfWiyQmttt2iJ7tpsOMW97p20pIKmBATnpkDQe6/5
4Y9+mDRrEDHYeLnS0BHuCs/WkHaPkRVEO1L4LficKN9bnahux6DLtro6Zq9KqMZ2EYvZJusb15YD
399ZbqjsB9KjH9zGTzZ+GxlvrqBnezesk6PaarDWgZF9yItQ34D/le8KQ/2SU8wBPGWq9pCNnkNu
ud0IHoAqqQJpapZS8iAU4g+vk/xtWglU6Jrxt5WvHLhLOxyumgkwrssGx+7lDjdqPVDVTvJe3Fbb
W3H0QIsnnT906g/VIZXalftj6XwHAMENBTqBnN8sDKiNStI6SUPv0vf3CRQibuU9xMYavHXRjEac
Aepuotua7T2vFnWkanTU33upsbPUf2TxT13zfsAM+88AcEdjGSme+XBCF6TFoLH/DFp8XJs+kJXl
WbpMSEaTFqVkxXU4O4CblsYtv6y8l9CtgYwAuTO9TW5kdvR+8gTYsCm9GfCt0LIOrvXSE6zM7Yde
qb0XOZSOVgjozXcfcjPf8oazhVDcVknnlLr6PaqTJzd+J8kjWYZL87PIovGaBgWrnqNsML+Omvym
+fWha+WVCV06lcHEUMIknwXrz2yUbegnipHRuJiZ2U9VqxO7ltyVYHfJxkQbA/iYZ8MV209Zy+j0
WZVwkgeK0Upol/FK4m/hvTBpP/5n4u/fz4IMqUlU4hjagls9120vt1pkTaOjV1uf5KJx9NLYNtVw
p/ccb4K2Yn3JKRHnmOIBEmpXNTjyKqYWGLl76o14H8bfcwpd8fA9HFfmcdEO6VN0DSYyqPnjK6h7
pRGTEU0OlJ+i6pMlxnZjfFDTL7fv0cX1oo2bd5fMgSHPXC8fAFOiYOaixA3g5ylaa5Zd+D5X99Qi
xYFEm/x0Wp0tFvs6aHkSuacm+WDaafLh9s9fgImDLxZRsTAUizzwnCAhEEbLBJcpnDjMZTyiVTao
hXn3MGx4Tw36aluxSkwb8vPqSJertE273jwCvgq2t3/J4kBhv+cdy1xepVm7cayaVI7wymprPGn9
5vbn5YUADnY+0pEG8ANg6bPbI6NLXekhaDgNNSglOdBpN9GsdqOlIyXuWIq/DF2aoktWmAeSW/mm
bN3wkCM5xh3r+r9qgox9H3m0WFRFCOS3iQ9KPn41S48OR/CIey2KkHtH3WgX582fwNIeglb73USN
+jRWcrNtwyChRDl0K8fSwoXFyCZAh4R8ABQUly6iouUXhCLd6wLKM26g7DzUHcQ0O96ewcUF4jLh
BITghfa3SzNEqfIIUSB0EFDbZsDHihUDf1E9s4iUgfxnYY7O6rw87mLBR3zS7bZpVNDmSnE4U4yX
ZNQ2Zp0+NJVgl3K6jUbpoBrNS6uZDwOQCE9P73St2Qh+eTD77kkyq12UBEcJ0o/bs7A42fDbkLIl
eL5K3EpaUdB6bOKm+ZNuIuXm2cWwEugsxFUSzVAT5zfzgbzM5UzHpdYNuSgJpwFxKRHQc7yVxQL0
nrZPhpUDYGlb0HwF8RDETrxsZ0GCHqm0Kgexh/w0q1r8FEx960eHJjgMgrzR65W845ITSTSbssNJ
+V0R24QNqnuaZgmnfngOw2Px6/bqLLoQj3PckwyGKc0DERJ8WdXK8FF0sFo/CC5qbb6mQBOUh6Di
RxDDSW3JzkgV9dE1zBqWGyMG5+p+4RXrbcdGcXeJosSvuhu7P/uYbvEcqUW7M4R6rxSt8aCiXvp6
+1cv+RSECFNUAZfsFflTQWwpdzGTUpufPN3bKDAHlO6aMMHCjSidWZkTQGmDEEV5oEGzAldBswm/
Nd3DKhXnohFILVCy+duvOjtla1Mr9D5NOSQoy215YibbOoDzzC0TCUhq6a2EE0tbhYc5hzo5nylo
v9wqY+x1vIIy4SQAdslJ6XbWnzh6rhH4bN6poTNFmXQtkIFUQF8Tv8y2iqL4iVVljE2YHmqNZ0tJ
s81GnbtAsI1WXDnWl3bmubnp72c3f6xmcq7FDG0MNduTDhZMCIb1VstOUMo0768cbIvmJBZOAk1x
3d2udJIVVvkUeKaHwucEtSPLPgDnscVse9vfFxaNqaQtbcrWTem6y5FpTeuXcAsR0/jdUfCCb62r
HDoh2JVVcMjjceU4XThzzs3NHb/sggQ1cpq1IXOh07hJvtweztr3Zz4YG1ViDDrfHzPiJDsJVxxB
muZjdi/SwgeX2sRDRoF4HgPWolJJU/f3UKm/ZGML3mA8aC3ByY5jGon4oOPq6/SdmFivclh8E5PW
1qSYYMN467vuscjzoysGK9nqBY+ZOgthbCTugMRompczB0WJRIaxjohqdPetUNtxcS+0jR35/rH3
kg0MECsTseg3ZwZn8yANYRvRb4VkutA+aZF1n6aM2yKyGobtunz0AkCY8U2JcJqDRD4881M6mNw0
GmmJH1ptAL3UPCljuherb3r8imjsRhm6g+K2x3xUD5HMunu5vrvtW4tzDC8W3dEUu6+SqINQ+6Yq
TM8YqKhU4bnp0Tba6/XJsj7H6co9tOhntElTlwKGfPU2K3OoGmhhYV+K6VaNtZ0pPXr9rwy4rss5
gAqdq68809TFNeXk5q3Lu5qD/NKJpNYUhwapxJOvf8joBcl1aRvUdLSrEjAkx+i/mJCHqMg2iNKu
bSy7pSMrH4JNJWUbIa020d8WeN5441NkiFvL62yggOjO6oesP9ZluUlGuvY02e7do9DJm1B9MIqH
QBy4KwAP1KcspoXZPZjac8ib2+ueg+C75h616E6XvwvW50G7G4s7H5Tl7bWVlhYX9+LIpd7CBMz8
ufI7HhtwjJ28/lvV7pLhlKKTZvijLY0/9SG1G+ko6+2LoD2nXUhLq08eZdjJVk9rmmjrYghF9BoH
sLy0ItNPgvldJ1CbZzlcNR50KYGaQfeeenq5+uazRcQPbQt0N8puGGH8kSAHfsjyb4rMnTQ0tlp8
Fehb07Rxp4Y/vKoAmZlvxt5pa3OrpvqmGvZD/ccNH61M3brFWmZmAXnK79WIYfHaiZxltlVrl3ao
MNQscAcNsvX5zsdlCu9P2o1bWboXurdUrXnwfa7zp4zumEjZteRvZP+giPtEDUlfKnaVfNP01Hbd
B2kSVC+fR+Nj3h5a9VRlTmW9depx7L+1dXynp7+SAm6fwDzm/t2KW8jXx/2UfET4EXlMeC5nYzHN
Ma39ylWpU0t26z8L1X0SPQylA3yYQPatLn6rwR2FjqhYy30uXGUqR7pMlxl3AzD6y91YlUNXAjFW
KdO/gC/PndtDmxx6dpHRZ0xoDvkXqZm5w6tV1PpNXminUFefrN4/aDp5Ongmb5tZHIUyDWBKSCJj
cjkKAxSylReldjJlxEvcx1oq/o8WZlcfiq9jW1UNPWaq42mVHSqf3z8ESNIAETOOa122StXTvq9p
2JSBzdlG9U4ptCmWpZEQGmTobmltmk+RkoqyVZGdPiH9WR+Tn//w68++Ppuesqwspan5OrDcVH42
kf+8bWDh5CSzTcKNfM40ltnJaTWD0nppoUNmqz6pfQOi3/wU9vlHKO+2g+Ede61KVmwuOS+pD3TL
kNEGbzz3qk7upDbEeduw4lKsjPI1a2l9S1t1jVHmytSkiwt4jhufm59c86UDIy3jC0HRxI6o3Jfp
m97uxzUGozUT0yF0FrzJeia0bV7Ejp8O7R1EVtStGj8+ZbK5Biu4ulAYDenLKb8AKcoVvHH0sjT0
fEyJnbctuvoghqiwQQEHhR2sE42XHm57x9UjdDI49X6SoqGGM4+Xpa7QIGLNIycKPvv6veR/L9lA
wVq+amlcdPxPSgq05dITdDmFXuLJSdNYkQNqo9zXfrLPzYqeku4nz7ajVht/bg9racmghKC/lODs
GkNVjErnuZYeOdWg17boRx8rTz3lsrqCQFu0owCnx8enrtaZ98V0j0rWOEZODKlLCY1t/rOoP98e
y9UGZokAvP5nY+Z+aEz5auiKkcML8Zeqep9HRb8H+UBtvf4pe9kzRFhrtJvLNiH4hASI8so8Rhip
ewxZr0bco4Fd+a96l29r5RuFELV9MKu16ujyNP5nbt44IEA8BcuBEjkdndQJb0OxLTbevzjFJHLB
kkwE4vP4uRUij56TMnZiGfbJ3nC0wXLGbi3tubSlgNRIACIp4l7t4c4cXAneztyJKsP/oHqj9jks
fCQVPwYuR+5t51g0BsIdtBXlXgh/LjfWoKVeTHoAKpKy3GYqpaksuLPgDhyEtYbgJVO001MQ0IGp
U8W5NBWruRI0SZU7TcVp1L0NGQwM40+eCreHtOR7IJNoqedMn5C/l3YSLWsiRREyp4DSci9EorcR
Rm1vhtIvXQ5fiVofxVqtVyZyumcv4i12mUltHjL9iXH7b7/h2SHvC2ElGiFWa/lREh6tlQTA2uen
yT37fB4FyOIUXu5Ayx9uAXLenrOlDXT+62dzpodZJcgQ+Tnmt6zg3db2G33lqFsbwbRsZyMItZKO
nmkEI5w21V75P07QLJzuQrVMELfDu8Sj8CzJh9sTNP3v8+W1jEnPZ5JTuQKjiaA7WsgycgcF3UOW
3Pcd7XRfwuwDwoOafIAefMXgwm7hwoOVCNkzove5oGpT9krahGXqpGIBWLf2hEcjKgfbymRh6w2h
vOIBi/bQ0oCYGWtXp05fjplbND32rH34SvnzN+LAt+fQXLIBVyml1Ul35KoAoiFPrwutnzqJnoRg
Z/pQ2HTsqQ0gJdPIX0pf2IVZtxFi61OdCLsSzZ84GjQoWquoK15kjaphHkihzTHdfMxGmH0aE85O
W269/JUdKo32YMbKHXZ6W88hsc7bRHzMFS3Y5oUu7vI0KG2d/+XOTdXO1qsmePD80N30ZRe9VIXO
t3IhTDe5UML2KnpFWNlwCbHa2Ub31G1M3lQfoa8hg9LacdzHPMM96+iL4vjIg064A3nnblmm8ISw
YCrtlQ4aHwkICkQwQJBsuUi+wWIoncRC+mZm7tc8EIZqD48JGMQgEnedYMCSYJgVVMKJoabQaJh/
JKV13xRBRFe39+AS5uH/Uc+r6EMMRYQjSr4Vb0MdJgJ39Mu7UFIGG20I6V6XRPe7FckyjcwQIWyE
KJA3sZpq90lsdFu9giJWoh30OekHZdtlUfdcJonB9HTliostnADAEym9TKlMim7zEwAdghgFxJh7
s3n8nVTSSvJ5wb3QBQapS/2eRitrFkxptZkmkaYmjqdmNkLoUvQUdPctE3jbjxcOSxKVnAEUzwkE
5i+isBub0q3RzY6H3raiRxrJQXGsVFsWJosYgBcJVyWPrjkbuy8pbifmZeIk/p37aqyxFC19XmMV
purdpNAzu4yzQRsrqRBix/A+dZFrK7mystsXLfAmgHEPmv+r/IaV52Ig+GnqBMVGa970tWrqyvfn
FewcnunEbfm+au2sHSnI24u89vmZM3lW5GriwOeNB8Dfdbi9/fnpQp3dJzS4QS9EdzoJoHktuBpi
lL+jPHZGHe3yvLlTFLgiHE68O1FYA2QsjeXc2GzjmV2s0VWXxc4gQYxmK/Lr7cEsbbwJVUeaAFov
ch2XV7saJT399AwG4rcsquwmzOxE2mb722YW9h28PzQLEYOLyGPNlqT1a4XqT8KWGD1o1NMTtCVH
t5e//YsZMDo0a8MNNl8a4sQCLYcgcXylcag12F0nH3NtWBnNQkRBVmV6qOME1xBLj/abRBG9EhLA
zpYtGsO7cKdKT/540qE7dNvOduMV4uEFR5iWiFCftO0kDXO5UKGa4nNSVjr+i5CkuzLL3r/pNdLs
wM1YJASyZp6QGGFpGllWOApiPqqtrZVNFrYNPGF0u8GbxaZRZi4QZJYSRbWcO5q8TT586N/Kfhtu
bq//gjdPHZUozdJNdM1MWqiNFIexmztWPLy2+Q45dSCpgolWyr/MFvVfE6/m3/MXkZFKahH2jKZP
8k3DP87tkSwtN000Mnci5ANcJ5fLPVQsUSqGuBgiZcO2H9amatHApPoAmILe//lyiwInPPDo0qEe
VMBI+O5eg78ZWYQrSJxCD/cXUXf2ZoilzDK6pGSCDPnY1P5+VQRtabGJGP6zMEuO1EYhlabX8irx
YtszZISmvJ3Q/sjWGo+XpgpmVmvSliTZM4cg+8E4lEOvFo73vfCP1prY0+LnCd8pyUxwanHaOGcz
ZQitJw66XjhV9jagkwAt5/t9CdLo/wzMdnbYRTmcOBhQk4MkHtwVkvKF30/ZlXQRnT5To+4sHlGb
IlF1hO+cKij/KBXBvZyu1T+ZgtmVywMAlaWpGsL5MdsNZpyPoJW63FEaoNkA3lZmaMGVLr4/cyX0
RBq/hm/V6fzqLhK6T+Rw9robHMnyrdwdC7N1YWo2W0pfkSPyMTWUttjZ0qfba71w0V58fjJ/5kxZ
M8pZiayNY5RHzj2X6lT3/qOPxLGqoMcEFO6qI0YIysSnNz5zVD2j2g6yR7CGNTa4xRWZdB3oYEZ/
d56FTIxGyHQ3Y0XUYjdW1bdKVfdNnezcPHn/zUr+Z+o+BTtCanC2/6Te8AH1mrkTRo/jsYlWnjaL
K3L2+dnu08XClxuEbJywiu4McVdJu66M7m4v+6JXnRmZRQd0sLc9ufDcSZO9icbU8f/0+TmlPq+B
rohDI3d0CHJRbljDbyytNikThS44gwTGPD0ru3Ue+RkuVaRt8NxX8m8hcIOXOvLEO1VB5/n2cKYp
nx8nEwpYxI8BKc9PrKwa2h6a6Mzp4lR6GmvD38hRayHw3BgbicsKXtvA/BYrgbwGV7seKf7Mnchx
STqKt+7l/oz7UKVpMYwcTxQkWxubDxIEw0oUf1eDdyvtKZMtyLdBTei84maObaa+0Yj0BDvkq5+M
Qf0YqMnWUNJft2fzOrC7NDNz8Kg3h0SvMgoGOoRvngxjdLIpPGEXRSmsLCvn5/V2urQ293QxFXpN
ZVATBMavUVnyaRnX3/2QOLcC7fHlMjWx4SUx7R6OQM3D24vlKTNWjp3bAyFCujRBS/z/N8FJLXeH
6hfPldsLc+3ml4OY3WpkIMoanjgqVErz2PsSTHnFtkw0R5Hck+F1r5W89gBbdu8J8I1ro9M+Dfrs
+tH9ODdDq+c1bLEwhyjb+/CSv/+Bz8CoEMiTIMbUWHdphdxOJ5gFb25L+BK9mNnn2/O2OAg6Bciv
TeQj85WBgK6xMp/CaJvLEem/9s4TtWPfDAezTFcO7jVbszXq09pMdFKkjqHAJn8kr9lpu2IN27m4
Rc9GNJuwwjfpwEkYkeFaoV34/bYu1cd2NO+gV3loh3GNbWFxWBpBAsT8PGDmD/HErPNBLD3q5u19
HDlJPmxKQ9jG/bsDQzxhUt5ExGFBX95TslonKRs7Zn8nEa5tbnvC4h6l6xAkDA/WK+wm0vVjEfvm
5M7fReGDkv9sw7fbJhZnitQqHSlgiq7QhG6eVxAxM4I62YzaHbn1NjmOa7Dl6/iAeSJzT+oeKAhB
2+WOyTwlbr1pPerE+w2zzS4TtJ//MBAKrDy9YaC4avES3ICuXiOMnWgAQbbxRhtGWn8NerVwplHJ
gbqA1CTNeXNsFM3Nrig0buhITXHHaGX4EevSLjrUOnrzyUiFtyGEKvD22KZL5TJgoMf8zOq0iGfH
WpbFsW54XuSgqfCcoZzH4bFRtYYu7PGP3AvfBegmMr9bSSQvuB94TbgBSGlAiD1ftTTXEGYyo8gx
zYcyj2waefVu7XW4aETXgBkY9BRRsrkcm9cTeCSmHDmFchjHZzSsguBwe/oWvE/lpcDrDe8jyJsd
P3ndxGleAsmI4021aYeVXbr2+envZ6tj0lYfyS6fHxFx9O4L4/2HDPpbzD+IEl488wd63fpDnKpJ
6NTKphw26UogsPTzzz8/i58augmqnqqa4yW7OPzUG2sQi4Ujht5pfv7Uf0lMONv8nilD+xKqgUP+
wTYzRDdl/zgE6CMW48pGWTRFXYUEJWcaEf3lUgQoeRYyxMiOMQFLU29byX/E3rN7VMVu+9TSQQCQ
g31BaEur3SwOdKOwFFO/CZxGyxwl1o9iPW6iwapsNRd2chgcwq56u21zaauwsxka/XfUAGYTOcZo
fBlWHjhyGL/0lvzQVeWnbli7PJccgqoxRzWGqIXNJlGSs9xUgzBwRlJO47Py/u1Co7tGknzyhSvJ
9nYM5DxtZKiByr35Nah3tyfpulcWxd7z788OlMTsCgPxot4RtLtI0/a5+tzLm6o06QS6b62PXvll
pOFQUbe3DS8EOeCw4LrjUWdxWc+mLUmtvAsjpXOSNra17mesPCTCXZce8zUG6gXfM2Q6t1ghOgKv
uA+MpAUZ6nkdDXKO0DwMIYD88ZtcvhTDZzFb06ha8DqsQZfLCU00NWcFVxK4jltBaZ3E8p+EUH+p
Uu1TULcr67bgdfg0VJe8TUnXzlu0+0IbNaGtWw7p1h78N6tZSYSsGZitj2XV8lC0cBaXGboIe/Xd
EnlAac8HMNk/uwaqIq41dfq+mfzwhG0v7gzv120XW1j4CxOzAyB0zcQzxm4awkexA5cQ1xw1z7oY
78z0IU/F7W17Cy59YW8Wd9Ru7Xea3rc8dAx7kFOIngdS3eM+ql+oXN82Ns3PLMgxp0Q9BRr6LIjc
L+cvsJouzqS8dcLyVTtI7cfbn1+au/PPz967TSOqbmLw+QGRv+iA5JHVPFfapvIPxVqv2cKWYShw
NnHn8Z/5Qe1ZsNGYRdY6Svcs1cm2GN+8VYmzhbuOjBsQH1rlKWzNSzRyooCsLeXGcfVti6Ygd7Dd
0AIymN374yeCdxFUMFcrnf+zu04wo1AWc69xfD+1A/XnuHKvLa382ffnK5+nQqv2Xtw49UslbaO1
Rsal1Tj//GzlOyVPIq/m5yvaXRA+jP19VayEaAtrQd4QCJ+MVKDEJF36blX1Ym2gkekE0j13S6yg
0PCcrOlt/M1DzrYIZmjFhI0GFMy8EjREcSJJCbTkJs3OISqBbvEldX+48lsXf0Ir+s0/trptvPi/
BXPj6/tK2mje8fY+uh4q7zhwZVOnG20JfzXtz465vLJ8cMd+7aj8hli9C33YNaEufHdUSmlbJNah
/AgN9RyjwW/IYgFVR7arYRcZObZ3959QSTu3MHMLiqeZVUwWILeiap5H7z7P+P6EA4AAlzLhvIQg
pEaRiaFcOcFbJvzus++31+Haq/k8c/PXF66DALmIyzYXw5pg8KgGGzSUk/a9+55HJ83o1LMn2oor
OEMb1oOrNYXwgnxQGyAO6a8E0VcbfzIwEcLRb4DGy/yczF1PFGM1cl/ix8zbcL+8c4pmn59c+cxV
iyJN6Anl8168lRr6f4RfnraSQFsbwnznN4EW1W7ovriNYmtlhGLDe+NlRgGgm01P0hGY9cyCpVQe
VC+N9ZIN311zl/hrXUZXnjQzMN2cZ9OkUylPZKtGf6HMxD1UVJlNw5b6mEMntjJbS6Y4JeFl5C0I
dGG251JF6MNCzqwX0CoSDGsF7c/dsJK2WFqSqa0Mh6J9AIamy/EMXuyrXpELL4HR+LtGarOHOBXW
2leWhjLxm4lkm9gh87O4TaKo6WDac8ymB0jmPRidcpCqeOUUWTIDgoF3vzkhfeZmArRmki6Q3ReS
gS9W2z2HVG2tVFtxsqtTHR/AgAavABf81dMyl3NDSBTBfVH6kliy22h18EyXy2YM05ULZGl5YE/9
2/RDHk2fuRtdEKrbRpbnpGkqvsaip37SXOvd4hkM6NzKLGZRRmlIutb3na1a/VSqn7dPlsUx/D19
YX6hB2L2dbUrBh34h+eEA7IFFvju7eil7u62laVFscj8QS6pT8DX+YtFCoaI/jzPseQ/1fB9yL/l
4rc+/fFuKyRN0VFkSwJ/nT/3Y0jGwtqMfQf4FdWGTV3LaLdm2zpcy85MK3sRvkzZxDNL06yeHTRN
MEa9KIa+U8EYaQBQbeUhtLW2/pFqwT6Ujdckl3/9w+hkEF/kaSYIx+z07IJQlwcXbxtkbxOQ3oZW
TxyeAmOt9+aa/3ga3ZmlmV/n5ihVcml4Tt1H8ha0cbwJFT3fVaqgvQaC3NnVkIebQErHTSiiT5ZN
TChxTLc2Gfhy7VRfcB6GC/M+dGGTlNHceUI0v32x8pzM0jZF+kEYgW+qXxXrz+0JXjigkD6GJA5F
LJgS59eTVA+y1EMo70i6CykO0oMHIIneJs2Den/b1LSrrvznzNRshuvY1K02HzxnHGi3H4Z0k40x
qPjatSEt3oyIDo0jKkttuQIxWnRck8Ce9xbQ7fkWScJ8kDv0YF8iDR6DMcj/kDWf0pnI0WpvUCN8
M91yDRS0OLG0l1Ksh8aYEtDlbumLME06NfecQCkOSZfDG1JsXQSkbk/qop/Qn/IXfcIrcrZB8kxJ
1EL3PSfuB0pAQyU9RwMsr00xwKWfBObhtr2lRZwKm9QUwP7ROX05rGzqRtBHDjX0CWiZ59m5170h
e26bJ6HfhcUulXJqhEXfHm8bXppP+kz/dsVMyPXZfKbtmMp+LHmOkroHfwgiu9AhQlC9lQldtjN1
qqBogsbU9PezU841o46wmRNH1vaUa8rmR702lKU1IzD/z8T09zMTxGVU2iLPdwokwgrvZ2U8/Q9p
V7IcN45Ev4gRJMEFvJK1SdZCSZYt68KwZZvgvoPL18+DD+0qFKMQ5ZmInj4omllAJhKJXN7zbMDa
fr68Yyu3HPbrrxjJNHpkHbSp1qAqpoGfJ8++A8c3uCxjdbfEDLDQCJpnpYgwp/pIOKXwmrTfLu59
u9jbYmAKKasrOZIi5YSbJh+G2YBOSNXOYba0+U1JAfP7/61FMu0uMpaazxHWghkAfwZBDK/wSO5R
HbgsaH05QGGEd0dxW07IWJzHSJcK/U/eE3Cg9wbrFC5vTS9oUAK5MuYSAXMhraVBKXXpgNQeUsSG
vtGVxZaN86M7mfo/6AbFYdTQxVqQYZaM2a0pS9wSj8CYvaCVM5xj1UTc6mIwAK5jLBvtVvJi2AB/
o/VVFBbt7G06a/45kjn+5KH54dpEkEheYt/QFYL32lnjQRY1VgkC+yjsuhzQQ2Zr7wE+GCAWrQMn
pyqurrWFIZIgGJxA1eEMF7Sdck6GFs67nXZ9AS4C58BRDbhsbSohwhqPvM1iaT2ZG3FDeH7mPGTt
fcYVN/uaCDSZY0ADwJiYZZc8DZkqkCoYCXxmtHW+R9nO/nX9Go4FSKED2AA800IJ/WnISjMooq7Z
WpMz+fagnFVUrUW6Z1wg+NlRhbXocJZuvrfsX3p18w/LwbnE9BUA9c7myIqxtM2qQUDCcFvnn8zu
qfuHxIaId/4TId0xNSd2sdSOFkaeHqQDMkwqlqu1W+xYgqR0J24NM56wiCXbTaMRJEu9BZZXQCaF
u1wLOY4FScpf6PKHRSFGBSuostuaP3j5bUd8i/rAYQdk/GXlrHln4GggBETPPua0pJ0rCUW5WcO6
Cr9qQJs3qXICawLAzoe3s/BpgM84PZBmpLXgAuwgoPpp1B+q+u+aAcPre6hgION0FhGOg83BamYj
F1Brm2gxH/L+tUquxnmAp7TRdAu/D2iYM66hARrvk6RETF3WAMID3Lizj12AgM4zZrynkc37POFj
CxAtWlw7UP5HtvCZiEONM84fO9Pz3nByLbQyPBuMyrdThcmt7iFe7kAAATbQWbCZpbjp0GathbXr
FE9TpUe3eVqRQ9FFucJ3rh0jG2oSc6uIqmUgKjAt1CWvFy20J3sz6m+WA97Z7BvOr+IeWDU7wCPg
okGjOmiiT82u66sFTPUwO8K2LlgZVP3Cqu9L56bjGD8u4l4LvfjO7Xy3eb3+XKK6/N/vl/wNqW3E
AK44NuPG4ymQ8r5dFnAOFSfs6kiC5GjaqPP6TkhIaGAUPgBM0i/aB3nSPow//3Bto1k+plRqML/7
ETlEL5d/warZYaoKjLF4pSKZc6oiLaEzSSIOpz1sMbg1gW2pVJjbigikO8HrBvcggI8lEeZiTMQh
jIbzYG60ZQ6ihTxWKnproQvpqX8iRQrYxxIVtdnS3LBi5EvhFbsKvAEJBlGDuBgBrKZC516Vh7gD
XZZA7oF9n25co7tR3zoVDSM72nkDgIF45mMAjmG6n9yYPWqrlzW1YuxiyhHlQp2Avk6e+rBdjZSM
tTR00/H77BUbfW6+Xhaxpim0iKBzD4E1evjkEB5+vKdL5YZudG+yFzI/8ub7ZRFr24abSATVaEU5
67fqonGZ0zL1QkerUr/MjQeNdZM/WMVX2404Ek6pIvL5U1+ULeNYpNjYo2i0M0kTNUniheMw7rW8
28d2tWUFfRjRdmmweKeldM/S/svAu0d9mbZjnT87M7tLzfzGBsDBXKtel+dcDUA3Q2HGABI40Clg
QNJvmthCvBjvC2A/vdRa8jQW2TblxW0fLZuJ17+MGD+uKccNYeTnZRUIn3K2H4Ku3KFAFjqbVJog
KkJPhReSIQdQthP1QW/m9Z61cb0dCjBT1eDCSXPwR1wWfN5oJVaNL4M3FtIB6ni66jTPAA8QaV4I
1FvrbkES8zB1hX6fYAj6jjd2CmjPjN0Bj6R+LqZW3/bobbsxiv6X4oesWiEmyGGHaB3CHXj6QybH
TfqkRZ3PSYgdtFln+fFSg+cnnY1D4mb8vWjyzHfGaHhsO9belaDV3pRNa32OOrMCUi9QO6J6avaY
vownn7Vac182cfZ2+Yeuqurod0oHcjBqQsYk8kL0c7CA1fXsg2HZee3nMQrq3mH7sdPtjccqla7W
XAFmn//bIenQGA3QrZohicIeSB2U3YJafaOpCt4rgQjGtv8KET/i6GRObIycfIIQQSJubhndVTxY
3GvbuITVwbBEawCuWzn3kbngRBlZ7IUtsXYeyP6mRJUSXd+t/0TI/SgjWl1KxL40HJfsS4GWbtA8
P42jMgRek+OgtQ41Hkyr2HIcX45UA00q80IeP8cdkp6TtYuHX5eNbu2igf8H+h36Yc/hglNzsPLF
gL8sga1PMg9BwfNlCWt6P5YgGZezdLqJgTUUqJdDTQ+N86P4ICqwxbWz44AhSQz5upiXlMIO1ytL
wEB5NNQrN2grtGx478bwczGLLc5L4Cbby4ta1Q1SRTb6XFa43VLPiqJ01L0wB3nv1sl5jWCn9W4Y
RgwU78U/5QPZhaMD/j9Zkv8CbUZct8bohZNFf9nMu2s6597yZmDg1uivsZ/GLvkOSlZ/rPSDQOyf
uRlirl0R2a3qUcC5UfBmYBhE/P3o/HLWAUxonmEpAylb38qJ/QHcKMCl11nxsRipitxQJVD49SOB
adpaYMtYYDivC2hQK+t7ovsq/Mc/Yc7Z7roUBB0oU8F+pL7CMk76LE0yL+wGd7zB3MaXpTaNYI6m
/J5nebXVu2zetI1jv4JOgtzkxYIxxSWvA8y0JmHCeCkghPmBLcWwtwBZu+vIIChpvDHw0PO5GzMW
bSremHe4XCofLXvscNka12440ebnIBsPFGo5Wkx7be7bxY3CjKR74hxs+2DrzRbAU37ON5dlrWnl
WJY4iUdaMUZgmqLLC10zlVs/UyOPDsMcs5+UVX1Q8yZSxBFrDgpYxkj+4f2KvnYpjNAqbqTgbo9C
AKMZ73V2fTfIn55FvPTRcgD88tPl2OD2LasODTo0++SERhZe3q21sq+JJjUxBoY76Qw6inaTwUE+
EoVaEs8vTtVnd7NLU8zRuVZAWvadL5Fzr822G1K3pD9mTddjv9AN/uQWQFi9/HNWN9NCgw060QGH
70jG3sdRuTQibU/YRreDTFMYx5obRrCPmTSLolFbzqQvtEp7u2FIPGrVexMBsLsut301+R1oyv22
qH8nkaqxflUmassCikTEF5IGXW6Wfd3DIEftjrWbwfpaN0WgcbwLvzc6U2Tw1xy/KwY7EM2DxkF+
39aocsRuhKNGlnAxP1IkCjCdpNjGVTUdCZE8vl45WtLZNAr1PvMrVviqnP2aAIrWJAd0YSByo1Ko
WaZjT4YEsdi8NcgNrRSbpPq8+PuRjxiMoUZMhEPFJvKbJu4jKmqby5a8pofjFYi/H4loxjGNihgi
ZuPRs2/jcW8NirOrWoV04blexpbawCZ1Dzp/aZni86oVSNdbPJAkdd0Yjk3Xb+Muel9K/cHVqSKZ
qRIj+WsWlR34KSEmKfcR2URDMKm4TVZFwKOgQgNCmLOMsNeVpIy564Uz3VDtwClqaDeX1b2qiyMR
0irA1Nv2XQcRDK8ggi4ZhWNcu9VQWsIFA7AxsKFI8WOROek0cQ4nAgSaGNn/Xbu8NyqUrFUpgmcV
oEx/IqlToyVp4ZWu3uAyGAL2WFh+91L0qnBR/FQ5oEH35H9CJH84wBdy9AVGYVuWD8yq/SYj93ya
XhA7935DEeMPS/FrWKZNPHRBXhvPl3W1Fo0c/QD5kplEIrVv8QOKEkmfuPk0lfbdWJKXPJ42mM79
h7o6gCRARYYSMcDJ5QpxmnVTJpjEwz7xMQWvLQHRFOaxan7EQzIDZNs6OjdOFZd5GNiogNsNIFF3
l4NeeHZUAOtr1ximBQV8KW7OMwCyxUzQTIEXWtgmTo6MREpeUdc1d7rbG7fxkPUHZAvTDW8wcHtZ
X8IgzgwGOAIARHAR2cldtyR304JR+LmSp2+ouj1ZKdnUE+bFsmrrzYUZaO7il12q8EyrpwHoW4C9
tXXwzkrBSNeThbjDgsp+NoMYWgMjdYe4ej85mh4gWd7uLq9zVR5G74B9i4Z41JJPlWj0iMXSBGm4
hHyOk9/Me8jjz239elnKmvV7RJTbESFgElw6fi7C1TwfTRqi621rIPQZq8exek0bJPwNRfCqkCVn
IjjS76mWEqSlhx854DZNv0amCPRVY/Pt8qrWDsDRqmR4PDPWR4ePkMTNjUGDVuG0VJ+XAp5sbB2t
x7M+TOn3sXm7eqYUSSHvzxgBbihEiNLtoWU5spSRg4xN5seZz6/GnJK+L+mc9xpZTA3fN8q3qCz8
JFUVv9au2L8rQDro1HZjg8bjWFMKnvcH4uztaKtHN5dVvJqwPZYh3YHt5BK8I0UORY9vqszYmEl/
i2fTa1dpz9QbPxlW8Wxk3NlUvfmmlyrwBLFLsh86li8ZQdsRlF1xc4a8r/2cvhbL3mtdn/OHGkyA
bHwa55+Xl/znWj8TiYw8pvCQ/EQG7HRbI3iDpC9zGmp6k4CLrcWwXFwtyTNweK2fHp6dj0bKkRyu
k4jd9+687Ls2SlEvyQYQhbE3Po/ZASMAzaODPPaW1+nyWLBo2rCcfa3iwt4DKKxFpmacFBNQK94M
NVYwNGLsXwzFSjZd0MFy5sjCs3FEwqt42Fb4P1fVf7dyMFE4FjMZYmT5LK+mzykxODPccAz0+I3m
75cVsGLWyMqjFulhKej9lmLgpXVmQLGgWlgDZdsGZdds653f6cXhspyVZZggRPxPz+LvR6+Ftqsw
g7ekNLSH27H2h0hxtaw6Ygyri3FLNPzLXc688UAo6sbi+80Otcn9GIH9rNpbRbUBrNU/RCNAfPxP
mqR6PKHR4sEzGmbFbZrdAMfqH3YLeBiGGPOHXoTWjnaLVaQxeF7SsPHITdR2r5zQj8siVqwXJeK/
IsTfj0R0JlghGjehoRUBCz3/QGIrsKJP/fT5spwVAwNIKQwYjSRAK5BLbzEAg5ndYCkoFqdB7tja
vk3LaVt7Wq7wn6s2gEECD6cRo3dyuj4luAZQOKKhWXf39QCkuyq95Tl7Xub8hk9Xo0yJOwdcs4jZ
HIx7yk/4WNNIzoDGi0zvTZselM8I4frOXCPSAwBGQTUfPuZUQ7bW6nbSt4hHhzn7NaNcG1Ru4eX+
pI/a3ug983ZBGWRBgzEMsMF866HM0GfiN6kBhPiuBgsfyXVFxLOqT3QDY7DUxk+zpYOca1XncAcV
5cW0dlE/7Zx602rPl41m1VsAThVTdXCxIOw8XbrmxmmXdrkXunTwH/p6uP584QYXTTJIW62gR1o9
b/QWwZT+nqLnR4U0sHaRA9iKoriPogHSwtKtVlel2RmLh6vBmB7tlP0kQNZz8nRDE+0zy9HY7Bbd
1nT5c1OSu2pRQSmsFbzRugW8ZpSVAJnoShto8mxq6spBe4ZDfZfcExCNd/1LVoi2Z75r7D5gpRvo
ruIls+JVTuSap4pbzCmutZxCrjv/8Kr5rTboYQLRjd+TVDWdek5TbWFYAJcj8JVRpDtzk3UG8igj
d8snIKbGG1okbA9OSxyTxAEF5RTNmO7PKrptBv0bSE8LODjnSWdpvhE97b4BhuWbpjPYpijpCwwl
2xAQKWy0Yuk/8Xh4dYF3oLC8lXT06W+W/K5hFp1tFHb5VFv1vhy0r17PPkWN8dXTkl1LeFAKJhBr
OtDCvkujCqkCU+Enz0/X6U+Q7vzZi7IOma/ySV++adotwVjQtcf3VIB0PdqcTToTaxy+2BgOzxSf
P3dB+DxqBiB2EwYgT/tgELfoa8son0T3pr3c18XzADn/sIYjIZKfa1Oa94kOIWkRzE7A5s3l76sW
IXn3pKqrLheLsGiQLhuM9pgqCO/z+/B0nyRTq4aZUpRIwckyvqfDjfVnaOjOYtXO1FTvx5Ua6akw
yaioV+C2bAnWM7932qfIrlHc+FJOA6jiXyvvUberXWf95rq7S6q3NN5d3s5zx3MqXjK5yaysXI8g
frTh7w55CljBzTIq0uqrUhAv4+ZHpeoMZxr4J1GTj7R8WjA7aAZGvccrxHa3l9eyahqgUwEtI8Zw
8bI4daJo2YnNacDx6Yqtaey8ZlddTUEiDs6RCGm7lqWi1kCdEkRxrxn/5rmKKGFto9B9CNBkwwJK
szx/CyqCrmEG+F5B82NNexIsE8I+xQjMmn0DeQLFLjROgDtQuuQ8lseInrCImj7y5VOEAdK0+oKU
0sRVrJViP05jMcPz0HeI1y+QFs7mH6zBJKUFno0nd/L8uIqBHvQ5Hm+7+aMC76eteJT9+eVn4hAr
2yiq4ZUhv2aaJcmW2II151HP0RdVmzxI0V9xwG/Dy3zSF5/ZQxYsZcl2E6EdUkJAlcEb1/EjTcsP
nkYBrpjiSqFjwW4d9J7tMpvmAZ6AeaCxGvBrg97UnztgCL4YzhJv09RzgbeDSVQd/EN22mRbq+t/
2HM+fAbElPu5dJD9LE0gaU5G4gaJ3ZUNkD9otRlib/xok7QPwGgV7WcnwjRazyu/rZfyc2GOnQpw
8fwKQ+M75mbRV4dziC7+0yOCPMUcz+2gh+X0JSq+FbGq/fP8DJ4KkNx/lRi0XhIIAG82Em+bRAtQ
Crz6DhBCcJGhPo0JLrkvzqRpsTi9p4ezVQKDqA8W7dnqFELOjyISysBjRzaUYCRBjkXRDub0pjY0
T9BKQJz7uXztvNfIqhS38rlK0Pgg0iGAOgK7hvz60s2ecQ1G8FTRoHCCmSu+f66R0++LdR49WJfa
7dlU4vum7S90501br7y6dU30bjg2HBdeBsiLn4qY7LTMNC9Knljvbrre81ml8ItriwBYAEC0MDJ8
TnZaOLXOrKZMnhr6KUn34DzLVHD1KhGSawdNWYYx+CJ54kNgVkFmb+Pr0xO4mY5WIfKIR6qY3VLv
CcMqnA5TbduiVpjsmikdfV+Gk68SdOFWTg5Ayvx3XBS+pwLoU+yR3Kw2ubPTejEWMCdfnfo3B729
roKFUcmQnkK0qTH8n0PG0AQ6ZmXIraWKIVd6rYUicORQ7rCQXxO/4VgR6cxqrdHYk4uOVN2ogylD
e999Wt4M0WtBzKBHb7z3PrBfg/NT836VyYENu6ztdtdGLKe/QzqbHuFdVBoRe1rMzWDuKNuAbPl6
ERg+xTvvD6W7HPRrIE2a6x6glxRN2s6eRy9tuv//REjH3205d7OMJXhXINd6M/QH0AReFiE24vRi
R+xwtApJYRGzulZrISJx34xiq5UHtwkcW7GQtfNzLEVSB24DI9aKGHsVbbvx0Oj/oguRYROQ0dbZ
7ZvYGCqIM8KeKv2mSUG8uAdpxeWNWl3CkQhJF6BF7HmXm7BsVMzLgF4PcgNFuIhOETdSV7ekAKLT
jKzpE4c9xY6PYmeneqOuKvro+9Lv90g9VJzh+4P3EBd+Wj5QgA8n/6KIIymSOZUDcFnayGZPdr4z
008ZPD69OqNzulGSLY1z77Rt4UIRb9QOKA289LYcFULOC0+nQqQXz0jzculL7NbIyl3T636G5CW1
vw/WdnCfHD3Mq+d/sK+jnZNuSTBbGQy5O/Y0zbvI3aYq17xqv0ffl65ITtD140zi+ySgJHQyRfFJ
8X0Zfk9LSg9tXfg++lm7X7kKCUj1eelpRfrUbdsUCllMv3lzfvxfm29LV6OZ9YTC17Knvr+1mx1X
5Z9WD5+AxcPMi2gplsypHzvqzmRmT5getYHNkjwkg1+Sr/+wiiMpkglhAtYdzRZeMKOBXRwib3P5
++Lwnt0VR9+XTKgDnEAVuzrQmJYbHqbFzaSqmiv2SY6zhsqMrG7ECkb9li4YvUZh/lcdvV29Dozx
GjZaux0RXku21PQZpqImjPb3FSYoghr9Jb2ikWXFXNEXhFQ3AF3hy6mkipn3iVWzAV2vUQRsvJ+N
Pik87cpWoYMYiEH4PCpL8oMT2LR6hseDaIImmzn75KUv7ngohqthy9HXfyxHrPQoojOIRnkpupVz
7R1gxqDOejK9auN4CdDY381KsXHiJEg2diJOukBMGk+mF0OcTt6KNIzYfi6+ZdZdSlQg/OfWjJGF
P4h/yGuYZwyfUdMUy5xFemg7BycO3PKhHxQH5twKhAikzZATWEk6OTFeDSMpjRAIEm5sbXumihAV
EuSGqYXmKZg9hYTkm+cEoyott7ZJwCQRw6BoVEcvtaT9vk20spwMQKw4uyGzn+tiPqABf3/5RJ5r
HQNNqHsJfFiB8yidyDq19WXJegPVofIQFf1ea+ufRtRsx9l5bLpBcXZWVwUSTNRlXdHGIK1qqQFc
NaP1Kyw0fmsnkU9L3df1j8uLEmf81JSRTEGBGciS0P/ZWwgdIBg8ZIgVWjZ9SpvxuXPbHBmy5WOM
7E/lsrxQdn2aEzJBESZ0hYeJTFzBGPfadMz1UC9qBhLRApPC7k/SjIeWZIni7bBmfMfZIilkzQhp
bRTTjdDrbvrlERHS5Q1c/b4jkHEwL3HeDWg73DYSJL7CzHpJko8chYnLAtbsAL2VJs4mYPHPiKmB
CNqQDkjCIUsSx6cRc/aYdWowmUMchcmtrkXkhj2kWryzCADN6bXBNeyV5XSbPpoDWzXvppIgXTkg
bzPjpaEwN71+YWn1Yhu5Ksv5pyHyzKbB6Wtg6t1Gw6SkcqKPY4a2POyYk8a+leIGYPpd03SvGiO+
ayxWELfdr2ppap+xBODS1SGqDb9LNd9p6u1l/Z3fgRilM9DFY4LWFg2jktswk4Hrw4TRNpsEzRfN
ABh42Cz/oDk0CCJYADz7OWyrPs8uHyLbCFPCigOdbKCz10CbuLyUNe0BzAwt4IjRgdIidfNl3hhz
vdONMAEaU/wZV+7/KUDaK1pHnIvxWMAH3CXTJxUEjOr3m6cXRWvZMSb/FiNcIn9kGxXDmerzkt01
C7d5pePzmnvg9U2lK0LnVUsCACwwcwGPBEbp058/1FOZFYNlhLUV9M2+8x494868Pg0Cez2SIm1S
1BQeSJIJHGaTAl862fy+bEQrtXy0eAAqGYGfgBY4q3JpdoqYI9HDBHAKxkvpZHtmh8x8MJPqrl16
3+6jDc8nwGA+8vHqFyCEo5MaTcEAdkD73ukeVv1St6yhS0hpuUnicnO4vLq1IAGtR5h6xtS+iTLk
6ffjrKrq3FiWMJvQo+kDbaQNbC0bvkwIUHbc1Msbm8xcEZCuWQbcNWiOBYXXGSh7mRpDh+klPRxL
LwYNSL7c2x2qX1WPxkEU+wZFDXFNHgq5giYIIAmofp2uEgC+jLRxp8OXOfuip4euvMmdXRopdnPt
RB3LkWxxnvXCruZGrCt6W7L20Fbzl+sVBjpPXKMgcANgo2QQTQbYTs+YlzCaq73N0ntbjwrf4tN9
btqfAOR+fY4LW3YkUOzt0VslZ0bKqA6BZfdm89vKaTb1/JmDo/Dywtb2DpwKNlYF/Gv0F53KaUwt
akbMDYcmmgoGL9AXFQPFqgQ0Uluiso+WPvH3o5WQZa5R8JuRZ0pq3wY2h3F99QqBjY3yG65ODH/K
QwlJnSQx2FyhfwANRiQEO6mfZj8ub9RKgHUsRL7V5rxv3ZRBSDUak48YeVuDKNm3TdUk+rogRLxw
DZgzlXkBUmeKskKUX73+0Gk/o/5TO36+vJYVleBmRq4fAPHgbtSl+CoDsm3iahkJC+st9n7l1+eI
AP2Kx494bGEARj74ldEvraaZS5hW9233xpt9xuygmJ8vL2NlpxAumYhC0fyM606yXd40RjVr2hIm
nZ/1j85bbV89xYiFABwRADfAS0PgdGq7XRvbM3JFS0jQ/p4U430/RdumVWGjrC0Ejei45AQmGy6F
UzG10Vp0prjrFu1eX7rAXdKgrRXl0RWloyMZjV0oUQCxSH7/VlO5kB5wgGFUPejzQ/7remWgJRKP
D9gUBtmlrXI0D5i8NMUxr9kODdxhUXuvS6QrfP3qVv1BzkfXsw1hp1s1j65Gp2GEaXFzP2t8l9X9
W8JUxOFr4QeQ3tDsDJgqnEX5Ge+2NGudMob/9bzIj0wNRNF5coOujV3WYdKwT9mhjI0bp16AqFN9
tCbY74Y0frm8qyuBggCcQ4iA6Twxv3m63MlhM1p00iXM+bQbc/ag2cWXIXW+kgjsDu78dlncSnMt
RjdBIIinN0CNqIwYD9AHPcp5v4T2mJo7DAinP4fW44cE4d6GAZd6O3voz8IQW/7WDkD+ryILMIXo
nf4XHyJIWfFkBvEjMk+nK49b2uqgRFvCGDymLXj+AGQP/LMscFPFIV9p6BU48UCT1AEoiT56YXNH
N9RsF6zpcnsJTaca7lmcfc20CUQgSzawfe5U1QPG95xbvbW6oMeg1WbQ3H948uLg40mNti5Mecq+
DOAbtVsMxhJOHdsSkMn3REWluRKOnYiQLuJyTMuyI5jsR0rAdyaArGibNs6CNFY1LK65GvH8wNAq
ePrQRny6oWzxpmgw8iX0SABIqfx61GQAfqED+8/BQA+4ZBvZuCBRtcwz5nZ4jKlyRZwsrj8pM4AD
gKgflBCgMJLz0V6KNzI3kzk08hpdYe9Jrm8b46WI42CKn4FdcfnQrekF14zYJxBqo6vudLfMxWVe
GbVz+Ml0v+4CLf56/ffBnIVWf1EzA+Ln6feHxkL9L+vnsD/E/cZhD0A1TdjuspAVlYuhb9wwAg7t
DAkEj7jJbfhsh+Aejz6n7eu/fB5nU1z1iMPkPbLiwdGy3g7L4r0EkxlS9pcFrOgcv/+vAPH3Ix9Q
kk5r8xIC4Ar2rQnk1YhvPPrZtPl2ipuAm/HmssTVHcOQEBBFqCinmacSWUbHWU9yGznVbRLvC8V1
v3JRIkcHWBbA8IsxJ2nH+pG3ZQcO+hCcswnOyVOZ/sMCjiVIW5bxmjud3blhufzMUKxJiKtQimoN
0u03JLHZYRFuOERbw9jq7aZTnI11Ceg+dYEijpZHoaQjtZOI2JUYDgxZd4vUbJXdmVFwWc8rxxuK
+CtC/IQjEVrZ6AJZCtuE9tZCE97Qyt7L18tS1qzpWIr4FUdS7JyaS7tgIYl+AO62qeqGEOYi+UQA
wmDsBjChiOst6fueU5XoOs3d0GbfneqWTvs6+W59a5fr+9NQzUA1AYkKUW6Q07KAU/QKWgK4c8m/
ddovr74+KXHyfUnjdTMYDvytG0aUB6O+7dBMiWnYela0s69v2N91SGrHOL6ZcI51jMaeW4eIbaxs
F/3whu1lxa+al5hCIo4gRpRTSZhD1GYkfJxQs3/kWtDRx8wK0n+xriMhkq9qosEsLRo5gOyhX1lh
Htxo+H55HWI/zg3s7zqkx1w6m3pCRs0J8Qz71vBsF5d8xpyRCg997aDgNgQ8uY2+XQzOnx6UqYpz
Cp1jKLry52YTR5ur1+EJPQjSOkSU8gOlWbzEmGYOtC1vbxc3w0+MDl6WsLIClMNQJxeFMZDISNGP
aXW8H4ljhwOA3D+S68H/KGJuoBzjH2A8nE1INLpXdtzGTVijMT5tAmCGEv752jV4kICbD74ExG7y
GpwRgZA1pWbYTcFMfI/fXP7+uTUh/QysTCCOYKrgrC9icey4AiAqyigYjEVrwbYys33MnKsPOcQ4
rhhGNBDpyjVKij79qjU0M5wn9F9oO8d9Koy7PtubuuIEnh/zU0nCKI78O+sdPataSNKmF6+5LdCo
baCZMr++R+JUjtjYIzm1k2pFBUCJ0HDGwCKPQ5P7dR9OpNy07V1/fZcM5ktQL0eYDXizM/w76rVW
nGeuGQIrClbAfDu+567hm8vzZYM4PzQnguQUSzXXYNsRgiJqbqfhvUUj3GUJ5w4f7THAMhX4NujI
kU16ZE6JsdjGDmtQVS1WBm6udPxR99ku4dkPcxnfLstbWRH6fpC6Fa8U0ZpxqimtiSM+GNMUuqP7
M3fgatz06jKI8DF/8AnRyXn2MDZIZXVpbk1haj+zncUUOlk5pBjCF8j9SN3iBS7ZWl93tclifN79
mg13LbsHFMU/7NGRBClqsd2hmIqITGGUZf7Qv8yq4G5NCQJcCH4e/4I/O1WCzqibELOcwzSZBYqx
z2NyvStDxeavCCkILmLqTBjGnEPMmwf9shmRH8xHRZC6kvhB6gFYFZjZRrh7xkYbVzMx+QBr4t0N
iYKS+GWzd+J9rAU4jva8HZyNoypyrOwe6muA0kfbl4AxEEfqyNnEvC2ytu+R6jbHgHYDRoev3zxI
QCIdZW+keORDElmgdBtIhVmm+AcFgffUbHi2v2xkK/kjACEheQskAZH/pObpMvKcRPnAUaup6/vZ
nncZRrT00gHyw0083MfVbc6Lm7q6OpCFVNQ7kL4XNB5yPheJXsomE0n2DphnbOEfY2Nt9dJ6BxuM
IkO2clCxfajgAM0E7lrGIDMTuzD0oULS1TuU/NcokO6/XN7ENVM4FiGd1DSrMVszNMi39toGJHL3
XZcpbGFVBGpcyFIAEReJtlM1NVphNJmWILeZ8tjnVf9g6qNChjjvp1EslAJoBXCTIW8MozuVwcqR
LFOHZWijtwOexGPR0MAp+HveRJvIyLmfdI3Cja6uC8UDpEUwrnJ2dDMtxTO/hHZIH/s2MpQ/L6tm
RfswJiSOCKJzPCUkHweUA544dTSHVXKvN5k/ge2AJ9dfNUCjwMcR1gocOknIGE0062Kk9PJF26Qg
tCxUD6WVbTqRIKlm7hYt5QYkQCP026CaYhX/uaR5NPsJaFikdEAiLBlwjcEUswU2YAhEltuqSCw/
BbdO2c8PTWo+0Lhx/Myw/MRTJXrW1oXpQ+RCMakkWOROTa6ZALvMhnJACDUGIJcNwJZ52QDETz9b
Gh4U6GbVAeAnp5JI5MzWMLMh1PrRt7u7WdtPo088hZi1O4iAOg4uFMEGBjelp1mlA67Y0CCH1OPN
UO10IIHr2qHtbx26HIyebbKy3Md0wYCiYip4dYmI23DRYh/PMsqoVy1aTLIBzaev2pIF+XA7D+hs
y69vjkJPyZEg6a6YSS8S5vkQLg5Jg6zy07xRlU7WLALwRvgfItLz1hmUhxI3rfMRXARftQytbIqz
urZZCDnB7oWQB02ukiPNzQFIJBlKfE1Bdz18qTE4NySmmyVXuLaVmBoN4SgCWQIF7IxJKo51eyyK
kodj97zE4zarv8caihdRvEvqb5etfM3N4RGC/la8fkUfwek5sqzCscoe1mcy9+BMfRUUafUTgNWK
cGHlikDp4q8cyQKWjhvjYKVDmPx24u6+/SDv/VjdNx+KkG7NCpCoA1EEYC8RvEseta/SIif11IcZ
3/S+1ShO69p2YZwXADG47Qg42k+3a8ySgpddN4TDnIcT5uGipn12qaq1fW0V6OqAmenwPcjbnIpx
0KhgjoWD85Kxza/YUI2Jr7ltJDXBHAZjRoFV1nqV5AB9j4ZQL8Mq/W3xrwjgjeGuxjxW+u6qCKTW
jg5MGXVypDc9lONPl0M10pZ5Dj8TgfKiZN/a/5H2Zd1x40jWf2VOvbOH+zJnuh+45C6JkiXLrhcc
y3ZxJ0iCK379d6muLmcieZKfap76dKvNSAARgUDEjRvV94KjcLyWLnj/kOizzwXN+3oWWjsYjGqr
bBZU3Gss9fVyPHFOdppZvdRa58pR+6BndAMW9tLT8x9pZPo45BUdXCijg3F4Hs4zk4UihhAuJyZj
Mngr43Iq1frOaNu7ISlRxQUDqmGi6b/126J4leXsxPrScQEb3SW29nzbsBf3HL4KxZCZMko07GpQ
nIZ2MDhMA3GLfGeDfN76Qont35bz/qGrPce0ehg3eiSuHhu9mRujROBBjMHyx6g80ml8roYeHZDN
4MqT6Rep7iflq91Gb2PXutQoLKQ6Sq+R7e8YrOqrdLzvbJQ0lWxbafmDVSgBk9fYBJZMF7gftAvo
89gBMUjtyggl9wQbgtm8tD5l6AK3s48DyxyQfwFbjeITAgcROoMsrmMAtDmFunxXKlvl2+3NXvAL
SBuhbANQGVgixXiRxmrU6ZU6hgllbvVqTB8HGePBCPeGSxQQTbCxXRoQH2KVGCV+P80Sr0Y+DJDJ
20tYcD26Ntd8nfcUi4gpLOQsquR6GEMp1zzLLpCOfmyn75rxHMtvZDra9afbAhf37EzgbChnPiGq
qJPZBG/8WjpJTHXt4svfEYCkLjwczl30bqhxgoQ8ksfQ0IPG8ce/obh4hQLVjEgXCCZLWEBeG/rI
HbMPq5G497b6UpOVqulCwAEJ0FxwYOFdfcWoqLY2tWq5D7Um/SJxZ9Ny8G47AEZmlMVub6wNN1lw
TucC33MLZ2ei60mG8V1KH1q5DPKZTV8nXpV8ktuPP+Ev5Aj3HGYMW6zJISeznTt5sg9N3D3HzsdZ
qOdH/F/7934fnC0Hg3zUshx4H0YgI+7Ue7N5Lvuv4xqL05ImGwrKEwiWZ4SQYJyqCQKkjiEC7ROX
GyfCnm8r8oKHRA8NSOZRZ0EtRwSzUT6kYOXtxlCfepepgLAA+sFWAs6lRYDUHY9eUIQjvBECQVOf
/jTHkicuy57oxwdVYAIrGoKQjlaRk7CFy9eJq0bOh2YIuxjhJYtXAtml33/+eSHAbGwN/KOcDWE9
+tzysrUIc8kWz78/+88zXZIT4Oz4gO/bmDLUuqTcKsqhqjDT0L992iuCHDGUbaippGjWDTXmNznI
mR+dycsNZEBXXpnLgtB748y0wFeRSGm3hoRJQkNogmTf0RMvMic3s55kDuLRbkW9lnQYE1zwcgLR
lXP1dhqohP89GXH6/GuVfbLlU6WvOJWlG+xMhLhx6Fpgo2P3Q8hZsgXV2diiMRB8zce8OplmAqL2
4PZJLXnLc4GCF2tKXWEZh0Cz/1bkxyE50fprvkY8v7xzAFyCywdjoEWwkTRZOrCy8hBKDi5ltC/p
sQTy/nbl/l+0HzjL/4gR7Ac1bpIDCwy1oz43ECIl3f72di2eD/o8kI9CbziauC8tqADwfmwiOIC6
kYcj4Aj1Hdx37hG1KY/WaCnIssn9zmKTs4uzydjdFr+0jwj+kZoEOvuaQtSYMuT3R7QlU/JJkQ/a
6PdrfZVrIoSIgFF04AKgK4cK/Tplka84nxy0Stxex9JBvaMZAWjEXCQxL2WOdWkWTEURwfrK/E5e
CWWX6gdA9qLVdd6la+ZDmwwTqXiHzmcg9IzaZe3nsjtN+ffJSF1qftPt0rWSj4OrMPEDg9otdLNg
bISYN6RaPJm5yuWwBcOch9sovx9NvX/glbQ2OEudrzLhZQRZkGOARgCUMPMxnrlyMMKgSoNB4KHd
TxvGHhL5Een+DVLLntH4rcK9HI5XG5jbILksyRtLPpjSjg9BWRBXV94w0LQtv8sduoeyfV33we0T
VpYsBU0w2A+w3c5ljssfaFfOVDYaWpW4viWt5VGiPGid6eHZDNLYk55s0euKyBQMgN8MfZ/VjzBe
Tx8RFmiPfb9HQOJX+VrKemF8H84IDNV44ADNgIv88mcxqySZnaM7B694vTg5ie228k6WhseCvkll
+mh2QW1Qt7BOY32X0DeOcVrm2LsVbzAPyTl0XeVKTRTY6cPQpY82U7yIDStB8/LxYvtmGARaV8UX
NstK0pcKjrdOPzt27E78Xm6feF1vFDxuKxupNBI0+p6w73p5KrRDVWJ4VozHeOmrShM0uekZ1giG
SeIiS/9opo+3z3fBTcwtD3NeHjqId+/lPpLGHkZSoPehZ2x6mqganaJSqwOznNYQDbPXFlQd+Q60
/cyhKbD0wpGlUS8ZDcORVRKrThkrps2Y9tPBmHrm2bxiz3bWVU+N5Egr3n5R8juFJpKX8yCQy0Ua
amYoKWos4WCDKcyUfWW6Z9N92USbAWQXvPmoW0SeHNk/gJ2A07euCpClkqV6lRYtBr4f1en4x+0j
u7rq8XUMNJ71HhUhmNblaiYu6YOcKainUMPxyi6LXeBzO8/gJNmBLzRa4Se8UhFBnniTDLXEBmdo
wwF0lGMeq5iADkQCsnMr23YVBM6C5koRslEwbvFSnoGaWTuMXajUvekxM7KPAHdori0lL2ofT1vs
9xpOaXEzZx47tLSggnPl6528KzRTb0NlPDFdcaX0yCkmn6zAoa4uynlpZ2KEiAYRRdurI8RopeHL
eubG49fbWrFwSijiwbrmtAyUQ9BxZmqY6KXwJrR4/Lnjdf5UVlzxNIcoX25LWtgytGSpQAbjCYj0
uWDHdmEC65iUkETMb+CbepAKZ0+GPOjzbo3zcWFVOoD/QNshXAEIXVhVmXDFimqjRj/eI+0e83wv
W8+3l7MiQswzoJ8Uc7AoRCjSgUWYx67cD2v9vosyVBRsTBjunP+5NNkC9c04qUkVssQakCsp+qBS
8vy+INxaMaKF04FLwCwx1ArRWCzqgRrVk9PSqkExN+D23uA71u/G/O32pi2YKsAC6F6eoeEIZAUd
KEiFBJ2ZNqHTF0bh0lYZd51Uq66CVMqRtnG+MzuerAA7rpPm73fUTCmLSjLypEIwQqaiS7QIi8v7
A9o2KnKsrAdLgb0+YAxk137JkgdS7wt7xbgWzBcNzojRsJ/QeTHrgSH2wySptAnNNsv2KeaiebZl
r4Xs1+EueC5gwqgnz52IiGou1aS2inEcTE7DqGufc0V97VXF67XIJ6AVB9wl8+Ou8pXamDwnllee
rNc6qgKsBU5gJI0MPO8EU1MIaCgx46MIo7T3MzkCx4fsfpwtCd3IZ1JEa9O1gtaRzIvQKeWXAXkw
wu3gtm7OP/QizhBECMYWGya4/AalCM3ij4k+dahUg+8Fc0Lvuuj3Kg6tDyN0BIFCuiquNAwBy9Ui
jDXPUSxXUtawp9f6h12DuUEt0HIri/6DO1XN7BYS6B/NMV+xqrWPCz8/be3SziZ8PFOPk+L35On2
eVx7pMsfLxgtCPJHTH7AeUj2oX6ezF2R7vRqd1vIovaaSCDZaN4GUk+4YCPTkSKDaUWYWoeoOU3x
0TRWivsL+zTnVdF7Ic+IZnte5/lTrXRKjAuNi1AGc6Pbpytqu/x51HMB9QHWR0RMNynFlEgpK8JR
8RvVcnm8lla5dtrwKzP96J8S5l9wtoBC7Xsg/ooizFVzM+ZwLUW8q1Jrq5jkNE3FyrkvLQigXxSj
AP9GQCx4szjpTIoZtEXYUtsdtMzLFO/2oV/XcuEkkcad36WgLruKGGVC7QEDXLGijBxHJ/kS8eJE
jA781vJRaiWvNfOtrnSHWJEChY/eWNO7xGxXHlGzcgke5+JnCBurWSVzaCYXITf6zEuS8QGo0YDR
dmuBSQ+Q+59Jw1eupGsW5ve1o9UTMQWoRK6oBEDqa0usL0Kjt8LRyXcxS04YFLBpwMk68SLAQJS7
MZ5cxal8jXEvG1PUkNOHGMyzcpMFNfqV3dsHsmCFioa2a9xeAK5f3SFd5zCTq3IeKlMDYEUIIn4/
r9YKkAsOHlIwMtA2lJk3XVCs1qLSMFlWDkjSabIxgeEhTp/i0vSqJnPb4anJPt9e1qJAvEjA3DT3
IYtQCLTfSLzo0wKjdR+snrnxtKktx03iu0a3XFbJyCRkH3doILbXkGjVQU1w1S0jSZT3aQt3oNW7
Lg8mJUKf90p6YvG4fskQof8RxeOnNbGuGOk0O4aE5PeErw1MWpAyUzAC+YkegDlhc+l2bEykUs3C
KsOofB3r16x4ydSX2we04GouRAgGmHDdypTBKMNO3v1Une3tr68tYP77md9sYUxEbrCAWD1hBtlO
N75JabfiyxZuyYslCLcL7dVU0WoIaZXXVi62GoZmDfHkRWscvmuCBOupm6YZcceVodG5seZHgBFm
+0JbU9/5VAWfeLEe4ULWE1PjWQkxJu+8LPth5YVbGbFL4g3S34GVv1k1coel7tlDvS3N3DWLbTkQ
j9MHp5O8HNGvfJIL7prSqea5n9KveNx4Q2+5jpPtpmwIbLV2R/AQl3u12GBq6TNXpg13AowTcR31
J4hD3DJ7zdmEASIlUlp+bSl+NMl+ipldtvFD7j9nZeRm6dMkv41IbLRUBaLhxYnvZGXt9l3QUZga
MhtzCR3IBkGLkn5USV6U1YwxMFUaMCNd2fNlCTO7pjo3y4vJRmpMZWUaWRWqyugNNnoE14CoC5aA
NfySIISKEfq9J2olVUiV555sk/HVkILbxra2CMFbdC0GyttNXoWK/aaqp6b0b39/Qf0vljDLPzPm
vm3kSs7w/UG+ywdgZvcT30RrYxRn7Ra0/0KKcNiyaXSjruIoLM08IrHlRmSLWMg1q40kDYHTvd1e
1aI8sCPaePdjVLlYmFMyOZdkVaVA8BdeFWHSHw1lc1MNxFelY/ThDn0DkGrcTmjtAaUN0GOXm2gg
Y6K3A6HhyLWjzr7mxYdL6LME1P5B2onxs4AEXkqYVA3P0Kiq8Kg/pZbbrkHSFtXs7PvCCtpJbtEF
S2GNxhc9f6PZSvC7qGYzZeXM0YL3tODOtbzjY92oUAAM2KHdU6J+zmsUG9bA9WtyBG+uDwiAE6JA
DjxcYnXbujsS+56vTb1aVDATJBY4boR2YhlISlkGAhyzCjPTRfWH8V2puFX6KlGPr7XxLnqZM1mC
iSpFojkRxd6Ryd5UmJPZ9dm+Z/bHg9WZjPOvJQk2WvKqsBMVS5LI1q4Mdyz9Nl2jtF9aC/ZrfgL9
uxPuUo9nqkOZ6U4V2mXj9w5mVbUtZpJ9mIQA5gIQKXhn5zIsaOsuxfRpRWw9S+oQR+Rm3YMdP+rO
oZksT1/Lly5p3FzsBYARlZwr+knLJFpGjLwOJ1uLXFXL9iVAAGnv7DEZ7eMPKyDaQK0NSv25fiNo
N/73uErqEstCU2/lD0WAqRYauPv5g52scNsseQS0KeI1aYBr9opnaDLTutejrA7t9kVGAGFom9s+
ev6x4p1wLkBQax6nqsRJWoPISPLt/qikX3V5Y9Q/K237f5MkaHZNCJWJjG0zPmWDj2b1iG5It+dr
U5YXV4Q22LlLeWbiEpxoTfqpiKa4DiMNRep2kHdJTnwzKlEsVo8Oj59vr2tR9Sz0QSHDjceEGOBI
ZpzLtMe6Yu17KX9XZIoE5ZsSfb8t5srXgdEO/IIIoFCkRLO/uH0tGi+MuspDrtgnC35ORhKd5J8G
0m3jXDqm2hpHNbBHonJAJh5IyDGj2RTVdiHsye1u4hXWF6opeE6VxlQ8yjR9h2m6xbbuIzOQ8jLy
4o6UezJZuUenhr7aBemPQzpgemzHnQNmiyQbvYi43yP+9soMtFyak6cblU8toNQ9/ur0njmWlq+z
/DWLhjZwYlMC05Xdu2kiab6speqnvrKigHHWgi+7GYJeH+pDbqbcG1uld7txUjBurzdd3sblCQVJ
KVCTpLtv08L6miMUCVJqPExtq3oxFL3KNgzz/5DBdJv8Ex1PypA9NdTav8YBj829jWlE+ZO0l/Lh
0ZTUfdKreaDFFg8q3gOBrciVa6HbxetUo/ASucpdDsvzsxi/dxwxOzdBo4Jn57TDc6Cz3LSaZFdV
keGKC4CgQYynbVOwwXs9H140SWp9qdaAOXdYtWE977CiSPUw9drwapRVtmoaPWclNzeJxG2QwDLb
rzoyeLIS/bTafPTrqcwDibalWxWaBKxQTNw2Ic1G6pPEVUf8weik1GfxBC4NrdHcqqobdzQBsqey
8xOjgjE7u5j0DegTictsPd4PKYLDJiK6r2Ua5p+QrnPRgjFtqyFvNrI+xW6sJqqH8S6JJ/d9vJXq
xACrPc93VQdGZs3AClMTT5jMzHO/xE/+AnbT+NAVAIM2ndNtEk2THtDtgac+sTnaCxKMR5YSc9wy
p20CeTT7o8PiCqZlam6acn2XTg0LUNQCyJvmaRKyWvs+jYb8FZC9FnOY0sGLh7JyR6RsdrftUL/y
LzNr+8zUPLfWzm3El7caB/Ub6ZUeD2/WnIyxdtXYeaz6r8wwT4BCuymVHitTO1rpfWVtc15sW9I+
TfVWlrmvoiKJSMItzBQaQO4K4K5TNng1HqFlPECFgJCdMn8Ax3lmyq49ovXxx6DI7qCPHod7KQ9V
HwWdnSOjfxdl99FgwMHlrk6eIwBtSP2gxoars22iggpCN56Uka1sweIOzBhYGw2MSG8LD65yypE5
TMcyZNUPrW09dBYFhL9FoDukH661zrt9Jku4n6w2qqEaA/I03UntZHeCSUzpStB1dcsKQgTfGks6
SXMKIcx4tfJPzFpJi659f75Czp53cqskcHP4PpgL3S755qzdeWsC5hM7E2DGBSPqgBOJ4ZS4W62N
E7m644QNEnTe0DM9snosYGwQJDxRwwdSnH0YgChIEeLFvBzNpptgWZ1FwM5QuWDo8Jn0dtuAr4Lf
Sylisa8q+WAWEtaS1R6au/v6M9FXoraV7XrvnD07Dq01BtPiEFH/odhuRk9S56v25vY61oQIVmhb
GTXyCWeeE3C5bZTkIW88U/4/7pYQAvCiZLEzdGUoAcuTejp1pVUyi7UTEc69dooOHN3o6EsbWQ8y
XSo9RDYVbkxbC2yT9S6SVyNQc3KBeoEErEqLy5eiMy9AS+O3Oiu+K7H9xRmtNccwS76IjmddcUz0
r4ALGygtQe9LZXJyjM3AQRbWS9SEmjUEo/4V8UWf6Bj/FnvasALKWdwMdEnAr6LefRW+Th2vVBZl
SFGSAPMjk367Rv17XaBCWIcnxTwWERHrFXAARMwo245mFlpTvbfbowrEWXTCvBMPQzFlWm5Y88Vo
Xob0VHRHc1zDnSw5K1kDzB1tDhZyQ4KzQnWsHHuG0i6xwk5L3B7zO26bxpoE4di6bIwJ71HPzzUf
3ATthyvfUIvzFQgKiziP6CUS8KEMVALnkqvQ7e0VLBn3mQRVyDSNNm3zVkPxLlIPsYPAK47dRNZ8
qrX+bUlL+nYuSXgusUnrRy3BacQSB+2WGegGRZ57rb9weUFz8zEsykJx9PKGSmW7NnoTpfCOber+
MTJ2KXGBI729mEUp4OXVgWhY4CmTUTnKpAhFOPTUuyr91oxPVP7RrTGZL+qXCTAMGvZnujLB9WLo
74AimIO32Bcp9frx76gvHABee7Y5N2hd7pVOIsa4VWGvok/ztEx1zT6Wzvw8hBUOQ9YHpXFIi3DB
2Q52MCGWblYUeFGEOVNsgXgAz0fBRECCpZIyVspwiD0AiqXRpfLf0FwMjwbaD54ZeV9hFYVe2ZXl
IFyIyD0vHivta6Ou1CKXDvpchOBIxlaepKyfY/3ExxCrSFk56cVdgqaiag7yh6v0TkF53OmYvhxW
JgprpHJ1p4UzWWtdXVwG2vLhbJG3Bsr5UqHaWu8yS0pLQH/joBr3mlmuGJ66ZHmowfwlQjAJ1kW4
PbukDJF7M33WmNPeZrruNirQWvGAh6GGaetDCXvBtJbhLjPHYmdMA/PVtIlde0ptlyvx71aGxnJu
ID1Us1j2qjzC4LIE45ynekwC5CPMwBrQ3znaZPKtQe9cx8ZbiSjWh8nI5rv/bEVC5DPqsZ5AOngG
UMAf2EPHVqA7i4cPJmnU0lEYk0Vsm9Vn+ZihkRh0bd/aKXNNupfVfOVglo/+LyFitNvXMmdAswEF
omQKqpYKxjnraxM9loUAijBjPmCIgiWWTYd4gsYlMqK9+yCDdua2W5///VUYZv/6vmCGKSFtWqFt
IcTrOCq3o70h/tAdlK+3xawtQ/BZskYG2kVYRle8kfRkOH/c/v41UvRdpf5ah0jCUWZ0qCcmAdRG
6DEpiJ/pPOBa+lTUim+MeWAR9YDBkJan8jGITeTBdBrc/hHLWvfrNwi+wNK6tiMVQWxUP5hxCvzG
ywCw7G0hizsJPlWU4lCYAZ3bpcMhEdoXJrNEOZ8gu4dEhGY0KyIW13EmYnZIZ28sPc9UuOamDGUk
t8axc4l1gI/7P0oRNBsjZPq26rEQZ6i9piy8PnG20dpE1bXtEvRbjSaDqDG6bAzuz32Y6YoTWHTO
Z3slKLbDm5YRUEKD0/o1c4CJ1w8Ofc7iFftZESMid0q7gGe3sAyMFrkfqeryKHV19W3UPgoOne3o
13pE5CnqGVI96FhPoxGcRgIohvT9tgavqJc4lzkhAMyzCmtplCroM4SrTQI+EPujbSzvK/n1wBQu
mQJiCnXAA1Ohd5xHbq4+gyf29lKWj+WXjFn7zizFzIZWI7wuw1413bS9kyTLi/Ip0Ic1UNWyHv+S
JJh90ppRNcVYDeFfU1l6bTlyurcXsyZCMPvIcppJ6iCCTnwAwq16aqm1uy1j+ex/PcHVyw0DEjxh
kwKjZ0Uw/oibTTv+DYPEACwdbCLA7F7x6JIS80oyFQqcKVtCc1dN7p0yiNDEfnslS0cP1I0N0hKQ
r1xh9yvMdnTM0sZKUDXpQKLXmr1Lp1OVrOD0l47lXJDgwWpdajujMuHB5FNjMa+cPsySBks5lyD4
sHFCImLAkN7QMQ7jhKfj37DEs++LL27SyODCUPH91vouq69afWz6Fb2aN0EMY85FCFevCrg5GvAs
mAfd9AWyWrVzYvD3nfQVr0yv7n7cPv3FQwFWE8XJuX1CxIZz1C56C7W5sO9fjc509fKjBAnzmajz
aFKwvYGxSbgdnb6VMGmooGGpYKiQse3jb3Gf+Z3zVtK1kGJx81DTBVYcHXWKKXjKYVDsLDXwoFSt
Y8p8I3Glb9FW+6aqf0eVzwTNu3rmLrUkrTBMCYLsxkV8NPLg9qksLgRjPuYHOGjIxUIuqjMgnadm
EYKv2Sda5AH2VZZvE+ggpWH3cabW+YzQvIMmJWA9APm4XA5q1plCS2fuA3Gr6MXKV5RsKTY//77g
kLPC1BJSzvEkKleShxAJaO+sfqiylX1b8srnggRl07sBE70MLIQmk0ujJ1kqXRqvZO7XhMyHd3b4
amI7EogUAaqempe+Z/f5ZHjK6gjE2VldeQLQB6DJHlneq/mURKWyUmsFcvdTuslQZqU/0H4E/DZ1
Y6fwmFEGGBD/dy6dM6HCSWFuctOo/ZxZdsJ4Kvwp8ivwxBugUbmt4YubiKnPIFUD+8cVa17jOD3p
Zw1vlXuDoSi4TboVI1282ECnjFkEDlpkxRwymlZpW8lo3ylRGCDOqalbNykebPv59lJmY786qDM5
gj44mDWdTxTtIpXkvWZrTDbLX8fMBrTXwTRF9K0cTQT0cR2+XiunUZ+eJXtaCZUXzwINyf8RIRz6
kFhcqeMW7/8vavzJAG7RXDmKNQmCXcr9VBu8goQseiyMsO9O9odbAmYfhngMQDKwgl/NlgdTfqJT
CV0lvfMmp5+Hfpu0r3/noH+JmI/qzPDzoaBEUtBoOCgHzK6v+pVkz5LFoz9UB30+QAAoJ11+X4rl
3LQjxK1TK+9NNoB0wfEd5fNk/EGHl7i+N7q/8+o7FyncmEghS20K6pgwiepT32a+iek/o60cmnFt
4MySDiCaBVQI9giErBCcRRgh2lsWR3CWzGNavmlMc1Hz/PgRob0GiGGAreE4BSG2xiaTUWyhTeij
XJn7yP74rHJoGkgnEc6gIQ15C0GZzajrspzUeZiB6HG7irZbMvh5iLQzD4kE6n7exzMtawvMqWtR
rQ8N59noHtQVY1/6/JxxQUPwPMhPDC36wkYzXQk7YblbjG62VjdY+77gTKSxytM8gjc08g1IbgAX
+tgJg/gWBI4otDoWWLnRV3q5PYgiFRabQ3sXSwCL22+0j4PbEsR7Q5Qg2ISWjoOtgGX3Lht2cnVv
Oi/NKVsbtv7OT3J+a0AKHlsI7XAIYMUQ8+2j5EyONiTtXT0oD2oVbSYSPStauc2zb0X0yY7TMHfm
zLVykKTPhvYVcK/Y7TAt8/ZqrxKO8w9BZwfKCwrKSGiAu9zQPGFUGS27uyO181jIzre2JJ2bJUR3
uyzdYljOftR19L5GW6uW37QYtB0GN7uVDITo/N5/BkrZGl4cIDgWOTRs5tSA8OBnKFG/QQf9tmd6
7LfT8DJWMaBLGcr+NsZ6uhq317oC3pNBl4cBwj7dAeeoggHxV7OFIkx7MMB919xxYJW3GMJSHCxW
3jUc5MdWQraSKX2uImrfVRM7kNT4vdH6n3rU/FDG7qWPgGhKHPJJtpMCc2UL+Z4obbNpUJ8NyDQ8
gd9C9cFJXAKpx/0mkfaxwUGkMW6oxQ+aw+9xnXkWI36O+XguGcttZ4L4n4wgeZ6cY80pdZPK+mlr
gI/1Sup3iZN6dpRseGVsEwAt+wylJ1ZHGzmV946Kq0LuPhWqFXsSGpYipVsjWRbNfOYTmCOreW6c
c83a4XSEazbPmzv2uYgOWvRvhMN/fx//J/pJw3/vPfvX/+K/f6fV1CRR3Ar/9V93yfeGMvpH+7/z
P/vr/3b5j/71+8+ySUrx/3LxL/DhPwX739pvF/8lKNuknR67n8309JN1efv+dfzE+f/5//vH//r5
/pXnqfr5z9++065s569FCS1/+/NP+x///G1Wuv8+//yff7v/VuCfeTSnxVvyTfwXP7+x9p+/Sab5
D1xn8/sMwHuQsTo4j+Hn+59s5R8gQcJxgFkCjvH9TyVt2vifvynGPzBtHIkdhI6KjGcE/hWj3fwn
Sf8HJvHiT2gKBb8T2p3N3/7z4y6O59dx/VeJKJMmZcuwmMvbHeEKyFuAp5aBq8elgrvr0otguGoz
OTEtNizQ21PxmT61J+NL9KRs+IZsR3/y+Ca7V5CGPzV7e1vtuV9tuvv69+apYW7/R/YMDo7CO/TB
4GMisf8y+J9Olaf6zlZ2Kzd22T7xEp+4owvwdME33MVUlh9nW/7nqs5X8Y7V+eUH/rMKABDeVwE0
8+UqBjQ9WXTAKvIvXVD5zZ5tY9sdgckF07Q3fgZXWRD58b446k8roi9vnT9Fz+QnmjlTE6uzwZ1d
+yxxpkjRa7QDbvlm/JpqXv7Fvis+28o2O2ZesQegN7d8Xt6XK2iiBcnAXECuhYlEKDEL911ijwNQ
3KzYyI68AaPCaRjRWR+P93mvrKzyShT6ooBZAKoIdze0UthfglnFnZwZycayM7dC9wUKDZGc7miz
xqUxb9fFSQqS5l9ytp3mICc6byCp154G/VM+vqyc1xzlXQoAM8DczQ3DAzzqvcv9TIDdpUlbNE22
0Wka168T601105bQnlc7k4r6Hjc3NTYGOifqP4rKHs1PJjOcap+xnI2fMcuhNi0AMenEjlUhtf2O
jp2Ftpep1fvPhVNqWqD3DVl7FV8ZKqZRm4hcUYcFZyn4CS83BpR9UgVugxSosRdEaSZq6mW1kie9
3nzYD970KO0he4Eb/VJGDrBQ0TPI6HpYjXEwgGVf2f7ZnwjbDz9oImjBAFOELYKIzsKzZQRv2IYY
7Y9KKQNNSd2sJYeB9C+AnLjZpLi1TnypXNHhy0AFhgryS3Bvzh1LaOVACuNycXJjWlEvQ7J5Fz1N
dyRsD0k4boeVx6ZAk/AfOeCbg1vHi0M0S4OxMqUq+iI09/farU6aK3sY+utTzwn4Nnp2to23BtEQ
gsE/hYLMEa4ATyioyuXiSscirJwbL/Rtvqf3xq7dkQ0/pPfmTtor+9uHKLDr/1saOkZQ5NAwDgSY
rEtpkpQZJaZJJhuQVW71g/RA75u97o3uzzYYNn3QB2jcCNAg4CHNGqzBHt5DSlGHQDQPK5gHYMGU
L8VbJEMtPcFc3XhvHhAy7cYj2aOrw293/U4KsjvryXgyIrejXu9yT7K99Gf6U/qhhfa9eW/tnX3k
O758tPbGys687/ONnyZep0MVyQNn2JkxCuI4iKDfbNcqWzsH3MXtG7egYE92AXEtPgHRytbyAtqS
fWGIHzqJwJYlo5NN2JuSjimwDsmmcKOdtnF8aWMfVG/Y2UF2L32RviTH9gFgpBmPFJIHfaMepb3s
Dyf6TMPmoO8mt1ux+WuvguzX7LYwfADPb/G4uooCypV28aZltESju2E3Tyk40MYPAbpmrcQdiDkK
QL/CtYC06HLpVMpJrJoZPCTtxtyfcrUD8AZqOga39f/aFcMRIcMPFjIQbCLTeyloYGpdDEMNQZH+
3Sw6G5RZsuZ1HNTbtyVd3bsWxjFigAWQcGhI1MSUBXoUpdKuJimIamnrFGagOocyyTytXLvh32tg
F5o7i5pnZuE/5kGwgk3HCtoMWtZJgeFmT9N9+yC9tZ+MY/OQHZwAk4zDMqgf+Ms4uuXv8tt6Pxr2
TBAPNCGIDwHuBIxU5O6pEJtKaKCRgnZT7Zs9OcRe7DsIn9RNdV/4lffj9s6KSgk6QXAWqBgxNLcS
YQrx5RkqZsL5NNtJmYD0NPG4sca0K54dJMwd6+CUB5gUiU3BEuMuVssunpLN5FHPDtGHtfvgEvSZ
WRRgb0Tt6O8TtyzCG6+2gGEMojG3XDxNHRc98msTx8SNAsATMSa6gRAqwaXYgl5Imdnk3VQo/iTx
aKPVdXzM7KT94FpQxsTJ4x2CKxr5M7GrIpW0AcqZ5YFaS9VdainkKSryNeT11VpMRMpzaR7MiNBw
TTgSJx8wr3miReAwrridQjqvtpu1sdNLUtCHj9o/gJ+Y0SaoVlXz/v9R921NcuJYt3/li/POBCCB
4JVLZt2r7HLZrnohfBUSCCQhBOjXfytnJuJ0uyfaMQ/n4bx1ONwmk9Rl77XXZbduAr+gY9Hc2AX7
u05dDOrX3y+AX88h3PPg5AGJgisxKip2+SB/KGXdVpYc/uGqnRBuXiWpmepA1VYLFdPfPAr0/V+f
lgM5xUZBYZjAXg2BMn9+Ghu8WMZSDE3X8fGB8Iml/SP0Ew6uJ41R2kIojRR5TLg0xXrMBg6/1j2L
VFQBq94+jIEPoRmVjePTkMWBIcmhX3xtS8IR2Mq2/Kc7NHlEiZpcZ9Po4jP3SwLgamZ9Gx88BvOb
6LnpGVdFcxS9PhUx3A4qSTMkn1GDVrYaZzrz2q0pvI9FD0IcvJN89iG3SKmopC2SK67CNgKbiUrX
lGA27G2+HlKhCF2XrsqliMMtUzAWaqZeQtmajrHZP0qD7L1aDaTcn0nOQ1JWfdKvrpakJ/AyGl3P
6kwpkNWoGfy7pYfRdhOkARw45Ot+TgItH8MqNpgOH/igGkN3BTCJ4iPu3o5fzMrhf7gUo93qoeuW
9/nKs3vTxW5pR6YoqyGSTXyTw18wOeNl9qoS+dg9gvshRjgOJpNuRuIhW3eRP9Yqi7X/DvNKAv+a
eGMPuV4h5vMbldAnTiJ/5zX0lnWQIVanrE/8WCG7dH6Y8KF0DSgv/dQZAoKs6DlB6MMcG1EJ6/R2
ErtVcKUKec7qxGUC5yeDBq7xchvu5hCyp0JDClL3hwumCtiLe+VoCuSXKjPpm2PUeNoWOHcVfO81
qXMQTMBhLTf9ZsihRHqVHCy2FY9H9jPN+kXXLEhACCtbXVx7CbOzipcybLVKaHTUg7QRx2kedU9D
gCqz7ZnthLgemS+5PNtNmy8yPRCwNCXKiRZGaYepYfuhyyoJx35fwsF+aTZTOoSAFV7yZpXZzNqF
yjJqSuv3134IE5wH9ni0jSwJSrhCzkPFyTqD0qmHYq/SOKJjoyEigDRWTEdXpUrZF6690FVKVxLu
/EHlUm1gaoorlu9d0WabB0G0h6fyUhkz6FOWzOn5UNNWVPAJz2k10mnV9VZO3GA3BfKJgcP0MaFq
/J4WKvvC5pjpZnbwFq5dNqOnYjh7rjYikmfs6ZBdWYQcJq3E3/6iciUtAEZWfAMgibk0X5j/ibUV
kJY9dTAlDnN5iErBHPmSubLES1VCBcyu3USL8cQh6s0auY/IZFixnI7mYEuC97XF5rXM5h3Lu9Rl
pCDGXooXk8IjpjIuU7w2eoinq9Ro4eptxemGLC546jV96stbPXYH0mBzH681nIVsuCd+0o8ShmxF
FW/QQSMDebf99c7RKlcTOpRvi1SCt7EZo+cY2jzgTb2II6R3sWyv8iC7sYItQEGgszajr10px/Es
CEJu624+hrSKDp+IVsoifgVrK03xXnb2km7Cv+pMag6/Khq3UaQGXytOxvMUjetDwY44w2ZV2V2m
MnhzzUhUe1lJ6t8XbvIJ3mOOKYBR8b6cDZXudkGiZqjg2x7/SPfVbPXGFvYgNZr9hkTlstY8Mvv+
3O9rhAC4pONZf236tBC1PIT8OVxEX206UDjsYL3h1jJp6Y8m8YmybbZmR9rMO1dJZUW36ApqfSqb
Ml6NbjqlbnbQuJ+zKYnepYvfVOOFi9LWz1H2g0cTLa/1QHt7VZQuJxXni3CNR9kxtaNLIUDPJ7HQ
qrMqBaxnQvKQLkL3dQmPSg8jkwV8w4GYCZJxt+ulwgAOvtPraLHSow6a/hOfrQltMWvFz0DMeArv
E9tl9RJ5hEHbvkPpSXst12vWd/AuQqxl0rhUjEdN+lK82SDKoS0pjPEeOBvU84gdBVtrsK7hjbvZ
daulNw6HKRJfbV14neBUCgtyASSfly+Y/tGs3RUdyS0SVOf0ippkR5Wp++LHdlHrVYVc7NpICZ/h
ujjs6uuMGFi2I3M3fIJ0v0zq6ChNX7NB67vR6jSpV1UgAVwW42gh2vbddr/5TsDrcE90/7DyAvwS
qlYfNWtBoLw/hlIs+Oop/cwn2AtAZLiKn0ZGfd5ip3dFtbqED9d08hiXyMLiaN/CGo31wQtMXg8E
8/3QEEyEykRhjpAHvpOnsZeRhsiEYkcmRSzABUV1+30tFFwZ0Mt4W/d0y4om7zm8odK9wNE6iRXm
JgOdwEyWO0M8QXrEUV/Ny6hpDfTZzPWiyvk1Z9IRWLclSDPAtEuCnrVmqa78CL4WDhSPhaGVo/hz
EJLMwHFLlP6Vr2SfW6mKAxdBJqEV0Z1BcPkyW/F5dgMOnm7j8/duDXzCtaZ0ctPvyJetUyNjdgUr
xlTWaAouTtx+/RDASdurgAbwuyyn9bYs4I0M/3SsqAq4ZZTiJlDboy+06mudbuR70EPQ5w3Nqall
d5S+SYTt+mqHq/MH42ODgAuLQPQG82eEZJGN0y8qm9iPg5Xdjkf3K0M5w3dSld6igGD9fpxnxFEx
nF7Z/LVkocgrHV/KkiU54qQibjtweuXgysILYkmSdpyxda/2KeA3rknuo1fHErgn6CUZyKkv9fQW
zWyF14BQqa6x4uRnRy1O3jg3qDnobuWbR2oYZDOwpYPZRIeBhs+1xsvYYheu3EjnvTbeBNoimTr+
mft0MXCwoDaFCUbJeE3j4F6tImptomhRpEIDvX5E5ojYa1WQQJtMJvZZ4qJN2hzSx+duX8u47Shi
3uo84Jxj6Oe+UJCnsTnYIig2wyiO7zLeY14tEYb2HFPPcdIPFtZzxRm377ycVuA0kOop5IoQbKnr
1co1g9pYZ5/GgYq1Hp1DJJZTR1kzW4b3B+PTWLMtyb8jAnb7JrIttXU2ODvVTmbd+3ncO6zvbmMf
RJ4dTYwIRXESyZC5E13ElF6FznqOQZ0A1ntnyn598wYv5N20xuxnACLQtwvJFWZ7m1PrefE+Saq5
28hyDjgrSDtvhN6VxqAeTG0MCxDdZyK0MWCFl9IVOpwJzH8/D6tDOxwjja4/zTaHZdCajwfimDnm
jxVd2A7bcCTG1IOi5htH7LVr9GXQDj0ISX+a/uBYi3YGPTjfOqgoYin93Zpksqz0oYC/bmOGI86Q
0t2OePAtFrsXTQLnIFv5oEsCce/g4D84EvmzK7TNT8if7tpZOH2cRopiKPYdipgjOdTHnBRr8gSL
hWjgVxhwWvPTGREdL0CxySFrFEbxzVrOpWpVZIoF7h06G94H4vzWBBT/2zlK4a54ZeZ9yV/R5+j8
oe8MJF9+igv9QBTvhnfeYQp6tfQu3c5DvnmCAWe3fe4FIPkWFrIYH7jZTsfZILfMNXLADqyRvQwF
eA9zXdj2ioGJd0VkUTseI4wCMG5IjrKSqhtUA6O2/hug3OLHvgfcTBzqpATWJGqgHxG+3ulagarz
SvFx+fWUTCG+Jwb93g3gewF/mqPkY1QPKVTKyOZwndnvRDfsZVYrXNp3cJPNUJiPUvmyZV5ENG9k
kg1gwSZFV5TtkIvjq0/3krTBreHNWU4/IoeU6POARsdXiRhMdA+fkqy4KmFaZ2sc4BnsVOcEt/3e
MCi0AbKIaBVn6jkXd1ofyXYdLThGIEfjQT7jhkVcdD6GkZ9THRR/9N4TUEhpwJmNSp+p1q5ZHk7Z
Lvx2w/rC+Grgk5lu6GLsdGa64ziCaFeOOFu78oMr4I//eeLT8TmCaLE8d9uEMfY+RfG38pDCVErG
23aVd3Clqpcxsx4+5n2/ZWcZeCyuDUY3/WlVIYGXpIMlzzugXp49pNNgytanEc6S2Fkagd7h+diw
aUzoe6liPVd+6RRTVano8iOFAn4/W4tq52bq4FF5I5OQiGaacEUjCXdX6dlIsF6fTcbsw56Ne/Eu
SvRKm3KJMsSj6mEYsusCdWL+KmL8Nk3YYLyGwTt2yf0SrziIDVlJ3Fike4iG7VE8nEuzubQFOlAO
8F+ZTH4a04nyJzse/Y5WKqxbO8p4KBAyCfVeG29TZxoZ0oi30zqDzYsJw4EdRZZ5rJM8sQve7D50
6P701NVWHodvHV4VfyPxSsoqHSaNtOyChukuK5wobmIbVFLDo2KmTU4m9jzhT977ci2e9nUh81nl
sf2GLNqw3mQegMi7WZLtk+FrGZ1xSJRb5UoLVcGxKJfcr3CnilvD9oCLMHN8e023g/KrwafzJbBp
NbzitEuS924Q05uawVM/p0VX/kxE0OMNDWibHpYYv13D8PvGN2xIVX7arOXJo2d2CNdeWdhpY38v
AxJy82wHvTTSPV6Wc9nkwBRai7nZUKntNUqX8Wcyimi+MbrrKTD4sOntdg6RiBonqEaBGHvcvvwA
RvKQE+sgIIsWrD4395y3yVb02eM8ioTfLrIPyHsUwGBrugoBv40O+DYqn7hLwLEXQa3dDUnHgn6c
aYwb82Lf85VeLOm8IMXHLjoEaYTJ/Uu8ZMw/R3IGiTk9tuiH7tBIw7vVLN/SqIjQikP1fzMWIhrO
hK/hedZem5rKnv9wUFXbhkZI8f6ultl3H+0m1ecDyn0BjwCh70sRUl5niPbENMtuaGAoUIXvxeF2
ea3iSfxMl2BAoe51Nn8GRZisTVZwhmBiZaPXCCVWeQ2vcPgagXCpQIIkcDO/neAThS0OGsgLAtHL
oh62dLNPAIT6lzEb+XyTDGyEIZ5yMqpU7ItPZgrmk9ed8yd0rgY2UVlsugZCFTFUPovSCD013bcq
9xvq0TzXhl9djiz16HyOqze1ekManfVoLo493e9GhfMEdPkRZJcRlw6+2zJ4htp/Tl56hSOijvCP
PyPCASVAP2SLu6fJnk/P++Im8RSXdkpvZAhuufMRehRbkdyU/E5HdP6axYQBZHHa562a0Ek0XOkA
n7UUnMMTTAv6dwpthKsmNh/kREWQyAPH9QhxfmZhBGbMVhggQf7ARTMbmt4PU38kt4Kjh/2Gsm0o
rw5TFLy2Xnt3dyQX2+YRPmHwLR1yNHggRSEgZz3s9G2xPH/K81R1Z+n2wqAmSZOfgGMOU+FGdPZM
Cwm/Bgk+QNyEFRnXLcHt63ASkAmmTI5kGPobsvf3s1m9bnvSmejKoRJFalKOMqbix+ZlU7AuFlWO
hvTpQNBHuBvXPrZZ5SOV968wzNIfjp5E8srzCD3Xga2aVccBc8cbxl0Hkmmk+QZR2ZG7GkW891UB
H1Y4zqedNg2TfJury+T6bXGFHyobodyo9mElH7dehtd8TNPPmx8Nhx2aTCjgogMbLOISSgXJe47w
WzeE8Qk2NBQ7gCxr47MAk5iR9nkAsUvyssZLP8ami/I0VCNgjPiao7ki1e5M8W0uCfYvN4rfp2Il
Q7V0cF1pV5M6eXVAePfU2Yi9daHv3ucQAne3SHcc9qbDbOUc+mjDjGodsPMGMhRFhRZnmWBliQsD
IVW7u1kG1z8Jb/qhyvwUbnpe6qjp8wk/EHoPdNEa7/oSNL4A5dvXYD8IP8wozcwU9yivl+WNT0v2
TD0Lz50aAj54shdLnZZLsqMf3PwXTfX+lQwK4Xg9oEtfeSWW68SMCG8MCTZRm3SzedEsil9Jh9+u
XdJsAUvC77iRPYvwD4nDu/xkCV7QHayGwRDetZG2Sosjge/MZIomkgbX5HIY/byZuXhnea8e9wnQ
fmVdPHwuDxLvWN/7ZIAo98tSxT08VjSR017thPH31jAmm7mPju/TmIMlOm08vx/WGE0AywKQPjbl
+QMMEx3UPLnqo9Mi12ipFgXCRV3m1j5tYKnN7W5ijCbDHv0UXKHFKnrCo3YujjRtckbHvoL9L7z1
ZIEBx3Vn4yJrs95NaPsRCeDQJXEANosGGbNGe1VuN9g+4cCPlOBkWSbKRA0Mit5l68I4ol8ujv2x
PbStilywtLJT2aO9MFwW5xRlhMQxVfbgZ/TbW6JI0tdmmvkVDXPe14tN6fPc5ext9WABNbuk+HGL
fDM/GY9w6MkpTK5RaQcsInWO/5CeLt9Ka6xuYaQnfuYEKoCKgCH+4nS5v5o+Vo+lGXd4J2+Ze9zT
yfeX+2kBp41Er37dzNAMszyQUMvz7N2MUcBLpt2EfjJRbK1sCqsf3NTRiuMh37K4oiO81W/z7pg/
OwCxcSOSMb4RQ4eQaT/C7b1Ku674BumrB8gqRLjNYeUzVKXQ5c1IliyqDMoCVbkpHLTFhY3qI5C1
/AwAD4BuUS7jW75QcWlpJ9hxJ7ktypoOK0IwRm7nb8sxTEeNYgyGisXemaMSGRCwiuW5SfBbHh7+
Yrufvo7bXF7DusTLOi9wXNdk3MeuDcc0vTtErGAr6GbUzhYNuGg831BUo9xZ+3pLcK5CfuzVc8oA
a6xwGOxxW/fsg+R0+7CuqToqy2XWrig2kwZuzmgeiVNlBHx59N/7vgD1A4xSVIMz/9KLFBAhqj75
nKgubUdi6E1uOT8ZMvWwK/QYHFV8LjtSjV2+weEtnTp0vlI+qqIoXx2AiZ+625arNI3I2gJwhqld
GjMkdaDlbNP+xPMc/sKk1NvjjEbtQ+j9+Aj4rbtz8DfPYM8z+reUAko6MdySN4Hv7HsWi5G14CqR
+ZZCVEYBmcrwwRYuvuVTkdxHW6xdHUVj+B71BTYRkNsFaSHIFp7XDd6XeySPL+Www2UxtQxDEkEz
eYcufwTLCsAzrzIybqAulGH5kmDgjU3LyP4TkpkY/5pc95fdDwSEGUy81joOcfmVOo+Nh31ndQ03
8D00QS/zG43EGOpk6wgEoqhZEhyAG3sGbxYYpin0eq+iPkxYoygmqtizfERxXVALLGo21+O+TKit
vVXfi9iwjzFG4mAJwIr1g4iX6SV1gDmahO5qadixswPFl0x9vXeL6puJuhhTEvCSHxycHWFfqAWB
FGqcyrey7yekFxUdYA4CLct7wnr9laN+0hVgkAt6AWeTH4HY/YUdJZyr4IOHnUn7H4AvccR1mL7O
cDmm9k7GYfqmMNaFE+asuh2KyIRcy8RL05ZmEi+yX1bkkMwpe085DDtPInRuxuIDta3hcTEmp4xF
fq5svjFWTcVGdAvxTobiV6BGqFdN6feDpy7UTJfqewAKgr26sQADTC05bvOin2RtbU+wlbph+cZo
vqf4fH6+ZyNUCZCFDriiwhD4WoU0EfPJdAK0nWjAy2klLSdUOHClqaJcpthzeeqfNpOgKhpckmD3
W1W+Y+jQX0KsDa2wibqv+4pxY4U8uxEBC4Cu0LZB2Pl4IPrvlaaXogzX2ZqDbYLIimrD+HWBsmrr
QWeb96hwdYGuzVxGZ5B0m/WyZwkFxNcmCejC7ZbOUjVQ6IoYorx1wnfuRKaaES8RyqxplUgHG5aU
VATusHmz58dyYL3oXrQYRXbrlQtdisRNinbkHqd/nv6GYfJPrvsf2QMXfieEI0DAM8h8ivQXaQfH
0CtLlBlbzYp2H85SZtfBPNJE3iz0BZHi5/RwJ4z725kWDS/LOsqWdk1ugdM9JClyGugDARqI8XST
8fWU+WsPyNPSHdFu9yH6HXn/P42IEXALrh2EBAhH+oXl6McRCEiEQXQP39+XCBOwB5jtht8Mbf/6
FBJj4A2ZHqLrwNP6hacCJziflCvI7GE2cGYFf/+Bsig6/f0U+leeAwNglmMGfUnGuaRVXebGf5hC
ywUqhSRkss3cGD7Em/X3QCfYdYECsy2G7HcRt3/9VnjehcsHlmJMIRr68/MYUslS1Fmy1QS2DdMh
UbqCEPebJfUfvxX4lvg/QYkB3frPT1kx7wUDiEpwzWNQytJII4UFZSsFSnOlwYdt/v4t/kpLveQp
JfhSoHVjYUDU8OfnHTqMGRtI0ajLubZT+hBvOQp4NA5ouqPHCV7nv/mKvw708cjysi5i6DYu2Y2/
fEUJE9l+xVyvmWfRXc2RAr7tlqwh8fS7DIy/PgrrELxbWIZBqk7zXygR0RKOHBr/rInScqqpgQWU
hUsCBt+/tUX4dXlAQwb5FagqKXSFiFD65VE4vPLD4es2UdcDjOttkTfWJGiS/v4H+0/PgSoux/LH
BmC/6pnGg8y87ARthg0+xBlDWTHvLP0NL+avy4LAZJ8ioA1ifHTCv2xhyFYwFwfPqMHggbzHsc5Q
vEUInxn6fnhbxwnTErLu8W+Wxl+/HBIEMOG5GGNCH/BPEdQf9/RYJEhCB0Y15TM8ot2YXJtM96f/
9hWCQgc2OQNNA0zSX632hMRVw8JAm76w/iYTFMTIzf6358U/CW2XIxBJWhivkl+cGbJ96NOxlLTx
4Oygn499PUq7n//+u/x6XuApYB8iNxZqDygzUvLn/SscWqfVadLkFqlveeiSE5QBE+IKeNaoGEEJ
f/+8//ALlXhr0G1QBO+wXwm/2WayDcgnaZIxWU+IsPbv2bzvP/7+KX9dfhCfXNiAELZebtjLp/jD
OggzyOBAOAmw3Dx9FBkj5zUzy4duYtFTGDCB6osCxeHfP/Wvp8WFuYqjAoaSINAVv7zLEs7y3I+I
igLEGaqSA53tqEO0ktfHvx71/0Cv9Oh/WLfaH/9z/0Uv/3Nap+9fHJRC/x8ImGDO94f3fxFI/UnB
dO2+jMcf5Uv//Pv/0i8lxT/gLQN+4YVqjfv9skX/JV/K/4GbEZIhLMGLOQhE6P/nf/6tXqLsH2CJ
oYdKE1zPyLbAofVv9RLJ/gEGIQgnObTSYEdiQf0X4qU/r85LsDHkyJDcXnKHL6XHLzt7zpQJAEVT
TPrcditZ/AX8IXS7LiVXIZULps5J/xutN9wnL//s/y02wa2GTQlIcKAz40yGkPWXAiSlarA0ceBB
gDAbXvRWyOlaRTCsbMpOloDJ/CLzuxljWv0AYsnMHsPWoUIZKJ3MrZyQSn9DuhQm+8RjBNZ2C0PD
7mFNFK5pt9lW491+B0Ui6TAd4xbZC7Yv55McwTp5RepAjBIE+IW+iRehZrg8SD21zPi9wWCkI8g/
UIuAxXKqP3Hgcd8jL4mpwxKLhg+Y68NPbfGf/QAHtNMGRDUF4NUDV5ZHrJ9zKYeuATgc8hv4JztV
ZcvYkesxlPRzhtgHfo6KvD/w0fZtlZj54tBtlxL0gHqSIoGh7ZADOyBZEpG+KpGbJut9OAS4KsEK
dtt7D05p49gIbllqLd2uXad29X4pRQcSC/flWSXr+k72SfKYcl70NbJq41el4kdwZPqlARV1u9di
mU69vcRC5GRjn9WkQFGBZoXOT5gOX9RgI/qbZxRrB2ndRtbxLg5dnAIckruEVCoZXrdkyj/tcdS1
U2pzWmda6VeQ1+xjjA7w6wpEBe1UNgCW6ETAF503Ueo6YUeqvmL0q7aWGmSxVyPp4SiDuxnDChep
NLmKB1AAKwv2SrNGSmeVMDFGKOHgG6+7lDx7CBmyE2BjAjJSzl3LNXUtxlCAOapoKM2KYe3h/fOi
Cjyzy5V5jbO5r3NzgFMBIT5ga6AR0HkINz8MyxLRmwL0lw+Mzok4Sb5sMBtZOvktVgBkq12YTLRD
hDjW806ctrUBLohmG1SzwZ4DYjBCX4cikO7Ryshv3wu03gm5KUsDFK2iHF3nzQEr3vnk6ALPqdUI
uTypeNavsZf4zyG64EaeGrqcnBhT6GI9E/P8iEcfoMzbrpuGNgK/wj4NS0KGJwzq3HDuDrXrqU53
kC7PzhGsryRT8fIOoVYRhyP4MU/rhjFTSran2KyTfFE67ce7DMseqzAfLn8bRrQLxn7Vv/+wwFgR
WeRlKhFkHZf4l7uwMzY0doD1OKYZmhchVEBGMh8aAXbdep0NHcvfKI84xh9c5ctJs7yPPllwsXKg
0h6rmWB49uqFz0kLszoAYse24ltPYJHImmtdvJv0JABC+8Usr0e206npcjE32Cnw198K5nb4nXLU
wpOn+P8jdPDxeWZ7Mrz40WKrxHrHRJ6uiMD4yFxvh6ctp1p9wJ2kltYqgXMDMSFYkLIshWhkLpcP
gpoIc9pDgpJnDvD8v0FgKlmD0nuJzxMz0w+3ROLnaJPyvUtnncHuvAiVXGHygDET7DEw5z5F4C98
JJIO5WnLForsCcEe5jWJ782B1FcMoA1GFzsOyroHTNOkYDRWUHScxcKupU/d28oOe07y9RR49kKO
wV9lHD8VmHEVMSP4uX5lT4jcGp9MFkc1SFTAFnKQUW7JkHQffShWe2m6BHuXp9OHiaifBgQNV81i
z87x6JLrNXi4yYLDhLcvyEOPw3isTUm35ynBQYip4fwdY5ykQsZ4/g4i3qthF/bEePbJyxLFxNTT
Zg3JR13MPxR+53tmnGl6mlxF+7acgcR312xav05OPSKyp2hTt/VN3EWYIpYSrrHsaMrLDwMeaeWi
wtxASduYaH+BO8BZu7g/gYsIh2QgRPeYf8OkzfvzajtQDkUCCjpEtfk6P7BpwsEK8SWqqZXDLE72
HwtFWuggA5Db1LVsLjpkRgr9OeEJQbblx4ket9CegduV8Js1FOc87s2Ny21j84Feg6R2Gm0HLgPG
JhSkmIqs4RYsuPGksiAr0AHECazmAVNyd0vciENsle9xg22NnbFlOVU3qcYxKgP8WFOSfQrs+EBg
c1I5NcVI/k0vivkA1VdMrrlD4rmYw13X+TcdkNBmJ8ivjKEOvSu62GQAkFmWFrOvFRUk6GmhLBoy
rw1PCQis5XWUjFeTAISkF3W8dgNk0nXX41fqN9A/fDyddBLdXWJySClPuPlDZUFaqAKmyMCaCmVo
A5ZkP4Br0a+n2JPinYGkJAO+Z+4pz29AOigf1i6Du4hHgozCYurK9ZP37F0sQUlZEWbsyuzKF5hj
lAN/SEWHg3uHZROn8sz1IVsypMf1cYxPWdSrBihaewnw5TclBHEG1yQuqmiYxHWky6/SLxiyomyV
aHh9HocLuwdkSB62d2WxJ1WCswfM3/FdYgOSe7iLDUY9iwNwCsbcl80FHE0RoJSo0eiTWxEykFkl
aF6tzhEk6ZMpu9qmXL4ccQdCJ0bFBV613QBK0pxjYgTPyUOEZcVQYhUaHNt1uLHdrj9MYKB9KTGX
eysjrfM6B/NqaJND3+HkOB7toqdmhrPCZ1ZMyYUkMH3pu8UmJ9UfCMdTcnDtofHOdovxKcuGK54P
naqsJFpe5nvFh0UjjghD4w2pJV2gUbts5dx2uC/uez5ghLTywJsYYQGve++SK4shwZvOU9POGP7/
L3vnsSS3kmXbH2rQoMUUQOhUkZLJCYxJAa3cHfLrewV5Xz8y6xav1awHbXWNAxYzIwIBuB8/e+91
ziXVI9sEndCtCx7wdjCCz7pDg8/HjmuFfd5W5c4w0tZ9c8pAGVeB4sdCf0hTnQE8FIwXE0q369xx
CCcMSVG6atltb6R00PuceHrbMiOkXbT8xcHQhR8oKdyoF22Jj9lwpB4izZj5xk6w7MXSTdAUmTO9
MJOJku5FLyp1g/N4GqLGzHR/2+ilfk5rNU+xpqPyh+aUaHFaSO2mZuQUJVcnvB0GfETqUWS3tWbI
XWJO3lugj+V+1Sf9iEyAqu6l1kZIpWLiEUUVwdJe2BaLucMJUaFC4wqkwgics9c5sgkZKsGhU2pl
fw37IY+qbPT6sC2ZNOWIsn/o8cfu6fSMcwRbxzjoOR3pzpAlu36ajl+g5Sw7i9bwx74zrIolsUIs
aOw568MGTXqftoX9UQ7uuClrWNDbdMStHNZ9rj97U7DrA0Y553VP4NQW9UHH8VwgNrPmtBJ7r4M8
dG0UvXdMzbp98GfvJa8Eo1/kaFy0Brkvh665yWlTRapxd5J1ceekZom+ZGnGo2D4zYYtton6pOmi
tZ+nHfEh65xXdr63WUD3qjeLA5pCtU0o3FkOGVLVsR2evF4TuwYjDsVONR6UGJrQykuCD9Ta5wHL
8EWVcU/Kcb7P+lwduuqyCPf+CEilGsTFvEqvPQza1LguUFKPrhzWG4ZiVVhgApIimxRr9ReMAdBE
Czk2Bx9m/c0KJe/i0N55pWjKKFsH3JjCwvF6rzC1ZVGK2r0zNOyAfltob0sls4+6kJh0CZpXB4+E
drL3aN7GmAWxI2E8iVbhtifp1Xo0d1P2jT1VGqGv1LTzplkcl4xDhY9MiqH4InkvznRm6Rmgi2S5
s8v0bqHuzcSwXwl67EZtJbbYyVzEyrp4VmQ+H5Oq1LaFuaonhcN/JFKhLftC6sVJpYXaArO1XgMO
Ou03G71Vj0yFx/00uqu6LWUwPXf4xW3mZ7quwCSgdbiFvUQ9+GPvX1vCMyhnKtoUPJxZuGretNOT
kUOaDzA1lNXAYo3LASZLpcv5cdKNi6Vh8LPvbq1zSxf1Yn5K6YSg+LppGelweKLexq2yxR6N2XtE
2dh1TeoPoTv7fjxiCYx6a1zeusnsim1QZmMWCdecb92JCW3HMvVzsXeVUyHIY/z0TnJ1zhVkW2Zz
lkErdmIU3jEzrPqRQJkdZVUtj0Np4VurEaUJjBREc4ovXa8MohPKGK+cNtA05JCsP2vzMh0LBz0y
EBbJthyRptTLVEM0nuBr2DIhyTmyqLdab7T4fxeUlCEZU3szUu6ktxlffxpOnetHS8ExHV0Hr4Nl
93W+MwfPjBPuzL3lOZ/l2C73uauqcjtNBU1cSjEV2aqrrqek0Q6KlfpqIJMYDWP+nLhZfmJVN05g
nZ2bMRekBlg1d4Hfm9txcJJrtBrz1sEhuCGBoFEDpPkTTacm8vo127SLmV0zQFzGsrDsLzgLuxd0
SXk1i2o8awluu6b1nwqr6g/6YpUMT6ubJzH3crt2sP6VnsqdZjftPjFNHPasQV1cNkMP20rHvdX5
JmMElMlGvQR6i581p9AnPUX8Z2Jx6ud7Qnbuzml0Co0cURN3RpXI4eRwoNxkSz/GNFaNLszZ8nez
2Y8HvRktdYVrQtteuh1H+laqjHhktD1x3nZrCZwUPgnFjhfNqRC7oGNsDlkL59llYF6U0IjFGcNT
OzjKZBNf5eVUaZRhUvGBEejSu2R23W0Nrem66hvvOU2W9TvxIU+EihFxt7UubjlAyiDqebebAHtw
pI8VijyW0TKalTYEp6SgVtRc1eonmmsFG45v8211eSSYzXavROHECpxtsKsmrbzD8zAGocYkUf6p
urjCUydIrZBOaHYcEPMxYWAQJFlZkLlJqvxr364Lzge72y5ZbovthPyrthgirZEcC4ZMjlFOe5q8
ydNCkjrMuFKNd8BymIS9S4qma3nkbTITb+4yOA/LdHHOScmcC/2SoRvzwV42+lKYjKHmgJFfuvAM
titavYxnOqIvFmNPX/Gv4eoStnVvWEO/cZY0OcC8yo8NhnpuSFnVj8MkjSByGwCK0Vq2wXdMjsUj
PctvdcqogGZMKYIzU45WxDcfEMmhhfBCVEIwI6borC9CV16Mxiup2BVCq5izmfOpKrtTtprlQWJW
32oi60lCVH666Xs9jbS8yLEVSNVueeUMQ7KB71glhAzFYMUavpUXNrf6ICdh3QzrrPZC6zEW6dwz
DEycmuohKNLyugJr+li7S3ljL3Mfjp1aufr+yeNrgUcFhYSw22xsErck+uWyxrNR6GXxtQI2sh3B
SjH7EOfU56rWgL6li/cGFmk+dk7X7QosEgddBLmzgZxdGKEEJoWro06nsxIJXpEq8+r5MIyG87B6
kznuO1M1L4r5ViJqWceuplLXciTfJucQSDF1KpdexxVZKVJJAz7sndlnOFQW7KNn0nN9t0lK0/1U
4fMcIno2CPwmHgNY8Euhqr1nlquxrZT03iYCgD38tYlQvL+ss3XIZNZ8rhoQgrpWr0+zPuBaBWsS
CB4j6lKuXqaJ64nxS2kEGKu2T2W5TFvI7NlL5nYUP+yhjEYVVJzfKc4QyoiGmowty7X82pR6OsTk
scXtbNXGK90pvCXKmdKTl1vJS197j+zfOjvHJNuv0+DpxESaoHe4sxb5ubQD8zhlDcfx5Ed/y6mw
vrIeddgCV2eE5Apd/Uxaf4QwVLviKS+Hgg4W+U8MSbRc9mvWryJSeTceNX/tN5mhT4/krDx0cOz9
Jsp79jJ0Po7nysAHTP4p/aw6TI47R0sMTkrJiD3+ZZ46qzoMlt+8QKepnW22GnTXNOXRGShxK+OT
9aRUYaCsKovn3OfPnkWdNkWG1oe3xcg/zXbFBiOGlk5EFjT0ovw6M4m1CMfojgkDOLuonTLxhZ+m
6HdGSg2DQfWvKtOSUyOxzXB0IClH7CoQ/JLOYYuKtbTXx23VeTaV/SKrjS1r+8k3JEqU3fPPeCYt
bt6A2adEI2uyfz//vvjRdyJI0b0SdbEOWDKPadqkhAUL16wOOW6Ougox/LFbh25SI4tHNX2HdV9h
WCjziNZg197WacHFMA1yq8slg7rWhCPGCd9Yh9tPbi2v09atV7elFrZznco7l+hQgfF/7l4b2+Fa
dWhFczT5CX8aRW3WJ3rWevtkmY00fY6/VvUkiEwITmSdr/Yqw2m90Ypq4Q3OU2+V1zgrzf6tbgi1
b+qEDutfrRz6V1wkHI60goaa+NYV2azciZveS9pNUFtTsdcnTUckAgs6n3Fida+aY/ELyEly+X72
dqyOevmkaZkjt5PU+Q7cLuXDudbMvwlaHGgb6aSGu1uctaflNYmACzWUgo+kJGbBSPE90Xll0EF7
qxnIs9h5SqM+9aKv5WvlGfxN2iVr+6SbGN7PLJcEZSWQsPJaIzrk7jKO6+V1vcw2ntvFLwZIYCw9
9dU4lMMLhb9Uzw0JVvFkSH3ttlPrtZcNLU3UbtBtpuwKv+O31cQv3J2YGGp4A1eGd4U3a3APtAG1
Hqw0WVm2dNncFOJiGRp5D/PJn7OWAaquRdsOWFpiR5PWNcMmd+EeRnNFTJ2Ru8OEk6UTKRhiB+uO
tOsrDQE4FGK2n/PZx+48+MW+doxtSdyhfrSTcXLD/9JNrEczTf6wVYmD3YccKsM16WZ2t/bUGO3B
b6Xz+ouwcvdTI/iVU/a7SOiZ+o+h1bizUVZRwd8P/yqmlKljucVda1r9bQNuyaCfMrozAW1PQAwy
hvqfdOp305t4UX42MDHmQ2xGlXHfyRUU05DlKJ5C19O6V7p3ox4l3A3fBMe7GKOic7QX2fehP2oN
UyqGBovIQqslVFPZn6HnFqTBR90hPNwMYTOTFl+s3vmE71pNsZNNHI37tWOzX5TVNBxclP9ku9r4
4PUERgKjN46q1QwRg1yGEvDna3p5+7+oMZePF/hwQ5iohuqKFvROotTMzmD7WPA6azn3disOaVb2
sbSc+U5M9nTNYMcmKtq0f/zzK//Ltwl+j4QLGjZNrosU9fsr9zxqIwnvNRwLk8KyrKDWamn2LUMp
d0gdm8U/0X3eTXe8fJcUrQT2nIsgZxDc/P0lBSHcYaxpI4m6YjCazWjy0NGC41wwVosJzoF/VZe9
d6s5Y3dsfBGE9O9lij3Tl9pWU+1khFlmwcT786X4XbG9vC/foJ2M5odaiP3q3aVoemGWPRs6Jkxz
vvPBINwVmaBcFHpBbfDnF/td+v75Ygjf9Dd9xDd8Tb9fhGBh3E0rSWOOQc3hKqs6/I/BnNqHP7/O
+w9lgHe9SOs0SfGUcNl/f51lXIuCZ6rl4ZR02xkXl1cb0Waw0WhlsDf8+eXe38i8HA4P17RQSNEB
gova+YvW3ixG3rAetWH3Y+PJ5xztYSEiyPKXlCz6lVwuTSg2BjrLhCm8+M9vAGYML/Hrs4TWqSPq
QsW52IF+/v+/vIWcEA9iP8N5qe/74SWT1cpkddtWLgqklt5Sc9jjRiObjVqQyfI1WatWo8fTXxC3
nmAI9qDjxg3JAq83Ms3ahMSO53cbZZK0CC2/yIsoUZbdEmtNRppsRPaZkJ1OOWeM1Vz3s1VMHgdi
5pjTAG7woy5YNvV9l3ZaFjuEo2eS0LTr8egpNlqEhEsNig+3vTXpTV9izbYoolqb5Sc/XeycEE2Z
mzcoEW4Xa5W7LHsBXETdVdPMlxjI2WifOFuwoaLcoA72xcymq0adX+w3OldeMmij3s5Mo2LrnRL+
bAmylJuyTZxTjzvofMmasAo6nuOEYrI8KCCseMYOj8ZlJy4INkbmWPPmIYDmO2UpvkrWtfRz2jGQ
fZsXhn+sBXbX2FbecFX4ZfBdtzK2Sq5xTg2QIDMcB+UmyUsTJKTNRZZlz0x/Ws+ehuPpoJk2b8HB
Bm1tTPrv1VUuOjZ0ABgUIcrX5nWfOcsyfHMq4sD7lmCs9nChhanD0o5s93Jw8GHzOBVG3K5Acbet
5fN7rJxO0sZkzBDRiYCSKlpERhWFXY0LRZ8m32lzwbVMUHPWfSJTTR1UPbNB1yBk0fN+1CNOT/b9
OLe2NpMshRBMFGCedfBok16fZm+qXWba97Svh2Dp+s344zcM+KKJEfONE26QU++Fc5rnwR5t78dF
8PjQGHF59VZrebMrNX4RTfWYyTs1B92rXAuFeNPNCZ3mKdgyZ8J7MS3BXVPo6ByLNvU3iboAe5KO
MF+XaP5nAqHXsoBtQ7ytwCLq2hwgK1ks2vFnlTZPxdjyxZJ91/qxjm06m98NBv+cl7QkTZNiunMA
LzRrdeTY9I8w83feBxxuLBWUUAHLroMdEmPGr6tF4JZlZxmNGeYyp6ZP0RTPfEbWKd9OND1iMMBN
Qdz3n6y27xdf6Dtwui64WKa1MNrgXTVhTpwPE39C74b+kYRkk7gRWk63/+Bvuiyuvy1FAeYSNjuA
cRemofduNaSvao+qaEVoW5r3nAVG/a3QLdHvsyJgpJ2JASkPq1XX/VNCIPWj4qH4/uf18F8uMXlk
ol4eEk7ApvZjM/5lNVyDxdSamqiTPvkzM6ko42k1eWeYcJgiLGf5WsNLT/5hG3hfVfCJcccAysMw
gTPu/QdHg2MmMG3TENRKcbIMzjesWhe5u2rE65jmwEX+/Dn/ZZ/jc+KfgGmHawd7wjsbzcSzO9cl
MvBKRPt2horWEaq2vgWLYCn582u9v30IT7PHgKDAreMaOIh+v20bTCsBkcgedA9HkZBTfamdW9Wt
zdufX+jvvjyHKwkxFf8JTuvfXygb0sYWtrcy46ct3xxmFfahnVX8BWZ83PnCn7/+NHT8+XV58t/d
uaYOrI+ZHEBGqU2hO//+ymx6jSsTY6L2UdWtrkt5XGxdtJBNgSNsTLt1v+ZeOX938tb46pC9J3NZ
+PKzzKxcbRgT0n/FcS/MDV4V51SiIC6QM4Lq7NWj9dQ1Xn0VzHQ3SYyMxXOAGP0ZXpKu4jbxfaKJ
dPfYaseFRmaed1NspuP4uWI8LJadPJiPDjdfG5tTsHy2nFH2kVZofXHF6ozE1Lvt26QSrd+thjkf
8GY0RJMNj+1qyUUKuCPwa7yumd0DbAtdDVTWzvtxviZLlmqANxJO/PpYe8lB0RMbvgWmYhmSib92
x6ldbQ85rRm1PYYbVu0MOA6BqUFjuoT9o38QiI6/b340lzSLc8V1zVnfv7PHhd+QVl3e3OiqTe5L
LzWQcddJ6fVxcJPCBy9AgmtXD3XNmdeU0DbtBtYLG2ew3qXSWrGV+DZmlbVj36jQF6/7UdQ+YRBy
bXEzFdqtxB/wMP9oBGWpINeIZvu1INxFhy0P9Fvp1IoPgk2HnvNCkRAU/rxzysruATPi6zGa8XtV
WQ5TFMoxZeNffF1G0uO5v5JOQcfaKW1QEIJI+77tGtAXruYkL3nWNN52qYdgP6+p9VF2+fTs+FQW
sa+5TnfUWss5NSIln79khZ9vmsCXJCIvK5PCjbdHrvbdKG8TtkCM8cqOgESP4iTLFXNaNzmnn3uC
Q3cQ3AQSZXn1sylU2HkjX7tsunxVgU9N0KU59djPf48S5KcnHQOof5Ur4dtXHi3Lj7PTYg313bnb
K2aeuHFZScLM6DOPNjYbuke2nqyfLnCVE+ShtqYDqvV0zSlzd84SONtpCSa1rYI5qYkwDUNyXTQ0
oLcCG3y/wQVS19f5JBc8uzPsyNjB4KNF2A65mX/aX1ax8JabRqXdzq19OtZYs0mYeFaX6bCQ7BGs
xI8vlymP1hp1LsCNU7vMfzmA/yMr6WNb8997T+hvFPx/S8f/X4i+D6gq/j36fgd9v5Hfll+9o5ef
+At9b34Af+iADDR032BQ+MW7/hf63vzguhbxAzIBKII4SPmp/2ceDT4gTLi2x5h323E45v2PedQO
PmC4101+iiYRhML/xDtq/O7iZHoHd6DNzsBijYvf8N8XMp6h5tVLZxwTWXBytaR81vqhuPE4e5wG
q7Zixe0eJZx1rjkAyqNwAuJzTu5tf7lof9MUujhlfyl1fr4TLPY0Cv2L4/49lRLvY1P4JuJTEZQt
gcr8EyV8fmUt+vgdUF7ThsT9P/mLkwHHyNBMBho9O0Fj+xU3l1MhCyjnbK/S3quRdDIajZHfa92y
/sMAtb95o77DwdS1ORKzp152vl8KohHLHJAcLlk/DkTWgHbuRH/0kpRyO+uj2k+6f0D6vucpX74l
FDidzg48aZ0wwu8vCdUFMd60J4xfdFPXbO/pbfZAN1Mjq7W0hDcX9Jhk+Iisn8atie5lqRmPhU/w
1/aXLhymMt9NJfHtH1/bf/S4/9tn+bcn/rb71jwo8e2bwjr+fm34X/jUWzwK//6pD/FFNF/zXx/6
yw/8fOgt/QMxM/7zyBZRtFvcIj+feTP4wONO3IPeFXfQDyf5X4+8Zn6gUuInaDrSQULbYzn4yzDO
uAv84wwEpmdq8z9s3v/JU09s5veHzWWGAfEgbmD+pNj9l2SLGHJNtzpmc9n6WfbOhujxFJZarh9n
6e+zpbKPmatQC1Hk++nV8nd1qyLLnLd0zzeu8zBaDzMtXE7osVqqIEITidaLIXA0I1+7V+tDt8xb
XdTHll67Sq4u8DIcCamB7Amt5N7QPlfK3aMnbizhoiZDh3umFOyo7NV66s194yFnyjetF6dhrcF7
CJiSniEwLBW62oqSytnAF+jTHXDBAbr+twRER0PR6eNji0rfaot4SAoNuiptifS2qKwAoWY4VDaO
7dqJ3OJmhsPtrPeQRlB53fQhS5swhSXUj9rRppDUtCByxt5EFIIzR9EX9yBqQh2SKU4vHdf9uEs4
kTEedifMOvZktcsc/dRDP8AIOHqjiNMJWUiDn5m56dcWbGujChS+61Y3o0YcLGBsIqXnUgW4Qomz
H+XI+5fDpsiYzdgws2MC91N4UUZTesr9eJBVpJvLZlLftZa6qP4+ZAxcWNtdK5784GtmYS50ezBK
a3A/2sYNzgyoqsxW2WHBJIc8XJeO+7Si0+8to2YGqO6n24uHKSDr7cCwI8j+LZNY9ww3rp1JhDBd
noup3/Y4wZum2PuL34WY5UDumF5/TVcIm0GRHrX6yrQ/l7Pz0XVLPISm9rrWbwXEJ827xv12GKfS
2lidom9hmG9g7xgapefDCTeCREUmi9w4zwNmgMS98Bj4khENe/BjWeroj/3kxl6aPBtNBcYO7kjm
vBB33tEUuQEwSHvN9jhqOOtdgINll/sn+Cw5F/9QpVqM2O6cZnvGdNpXFmBNe7OM09ae7BjkxSZb
+1NLSzUthm99AnNxbcVxdpsNzu6DxU2Kw+K7gdpJ9b+DMhglQ741+haXhG3AEnUAoaXrEFqJf+1W
xXEqlxADbUwKGk5GKbSd5iEY214RBXq6M8YFlGKPjcHfe4O+4VuOwHtsjGqKZ0GqaNBwSRcEpc8D
2HPky4WDXI1stOy0jm6Ond8mXrEBSrytR+NM/y/S/Qcb1V4XkxmlAvC9vOaIdoDihArl7M0UicPT
jjmWi8KKKw30t/wi20fpbTL9OSFkZBL3XZJq0wLNujMC2RzQVKKSonFZtFPng4wugqgZPs0d1t3m
PDjdwcwU96m+WSa3u7Vq5A3gM/tZn+4HnMrG2t7anRE58B0sO8fo3QzgovR7po0kuXY0ZBsWlRPb
2RgHeU0zbb4pQMT4tNIpjiAgzRtv+q6tL7n+0aR5D+CoP091GXdtpnBbTFtTu2rmg3LuS/qtUV3b
w1YNZ6MYQh2hxlTH2Z4ehr44rPIMERRkggBWUzRXHPr3eYZ51rs1MWfkbhINMIwgjyHml2/Ko7U+
uWOUzOAV824jMh73wj1YnQDApd215aubmd8TQDEQYTA3P85J/jFxeBr8teGuemvw6ngTtwjDcAXo
xmV+U10dNUm5qTOeNI7uUZ9JjMRPFztuz2PeQe5agKPO67dE+96UkMMqJ+qce3TwnSrORZGwRNyM
Th6cVsv46OTA9KomGo30zVg4cVTyqXU53vbAUh1ON7XDAbE4ZjW2jB5isliyo29Pd0yAiRJul1qB
ydEuGAIvg7WDfw2P5wgQUp+3WcICCKmRBFyoRi5NeVbrS+B/husRThNXOINQZOgb7ruAeTjjrr+4
1EEvGDb0Eoa8cmL/7on1uPra1To/6NkhUzt9sP0zuLhHCT6DE+ZrZ3tIrdoe6zsVZt24h4puNAMc
0mC98g1h09/ObhiKo24UYi9AwLx6k052p5mcMb2gv/Pq4NPIU8sQqDMmPI7/rv4q2WvwH86fsAQX
kdYExlVayk0/pruA8GpImfeDunVb186Z8EvYEOZa+GD5SRTljUjq5VNQgEzojUNSy+tpBajjgBjs
VD7etPCxQqOdimNpDluCWPq+t40Bq1ZThmsq7/sahssiFNdO96pDP+lWEGGSdK44mc0vrsjlLg0q
8WQ1BokKNlnd1eS3cQrMF0OX5V7MLhOmXEkopzXLjxADQVTUOBdoqcdpk8QqqXDKSQktdiK8zAdk
qM8I19X/Aks0PXEQTQ+uj4ugmIgWEXMYjtXoDU8JMLbYhygL24aVqM2dMc6V4oYHoJVZTIXLECHS
IH+Wk4xI98xMtpvOThVcmGTXsF2fEhJDgaMjbrVQvELfeA4Wrp2w72XuprtSrHekGCZSU2ZMm/ml
yXTmfvQmTJlZndK0+27rsx/CbW7ejL7DHisTPOK+O0DISeBaR9xYa1i2OuEXPzOeTCc5luNwWuyM
RMv6ooSISbN8yVXpx3wCJnnA31sc9xB43cFQQNllwxfsDXUM/mJDqxO3Ie2mCJdgvk2zIVZ99qI3
00c8Xy+d2W3SEtdU24yHrO7vALpvtVa+CHyamaBbjm9SxCaHvS2UwX2b3s4KBgR7v4TfxfYSdjqG
c9fppyyyNW1/gZJntE2g2WgKgzNBoHU4qdn1vxNnEidONjLWW9U8XzruKF3JHPeOtDYGjSQEvQoR
IMwVSsHOdqU6K3pBMfxA+7byvISpZDlQzlhXyfDY2G22sQu4e67do71qjRAG0E57wVjqOqFL8oHG
FPRmLCIs2l1O0MHpFi9yh868A3lNQYT0f91MpbcT9mKffVHmddjN2fCcdK7NpBlld+fEARUUSvJ2
JSReK9/jm4W+NTW7ckUPDs0q9UihrD6TD5s8KZow0drgiPBORekNU1CRMyjrY9nzHIUgmLwTT7W8
LWEzvNqL1iNH1erKRigaWMKk8wlQVevFlb/mbzSpxdbtteFjy82wGQel9DjrEyPdDkGHmCbYX4/+
qKorewAX32LTP7AmOht7TBm6tmYWABETO5ZfLrtaK9eTstL0bE5sHMpYmmskuJyU4hcRPJbedHIo
L56HplwOyp4wC5YXhmXmWlfWnEwPmszmV5t3f8PQ0zKeisSiExZ4G9zQ7pkmpA9SfW7PvJXkkBfz
vVclY1zjJMmbQjwz5yk4FAGeIwcrogx5A+uXAQVyVxneoUucKg44Ud6xGesEaRhkXcxWQj2on1A+
tJuByedvTa43z5nXtlfOpFwevQKTy+LzelCSOA+SQqjBR28AOWRPEkT9Vd71+McB5YPvJAhXbwuL
lhEh5P4I9kDg7Suf0kq8LIaW7IIkdXkkNRDSArdNYXzyQNPRgiQYIBqHmc7ohp9rxlg/QxYFu9oy
elTqF+8+JKw4GZZkS/PPffIAWsGSAjoduIkRgayD7ilqaqsFHirO5PQcFCREyT1hvRX9cGpxydzb
lfuFZt5RNOplGoHc+ue1l3g4HrFwThvs0+V1mXWHqchbSjjD2yfOdABdlN2qhESHPY2PuY9tsRfQ
21i+sit7th81XOPRqvfXWjJxAEpAjBtOQrw6z7/1dECjJl/00Cq9K7OfHwQGUtz5P2rDvUcQ8tBB
vrzKUwr2Kv+CIIFft3A/GoP3XGATicSstmMB3M2e5NEd7aui/I5YxMiGKr8HwqXuCNwQHwKPfxmq
WW7w1L4AJnxpHMb2GBgGTop2AsmnnPNIcI8tM2IZPC0BbJ/Kms6uo780o7rD1SmPSg6cDjAOp6hh
MD7l0zLar+3l3IK+F6ZeeTRMcLn5okWuO5XX2G04hgQNB6bAnufLOIm4dYOjL73qgcWUolgY6xYe
xsKg3cEhXG8+p/ksruvcNg/gikH2AdnpwP9BMwWZ3McWyPIDMEJvMxmafz0nS5NvNQd4Epusk4cC
cOeWh15el9Uw3JQIqmRB6oKJiH1b8mTUQZzPfROnwhsk2Zua6Rh9CtjaJS1LrG00NgwtWDlH+bV5
tayqNbkmUnwdp1mbCDK2elxzf8cTBoU3qSDKLVZ2ZHSQlFcoDHm4gjodwnYS+05jOt0WEL+Tn1wJ
KGndO1a3ftT0FW65Nu7cxUBs63Zi6L24zBi00BnuK4di2GLr/JnY3hhNWhoc/q+jopbLCFF8HX9q
qdwPUv4+QfTHD/zVRwUK8wFOCyovWijO5os+97OnYgQfaKMyd9dhAIIPZY/u2F89FYaLMoCGpgr3
F2IieLD/aanYxocfE7B1h3KO9izkkv8gg+/8rh7anE1RDh3bxNNOy9a4TEv9tSmYWG2G0zsgVdjp
NjsRhgnCVkMhho/zJX/Ars9uqbZtX63iTodX7t6jUxXFPiiI8N3hV+xAQ2ZAKPw6niAtjnu8BJC5
qkUBlu3gC55xfrfPICl9Og8kLxbYhiW2ZzajxD3bmZMk1Cq42DmXN9ie7KhxAI3KrcTPnKEsFC6p
+r43BxoeI+0Gzub6nd8IMIC60pa7jjQPgccZSjnmw1aPlja/xCFSqtYosQeH1c1S4AOLIK1jfcJA
Q66UcIUzAZWC5Zy7WTjZSlhhQzSZLGvuZXJb5OCztdQGfgVSvau2ujka7kFHzqrsrSsXLlWlQSfD
BhiIlJktv9xGf9Na/rvvBnzGxSfFF42E/ft302sNM8mRR3lu2xTeJMjvy9DWtQtONUHf/GdLlGbm
3w+TfddTv9wLTKPmXqOpf+nrv4egJHkqueUUp8xCK+gSca402bfd1J7edLBNIlwxeGSntmmX6stK
1Otx7Cb5cZkkt8CSXxKTf74Cl/7w/7cR8I4QIPBSXYATPwaPv5OBESQhuqcNXQ9ZgKSA4dsC/QZH
bEZOYU3rziOhKDd+FUg3ZoASAwua2oOr+ue3YV6oQ7++Dx+RgwcFQ8MFrc2j+fs34QJJXplPt+DE
JqfsUrAnrXlbNmUehGWmJn2LayNhBgBsmfIEutT6phtVHxszxPUQr4e5frYYhxQ8c8v7drqr5jHr
yRP5Q7d+NZSVePe2sqbsYUqY/PDFGWfZOXTK4NL807BJlo53n4UHHScpA4rgHkEw+/2zEEchH/Pf
nJ1Zj5vI2sc/ERJUQQG3tsG9p7NncoOSScK+73z690efVzpt3LKVMxej0URKuajtWf5LB8iRyN4p
vyOKgBi5imSWXNlPp1AIU+EsySAmwDiEYGjVbLYvHpMBuyPAOzyyJzBo2oBI36OZT2kHaHii7jpa
OTyEy2u1PTSMypGRqxwXqD9cPE+nl0NbqAoVETU5aE+gZ4xUoFRlcGgSt7m5PNbZDC1udwe0HSBD
CtzOBg4RUhfPBCFBRMkPudEDeggioJeK+Qeooc4S9x0A58m9sh1PGzl8WPxddVfC2zYgKJ+hMLpg
cGTersKAKDqo/QQb9DkPknrNoYP2i4FOo9/lqvpxebZnX5Zhafyh/QJ2U9LpOv2yi8jRlAJ8yLD6
stQEneP02DsIUO5iozT/vTzaeqROjhxNRJTUMNhmWMvYypvZXSoGHBnBMaPf1980TWUfg17KoxZk
7nMLGNPLlUQ1mA98ZQuBxjobHHUYy9UN2zZQT9oubBCk8FNqsitwD+hahPvUNdviQ9sUC2QesCOt
u1Mhv/voWIuNSVlK8p3tjAGoT7dLKYMRkJttp9C6LdNGzc/2lAzFI0lnC+u/6DPxrp40RfEqSyEb
gCCngLy8H0tSriM8fCcnBSuazlejscJG+2Cs5w+oEoBnEoHS1PslGOLlj4zryhpvdMhbs7GDRaEv
n2tkVYffoV4v4WcA1IOD9QLo//TRHGNhPsWFbtTvC+qy4M5EWCrgdpkM7ftUt+cZr1EDYsV+HrNy
BgNamhjhOah4zH64gCjo970B0/9ropWdGtCZDXOIJD30xuxztGQSshia58Z0AAiFAmmChPTyrXfg
3B7CwaJGb6ZVCMVFt/tIc6DsZuPKTwUr+dTA3U+IXsvcvOHvoHrmR9pUBjBZGTn5mRUR7RgRmqjP
pMpwuTpaak5O+RTZiZPkt+xcGwJ3NVmTSytmQNscmUzsblfbMRFYXlaLfJLPpOf1bP4ppCqIp+sq
p5p8KGUBYswrNEoQ9r6XwWzCr5iHubgNY1izv6Hxuv1n0VAb/5MC57CR4y4ju/qpWRWsMdAfdb2P
5YRzhucaI7UwIhu7Q1N1iZLfrptlxZ0mA2KSXZEntXjQpqKCMIY4aVTSHtKn0UvNLkFslswL81tQ
RUX21RTLCkZS1OruRK9y92YMR2jEFp1tSj0gcbQnhb0erw81wqj9GJH+Fc/ELtUfoP+O+yFstDFa
9U8tI/3WmnYY8aZn8BbBt0yz/khUGIsPc+G68n6Y5hYuZU/ay8ZVsXXnrP5w6hADSZ0+o/E83YS4
Fad+BWqQ3wXjyN7HVZ6M1l1kF0h067nhemU3Fo5GdBT2avnpFFoArbxiydaCuVOa6XE0Wll0D20t
Isgl6K0YWXVwxzRCadoJLcNbNHCnexRql/tROYM8Tm2eZrdjxbsy4cnexT0MJCfULLv20N83k090
NPP+yxJRPcAakiYXXmOyJUNHEcXIJz8VEm+kXavraAGt3DJZfxVdb+p35RCiqQ0kPVA0cpYps8px
15uFsCUt6E6pQ4h/APIaEve3WzkBhNlD1lQq3E9aqotnR8182V2JuZb5E06sEd+yuFGFAgFaU4c8
bFJxJ+DTUZAdxyn5PpHeOr5Vl3X/VKHlUjxQcjHmRwxpRxL6GAZ3jawBiNmbMdCH6WEubSM6OqNt
hI+o2obxFzuLQxpiQ4LPeeuNI6neDJQ0pw9SxVTWnJ9ZEwbt54AiYyx2S5NkE+QVe1yFXNCQdimq
DGYc3yizrcb+LrepMt4OqZ1KOL1T0TXiXTNnWgDWKO/schXKnlrtkLWSm2KHSJ6Z/TOPo+i+opAE
T5QM19C/oKCt9/e2npfTrdbILqBQEXUfMC0wzX/BOtjZtQfx9Lomg9INnlqL/MUl4rC3qNagsKIU
GWLbr6nB7csibW/BjtWHyaZ5WE32cOWBOB9PSAMBM1AU5GboH56+hCBZKZUPs+unwRjdgFBrb0qQ
DdCPuaSXRVpXxjt9C9f5iTUkpykPoQHP7g0mUQvUMHSj45L1l86e3Tj5UzQsEMSD9sHp6WwhmYwI
PUroV2K4TU7wMrSyee1dqEfI+ZmbEKcviSvwmSJB6yGA3qVcFZSpERS/Rwag/qqrYb7NIJjQ5WmQ
oQ+TfKQoVydtelAl6iOXg4Kz2JWg0gHoaqyoEthCa4jyCsJihFKLHUqVf6I5lHcJ+OhbC3bolfjq
dHmJr2z+bgvIigWDBBTqZpQAkbSEKTZ/Uh5cfNkqTW+PZUZceazpuhe+W5sUAC9PbZvqQL+BBaXA
5SCFRx62WWOk5aeqtLsApSQHbwscI4uUvryeTD45+jjcQuftgn0HY4D8NJi7WydI9Pnb5V9xPnUY
M6tcJCBxwsst+nWy8CxzJE4u6E4gpCWPFX4fOSopGVJijzX5IfJRspbo0V0eeLvFMf+mI++i/0Ak
TZa1rvyrlYVVjj1BbZo3Eru+ZEc/d+6OjuiNDwW3Y0SbHGoNDJNBQdC1YnlzefjT2Hbd5jpCnPwD
WMlxhJKnw2vIbOMvCDhsBg93k0lRI3gyRk8B6k7XKG9vjEVhB6LQWscBP7ZZ6QwFcmwfctsnxnYf
sLiAk4pE3TOiJ39ndf7/p3fdTuxlAP/65qtmvT6Ms1WDvcDTAbjFlGToSGkYwerwhB4uf8PTtORl
MB5YjM4pWoGf1jeZ1yxiYVlFGB5bjHpvYce7wIxh9IiqD/aQoXW1Qy5FXrkS3hgVwDNpCVKqBnJU
m5XDVZHgV5qaj6FO9x4H0PFWIWtwEJMuPmY4Gu4NbQCIcXmuL1nyf9MTJqvQMgDRpkCIuwIG4emG
cQqbMATBHlTfllQ/5gm01BXZgreTMLBgAiahgawDQdAvXoZDBmaMs26PsNGaBBDg5Z9ztqUUJmtM
Hj4daSh3yOmvCfsBoKMiquoTg3pyhXNn9mXo6wF/yTru/vaTv1xUJLym5AnEKPt0tKQBvSQQxTk6
CP82fpzmNU0pY9ybMwZvjp23v3oFqf3KFXF6N/HJbR53tRJheYvIzTbDmoiqoGoUtMABJ/1jIsX4
Qce5tNz3fa+B9zHUtRFP7+SXEcGZUX/iAZRchpsdradIYPaEf0cEXzzRYONWaIl9LERXfWVTfxNm
UnzIu3B6CAnn3l9e0+2NuBJnEOgkqlkXVbmbl3eqTB04P1TsuSTpTDODchGWjJ8yUwy7sWgNf0Re
DL+UdLqyvi8oupPNjR42rKQXpN+agG8fwLCACDtMw3FA5gsoUgftYsrdf5tlAGITm/ke0H66pxEX
e9nQYzqXKnWkI+Ee7NjRdqIfBvBromqvbIGzfc42gjHFUiK9z1Wz2edlpXgcugYUUT0Ne9fqqyPi
5D+GfLh2c559fUYCZgiVcxVZh9N5usetuM77sl3mYxbjYzEVQr9bora7TRMLB1Atah+g/6idhplT
611e+LcmufKWKM0zOIo1p0OXZghgEPrSkaoaMZ6F2slOZuEPl2/76/JQL2fmZKVBAq9EF5dCiy6c
7Uojhz/BXRyNI18AR4UMtyO9a8pjkTvpbY0P0b4Ez78XTh0+Te5sHDu0cfeO3ugfK0ThkRqpv5qr
72lIooZukpE/YjkU/S4QwLmyK09XhGjblTzRdClAoFI/2coFd3leMxCoMisGXn6XaZO5fMehBb3C
Ht/Kd3Zltx9gx6sS9N086ldWZTs8V6trIgrBblhp+NsvhQQiKn4YMa0qCcNtgZbBe6sefqQGuCoq
CNm+hZ14V2hx519eo9MHjjdmHRj0tGmwGU3gP6fbwcrbKVVTpPtwsopfmZYiFog5OrzUHKkMfVeb
aviCjaL1+fK4p9ftOu6aUNGvclEgYGusl+OriMwQKdCYZtb9PnbEkaK7OODeJ44ZDKm9247Z7f8w
HmvMwSa5oup3Ol41y4liD6V02C2Iv4G+edQSujjNkvyMjEm/cr2+NT3wyg4EB1pfQm2uEtAoTdY7
te4rs3TfFVZD1oZOCCawJOOU3VRgXnmk3xyRcq2BrQHbd4Vdv/6gZSfd2CB690dTRzvRrfGIp2zo
yWBIaFWb5RX0/ek98p8FZN3wU1GCrsWWrIeE29BOleCDmqsmaDQPH0b+z2FQs/M/DCXBZDMYoZDz
0mV8tVegHRA+C1A9S1DgoAbeEmGOcnK8NJgC7a8egf/Mi9sRBQF8FZQu1nm/Ggy+MbxwJzb8ZJws
GFmR86AwA0MMkBle3pPnn1CtmZAJAVHxENqbPZmPSi1jYum+GEDGuJGLRJYV1J/Ttrb/KnpeZ6Ug
Z+BJgnEDKdg21kARMq8SQ+l+qtrKs4AAHXDacvDUJdvXrQiEyOimV+6Wt+ZHRr2uHEtkWJv59Qo8
zoDple+UsQ3vPzDLTwBOUS8iLkKo+PLXPL9ClcPp5kIhUudC2hw54fbpEA2x8GNb6+t3RmmvLmZF
52APOTWtrA9ZJBCSogrqzFiOVSisXJnw+WVKBWHtczPfVYRiM2ELUeJ5GXrDF4vW0p7LET2vssqv
KQTsAaorsOhJ9vdLu2Z6XDaSt0u5m0aYvWS5sEYGrZUde2sJ4DbktbufY9vwajnjMIF75V8fSeoY
HHwKVLyaKFOcnhI+LjhVY5JoE6hvg56NPhAxsJi50/4Vr+hl50LUoFuzOnTQ6tuESmiFTr2E2+jr
kmBcIEtzS95EjJilC0qVqI1KrbIOl/fSGzuXQR1kPRyXU7HNbGPwA4m1tJLXaY4OnSpXMfMlvWkz
SCGXhzq/t1ky9DTAb6wNze2eiSWFXESJcATJgSGj0iWfxhWLFkxa9CETeXplvDemxg4l7oNzBzbE
2nzPXKFOMSaMJ8oQg5Clm57NKP+V1ujUXZ7ZGjr8N/p7WTm2B/I7TA7/lm1oQe9oTNN+XvzKjbtv
eo+U006HrH7lZT8fhsoDVTs6aZDGz2xI3KXNp6YIDb/VwXTSNaHEtBelkF8vT+f8fqGu8qLnw5tH
GWez5R1Xm7Q2MQ1fzxz2BBeRv1AG/qVHebUfcMDzqG8NfrJqxl0e+XyLrFAdCygxTWeKSJtE0UEn
Oscc0PDJSwxvMEcNPUb5ZwYp/RhhG/vXkQSFSd2mQ6nIvsU2FC5WYmRIS8gfQVAcOOVV5o0WKqDC
DfvbOp7t9spx205wLa+byFRQ1aFER0R4eptAKA9KZtjRH3Oj/eAav3thwzDBgpg+9Hjlc25PAKPx
rlMZA/UCLsrcfE6M7Ae31N3O6zUsaXGf149aXiJsmWeYdfzlx3wZjFAXZqThknBvbmeLXBUyBoNV
vYiOokI6EaXk+m4ZQgzRq1JdOXSnRYW1tMzkuJhXRBhl5q3ZHVL59HcHnCImo7Nui7CaIclkgXWY
Uea+Z7z2MVgatDSBPn/jv+q/vF7W8Q2CNPaPTWS/3attSuwESrTzutVumIJq4s80eNHyaZYru+Zs
HcFg4B63gj8AZIDLON01kzsEACDwYRxbNf8zJFkVPVew0JI7FVfp8+Uz+NZgrkWPgkoyEehLT/9V
WCiBrEkjNomTqiK5D5y08NySFmm3Yj3/eijqjWstwmJzIpi1mZcMerNWZuUtRgQ2NcPvSN9pQdnS
AERk9/tfj8ZLzeHj8WE0Z3MaUqQRQIJx9kJ66mi3Tc6XtHaTQxcV5sfLQ23DI6oqPAegZ9gXZNtb
NGBit31WB3YHqrjrkMtWt+QWpqfQ6QCYLZN9BYD6yn7cqqJBGAXGQjmcaqJku2zvFqww6FBnZevZ
lVs8axbbBGWRBtLBSIM3SA3j3hZ94AOB04M9tbrZiycTQZBo0fL3WWHS7cvKaLlyL7zxLXA3o3JO
IszbeFZ/c9OuQDijg62mCoRkFxdqgFnOXghA50ahDek3lRlmfzssf51aS5wU7LklXuyLXm3jLjFD
CVRk9IBLYMVKJ3tnNli3A9pabvWuoepgdFce6LOjs4654gxZCVIBfXu7h5M2RWmJjcScpX9i2bt+
S8BwW1Z6+7ebeR0KvRpIwWsHdRtySLxKULGKR280LbQe8kzuE1zMb4vZTq/Epduwg81E4Eb91kKl
i0tonfWrLxkvS73USo1ea2rmU2LjqqtjtfC3R2YdhWahok1K/X0Lp8OaN8Ibxx6xgZIBUtVp7U+x
nfnkAaSkINTum04s/l+e03XQtefBGQWitCKHX09NWl0v6yqcUIUW0DZWVlkNbOd9VMGTwq5D+eDU
i7+99dZ7fMXVrfMkYVzDr9ffE1EtA2IigyKOCfXHXJ64h2bPEHn99/OjncOdwCGgy7sNcATOtEXv
UNQdxSx/rWy+HNZnESCHGnefSrhXmC8Y+c/LX/WNY/ACiAR5thbaznqQkR41sjFGD0LZH4TDjYce
FAtlNnO+Unx6eyTwkQgpURx5wZu++pQmJEFpWJIDF+vhzaK01fumdXE5169hI7ZBMaeASf13qE14
YweoASPJPHrQhjAIsdOi2g1V0O4VUoEAwwJ4iKvKjdaU45VIZwOjI9RZxwakDkaSqj3b5nTHNGjc
2FUP1aXrXKi9xMW3bhhGz5k9TcCL83Qo4Vm11ocS5wMUTp3ZfdaHYHoHNaK9r4X2RWRteDPEc45Y
cUUrnJwW7YjLy/7GPUHPnfduVb6k37/++avFCMgiXZNyo2d03R/o2fOnQdjOlWviLIDmU/CsguEA
uUlmvgmFFpWl1G9Y8XaA0lJxC/tOE8gHZ4D/bkyzcaXmcBZlruMpS1FyIEmQW7EPsFUVl+vAeLUp
fKiqtJt7M/apQhkHB5kBn+sj3LcjyP+smorj5W969ni+DE8aS0RG7UFsvmmP6UwfxCDaajVlj0Zt
DPqxVc70aJfN4uycMuvfdVZnmVf8/d78zGSYYCjWvtkWuoGo4DjhDjJiNY86Lqmtc992OC2oPGsO
Q+pc6wq8scUVYAl2HacYnTl9c7yGFmjjoozBq2o8AXZRq5LflDytT9Aipg76c2P6M2DcX0MCL7lq
4rDGYcasf5ezgcqAHqEnsMNEovMGfUJDC6B0eQidyflxeUHObxw2A8kiNSjWA/zM6SZvyyGnKD0M
nhhITCv8CAyPjLE09mjryOBKLH6+DGs8QRORihAej/bm6eWwSVWBc8NyScczjODsH4gaXDJBh8B4
oBl/fZ8SVCBLggoJR5i4/HR2RpUtGXzdwaOTJ5p9QbV1+o0TyKLtHVao/Pvh7Jc8f1WxBfOweX7R
v5rrXk96D4mv9LjQYfuqh+Ctsdm4Khp8fjshv0RhgXyRCbLLTqcGiG52ZpyLvCjq299iwD4pg935
9fL2OA/CCV1eD7P5gq05NiN80dkbwEMdWjzrvhmo/2IrT4z8p5atrT0asjSANWtD/xWEqDwUYHA9
rIrkUUd+7CMCG0F/uPy7zrYtcY4k76GmQlmc0ujp7DPSPFkSJfhG0EYYypIVlFGg72YSTu/yUGd7
lvK+A8qOUJ8ni9DqdKiwDpcgTRvLL+OhfwZbZnoh7gE7fa6RaYaIO115Ht8YEL1e0kgaGdKmHn46
YDSmyJqgcOU7rVU86Cz+F+nA7XHcyHqMelubrjx0Z28C8RudNf5FNQ7j4c22JYHLOgzXhT8FOnK7
cag+6DKVf0ITNsouBx9KcU6njXIX9q6e37Sxdi2pOotG1tEdOBo0pNZG7mabEeq5Etk+bKiKqP6n
oJn5pFMj+KZj1jHvU2x8Dng8YPmdiPrKFj/fSnxLgaQkuA64c3KT5NjR2JuBmoVPa2XlNllu61nS
6m/DfDbdK5vp7P1jnkiAukhfMShVz9O1raSdWeZS4cYzacUhBoT8gS/6J5/D+GBBr7vJRuPvzwqd
A+5bZEB5cwFtno7Zu4NGxsC3tSx4sinc0fFQZ60N+20Rc/J0+bi8sZmAgwokvNcO6lkBfpK485lj
J32S2Phginm6X2qnOpSGrD7Kamx8HaO4xwECG45Qovx9efiza5GNAiYVKha9DYK2zeEJkyVY+irD
h0lByA96SOqoOHVXlnED8+IzEkKsOnZ0GfnPM8l/nVQH87LB9LVJx4NkKsbbNjaDb22eherQ9YGG
4wVC25GXLdaEIccshu9Un23zyi95Y74IG6OxQUN3rW9tbiesmK22okfmT2lofalBnd0OWVtfSZnP
r6QVcMTtAIWFWGH7bqtmcrqCvAz7yfiPKSAZ7XSXlQU5nj9gq3INCvnGrHiuSRepRxKtbo+JRPVt
IDfBdUwf/43Q1jtYmnOtf7NuhdddjnXhCAlcimi8xPRxT89Fi9BUgN666ZuzBRW9Rj+WBKy9Qdg0
PV7elWffj0IDZtbMBagj8eB6LbxKJTpY6UrCV/TjEcw2CjBAhFThFM8oBb0PknQ4XB7vbGqMx6ZE
q03yjNAs2oxni7izMS5je0bBZx183AH4P8IcZtPIa9LGZ3cag9kW8MKX6iow7NPBkIo1yxZNfdwl
ivnj4nYtosYL8GS5QFVP6H6gXbvsL8/wjUHXErJp8W7RE9hyYPNea2A0MENAntVDNbj6vSrRT+R6
VZ5yW3RELaixlwc9P/bWii4nSAUdBcRx24DocAC1FxRjfSNtwmdDaM3ejGVzMBRqANiN6l6ZL9Nu
MMzSx1rGQuIBAebLP+KNtV2PxNqXp2IPxPT0c6PsEmqaqljbPLI8zGAGsA5LhisUAkyXhzo7hkyX
vi3VMlzeaIJsthFenyJo4Kz4AtmJx3Gaw/slgcp1eZQ3lpJgmWNBldGmI7h5n7TJLRzVcmXXZWT6
EfoqWBQ2CGvosXkfKvyiIHJca/i/9RVfmlaAhMGmbBNR1dtLjNCe4U+s9L7PiuwOnAriVTNsnsvz
e+PwA32xFVcx1zSP4+mCOUGuuy09CGLVRMdJWGr4jOOxh2YJ9gihuNYCf+t78hoQ6QKJpSS3WTUZ
wDRZoXI+rqcC9wTU1rPCCDzgsdhIBuW061Wa+Jcn+eb3pNVJvsW54PI+nWQuZpXUgOT90dGTXd2h
mhMJzfV0WGxXhnrje1IuIbSAYIvq46oy+/oyBbg8CbxWiWcyDSWgKiOkocNpuv9AuTQPoWU3V56/
N74oIzIcUHISxW29KlfJMtYBUdsYhmhUNckCxFnYR4iEzYOYo++zY4krWcAbH5RtyVg0V3mjtsc8
wpBR9awyVzgaiuitJP5oI9+okrw9Xl67s+Dbegn70ecFLM4X3RzASp9Mkbro8Uj4nH4qq/JQYN55
kFXWrBy+xW8R+faCVUH+8shvTXKFilMnIc+k8H+6lGaDJXLc54Cb4iA/ACrsdq1ZkmDhwvg/7Brq
DmvoRmQBtOl0KLd3OiVTIFtJFYJrqqdln6DV8k5EuLgKrbtW5HxrapLMfC2Ir3zzzYFIQWiH/cwF
E64bR81AKAIzyG9AOvz6+49ImMTdwpuwhr2nM0PlPbX1tGBS0VyIXyNK4+q9oUWr5p4Il2+XRzs/
faTCPD88QCtqY/vwLksjZOpyUSNvp/uaiR5RTMp4RPUiu9Mz2pGXxzv/jqvsBCVStZLaUYo+nV0H
lgBZh8L0+0i3bpBOMvwIz5LvygmiD5eHeuN5X8eCUMBeBIqGhMrJzdKj50D+36PhMeHCjKTaaGd4
oIex3dRHpBeS0LcQWSqeFMZIKQKebVegPdYguwdp1kCS6fbyLzq/eIw1I4b/9NKHczebtqK7W5da
Sk04DAKr3vEipuHPSZlLfrDmIcw9KumAOO0hTo0rY7+x0OTENDlX+ArA5vXPX8WslmFXBmY+lh+m
UBl4QhxxV0QCSbe2rPc20OMrId35NfRyw9LkJKizAOGdDpjFy0gIUmCy3Jap388DspMO5svUBnUv
qRH+zGUQ7MZgKK/c7+dVrtUcQYJGIB9gd2+roJHdybzoJ/CcUaUHOytk8fEZnvZJ3lc/lkFO93kB
PTW2CvWg427zvsay8Fgu04gkfj0hN7yIK7vx/PuvjmAvCCmuLYCCp59jgP0tV1M8n+ZyhAEu6rnp
3BT3UVkuT5XlXKldvjUcsDlw/7Rl4NOs5/DVcgPk45kDrOtrdAE+1gL9gX3iDPiJG/aweHVmutmV
d+f8aFMHWdNKEKbE0tvKC4vpYIoVSl+mUYH3eFvCsW4jVfqD4YbXQCcv3jkn+R4IECJnwc6iOEE+
djrDxSCZN0NeVGSbGpx9sNRVbS8+TB26pqoduoO14NQe51n+k9vzG5oZNmaodFOtUpVX5r4Gfdsf
w40GKoF+BGXM9eS/+twYs6AFaDSCdkveHTFmndM9/K+ovHKozpfVRZcDcC0feC2wbR4HvRXDgA8o
2Npijj7huI04GCal9zlgQlylnJ+XL6w3pgU8AVj0Wv6W/xHQeDWtNlVFGJmgS9OJb4ySg/XkRKX+
fHmUNzYOs+FJWLNpOIWbvYp1Z4i1jC78MkvMT92EgffOTcfxvi/q/po10vkdTNtoLSbpdM4cPubp
Ss11OpMAB9QH2yj6EWmu9QMmUrjcUg7WWo93YtKOcYN+xZWle2OWVCO5DnnTVxDm5jXqDLtbo7U1
JUJh00I2I94hoVlDGNT0z5e/6BvbhLFoypHWrpHuZjs6BiWCyaSeZc1RfhdxWR4SiSQCLJDIi+w0
uoJCfnO8tQHMMnL4t69666DW19uKlzZdgpsswTvXJli5deoUWVwqP97/MD/ydiLAFWi95QgS0jYg
h2bTx7hWea4ARVumgb1HBLw94DzYXXtR1sU5Od+0sjjcBC5QV1aqzumukdj5Sqd2TL9uFrvxq6Kz
P2poAQLICJrW05ElNHZgT8xwp1VtHx3srHWPy0wnWC+Q3gZcfO3KOdtP/CQQ7ly47CqsNbf3H8jT
xgJx7Rekf/f86tnDjaf2M3tOr8T1Z8vLUCsATsGBpUq6fbuiBBFemqKmT+O1egqrfjpGyxR5HT6s
3gD/+cp2Ort2GA+s2VqkxMAMXPvp17biAEFW8Bh+Jxp4hm1Om3u3zEandpf30dk35BYgRwKWRsmc
kuHmUU5RqbKrIUW0Gga+3+Gge5xdPJ24yb9eHulsSuDLuHdYKJqlSGZvrp3J0VqFIWJ5lPBaPrJp
rDtYCtEV8tz5KKuR1gpjXyV+QXuffjjkTgTg7hZJ81KTuRenmLuHu2DKcE3460/HtUgWDkVXwZ3c
tngWmZndVHbOMYDd9C/9JXUTFDPiWCla7lfGOtt/OKyBlAO3QRMCmtxmWpggN3gY1c4xTnGYT3W0
0RFHkg+B7O4zXQuu9DzOvyI5LIAyQBKruNl2Vwxpn6aqqZyjqebJo+653AdIQdxc3hEvVeLXdwqU
8pXXsLLuqJbBBzpdrEHZQIHLrjyM2mionTQavOMwqy97hUQvQsjDbuiBnD1yQvikAmJHcKRPGsk7
yAkqQ40wFS5vCJKouxGf4G6fpdKSu3Bq58bHl8H4XvdW/juqwubjWC3OO0jA8tl6Ufsf6mzGpizp
74NUiY/j1HfosPaFY+wh/ot4Nyah9W8ydVW/h/arP06OPv2IRoH+Y01l+L5LqOUdbDGnNBUb4S53
1LC4/1Kz6rB6sucA4zEIjO/DUUDbcAUUzie9HLrhIahsOXlllqpfrmzhGYvIjD4FTTYi07ugyjzY
FEcewtZE7ojLp+6QzO3Cp7Id8KHqc1sbfGXV8XIAxpaXvo1cBWZ1qZ7YnhpFaDw7TdX+Gntk2o90
eB0vQMUG4SxrWsZfMoRRiXcepxF4oozHHgF0CyP7fZNFaXbAfGNCwLwvRlQFEkUzGjWrflTR0bAS
pMl2nRM2QXEQbtrn74o2CyMvbEIr+C3NqU88Ag+0LWMspPPbrpoWZ+8g1W20+9jUmppPaPZUDwhH
49rHaNzN3Z3u0LzQfLeNkum2LLpp+p1XtVVTfpPuwHXUz/PXIbBluuxsZLndY0t73jxc2ZFsuJMN
SX2DkwbIxYIVfd5mKJrFqKLVZSBMymNS4X6WAx1BIDw0F7+nN7ELyyWGFVuUXtM5wZXxt8ecgJ4A
cFVagGVBVL/e1q+izWFpyxnyceIFairvOrv9EQx94StHq31blN2nK9Pdjkfyz83Fo7ZKANBm3ERJ
lggiYJ12chfKHHdXJO3zxl+mRqBZWtAoPCxRHo+3pqiEdWu3tdN5CHaJ+2nRe/doT5awjjaC5os/
BLUeIF3a6A5awSaqSWEbO+n3so3saAcmetIfy15Pg4/w1mBPSfRH66d5CvU7equy3iGmxb81zsL7
nDB8+NqFtlF6oh4FPhA2jm07S6aTjXe66lAFy0cjeJcPOCwfUO9Ey3+0QyIh2hjYT7bAkWz0GrSI
nixcvE+VgMf/LgXO/mBoVY2FCVfKT32I8Rdp6iQpnlzEHuQRi77IuBGJSP8YZpJiW6DXpFg7bo3E
fR5tUX1okyH8h5XK1d5AuO8xMdp4eLQtbfHGse7ijyPyXfo9v3WKf6YW/ZsvYYI130O3zCBIAlnb
JToLuQ3iskhhHyMqAP58Mtp2fI4ndGGPs+aWGSTzST66pTHHv+TiFkfyWWAnKV0Y1/QsGmIaTgG0
o6O9suBSUq9JmmY+pHGTi291F9bY3Y1xFFU3Dpq2MRKiSWgA10LWrNvFo8JQXZCbaoehcevwWc6J
Pn1EadD41RHWGfcUzYwQXZzKpTnqiAzfWRepwL3ZoFL27fJOJHXbHD06JfSh1rIAOr1U+jdbv41w
debKQ7U8yY263dfUcmwfLjEHPtLKMux2Fse+8ZHdUJ+yKZj+uCHXwnNVBDztaQlSeNc2AmhZR3mn
v1nsIv6pO0X0FJY85F4+mCjsYepUmV7MgcCCC9UhSLuoEs44AMeRKHCORlgc0U4dDViMyYyO9dLL
8nnQwrF6D85ay33LyYPS0/XRivdFXchGR4sMpbWHobENXCRmHS2UPZ4bwDhLSKbpo5YnMSaIq0kY
Aq+I6TlfsbI3l3+UtjjWN9Fk5U8H7Xjk+NDbam+dOMSnoEd+C3U67gORPeEmPji/4zlwKy4iTIbn
p05lpXE392nvYd8rEt+NMrdp+ExSxnsbYGD7nd6evcecLUDyLcLS9C5ZIqvCsSe05mA3B3UdH+Jl
KJedESVh4GPnmT6ZonRb5BOLIvhHqXzAccMEHHQb93Y5+0nI6X4MsrAC9cZm7PAnkcld0DZaz/uZ
W+38HgE0t98JfVps34rhjKQWlZj3zTgWN7MbTekeMF2v384Famb3GiH+e83KIwefi2bCygIoVoMO
etTYXfI5xZD824JLe4+QasPpQ2FGw+fnkGddrh90fKHmQ5BVqXWwS8fS9nQ2olLtW8FbtyuAVTmr
YtmcL4A2hmoYESsvY/2dXqD89K+9SA37yFmWuddFTT/qO8CeSfaewMX6gtZ5m36i8oy5bWEkzp2V
OOG/TZYZH6o+HIxbPr8+Y4EwJd86zk94g+ITi5yAvK61Q2At4ij1JLF3o8IUc4/KlPwGgD62ENjt
sb7IQlkfY7T/5h9FDN3sHdba9vyjclvJMhliyp6mNEIXHbrK9CnsHZyJhN6NB+DENGaRTC9uwhLh
qMM8VkhL7XD9tiBvo5mFWxWiutnnQpuD7ybWDvJd3BkLC56MeuTDvs5vrFGbxScbGbD4oUV4jbpR
NZTxp0C2eSKOY2bH9q2LpzouMk3cyQYNeddIc28xx2L+hP6l9dvkD0GHmAuQ151EITWbdy6eDu2x
CHnmbsLaiALlzWaDRUqSVEvyw17oS30dg8DUCM4Vyg/3kaMlWJotkWP7hZHKh0az2/FmrqD9PkZu
bcv7JdByAyuPpBpoSyNFCjHGmVxPlL3IftFAG9x7/i6LYDWQfeXpdm0fezVjxXoI42iS3hBq8epY
gvgGvgFtW30fjFpmXtsq8a8e/B9l59UbN5K14V9EgDnckp2kliW15CD7hvA4kCzmUCySv/576O/G
3W2osQvszsA7GDaLFU695w10An6MTZP1m7RchuSkSav7bBst+pTKnax5PyticaOgSbOjJG1n/tCh
nZoAoDhdtsVgaHdgGhrF3zhSQ4eyDQJJShE+qDt9lTFMIPBl+oaIo6g/CMJgPrUVHt+/qcFIc7HQ
Hjb3OL8pI5yEbvxM9JSUg/d32qsjH14sGy39b+giwJUXNwlhS3Mk21S/1/KpKEh+imfiWzx6cwQ7
Or1hRIMkIeD1/af+6aL8XVnBz+aMQK5KlwXB1WUnIpkhGaRT49znlIsVsSULpuoRwEj3wzLT1H10
upEIozyDdLDVyFOd9k1aspvZk7ZGhU2YoYV+rpbfRMMvTtST/0Ieb+zgBLpftLj/T6l+zFU4KKV7
iO0N/4H4v9bclKOUY34DXP7TTj9/H5AHbmOwzteb8yUd2uZGlk802O99o0/Qb1q1LO5wcQu6DXbt
OWVzjZd+UdX+J7ty2nLbll7jPfv2bHETmOh+PGhVkunr1caw27CmAx2/cMkS6LuSxLTWgKXS2uL7
Uhtf+nwQ93bdGM5rZef2F98ZjCE0MnxG71yyQ/wb7PI/RIjz11vVUdjArMKNawlMMEBTjRNrvCd9
mSigotL1D9LlJt0MXfUkZj0PtoMtRRYGyRSnML37r91cEbM7Y157Tzj0V5vezi/4cAWc0nIeP9ly
/OnHyrwlM70qHEBloCCa6KA5tQE2z2tmm45r5/WzulfuPDcqnJqevIpENDSjw4kJ1Ud+JvRHT1dT
vVtJcP+roQs9Sszb1842NBoQgXXJ/VW12zKlDxq7+v0A5vmJJtawbaGhY6gqOHKmpKR2fX85/ckT
Pf8+OtR/7CyIqcS04xJ74FWHxtcq9x6iB9FXtLbqeuOPXC6OXmMJ/xGCNt65xLD795oJFDKH3Wx6
S0T6SR6bhAd2gXfKx34pw7wvivGjEK4vYKs6GNlNSmZmRAVbPLr8XfPYEYlT33iHSxgaXZez3vv/
H/K+chuQRBDljjX5JEr56q6hIHoChw8eunbyfslOaRH/QHULSLl+KiAsmLAFz5wZc7luA0u2sSmB
f5vCE6TTii5Qh1p5o/+cFHORfswDa/BJM8MC+laNu87Es49G1wvfVqgslLmYElzMkyq3NLChpiTm
Wg8efOXjQDwgTkpOGW3RZ61tVROK1iJlyMAV33xKc4wod3YyE8mVd5jjkmsTZ4+zECOpMHPbOcV+
Ks3ibUpMVCDEPSE94H5T/e55RwsX1bgJbuga1/Ph/CVWOjN9S7SGf2jW55M96ftUmnql3XuuxEQy
S74rZ5h/cZY4z5yFyXY2UvmEi6Xzi4zH+Aa898c76OLxcEec9bbAeYId4vnjzTFrKpy28+O4WK2x
SYNEPRRD64LWUHqUmynLccGerNRuX4lOdltOfqd/xmLdmaK4yUvvq5U4dbI1PQrcOBqXMi7/80uZ
fZi92K+Jn+LKGdVT7RE5k0JO07YFe3Q3h7b0zeFZQVp/wALSnsLJJgwBOUuDWJI4xcb+aTuazU10
mrGySQbDHbaYq6fJkY5VYB7lbCo/nPu80b42A1dlcWdbyvUjIKtAT0PHGFAE62nc6/sb+8X11IOF
Dl0LpBeiL385H7aKlFGAMV0clZtMS2gF80Co46IeQdCJODdjcSTbfCQ0NfnZTL5xj6po+P7+j7ic
ORySOFFAfADKhOV0CdcHdZMlsStHkuHpBN0VMbXImntkEGkyjmCbliVcfUNOp7LWUCI9O9pZrRe7
//ln0BFf9XpsBD40hPOhmJZFGX6RDsfcmztrq1xviiRG9lPkmGlphKmfDVsnybUP41QWxKcV9Y1J
/AdW+XsSMxKwPHVgF3iIkB4vvgZZt0ByWdoeCcFI/P1qyrCE/ejjJroMkhCQLJ7G9oErVvef3Q6+
SQKAXT/mwyS7JcQv27tviwQ3imYctH4nO8IyN53RuvkQDro5Dwd/1Im+RnDcP9SLXk3fY75xcD+q
mrhVO8Z7SPOK5r4Pkg5rfr9rG3fnEP2xj8kgqLbvj/hlj4HXpQu/viiH6+q+dD7iitT1JdG8+qj5
7o9J97VxI9L8S9oOjX2jur3qia/PAj+AYMD3pe938SwhBr8g5KY+jkr7MaE8s8O4KMngGds52zcS
bDTMOsurd4SVlZ9UnKabJSvlVxC58Q5S3M21d1lws9HrdFeY+rBOKFEuOiwzgKbqZtEdNaivWTSQ
0Ek8b96SI+kAYUZmny23tLB/xPPnM2z1naIqYX6zeVyW22wnrj61gzxiaedzK3KKxjqMtdmPB5UP
+GradVuO2bHXtUR7nVENNk8taRebfC6G4m1JAajeyNCNn7I00JJtRQDmkZud6QGNdob8iWO8mnae
uxTxXoDek17qJl62qfJcuF9H8k44s6wqU84jEpdcnZB9cehyrx3eNLvONLFrcRmqo3Fkqwa4sSf/
ERFRm9yYfFfAEuMP0QqnZ/hKK4/zYkY0KtbsKhnro+Vaw+OcEoYJ76RvioNBh9LHC4y8wE3n9O1C
KNLQ/EDdMfk7Qwg1I6pjkt4jjtA3GYSPDOssN/1cNElNeO5iaGLTzKZ1NzqxvMnNXifGxTdEdMI1
Y9W50Jozz5fNUEEASFXdHT1y17KnvuZk/5CloMOGgf3usc0N51FfOifea2bhpE/aaOd9JC03xzad
yB7vy/vr+B+LC04LaDE0HjrPV3JAs9NnP4cNwdZpNcfJHeFQSnImDKN+kq2fPisVxM/U+OZd5zit
CHWczZqVyjp9STpIkzdKyH8sLewV/JVzslKRLyk+U1rGSsnCOvYAyeA9i6tCz6iWvd3S71902tA3
nnjFqINuufJm6ZWyu6wGjucfhYz0wog1fThaaky6SDVeNUXWUGb6ho9ZNlXY2crsXwzBP7T1a2DW
jQZmBOcmLyznxhe5HgBenx+BJwMqoatfozw7TvTG7Y5O77kZIa40wTZ6Yo/uf16ismbTkzGi3b0/
DdYF89e8pEyAcARreF1R+C1eyq/QjE/smC4tAiJMxsiY5fKRkOzBoazIuvbGiP/jabRiPFro3LMp
XNaC/q/LFcLIiq3BW4UBxlJtl2LRybnGYu/eImHt9/uvdtH35NUMFAIwzOnpsuj+LIC/HpbP7ug0
+WJvl2HpwA7pjdCW1KwbN4Hrd2LqQILhIoJ8/MpWpwmcyYuh12+zknzMD6PRu+kXJWlqHzB8jOMb
4MvlbX7t8XDzQCG/XuXRYK5X6L9ea9bHVMaOcAnDsR1DRDWRZjlXRBn7XPbY+dSenMQxuSsNCjFk
xeYsCfqWcfGftlJetnR60jyMFTNr3Jb20i/tBqOzpYhGm5QbcrpF2whCioktM27Vrhf7IL+ehj5W
MTTGEFjT/r749SMYtmcv7qkna/6ZtlQgABMJdw8BSz4stVt+I8iA+KRY4FfTVHXxUjaNemtsU/Q3
Srd1tv0199ffwk+gnkdisfbGL4pHOetOVVd2+lIlXm+EiZ24UVpMxjfVpd5rOk0eqGNQ3GCDXCxz
nrpqOvgPK25NMbw4wioxUCiocTz5qop/xjItP8aavyz/aVXb15sCv4n5hq3CRR7G2hfkmQTyQVVm
IUDYOB/1qoRdA0Svn2a+TXBHwvBcHRu7rnyi4+PCxEbCKnN3H/dJiaVRMLlF81XjpF82c6CSbgs6
j8XFjd3g4g6x/ir4Y6vBHnwf2AkXlXOz2DGJcv100vNlO3jF7EZMjjtlCqKRcRKv7uPJZicCBa+s
QwoRqrtVYa6f+K8pwO6HbSnnMto3eBjcpc4HJvcGUmbm2DhVrZFkmP6T47DvGm3R3iwCbJ6XoVLV
NuvGbsQqee7TTzGEkPK+QpKg5/cW/kNGCLncKbE/YDu61cP+o4U7/4FsFMC7dJC5p/NDz39gV3ex
l+uDC+2gNciUR3URoG8sCekh+TvVS+3B7mYMzsHag7QKDbl4BsnBADYn3VfBuOsgA9B4gkxlc8RV
VlG9mpWV9MdYTdXdgnmx+t3BCrGzsNWA/yHwqbLflSJRcdhJvPnB/KoYi9PIsLvhtZzKdKCVPzeZ
vymaRiPW3Ew042CUs6N2kzEH5VMcVE2+04JE5KFsyDs/+W3ngohoA95U3UgttBVF4mj3dZw5XSTx
W/mIZ3hmYc1OujaOleUshke69KZ9anIzoQldaEK5z1U/4T1azS0AGIl5jTyYU4bVHoEG2gu/qngD
eKK3r/igReQUKqNM1vO5vJft9Ahb3y6f47py+1sY2OUqYzKtGnXuwh5cRRfA9fxbNVoNOc4ejJNq
1fhAql0J6DDPVVSJxiijyhaFucmLPFNrEnq8MSeFlWySrm01BKs3+ADrzDifOWjj6LxQ2a0miJfC
rqFWZO/WdvsyLPGT6qf0EAA/k5rWg3ZUcf7bt6v4YIxxfWO3+eeDAScBxlji7Cfnw6ApuzHx6+le
poDYePplZehVMOv44/JZ+LP2hkSfP+zQQB/eP/IvKzo+Afx4XnkVBXo+HejzZ6dNwVyY5vSlUV4a
bPp2FAEgMjTZCIVNHrlDXFgfs9HwokVvsheFIv1LEYjyxsZyPQYwDPkxJoxGELZLyr5Gt7QTtSZf
pMdMJ03LDI2inB/Kce72ut1m30kGTaNicLXP7w/BxaHGCACF/CGxAaBDcr7Y0QpCO7uyrLWTb5Be
Rr7ImM4PmeiEvYE7OCMGHUaDxK86uLmZ/nmr8ynHuxLAgBrTggC9hgb/XZroGcS8LuiLF7V2a0Cs
rbZYby8zsaJgMyvtsSb1tAyXYMKjIg3sanmdJofr1jAHlkg3mTYJ9aC0kc4ClyEVn0y2u+n3BJdp
Fr9mxIqKPMIYF3JFaFO6HxIzqKMpUHHxMDUybUM/zc05dJtpIsJz6Qw61XnVHWuV1CUhYKzC7TDS
qyl9Yc5RqesTike6/FDSMiNpNqaH5ypmlqmdk56NBc0OXEUjhjpuc9l/pDCrn11rXr7F7IDxibzt
1t1PMD6qLZTrJUARoYt+T/C73UbL4JKDkLpS934sAyqGiJjBJr7H9aZgcxiwL9mDbwr3OfaT8qES
dF/3cxk4a4SBZkqGigEb7ruh7b1NA2IqN96IbVVU9qYLPYDeVfsKk130z1XsD+URd3GBTy0kY1qq
tTPGRhWlVZnREsY3Ot95qOVfEIl4deilcfclh9nAJbQXy/TVcUvn23qf9+Gdyf4Z3k3l7mU2loJe
Z0eoMZFOeCRAL1UHv6w09VnZc3fIs0lApnKtTntQihIv9Bs1p1tX0PvlmKpGuBwEb/S2+NkpWquY
GtUmLJhkbu32m68Sz31eRUvLM4xnzbiDFej0aTQHXrLtqYisiCrOWtpDqyr9g2AHFu1uUUuH3Xgp
Od4Wb2ZJT3VjDV8711D1AzLQApADNuAvNGf+c6VK9dms58kPsX4YST2v6ibYmCXMB1IFzWKzFElw
gJTEJSnSS1qRUZCmEBeQjfn3aZvF895RZM8SC01TWPmL+MK1sgg2s7ZyedzCqtrIXBLYDntoe7p4
q61eBPtmaZo5ok8Lsa6r/T5AueKkcdQRQocbj2N3QXE3W1Oh3/lGNf7XFmWSb7A5qJuZTXP0P/Vc
PK0HmZTSQ16Wam2I9+volYe2EKaI2BDGo+ERhPc6YDEDYWAGuMPeogzc+YmJUJTfe5My5zGezFrd
aU6wOKGjaaLZe1IbSniHKi+PoAyD8xEVSjI+LK3ukNo8peaPZZlzFpdqULErs/SdnIYticrEXY1l
sZ1qu9mXnrKNjxqUmiXZuVna38F6qgZztxY1VFSlp3+atAaDY83AfhchTezUO+FD6ygfy7okrWzr
pEC40SLy/jTatSiezUXOOHjmpRbfIMBfb5KoW2icU4QD4gHpnW9UEH2hgrjZ8ALzxdzAgvO3okn1
h1mv00+1lKvXmW3/rwcyi2691yNhXSFU++JsAqGGwoGA6yUv6LaUZZF99IVf/wi8HqS6Zj0bR+Ds
+Kkil/sWGfH6QHIctKzcOGgygvZc1Nqlr/cYHljOicm8GEYofezPy9BlgaL8XHPH03gux0eogwi6
Nj1W5enh/ZPpH4czRrcGhMjVMxXCzcUAuH25CHfKspdq0imNuiLJn3qaU3d22cav1qjbB8eaCXYc
Fu80BchXtCHTbtxAL65fnI8sShyTV+Y6Z/Ol19okuqkIjLp8KZzSyMnIHbI52bO+yH1I4LLqd47R
ud6NeuBfT10N7bBqAsr+f8LcX5f2ogTAtYulefEIIDzVOLT+GuJqOUCwL/ANpNly4271j2LUBdmB
7Y0WlsutdXHRHht0Y61V1S+9l1TVQaumfNrC+SLMvq1rb2PI1Pcf51Z9rhJN7Gku9zBjqeY+dIh5
nt//9Nezz9XpzoD9MPlW24bz9dakcB4bw2heVFcX3/qhaR/KOXYiRU/9mNPFIRYmYVdQkyZvrLp/
LHVqErT/wArIvq7qIY9Tupja+sXCwflxlJa+mZQjv0+Ay+FcONxtxSBe3n/f68+NBS7wEw4HTHVc
Oc/ftzBajCnnRryMEjJmkwlOQU3VZR5OWbOjXwTN8P0n/nmPi9rLwhzLQBPL9nK1wJXbUS30tX3K
swWOa0W0AWiG66fjIeFkNZBAO8VuwePI2g2tXWns33EaDF/YDTQ8Svx2PY+HpG7vpV1Y4hGMgkM5
js3llV8Og57NpVzSUKtnK/g5e6WEp5vP2P9FRlzOVh/KrKOW27z/YldTB4sB2BFs0lgtr9na50OJ
zqSGzDCK19ITxbIJeqc9aPAe90Yz6gcvIFws9ICI4A5W3q18xwuEgsm6YnrsWlQUNPku4yhyMSir
xKf+1XZStes1nSlDpYTItmijqhvzA2Zg1pMFLfFeI5Lq9f13v8To1+evUBn/S38cwc06z/7aNvDS
N6Asd/oLq0VZkSaKoKaEHp1fuJRnJ3ArO2wX3ev3onWrj7JJiyIkfcb7BMugpH1YOp/f/0lXy4m9
C6fKFY1YVVT25cym595qBXJikWfFi4V24YB54xLD7badA15B8cO4dLecGK7WE/Z2LF0jWH27TPDP
83FYYJPHIOH2SxtrsX8kkBxjp7aEUV63QX5QsFV/vP+eF6guI0+0zTq89B9Xa72Lu3yqURPIKZlf
5KSVH/tWq1+8zBD7tKC6fv9R10MK1g//Hm87Dmb6J+cvh7UsTGIVJK9N2nRfamV+VZnvHiuu92Uo
Y5lvXa0R/+slnSp2dSiis8jGDHBx/tCOJh9UtzZ+yXorOXJn8yMC1mvKvNh5dFvPO7YVZV/Iyh5v
AKDXQ8uTUezT3QUQY3afP3oxp3rKC5m+1mAzB/RWEGKNsUue4g6h2o1zkIYO/7qzjRFHK6YrFCt6
yOvcPX9czWTmDpV5L5QfbXeCPaFaqq0lLxVSy9Luf+keqv2PC/LaFPmBgTHbRAkuQreW2LKG6yGb
hv0wGIg3zEb76bdtnu36LCuflR+U8c6CDNKFiyYyWL6gTOl96+e9VYS4Qw5+2OOY2NOuT+N2M3jO
mOHLhDbjTimjlljHB4b8YWR+UDzmDtle3LJy25iehrX9HQ5kftkHqfoqoyXjtZ+bMis/taJIC6hw
mbtC5WOybBOptz8MNoR8U7uiS6JZ9NYYuuzSj30nUbdQWOswitKq++X39lyGs+yb4YMz9NpXAdFZ
PsKC7D+nXa29+ZXsfxSLYYkt8qvl2XXK2I6SMXWGB92Szos9lcsPWMNcPrGaM8J8BFqOUPoQJZqZ
ZizDYk7SD8oy8fZWOIGK+6EU9YuMDTncVVW/OJuazkREiAu0toTmUxXKoVz0yA58VW51d1qSA4nd
eqT5SFM/t5OhBXuZ9M1vJfycVVGgVd0Xvq7S14qbu/arwya2fobFLTaUlfW0cwJR60d8at2HRFiF
FgLsDr/5L/x1ikz1I3BHZW3tQWZVCGgzftLU3Jpf6q6p7ruec+EepZblb3FGk2Izp4b8anGm11tk
XJgCAOD1I5xnCN5hA+2awpk/dzem7By4woTR1e7jXCTYFes6fa5nn9vStPP1eu4ebLCL7JPTi7Ld
xNz2pqgnKro4TBO1Wpim1ehFjl07h66uSgOSPdqFUNZS2HuHUB/5oZ3BTiIXJ7Xxs+e0eXyPZdRo
jtvFjLMlj7hvBc230oSQEzptUn2WqNjyzZyMcj/Ofmq9Tvig2shnig5+CaVoGlKfzlaYmgEXVPy1
lmmT1bX/BngfuD/aDprsBouR4VOb2IGIBlN44ojdaVVv5sGY7YfSRwR4Bxk/+y7JvXZ3dZJpXOVH
S471ZmyU+JFwTH1J4O59K4uq7EJNb6odTKzAeRRZ4n8g0cOrtuSnxN4b8HfdbIDuZo8c5QaZmsf8
T8MMZVWGhEw6P9n8h/4kHTU9Sg2G6AaqMU0DyeYmw9Id6IpltWW8FWjf9Od8WIihDr3MdV/8GNAf
wlkJ4tTh0XbgMsguAiaQq1aGYkjbedvnWZs92R05f7tgIJD4Uz1OdjCEmDmnKuSnzrrAqZkWUuSk
WoXX4aiKOox72FGHhnD5gXWTl9PW83CaDSGIWM4HkXbDW1cp+WNlvv0kwdLQIsWnnR76Mei/VRhh
ZQ8VGXv13TRXDeYPs+uGdiYm7y7vS6e80zFsHqnGquzNkVVf/ow7f7CBBKTpRqYU5o8WSWt8yBsZ
VGQWUHlvVDND6yD8se3uoGIXDuAG1nsnKPmNG+VWp4YfcT+P+f044Cz7KqRTGIeqnXGuop+l5fs2
n0onJEoWOQXzERGEz2lxwORqor1Yd7hDl+mY42OUZSQXQJMfN6vB4cTe4CXpRh/92L7TUimSe8+L
K5sRNHFw9UVpxiB4RWZshrizH71l8maxEbWTZTvKVReg0C6aN+TCmQqlEyMsDREFWAvGWjbpGpow
011FAeF8Gog6kR/GGDgtKg2/6iBWurIO7cR0P6u4RQkW2133QTKq0tm0M/T/o9WkxkJkHiAFbsGG
KHeT4zRb0Zu0EXIbIXIE0V24L4ELPaJAFZHabjS1Ob5TRp1rfVih99vyLzDbvYsQ9ldOYsSvRTTV
J8swenkYAz7QYzzM3oSOQl8w0s5q/HIrz+m/NyMs10f0L95ILdUVZjRbjZXez4Ou4aGTDsXkbVCB
1eZeQ0W2piZM3e9aBUILvaLWfmmo9UeUDIHTEs8We7cMcC5pypREvudBj6YAXGXslwlfXtMMEGbG
9tVP0nS660kZuEtbPAY2Oc4kGII7Te/+TvIgewLs0jR0iKxGo9I72k8SDuAWZX/uREXGTNo6rV3+
MryOCMRUxc0QOVgz6nuRderBm7My+J+rLNQba/lIsQPV4ZKml7geLCEj7V5LjMYazisZbKfC8EPN
1Udta7vpuMmKpLuVjHJ9haBghVIOKE+T8aopFHS6xsANuMsiLeRoD7q63A/Sh0m/TEPKjjsMyoyy
cVZveCu3KlRLntwyUb4uoCmdzZVIh9CPDoF1XgS1ALGFqo36dUEU8l/Lc2E/pQqNWlprEdoq/e5/
LWpRVXPbB7mg90wNff5A21I2ozlbL7ABkoc+dUSz0W08RSdn7l8wU89RONdS3Sj3rt+Tx0KfcYHa
0P5ephAvXV+afaKsF5UGlG5Lmu44UvzHvFjKR9etX//3t+QuBCSMEdX1pRuO61xZZm+9QIbsv02z
cEJdJDKaIA/NkXTwa21bvfhf0RR6+PjiY79Nxwanqwssr26gLYkxLV4dyXUkTIIW55C6HJ8Q6Q4o
6OdGCwe6a4gHe/+WZc/1fIbFBnMMjhZQwxX9JCv1CuRs9F+kapBSQWWFp02kfNRZTtpvZG5nh34B
XIwa5EhflIqRv7w/6v/4CVAhsYXgUrhaalzczaAMdNMo8+p1mHItnFWOz6IyKssLkzZoaJEvVZjo
ynurAi0YcRFwxhuWCtfTjK2Qth5mBzqWspe3J5Bcfcxbr3/lmmPtaSqqAbcmw763E7LVe7OrPr3/
ylcPJOca2JaPbnOAsaeeL6dW74UGp9t8NYjD+NAqZIoqs517OjvtPRKRWxa911gtwCF8CAdQZ4VM
L3kHXo23KyLM+NWpq66lg+QOHFQBxJFQalpSEyiduZ/U4nsfbVfCdzctVT9pEApvuadcgyDrT+G9
2URY1+gUzt/dcxA7tmKMX+1KKixy7OrR99sGS4IKLY5RVNnONCptoxI9/lqswd+Z0Vnf0lkaL42/
4Cnx/rf4xw9ygHBXYhnfgm7zxY1ytmgD+exvHw1sEh50WiFfZYHpYJQ5CKYwyuqzTQuTCXjMXLCl
TwwuJHnAanDMRv9vGJtbXmVXKwJvJGc1qP3zrejAng9RHgdB2xlpQQdG76aQ2AP/+9AX6pudLs4D
m8Xb7PTWAc2+fpdntdPcGJLL6YkbIYRZWu/rVEFEd/GJgtmMnUIW3Ulrsya9R9fSFc9eU/n9AbEX
xrUYFiILfP87XOImPJRVgW4P/SN9lUuT3CqpslIUvv+c47Lxcxi4Ne97/tTcmzpnwNadyk7uLFW2
3Y1t/xKTZP/D2wrOGCaMIPSXG5AuOyhrGkA+NJbgv5iglA9NvRC9IMxABVtnEdrXAp8HO+rdfk7v
3n/vK2h/JWrCbcAVh79ZyR3nXxvGXtchs05OddVO3ydTQ49bLaSFWn2Rf0WKNewDO9FOpFEKdC25
/NTIcQl9CvBb2NXVPsFvWY0vcdqEN71C3ee/hYRNu4frUJyMMpvvV8e8LbcocYhxljpaa95nKIMg
ifEk6ct97C/557FbYutwY0zW5/yN8vB4QFos09djCTHdxZkgMsOSCrD4NI96ddfNc/lod5PHPRCK
0o8OQ7vvnj31r1bla78AKBNEx86NTfp6WrjgWjCJ2TMB5y75bEGO1F8Uo3OSRFXVkVtJUSOOsPVP
nT7Y8ya1ZSUjG62SG5LtJM3t+4NwvSA4DFF44qWAJgBS7/m3kNibiqnVpxMeHOUpJyd6t3gyiMy4
qveFpbQ7huhWXb0O7PnAw6D8k5QJlRFI72IzJDTIGpsykad+WGQQunFFgpwqHO0OZEfs33/Dq32G
QE7GluJHx+QEZ5XzN8xgDXRtaRgnXy9kEuIqAVZR9vHvjKCDXUJY1o1bw+XGykmLdQzHIE+j/XDl
wl9OPUnqULrsZQkO07hUH9x0yuZHaBfjHfM4/0wn29mC4XqssKVI/Rsf9V+vzK5OoQNb/ToAhOhG
o+70Vj8teF/FOzCvcX5MJLbncZUZxl1BC6+40R6/msi8NQR+Rg8TD5Mr38Uwwy8p+3zWT4R+ZNiz
DEt/AFqRdqT7o2c9gCKVbyCCcRnZdZz+fP8j/2PM17OELR2whcL6Yktxh5Y1U3XWiTOtHkI0d92X
ZrXzzQechg6cXmJfpaBUSAa8KEbpdmODvZrSFhofGnfYcLKK4Vqfvz7NhkafNdM8LfR/ho2dNZp9
lxtYt3VBnGQ3ptilvGet5riTsXGZvPaqqTt/XJ9W+E+h0jxVAuu/TduODjqDobbVA1SEod7LPsfy
o4zTwUIS6ULLrJ180v6DTGJZINbjaB1kBc8syYIMb9pgLAorHO0U8lLU2k1fHod+1hsPq1An3dEr
E05UC4dbUuNJP2zMPt0i68bSJiSYBIukiKsqbNyxT4HEs6YZMeCY/MzZTM5a9A+BPTxl4ySGG60B
w+Jdz3YTxoKaeo2oXXt9l66S/ZgNNd0k91TME5DTWJ8ELlQ2uh7MuWoZU86nWeEdZdbU234a1N5u
3Oq79NP5DQeZcQ93VL/1o67OFnQyK3NjnY3kpV32vFLbHJ0U65qTUQF27zMt6YIH0gdKaUSFX2l7
BrwBZcR+Itg2g1lq+4RdLHsRRlPdsny42uT5MVjhwQfmQkDg3sUWCPct7ZapXk6mWaUFJilpvMnm
aR4jz2icLVpnFYo8tjbvL8p/PRa585oQQM3jX9YciKQ8TF9q4+ThtuLcaW5H4hv5taDWbduM2kMP
LWrXt8Nwo1H1j8XIecYusJ5o3DjX//+vFujUIeSE16efIKPlv93OXzZpp5kEoiMdbG+85aWYc12L
sBd5IPdbKvvL0wzcqAqWZdRPMZqRrwkcIRlJ7mUVQF+RbmAKLOIIfV9tUtl45rZNFA0LoxLdnQHH
+MHvvHl8xiTHfRvN3DLDVltcL5ySTt907iDmrWroRrxKCNpphEVN5m0wNGoPGZLmMazzpgo2tsoK
xCPduHLfjXnIQuw6g/KW/OmPTvivxQZNmSkNPXW1SIOFfxkcYIo8aZXVDMdK4Un5IYl7kPFlFNjs
I8zI4ucmt4E16Y+XZRQXi/ujQaGlHjACTh8DbcHLqlJgajtJ+rF+r09Boe0RGsGsrqFvq2NjFeM3
YZLDs81mTdvFc25VN24Bl9Xwn7eg7CNimr0DLdfFBMlFUS8mJHREokXefxyC1ngShdvSnaGzJMI8
Fkt2D3g8PnVVL6uTBd4mQwPYOf2MeLy6oSq5OL44qanMER/9IcLSYV1X0l8TlsI7SFs6nA85Y9vl
yH+XfIn03OitjevR/9NDFlP92czcSm3UjBIwFNpSWjcO8evPy+V9vYsh+eCuwp5x/kN6pwuWyXHF
g4jtqZVRVatevdUOzMuI3lKOZ+HsdbQMsp7OdFj1o+ttlsoYHmaY48NR+d3gpPAacfwxOEf+j7Lz
WG4cy7boFyEC3kwBOolMKSmTboJIZWfBXHhc2K9/C3qTIqgQozo6qgfd0RCBa8/Ze+2SQ5evdJ7W
aEFp5Kr710yiETQXyp2TUzVTBnMmKovADlE53zgUrNYfUvR0F58Oom6uGWyXq7caQ5sbZBTqJ0pa
XftdLbXkjl7soG0oSVdpF+CHCK3d3ODYeP186XtnKF/ME569ZNogXWO+8Adcvki19wBJdq15hEFn
jsj5EZES6R0neODhF+ZD/pISch7zt8AGwznXiqxPgiwcmrb1a6HLkeZ6GgJ9lXb0A283rtW2j1xr
l6D9ZQu3pDjmnYoyVwfYh/oUXbhKTSvLlSM6sfqn7nblE0pNKAki92RzUsJEXbpM+pQTbtgIenmJ
zFs/7saxDjSvMB7l6MJ+zrp0ik7Ah5p7N4b5toUHGcnA6BGK0pJiFP7I224qdnlG0ClsS+4KUvR1
tIs0rRpfsXYk32SPjnYj4fb9URz0JqeyNWNsJm3p/nETcoHv87zp/5eH9Cx8TjotFxwGZr4vPW5d
e9tRqmNWWiA7Za5zSxdYpg/A1PBDOGGKOtkHxJe4p4oqPQ7mloryzs6syTtSalLq/VA72p2ovDLh
B5r9tL3xhfmAlx+YIhd7Kb2jd/7P6kKdDxQ79W6OTzBvqmFDI6Q7mCrtnT0Y8fkgxah9//yJ15MT
RRoPpHi8eC+vxjN9T4edNo1PdZmY3f+8ftB/gV13+z3RlVFFxtCssUHUYaE7PiV0J4CdBMYRF25q
0Xa0C5BgMWjhme66pkb3QiTatJ+j0ho3ZlrqNkQuL/k2KdWQPFiRWzqHDimRcWO1e3dIXb47PIhI
Vzi2sXRdBQHk6mRBAlbik95UMr0bZFpUGugJmNa+11bpXawPYXLv1V3poQtPy1jPg6Zxxt1AsAGm
9V6EJ/Z+qW9LV5ZpC19SV79bSe09WlS54X2beobMYdDRiz7AoJ5e6grazLbxTALLDVb5e4iu4lnM
iVbsmTIq/nXLbmaxGVsxkg6ppOAaAy0JdSwBrZm9b6uOK6nPeSm02c+/7er2xFKF7YJCLTcIGk0s
nZfLRUcuch1Jzzs6SM7/Vq5jIS9NoN5pZvhVVfhafk97hNJMXHi3PsfqAP3+cIxmeF9ovfBlVg/3
nCmaATO7x4HrGRuxTAe8BOT7Fm9OXKbRKxepzAFG5mm/KRRZyWsLQcB+s9whIUECAFMf2Iqu/Yb8
ImXjF5ozPRoI9HvtXkvFlL5SAESk4mdu1ndjEFuV8o1JOoNpssI8egjrWE02MChdghxnnF47fBDC
+xZpsffohrPRMqpZ5BpKBaCNOMl55QO82VIc2rGp30ZtRDRx4471/s4vR+nSEmK64fKjf7F+LbOV
Mhsr1TqOXZWXkA2AInoPmlV3W4QsdbszuM/vrTwtxD62lPyHqbBW0jF2rXquIE8h5P9bN7Gd3Kv0
zhK/IBhY+ek1NVaAlNJXsSNlyaZTHHFNNiny9CEd68atpbIt6XpyAilwnmHQyzM2W8tNzXqP8j/K
N/jwPPuXlXOdf9bq0S2/uCKJ2o3Tpi1f0HInOJ1jmph3jYFH9JkWZ2F8FTCf+5PEaou4Ix7nKhi0
ZLK2JvoLrgB5pWvIUNy52DeFGg7P8DJ5rfxdzrnJwUY8eI5Inwo0k4gSRntqKvgIVR1+L1NaWGxY
1BWI73WFmf6wQwPORcvMUV7RjlLYk8WYwnOucUyEJpocSGHeBLCwUKrmnyQRLkzDiovSt8+n1vtd
eP0dHdoSGHYJjUDWfDm3kky14KZ02jGrlm6qLRr3N4fUKPszt3qR/dHctIh9qYXzFiz0lGyneDG3
9g4TYNM5Whw1fhNOrf6F47XQHpt3PXbaSOM1AsO/QOhygHm/ysTqnecoFmy1ljrUBrv6HPc/qjZz
4j913DfbAn9S6G29ujW9wJMpu78bzeOzR4EqwSGBgKCKOXreuKJ8sLrwN5EIaaOld4EXXL4B3ENu
5ubedLRRQrYYibzuq6GYRveFOaerR7PpsRB4fZe0X1Kpzslw4w+4PokZ5LUubXTKQNaVd4KWz0ij
u9eOnU2Z/YuQavSlMTsJPCALVQoJaQ4VC5zy3Ow+//rLSf7y43MAwzmxHMdg9a0JEXFWUozvyvQE
qXIQ2PqV4jzqGYl1qlU5N1bStc+elZSyNqgCbGwm421dBJOW2hhEpbpHLcr7hguQGxnRISTGmjBw
YyjKH11NDkIwGEMlAhhSisVCqCjaLlel7rabrJva4VhP6bh3CfgyfXWO0v5cVEWm3zFchzyD71vI
6MZruv5AjIqFME8rnHyHNSBA1YSbxkmvHPFCutoemKGKA3Ou3PypxNvAZmD137SO9fLGgz/4Prha
eFWQ+/jn2nJAb6gcFZkmJzdOuxFBJRWDV7WLwHOjGBqt/lYj+Hou0HuHRcQpCq8ly/rlXEBb1NVx
mqQnmXolSakqMPJNzxE6/Mpp2k0eXTXUKqSbbfzWESDUnj8fkMtcWw1IGpNUKYnlWnpCK5EDNywn
hbjgHeuuSO/HcLnqs6yq5462yRc9C+f+xtnivQBx+UgCKxZ+AjQk5vaaFUh3OKtyNXK47WoObKmR
hsMZg17THhW1bOofWSSTNhBjgxY1hkqHsKawYverFk35TzvSohBSdQ9T+xkvKnBXXZ1y+1aL9IPj
rQU/HaUQbWvYGOsarqoMTuXZTXSqvZCzoz8pvZj/9IPsHpQJ/onf5AnuF7E07UUWV49L6tNCYJah
9hgXlSyiHQ4iRZ5siTnAt/U8Vh68IrMRGkyY6A7KaFhvSqgpTbLp+AbFLnLyPrpRXbieS5aJHgj3
Ad02AArLkP/XZb7o6mpu6WqfylHT7tMoRR/Uq0msHJI4Q0LtKwa74haPZlHd8pOby71y9a0t9jlu
vYvKAL/a5cNzw0oF4eLOcciG6iu5mf0Py0XpV/iI/REcO9UQsYTMUnWJ/5FhaHN1oS/NP7Uy3VgO
N6oehcr0PMG1btjBuyL/PZtoAV9T+qrzN+IUOiSOSuKVP+t6Mg6WLfoohLsaL9d5GUHX2nouZZtg
nPMCabHj1O22HTxlPNUaFpA/Ta1USfMYD3HbNttY6dMi8qdKlHSaht4unNNo0P196Yk9uAMWV5m7
Ngeg57NwL6JpUsNaHzBp8Zup2nGbwZxoBxH17V+DoUZjtjOrbOFPfT51r6o0zJ2lyr9YGZCFrxdJ
J3UqhH01tQ57VodAuDopHI2u5N+jCBZngEQKItROqxAx3SelU/xOS81UurvP/4wPxhe6oaWBRouH
Xseq1SDgTS81gejksmLmG8VruR248ayiqG7NYT+3trsRjQUF+j8/GAMcYxqRB9KwtVAKUCbXkYjc
C5QFneAYT3pD08clf4LSoCjM8/SEJebW3eidJ7Qa0xzA6aexMpjGVZadE+ecZPtwPi6abscJmrS3
m90E8jTzy8zt/6pjlYZ+Dzfeuw9Nd/7SyKKQ27AdTAU1uwlTeUhS95imk7vtOek5S1lPC3ezB5cd
V7+XQ/1WQXN+D4UAA9a2+dR+4fCquYeQcsR0jL0ptY/9ZPXydzaROvCgOJCvnubaFL/7saZqotQD
MBgrBKg9bOkuQNjftKYIi34Dl+oW9fZ9o7p8KwuYl0Mt+xhOZn01DJaWgWMUqoeUukyxP9PDbzaG
FMX0VIOo+caM5ZgAksN74W5Q/oR13rvjBvvv3CKMpj1R7IsiVf6HgBZg7edD5YO/jiXIoLAJ93kx
UawLiT1qgzh08QBn3YxLD5zFEN+ZWsI9w5uF6+wjrWy/DHFnh696NeYcsskLSWp4RNgMXzzcv8YG
vFVi/u6nqknM/zyYqf9y3MGkhUuMeXS5UEqH6u6Ic/XUW0N6r7opRoumocYS3ZmSgbInp5lcWhOB
ddHcOCdenwGWK6WNEE9fgBdrLcgwyVn0YOyJomjdf4SZIeB0muSA5KBDnWRXiXnjmHVd8SZxk5Iu
h3B3yU1YG2h0J630NNTzkzXisD92WZjYBy8c3H2TFGc8JfM/AnKaDzt4erGbAUFzPXjlWYUbWN1Y
wNaq4PdXTi2PgzIuy+sqM1JVt9KzVp7SuVemJED/rPYbym3uCDfGGjXzqwXV7LEDjasEYOqt7NzN
dU+0Dj1G/Bj+gPU2JrlBRb74XJdDb9pQD0KpvLaZYoZnViElvmuBhVWHBQEdf52RpNm3js321Zdk
EUYpDkZ48UZxir0cRRlZBrlRJ+0pKlyR/koNIy6ekAW7oObpzN6byJJLiOWslxBVgRRiZ8iS4RtR
72KX2AqpHWxdGqgRhZJ4AceZAlDAmur8DHHnF89o7YsnlWYdHIpsDn+Fonciv8Y/n23KKndfE4fb
jV9rE8s9fc/Q2WtFhm8BXEedmNkGqL453FulSPACxuG4gApSV1PkRpL/lB/CLsxduAi6Ff2yCVXq
N6YiVGtLS7cEghPGXG9nvSWux7KKLn+IrMzw6DR75q9wSDXlXo663T4p2WgvZzMbkwNuIBc5q6Yn
B2k1Cd1PgTjjrmNc1r42mFL6lUrfeavNtFXubHim4SEeNXiBVqZztANr6hDKLmmr/bYF7fb3pOEq
qnzC23EqZLZwUcq1g5sp323Q8CACYqMBlfz5Kna108J5Wq5xnJyRU1jrtowFeNwiTiY6KXahdW+x
1eN4C/F33pOYpMBHizl1LAKMW6vn1UmDB7O00zhwKC+zSFwOKxlX9ENcRNDTvAiuW8MbT5KXIoHT
WrXyi0CGpL1Paq1yDg2A7jKYWFDerKGwf85ZLchrUkfhTT/VRFWJAaU5oM+2PyRl0d0Jm1iD+8jU
yKf1Jczrt5iN5FYe4lrxyCRHcEyD7V3KTrdwJVHQRzEbuV6kJ0+hDLLX0snZGJOFS8NowhN9G+js
Lok2FLOyIdvnlFLiwEw1w3eEcAjGAKh+owxxvQryN3GGw1zNsgPUbLXoA8NQZZPl+YmRLyeCX0wz
RXNcNs6pjTAdBQS0sFsTImLs2qhu3gon9H5iDiOOUzHKofv2+QC7Xj44xy19avp/C15ldVWIpMNZ
BuHoiaPErPp1N+UbWUN4AX1O77Zrb0Es3j2oF6eGdxDggs9GDkX/YrUvZxwbMtGVhA8It4qhBdfk
FpH8oQr0gOQsBpQwEzycpZk1cR9M3cBr2Lhw1lBU5JFS9181vBjFkSN3BBSVkAAPcLNJ4WLw3TKa
8/jGZFi+ycVf7NJopiuJZRJTJofvy7kAcJSeXTdYJ2eE7taJ0nl2Mzk1vo7X8hn7Osa3HH3xY9HH
zo1+6PV1iibeIuFC2IOtl/1q9XCChEhM8YwTg8YtxJ3SatU3aaolqTqDGxFVIh0jptVfVPhP9K2V
tKkV+uPUEGvj4KzDycmdFGcjvTfVj8kDeYulO5VfqmwQzXnB/kx7TI0ZeA0SsfSgAY98Hup+pOAM
O9yIA1fxulmA2xHJ9Kyqiun+EVoj/pqiSEh70pNeBFpuTHGg01N/SfBrjf4EX87ZhqaDBZG4Iekd
C3UsdSK++tbDRYToPEHQY+q1lW5YaxRtM6lqEf3Uu7I5DWmMSsHP0CYaXRAR+XAeDQ2/7+fD/6pe
xurAyqAB1XDoPcCXu3y9dAEpzdZqcT82fWkhKpLMAm121D2q6O4JryrxWtaSr8TV6zhZXb7D4Vce
1IrUKhZtuZ/MRrs3tdh9SosB8rpNoJhPntytS8h6K6BExb+WCwjnNQ60qxU5BhOd4iBv7rHOWwc3
y5L/lRS7DxOmpW2lq+VjJv4jloslcJGvWHQYoa3y/NUzKSGUQ9gqw31Wgy1IxqoPQlUvAiz+w0Hj
YOInhtPfGPLLkvPv6UbHASEdokzOZ1SLnVV9qkorDNhu3R0Kc85fLAeUoB/TPJB+q1LRvzEC1gvg
+9NYi0iEpyqMPP5yADjSU+joqd2hIqCROliRqH4HtqraTNoYM0A9wFX/8eS/PHOpkKBvYNSRG3L5
zEjvh7omPeaAAN/6DpipmTeVG4niwUSdRuyV0mQvueS0dePBH71adkOuaihOFlnY5YPBL3hk3mvd
oZRts3EGq5x3eL6T1kdR4dyqVly9WoqxtFaXpIalV7zmQDQ2QqSCe+9dbo7xZhR2uvU4BuzIAH9r
Ko76n8/l97LDxcDheTgueCBiqCUU9fLXdbk3YBqd7UMDOTsjd6meog7p8qK4/4qZzBwCp5vt+dFO
puq+EUplnzLCS6qvdd5w565nLfpFaoqewOdSFNBq0kA8kmIDVDa6nVo/XS1Tf9esaONWn6A9beyh
TF+KFKPalg3P8w6JW+hnKGLQLkUBM+BUNJ49HLwky+NXb5phaO0KGWLX3jLgzPBPEuWW9jumLczi
AWtbzkNQq53M/jSUoPC715GFBzlPrToGXFlSyiuKJJRB3eXdHx2mXHJUAbhlOyJgnOi74Mrb3bVo
sjY1mWnRHVF0fR0Y5mSxnrPK6qeBs/C2cNFuBU1toJLUB6cva8QPhsYlqIgxkBdTVKBVdvq+eXFS
T5R/P/9YH4wNyoMe5SOPM6a6TpNVNJPrEDiAu6mMtPlFj1MNHVmu/h3GZu4esknoNyb61dinrb1w
I6jhcJ6x1hB8L+k561lZcicaLXtAQao1O7SK6i8lkUm5/fznrY8MBKz8fxvDANbNsWE1w/OylNQQ
JtQ+xHQa1BUoHYLIHzduSLgpUsxqW7TQrXxPyW/ZWj74oYiNFqQn7BHu2avjipUMbpjjgWaSjyEq
DF29j7TK+GLOev/n85+5rvXyMxdvpovsmvMJ2MjLGZcRLsd9rbEP7CODX+tlSiQJyWbpjW/3wXNc
VM207tByorFd/STNa6E7l4l7iAAmmN97tR+s+7wx1e7WCnm1y0IzgbaBTY/QApaS1QqZJDoBF8T2
HJCQh4/0YocnNXIhaeRFNRNem9E784Y+u9GTWY2XdwUnQ5NqEJxjLvOrx2pc27umH41zlXrRNhMk
e9pGTZBpYxjVAeN8VvhcZpx/lCI2D59/xPWJ/P3hVEUX6SjOJAJZL7+iCQ1QtG2onzUPnhZecE+E
ddC6c9/cTeBfjee2T4f96FQGEVyKVXzx8OVmhAxb6jGKZ3faRpYcLOroRCh+Sdt+eBSicPXN53/o
as14/zs92khcSJEIUre6/Du1iDAfQt+1czM56je9CNM0EO3YBSzWWbFp3CZ5/vyJ15+FCjetoGWT
XjhVqydSilNRPjT6maiyOXrsiql9jXUlmzaj02sSy5iq/YQgHEd3htOa3z5/+uoOzu/FLEp/kH8u
RfZ1xWySvVHRDtDP3QJAb0fN+uOEVh8oBcw5hSjPDY5Vb9dmNO1bxZ5vjIvr101Nl/oy1+gFYvUe
nf2vLhK/0kQyPhvnqCKOpi8rojGtXH/1YAFrQeWacr6xaq5WrvcfzD9AF3F3h36zGohgITuP0Hnz
HBLTMwbCMftXpUypP5hJrX/9/O2uZvr/P4wuLL4rXjL3usvRRISfqrdVYZ3lRJn4YXSk8g+ECADH
tqGOX8iXizmDyf9u0wCN7Wr828EE565/I680VXLG2pmWhXhTFFQRAfUc596EUvkf7wzvvxFl7wJo
0rwFQnX5G3UAFINEBnembcTpNh0V5Wz3ofoIVxO5XozBa1O23Xij/3jtr2PMLsb9Relvc7RebX96
nNiNXobmuYpmj6wEE3R/03VOFViJMW6KIm//14KWwXeukEo7W9EWy5f+8/Mv/PGfQUrXAv1iPddW
n1gpwR+NimOee0PRwJ8ZYmcDegYxFhXKUZOxfW+nU/VnihP3AdVSiNc0ueVBWJd8lo+AFoPdUWOa
2rSWLz8CGemyrNlJ+QhtV99pE4yfPeCMCBlOlADR7FFofZ3FaBdYXQR4Fm8Y5mVBibMD1uR6urHZ
fDCx4cOxX9MkhiW6duKbjVlkohHmuc4FyrAmiXdwt/Vt6njiJMOqubFuX09rKHCcguCX81TaMZcv
IE4x8ZC+G36da+wGBO3k1Xc1Q+ReUKNobqwh14smJxHmlwl9nnPJeif1QhErlV6JszZWRfcom3Q2
9mM79BvDVmJCMN2kdzZFXNc/baKDfnhqD9vqxlXkem2hN8RthMWbMt+VD11SZVRKayrPZdfmb/w9
XZAOg9EEoszdeR+GkX4UIeE+nw/4qw/LOs1oX+iZlIwwnl++aI1NqY8GwA4IKcZiR1vWx04NGlRW
7a6i733jZ14/D34EAtpFX46+dV1gLeH4T2hEw3Mpxji8k0ZXvJgVajPASFErt8Ic5//WuELNziN5
oUsNhBV0fbAuIP9DY3K9c2vJqrsrPSvZ15lDanBlFeOwV2fbFDde67qQ/P7QxTjNXZaRdeWviW36
JlmZR0+ZpkcE/BBn1vyAyeTOL2M7mummaTmi3uu1l32hgICbePKIm10w3fl4V8u6qbf9YMfKjYl1
NdahFxEDwSUK0SxSk9XxxIsnq8JS5p1zR3avoiEwC7yTC2GIK7352NeC2yoNzuxc9HnB5dtJbrjM
PhgBuNhRbql4iOlQrP6CXsvr0pim6KkngetejxL9Z1jC1nRlE4lAaFl0q2u6/D/+65K/fAsaiQxw
Ilk4pq91ymNIHgCoD+8MTn1WjqWR5XdZ5brM5pHAb+HOlbmJE7KZA8oE9Jo+n2JXa5mJOQWoA3cd
LG10bi+nWKb16Ophaz3FiH7S3SCcbN9WIor3Fj2kG/Pr+reSgLv8zkXHY9Fsv3xYb8ikCIdaPKWK
Iu8qNNgvs1Ubv/Dp/fCgxO0AayJYBzsEl+fz33m9dy7fFHYo5zAkROb62UYJgdeBE/qUgsH5BvXX
3BP5pd7JQWl+2rFVQq9DuSBDBYnOUCT/jHCqbkz2DybeggOmWoYtfEForg6EhU2aDxx252y05Is2
9IalfE7GSLEeaQhAB4CZzuklwUW/RMaOSngwlUKMvlYPaUFGU6yfmkGf5xvD/v0OfTkKYXqgL8AP
8V6dXw2DQpZ60bvC4xTH1r4ldtuqN/D3nN7PGnUi4Jz84ZD86Ejtjq7dJnVAgE67jVGXRQeXqBbo
XukQpgGsjhTeXDnm34k2c417LD2KSXV8Aoqb0hLYdY43/kMhuv8qgcrPTyQEVkNAb6qutjHuhbcb
X36pr65/G5gYT2N91dnGVi89TcWsObJnhtmu0hC2ZziBDZ6XSpIjccknEfR/zQTcAGPmmE06Bg6n
ESdH7W8FUlzto6a9lA9RDtomwIZ1zbtj23FsvNJntFwWneLMiL5FttY421Ydot7PXRfdVmQ36fPn
L+GDB7OpUaHCCsddZF1wsEHjlyFL0NmzGo2YFlwcP2gFiH4PJZy0NTH3L3EUK/ONaXe9vHAiU+k1
0fYlxX5dpGIhIEE3G6MnKS0tB4mv1QGK6VojmXVMbxTar0+mS+gG6FbKHFzy1PUNz61QKfXgxJ+6
LIv+Is9pxV72qSEfB2XwrO0EHWjJgbFRNObIUctnWGpKtTE0URubVq2VG/Pqo1WH68qynb2rGdYX
ByWKpFn3dvyUDIXzWrGbP3Slii9LM6CcQj2vfbqH412emyF+GaUfkd7Fcv/5138Hi62mwDsUYzHW
UiBba4LR54JrkpF3HpSuqO7MRJldn1QGnVwgfIvzNk/KHpheIhr4ib1j/YisFt5hZWZpdxhLpQhf
Q2OSoa+YGcnEqK1j5NS186iTnPUVk1Sc+xllrDoIp7F4nohUsAKS2S35AJRrSvzOzKMvcxRnf52O
gwfF7sI4NR5o110kjDR5dtWkiwPkGy6kRgt6Fh0EAVUa+nFo32tak22tDiXkLq6UZArCGsnF3iql
su8yF2i6FQLdx66rht4G7k2Z/Em1uKZ03hG0I9LJSIO2Z9yTL9K2ZFFaWhv7i6gS6Y43pKrP+bb4
ik68n04S19yw6Uolru9VbVaN34aVmdN9K0192o4Ec5GdEbslIsGknh8J/jR+VV6hYd0RafL6+cd7
v9WtPx74a3YOCG4YDlan4L4rM0uv7fAszWL631QM9byPXcW20aZ1iRmUBDdgHpnwC/p56+bdm85W
FhGV7uXZTrSy6f2mr+WDCZ818nu37P6AoayTQIRlW904ULz3XFZ/7qID0Ljzc1/gT77c5JNixNIR
eco5nou832DaxGxURuGk8mwrjo+93mf1YyRb1d0rqKsaknkGbjJtHvamXwFG5VLVDEZf+8rYqeaW
od3RWmrTyJ8HQ3ubQ5VxYGRq9VsbUvHs5GpqboF8quNGk4DHtniR80erItN9q6B24cFtjqcNZqhe
M8p7YfIfkFnuspr35VdxP9VbiYLh1vxfTjTrl4EBmDsiastl7798GSoFGQKOvPBMK9tQf7PRkTbi
42+MI1pUU2X+KGiOERc8TIX6gA/Yu/cSVSnv8UOpgxWEPVmpJVWfW3fY64Musg1CshDqsTRzE7j8
w2zpmKU9GcWToIPePBpNPP9Mca0kD0iOrQO2nvbGPnz9RKqxlN042NOAxZxw+cR4NGRVCi9/wlWl
q+T40Hedcqdv/KidaDGVt8S1Hz0QEBDLHd1JatHLf/+veh+iKYr9YVs95fbgHtgByWSZOtrMFZon
ba+2YdUePp+r19sspXT0tOzjH1Wes0jJvVnrqidQ4q3lm0Sjt5kxa0GXF2lgdDm8xYbm1o3HXt+b
ON8sbSeqfiDM18eKHMOHayVO8TR4deg8JBCYyyD1xvp/JBPhSaYFP3vQk5fO70xCso0sTO+a7sZm
/8ELZ8Zze6MFAx7PW42p3ukTveEE8wQJjHSaFs0b62H80zYxXZd1Wd04Tn/wPDyvtGpAe9J7W99d
5BgNCjCn5qkkJ2ifl+Evr0DhhTmp3RNWGD99/nE/2Mz5abRiGTbABq9SMwu4Q8M0GfVTSCSBtkun
GEuNC5A85JBsTLuG80a85Yyj6ceeejKbUl9myRM+KSluXJU/+u34e1ge3/VO7wiNfw1uFRIKYRF9
8xSF4bCP9Lk6GUIzZvyc5SPRuYiCP//1793ty6VscfpxhmQWA9daQznoWJmQDDrEmIlJQmYYq9Yb
BbLRO8yVQy09bbrGJZgh4tEqYUKoDfGTPqqQAguf8+4gAz2tXVDZaqEYYN01B2M60EofELjgil0b
Jum6UaEWgdrNyCM6lpEYx1dn/DT6UvS7uFHxFQ4u2GlUmGVrffVG51be+QdzeFFO0HBHRsx0Wo60
/3qznpkqxmjL7KluuuxFjTN7h5sZV0BqDPdVNYs79r27z1/uBxdD2iGLxYSjoo3ZbbVp5niriyac
nScTsucTnxM1gz4av+qh0fe20qbf6SjLXex1vOkosqv7WtMUPQhRMuWEF2rTf55bdIl0EnrYsxZ8
5vKW/vUWJk8mTgsF8ilKNEEC80Q4cU761ojE1NVPlYBld+PkcD2kl3IyVhsaGEir10YbQA6DSHvh
PGW4VxQY6yBceQnTa5LC7cDc2Yw3jlbXtxOeaBCPuBT8FkTu5Y8cSE1B+MYTRTjPP+NEmkE2z4nt
N3XRbz//xPgq+H+7mECwm0EYLfsfyxa/8/JpoSVqDnmxxyrtzN3v2JSwPvDioy1+owzTju0uwt3a
Q62UiU5g3yDAUkdxF5mvzOzM+wFRTmlVnxlVT0fIowpBCmGbZgertDP1L/OttcHepL27KQViut9S
D4n+tMIZZVpKrG9zwO0e3Y8qSYQIRiXnLYjq4506Ql94iaQRmQ8LiVn4lYWFjRehpZ3xmwIVloj7
Ua8mzvk95btsg8BKme4J6NC/6FHeWl0AtEkFwG9anc6NcvL0V4U7GhtBFY8v3HH7mRxEkwhOKzfC
HcE4xEFj7+yEr6Sh893pjf5hOdCLQ4M2ZWcNYyw3dUrldzMwHzPgPygj/UhRx3gKBmIL1VfMn1L1
BUfOMKiGZj67Su0528zy+rfYJN9y41ql+pjLQX3WRkubbN8qzD68S9OyCk92HLloZhPNOudu2BYA
ATPtu1WIdkIRroVf03LEzJjjl282pSH1v5xHLeNbwTQsj2VkEdeKpa5+mwkN+d10lM/2naq1R+az
AlAGhsTsC1FOyUtT0nA1iFb/QTBkfU7MqJ4C+kjhUy4oSMFXFSLIe8p0m7LO2iNU1TINknp0nmwY
/t/CaOhfhCPCP73wtMyn+l7kd70eRT8q1Hl/KU1q4RaMdR0946ufjSAX3AP8DJiDERDaI7OHwujD
4SFVh/INBA63qElLKf/WhhcTAJARPwLYQyeIa6JeWG0Sr1UlrPmifZsxjLjHWIvTmsg6lxwiIsS8
eMclMTK/uHMovTM6BDIBFDW3j64+Da+UO8t0hy+7OHJMc72gscnsYFeIwbJMyVSf7bmQcotNKZJ+
mtoVufaczZ0nh9Qxx1eh3PyyHKf83VX6IB74UfFmnnq3286o6O8ROee6bw5qNzxPLpa5zTyTWr9t
QlH/rUKQmBz31GEOytDpsteO7qFOYkIJBd/sW815Iao7fBtMrrfPmHPH/uiqQqkDp+rCeB/nBNdS
kJn6ZhPW5TQHFZZPU+IusCTDnG7b70bSDkFLrqn5NiUncpleEYnASSK1cdPRbiddb4w17mJeBQg7
WQSKQarWAMdtvdd+9AWxBz+1qjb1xwhwdfds8Pp/UMEp+zczdgjU9Aki0Mu7OMqGk9prTfkrGpDp
nmnFzrCqhobkRILGW+dP10bp8E8bJ6b90ILBnHc5qIPJr2xX3pdq4o3+4t4w+EQASy3Reo+VGTbW
UUSNOmJg6XHcTQ3Z28EwDdyaNiGxIQ8QD638nv9htpUkbYx2AGCR8mTGWWnhPnNWOLghN85vuSVi
kgPVSt5lcz1w1pRymv0M9aPqW1E+O5tpNmvnCZReVPJ9RetulFxt+0A29fDYzPOs3XH9UfZ2n1re
HgsqmjQZ2YS4JN2U9LvCk0Qk6nU2wSAGbhHd2TMqtJferLzmgd8blq9pmo7cJrMGPJ5W6/ZX7BGR
tjVzmf+VCikyN7bKqwMDuzYyjkXUQNudJvjlum5QLqmIo54Q1ujWOYQ/KrCKhADh+v+j7DyW40a2
IPpFiIA3W7TvpicljbRByJCwBaCAgv36d6C3EbsV7NBMzGpmVA1X5t7MkzgbjvaMR2sXFVF+TdBw
sXzRqELvCzaM7TaC3+Xf/7FGI0KL/Z4D3pNblNqvvIpfFCWLdG2SBNZe2f5dLM4OjHOOiXT/lvPb
eWyibhPDhE/Fh1XRV9uqnsWPhKONDKPJcZ5M1UxXNriXu20aEg4td64M9zwiivdXN1NZgh9mkioD
6HkDH1S/S8eq/IVFxLgzmnY86m5r7YzZ6acVOKpIhmNv//fxqn1+sqLJjWSF2iWzOqXxCzk1XU6B
dUg8m5NVmaFV0wUzuir9oVVFtm30jKPUTHzdSF7KAMSxEd0/t6QwMxApRO0ak1lwYasTFeJPwsSK
Z4y5MtrqmTm+akVHlyJvWHiPRJGaV86Tl4VUB7wgG1KumAMt5533954oOkBbzBJPrZVWYeGQ+JJ5
Mr6VrWRvQIhgfTcQLe6vp7Zof9QVxmDK3ROqMpti77/uC/m+FuI6Zx02o7jt3v8YuGlUDM1yfPIH
iJlTZqgVgAMFycFR3mOgtGt28798V/QAOd+hFUJVcK7zRTHtzUVnTU9OXWCFlomzF1Y+fJ5UFV3z
6J9PHssLRoOfcsgCk8Sk//7i3MzXotiPq+fOacx4HVgqACEpyeQMvEzdJF3TPNCAFK8fv9c+f+yf
e1GGtQ18AjT12eVj2Xw/bDLUwOEas3728YtF91FZ8j7xIbZfZiuJd3XcV/FalJy3bi2yhL58PPr5
DV5GX/Io+LCRv9HzfT86u7uoryEwPlMEAhQvysp7hELWH9y2J6nm48HOZy5i+yhxIR1lRw4l3jrb
5Htznlku/qdnc1D6SJZTkIToFgkapY9m/rDjOkmuDHnRTqOVz7GczECcsLDyz2ugqCyHCgm0fBGa
Bfc5XPhcFjFIpZexLZMi3qOOHIzPlT6yV2c/PwdrBDPWjyo2aX02fmxMK7BZHgCdBL9ZGI+Zn23R
2po3jhW5LLBWrLWrRECL44TdB1swWND4QXcV8TMLkj6FfQQROixA0bnPH9/Sy5eWy4N7w9FpUR6f
Oxq6LEoHTjPqRcWjeFrUijcNJ4SXXI3TShtb9zSmefL28aAXsk4GpIe02Nap90CnWN7pP5Y70cV+
Pftl9UL8OJwk0QC6WnVeGp9ip/OcQ0KY95qMSoFHe2oc7+gbNdlPrdZYO7DbfY0PuJvqHQfacR9M
7HP25qSp8enj37ks9+8/rQWQylTF/hZK4nm5PnWQxOSyNZ+npqzBJVMtUTsLm9iVafHyI2KcgNvK
KZxi4zkP11BVTMXZMp972WbTtpy9Xw6as3Rl9Dptjn+/KKZDrodDLJ/v+Rcr8tpugaw9a6VGdFUe
l8nBIzRrurLy/O2i/hzn7IyMiD0rBp2EDU4D0sesghIhBJQyRWv6PkjJPr6svw0H4Fq3EBXizTlv
z5Hd5NWjP1vPKf1vNm11enKctPipJ3l5rTp6+V5Q+kZbvsy8DHkuQEizUnlJanLWiPLh66DVkRv2
1DU//eslUddfbDjL94kb4WxBkVKH9EoX+SUepUEobKdmFk66bas0a8wfHw92sYwsRJYF+0NrV2eT
cja3uhBKDZ8YxheryrtmnYgy+MHRDyy539nTDTqx9MVJs/ptxo41XPkALmahZXAkiNiJ6fuyYr+f
D5ALWHNOReKFcxPBgQGWaguHnx+EWRQX0U7VeXkwInc+/PtFwxhgD4wcbvG8vh8XRwyeRGymL4lq
Ipo5BP9sSq+LX2ZylF8qcL5UJzrdTUPbke4/L2dIGCikoBmDeofq9mx0j6g7zaolfqqMcqk15LjX
xlL7breyPnRJe60qd/GJLOOxuealRd4L8Oj91aLujBKBsPAFvrKvHZPBEPV27KIC/QxkjGD98c29
+Epgiy3iqwVhRbzGOe/LdCFysvkiCLSJlaB2IuxfwVxfS+K6QEzTjl/0dsvWEpekdb6ptO2kYKUV
04ufUiD5RjK4BXZX+jFhd03f3boFtbS92blBtLFoXVFlHVwp5a50gulYeKlThIU7tPM+Sh0FldWp
IaEQvNsOCefeqZmP0pVF8+L7Sb2vdL0xyBjTOrHK+5moVSA3nOtDVXKmVzss+sAEyKhzyb1vsu9J
2oJp+PjOXjxIoKqsGB57+kUmcd4tadjLeQr4wMvsah56jNH7zyB+cifd7hqN43IonP0UVMkuwuMP
y/v9OzPMZowVL2lewGurlyTJA3M1pO0TAX9Ot/34si73Wr8p9diSiD/hdPQbKPHHtgDFbcrh0Wxe
usWMtovGtth7gx1YK1AnqnkLdJW1i8JldnaJ1dXPaP5nKufzSLnDiFoB7KGc56Rc662nPU66kObK
k+2IbKCPbbIH7Xj+mcU+vQjSJM03h/3anu7BVG81BR8IbnTSynuJw0ZcUbRczK9L5gU0nMUywUb5
HKnCJ97kqSu6F8Nre9B+JKYAta+7h9Fsqi+T6dUbm2jsXUbd+crrcrFtXp4ePmK+RGrkF3t0IxAy
jshkfKkTqnlQBWta5+TN2t2qSXXZ7kQSz9dSGC6m9OVrpH2IdYgPFKnU+xenkz6LJJ7lF0Ma3bjT
6GmiSqkzIhfYrg13JQkz26LN/3kpYVwaiJAV2A1gxzl7YZvGidPUavoX0yJYPOSp6sfEmg8+Dp2v
PSdkspFd81pN5eIzWXaH+L9o2OoeO7izzU6fjE2moBu9lB1VTXK9EHKEQa8VYhsNXlFvPv5SLk71
dC095COQ8lg8mNbPrhK1Ebq2cko+TajVT6mkGW0kQ3ZDre82baqda6fG/YI7vaNU5+w7LvlONkP7
b28WSxekK1YvOl0InqmZvX/IsFISx6lpgnuCbcXWmzimbgMTDkLRkjO7ciHeVv+2r/w9pk1fiaAm
timIAd6PCZlQAD6ONIKw/ExhhkHbijKrSe4m0X37+D6fPVbGQgBAZImLlPz32fP9WJ50ZEHUbQCF
WW9/DqOINh1EdDJyvEl/+NexCLPkRi5mBEY8P9yKuND82BuSox85sH/70QEqDmi5WavaR9H18Whn
cwJXhg2UrQ9ea74TpIrvr2whKbqg0qNDXQT2vgim9kHPJrkmcshfm6Zor6RO/GU8Fi1kyVQefp/9
3o9XakzGmZ24Bzh0fejjX9/3egW0Rskm2GVkf1/bF/x9RLr7nKsQqzhnV2iYWLvnbnYOpXQ+p740
Hli42yPO02HVOEO/+/iGLq/6H2fF5YZS20SRDGBg8XacDZeruANuRpJHjipkDbfIDjVHrzZWlxth
pGvTPhVqRkMVFLsosMT24+HPZ4Tf4zO5c3vxzVBhO9tMChdwm6YK/0Acb/I18WVxistR/0pJQXz1
e03RWQzMfGU5pX8jbH3aRQhMj2K29Ss/5Wyl+/8voQtLPcpdgJpnB0zHork8Uss+lOCa1043Tz+h
anjbBjbiPSW/HJUWhOF9Dub19eO7cPm9YsSFnM7CEyCFOgerzbQnWrZz7kHDGH5E+0fQeCLSZ6+S
1/zFy/M8f96sqjx1fXns/tk0JHDzcDxiqLq06+3QpdWaJY/0WwI9du6E3v/jSztbT3/fVXxy3Fe0
gxwWlkv/Y28Eg61x8sngdTYm26KUmbUnn+TSldHqzbqZ6A6vuKvNlWEvL5PuL+F81B8Wfdm5bwdJ
DuCTaLQPXpok/9G0EqE7d+N2tFp9BTvTuHJouLxMsAzsbDFSsLel0vz+MoOZlpcWD9ahL2wirofU
XAd2op6iqIycUHIafNA6kzbTx3f38sVhWI709Aa4UrTz74eNy0hfZl2b6bBPd0YsnYPfsh8k/NB9
/Hiov10hah+fwhKrl3v+eXDAjdpeCfswyUZ/a+lcfokyCkPk3bvzGFKim28JIa3Gf72zFEU4ZkOm
ZDO2ZB69v0SAizIiECA4uOipbqUJO2hVaoFzo8Rk3GhIYVeN76ZXVuuL92cZlaPZImnD9HZ+tR7q
oVZ0vY8dyvYeYk9BSjKxSX23bUhSocht/8qIF48SFoTOy8q4zD9M/O+vcySdOPJH0zlk3mQSnVKK
ZJ9OehQmRa1f24yw3+GPez8PgEr843Ge7fzo6ZjEwLRQNF1reBIOxpBD3bjAYDAgDUE4NkEehEjC
G+cOeW+t/wBe1eK8sjx10Mt+jIC/pw5wgt4cAH2gtnCblTlTO4WhzwE6bMtMTJvKBUGxsdAzPcTZ
omm29El/YfEe25UJi1jDAR0P9Fxjp+oedEtEYjP3kZBfzNYdpptBaI3/0FcQbjdeEtTO3p5k2awn
O4rM/xD2p/3K9nkvj7NZecXW6ju9WvdNPfefkf+Z1jOLm0H6iiAUItRREYmwzIvoU4UojITQkvif
TWUY8eeyMrR4bYq0u6utsuRkxsXekXEgkpMcBvmkZeNIFzh1C2+T9rZ8Lth8ffdM4T0rO5rJx7MC
bT80sfVmkojyQ3f6Vlvh5isrROtamoV1AYQyVOS5H/iZNmqqusvlBqJs2h3jrk0ehlmY7p3vCsgM
DTb4ey/V4ydsLPnXks0iuBRuX+gRGHDMIkclK4ucx2oFqdAXnwyjRIA95IP9H+TQhrKlYcxyE0+R
snZ+V9JhF6P2s5F2YW4GTTrGerbADIT8f90JLrgPu1M0QYjWrahPqTcFUREmudXfen2AcCIDGeje
+hE98RWFUo1kKDcx3dskG7itM9D/5042cbQTfZ7cNgQyN6Hu18PPPHaIn0X20kFJibWfmWcQ4YL+
q/gaFxnkJVQEjdQftaKGsewUoigeOBba2o/ckvOxFbEf/BiCXGTbMTGlWPe9hsB0kPUYHLW61W+o
DqJUaKdJIkZT4wgYx8HqcV96ZMyEwqwLe2u4FatroxvVzkkQnt1jw0cN2MseJTq6pzjfDeCLx1Xq
x6n+szb6rL7VPcj+G0lnx31rgzROVg7RWN19JZQ1b2JLOG9QUIHdMWc0N14LlJY+i2oN5z5yRrRy
vjtX+dYDDbaG0BJ1n/WiGSdjZSvLvlEeLeQupLYuB/JaplF7FTKYH20yl+bv9BSqqdyIqBM/IEVk
6qs5Rdr3elB8PRIfDdLlOpqqggQeNcOxIXWXKnJcNV2lyGZK9PhZJpZXrnNt6ouTN5UVkfK5q085
M3aa6yuFYqUNqTbn2jNfI3LOwqz644C5BXJ70jbez1yZmkd1v/eaLWFRagpCFu/kS55plMZzhHpL
O0s5P3VCvuW+UAOwMYK/0OxhYHtWbj9b+xEK6gMCTcM7uq1Wy1WVTsVrI1Np0zGppbYhkVX2/La2
UF/gHA7qSH6y2Hu5SiCETU7ln+KqGuS+nA0c8CyGQx3WUK+nU9FJu/1FRSxtf/WaXdcPSV7TjFkR
gdDXe185lbOyRdccSqIdqKBN/TCFcJwB4mvBoENLU5pT31AZsIv7fBgLPNWWNf0CZBuM6yJlyoZM
OaUaMn6I0RvurNk+0Ba2/TXoPONL0wzlQ+porr+NG3+swsmsnJTIuDzjw2jn7rl0CWSFilkFTZjU
bRfftksuE0AgBU/RQP5u0lSn1IEYRvduacgiWXb7Kg0OGaiBTyUcamiPXsx/EFhDG3aeG6NFq3hV
tqC8i2NjE8CHwcE1T0Jb0hBEqQrEQbSf8k0RdWO2npTUPwdi1pr1QNIS7LF07Cgjeqk4+FZDiqQi
Ro0qyzzDZCYw0rR3ksQA+0bK2P1WitG/BxFDh7S1uw7tTWH32cbruQ8/miEbYzoYXdyvxr4aQcDC
q4Tl7o6RFTbUs+Jt7TRdTORkk0JDRNhELh7H/1eNNvjbUMTBjxF54ovbWNJZLefbCpVTMP7qu4zZ
xwJ+ecpUnDzNbgVLvg8GJo4iSYLPmtZbxcFM9Ezu4DrNh4zXlG5bVEVfxriQ6KD9Lv025p5+60lM
KGttrrvbxMz9eJXMU9dv/E4bD0HQVv8VGgLkcJjM2kNbrSn8cYH11mhm660qt5VyE4maIlQ3eukv
QkdKaqmVVwVL1GbBJASdXkvAEdjzdkakFeyIRYZvoppeM1bYSXhIc6vy+yQhShMojTk9moSsJGjF
nK64D5J8/IwOsnjM0iidt1rgyurezqRmP1q2RtswZMMctYcRwvqbmpYYrMbKZf5YjLNzmtRAAq2m
TeW3OlLjVz2RTr7FXh2YWzi1zU2ytPNI5lX2XTvlrhEOnYsbrl9KUDtpzO6NVyLsDT2kLi8FVeBX
6HyGPIyzNwDSki1PxYaFz8Hb8ItVB/NBrCwCp4qtrGJOyZGqSwRcETDvvdVzc8McQvQtYC3bZsGx
xW3vDO6nIap1LKbSCY40x2Nn7bZ2Jg5NJIf2YHHyUxtiFjt901SBRlJT1iFPLLJW3lhpX2D8d9Ok
XacVMYorp6VPGbqpcoZbh8SV+4FTr1xnetnqFFXFIpqz3PSmCOJg3PpV6Vo3Nn7EX1kToWRMAHuT
LTAIlYXgKtonX9geKlg/LbINB//utfNF/VVZ8L821G7VnhOtTsMHNL8bRomTP4o0qjtE5nrRh4aW
d/gbAh7WDstD94QSjqwptn/G/VTVHnsscoq/BrnpzfdlYfuoUDOC+EKDM0sZji1bGFacsgIBS4qP
Ftq5oTymocD46dlpOQDhH9St0vzmuxbrQ35j6UP7agjqSeFckQzwrIsCr1LflP4Xy2lluzIG0b9m
mjHmh45kxHJvGnUUn/gvrGBVa23iha2ZdPc+ffPs5Cft8MvrY7ySiSsd9dmoVF5v4rbRKb4WwjL2
+FeX8KZ5gnuZ2oYyd+nsqycn6bKUC+RMuG6tyPfJPYyaiPqJWd9NXY1uPGlyIwsVe2DrFaKESnf+
bEb5WtZuvwmqFqkPu8b+tWc9UdvKH0GND/GIytPJBxfgZuzF/wV2iwKQBoeZrXmf+2DlxK7thyYW
wOQwVmLKdpruT17YdLpMT50xlTYlVCsq90U+JBtk6060K7zW+pwmcq42ihAhkta6iX1ZEMzTMwjo
Ue7SkW3khpBVl6IT+zSQctroeHsRBPmTlmqDtY1RQ/qrevb8hyw20E2USONv68Cq4mNrSCTU1mTY
+b7LY/81CUq8csD1e3crxjKrViJJIsn66pvNOq87nnpQJaU64p3Cvebg7ki+SGRCDX7JDtdQicBx
7U5s8FDoo+3YFyAj2LHXriFuI9jQ0U7WEbmBaRWl2SEHjcGHOOABCak6gnEupxTRmElYW/Xk2o4x
HBNeekTMpYxevDnRmtDUYqMDRh1Uv4hAyjGQOGwFHY/V5jiYYKG7oeADyPMIVl6B44N4TYqt2Gv1
rti0QYy/okU5PCN2ntnSFRLiemgTGE2oqNfx0q/ddOz15aXOBLX9ON6Utp/oeNErz3jAw5S3eNIE
9lQ9UKCxJifJT/k4j/56nNv83q3MqjkJYap1C1JLEG1TKb7ftp5H9eKoLmjXNL74Bd7siE+lIIbz
Ra+NaFhhOlN8ACb2xO3QaBWhylabGAdO9p2Rh2NVq/HexNmTH0xnEkHYVtAPmMCTehurvhniEJ09
ApAF/Mgu2zMByoOYidovld+MDVUOv4/XRl9k1ZbIDi/YtLLTHnPK69Y3P+FPDmuMStEK86arrWvw
edqDqm2DrQEzV732m5phZWeK6hYYbss2RRTak6zm4cVvggKRgOxUDkYWKKPWKOZvn80pgCdNldUN
3SUzP9h2jxreCCqeXGUMU3cH49ELVsgA6uHWbgXbGYqMmfbAzpqtlxPL0nsmckb7ip3air7Ng2zu
FAR5tdNa0GlXrIl/qyjQXaIGRQGZ0+9Z8cLJqcN0KrYPaIePc48Yy0Qsu4o6zd7qYnpbzLK7j4sY
vwsi58deGP0BBXJwqHgv3p+yB1AokuQ960CPwstuLPyY1lqwgQdOnY1DuiTvkrZrJI00j1HCNBTW
Q2/uc0drzC3hVnB5XfYkn1CFxMkmZgr3Qmq56S/6DDwF14iTG71BNLcG3eG+2EFnlzeg8Y2fFNfK
rTklU3LrOTkPT9H71NZd3wGpajUOm0+1l6XmyRwHMQJZgJK+meyi52a0ebYq9Kq894eeSTHUCIwb
v+U1Voewmn37jXZLZB8MkfifwINH000lR+eLq8B1hCVLyBtuNA6BgRtp6VbZs1Zw+vIRm/CNSrLV
08aHH5wPipiVqsBFpWAn+TvCGmt1TD3C7w4gnXS1pTQ0nyZ3MMutQTSgsUkmN/80BX6XfKq1CNY1
R0IgiXaHp5rVQUVX+g0XhQvgOPiC0D3Q3KBMcvbWUE9rB7B5yVELSvtpaK35JhepSXN8LkZK1LH3
E5Vks0vG7uXjl+eyQoNrBgUS1SiUOohO3r87MSd7gs6q7Bgo9+h7InoF5r/I3ob0moX5ovwExhbf
06IyQ4xgnyuriDMadTwg7mFMafxNim8PqOy0qhuBaSAqrtzTv1ThGY/KJW0xVL7oQd9fGs36mj5A
5BzcOkj3ZjpnD9o8ELFdNO702WyIZPJ4UU5m2hE02kcee8Cur+2jjo//9ePbfPGAUdSQacFDhpOP
2uusI8C20AxUiZqOeMh+39SdiYOB1DRUpAgTBbP+t7Yzf2RJFHlXao1/GxomBs8XKoSD3vz9bTDq
uKJhqLsHK172dRxftmwVmm1Aj4StalR2/3ncppOXa/3246v+2yOgBQAtmSQexKK/A3P+KJRbNsoP
4U3ugXYIxLxSWl7I1BAtFAKtW1EXIdx4oLxihIYCsh3CaQSJq1g172AeF+OV2fkvryBASP5eeI20
E8/edsvy6j6GH3OY5r7d1UMZyLU2avqxG4s6pZKWjdcMan+5/QuDEgAWWmuK2mdt2TYA2p9Xg3OA
CW6ugTHEu8EBFIyfJDmaxjTu2oY0KWu2xdPHd/8vSxHKOASdfNuWzXz9/sG3xkg+wUiXIlDK3xZR
nH2n6tqTtx5oh46Y0iUvYxb//rrRe6f5vnx6fHTL/fjzkZsiipf6GZkm0BS+F0VgJdvexLA2mN5Q
rSmnxCsbSxck4mkOrmlk/na7l64TfxnAe8+Hn7RxVh7w0UOQY/wr4a+d/HEaHuSgvHLVJk30M06r
dl+yixdXFuLLtiOoKKQdyGJQ7aEGen/pJZa/ggIHfdWOSkOYSSalFQd1olaDdiizMEPzvRpNTkxu
2ru3MKWLf+6d8CVjMKBljWE8OJ/zqq63gpbojQOYQhO9rowPCIZucq+cr2hoLr/tBfhE3gH0VkC0
5jk1sfUGaJEz80pHTbffWiUMY1ZIn8KZSOxC3vSiwLLTkM3mbQOZZ/IxoM6ebFGO+zdDb/TX2nIX
+YHkQgZkWuKuXZQ1TPrvH4AL/tYghtI/JLV0dmbDJj602fXv3CKYTyOapozA5XF+8AqpilOnk1Rw
skssFicB2mINy5qKRW6kzUYTLRL6f/wgafDzUjL9Mx+imT9rUwZ+yxLsd9mxqHvqsW6G9ZqzwNqI
PfN1tqtND6qsuTLoxQfBoLQM8fug0EC9ejb9z63d0n/I86MjDC0JGzc27xovl6ckjov50Bap0VFD
mbJkH+u4Bf91OmB4Wj8wxwxSTQnHeP9IHF2arLk2wVUDvldVIh4PW5pulJcKQ+4zfJVIRjAu4LZz
++ePb/jlteP9/r0ZhxSCevdsY8yTH8yZLvQhihtSaMwaVpIJC20Vt/FwxAhZHRpXDXIl9U5/+3js
y8gIj+4w08GCj0P6dD4bWByLplpM6UEnpPAT8d5NudMNNXLyymhVI2gM6puxlOhL2kSo6PNgknCy
rrteWBQSiHJe26rqy3g1k9RYfDf8sTZPxEjF+i4XjbV3u3z87+MffbE+LqvFopuiZ7fYgs4+oLoc
NGp/ds2WCRcvRYr/JrJXtqbT/OrHwL4WAnm5+WQ4h/vD6YV/zpVTRj/SmpVufShiQPc2hdU34n/y
rSqNNrvSPL9YDZdLo5O0kCYW7ufZpekV4XNjhZg3tpFM5h2qLaySlksQpDGm6Wbwe/0lTaf+ypbj
cp7kjqIkoumKUJQZ/2xVWGgLzIy9cWgC0Y9HqqrmRlllf5uy9foqE46tDdB9TNJBIaIwq7T2tal6
Cs7oGuIr0p+LO47jD4UYPBOq/kASz+5CPWkUWpS0DgaYmi84YId724qt4CACuy//zcGpg6FD2szL
hL0Rter5lRPOMThlhQyH4hZaR3K5G2Of8uL5B81ErkBcR4PBfMJ2WlxBC1+8yD6zLMhmLJz4k/gF
76edBaWblhxyD7M7FmZo8u3cWiW9qcrs793au/34u7m8rQyHXMEgm5gj3Pk+NyYYeKSm1h8ajN/r
Wk3ZAybGbDcOxbX91cV7zJXRSke2ikoCEdfZftKx8bmnc9kfzFTPdsI2o00GcGwlYkqdRPOYd8KI
1T8/yUXjSC9/uZ8YVZcf9cemDhmIp5Ak94egKwd/nZRu0a/6QqfTQ+PSLvbxLOVrJsVYHD6+sxdT
OHp1Zk/whouGlL3N+5FrqjUeAMX5gHws+mLPsflIudZ0NlbU6+1xSj2i2sjmAtoBDwq+w8fDX97t
3xoujsegckEMni1fnRCNxunEPhCCGGCy170kLOyiOqohNzd5K16lAWHu40Ev3yZ0jgsVht2zwzbu
bMZIx1zLJtbSQ5XW+bEwnN5akXvnNSuN+lK0/3i0i0+FtHMsOvC3F8vZhS1zCBIaAobXnGpZDwJq
Q00HK44T+oduObxS2eUO//OQmH8XdR7aWXSzZ69TWpLz5BeDOiHPM+h0DgW9tyJjg4CyfYyPdSzV
latc7tm7GllAtQjKDu6ExVZ+vjUkmqSMeJG6k07UubFLFCjcQ61oGL5+fG0XgaIUixBLMeHhJ2HA
811eQ+vfzTKc/1B5qvqQaq1brlJKt+mvuB3dZ99pxylYzRTmgHhgrPmq8/6KW/op2QNd2iH9WZXe
4IYkjnvXFNmXD9tb5n5OZ5xJybm33n9O8B9gtcWdfqoFxcnQxAQdmugIHn1i0faina4UYS4+X1T2
KJwWbr6BMOecXUVEIpDcMaB5W4yjd2y92b4jye1tNIxkF0eu0T1m0tL3WT9ku48fxMVXFHhL2WNR
gP4W+i///o85Cwm2owShZyfiLXu3C4VlIVF2xsgVN2SaJVf22Zcv2HKpCGopcCHqOj9tz8oipy4q
q5PlV439WfMqvdiKAgPLlTf58pZysrbISqLXhnn9HBmATYq+rKvVp4IdTTptwL/1C2u6y78IZ/LH
g4boqoH1rIn+pxvZ1deP7+v5+ERJLNACbHCIyVAuL6/YH/e1T2O9YSlMTvB1xVcrN20yHR2w8OZC
7YiaKvuO93ne2VpfxOuPxz6fjn+PvVQXWP8We+HZCSofpUYACWNXrK5h2gCSpAVCR9Gr5//UIMrP
Y9KMXz4e9PybWQblDeZQiZSYY8TZisvHnvlT0aSnNOKzD1M0TU/2IEmCUiPhnhn99fjKBHlOaWCd
XUABhLViY2DhPUeuInc0SVmZsxMxqskG1E90APCsHiwvVWt3dIs9TPx61RHabKwahVjNw1N15W7/
5UkvtQSE8IRi8mafTRYZuhbZ0q064V23vgT06e41AMQnv7cRqDlRNh4DTxvWDhSWK1/T74X1z/l6
uQEcRBCCstnBtnK27rcoeAxgZdkpoZtIvgEdYEzmMc2ssCTd51NToOei99YQxDvX83zAsahFqzzW
aJyroScwqzGnLTmV2RbFvrUGxeTua8TaJ1oJ2fe+Ta5iuH+XUs9+NM5/PgpeTXYr52ftruTA6Tbl
fGyGILtzR/C4a21AthpC0oOIlKoScDOBh9kKWUsxPmRZHL+1nbWEHGQ5KNuGBeWlNGX7iqxr+GSN
aVzstcx0tdB0WSxuAhSL6VccLcW4jYIqjW6EFZNy39NsvkFvI+LPibST1zHV82Djle7wGRh232+j
yWz2E+1cFN91rL0ldTQakCesKJno1GS1vKdB0d3gRmzmMqR6V2brtu269mWiR59vRylrkJ+wG3Rz
h7nANngSuiO+i0oaG2ZVLfkmZzm1d5UZdJK3EinMimBa66EboZt8qpQTt6E2GV2sNsJqHX1vW2X1
mgA6vjeSuftWjoZbkmRm9p9i2k9Qj+Z0fFODUWuoOZtcHnLX4qQYMOX1oW2r9KTJyLE3XeEN2ypy
qDTNpDBtTSvxo2MQNOSljoVB2APCmr54qRC9ZPeNofRhb4GGuMOjs8gSvA4YxeDMCvxuRadnBR7L
0zZpI3Nx2xR5dLBhDo5hkLmye5xcORoro6KjzW4QORyAsbaN19Ij3h0QNvWAdaqL4dOgIlHeY/+J
q1VVzgQ+6n7vniYMrNHK6TqKwkE6q0Net5UKpwpWkiLdtQ/hIvnfML8SL2uacszXGR3Pbh0TU/sV
AKeth9mggGk5XjL+6ICfd2GKdOzVH6BT3PW5Rcq9KkzzKeimJr4rie2cbmvmCdzYvRTeKp9HdCpi
UtbJzWCihsDzmnaT0iP4hjezfRySOV/CjL2p3c1x6iUrevgJkKPOCrbeAHRvZ0Q2rwiy+wlAk9/m
W9r/kM9A0prmimRmX99Ka27EfhBSjzfsbEiKM0qpfvVTLH/qeu1km56efPFge1Gd38x+ZBs7rXek
cRtE0qIu07n+57lz5voQ9EhdHM8Zusd0Lizjhipi8dMbk04PAU7QOdllfd3yrnEgfPZjQihfOznG
9alWgUIT2FniG/IOP35D9ZDkj84gvPHNodOXb0rcghE8stqN9lYsazKku7xEoEB1ajdw8uCUOlrT
Q2dlIt3YlozVYQrGGD5VPKMSFXwD9Rr8bduuo2gkyq2tmCUPo91TZkd1oBtPfLia9RyNBfINr0+A
4hfWYP+kHTsU67hfFE95WtpmOHeFUp8QQplf/IRp76EdMrVpq0I3XtKkQ2sWGXCK15PHzPJf9j/O
zqy5bRxrw7+IVdyXW1GUbNnO5lhKcsPK1uC+gQvIX/89zHcTSS6rMlM9VdOdroFAAAcH57zLHE88
pTFhcgOcFRb7l+HykXAstvUu9PKl/Lhq772UhUjy7ZDozgulOJW/IBesFy+V7Sm5Kah8yvtapMht
jkIrOg2V6XoyYMuAhRu3+bQE1XfCtfxOn3D5VhmZ/kvHUCDFAhzozbde5sjt6p309+gAB8Y2t+J2
3MfGFA9AE7CF3SoH9DWEhZF/0Q560R0MSS1mg6iS/gmx7rU8qHrncdJLiGv4dSGVjwdMXD20HabD
oT0K/H0XaRlh5unweuF3Du+VbCltt3q3lF81OikAQXEz5Hw4Y9uHnIeueaSHGg+R3uKKFerKpfZm
9klywFOP28TiYvgOw7cRGxD4br9BXSx4MAZbddFST56zi6vGqYEdT7mK6myJv8h0nrqQwqasaVsF
9ZcR0mobIk7bfZmDhkMb8549WakIvmYDUlJPnimCrZ6g4XfQujjeB7Wt6eEo5FDeUTFC9GhTUMQ9
NIuZ5nsQpmQ3ZYMhjAoz3AWAfKKo/slIqtk+1DifJvcmwrv3rbMM9ceGFnZjbtCtS4wtUMr0KbDz
YT4MXOwHjWq7sUUEs3KjFQ9/DArwmFtSNYTEYmlMGhG5tr4mJeo4+yYADb3nxZZ5Wx9wih4marUI
cQ2Jns5mBtOBiHQwVvVzUHK9ney0MKsPzSA9ecBYDZhQ1phNCWt37rS7OmnE71g6BsRg4vZoR31p
2GqLaCnw4xkoJIaZ9OH9L4EwgxMOtekS6nNZevinI5exBYbr4icvANDfA2f3p7s0sXGGAqbdg5/K
Bmo/7+e+j+t3MnPH6YHS1wKGugSZARyrTivZf530pEnvJ4QMHgs/yPPHcuzUoUSCVP80Bso+8F5C
0Q/rMG3Yzm7fGGTTY3tvGQi8b3nfm+V9M459Fk7YlAZbh3fLs8Lz7MVG3tG+6+rZS04xKen0YQWT
fSWA1D96K9GeFuivxSGZ4VF/cahyTFGCYqCOVr9WGlsfgbr8M+gtoz0MPuJ4Le5xaaRnjjC+83TQ
EAU12/pxZcTcw3HHdbMs3BrlPFc2pgMGCOaphP+YLs1eDc3ScJKVnfePC3J33rulr6bu9+Am3u+k
qOt6RxXM7u909ON+ISgLHhhpDheUQWxntIINGsD1dsVRAGriZbFfnLLrflApnZqt6xf276Dmp4TB
jPbeDoy4YW+VKxzjZ5O4RvUYLMgkg7sHlF2c0PZrsnu8JI3kv3iITRs1ybg6qQLK251IkSEI/aIc
7xDCtP17S0udY2FQmxyictapCVABTh48Z1ZO1FWdZt3Nmtfa0N1ts3jA6376nnophvGZo+naQ9Ii
LPBgD14hQsyybO8xHn19j2gFj7C6Qrj3RVd6sJ9p6yC8pWNJtEPro65+COKECKu6xe7L81BlCBWY
EndfcJ8au3U5XRSD4iDdyB5R/NoGJgfXgqrXOyKUSLe6EHWUjDgk3K82RzmSzIlEuaAxNL2BVe6X
R83KQGU22mDHu7KyuPDbFpkzUDXmtDXTykz23oJM4Y4ccQSQiMxhthkNJA+fqhmsdKhNohsiQxRi
2Lp975xUMM0ibPiRNVqirZdFUx0UP9q5XYncwQhwsU8Lb+fbyUga49cxGVrQgtq1tODFFLMnf3hZ
nWo5ObU+/OfVHlCxus+gJo56Sv1wTEw/e+rsxTD7jVsu2VNeNYVzP3t+ui3iMnUibVEW+pZW5c4b
Y/KkE1ZNY8URKfAM+s3LXRvkqeal33DnLsh1k0m9zymh4oUALHLYppU/+u+ox8jkfelVyDTOaCXu
SxzbSenoaAV7rZdeBXSyFjPQuRazSdg5TZAjMLQByel9gMuTN09dSsXkExWk7Ih82lLdqaBDwJQM
w2y3E/JyX7R6BOOOaGNRmuFIy7y5Q/MVi68uLRwtgosGer91gKmNlaPGcEL0QMGNBVZWbYo20aaf
ZlqLaeM1tWVHbG5Aar5ZzhQmqWWHBJzS/Zbndt5FmChMOZGK0t5WmR6CF22KEb3oNSnCdrLkU2q5
0n3nNfDPgo0OXLh5qLHNRpNfAxccJuRluJlrmQHaurCRn9YnP6ieQJo3HYXXWGuzsCY5Lh8nBOcz
9myhAbIAar1m3BT5P2JNMTgkj3areSvmF/GUzC3LGRB1Jz+rrnLyrVEjaBOlnouHh6VwQXOXTJt/
TgsqfFtoKdN9q+cdaDtkPIInERcLpHWLm8D80AST/LjoYsgfoVcEHdQCGXSigkmEKMfjUhrJN1dz
ku4+HoKZuEVlxPyk+X2OcKu15p6wUKWIJIIwCTpcfqF5m6BGVpJe0JJYO27UAZXZjJ7ItpdFJbaV
mArk5pGxekowY/sBEL+hvd4HXrLX8mK8S61ANehl53m+6YHh6I/TMmlWCNY/7bYGxalyV6bkayEu
ZPFnhsY+tW/npT6kbedOezZR60BfypQexjKw8vdzIRdt70ijpGLYJG1oIqQWvBuHlHTJTpLKOJbL
ihkt5irJD0ncIQOg8kHKCIBtc+eKItUjhLF44BmggnGVyAFfbp261uk00wrS4nTjtEFbE8naoApH
LfOQF6v6fPrhayQkm6L3HRWJICj0LeQyp9k4kNbme/IRs79bVjL10gZuh1Sg5sUgYOkl4rS0Kt6t
T0YcQVOIB05u5P5TFQh7ifjKcJMTHP3GTd8s7ufSNck+Vx6KeJBzKVvYRi7cpqFX0H6KUqUEq1pE
U+EvyWdUXuNdQJYvqu0wBd3Ri80xO7R2nX420tmbo2KGF9tv+gzK+8ZshqyOVFohgDp2Q1fcybHl
n691Yf+BQpNWkux0wPoB1w4OyuQqB/1epq7zNV5mcJ6xuWh+BDaUzBk3kUYhltwvPcrZ3BtGmOTE
iHqTYiaSP6rU9eST5pr1k2+q0rwTEpM4TjJ8TuzLkcSdNlOidNatnPNwHLv4i+sD/9m48M+2aOQ4
fEnQJW3YTKryDgKhOC9CCnn8Ng92zxwsU8mIDCTm6wO4do+4eDfgY91pzA9c6X6E0vlSbZESC353
RJA8BgXh9t3PPq+zry1yt+pYFjWUPD2GX1hNqfUTHkg7P3kSNOt+MirxDZ2McT7oWBfNGNjUef9R
xl1/KO3OqLfJVFrTXd6b5s5oUOAALZy06aGsPYF7ypwvVbYflyBxtgJ7QS4yKx3AQlAN1PzPuKGM
3WHi/fW9XYTxX5OiqLMpfAwf99bA2iousjIKlKMv22qwMDbYNFbatsmmWSQ0IPJzYJCmhOe3EcC9
PxqmyvUdgNBiOVRUmPudt9SN2vKocaYQLEj9MpctoFGwFW4wR2WbE0l1Z7FPHhbsKprH2GgiA+C5
sW2t1AwHGvLlCXH6JdiVWOm6zybYZfnSan3rbtMFY5+tWJzE3s1e6nsbO3UWP0TV3Fi+xdJV6h2X
8NRvidylcz9SnObl6+ggzFrUvxUBM/NM8DhLkR/snp8PV4QoJkKRUSveY0vsSrSTwXZvFnAmib3B
BLOskOcUxkSS6C59xENHrzckgvb0NOSd/AhPRGZ7161MZ7/yDA6TC+BqYxQltB0nW4x2vxjIYIL6
wL7kKefwfO9SAsXWCuLM32XtmM2QCNo0T6PYSkr1LnDb3jty0RreC5LxpPsbAEXddyN2ZPahhShs
PPqSmmuIG3W7PEF8MsB/z/PKT/Xa4AeRlXusqlXSYLxNNrnR2xmodidhxUTFoLXpTmVCP0kgm3rY
DQkA6hgveNCu8yR+uyLrdd5xrtaLjW2ksVbdqDJe13Qtx0apkz6Bz//w1yrkX/Xkzlhy9pjePRhI
R43vM9cQBEu/ANMPn7LZdx71iE8lO/cfbUUosoJyQM7XARYNfumST+9amfSzvC4erFqvdojTE4g0
DQ7oxkuzfi8RDB8PaAW51q3y7tp+Pi8U0sFF8QBIAE2+wLiobvboNBfCZGRQIaRwvLQLjbpXY9IT
F0KHkeWVP4TKIXCYKDhs3M50w4Eiyy9jFOWN5vUVQoHmn0UTENgcyEjauBedEukpZ7IdLX8ofeAX
XPfLcqBkWNRUQZrmpQV/3D/MeUfTCubHt8xLKAkAX4FGZ8DCeLvaflV0JnjwF5k5OZeD/MD5dtDU
XCSB2YvHdHSKo1ks2b00EFkgihWQf/IGecneg1iBbnz09tBXhX4LjBQoTTqTKO/5l+qtLQd0sEGh
HDz8V7+YQxfvNNuC+WFb4wPky1t29VdTZeMjsgceBV8MqFoX3Qx8tMRSWXN+mJK2DpNpct47yOM/
LfxGtsBai5r6E4cxubXia8vibP8x8qrFsnr3wfG91GNRLg/jzg6Kg1Qg2qN89rvso+UMs4KB+QfG
MAjc/GYwMaGfqApTtZkMZ+dVKKbMegc/yJ2HOYi6fKyCU6YpfdnnRCd757hFlmAehjHhfeGjZYfc
uYn73ttLddkgoXHMInnkCLRlgJf8+fO/okalyhLYSZ69SCGXyIbNWm7sRBLmYWZx3zfQfB+pyjQg
appc4U+AIxZB3pXBjV1zEb/+/BL65yt7BLwLv+Z8w66vY9wRVPZiIU6YbxM0/PZTuiR7o1m6L8E4
WxFapbdwrn9CxF9LyLDAMZBDw76M0+JdAiNk3y1jqrziJa/S5j0SFTlUfL207rupXrJNvJLzN0ky
ts3G5s7cdz6oFx+XOCq5DXRPBKvwkrmxKhcnaP1RFMxRFyeeIvty2Z/L4sCYdEHMaMoq6Tewhoet
J60BHp5EDmaTtINHXgjBR2ybau5aCseZCZG3qLXPvmqzXy1x/mcJ4afaWAkYytAskmEvp2K6gRC6
7NPzW71VepwPSAXNdP/g9/7aQaQgjlzaZH7mkLQVSSHSWpiYQcPcYBgmpw2dTjTsgIEaGK3xHtRC
zA6L/+xRK7+wNnJ+mJu6Pg6ZYf6rTcz623AOBSRKaPYNe202n/02oHnWEKhnUl75AEw7+GRKJ9U3
bdWU9w5f9BY87nrlGNFa72Cikct/zkes7ECOlTao5yKNYWnlQxI/BrxvkBmgipZuGmUV/6gK9WcF
mJ69osQAo126Ag/5WJqjp9RzSg30k+f685ccFtfJmPNsy6G3/3t7e17E2z/jAShkvWmeu9z753Nc
3a561lE924sDD7+SNSDcYn4xG09r0QjXSPniQH7gMdjcQEu/NjRIh7U7iKIY8tXnQ7sK7QtSxPkZ
eXd5N/ias8pSOT/rRpe7fHDse30U/ktZ2f3L25NeJ3UeJ1bNTxs7YnoyK77nYuTSAOkuGZlrPf+I
vEDbYTtEbVUTpnUDJvbKWLTmoZshKG8Dsby4u0XTBnNpz8tzPhjyi6H8/mEVwhrQiEC490aL+JUd
y2Cga2k7oIt0qXdHJ2/MAR3Pzzh2YRHQkwYbGH4OAwBjfUCpI29RU3v7Y746JrSCALSUx38vTsnU
j1qgeHs+Ezx+oqg1NaEv7UDb1Xlno47Uy6a/kR6/9k0d1L+AtVuIIbkX39SgcmQhMcw0Ud18bsz6
fSVz61jM84+353Z9j3Eq/hpo3cJ/xRwYmCsmeJmfCc8rgz/DdLhDtacbSu8lxvboDlql8/PtQa8+
KEgRMn9Qk/A1VoTd+aBOWyx+kXrqs9OlPLyDZKKYEueB0+7SGpQOmkGQNm+s4h+m2d9nAhUtgHVr
6DdWONQlsEG2zWIUnte8gAi2kL1bkDuPVFCQPaRNVn6oWxTh74WZmXdtQutj5y+tod9XpjkEe5FY
sj0sxslzm+4kksX7YLeV3ME9Xx7byQzb3gkLb4TeG7teMoSlcmd9P7dWrvGSdxD6pm4cIDaDYVLy
LOxY3fWxaLvQTWTlbkSToccC+sb6YImElgcmn91xTFHDwLB9nr5kQWLFvyhiiOV7lanmVz3O/qMy
R0jv2GAmEqa06ec3PtrlK4GnGQ8VmERAuYiggMfOl8puRi+eAWu/dDwVIO+IDDKX2c8q3hsdpC5g
BQ4NlIy6xQ+aeZS9C2fyUNpxKFN1c4VN5L/tHcIapRd3lU23wY9fmYA2TSI9P+5fjGoKbMAVNf6z
caVhnsILJt+WsptuHMarrGsdEyjQ+mICCwQ05fwjCArv7VTX48tUGcO0SXloD2GGREZFuWiZ7Mgz
8vFXgDmzH7a+1J9EME0KyYzRxvDXWOoOrBKeqeWNb3EZJdbf5YBr5xAR6gEenv8u1cCusOKpefH6
sXwSyxDfASwSy3qhUVL45w8PRzXgFsVQDnLfxWVGjcDF5JNqjO0k1o84HvyftrAmsaVFMiEl4PlT
eWP3XQYn5geMb4UC8SZE0MA8n5+0egAKXju8aCWt4C6o2iNwPH0nZTH97IiI9UOBrsx0A7y/xryz
QAHAbn0QM7r7xxTofNgSAUP6bbb22ULpVO7N3vXeW4MvvxpehnhaSdAnXFVe/ZAtWX1rUf88vM+H
Z2ODmqSCB+zau8QUdjFiB1TPvc+oK9H+cJRfqK9LJmZn63Su179ICxcwv5wctlwdv/iGpTl385yg
gWTaff69FFYa7CebKLunnSuf/TlDtSU3pSGjxR7xiu3nya62NFvMDDuMrnJ55A9+d2fHrdIm3g5Q
19QeI+oU0DXWrgjkGLkxDVvVUN9A9kAPXvx5xaIvcdVB6xFGFmn2mOT7vGYnAPIf2iGaRGxidF+k
Wv+kVBJM7+kqBL95xvnN7ymbZ/t5xpij+eggfMC4YzdDEN7o6L53T26sB/6vf9zE7F9wWi4YWMB9
JBDnS5vqg9f6iwg+o0SBLoWH/MxnPPHKh8ZMGzfCCqO+pfN6tYmx5wV6zHbi2cqr4uIqBzBQI15B
MVRVaQvaIUvs9/1cFfQ8hStWZR86I58MYdTx7u3JvjoyZ5X6BmUu85IDjCjIQr16rF649SZOClVJ
vTeH915l6Kg/zxgaFPFtFOMaCP7evw6cD3DqSJUA90ZT/yJQeLnkIub2W1siSBJ30nBOiGB4waHF
e8LbUZabRhxKF2wZM01/wIhEq8MBGZTkgGmUmx4Cv6Z2qo9p/72kO30rubr8LhS8/tCxCS6Wxa+9
uNPiJNNrC6O6lyF3O3sDoKb5jihkV0fxbKvvypnj5xYdAG379npchus/40K6X5kNvN4v6SlJNwJe
UZU4ak7cgMep0WvoRv9jOiZ19PZQV5WS/x8LUDqXFgT0S7/meTLAGRia9tKpRj70sm++jzHOelpq
GmFjtKkVlX4ZOKHEaT67523g3veOJ4Mb+fplLF1/x8p/tkwoQdzZF7s/t+ngY54cv8yj8q27Be/E
L4UsK3qpE6o39goGCisxLOZjmXJV/uOlxV1lMv8/vkEQV82LpV4MP288CKBHFet6Bp8C0Z+xjqdT
Rusagi6duBtf/nrC64gEbq5jKjWX5URhEns0hK+OiD8NBzt3mu1UTtO7soD7vuksbmdduHMNK9KV
+7dXfZ3N2cljtiAwDRPWI4zkywJzCoQG2Ys+P7ai0Pe6nPTHuhhiAAF95oDTmsaozyznPY6IXURt
vLqx2Ncb/A9PyCbF5jEICP88uubJHPvgP/OjGOfpQTNqb+8AXI/ywdZuXZOvfWf29vo4IgtE7eF8
LOnRLomNtDiqpal2Y+KUX6VnTxsNdtke4t3yldIrjvV9kd96g17Hj1Xa3oUquSp3wNU5H3poJ402
dJAf/cUF7d8F2bOeDG3Ugo45LDJoT7FGP+bttb18M7GTKd+CrvGw11lpk+eDKlXStpEUx1HQgk0L
ggkh4NRAayFM0yxXGyBWxi16wyszXR/2NMnRcyDLvKhyagYaU11al0cwf+6hH5b+MztrIZvFSYEn
j+V+6RdN/Ps2Qkwn4MNSrcH/9uLQZn0QL4O1VEeQFgcafcIKJ6orkTnFqF29/VlfOTKUZ5CsprS2
ChdcbtmFw4pqbnms43j8VsYqiAwbLRvck5t7NLzNh4a61FfcsownCNy3VvX14QEd/WFrU0c+X1U+
vkAux2VVB1WqBzV0frWBSkIVtxxq71M7w5dPjJhuYcKDddviv+HeiJGvLTJlDUStdeh2QO/Pf0Of
KqrVcV4dY7iER/4Nuc09pFN7paNsGmSz2Citlv9YG1v3M6JFJLku9u9ssfNRmzINuqlJq+Myu+LO
DZTuRkhdy33dSFeEqu7bUK8CGDstD6y3F/21s8TT6Y8BFxCdy23NizXLOazV0ZvBa4UTcFuQJlL9
jpGeKqJ6QZf3xp6+ekhTh6Tv43F0KUKsjJLz+SYjEHMvtbJTo5nzQGm5gymaTn0S9Q6COKAWC4CE
wtDeqZFMYU8C7Ry8DlYZKCM9K268ca4ThPX3wI7m2YgoCmzk899jOglmvH2SnuZYWEAd62mM9ylH
hdhiNyAyE95BKgryJvUiXfVZs+1w1R3ClGqYf2NBro4BURRN9TVRMdd+ysXHmfU09kfTEuSJWf9z
BtHwmEy4vu6HTKGV0ksdj5QKGJQTDq6ZZfeVBzbk7U3x6m+gGqzz6MHY43KBrBmndJr26amTzrKd
4HncaU1afM/z8fukL95LapUooFZxsoSizZMb8f3qFPIJ6GhxbXMm6IBe3Gf11Ey1g9LhqdKFF3Fe
2ozecNxtx74Pvhq07B+RUEtvpKRXpQ1IXfSS1pwBiVjakhcBqMaCdJFZpx3R4Mu3Nc70epg2POMK
M0hfSlt5yBy38wqI6R9tIAd3/ZzjHir06f3ExrxRS35tEWiPr6V6fhE3zvmuVDxIYNJ44mQppEI2
SQWpQs31oqM0kukbq5y9RxHn3V09+/WWc7vc2AVXaQXfY+1NrG0i3oeXj2/DWWm47oIksJuKz6B4
guOqzvVYeHbx4mq2i5pP2hY/1ZJPx7c34FVUYmjMaV2OJU8gupzncwe9ixW0ww4wlKzvUEOSrERL
MalN54MzNv7+7fFe2XE8R+lZURP1aXyvv+ev0q+1pMYIwiM9kWFNz4Ne9DzFTD10U0ffLk5sf0gE
u+HtQV+ZJHvbBoLI65Daxvr9/xo093MUrSczOwWI/r6H+U1YaQ0XaXOJZbV2i5312hyxQEISgG/L
NbP++V/DzTwNXFhlOc1q4aMtqi2hSdUBXmiCzqYrQARbZhHcCK4O/69neThMSe7ytdOOKdrVra41
E6x05eenysLfTa8SpNWGRYc7k1NvefuDvjbDwFsTURAMBhni+QztQRJSYQ0cRw+LdUWx+rkxZqTA
l8wDc+fkPGr15OPbg75ySkwTXQ16A6gR0AQ/H3RJXM3Sx1I7aoMWNBsRZPnJmipvKwpn3JKtW2NY
gf188DLXu3FCX7lJyUWpwrqARShOXzb0EHjQzcxx46OoMezbmFBuOnhPnZkg82zEIFBd3BMLpNdR
yo2rPmwwEaUMC/96k/fFtH/7W1wtNiVyevK8b1mENUM//xYJiePcgPs/Igau37uzA+ozlaPub4se
4MGN5b46P+to7CseIOu+vvSQ6ExT5HLQk6OvpUEUj6W+b+P8MFSoxSDGPQfPb8/u1ngXN3NstqpX
0CaPg8jT34sXy2TjteNUoufr/kgL0Zv/wwzRTOMlCT6GzORib2FS1KDbYyfHtG2+C22Am9R7+WcJ
XI0JVumXf5/g2ttzwINR3r/stNEUzjLKjdlR72X6CTRoeSg90e20mK55SELoZ/dvj3i9YXg+GhTG
VlNRPGcv4nzqiokyXJMdXX3AbiIYDTCJOqWPsSn1W1/zKjzAFufhyOeEy2volzVAH1lHg5prdvQz
Yp0G1D8+VKPXN1vVlfOy9b3YujcSwNa7t2d5vXEYeG2+U5MgVFyKoxizmTvSddJjokCVhXMTFNpW
s9PciMDkyxdoZvD73h7zKiytk6WdiNE6BwS47vlRhMKAgmg85Me+7+uXOIUcA3Q4CN55mvI/x0sx
/4qtrsSwoEjyW/ZT1xk1VS46thRa4R+RO1ysa92nqa3lVn4kuYm/lZ2PlHaZWGKvlbHzAz3AFHGN
VpnQuRPe7nKWKoJE0P5zPOJnuIh2r4k9eImLRDLGlbKEmZUdaUwtY9RlTi4iPZ9mmnSa9/ntL36V
r61zJl9dM0h0xi63F2TrWQaNlsN20dEeDiolf3QzdVuf+3KXBpQMNkD2mm9VJcC8w9rIj2//glf2
GW/nPwn7qmd6WWAs02Tx84WaE0oEg/mxWZpknwtaQyHOCGKnL0Vh/GuSupYzuYJojHOurtpuBk0N
pVlOflzaoZPbVgTUr12/qZ81CGp3UGqDn5Bt+mGfDZbouQ3i5AaO6ZVjTTObWiJQIVRkL9PUAlcJ
zcEa4QhM09c2jeEVT2OnjT91yspBRDNi8k9wTOsbp3qt3Z9lNkzdJyZz9wIkpItyfsKge5LAdXFx
LO0sk1FWjeZ8B36yvLGqr8yPlisvE8oR6C9c7it3AGFflqI6Bqm0vji9DxMQjnoo4Q595nOI9woG
8o2b5/oxBLKOfczzDzsdSk8Xl11rKAx84qw8YtGrxPc8tptij3ToQAFKs8QzqWRnb3Wu9eGHPtjo
Lxjou3Uwc8fhHoX1fom0dspuPYpeuTAQzIE1QT+Ut9FltoU8uCFQBSuPhtUmSdTALtrQFvHHB+S/
O3UjQ39lNASB0bLm80OSuGy61jZQh6FhRWG0De1HgOeoWlLz9PJfDoy+9EbMfm04Hv9kMqDBYUNe
xGx6Yl2tdyDqoLiNsMkt3lgh9S75n4ZH2de3g8Ur25fvx94Fx4Pow6UzlSEH3GPwoICI4VjLPolx
EjrEWZW/vD3Oq5OyVhM1VCHI0i42EtINdUZoqI9zkzdfjQCaE7L0dMlrY7wRgV+58xBToH6D0zPC
Z5ebA4VRNHyQnzi6/jJgIGW04wMUMeOuWDB3qqRrfEbhOtsVizXckJV7JfRyzyCfy8OV/s5lP6sC
pG4l1lwd9bbEzMB2O/Z/Hnt7CaH1eeizW/bZr0QFot26S8h+ac5fpNpqBhxqFV599HRhfgqEW2wl
rzB0yIr8KYmbVkT0o4Byvr2ar80TDT+wJjzviUjrav/1iDT6tk9nq22OKCq0IQ4JadRYeb21ZglI
H3Xp/T+Ox3qCRTdpL4DT5m/Oxytm2EvtXBhHm9bwA+YAEnCLTecdni/EVAlT9Fa/8GrDMsp61ilB
UbRBzOp8SM32KbPjQHEUKKnukmKW7/Okx4mgVBIw9dvzu86UaAjStAEViTY9EoEXt0hh9TUwb8M8
ZsYsn72qnT74Ezy2XVkCQUIysHHau9EwYMsWWoEhVuvdgxa4JYt1tZ3WviShgAoY+QOp2/mkLdqO
yCUY1hFzM/0O+qk6YXsE6cAfK8wHnT1mZdktO8crBDK5ElUeaBe0Q1exsIvJV8VUzyK3zSM+UsUp
S0YEA9GI/TDM0oRZpVT7Q1cWbnR6v5yqpsu2SnhYlWGPiM92i1bB3CXq99tLcrXF+VEUZWjRYkxI
peTiR9V5LnV9cKyjVhXpj1GmRYyrxRSY8I9jUd51aQf44+0xr/ccY6J5h54U6DKUjc4/f89jPauV
ax2byve+Z1jzvWtRW4A/lpjR20Ndxf11eitvALj+Kqy0/pS/TjBExWW9QO3jqCa7D5FbqYptN2m3
1Mde21Fr7ZaQSHJoX1ZThT/odjsLB2O0onmkrW9/EyNuIVIY8peD7UexGSzr1hXw2uIhNQoWCkAD
TsIXH9LVZlXn/KJjP+i5uxmcEe5hKtFlob/ufVFDgLTP2x/0tbVbleTIzoj9VzDcrm9pY4jOOkJD
sB814dntvpgU+hj16N/SobxePTomTIwsgeDEaOerV+Opq5V5Zh271DK1dx5KGVbUd1J3f749q6u7
lFcT4AxWkFYNop4XpwBmKoCZxcGs2NIRKLb79T0e5LH+KSGW7SofhfPtZMHyQMLWK25s0uvNw+jE
RUT710zo0j+YqmFTJYPrHJvUQB9ea5D7mtr2Dg2hbiugYGqbwJ3b3dtzvt4856Oa5x+3yNu0KEyN
UfV5fE5QfLmv4UPByzCd/zJ40jcut9e+MVks4ZY0PUCj73y8DpWDCfdC94hmexEVvplElBLTTesK
+YQwSRtmMYLNWMAM/8NMmSvFARRbuezWbfZXEMhGgZ/OsLhH9Ktw4CxsPQ2TapFdVAeIuyWzwA3n
3z/u2tmiVkd6e1ViH5WHzWJXuMe2yO07WGhxZA9YWW6BFLrgY3O3/fH2iK9tIpqMOhkh3T3Ozfkk
tRmIYo5F17FvXP80dsosdyrFfifMhAl52ihrmrq9RGn4Fg/o9aEZFtSkwf5f//yv76uYUeugcnUE
jZ9glhR3eBd2dA+7zpD3ODTx5cHo33KbXaPb2ZMUggPllrXYhMYx9tvnw+bz7FcZxoonJD30Owep
HwXMrf7t01LrN0UBExiosLdFrESgyOb+634GREgdeqXz+ZA7L2c9jL0O8VhrTkMqTASZZH8yUmOI
+Gdx2KDq/WJ0s/XglV1yY+Sr773yHzwwubQ2+OCX0AWrVo5EiK89ZSKrUGgw7KidxnpvTWmKBksj
DmlZdDcu7Ve+NsgmsEFIMQK1vWw3tE3jQ7qT3Snp4Ox0tWgfkQTs9sg/+RFuTkaEqX0TYQvafrKn
Xrtxhq9TR7rna3dwtVG212U/X+2mEk5QoXR2clHgGFB80ILfLqjc5b1uzYu990iWsE11HU2SuqRV
dafhd+7e57iN3ojXV3cgP4UVh8e0QgicS5XTRuU2C5DLE4wpjE/FYmE2OaffM2NyblSczKsrcB2L
5gKwMup6wBbPpy26DKkyaXcnaJZNEArS2ud58gYjwvROPnbzoImIZDZGaylLKsybVt25FpMfyk9J
CjXSVlomcRosKN0T+6CW4JwkcK7NNO+DlThavENW0UVMusn6JQyGekk36LMO6GnB3PfCpM6X50JC
Gf3HiMXUKLlw24IxWv2xz6e2FAhQ9JgDnExkU7dLvRqwuUG3TTFvu++H5h15XXODCnt16TGmD3MT
2RkOEbHjfEwgkQAxPdGfcBv1mOtqp67oJS0Lcni63/x7bXgdcEXqr5wFMOUXQQpsUdDFztif0Gqx
T42k+Ujw13bC07UDBUPALuPQZpGRLVUZJr41oC6CXfI/f2pmTBt0bQYEdJrPpz0i4VErvRlO4JqS
9/zSr0ORiv1oqzLSh868i3vzFpjr6r5HsNwB1EF8RtraucT5KJHBHVP2cCpalLrDmjMNhsRBYGaY
dfsweaW/t0yc/TbUnL68Pd8/NLf/4+w8e9tG2rb9iwiwl6+kJFuSHceJHSn5QmzJsvfOX/8e4xsv
EFGCCD/AYrFIgB3NcMpVznL5NohqD7kW/2BfZiy/s1o2UM779ER1OnwfEjl7tMe6s7wqD3LowlUz
7bARRhOrzcLhaVSc+lfYIl4l1Wh/7btG6eDN9VLx74DS+0uMX9WuQ8blEQnjwNXKr2GxkyXVeYzh
9T1EHVDvlQji+r5lBiQsgMe54rn0Lj9ZMsl9jaNKejKSKf7Zws16apFyU10dmYytlCrpRuloLMAJ
Dt1q1tT9/SW8cVJgvtBToSQBkHzJ+nBavykCuchOpa2FXytU1b6EEhaqmBWiYRSU1kpNaenmDtoQ
+Wxgs3wwZIbV5Sfr0iTFrF7JTzTR66dGtZJH7DB6lC7nucctTi9eHCcI3yrVyjrX7ydZ8nJkm14T
aKtfUoSXvk9zPXboxOnQjWer+kGpft6AvXc2qWG2GwCL0is9zKRziybtEm80Zv+x1tTsuwZDzLOm
GT3STON9i7JKf0qSkEzq/rKqIsxd7EzR/iP9hY1Mj2xxFEfJQba1VLOTAw4ZvxosZrEQMOsid1uj
GX6BlXLQ3U8Q1KFPpwVbTLSTci84/NoO2xa79bK+jP5u5lI6O3Oo1zuIabrhjiU1DwGUmSI35Zgd
gOugG2WpoflcqmkuefdnsnQ8+fhgfCbqKAIvQ2fzcodW9HjqAktwwp6orre6GiPSWCJ24qkUjR8n
yymmDeRx4wu9jFi8L4q1R77WfwuwBH9tBn34S5Npnm1wqE4RPc1mc6fKUuqh4vLf/R+7OE1CYFkH
nYwpF5w2IC+LFAAIOODSSvcPgCaqHY17ZUO1oEABVYOi1VTWpkdx6wFlEsRg+zba3h9+cZg+hqfW
AQ0ZKxKYz4uliv20AfTvoNipJflDkWOFkygZFQ/bDonVw0+KFFAlpanNuUU+iMIeMeLlpyln36pz
aU4PEzJDJhiuQTW/Yb5sy0I42Wr+yVBKhnWYxqvU50Vw+jG04G7xzNKHJOFaDj0lftEGKar+mfwF
WYss8jQgGO8SwmOxl+v9f4EcTisLvMSGfAxL2kNyB1JRARl+OWzm2yaN14kevixPmqsNSfFgT3n8
LSyGHA0omIwPZm2x2YxWtb8kWQ9PrqTl8I9Zo7Z9/3Pf/DUcDKAhoItNeVmvNlSMpQRG/NA2UogV
ypj5275LtTddQgjcxXtQFRpbzvyD/mzMnT6UTezhLj3HL5S625W7dfEUfywODXIqRBReCUUW288s
h66XMzk7tNnwOzKbfjvnNSpcha9RNaLF5Foq2pxyqCKXdX8pxHX2x3UnhoaQLriTVOBEFHv5XVL8
/eQa0bqDFFLaNUOlmFxuh791Xpf3+0N9SNEvx6JJgEIGtWWg3YtpIkuVd32XFPgOhNle01Jo93na
RK8w5IrirRnr4mcgW1K4g7AKutUrWyU4Sy0F4KNOQULdAAEsDBeAcvV7MHvrvdPCRNnJqFxM3+//
2FvrQvBL4Z34iDdWXFh/5MxpNbd9lDTlYZiU6a2pgh/xVHfPmm/6K/f0zZEIeQkhbHK3ZciL4nFl
S3lQHgJJVnezGVgI4pLEbbMyGJLd/Wnd2GlcOcyKgw8BaIlSciBojr6mlAdM6AEUI243jHucPoIv
g1QrqGj3WvYdOQIdmZI5s4eVjX5jrhgyUNinoG2b14V9OZ4ppCXloa2y+KULM/NrMzfDT0UetMfP
zpSBFOJbXjCAEEuAoVTUvd5MeX8gkkf/uMVZVMolY084kT5Lkhk+U8Z/79RgrdS8yAjBbAIT5VA5
MGBoDi9JbFXey5aPaCjSwnb0lHXsZ1ek7CtLeXWPU9+FyUfdjOtUqElcbtDWjsxIlevuMFupsh1b
SUX/vZ4fZGmSvLaum8cxqE731/TqlRasXzpgNnQ4jNyWHRKTpNoqTaM81CrAcM9u02pboMz6Jo84
PSJrVlhfi7I2UJH2A2TDkjpt/73/E25MG/gZTC6yRGGJtnhHGmQ2QxWOz57Wi4VE9lBiaa/O8zG2
BwxcCkpRbtrl/cpuuv6oJoUkCzaKQhx8RUyQ8yQ2BrTADgXu9qGr9FLyqrWIzN+f3fXDxN4hYKPO
TMFZEIsuv6oUlUCjMPY+hA6mNe8D1ARkvgCvFD/q2VFGd4riCJVuJ1KkfWKrebsbUC8LXNtO86J9
LDvcfL/d/1HXX11YTAk0OnBkB7WBy99Ug13s1UHqD2lHBY9aZYW1uJ6Me26ZXHN9Z0x++7E/bHGy
Kfdai/nI/R9wvfj8AAFtEfRQx1rm6FKHJm9npMNBkQPtX22StM6VUn3+9ImiFAwQT5SOBNhbBIl/
XvnmUE9NafWHHvHLn6mW/qCYY28BWpZPsOeGRyHuuhqJiA178SjScQVYTgwCtoUKxOKLR2WLHKyp
joeJXfsVe7+y9PgYcucqldCkBGc5vEVWqyFL2I4mAaLiV7scM7JpgxgHpc2R7Rp9MSIpBEBIvkKm
kY6GpxlDTGiXNI21yRRolh6aqGgzwuT28SfA0Vsn7GrwB7WsGqJcEgOWGrNWObaKnPtYcI52n7nh
7KcvsGHD8ntiA9mjHzAB1rb6tnsLHDPnf4UKWfkdUeEaPVVKnPqbbhZS98KBsh/zaEqUXwrOD87v
uVcakjpJgzfURf1gPgmimeJS3apNt1eoxZNNhpBhUeNs2WRS0Z7Q4ih/+GXnlIfKKLS/YKo0kDSz
vJpUl/tByTdoBZiGV1ZYFdLX7dKHcizb/ETMKf3OUbF2HoXXJnKZLEvhwoREXrHPxv/CYnSe9BwL
NZe919porFuz89CDILK9wFD6J2eM1NrFoaR+1+MpeUt6qvh4mPsOlgR9A6TaR6ZyfCiw9n2TYHGx
Xtgr6O6MYD5GMXhNhadZHX0VxJkej7+TOAorStCUPtC2xBRgr+Mz9VfaGAMa/7WlSc9Ie/ffYxRj
q5/0efuvPrbq/oYMslTd3pqD+aWEDVC5mlpbw1cVSojkUuGJvvtI0yVeYPppstWrsrL3StXib1nF
GS54TTSEmLUYUVb/xyIhPVzR1cq9LrYp7GG+YP/y07QrVqKbZRbKc8itIdDoxBuwBo1FnWRGotck
tqwPtjbIP0IbS3s38lFJdeMMBJmKhP3kSXGmt88gSEbV91DYERus7OSX1HACrEv8thsxKKUKu8ta
Zr+PwxkVHtckhUFQ2tHKee0iFnHv4liKXwthmJYYOMrF85rYUUAFI2oOFoJiGxP72d7N1LhARL/r
QLBa4zdk+gqcsursS4NtJpwkVTm0SW3/Av83r0HgriInltGxeep5gCDAOIt3r0cMJ2tVs0aZHif4
2NeRoZykAd2qQJlWHrtlLV98M4hnPHTCgg7cwSIpgEEcE13nzYHjzYfi/RkHFB9BT9Jh779mCrLz
tU2SbKVF9i0cq3Dnp4ChVvbOjTkjCQEYg4ufHGWZqjokil3vN9gKNpP5gANE/5zVTbRNtUJZGeqq
AEDzgpEs+ibE4VAnLu9+FSQ0IcegH7JarV7TJMfzoA8mboa0CCvF68uwPN9/1a4iGago5BUsMuB2
6gHL56bMrXao1OqgK6HxWsRZsQcOLj2rRTb/lqQA6XxAuWv7WuRYF/va1IXHn0DJCoz7EpUW97ma
O+2kH3HkobSLCLz5C0pRjxauCcMPT/gm2BmR0dQewe309xCjL7OZ5laKhLeJvPLmXq27iTCZBeYe
2B9JwZIYP6dtQ1RlGceGLs1+JmHZtakubRS1kzx17NdQ9+LYLqZPsZ/CNzUmanvL6t7cm4AU6lA/
1r1hbHkPhn/iVK2V3YyrY0GHoYlfgxDVqec8SxBw+uQnB9vIqnNIRDQJ/+hyl+lTE44KrjpH3+AQ
dwipITZQD8faMBBfR2I3+6o7hSTv7g97Y5FtoQGJbg5JPgIgl8Ma1ajZfWerR5wxHC9T7Kj+kRIo
/pOGQS7/iE30DO+PeBUyCnkLgHnwGkRLcgnnnEIMdSXHV45WNKk/7NLId8qsqA+ojGj/YGPpYOCD
7Q/Czrr6oFPaK1dg2De+M9wrms4wN7m/l9yfYGjATamacqyhHpyzsdO+SzU8B9z5pMckG+V9agbV
cykLNvP9uV/dWgDI+L5oj0KToca2ONdq12b8oaMck6mdGheL1PlNrR2EwAMUXVf6j9dXNaMBZ0Lx
gPEAmi7CRxqSQwE3XTlyWIU0r4SoA1x01Q2JcTc599ojRLD8d4Uu/nfsNdVhP6pj/OnlvvwViznr
PUh6JDyUY1X7wckoTK7M0po1PGr8cf6JLLHulVkQ1DDS8qBYea9urThyD6Deka4DPbxYgylDej8f
WfGx8+kgIe+P5YwKcpA2hhWtfN7rnYU0JlBB4P0iCV6isIPMzGSzMtVjKA+JduxkGweTIgv22B2a
EQYTevuPLyVz9Jz6RZevfO/ro0yNzlCB6PCxacmKg/dHjqLF4VTgQ2oepdnHFSpAKn3aTF00vVil
FW1oXBgrcgA3RxS4FZgFglyxuDxsY+icglrpUcuzcptigN64spwrr6VTm9teUtXPf03ye0pMvMhC
hly8m39MUe8QVUBf1jpWCvxPbR60bJuBXpYxTGqrlcFufE0I5XAZCPEo2izVzk1JNnC7t9RjAqvx
ZdQS8zsq9PNB7efKTeR8QI7QSKJNUfrWSup3tWtFcwlcL3ENHoVXBZyhR+i+zma0yopAb3ZyMspE
xslcFvA0UTBc2bdX35FKNzuWCwFxXZAai+KrjAcVoY1cMdOkFDZK0R5hoOQYARXfp6gffXZlwTVy
DdLkhTFOM38xnlnH6N1hQ3Y0jFjalRUns3Si1gvpZW6VIlFOiRRG70raa6+fvIAZmUhCgykhPJv1
xQZyesnoDXWqj23cqq+yOWsvCTBFL8bmonTvj3UVxDEW6CKDmxekERjty80aZtzsTqTXx07HN8kI
2uRQ85rjqNMDWlDIBV01rtaquDe+JTh79g8FY3BG2mLUIIKCkwejemyy1gi8Zoikt7oynO899gpb
hJ26lc1z/cyApkHvhV4JVwEc+MUVO4eRbUoAdo6Sr6ff8ITw639MObYUtqyZU+ZzzUiPf/iGUPvJ
wB3tEQjyQ4e6VFSsKh5eHx2NFAh5ErIUWu/LX4PnFEcrtKdjrRbWTs6EE2ow/UPYtnbfXhfkIDTT
kKGWzL0rwOiXH7hosy6sLWU+BtQQsr06myTnvexXD+qQU9lF+dweNqOGNESFZE39Js+EM5jIFPo0
AT2Ky/j9/pa7urL4RaiDwFIV2pdwGi9/Uamn4LCx7DqWYxugMWQqTer5ESnSEYcwJATR6bYjLwjz
qH3Iybztt/s/4HrPc1Fya9G2BDVzhdmeMnsKaJaNRx2HDsDyQGI8uhip+ThXkarvIlymh19Qw7TV
YsIiK+fRgyBHg51M7aN7p13OnQurNcgXgpcOSdr5mFp8AuuYdA1AfVfCrRF5mGwoguSvscuTbhsE
cxEj4ZcmznclRv7c2ZSG0WJowdQsZeVGX24WPonQpxDylOAy0MVcvM6jGAIV2eElaCdHb57GXCJx
BOfVNtajXUioLMpaFuqU5sfAVLazT4E3defKqoq91IYtuDnujHnt+C62DKvFliFA4sYgaLhCYvpz
7qD55WDSSSFvcgdK2M1jCJyj3tQmCoT9ZEzPhoKn667sJzX7ZNIpxqe4+ZHFE45fSa81dFMV1kV9
qmytfMj4DCaPATjjf/rcCh7Ush/TnTOlSZK5qTLk5R7pLnlCwNkfPYRv/HTlPhNn5I808OMHkZ0g
D8BzqHKsL/dRniaSH0qx9pRiRvfYQnSZ3BCfsbXnQXzwy3GgJtEpwRCAW+Tq0U1bZzKbFCyOlUo4
G+KINyYu0g+W5aU5HtbbPssL08ujuc1c0C3gsKqxASd5/8Qu7kumy88QvQsqDjfM0Dsa2ZVWSPZT
YmB35WYSP9qtK8QQIAbDrFwZ7nq7MRy9C+CXtBihiV6urpMaMFFH037qdHXc2cmkFHtd8jGNLcLE
q9Jo3FiSYm7kBvGllS97a2xot/Q3Keagxiaezj+ix6irsnLsU/tJItNHjojSFX0of1D3QJ4D6TEm
73PcMJry77A60XC6v9KLu1GsNLgCFNdpIxDULdvGcMHifiIhfZIaJOd0OCYbbixjN0u4FtTTJD02
YbQWDtyYMyQaJNDpc/I0LJUSFC58I5Fb54l0PK42qRbjxkkjadqYehQfg2bADAn896tWD4q6crhv
zZhsF6cakJRUJq9ikR5tLYpNTxzTcmv1Tvo4xb72bMrKqcnDfksF3d7dX+UPBtLFuYJWqdL5JIgQ
cp1LbiquQME4z9P0LCeBFm+mWG/sv4ESKm+FoSPMHRi9I0T4+t58y+VkCs5jXdKhpA8Tfc3s1PiO
X2uafgO5po9eagSTYbnTaOXBqTU7vy7dWZ6VznPkcnrAMGVeYy4uT6ToTHMjCPGbD3qfuKD+2KZ1
b0uF3SraE8Z6xXZyYiX2NKd2njs5mqSV87j8RBRiaLWQ3kCAYrGWTUVZzWY1pyR2DHB/3CpNjD27
UgwHM+5n7JRj5VvXG2tlkKurj4kRMQH10HHTAdZyOcMxnNNSl8C2dVasBK5aKo31Ru9W6WTPihHG
eWsz0GU0pfyRZlc6hMjaeY1gYa1gipfHg0kLGrPoq7JjOKCXv6RwRpwRqfM/T9gQ4trtSPO8KQtl
6M2dJE3DQ1lZQ/M45Xic/UJt2MHQ7v5+/WiM/7lfBfEMAWyiNjIFQQC5/AkInOTYQlfyk4O2aLDh
I5cBkquAnd24qyxp4wdzcownWQ721G2V93qA7ke3V2vgrA0F7nCahwz/EH+pfa6Aiv5XYc0e8muO
76PTH43dY+5Xav6CsZs5egxoNm9lEIbmNlU0PHipH4Xaa+YPs/Ewjv14NkqlG/eW38myFzd11z8E
Rlb020APtdBrVTl4aQjxwx3I6ZY/SB20MWxtBmmO1lqvyhUNuszeYCKYty75g6TjQotaIj+nGd9K
Ms62dGkoJslGAo+PcWcP4LjZ6sOQKq+AqMd9HTjB+KJojYrsKZRlfTPg5Wj9jId5fpNDkGquEmYw
dO5/j6sDASePe/ojhaIaay0eCdxCrRCp1vAJcWxZ2RlqX70ElSZ9abBR3BhZVhWPBJNrVdFF2sbp
464SW1CHRgaTX2zUPw69NgdD1hil82Rr1ewVUtLsm1zA6vNpNF8TDBM/2UFhRAI+KhfiAhbyJ4ut
nzsoi6Bs5Tx1uWFvfPSlX7vWGDZEnJgT31/Uq+iXwdDwxiaHySEgubxmkpH2WFOX4TM4t1l5TIwI
9BqgbVlzZ1qbEzU5ubA3VTy1wh3TwmXbaic52URGGB7FKU5XTv71gvOLQDrRRhZrsKQANb5N+xvy
2HNu18bfE9b276TotNob4fCltNZae+HqWhdLwLUHV5umIdTPyy9MtDdGEAmD58LQ2qPKsDtamtHB
HEZj5d29GgqJNshk8BGF2C7ZyuVQXdj75Fmm+lSDYfzSqdH4RarqCAdVKC/3v+zyKke9jFIcfQPS
YJpxy2i5n+qgA9BkHlMnqqRt21TOtm99w3Qnk+PtSmXr7JHeRUVZD8efTj5ZX+//ArFuF/cnIZVQ
FKbiytExl/yIcai7sqrT7lkOLbPYpAjtp09BNWXTX/cH+lBzXI6EYpuD7p6oCRqLL1gFMP8SbOpJ
h0C3e82sWU/jgMPHpsx87etUIF7jVpNShiRxyH94waBm0o53lxq4Cz3blN6UDsT3M2ZKCrlF2g34
OOoFBuF2bNCjx0zWdH605Ot4agFo+eEHjtZbK4Ho1dZnxVBwRdGNoh/I5sU8lLruKM3C3KQ60h66
xlJe0DlSDj4CqP91tbSG0bkxHo+bIK9w09BEXWxHpW+UWsEx5bnr58JLdT/7i5dKndxEy75mZWGu
XOFX259KNLQHAUmCN07ge7n9Gyk2esLR9tmeEcFsItPnrTGT+S9S0e7t/qa4ei7EWDwXIPo423RO
L8cCB+PEyI21z3JVq89KPEo7x479oxJU6q7pjPE/NRynlQ94NSjtaGgIQH24thlzkUQNVmAPODCj
MmnNgvWFXqCpDsmD0pXg64D4WF6fFMmv+1O9OmhiVKI21FEoLdGcvpyqPxUqft+t/FwqM4hCyYim
n6AMw/39Ya6+HsgpYiJ2izAx4oK+HKakR6bjjaE8W7WNg62a69mR+NV8VQdL2d4f62pnMpbYkJxm
ZkUN73IsqHejHGFM/DxGen7gDKg7/GDmgxGh1IQnUF7+uD/grcmJmiFWIaDISMwuByzliDpY3OOL
jQSX7LJ7UZafAVrtkV8Z1vbJBz744sYipecl4IlngUBELk46JFtIgJORfJn9QLc3cU15eDM6cUe7
V4HvO1eV5qAWbdQ/itJMzgCAUDUOEKww3MLBKATVYAeDkmBsv2kglUovM6FUydDPB5c6myX9wojA
aqDCYAH1TzNmbMWpttL+F4Gbn+W7tCvxZ+7TLvsxJIP9rR41YkQ5m8D7Y8UdlSdAsRKuEvfX+UNr
6nLmqiEw/II3wmovA3sftQ3wDIHybCam3DjkELU941FFujZtAy20o6OBFdELtbYAb8wg0L/GWokF
fawT+9MhbbLuABG7VPdJNNqUmmLDGt0sSxpo6GiDOZhhqGryoxjQi8u3NV304SlL0apovAmp4Ro2
daQW3beiYfl+Egkr0cZv2lFaue0Wl8EHlYfwhYiCQ8ONp15uqR7tMBRK6/Jkpop0noqs/4JsKu7v
AJG2od8kj6XhZyvruyz6/29U7gAqmrC+aHhejjqqCUqAoVGcaNmk+5EA+bHHufoodAKeZC2ffyQU
QvEhk43DGKSZF00Yat//yDdmLh4V6CqgjsicFndvO2ZyIUOBPNUg6lxkKdFHHOz0p9aV4xdNm9oN
z5G/0vMUgfgfG0tMnGSZfyjbUd9eAiYUPSWprbTm1BdmvR3oYUOBKqZ9GKrv4dTNewODTDfPpn7l
0hdXw+XADAgdEi4UZBnmfbniDp7YndIUw4nFHfZtowV7bi9pO5byX1lpNyvX8PU8RXVOdFFUGinO
so8C9p1bKR/7kzMAb7VMmC7VZI+bwgq1TaCl8WuD4fHr4HRrZbplssASE5swOMeXCgFlycuZQgRQ
0jFqp1PpO/2hw0GcmqDu0KRLlXfZl5NdmSYZzJuKMDOW7GnTQJJ6HCV1LW9ZXNf/+yUESUhBUI2h
6n/5S8JxrrJiaMeTP07q75aA49HQ6vjUVJWx8nmX0eXHWEKVgKQTmVFCicuxkj6SzNRoppPTjw45
eTTPcB17VBG9ZLbs0E1LUI40zfLIcSOjnP/uegVTibanwbEPCyd8J8pyMq/z4+pFK9Fd3ETlqEmH
JBuyX4aBpqIbq0quu3zSNvCGzjfe75/IW+uFag8delHYBhR/OQfbnioKAsZ4Yk3p7E0lmBNsWafy
AVWseiUeuT4QlhDBJ/EQjR8Ku5eDhX1VzC00zZNlRT5iL7WfbOdsxsOyt1qscirVHtYIHOKQXR5C
0hweFEKUDxTC4hAaQZ+CCe2UU4aboKdqUr8hVQwmV55k+xjWofKQV2hmtok6B9RFknEl27kxaYAW
VLDFCiNWt3jRU2TrTNRt1dNAcrGNVbN4yrJJdodSNv+LoqL/dv+LXt+xtDfJE1B94YNeMZBUv67m
EO2Qk9Ta/ta0ksxrGHRrKrWzk4Iy2Nghcu/3B705yQ90AMA/k4bB5ZclVUAoGQjEqYSc+uDnSrrP
uqz9Ysxtuc3ZTitn73rbAoAQLUt2LmYCVw9J60jpDGH3FNBnOsM6ahtXCzrldRp7Q/lcxsw5Z8OK
FqnYtgLfuJjcPGt1njTaycprJYSV4VAKG5AaqF3uferkRUsaGehDXG2xNrC+ZpFkfdojxqEaQXSE
pCI4AU7R5Y+gV1miGqSZJ3AfSuTqqLg/TMAxPSMo5MntmgwJB2NVwuHqUWFYG04V5XkhCLJMITIJ
iVMDjsgpn+EZmOTFdEAxSdzEsWScLMSvjlajTg82vouPn9xTjhiV0jooR8LhZc7EiZakUJuNE2rU
8S/M7eKDM/nWq16q+XaIsCP6P4wHegd9Pirs1AsuV9ieRnviETdOeqznXNsW7R/wHnH0xe6L8KHG
TnVlhldHlRkSlBCQUz8E2bgIh5DTgf7BWT2NkjS852UBHxWvgJ2k1DR+wrx/r4GhrVHJb4yKyoHg
QeJKQvVFnOU/CpdJNg8pMGDpNEXWuxMGvlcoSrfJRIIvzIZ+Z3LbrEGVrw4sVzB5G11rXCe4j8Xf
/zEoZfoU20JVOsGHyP4qW5N3UKvK9763rPf73/F6y4qhqJGKkh0X4eIushNZJ2sapJNvRvKxHMLy
QRtD/VxrOEgNuk5y0/YkcUj9reH6bw5Naxikm1DtWZL0i77slDEKg7OG9uD0LY0a/ZtjZHjJppBw
KgRlJGOnOBmUl3yA+bNyUV3dwqIK/oEb5bISr83lIk9VLHi1dXjW47L4z86n7jCOVvUK6VU2CL7s
NV+TmwOCV4VEKErgS4VJfXSkwSnV8DyGQRa6vYr6B2ydn4hZ5q4kp8bKgbmxi4SUJSNRQIbNsYhW
0rbWsjnQnNNURkFD3EQw4Ukd7m9upnMFraznreGwJ0E/8gNUuCxU9ia2jZNm+bQ+tWRrVPQvXVn1
5Ue1HtLqs08oZonU2qjvcTqvUQxpaePR6c80N9EfVh67sdd3bYuIqGegfWJszKas9vdPyo35MSSJ
EaGYwMGql/ulTMySADYKzqXRwZnXwl76XqfFOIJAqv69P9aNrYIKJXQFPOuoRS3pHyENb81CDuFc
J065oYmYvIA0Sx7aqY13YKx//x+GYx0pm+oknMteiQS535i4ts9VN8coQ8atflDjut0FijFL8ODg
wPxfRhR2skAzqBMtDh/CiV2txGl4TtUiab06yKL+0MS5pW7qOY8TvF4SvHXuD3rrC1KnFekOq8tr
efkF+1CX5oSW40mKU0l+rnDXzD38vqZ2B/PXWHuSbzwdXG4fqCMUDq6wCUA+mzBzsvCMeS5dRPoj
Ur6rnU56mOOxKp9RXHpOcCRZ4ZVcz1LlVPAsc/Y/zMwuZ6lkdUT2nEVnu1bxGgDjanhFPfJSK9Pa
Mbw5Fnc3OF7Kflelb7VQEjyHqugc5KG6B6Ss7YCjd8+IVxQrJ/72UPAZZAZDmGBxm9WtrU9aWTMt
1LSLzVjI6hZbBfPVkf3m83cZa8hV/f8HE0/XHw+wPJS2VMl2eC7jYajcwuqn1g1UM5Ye7ThfK+hf
bxRGo3sovBEIbpZ89lpSOkfSmFrp9PrkdYGN4E+GkzeW5XbxZUY85JhzXbx99jh8wCi5ZQRg54pX
p1RBKFq20ZmKbfSopJ1zBtEIEyiUijWH9Btfj4IHmRbMeao7y8ehNCHwDaEanTum9e6UGtAT3xIy
DEWqfzbd4U2gFszlyc0iavmXH69SpzGrhzk8T5mmP2EkJT2n7aB6w9SsZXK3pgX6xyLNEDY7S1Vs
FGxSlIOk8DyHY8ZZaxodc+xuaAKPh8EKVy6w62dBKG7Bv0BwFmm65UaJ2ZedaibxuUZ/4as5FO9D
aEpwPTrlLRq67tv9DXIdoF0Ot4jxJ7MIDbQMwnM+zCCIQBRmPD7D4PyyG7N6cQI4RG/NUMLlSvhB
2/ujr0x2mdFIEa56ThPEZ7OPeuoBau/6RE9fpaGecTfQs5Vtc2s8rk1eeE4+xVvx93+c+dz3IUHy
/p2d2h6OiRNL3wPb6nEbnIy/akr/a9W3mwNC24GQJxomSwJg0apFzvMRnfvJ8b/Lo5o/F2ZQeq09
p3vA1t3nmEpoekEGh5dG3wkFElDklxN09E6reiB5Z52CsuY28NDl524Kq2Gbd2o+PzpdJVvHIRrn
2KM/tyaZfGu+aO0IgWbA5ABDL8fvJasNfPr0Z7vUB5qXJfHTZFWnLJeLf1mNtc7BrcOJwpTAJCsM
uyQ8pqkUaWHjR+e0rPtv6dBR69BABe7NYM7XhGZvDoY/FGtMFRvK9+Xk6JP2kK/k8FxIftO91G1f
7dWinMovI6DElSL9dQkZSDMMKGh2PBqUxBZ7FY8DZQDaGp8z+lI+PWf0+LxxjAzASM7cuuifpL9s
wDyeGg4Nf5oNkdupSvI0koitBMY3ni9By4J+Bs76WlEqz/O079OSg6MUpvGiBc5Iky30nd3gs7NR
DOnC6JHSGjCo+1fEtTkK6yBY0kDbVKF4Kr7KH2fWb7NIS7s2Oce56sebym+nd930a89sEkd3de59
/q1MlJebqChP+VDlxA6t4XyZ5q5/btVyDagvPvRFCZWfBHqWg0sEIRoMlz9JKzMLxpQfn/PMyCav
jymDuToH++H+3G+cJkxBLVo85N6UChbjBCMKCQZIw7OqlyMJuoxw/Dw3KXooEyzqrmqs1/sj3ngO
uBVJPOgK6ci3LWJ2NeF5Ry8+O6dB5h+niVYphqwzwg++Ov8bVY70rfGVBiKXba2YF96YrAARcjlz
lkWT/nJREzPMk3FGi1Pr83PVyO3kKWZUYe0n5Uhomat3842viHQgZWihf0WPb9Gl7+WeBimA3rMa
Z92wLSqIpC4iHGa7soVvzAwJMkoCiKCS8C2T9DFVAtCJZXYuE10O3AQ04kavIwFzNCrcRM1mje9/
6/KAgE2JCQwJWMAl8a+LNaNG5Cs715Gv7mqLfvDUzOpvqovBodXz6JHiW+vRSdYNT/TlgF/O8S5W
pOn9/o66cXPY1PiJn8iqAQwsjm9fqcE88W3PYa06EqXSOPYidPlADjTWOZItPBO1RN7eH3W55MBh
oRxyc5LryrBZFycHrfHOolo6napeKfdDodeHOOq4O8uh/20lTvBZxXUxIEoS9Ni4owiEFgPOdc9b
xEzpq2n2cYyDdl8Mcz269Fu6J2V0ok9G9mJAMnnRPxF54FLBA2BakOH3o540xLbzxxARht/ICEnN
pknmtc6e+Eh/XnhiMPp6RH8UoMG6iuX+4w5OqQzWGNzJJ39O0nhDITVrvkmOFYQbrcrTeeUWuvX1
hCuTSPPoGC9Dbj8vCKlsZT6FaWMrO4wSs/QJgQzth9U59iZItLHd3N8w4vssZ8hbS9EHCS2e9sX3
q/pQccYc5xMIfbMbmrQ1atnIj0NPiugVMyk8OnzZT8o280MXOehb3/8By3MilhgRA8rPInAivrhc
4sooy7IvY+UE+8PIXLVTtW+ZQTNOChz9717q4q+97qTf74+6vAP/Nyp5KXQS0UxZnM5g7ox+bifl
JFeVkrtlTq7l4pyiryzvjS+qoxkgslDimStG0pTBYIjKSD7N1qA3D0bb1P2mQz49eohiVX7r1cH8
rMMEcxPNC6GBSdkCXYzLFZXaDLdop1BPmYrRwg4bRNrwLiY/UXzofCp8LmW5Qvp5f0WvYCUMy3qC
OMBNmzXVFnUFbUa8XOsG7RQ3c/E1lPVsIyPwlCMrWw38ZwhCXIe11096uK3HAZ6fWpsr0eONA0tz
/KPcL6g6y90Ua43SJVWnUxe20tprbNPfyyENLddIzTXu9TJoEDMGfm3TCARHi4vP5ULjXzRWGNX+
P9LObLdtpGvXV0SA83BKTbZjW3bijpycEEknTRbnebr6/ykfbESUICLfRgMButNAiWTVqjW8g3FK
gmn2HlRNqbYl9N3WS2q0+yyP3k1jOMVj5TlrTcYrG5gAwYkB3gE6eykcJMrMKxlUm6d+MrpsCwI/
NndeG64pmV3ZwNzd0Aw/1OJxITh/xjzVK6oXwwQsZNUeDgdxdMCTNjDfh2mOvzEfq7y72zvp6muV
1DZG10T6JZ6+ThRm4SLg0YYhnA5NWILCbKHVmH5gGMpjO3uptu1HM3hPh3kNwnIlIKJpJTHJdOIY
LyziEQSknKnDyP2CKOiPEthWfRjzTE/26PoPD6My5NN903vDZ6sNKQZiC+Gdv7/FUQyl4qDrSEhc
FlxQZ8oeZKh2gk0RJ58mBZqNjxpc6R0z6P7aY667aCXefu1XH5xeHdoM6KrB4zr/0iKEL4M0qX4q
60hPnpVgzLaNio3tzkj7wdmEQswyAc4La2vxP0ueSKS93/4R17Ybg4//9yP08x+h6MiZzVqpnypV
a48gqrJvGe2RnZ1bDb4ImbHy0FduH6IE+YsUbSBlXNwDlYMOXojt1klXQGJwK6c9unOT/ha3DAl3
UxpOv7LRs4OVe+HaulwnZMf07EH5L5L+dkpbV+sT4xQVdfMjQhw5eIoyVVH2Ahxmtg+m2P2uSw7X
379fLnlqeQPkHxni4v0ODVD10jROtJibHVRZbx+Abkx93Z7FbrbGNfuhaw/qsItlRf9hSHC+IJLp
TOjqxjy5hdY8Jt7QPxVOEcNaqRIXg+Q8jwDb07Za8327ujAqDgAMpZrqMnVLcCDOnbowTspQaHuB
86Q/DEn95KkDrOBSBAU+opMepf/DlwWkgBAUvQvERxbHKDPHXjPD2jjZhdE8j1M3fu6znnmPXlUo
gTCUHRGORZt3jc5x7eoDBiMrSKIXgNLzN61VUSEGoQJOMYB0bnG3c9uDOprNAEy5Lof/5TmlcgRY
PyocdXFyrDYNB9A+5snuovSUlMr8AnPTDfxcn0vOah0ZuyJiDHW4vYOvPiaBmRYxk+0LkYhZT6IC
nCa3gxvBetWmmfmTEF6OXENKG2dze7lr2whVBNIobnLwmzJq/lkB5OY0WnVmnlRhPiuKi7c1cOE9
r7jZp8Y8HwtDmb7dXvPaI1LF0nhCso60fLGmFip10PVkUp461v8YSjWre/Bp6Z5GXLPG4r++GPAk
j4pRsgTOHxBNQFx3e4dtUynOb1yj9HQzDz1IUXNS23F/+9HkT1+UG7K+ARpG6wH83+J0hAEm4Zrd
2CeIq8EnveyKbFuMxVNV1+9KGacHjajoPiD9q/tZEJQry1/5mkQikPXccLTBl0rH4IcwMHIK+9RM
42gflD6wQ3QQzeFU5+Nc36H0AXHNzMS0Zs9+5cHZs7gdA8RDcGk5JAriwbHhr7OyZQ5S+tfYBrEu
Wr8tg/9IMuzYD0OdDtcwFnhSjIUw1b8/sVKPli4mAEiqkcW2itG6L8xMdU4F/M9Dn2m4FCojs43I
s2bkYgkVe8aoa6IMV650JlVSeJLMgtnOYlnNZdCHuqdzqgZDFbvKMpLe1yrvPyUOO90v7cFY+crX
3rVEb8nAjy/BkkM3GbPKZxbOqVOGsOs26RhHP8suzqKt2neBsjfyqVEOnjkXOC3Xjv5W81/WRCKu
PTedbAkUlMDE5UUw6vqkTsglneI6q/25HWxfqcao9q04+IwfcrRGR762uf9ccJE7YZPTKukU2Ce1
U4p414IZ+SxGT+3vAtAmWxdJ09zX4lCpdrcP9ZUQQgHPoBCUIehab9FQrPVmHNO84gvnUVlild2g
W9cBddiYYdutkD9lhrKIIIBnGSmD95QEkUW8MvQRvWozsE5hUpuBj720MP3c7ceVvsS1h6LAAjiG
ICbwkUWkQvwY2ReY3CecPqsZ4QW0D1+jscQFSIzGVJ/+/h1K7AaKWlLAf7lbTDWFczMb1qmYUKJ9
EJHrNJugtBl8xlXurujNXSmxZKsFMgTXGgCqxUt0zDBWCfXWyc7hCnF9gmrSh1b9kmeZ84/ldeox
m+r8M7qC40oUuro0aHtoWzR8LkRj7DylPzDY5mnkzgXJbqjNvZmYeXyvAziqH3QktqCUR5P4pfDv
f6nQ8GGVCMwdkVb+wF9aHqI/7nM8JvomaVvnZETIUkd9H39X+8rcTJVTr+C9L88jYCrMN9g+XDek
hOdL6ZhwDKbQ9FOghvWwUYqm/IUajT3t09Swup2rCrjSapUzjb29mS5Dj07vhzcMEY/Ldvl5XWXs
2oFC4pTndrhFFC7MtoiLmfoXaQ9xN1tt1P93e8nL48KS6BFxKqViybJ1qRlZFQ5WD0a3yrrHUDFF
tqmoYTeqIqK16fJlDACBjfs6kq+gSi4SJNWbocWnwj7pfSH+1ZxJa/Zh6lVrAkvX3iMyF6ifSLwa
ie75Fxz1VrNDZNxPljvX+T5JHDFv48lRrINtFM42sYNxTQTlyq4B7kIzFAin1ISW5+ePDep2jt1Y
Se2dmLga1b6pCoZScRXbEqnTBJ9Kt3d/w/ut1lqVl7cmVTDtFsphaR+zVLniJU7MdMGMBkVheRu0
zMO9YLop9m4TGj+yxp2306DNYqOoUWduUV9N1noQV174n79hOZqq9AZB7DAU77mlJsewaUW8S0os
VLduh4a5SbIf/HUolMU/2HbZeMd7YvGN3cFtux71sXeunDn6hA1Qb2wq4SWGb+NLjhZfXNZ+PGXt
1yBuu5WwfxkN5epIbZjIOdCAkC/kj68tJirngg7Hux5Y2ttEIyDYkE7Yb3VrgrkZ8/iFFLVAhj8z
VgLxlRPLaSVDovlPKWUvwpNRNXaamrZyGunGfDIV+NZZ4ihfWvBAh9vB4dpnlaZYZAjw/S9EY1KI
l3M+JuE76iy1j+5J+OLFwbTt5vSLPnrW2+3lrhwhWw4UpCwHHNqlrTQ4GBWfqUQ5pXmEUyuKP+O0
y3j5YmfigT6Gfj2BRQud0V6Z5V4JTJK1zrKIKVIbL1KwpgtRabSD6J0++2Tvk34InUPrCOt/eKE0
f5GopAqmvSJ/xx/bpjfKuKgiS7xrON4euGRGVCmhaqXu3DcHYSm02G+/02ufkCuFWRjTVSl4c75i
nfXCi0dDvLeQFoe9ACCQH7yptqI7WAROfZ+hDvx6e81r35HZEAk881zKlsXhyJIARXoTpLDeItcw
zOq4yRQML6yi9V7tzqp3jZmt+QtfOxb0fumO8XaZyy8WVWboJXrlhu8RLNjRj4mG97owstemhrJ4
+wGvroWlO8U+ADv67OcvNaY/p4AqAjWfDtWLmqjlJkBLxtsW3aDmK3vm2t4k7eLrwfkANb/oD+UO
eokOkkLvid5mP1QtKcJDm4oq3/79Q4ESIUfn7cE+WFxgTTTXjZFk3ikVTr/HAcwJNkbbhsa9Nc2N
8/b3q7E1GBVgZkvavNiXhoVsgqaoHu2gQUWss5FuvGar5mLXxEb06/Zq194hxSwDdh4NQIj8+z/O
3RiUTpSSaZwsxvvP6DIBAQIUVSe72+tcuxa4iD8AV4TNpeyGpG+5SZcGJ6YeVnbnhY54YlDiPs0a
MFYk0Ny8BwmF1OCPkAqvXln+WipAd4Syla4tMu+Ll6qqvQsxplJOyey5ma8YWNdBsC8+FU0PMX30
qj2vWBywO0maXZY3+T+3n//ayZdie+xTqTty0TMIo6QMYiJ41JXBUwCv7SmhZnnMrTll+GAzFaoz
Y+U0XplgYgYBTBJRCageSAudf10z13BeDYR30sKpTp6Kog78BiNP44CRi4l/YB5koesjr6brn5iX
Zc+BhUn0e44MxO/bL0CTp/G8zKVFBqqY+oFykDbg+W8Jabv2pVcEpyzFPsWved13kObLAEEGrX1Q
ey88hFrSYrE6WQcFTHC2oSzVdgFTs2mTOlWyrax8jXdz7RrArInThssb2KxFEAkb3ZqZAQZQqorM
3I5NWg33ZaIKKN5T2N0pGMLe334VV5fkiGMdzU5gJHj+JtDn7UK9MJ3T2M4IqylG1T7x8wZ3Z5ij
QWoWZdbX20t+cFAWbx/Yzgf0DvgqtdT5miUiGXk2dDau56WrnSLVw7iYnaFoe5rMdePDsdANv4iV
rN5EUR+iBGqo35J5DF4DT0WhNymi/N6rgjF/N5QOQ5fbv/BKgOBnSWIbNTw5wOKWEk7hBYYVBsxx
yrjyvSnrvM1EHX1qe12JB7/UrWxnGalrvVhlY6xV8Vc+ihTfogWDyAAJ4WIfjPOUuA1+5u/T2FhP
tN+7rV27+caMKR0025rW4JCLB4b8Sbdf5qpsALRulxEB0ZwGBANKilMSVV/M2K5UP1FU7a7yQLzu
04oa+y5wpFAyHBF73t9+3zLi/bEh5PKM25HYRdYRsZklgBpvKjckpwueEIIqsKLTu2DY9NLZg4Ex
hiu3V7t8WEKenLhLJKKchZ5vv0pzpBdPoT+Vhcg3U5dGO8eMsr2nxOLOcpPi3iMqbGFN1SvV0DIG
8qAfzRFSH4OlUfM5X9rupibsoll/stsw/lSPlaAvE9mbNvYMxwfJkW3LstWf2ko17uzJbX3cJ5q1
Ls1ie/ErZF+KfwDPwGdaRr88UmOzi3vzMcBg49h0SFYEgnwvSIppo2MatsbsXlw48ETp0kqsqQRC
6XAQzh+79yiui6nlls2S+XdVx98G6dqbjNRjWdqam3iO3bvbX/liT8kDBM6VXAmgHsrv52uK1lVC
MNzx01Ao4lPYjfZPr7O/C8/LVnqmF69TAjjkg0Ge4tUuB0qTEZhqPajJ05wUMcbLWlBWWyMfJhuh
m7D7Dim0XTuw157OkLwRslt5icm//yNV6sq+qRn3JE9p3Ob3c9gpWAANYMywbwvf/v5NSl4YzHTY
DcACz9fqI7dpothOnsYA2Sk31LQfBjiNn0Yu+rXU7NpzQfdB7JcmDd9ucTYLVs9CU0s4myXqQ7XF
IMdVu3sgpPFKNXnts5Gro1lH9JFox/PHMqOeOyDIUoJOKbd9pz6JIY4PVozZyi4OtXbNz/nyGBBt
iDisSfdQW9oGG0ZMptnw0QRt2q+WiN2vbuA2AV55ccvpL2bkDYBWraldXYYddihHEMA/7W+AN/JV
/LFbJjWlJ+o6fEGvj37kVmLu+rQBloybXrsvp8n5biueJjZZbM7fmTWMX3Ucr3e399Ei7yUK8CvA
3DCioyMEkOz8V3SpZfXTLHjhnTq+qLx5K6p+JeHYq/e1W9Q+pdNsbDHACTcIpa4JPl98b0BztOVl
1w+79Is5yuzAonbTYTqabVr0n1BYNdsdYLa4spCMVdOQiN9bgbuSSyy9/GRxzWwSNTpWBZDyAar+
4+W3rajMGpTG0UlE5dp+XinJF8OoEEjaVHXZFz1JVoRfS0uT8LMmfdo+FYEFLcNWMlvbTIEb/8Jo
smj9vi8Gz/KBXTrDg5NZ6fToBEI3ffol3c/bX2uZI/O7PwokmLYgWYBJLTpYg1MiE91X3bPAQXRb
TFOHbULUFz65l+FuigbfRKdRgk+RpylfRFJ4h9jTy3YzYJiiblSziN7aoA1XdtEye4SzrdG7ZYxD
ggYq0F1sZtrrXlAoff/ci6nDtzNP02iTtop9DEvRtrvebOt/EDKLmsl3R2w/29I2G5Lp2o03oLzK
8TWx4GhuVKF78VEbY0VbiZgXO112HeG0ALUCow6Z9nyni6IzC7WNk2d1Gkt3Exk6YpedFT9nDUbS
2yIeGnPvBZ2Lfbsb1M3BRjBsDbFyEW1schwsJJG+ALNPWX3+I1yrGBAqqNtnOwOS00Gh/GnFldrs
XC+nGVok/TY3nfl0e9tcPjqNM5RAGbSBQbhwc2itrq57xW6fQV51+7EK+nt7ikfbbxHxd4S+Kaws
3ipT6b6WttOvxPQrqzMigToDRpbkZkngLAJ7GDvV655DT0W2th3Ubm851qAfaKmp4Q+Y6u0LhWHJ
aKxPR6mcha7uSmPtItB8QEdBx0pEgnMxgytCmvDcAO2zrtjB3lUiKgjNnX65jRZsKl2pv91+5VfW
k+5WoA9QBALutjgQtUOjl+5XfGwo5UN/nGpTbLw8KV+0LC1+28gCJYfbS14GB25oJl+cQTJInnKR
f0xuXKAm3+XHkDTX9acimELFJ6lUDDTeugA7bduIao5dmZnqLhsVu9uT+tZl4Xfgur5aOrTMRyPp
DIGpqllF6rgSKORPOCsqGJfT5QAHCIIYXL/cK3/E3akYIk+vBnHUmynLnsdmCoFP1V3wNUG0bA0W
frnzkC7iLXOxsP9oN56vxvKxNQ5VefScfMJpWhki/mSODovrS9W63xA4NnykH+yHqRLqmkDBhwf9
4mkZLVG5cexgtC2HknWc1THs0wjElIiPST8axgbSeSFeRjuogD+O5tR9jQB05FunS+LyOeoTM/Ur
gvu3pk6mACk7y/1KQKvDTTcHXohFGuXYPlUzKpBmmixgwW7JqKwcY2x1LafQx4Ob6AXjBisnC51B
FfiNWhjmc84+f0JhM37NPFjqfidE/go9VfcOlTV09dYZxTxumwoZg11QGGkWggFocM2EFs3gvAmU
L3Eh9Pg1Cp32Z4D/xfxmGzEo5TD02Dkz+hLEkSrR31LFCb5ipuUZD/Y8TvHOSZ0g/Q02pSk/JTTu
jX9yoUL88oy0NrZWZIbBFtpSXz1krZkOTB5l4QPWoSr3MMCt8aGE9+k8GFmTP49GU4qNNTpzc6/g
BGzc93E81Ue2EMjHsZ9pGA6FlwLxUcLGgS2qlpGyv33eruwuylVULBmqAy69SItVHC+jPBZHq22H
h6kuxjcdB7/HgD4mp89sqt9KUlkTQqaayNhm6Von+PIXQJkBZ0MJxy8ArXe+v+med5xushh0SrvP
tZJGb1GUtdvaUaGRNinWa0JRzWdTlMEeaO4avOpyfU4xmApUDthF3pLTndbOjPi5HtAUBPa4jwsP
DJuHaFa60d1EUqK8erbN99jtqqcOQaZ06zFTTVZu9o+O9/k5o+AixvI7JC1hOUNNLXuaC08XR5HP
s+PjSyrUL25tNI/D0Deur+lZ9si97Lzn2L8+INKRvkPvDd3PM5e/fUrjsozftICBzjcrRUz9U5w2
irXmXnF5J7gUa1LpmayTAeQiHDUVuiyIM1RHDWelh0mPYbZGGVeTr9BPUxBUU4t/b+/RJTuQxMxl
5MlIgpY2DLLlmiLDl8jz+vzYN7M27BR1yN+E2+T1ruglgzeNLIzF/URrRPzPHHlGttFzZXgatLjC
9FIxwsT6dvs3fVz4Z59Lpom8A9rOkqG/7PVYc46Iw5BpL3VRp95zGURd+zJRxOuPoRo3w7ZvIs/2
09z0otfJGi3lyUnKCUspteglnjiO0jcE94pho7Y9fiN6pbTJrq+nPPmK6cVQHtpsGry3seymcFcg
rv5cIwM1fkbxNBv3ZWCE6kqS86HfuHgoxgYoxXGv8cfywjeqLnG73DResEef79UpnP91uyI3vjh6
EB6MtvLik6gqzqUXDcJ78FAgSO/NtmtPhl0V6TbCyPDRNlPTPNVpVD06A+2KA4Z0nfKo5Umf/eNZ
QkyfM4d256bOneyUBrroV1o0SxK2xH3BwOBA0RrihlySIiJ7yGMnS7uj2qBuB1nUKBCNVYsi/NwP
jSP8bFa86C4T1oBFe9pVfgsE78scmqGxSxhh8H+PdluulGwXsYbfguw1BowgbaTzxHmsE1Hcd3nW
j8c8KxztDnW88HkWVfEQQK3YJHmafasCQ0C0dfrxbR5csZK6XJxefgBrA8CmLXsZZPogLvTB8caj
2WHJ6OPAYv7K7FpYm0EDrqC20Rre/LJFwNRNNstA5AHTQADo/JmNiGmziSHSUYUY/1Md+odpDuO9
9CPxY8pyzx/dBGk1zQmKl4ZC94nWyRqM97JWlr+ClrdsFTKc8hZvfhz1ymgpSo6Qr9DV7arKbLdK
PuoPCrSkcNMruTbeqz1y1AW6U/knY3RjMft9lRmjlBKBczgqsxE/WXbbm1tlaOB6a15Kz36wGnhi
1qStmb1eBj5+NX1UuLBUzATARTKswfoA5TLRSm1KbEJTvf/J/ZHNu6LT5+egnf91+JEJ8Nja2SmN
gvBXPOSvSmErfwkH5kSBPkbjiKwbSBxKrOef0RRm2JWJfIGl6eyj2P1loo/xpmIg/JykTen9bS+d
9T7UxCG8wN9c9nRmIclcrTsdCec1iv7N/FI2rnlwhR5+ibrZ8ufR43w4XW29347tF/WtBPFLdiso
ZLpqHzv6j/yeln1NG7u3j3PTt1/7IGkE+uKh5uwCZtYvRpP+J2Bofr296uXRpNKiz8vogNWhkZ2/
YMw7R69sLOfowpfqfeB3yb537Plb1jbxU1eJ/26vd1HF0D4go5d8PanGvwTKNk5fN4MSWcd5BgyS
Vfr41rV1t5Ge9H8d9s6XWjzabCe14haxdbTzDE89N6rxe1GBg2yjKhr2iACKQ+Jl6W40xviIFsAa
4/MyucJ6ljYhfXsAeiQwi5ZFWKBeHTPhO46IKCb3ZlaWzV0d1HPid15V36HwDPTGjt3s37wdCouc
AZ+A+7StzOeeydFPY+7j1wovqm6D8arY50k0rU1PLvedIRF8qKZTAONYI3fIH/tOgfo/koTqx1IZ
EFJXx26r2vXwhmQJ+mW6MqeHgElu8bdTBhyspMyeFI2iH7ecodieMdYxGfoRx2N1E7hOuWki03kt
6LTe0WgI729vvA+S9lmWgeQAirSgyrBml3PI8+f0GjGaJdyV40Rc1Q4JaYXhB0lqa36pAnZ5iFoV
SWlXtcd7rRsA3rZh4yncyNBANj0MfmUTCyvoD9hEa0eqqHF4NOZOwcxqMtXfpS7c6eC0eXvXaeoU
gBgrqsSv3NEpsk2gq/G20I3U24EZGqxD12r4b+ki6TX6SKab+HqWT5LH4szhttEVK3m1Oss8oCnQ
ITylKsMXGoJ1/h38qv7VNGaFyCC5SH4vyuE+avspeKgBnL1naLu8iq7pgseBMrnwa4zCka7Oh9b6
ffutXh5ndAeAXNEeZPAAgOf8pVpNU3RFrTnHlnlZtA0yK1B2OXRzpp5dF6zxqz40k5cfkVyGNghd
aOmxdL4euCAFwoBqHbUOV9eNUZhkfwmjCb9WLfXgVE4zH7RJdJlP+d8XO6MnXN8DgFPuIuHo7feh
AKuO2NoMvUHOfrcdwBzNFx5mdUiAJBptvSYjb7v9oq79cpJbCc/Amo2LZfGmshLOUDgk7TEIQfk5
VaZHW31uzKNDx9R6C81O2QACV/T/sqRLdgnjK/dFq9q88u0c5e2dAGVyqEuaBUBqu6JPfBX4RPdD
8YpiA30vT7/wxsN5bbx8mT1KMjfujoiEYPm7VF8PE9HZFb4eR44EcmOiiHw1d4yHpihKv/YUb5uP
1XevR62fO+SvR61UpWwuB1Q15PWL6IT1kpsnQ9ceJ27OV80Lou8FMFiEnIV5mKeu/lo3fb/Gl5fb
aLHNQDQBIQATShK0vIuVNlVmFIaLYzNiurFF7i3YOqVr3JVjE2xHt27ae8JjdpeFBf5mt7fK5ZVM
CcFIgMuRhrO7XLwwC0u4VlofM/j0d2oFu2ujugF5K23I9zxUkx+3F7xyA0C35ZKy0CAFcrvYmsg4
FXY2xf2xgKfYb8egGDWpwx5iKxANm6gvQ0qFLPnn9rJXXjJ9D0lbxF0Ejp38WX9cPG1SzbMbdcPR
pVBK3/kBmHY6Dt5/2yFsyuZXTd/FespnKy++OMHUrsSuq+vD19F5QAYcyzS3q5WcNKzoji5+EglA
ECyXO2MCfjt5dZCy42xY3sqEJsehUCx1bfJz7bVLiApfmFEmt+/58xsD/peplvTHGI+VChhiLNy9
6fbBq5Ej8YfOqEL3e1TESmPjyv6SSSZdBIIRdIXF52bQ5fXl5PHcM3AsfRCwGiMMVn7qgSCaDoG3
lmJcCX7whoAUyJkp1/BSQCW3E6Ni9w7H0XXE+JCPRv4fMT41toljJ80nNP+TX4kcIR601Av+HWqn
V7Z1NfbBRld62/xkDHqiHJS8VnBKDe2kpD/m2JmPvGoHMtV0Y0TPe2Hvbu/Rj6zgPBJIxhONIDrh
FLDLPt2gx3pRTPl8jDUxvOoQHo1tibYYs3wjKB/HMIlfopD29GZGSTraKTYJ7nbu+7b+1ESRKBiG
IgbnFzi4gLHD3rTyJ4+Z8AZlq9K7K+ErNP7g1KXxKdcKPXkvOzsZNkU6Ov+pc6udoNlz/gR9aO9g
FAOCpMMc4hd9+0EvNwUUGQRCpE+kxCwtCq0xdbTScBRUFAw1vqu5lP4JqT6fMminW05Fv5KOXY49
aWNx+KRNgCS42ovpeathv+2pdX/U3CpJZ7/Lx5hRsF01vW+4XdbdEwbNBH8zdza/R50YPnGWIm9n
obAbb/XcwuHUEpVxQnu3E6+aPds///adSGcp4iHNP4n1XBxQJUPFf2zM+ah7kWb4Haao+F954qGn
Pt6jyoyp3+0VL0MCK0otJypdsBzLTlg9lt48KMN8bM069gcz1R/CUXkL3JIAVaid+m9OJDrcXvTy
09Mokaot3K60opcs68LtM7eG/nks9GLa5nli+skIs8dN1bthdOq328tdpoznyy3CD440eAIGg3rs
J7Tf4dm03xFmfs/iSV+5YC4zFwmHpe9CYUtVv0xOE9cctbQu1WOZTc3e6YfA2dN7stKfTSOtXBK9
QV0BaBu6kMWcuMlGjMno/SU3lCqHRgIqS1L7AEvQZYndicxzpiiwjo421bPPrF4HBxiquwa3tZVj
deVbykyc0A40j5ArX/4fd6oZuVWRI2FxbPp0PgCpmFB9tFK8eevGvqfmybT97c95bUUuUAdgABuI
IuB8xSioTTyTR+2oVQoUUCeJDt5ojukmzLpwOw/NWrZyZf/I1pTUWgMCBBLgfME6bLQGuJZ+zPt5
nHdmZvXui5qaHt48uh6YK3WqDHznFwBpoOS5Sb0Xqc53vhz2brrX1552LAQBJlMQejngnFjrK13w
y2xEogmZbpCIyApnAU9RonIGNJTox6Etuo3WmAyCUmvYZ9hEb6iq1Hvkj+ItXqv0kf/6E3JCKKik
5RFa34tP2IeGMVa0Zo9JWiUPEWpK90YA8qSDnLlFzGgVNiqfZflOYWDArCWJYbMuPqGoaC7iWKjj
t5ybmzGKx0PhNd1jnobRoxbE3sbDsfgVnxP9CUl+byPqbtohALZq1XAl4EolH7o0gFsgusgQ8sd5
ociucgMruyNXcvplrrXkV072f2cSdgc/1zJz3mqK7ior5/TaJqY7jdaj7Ltd9Bm7oZyEFJM7MvU1
Dt7g9sJXZASyjcBZucaurmVBzUDMmT7tsmamAWUmcDTVo1VU/fcqVuoveBwCiO41K1y5wK6uJXEU
1Lpg05YN7wKVhkgfea7SyMZffRBin0tN25s/is7FfP72xr329aRUKHZ5qiTRLfaRFpveXNNJPSKQ
492hio9qXJw3e69R528M++FE1rP45/ai1x4RhAh4oI8tvGxcFaXZdV09a0eBYvwrhhTqQ6ZXGB8y
eGGC+j8sJqcYaBfQMF3uz7Zxyylg0HEskjkuP6noTu4MV0FVWCiptfI6r4RyOjPg4/AWAmd1UXgO
bofoUUwot63Y2yaIP6kU2p7+vaoGZduhPv6X9lTybrTINwkBpB98wkXomaMsMgslNY6O4lZbiApG
DnPZjbdSecLXasPZs6W1Fdz6lU8IjIzOFRcko4XlQGxy6m7oZpP4I0r9G9d2qv2gl9LcccmZ5t/C
pwAWYSnICAigLFAH+WP+CDEu1YE3Tzb9VVGn90Pe/y4bGB5tSoec/ZkYa25CV04FC0rZf44ECezi
VDhuXo6CntbRNkq1+7eX8nN39CCt7sCeDmh/61iVblsU7ecVYfVrS5N7OPj5AvDnzZ4/q0itGLmN
2DgqjlK+gN7KkoNjTJl7ALSWfKdCGmDYZsP/kvfYqOUgzUjThI774iXbYdLmETH8OCt2sq0bJ+t2
mpiDpzl0q6PapUW90tC7toekuZvUspVyJotHDbFyUo3G0I+0jZUXgd2Ps62KPk72iT1nycqLvTKT
sx15JCVaA6TGchA2aiW0MZjKL4hzhQ9u5GX21sla2ga5Mj+QoIl9ryWolrVZ+6AYTiieo1IJH+in
aJ9vx6RLsBzuWCRe1PGShwAZ4fwru0YaJjCj0xcR2nzrom8N0xf5KD4X9Tx+4lZp75t4KpHUtwcY
6taITF451r/ATdKzxnKm2ECwX9OCv8yg6DHT2JByTZy55WhJqwHDOVZbvwRwQRJfBCVpBWCtRxBA
9IP1QfmSgK3yxYRn/Mq99xEbz1MaNh/VrKT8cOqWjjqg2JII266WTV/+Rh8aBH5kWY9o3DiHSEuy
z3md97tWF6Zvd2H9MFhxvxJoLg+fq0NiZ+YkWeUX8sO0xrExzt3xhYQm7jajAAM30h55RZci9nxX
hwPZVKq+ZhFzeW2wH2nOAmdixAX74Hw75GWb9rFXDi9TYPS/Z9dr7+EENco/wPe5gi0zdMK/vqlA
mNK9IinHwOGiY2lOGT5JbeQes1A7RHWi637TxgUUtsz9nM1V8OP2lr887LKMxK0MtTzugI/T+UcM
j2YxtAg7O7gZtMXvvu8t+qN2cBrwFf9ye6nL04WtMAAf8idpD8tWPn+dZhZy2eZJ/Yy51nzfmWN+
31WFk+y8IQsezDQYjn3UqbuoTYx6U6F3+Y9ltFGBTLom3iNjKv4ViVa0Kzv8og6CcQH21GBqC8YF
4Nr5z9LroGqBvNTPWadXv6ERj3CdmGUUd7ef/2I3SX8o6kiUVKSK/pLM3HoiN7Wgm55hdbjDwcwj
TozZUqJbTZj/Dmfb3v//rbh44UFst+aEauxzB1Oj2Siumd4FYds8CvAwByH0w+31lptJ+lQwAQJg
AKicXby4qyq7USA1ieypzM3knmvZeCqM4KhFyV9TAz+WQnEYkRb+oI15/tHSKpvysMyyJ+EEzLhM
PI6B+KXFOyBabMvd1v6hISA3bRIN0Zbbj7kMR3JtRicQ7Wlwg/XUztfuGmvUh85Nn8aRmZRIKxsa
YOb6od1pJapYrvE7R3z62+1V5d3zRxyW7NYPigIxnZE2kMHzVZ1Ga1V9VINTh2NE9tPMy/4dtFtw
V02V6j3F2MZln3EdtP6PszPbjRvJuvUTEeA83OYoKS3b8sjyDeEq2ySD8zw8/flCfYBfSRFJyI1G
F1BueGcwInbsYe217I8afFXevprDLU6Dxcqff4Ms6xPuSf6SV9Vuell9MM/Kd7i0g+hQ5Z5KJlIB
EP81UM0sgVzZVQB0J6zL4+3lL9+h/9lmxJb7Q5ebFtb1+jXazHoP670vxr4/ul0o9qUaWKciChTv
zrES509F8Pa+MfP6rOZtJI6zXSsbP2P1C7z4FYtz1zfN0PQNCoiTUTTDXWqUI+jW2JjrJzuOx9/D
bAroOURtbmlZyvUt959GFkddNs9eTUWlQYauVmIo3xn4Qjm8nEzjqSnJJnj2kQ28/bUXEcfzxwZW
R2rGnAJTUfIzvHgWrNhSqzocIh8gca1+UvVcV3ajhtzsgQgkvJhN6ya/iVmHc17mzZYjWbjK/5kn
5pDUsfB/LufvnNkqiWur0A9qxBC9MhMf5jyv/kk8MPpEWbm9EfOuXS7GMngFaBaaXLTr9RrK5IVD
4YToZQzucJgp7h9BtAnj0OLS6MeaijMeeuFOYt8WDFztqSYr1UYsvLbF6ArRs5MIIp6i618xV2Wn
FXMZ+g4K3HeD4QUHY2qsQ2UD2r69weumJGCJHJu0Rv75iw1WrBT7sxX62jgk32pdMuXoHtM/Wts7
W3nbmjHePmJrhusoOC4cpqExHW+3COyi4zk+Umg001OZViXq7lps6W/LgZ8PD8LtQKp5y0lfFl+R
t3yYG7cKvkdVrYFySYxoOg1KE85HRnEH522P7LM5UOrk288DZEtyNL1px7CQLEtWBb/l4OjJISlL
9+MUDeEuDKa3E/9S+ieIksIfMBYup/0oroVpr5bKd5M4bVd6DuR5aR/mXzwzSreEZFbuhUvG7Um6
AZa3bBSZNeSdCkKJ30GORHvWOT9ogM3uu7m8a6be+5IbsXMyEmVIdm6B1PjGvVw5OYSKOCKZ//CP
xV6WdMAAUDWh32qTuGu6qb10EVAM5pB45m9fiWUmKncSY9TCaS8A41sqTVnUZMgxO4UXtqjz906o
OL+iMq/jA///6pgNoo73c6JS0ezmWS32lStBdjnYnP5QNeWb5erkDwIlynCabJsBF7m+pEE4ZmOa
ahytUhvOTFZQQ8oiyFrLse0eNL7BFjxkbb/Za8qbDAA4r753lsRK3URW5pt6/yd0sjk7UGT1jH2D
77tzZiX+EDCycwwCw72rjS3za9stafdk7YySwHMG8cIrhXpmamkcIMlkCeNH6g6QaUez+TPH8f+6
vdurpqiuMpmvSv5L+ecvTNlO2DWGVwu/iyMl2Ktw+OQ7aFqHcjeqabWR1q28p4T89KA1Hm/6WItM
0tRHMbaMKPjp3Bn1p6K0MvWjLexy+Eod1/H2s9f32X+BpjXn2qIE83R7tSsPqss7zoMqS610pq9X
WwJ8DsLUFX4ZmhOgCIiO/5Brml8co7H6U2aP0RbAefUDSyCb7IVQxF7EqzDgscGJInwzt6dxb4+W
kxKx0b37EIhR+3F7gWvWZJHMpswrAekLa0E71sYYVwnKYWOQUZqvwtn5kGVupv8bD4P59jcG2h9S
ZxX8lqRjuf6eaZeBH1Id4RcmcmW7AS+ZH9qmmO8qp4i2UCbri/s/a4ugM9CZo9bCWPhGCy3H01TN
dXABMm39cttoi/tgzdizZpYcyaTUt1iaBQDe7BW0hfMyCdpPo0iFu587xGmfdAa6rQ2vu3YzJIyY
UWB8zitMGIW+QpnqKfZ1xeiznVVCmaPnoJd2mUER7hwOrlcYQEj75hfkwEP7FzeD1iBHRmLwUNK4
3smSrn0Rlk7iN03t/GycyTlrYkiOhdIYTzHg1K1nZvX7QnMpGf2QDFiyWbSm3cU6oGl/0Gp1PngJ
3AE7HfKkYZ+p1WYLdNUctX04SMDD84Rer68vo74t4aX27chg0rWptTnZN6qT7Vt3qDdkh+THWuQo
dB5k5s+ELUWlRaA3BW2Tt6lIfa8b3OqiTvFsXAZGOzai1xV35jEpRmeTcSQ2b+FODccL+7oyMj/I
Rjs9abFpiXEXD/V0siplnh8KJzW3GE9WjUIMC+2jDsnCMvAajMipeilE2Y1BDv3ZCGZnp3Tj0Bza
IjHskwY57pbU5Mr2oeRKhxMaNIryy8QkhMjQ0is18RWrjmCN0SiAmjU5d1DGDMjmzN7cdqSrq+St
YlgNZD+4tuvzMun1GM5NkfhWNQ3/ePl4N4W6Ue7LSstaStxDu5XsybdneWholzGqyY4C1Fm8TRpg
dDFBUOPPWZF/Mme8LSXe2e72VoWXfaRjDqpdVTsne/urDLswjKyQtfM0Lnu6MxNpLuIKqU9pO6tO
VgmRjJM0mfGYzqjI76NRN+JuF5aB6u5rJevdb7c/9trugk+Q6YMnOfrln78IQiCN66EzsTNfz5Li
l9t7yqPdG3awZ0B9PL/dFtRAJAwyAgEheW3LU6DtjYMabc2wst7FWp5/JTUKgp1Q25+3Ta25AUlp
QauObgfh5LUpxWwJRSC+9/Mg1MZDNrVOeGSma0taYO3zAfACSUVwbOByru0Uta0PZuvkfhi51r/0
rl1EJbsc2o4cLdzba1q1JVHi1EQkPc7inYD8ykaY28t8t7HSO9h3io8oOzsOjBHG1nTdqi28Jxht
Gi6v8uWwg3OPsdHUrxLUr+6TZGjObY6LOGsMl3+5vbC166cTpxELexzDZSUVLoDIKyzUSZNe2Ch/
qNbOZWrkQzJAOrLrxvF3bRrj/W2jqysElgLmkngfXqzrnWMaYS66lINfJ435Lm3T7tdk1f10sFrw
yIfbxtZcGrVaiKrI0xjLWW6dBG1pKidfpHnqnOvcyKZdrNUgONRZD5H/zpmZP902urZCknT6VlDN
yrGQ6xV6cC4rsYkCq6vWRbwbPeCthTG5lzJ0tuANq7bkPDekEtQEzIUtyn+2HsxB5nvWQBvaZjbs
WFgDslKaEW01BNe+5jMLIEsD6bq83LHpxK6d2vA5UgjPThAPpRlQ4Lo+alkduQ/kxG/sw8nEnDF1
wKP/3+TitLgArEsk2XI/a2AneRenRv8Dxaq62ruV2n0aKppGt3dvdZGSBwqnTLdmCRgRVds3Q9oW
vq2iy8Xk+fg+UGJN7Hr03O8nTeSf/8IgiRJOTJImmYsmlDU3c6l5WeFHTpSdB7ZzZ9uxuu+yurnw
PM0b7mx1gS/sLY7MYIVZaoZ54Q8Vzx4rZBMpPZq/ib3zn6lWuhu1TXnJlq88ZXuqjSBjQDgufPXU
cFzCpi58R83q7FDbo85cXOFWG6Hh2l0gQpCk49Ds8M/re1eOndeFFHDQG+6qf1LNUO6aMCue2sl7
G37y+VRK9C0BBCI7vHfXluZWTrnkfeGjCyj0YwpO42eVRpsh4NpWSf5ASbWH3NerLnSYC4F+TeEL
pw6fsqIKPou56e6YsvuUV7WxERRtmVts1ACKF8ioKPzalQp8fZZ7uyLXlIL6vx6WB9tp/iLlZBIK
iIE8/ezdIjQhbvbmTjdzvwaIYB4c4RgnO8jq6rNV68kWz9vaSaQmAWsao+tSfeV63yIlr5IwGgrI
6S3no1C6GEK7qrQ2nriVxJbQnOCSBiGeZJnnDWOfBM1k5X4HBX5wcfVI7c5paVfnkszlXWuhYrGv
g6hQGQQqt0ic13bxpfXFm6c6jQxXXEKj2VCfwiIJm1OWaYW3S6ArUA9eiQLTbRe29l3lB5VgU9kc
XLiwvLYhIBJa7o9dJoazrmhDdcp7dQs5uG6HzI/ZPdhKl43Aqs0o6JMq+JDDKuV/XqwN5UeP8s8b
qVmeL7hkZoH5WBKjLnVthTNOxRx33IQqzpRzlNUP5gjNUpo776OiCPK/eHQ4/DKUJQ2ixXp9MOty
DhSywMI3x6CvdukQFIcpTOe7umo7ex9Z3hbUa/WMAn5gjgDMIO26a4t5ZSRl1SiFryhD/eAWc7PP
wWn9mWkLnrmtzRNyYen9qPPy3T4sa1Gn9cLy4srXbT4YQ5qU/twI96iMw3SXKk22S5o8Os8IVn73
ykA5/IVRIKAS9k5te+lnINUpQyTFCx8ONHiIkBd0d+XAgLIglDmouPFu7w7m1pO0emAdhMVRVgH5
Yi0S3DIZSjrlIQ7HpXdyVrrEcY8S87bx9K1+0xd2FrvpzSoVCWETtAzVkcnW+D/kAzXJOkVT/hjD
Uf6YhG377vZHXXtwoSXnfbIJP4HwXZ+hGLYyEHwyf5gzZTwLuObUU2WMpfEOtlRr2nCrq+YMaDJl
5Z6UZRG4kDU03Vh7iQ8Hiq78i4pVlzyqnVXa/U52i8U/t5e3tnkweqn0X5jIACZ1vbzWHHl7ozZn
aKimUKdpKQFhVXv2lkLsmsemPyAnsii6whB4bcjWKqtAvDr1naSI/20LPZzvCkYI81PJkBRjeZbR
3d1e26pJmfmZUBVQHlysbdYnQ528NvOR5MqiD54Ftv1PX2ht8xC2CEnsU1jU6o34YgkDe3arrBAs
BkOyr6VE6aFXjho7CoKAc2j9bGZQuyeiqUz7rZl9MR8yM031c9dDd/ohHVLNgQ20bg0LDjxziLqd
UzC7da6rJorfTQR7X29/lbUTRl4K+FoKElMEv96IprXDroL81zfLcP6cM9PY7yaRTvdh5nmfb9ta
u7L0hYASsQvUSxanmey3zWNDSf2OWcz6oEZROXzWW1MEO5VK/N5LxA/XnTN7w+7aqQaLxhViga8B
FlAqtEQhXNq+7lLvG0PMrRLvNXRWt1B/a2dMhkBQCctR02WJKx/rVhHllPkNzFfBQY+D6Q9Cyyq0
vkH+w2q06Xz7k64tTXK+UNOAIOlVwdtJC9DDU8yhVrJ2fIrauU7PdeHmw/62obVzIi+PYUuA7CvM
CC+YNSc5WWmbpEa067U67u5cdeqaUxNNg7vxYq5+SGgjuaqgVMBQXh/LrOyRg7dBuOXtOJ5jqLou
7ows2y5uY8fZi2gcg7/5lOiCy+Y7payl8FCdACxTdSX3NYH22XEuArohJpDz37e/5OrSUPOSAR1n
cllbS7ISbuCW5NdW2pj2TxehvhpDjjrs9XaM7IMAT7clnicjjGVCKj+mJNmXUyGLq5clRpFM0Kn5
o4N8iKWKvNsF9twcnNmdmM6l//cOuF1wl4mk/Ehdtfz39qrX7j5pCMVYklUy1cWGoqqEd6dj4KuI
yce7oFW1ktnbNmSSqQRupTZ2BXFm7Njfbhte+9wgjFk4gFzc3CL2EpPgmST5991CUY8E6/BS233r
2Qeawc3XBgTbvBEkrK6VgAutScmMs4zZ1bI0eqdVMr/NnUGcEo9p1QdFKbv6pyLmCMrDukVhagfF
XLIV5K7bxhNILBseYfGdq7S0BokF9WeDikBoicy5oEgi0Tlumv8zulFj7HoDJN1GN2zNQdBUoOfP
IPjrmRHVnhp7Uhoq7gLKSVTAk2a8uDaO7xNzMyLaKlGvAVhAdDFTBfCJa7ucqSob6JbdRFB3rwft
mzVG9+agU3VXuzF8Fzl18qMWffQgVKf+pic5ai2Wnn3Wusl6un3CXn9y3k+qZ3x0Ov88MNe+SovH
wpkBDfpK0FTogyvOxW0zETEVBL/lrgRTAmLfG5uPt+2+PtnYfSZ15rlhWmER0PSgL+LecSPfcPry
rKdmII5cXKvdp3E3y60uk414dAWXKm0yw0JjUM6MLPyIOo8QTUHkSKbdJs6ud+b0TqcoOnz1FKOu
d7SWbOdhjL0mPU1B8os0ofHCnS7Gcmtq8LVL46eQAKDsTdPg1Tyk4zDrbnVO7IuKzGZmcOV3OcRz
/JBVqNQcg9Ee27OCXD0ZgpK5e6tNTOd8ewtWDiE/AuoDpjUo2b6mVKc0kFsZDX1HEMFCol20/+VG
Z+3KpLGPToysAOqagNY4xJMf2wP/Mg2hGidLaTY5fl5HA5J3U7KwwFsJaFje0RcdtlKfWwhFx8if
R9eGoMIstexELQ+awdvrXjUk4e+ybUpZcOFUi0kFt6SFkV9FjNlCNJzEwyl10noLV7NhaPls1Hpt
W5WoMGR41V1MkQIeZRglyo2NXLtLoHZgspNQdxzK9Zdza1VNEneM/SaB421HpUtVzybcXMOpshm8
h6VQrbZUX2WyeP0oc2qYCWWAhhk7mDWvjVa0apU81GM/hA8kujBCPP7raWn4fizyMT2DqojGnTHM
/TmfKjvZ2MPVs8tCCAjkUKO9JKHVY6vTjKpC3bHvim+OEQ3v+qgNrdMYUh/apU0EY3ZYCHs+Cqq1
5k4b+8HOmTxwtd95qbbV4fapev2E8D2IiAzZeeS/0tG+OL6tqYog8Erhi8HKv6XqXNNrQZPuaGfc
o9u21g4WJOywmFJkwqUtrkrUlFqjzSLxW0aCxkfYWXSowut69LaKP+uWpFiFVCd9DbSM4YBso4ZV
haY9HUqQs+0fhCHKra7K2ucjVqZ+B7SA/13UJkSqN5WjJIB79PS9OkbFP0rf/jfNkxNuHJ21JUna
YmJYLgKVkOuNSgOI6DJ0nn1+xpAeYWnt4BmnL9BsIM/WfDwkf4iy8OAAC1k8N5kNDj6Hk92Po8iZ
PnnFkMY/4ZOKxQ5RxjJ+n7hRHzATqFbduVfa8EM72MEWqc7aA//yVyweeNXokWbIKuG3baPe9W4K
QWBG4Hxoh9p8sFJLv4Cs6PqNlGvNrHQOUnAIXOESsCFo4lpdGQnfiYY8OYRhaN5Dl6N+AWeFGt3c
QSfxjuHVeYvWfe0gQakO5kjy5bzqGcTdgEp8pQs/Bh9/AUxJ/KI7CEdJvnl7C1K+ao06+nMJAjju
ImL1ookx9WEUPrxh6bGaRu+zF5cTJbwx/nz70q8dJ7w7mC2Jz6e/dH1uiz6vTKtMBHNTEcSOCAWU
7Y4hUCH2YRNa+r5xDEC4ZZKk8S5kDHWvapHpfrr9K9YWDEmITEhIScDtX/+KWuu6uWcgzncDSJD2
6hhr5VORxYOzM/oC0dvb5taeNiib6V0/j5IvXxmdEbF2SHlCSwo9v3tL/TZ0qCAISBO/gukWG+bW
V/d/5qTveOHEw8qctDnLkLe1jaQ+oiXneE/lPAOvILmNt16xtUvyXFKSqHEZ81yby5rW1WutCH0b
cZv0XaarQQP1Izo38bkWnvLDCarBOkZKbZen2x92daWUKAB08H68Kp3xDE4jY1HA9S17+IQIklRU
Ucr04OZwPt62tbqJTCUz/yenE14VZqcB7G2NrajShj1iZ9alKjt1B0w/OkTO6Ly5gS3HLVSw28zm
wm6y8PCKGU+wvSmhP5tmPh6izA69gzJ34YaDX/uGBO+U0ylM8J4sHLwztODtlU74TVvFH0RdZ7Lo
oiRZtW91vdM3lrX2GSm9gCwEgQtga3H1vKzPgq4iXB/pPyHSNJvWT2UqjKPrDuLbPBqbb8fqAp8B
jS5PMpH59fk0EoqhNiARP8/C/pT2kVfulaRooQeFnOdw+5SsGqOxLLtqPJjLQTZkBMIC4sXIj3Sj
zo7wHhbTTodipIW4DvKo29ZWPyYQKoTbpK7REq1pN+jW17ET+QMtikckFcpHDcTmARSOsPaxGhMr
vt0i5UeQTZKDnqz3+mNqTOdMoiO/gZI3h3On/WPVQfKUV91w1IY+2vicawt8YW75MtW2rXQF1M5+
gWjVIZ9H0jgoKo7kx/GfmWrC779ZnpyFs4Bov2pQdiNz9ggVsX3QKf4CCPdoTTbyd3lnT7ugtPq/
cNW0B6kaEyxKMcrrz1nZQVxpNBb83s61aV8q1fSlSdrAOxPpG/e3F7eW7HAFLDkUD7HHsnKgwww1
DFQs/FSr1KNOze+uBGZ/sSPVU3au0RQQa6vebkai5+dt02v7SPGTQWJG3olbF8cGcbpURf0r8afW
+CdVRlXs7LBJLqY2omkaqun32/bW3iRqnXxYPAy11oW9JMkaK1dGxjMcu/pNabXND1mR5MfeLow7
wlnvzgtqfT7eNrt2+yl58R9JtftqZhqyFCbbnA4gZTfq9+NAIWpf2wwx5aJUso27sWqMNENqNDMD
v6Rva50ibkI1SkGp9Y3PBDQ3xHL67lg7Zjee/mJlYFHJBADNACG+PqipGuetsFIka0JGJSA+zZ5c
JaVh1FjR3wQUz/g7IDOg+5cTjtkYZnMPgZg/Kl013zmo+Py0yyj/CMeQtWsnVAx2eh/qWxPPq4cU
wh3AF5J3a9kRHUfHEaTEJKSiqv8xC9d9TyA7n+cYztS7jMK6s3FeFhYleJI7Tx2PW0FytYRaJQTD
XqlEVKjaWb3ohftdM5sIMYv53ZCVyUbsvbgU/7PmEFNIhjZA2YunNxEKyBOrzR5tdUB3NoSRWd9N
KPAEx1IL633DsNbDXNlGt3FSXxtmuo5DQ3GWq8YY0/XhqaIgjRNzzB5FEE0PoSi+dmxsw5BNoN3F
yUjYUabj25rNrJbKJH10YCNsKHxM10YzZlYDKw/zx9B1J8CGqeE1pzQ2R94RKzBQ/xuaYuN1XFso
AD2oqaDbAPq7WGhfhYEuuCqPeHvtZKSNd6cayG6FSK99bCY73UM+v2V04QeeFwpXDNPkJFWEiwuj
YdRPjA2V+WM1Gc2xj2fNPIZhNz8K8CZbc9wmX+1FwYw6Lw0Vw6SHzNVE7GDhB5oqDgCzWN4x1EDU
SOL0gHHgTB23Mv7l1cCQB1Kb1gK1KO7iYlWVoQVpnzXeMQpgbAkm0/yEFnm/kyJfH1q3LTZe4lV7
xIeSyNkiL13YG4SuKUPpeEdRlM6pyTmZOZngEdjQuGeEfMPcctOelyfjDFlboCa1OJ0aHtSNFN07
pm5Z/YiVtjqWrR2fKVRvTfmvbBn4ONaFGgph4rKAqzUW45i1iVxCVliHItTbfa63b5xt4WDQmqWt
KcuYIB2XPVWrGkRg5KN3HBEw34VmYR/NCEkFXcuzk63A5lUwJ3+GhEffcKKv14dl+TJBVsFrvyTd
RK0w0wO79469MLyTrQ0dGn7h1pzSlpXFwddDD5RG13pH/Jh2ocNnnyIbpYHbz+zrUyjXIs8fOSYg
BnlsXqTuyaAZZW7U3hEmWCm2OJjUSKATcK22O8Zt4+1u21tblUQ1UQeRDbwltQwzdVVtIpl3bGZH
nOKZ/Jlyon66bWVtVRJRbNGwQnxgaUUN1LJus9A91rNr3yWM8kW7Ws8dOvzGRCwP+uWt60ICCBA/
6DdNqt0tcS6qMwfd2GrJae7d4rG1p+qRqWtxuL2uV5eY2AQxDPhvcFUc+cVuhYlmt0aCGFY169Ve
tXlDxzoXRxBHW0w4rxTRpOIX7pbXDIYSmNEW50+xS0VpdDSFmrASX1P6smfL65R5n2m688PMuvYj
/j8+Go0bRbu2sIIPrd3Yv8Os6VAjgnrV3Diry8dO/iLmMcCO8Y0hdV+svpxT5AaCITl5UZPdZ0aT
P4xEaQcaLnDK27P2MMHxvVE+WPvkL43Ko/bygsRhUZcw0pxgs61PrVYHh0BhoKAXaHa/fXfpFZDD
Q1oi2cuvTVk1X1eJMGVGRQzrDcKn6HK3U079WeRbfENrC7N48KQGDO3UJddkFySdYnQp0h9NzEA3
uYlrU/t0G/sETL/aokF8dSXZPJkISqp6OjBLfvQeyZGpzfLkxDh0/F6FKYzZJFhfBHwPp0w4bwQv
afKwACNiZdAu8sRKR/Ri30BBBL2p8wpMZqVDTzqMR5g88kMVEpXd3rdFmitNMbrAKA0hmIRLLW6K
Hpl6mHt9cDRzJ3S/9kzrZndWEhX1vZnSSN6nSI/oHWLpFsI/fTWgRXb7F6zsJSmZBKhyfmhlLgJt
VWuN0BGdctSDwfoV1LbQDmNmlB8DKy6KDSe0spOU7limChwWyNuihKCGM/NIrUokkRQjkJo8RnKn
dSTeXnTD4EFWVs/lBqjy9TfmYpB5EsAAbWbM7Xo78zSBlciVCIMhc/Z6NreHctC708wwzkfObHdo
wzqCvKQMN5a7tCypWZ5viexTMsO/iNPawEYpCmTNJUPcYT5LVYkfsWc075kSY54P3cvG29t6Vl9E
EkGa+LadlQ13cj6ZHTIrCfriet21cEInQCr0omauW+8Roaz+Q9XEOPY0cjf8q/y7Xobaz7aAHaPS
TruErPTaVgyCgzJG1F/CptejY91DVgKV8FTdp0astwevSoT45NrhcN+KPHTeETJ44fn2gpdOnh8B
fgqUHA6QVHUZpxqRkiaJJ4YLcxXFXeDp4ZMnJveTKBvvCShKe7Iy3ft02+jySGOJOXvyN3m45JzO
9cpbfs3slICXogqE6G+mwykfnTyGq9qjIrS5/ZnjRqK3FfipwV1blb/qhYtyk8jQYWoeLkMt5uSb
NjupdRiAV1rfTZtp4j1p9fDl9kqXnkLaBLQCU4LsS5OoXttUlcLq9SadLrnSzO4RdqO+P6CNlmg7
N26GLQGFlQ8LWIZo71lojGz/2lxfUkXNB2+6oMFmn3urDb8mJu92P+lRue8mEW+FSK/PD6BrmhcQ
J9pEY0tnrGiqV7lRPF+0GU+xs7QWfFjVtNq9GqqKfdfzHLxvISPY6GosoRVyNwnIwHeS9IDMWqIL
0EyorSCehksbaspXtw66bhdnsaMd6jn/qLuVw0AbUMSPQRPY4lSbkfY1UOCMuQeq2G5JUr72WkRu
eA4NanUKr8uhBa832yLvo/FSiS78h3Hk8CEp1N/dUCifuVTOB1iPxSeeq62a1msnIkNG2eOEOUZK
xFzv+Cy6rKmUargEYz6e9NgIDyHI6W9g1LR3eRSJp4Fu+qMZzM0HRbNhFLt9wFcXDqAXcj1cGWwW
1/aDHpiy5bAN1LX6z3DMezXUuT3sGTBq2PM+CuP0W2VU6W/Qi8W328ZXDh+NQZoUROgg65cEWxF0
mV0wsvg0mpUjAjTJY+2NOlPmU98eBqttEAJU643UftUqSZykB5IY+8UbMcKKBMGEM1yiIoqPk+lM
FwdBgoOuJmVNmb3Nz/jMLQ2wJS5QHnj4uiW3tSmfqFclb02NrBYlRYAQcPZPcugO3FZc7DU78j5m
wRgf+2IMT1ZifVBk5KchRXf+iw8OWoEnizyWxOh6t2m+4TXhvr8oUdD/9ODUiiI1otZPU/FTEMXV
p1aJvNNtozJ0vH4nWTgwbpmHSOWdhVFIX9pZa92RB7+2zwrUH+UOOs7g120za9tKWEnjF+IDPu9i
W5mEl8TTKazczVjjvZwJCjpVUcv9qMdOuDeaRPswoTFcbsQBK2+ELCe60p/BGLy8wuaUjkESZ5xi
pyxPQdYGH4eq/pI3Wb5xctcuK3Zs2Hso14JjvN4+UkS105t+vJQoqHxpqmn6qheJe6eEqT6cHGfq
PoR67ZF7MaS84bBXVslbz5AcTHi4yuUuBjMal9Rsp4sOJfuOCzRc9F4U9YMxa9qWvviKV6Q6i0Ng
loKalbN46o0odecwbqaLVvc6OUhpHCKz1e9JsQExxdkvXXWNP/YovpiGKP9780F6LoJDLA7xHZyn
11/ZJomfe82ZL2YfTMGJmJIJtl1cVkG4H6fOi97lfdypBwco7RaDycoOw+UL9IbemJTHWkRWnSEY
f0xGnmNUapQdUnLR/M6cpxi8tEttoRYIT6utolY7Eff51oTrs2rS4q7iFhn9JKtG5XT54TszCYa0
Vthlz+2xlHuWcggNZpMfcz2e8/2gTGkR7Sv6MPkeSrVQvc9nTZQHChC2DtGtiKqjKdnnf6h5GleX
JE6LQ6cPjtpvPF0rfsXVuXT0ZpkCfxVBzJJtMTb08aLWw+S7ZmDuHbUSb+yoS79NB5hJJYN7Rxy4
OA69lbaWFmXThdKCcI7arGZH04BVgOmQTOTn0erUjext5fgzgiLl42kfkpjLU/Ii0oXUuBRCn+aL
R1kIYca679/PwlHf5/Baf2hbLcxRQ3CM6j6J7OFnXKvoiNy+BCvXnR4pVCXAQKhALPsIJlP+SmsJ
lZ/QM7+kJl38JUAUsIIrsE/TN1aN5DfGcxL3gvpCLW/xRAiGDsEXZ+oltYvpsTQ6dKMnSYV5n4dZ
tgX3WnkpyNckL8qztaV0GKIMcRpA5XZxjXA4C9ccP8WwGH9TjU69G92x33VeMm1kL2t7ChUhITY4
RZrBC5fGizkWWhapF4Fmxr6pPfOhKadop5V6dgRsB0UhUOcnxY3LD4FRhRuP8NqaIfWR2lfPxeuF
+WhwIqDDmnahCOn8l3Wz847OUPSQlppW7Imwo+JgT1Jr4/Y5kn/v0qEQanB5KEa8LvS6ih6FSd1r
F7s0hiCGOWJOu/c1LzX8A4GrtOZeL504+HPb7JofhUWL1wPHwEu5uLSjoeaxrnAxIyUxDrDeGJ/d
Sa33msL0GITm4liPdBeNdEw3hnzW4jxab1xaGowU7JddXEul2yGGZr70lK/ifSevTkNdoNacL6mX
dGIneobR/2lhdYre0a0HQpkwUQ+/YaC9WYBM3mEagbR80KiC82hRfTJzkwvUl/Mlymv0NBNUyBh1
inaTWg6Haajb3aD29RlGTO++ExCxBIWp7hoj2kIKrSV8AAElsaKsRwOZu3ZqcO+HwrX4JbnSVz+n
zi5/jsmo7JsmjO/iaTQOjmIX4Fy6mir6HE/Fg9dSRtGGkBt5+3is3AZwgiTawBigeFyiXCNeQOEO
OnsEF9mdRWXuiLeZhwOck+V7PVGZys/zqNq4hCunEtALXu4ZNfgaFB7ZRU53fbpMntKoDDEXU79P
qOyEx8J2cwsW8QZBQzcYy4MwNaqGG+te8erUIOnx0IyGVmiZ7RsKlbsOEsZLNKnmqQzmale7TKy6
maO9PVaVyiW0uyFkQxBycQPNYqx7Wn+8YYj7XqZGMOrGjSx3Aw7vUW+QMt01k0gyKCUMozrf3uDV
WwimgGtIEEdba/GEKnlhNoqqscNaH+97c7Lea1qSFDsXafmHUSmqA6MP5QcrM0mxR2rrO6sqmEW7
/TvWPrhUViXfA0UGpuv60KdqUWlWIw+9qaGyl0/xISwnHYH6WNlY8ko4RCmHYookHicq0q9NGSjR
dMxhqReSLf2pstPmqMea9nR7QSvP2JWVhT8JqxpYRouV1k617+2YBn7u6O5Jq13YILXO/ezkQXoP
qqs+GIhyfL9tfnlxmTvmiPIXPtNG4aivF0kkGFujO0+XpA68R9dJKz+pRvFdnbJY8JLoXr6Dx9nc
iE+Wq0bgCsEfOiOkFchtLJs/GT2fWofv8wJwcwYJD1LH2xlxNZ2TrC27w2THJYXWsvpctW5fH9KE
6tfGOM7yKMnfIMNPRjzIpl/5LE8bGm9KNOcyuaJnsIKeqXnQagHKI00a540gL2JPupkuNEWgBqjk
L3PN1IOimqlB5xIS8X/NMlHtsybILvbsDU8Tyq6M7rlb9PLLaOHZKFVevjXbbC/9cuh2ojTz3L0k
4I/2XulO4Mna1vlcmEn9HiZQpzm+9UAxbA3PMBhutpdg//pAVWXD1kWle5kChrzVru2eolGtL1an
NPGhVpriM/oB+bzxErw+x5h9Hg+l5IY66MJs0lmFZaaRewmFbt1rRoesNjGo99RFnX7I8snZT4Ez
brmjpY/g+0qwlWwLSz2EJYimMFIbtnqPM1TaHTQ3TuR5h//H2Xc0141r3f4iVjGHKcMJOkq2bFn2
hOUIgiQIgCTir3/rfKO2rbLqvsmddN/mEYmw99orsDxFWM6/X+srixUPwngAZHzkEvzZx6ar6ncC
g/ELKwDAwK5dHWSfxWcGofMbR8KrjwI5AocC4kH+spnauExpZcbyknk13G1rFkMRJ0VjYsLfWCyv
PQr3GRpjTA9LCDt/XywbZGUFlJbVRahM3kXhbA6gQWWfjC7einh7ZSfgb7nOf6/8CAx4fn8UmsIK
5vqsuqiA6IfVF9h+sP2+mJ4Mj5uw1fnfH+y1lQHXEXDVgS5fWSC/P89GHK5yxRpdRjrtkBr46Xsf
D/qNF/jasgeNEkNfAFBXBu7vT4FSCDQTVHWXsuCIFHds28A0KfbsLCAf7o9J1i9HndDyLXrG9cv8
tw25Lvyr+d+Vb/J/MN3vDy76DXxUNSUXEe+RrxGg6G5SZJ2dtiyI+gYExPjI8tDdKkR1B02fsTdZ
s38Wf//3ExCUBKUavIP+orzwBWunInl8MUqm0KalBW/Xmc+HlVkNn6l8FqgSRjrXPp4xX/r3933t
zRdXs0UApKBd/ylHNjgOZJqS5FIMG3ICrVhPesEGocGwPjkalPWGJOA3mr/XFtX1ZL3+0dD//7lf
wL0JAGcN0SWBUX1LMbb7RncuP//7T/ur1sObReYXoOXsyppF0ff7xw0XXg4g6seXZanGmwVDmi7f
NySqBXvcYcZegNoWiHtJkMI+787zdqPVW9bNr7xgpCGmeMVYY/Cjup4d/8Fs4gxGaZ5V0cVmqU5J
h/zsLW1gmcKihtnETnunMb8icQONHfZI8++X8MrqQkQ4cGEMv7P8L5EXTbTS+RamF2UIuaOsjD4Q
vheHAQZZe+O8ZT+TYgnaslRvodKvHFXAFK7gPk7F64f4/S/HfcI3N8n0QikkCicY5Kms2aDqeUk2
m4mhk7sJY/LGUfLKWQwDGnxzcGPw2PIP9k9PZBUaOCNdLIzBuj7z23soK0pIr5P89O93+8rhgT4G
vcxVanoF33//A2HgQIQRIr4Eybjww77GJm/1SkSagWALQ8xmQEORPZg0WOiTRBL0eTGiEv/7boJj
CT4uXjU+9J/vGdEVK6qjKkY2cjVX9U7TuSsLkfo3ltIr3xMWHfiSiD2Ftf2f26l0Ji63lCaXnVbk
FwcgtdY+k1tHttLUatBvSZhf2TpXOQEgT4zj8Af8sYB8CUcmHi/JRZvQf53NhDHg5t9RLcoj2MXm
1o8VewOOe+2PxH4JcY1fH/wn3ymNtUIq8JBc5g2B2qXRKfhG4MRGmUo7NMZvkcBffR4GvFhBaMCB
f/y+huDjhupVw5yVjiltiz61kH+tSwPrz/mIAkad/71mXzkPAG5AoIzHAUmurr/nP8fRhJtgVF7k
l7nXMYx0gBlX9vMwuFJ1SJ2OLDn1W4VhL+zuh8AeDLw63yJ5vnIwA/UHv6qCjvdqnXb98P/5EbA/
4WLY5/xSyrQUoolYNIiPhqkCJcZKZXibjaPWcbdX4zJ+AHEE3oHNFnOn6rm301vl798vBW0TQsfQ
3AD5/ctQ01bI9XBc5pcFCPvcEb6pm2nMdEOSdHo3wffpXblN1XOZLP8f1z+eDXo3BkpARP4WrygP
URIW18XMXtsGdwl8JoniU9EEIRf61pQ71Q3gt4jUG7juP/+9IP4+L7HYYb+Dmwlzb/iG/f4tfLzz
iAZ9ekG2OU9rvzBz1MznYy3DZH7jqPr7xLw+7OpuCSIs+BTXH/PfDz/GuAnTJbsUC3VdOQ7LYZJD
cUrM9oQCpH+ukOf0sCTDcvRKj8sbJ9irj8c7BtwJzQ8Eur8/nioqMsQ5pRc8z92CkYZJGsv692aI
4C7henE/KNBhW1PMwtbphg74jXLr1bcNW+TrW8BJ/Se7pYJXWVH4AtdxxtgHF87vt9jwM7X2rY3+
2pMgZ0XlA+oKqvc/Nvrq+SjzoUwvgRxOyI7ovxOahodU2+F/RPTAD7kyJmB5ibgTfNk/jjBct3KB
g1EGqkq1iUf4PMG76wDWALOPbFBIh2yRT1y9gM8ZkouH6+/z/76Er6lAuPwQAvlXGBlNpnHOZJ5d
Jm+Syzpv9n04SFUPEklS/37U35XrdeAHRjdmJtegu+s//88CntyUKK6r7BIQuK41UJaDuk3yZPn0
7+f8fS3AahOIDnBx3Op/3eke0RgiFbK4oF8eDlFp38EFWg/11IdJzXv/FpD12moBdgabAxx/QHj+
2JhE4C6UCs/rU+1svW0JuqHdLMsp14t4Y8H8fa/jj4MM+QoC4BL6c3IaSFFItDnFhZdz/gx5vFkv
FXJc2A9X2nT9Ghs4pddrv/P0jdvvtdeKAwaWj9dBOqD+3z9fuSuThVOfX9YQI/O6zIKyETzLmoDN
41RHfPr2v39HlEo4XzEqxR653jz/WS9rIuOSkzK/wBpJ7KdyTua1TveZPOiVVaaDXOotrOy1twti
DZYPym7Qmf74lFrqMtEuyFHxC/ko9aJPQyHzh0yo+eQpCbdmLunyFi742h2K8wz1cIKq4q+IGpyb
E8wXsYKKNRXNDlYkGtZ1mm9HKsY2ynbnOgP3myerwv8xagLXNhARcCORE4LSDZfp72855sgEowMt
L0sfqGbwc9BRNtCDkSES+5CG+MYyemW3QD5Rwgfh6sP7V+Gv4pBvUYjnAdTNziDolbfwgWJfTFJG
b6C7r6xYrJ6rJ+H1zf6F7hYWTWwqHZC5XCQdUvFgxNhDEuLnSENdVLwlLHr1eUAeUZ7B3Qwjqd9f
5ajnPi96AJDLriWU0EF173MmvvnQbfds0m/Rwl97lcCS4YWWQJEDqdvvz6OFRi534HIQLJel3eyO
23gE8dMmLniL3v/XqBHl3dVg8VrbQ04Hl+3fHzYuTGxzRaoLbNOzw85o8IGVI+JeF+kOY7auTRok
E07Zwuk2gtMoqYs+iz4BlE3eoE39vV3wU64Tv6sXFMYvfxwMOUWNjTlIhesKhroQHw2fFpdFuvN0
n8955JLnNJWEH+DSsHz996H0p7PytcyFqAssfERSgGOa/HGLxWtJYgTdVpfZxyEktsuy1aaotq9b
SPVc25Tpc1ox1QU9D1Sd8QLZhVm1p3PrUl1+WpAu9FAE5Vv7GMfUH+sPnm4ohtGaXPcWZlZ/9kNE
CjHxNYALZhSDIMSzaUoawGP73gwTYUmdsz6cW+1c8W7N0OjX++ospocKQXzwsTLr0mZBpT4iyjhL
OjWAB9BUiUJflcw8W9s8gvFUDweRrPMww0oaa1NEAMMAy7bQnTj/fJ3znCIxB0Fjsn5MXAMf1Nju
zThWsMppWBrPkWosbKuIqo1n0egbvWna348+XKZPmHat+isJY0kPS44a4QT9yjhstRjzrH8OVLzu
cd2zpLAwpJkDR5D7U66r+an59SWfcqdNkMPplRnzIU1XQu8s8qbVYUDgdPgZ0AJ3D4LyhZ4TkQbV
S2aGojz1ocMQsd5wBUS6rqTutyOHNhBxV7EnFbsR66xhiz2SnJzzUKRIrNFlHz1mpQTjdRJKi2ag
xOa+zqDLEvAoDPGG/DT5n4qGblZ1lPpRnN0aQ7tVuXKlx40YyW5dKXT6MBBECFyQ4pzSY5xucwlj
6hh+XzWkzuwkRRXO5wWKU/sR1AzLmiWa176LK5ensA9c3XSiJaDeLkHkhqvhL5Flh2Dd+rJDmEPE
Gox/iEQmDIm3d0ZFsf8By6I4uQtMhsBoyIBn5HlVmWPrfWAhrat1iXnko8rzwf/IgnWihxIhKcPd
rpDUcLBTEO7vCrLM/jjlcIRuIeW/qqkiBhHBBew2TewZ9FdfNes82/IFGZDc/sRY20bweM/RGd7M
OTyHvyOSYeGiNbtxNOsM9NZpwyXiaLc6Sryc57ocFjKwGuysRMWNxYzt6snModn6GCsY6SETug92
flfNTvQtksp2utdzwkkwwhsJXlq3Pl8wXgu43c0phmgI/5qfKRe0wUQoH+hd7/divaMBJGiIUM1d
MkctlUvkTxbzLIQ+r+CDBvckuQ7cm2SfcjI0wrBcfnLcRvPNaPO0PyzJDMJf51UwklNmYb8hO9TS
K/xUALOWu6kjJ81goBH2YNa1bMUmZfWy9SK/WaoCYmKPIQk/w3J/qx4jQZMxbyKFyN573ROy/SC9
n2gDN5Fxi7ohZ2rbGoRxg/STVjKf4O/cBziYKmPwihvMJQZYPEd8wLyuVZmPli4bvfXdEoCRWlsV
VMXXAP5HV35ixO9W7UZe99G0V/VVbsSepy2wqtuFgNNOhT4XADdbxfQMTKYMYNje7+LgJYZ7cZPE
Qx7fFxhx+rbXWxrfqiyX2dmVBVqpduYgkBxj1zP5pWcYEtwsLC/9k5m1tEMTuE1F9Wj8RH4IuirQ
esKopxXq2VGGPmziIMy3I+T3C1hPQcGRl+O9D3ucVaUi4jSGslBnSMPG+c6GW+wet8xtmwHblfTV
xa4k8zXjY5H+mHiMsPI6HI0ea5pUwZWOqouw/9GnLHBfE8HF+gyvUStuVhgpTu8JJXCQgRSHwN0L
qFMK3B2GY7WsfFo99muowpsBikp/GYN8i+PzwF3Ri3rjGB60Mdnh6XFgWQ6+BOySWf5lSGRAvlOl
1wwMIYwuuyFWozpOQoTyECsdkxt83FV8F7CaWO+Q7hu4sM7TKcRegOvSYL4pskz+AGlYOc51pDKt
T8TAkALXTLlH34Hvh4TUsJcM3fugX/EvJSXtp9MaOzjqTUDryIPYpNL30SADfQ7FxuwzFkiRN4mx
UjX5mm7iqPPIytMQ63A4uV1cl/uyWv3NcfiH+Mu6E4yecj1H43nfuUFyrqNC45ASAQZCMVlp9FWD
wLCdx1Iu6mD3sLdfF4ELpSlBRoKba87Lq+lmQtarNbYR5bY9+4qnMBbuZQrlRkiGNPwCWajIbpbB
ObcfZgt7qxe4TsH+wZS4FKIDrh2mjpXIK7Eh3guUzm6A4GIvGuHHkTdjb4w44Q6U8gOMMfj2AqZc
6HiXK/gof7EOyweXhd2WAk0O+EviIY4oIjamEhS0+yIfgG1Cfg/Tcsx97VI1MC/N+ZmFigZnPLvI
n7xxhn4cCHb1OUSHak8iiCko5lnGHa3ntKK3es/7HZ3pVs5fszzIzUVhDnK16N0nlz1jAjDNL24W
Jo+RX4s9c2IZqAocl+a0RcdJZk6Z2gHTzo8KlJ/9PTDmlLeo2DmwyVVkIhc1aGroVioJouCjA669
dMtYgnhQs4zxEkmnnCKeSaCKvpMjksi7SZdBstdgLBPaMkiug2YJynxT9W5RhtYKxiL8NDi14rKQ
oO82+LYxLDgYTfMTQXaJr6/ZK9WlWkI+dBN8zobPWc4rd5Pkdk1NZxNWmBsQ38vqs9p0QN8TXcUK
dqubWpPTuhZ9Vdtth6KonmUuYtmG2KcIi0cyxUcVgjF8q3zaB0ftF0qHDoxhWgg4U+bUf502I+Zf
2ypD/EIOpLt6RBCN9M98HNJpbAQ6Zt+4lCFrrrHpjm+K1LTKPvi9StwBySeYLn1LAq9l2uCetP1T
D9uCA4JX5A562WaH4wJdYnxPqBv4BbMzCFxbaD56OANF1zcyg0H5A6fSYruds7mFrwFEmS72cKpe
vJ/l4ygDfCpnkJXYgF4TZnUgquzXPEz0qVjXQePmRgDTjVJ6Q31GrLpM1vXfJd0whQ+Q0yc7NxSB
aJB+nH3OxrKk90Is5XSct3JdjmqZUICH8MCAzhmuQQcIOxEkqEQfAw9F5GuF36qi5d6sfVbgaaA7
Hx3f+qgWetc/aKngJl2WhH5Zk548r4kLQWskhY4OlKn5KUlInz3Y2ZuxAwlEwVVn2kNeHSF2SaeD
coVUt3ZiKzlFgQJzU1JcozdsXsyTTZLePkpZBtXnfpkiWkMznL9PASAH7wO4V5rvkiGOI+KRThqU
ff2j8xk+p010Fl3CkKkfEwRwUzOnIn3adp48InLZp3W1xJW8wLVwat1VCHQOeQhnDlHYfWxZtOeo
hOHFidIOkZS2ccRF/IjTlmQnEW82RQxtsj0JTAEoLgW8pp8rT+XaFBH8bNsy7xVpeSqGp15jQTZR
EbAnyqX4MZXl3h/jSnH3xbMimX84D1/RxhVTjtU8iCi0LQxHkRE0GEwuv6DAVNW7YJLcPO8xPO3A
3CWWnTxsc2DOyYKR3aJOEkCytwnFzIrLXKJe72XxDtcbDW8MhpNpW5UuVTUMhMvwQLFcPasTMha/
enC30JxVaA+PBNwVcZQjquXGON5P4AToVD3GK0aItyoSxrykAcZWteDKLB0CL0h1mjiGBiiiPCHH
UeUkyVrJ4hzLJ0ts0e3pUCCqyyESqIpwDN5qrUJ6jFIS5BTlXZXzWuksfD9Ps/05hgvTbYZf8mFK
gmrvcIWlcZ2XWrsH37uoQheVokxAzrt3FW09zA1Ek81STu3kNBz1MV5mQzvKCEnXQUkKceLQl1ef
cX2yrBtxSwVHDNOs72sfhmvQGg5BGGbVJVuOU1Ju/f2wTgn5NBVrsXRGhFtyHE0a8sYNWbYe4FpD
zd3mVoWJklg2/hWoiZq7oJhwxZEEx9lnOXoen68cQAqRgrHViSQm4Z+SVOdH5EWvoP6wxClWs8lO
Q1eZnJpHdBaFaVEzliOomjLy51hAOIpuESbNU38JeTkSbOtkLG5wgoDqWmdruebNOEl1IKDy6zY3
FRN4o/GO2XdsWd8iwccUDaR2gzx6CLX2Oi3JxD7xNUz0gYWJ8G2hrHLtVPIe+ToIugnPFll1eRfP
KxxDRzFBjphMGXEfvFmLEDl6M3fNwuE9HmILocQiJ/RVzu4fPFBUECnA0K4MqL1btDNVB2NOZnrJ
eltE8jHQCa5a0yCfMYoBzOeYR8y6DG+KfY7StpdyKy1a4oEUKGAhO7+VXkfw48JRBL/B1IqfdJ8S
CcFg7NxdzmCAf4/eeUm/DfiirFVIF8B609GOHo6keNRWLaCZRlblT64H+7QdlUITZGG/9VKCJI+9
twbJi0sTas+R7GcMa+LBJOeIqH29EXFCkPpWummpabhVT/BYzD4iaNx9yVDLhrWVGjaWi3KihDYl
cnOHXZyszZQ7Un5FSl04NoHCzAWK1NnDvVxMyTnxc/qOod8CULJFlTy7JUAomYyWJK9hHOLKVqx8
22tqAxic9mVlWRtYZ8uGC64f1BSBJhQNFsyGeezj/TLx1OE8gESsHoFPjq2LknWo+TVK+GTpRJJm
4CJ9AeJR0QOn5Z40hIlFNhLWOqIbvQCHKymHIkVM7jQs9VKy3CFAkOGa8ww62W1bwrxO4738VemN
fF4GGJjXRTrkv8K1It9yX3jWmBFWVEm1igj/qHd3WXBlJoRzpgvUHNUYdKJKyVzHgmQvBgPhX4PV
TDcDckFck1eafZmQG4/WieIYaEEa5+h+xLj0Zz+GCmmzHAziOJlpBsYnEJV2TymqfaTRp1GdwGvh
W2YDI+sJQ2ZbSzhcfMhXNCc1jW0+dnaaiwAMuWKeGgP1KDS3Rk2iDYJ9C3CWFurdYthaNT1QjNtA
w26v1kxFWydTR+DFjiIzqJPNXa3FU9erhscrozXzaokaiuZkaAxfq6KGo+PwsNjQrXUO60N/1OhB
HvJpuFLO+8zqA8T1CMpGXbDfIl8L6lubKv8CITD6PtNLD3RAWlhqE9iEfFDxyHljinT6jvaMQyUc
rG492eveu9XI9IiaSFKKADZdQUlcuS16LBM/wR4hrPRjkKaTaqlziHRfQJe6NXCjuYNsYhZNhQMS
NolkE7/ibczDrkcglYC1UsCPO8MZ3YItNW5NgbQBXJYWfq71TNAW14GtMDn11QIX1y1f418BRbBz
E22wUWmwyua10XCVfZ/il0UduF5k6PbQWd8O1MFSbwJoUdQTVeyDWGJr6tIK3A7DhoK+JTmNvrMk
tLpVPIrGdgTwiN9CxhxXM4hUjyqxyOda8mD4yuN9mSDrncKgRkMLtnumZtOiotzJwaM5uQPVCigo
DHUzNHQWiocO5lW5hi/sBMlIWez5J8PRZO8lsQR9b74/Y06+ZHWS+STG6ewTC6+8EPxKM4Ia2NsN
VmXVtuMDj1uJAqf0A3qCKBlVj3d8reBiZBYMLd/zH0Vwlaiy2NEmngqJTBCHfRNGz9OwldfONvsm
6Bh9sVNp2mp1sNUJ+2W8VxpgC06TvvwgiVvpYU1yXLgDGD+yluDdAAPhPnmBPWo0Q0qRCbTlwA5O
2GZLgoNSRqzezGaTekxkWrRL7B3Bf9uwDuZMAir/BE51NYhLg2kjT/iMt4Nrot5sFPXQwbEUmt7F
5ahBC2RcXAn1ual7OWnoUEmkZV2IMSYwEOSMtdFShvc53fYQl3MIO0pQpqu4IflY/UgTTqFlw8H3
QuMho3XeF/BcLFbN36H+2WGQnSBPtHY5UpDrGNWAeQfyYg+CgMPPkti5EshKMsO3dHcBih4hpGkK
Otv0Ie/B6MUbieID1P1AuCIWZn2b0YV+Q8UQQ3kjVfDD8G3KOjuv+dOCS5k1XA0C/XVYDr/Cced7
B/jJfWExV7xlCl1bvQ9QpjUeaSvbE4jLhD0MxW63ex4m8qbQOX2i41qqmg/ReKdwSS8HX4LmezPv
Ej9yUUXEMV1QvejIwnoEe5p9bEYr5gzFfYLJY4o6/jQBTCwaWLxDhwdBeN7XWFueNwyAxHAAnW3m
hxS4kzsAP0TTwhH1WiM51ONe57ofmhQG1XtDMmh4OxQX63iZgTPTLsREpfoQat8D18zNjEYRxs/O
BLTsJPwu0fOLnU1drMLxXU6DNDzH2DGmgTB2Ud/nIAQzms9rqm4jCYj/3CtoEE499YglrVALiBYh
u+uTSPwI2AUuTSBZLLEEKowueW+k2wr06CJO7xym6VFtF3g8gGudZ/GR2A3pE06rAf/KXqTkjFrE
hk3JAm/rMIFDRoOBKWZN0YK4ppOwcIhrSppBp7MPKf7prIwWyDcyjt0FgV/2VqcpdnCMUK3wFI4g
AdJV5NMR5uvjiDEIOEcNJI9h1aAj17TGgH3YjkyqBe1XtZrspcjGQh+KDXhQM+9qZDXg0H3/LqjN
MFAI0Hs2IykL1i5lBg/N2pcLLbEAQh5d4eD/K5qU/+DR00zvSh+bZ9DXqGiEyPGoZUfwxt0wAl0/
LkQFTzsQ3riWK1spJlCaF7zRPoggxuJ9/iuNBS64Be4vrJa0Qgu8IFsb+x7UnqAz6Ips4+MtPotq
l/K4gHbxTMC5ZI0mkHPLOOP+0GdqfV6natprh5U2tjP6PQbvEQx0Otz0gAwTvg1FlxaseGBImMEG
HsweHqZ8xmmH4150RUWDqcFowb2PZVC+hCQox5uSeBU9xlIy1DcxircO6uRtrXGryOTuitpKRA46
788FCFnvKTQbW2u2AZTRiWFTHiKvYXCOLa1MUw3ofc8QofSPMtyJ7JTIove4cyvS9ixcXjajMln7
q23LhSJzNO2WVKL1qUySvJ+BltJaIJP421QgowOJOTgEIKBWAnAEJfiHRAxx0qg8lWckPHrVkJSp
X/j2wU+lqkXUE+qBX/C7RHOz8NHPdbimFrMISejVNwozhEM1zmTs9klXpBsXw8tmLrb5O0+82DoB
xxPcv97pe75nybf02vjUm0f7cEQzwAgGxTO/WUr02q0rh7hvjdDqM2U8/5pjHvirjyj/SqoAjoB9
H6xRHfo0th0uF1RV48YAhm0Mhiy3EzKeOoQSbrydgAfgb0ZXV4tscg+z3lbW7KPL3uHbFg6bOV2e
U1nwCY4nw9XZdtDZM0OzEzWl8CpF+ZoXqsFvY/xApkUDN9xKXF89TDqWmqd+sJ3CCX133ZUfYYDV
r00JtRnreowy/CEH0PMkbXF1ScjMxxW5RbalE/Py5GKrnsBjWYY2XXf/KDfccF25cOUvFKCw69Bm
4XNRGDhUDdMBRkExEvkIXrtOxyaHE8La7L1MTCMAkSzdivSgva4UmGR1ZucBrRoskfGehyWnjd9T
f8/Ule7FUPtafNSxkoAKNlq0xSrLdpw1THdyGDAegCXE5JCGm/0e4U7PO+IYOWvYhE3tYjEcwWBu
gyeO6QegH2PKh4NKF7zBBb61vOaSDk+K58DUsXaXFx5Zi1rJ5GZqGEweRb0rvjx6SaVs4SI+fsSo
PaQNptz+Z6/RGLVkntesERMtnyyXsjhKL/svFQ/mGxOsu7oleTqcaTZsOcr7yHwcM7PHzQhmhcVo
aV9cC10R8r53OoznycuiOpQ9LKGbDJOjAJ3dPtwAazF7nWF0eyNTcMTrePWraXS4DRewkKa1mfO4
F+2Ei+YG3bCE40CxJnvLNqTMNKsD4aSRqxiuqFvFQ2gIgGsCQtUco9yJXGNJpCcfNxg1yS7D3An1
GCqxsZ1IsD+hnua61gkSNGszTDEE35Cc/0r6EhLhKeb+Dn+4H+6yLBjMDXUarX7MMvK1hA9TUK8a
IHRzDQK+Q0T2iLMbId2fhSuBoJfUImptlLN68asL+tqxUvaNAjbhDgTiuefQQuMZYir3uR/y4GNK
wv4rkgq2EnXPBKza+QpCXcCvUw2FMA9v1oRwBF9GQ3ZJUJPqJknd8tGvpP9lcQK7Gk309JBCR5rU
wP25qi2MVqOGhFHwebQBXNWnCi1gAxq1H7sAeWyY7yXcxjXrl3JumAquBL0pBvw0iQoeRzrHQmyN
hoqwS3dPUeo5keV1rgTceXhFCtpCQq62tkxKDBPRGmN/2HE1mIwE2cJqSJ6kbs2aoRcI18ElN5mS
QdRotQEhEqleHgvkdkFxa3ekicFGjP0YbbWAk9Qz+1JoYcjBZVWgW+BFuj8HZF3i+wDk0flAcoC9
uK5pcQtjbBMDwmH0JVLwMEThG3MGtAB9IhIdpNOHKJ0jSLvyEDel0BH2RiGdRN3pLP2UCCy/QzEM
u6y5X4afpSw97MujneI/S4ohbQOMS/H/Z7EpTxQdTXlQ2QAEzUY0OVbpMA/HYMZw4biKRej7HWrS
oo4XAxAQcw+NPnlFJdtBOSTLBtXsSNG/4Yw+gPfVm1Mf7UqiDomjD6MtBn8Edo1CdmODmdoC3jX2
gUIQjJ0zM8C214X+HkqnFV75s1kjXBLIMJ+x4RE0BySw8sbUJM+NONJ9izs2pHI/cKEQY+5UKaYa
CEIVnvJ0zj7hTMXiRCzFhNU3G+LqJFdZgAseRQlk6au7iGndgVCaYHd1AMSK1jumfMDpyWhHuAju
ZdWYMKeyiccB9WOFZnmu+6WC6R4HMv0pxm7tW7vGyLrgViE8DEsP/ytJNN2wcauePA+wnUF5A/qo
F38VcKV2/OowwkFVs4C20A3ExdFpjFbnUdVl/deEVTClTeysfBsWwXBTwH3n0z4MYDFH5Yo+AeyS
au7G3OwCZT0oF+C5hTDgnrSmQYPJQvYMce6oG9gXTL5VKk5fFkkszG1kUt7BoBGFexiZ9RbzC06O
GBpG7KYssn66C5jbyAeozGRwAtkEV37kU43Bv4jc54oqiZkYg+XC/+PozJbjxpEo+kWI4AJuryzW
pl2yJVt+YdhuGVxBkATXr59T8zIxEd12l0okkJn33Jv3QV9W9gdPxOilQ2AJzqioHJjN595SHXQc
zgh+futXx7IwEcd9VM7xSS05IpcI/LdkyAvvuK5a8G/XYekQDa06CnQHN+rjDbDbnhYGMO0Hr2HR
1mmeLN722Gi3ar8t3PkfufLa7RvxgXzlRGLF7dEn6+GPHPyxPfGxWArKUoTcfx4tjr7PenVt/5iD
dU/nxSvGYzxT3V863XIlmp2olFQOMvy1dr4lRrrlpbt0JK77F2cx2vkmwRf2bNtaOR7HOBw4lMmN
2TgG7f7qlG27saJwRjdKd3cogrNmcOWmvUbQedgMk4dUUrJalj2t/G/N5HunKSf2Kbh6KOrRzyYC
SMGxlMzri1ktv9C1jz3LvLQKum/VWIj2sM9+X92zbC3xT4YdD8nLPoezONmwm82RFMW2uy9iluel
voeEegl27cxIzX5pD52WS/dQlA2u19uXtNzrZA/C7wtR9euTyxOmqGUQ84JvezCyruMI+jj01VGW
NMYUk2x2eqxXs/3VW8u9NXPtXIbYyz8W5k5Yj+YVLQzlPY7SfhqGOctrNfyZZmS/I9pY/WsHECqO
bHBrkmwON43f2BbN0xyEW3tVYpoOjIPmQ+8UrzTUA2da/cx985GHcX5IwmH40yzTcOVEC36yLFjS
UbL189eO5048uYuk2R1xAPDGxL9ZDms+oiX4UZPSQfRYY97VHJcpj0if+u3EwZXJutPnclDNh2tX
GZ4c01hGBcX6K5JrknBXNfn0X+O79VPosJcdeqMLp1T2/S7upqSMuwNcDrPQahgIrrFzkHztk0Wq
wE1eXlQfJOxQXBlc5bmK/va+VPLE7Z/Ity7ajHcqqNbWrK1UTfSiU4dpMJehd2Eb2X5GNPfvmXcx
15Nd++aBop6Yb8Q6FWUx/5Ue6eYjaATnjazscYhNNZ8W3dn15JeJtz9XLblBRUBEyBHFXx+doCCS
DftYkMV0JQg5URX8rnTBGCCebseLUlv+Bxnb/I6r7RnQPNFZHbEoIp2GRHN5etjr0lFoCDPRe9Fx
UJbh6Mim8ynbFzuf2agsh0NondaylJY7Ki3Y0upkPDpJl3K6Dg2FJK2FXffZ4bWVNAssnJhe53wZ
r2OJw5emKal/USC0T5CuDi1YOASXgWfSpxubfNhMo+r41DRl8Y+0rpBRN93cp0+ekkt7Fm9/O4Vb
4bDkpvyKCn4pQbAX9hW/aZSCz9UF4tukn6pgjZoTu7sG/2e/xfprMWvNsNmxTKYjW2w/SM5VtAf7
bQAUuI54qNtkSH5uEED+U+Xr+WexD5Nm0tiu4pI3U1MB5gzJwrECvZLugViirO0Fb39sPfTCAZr4
7Od7lJ96JyqHx140S4jcVwRfRdw5/4HEqjHFje84bxtVEfYdv1yqb1vjYJ1s4zn+YgEjb06+VvVR
63UszsESobwOFGEPIFX1HYyVS96JguaQ/K4EOsY6Hm1Qd+aNR5AG0LRr7Z4c64zLoQxZOnJcKH77
DFNSZ7+sKaYZFsfjshGc/+7FxcfESLNnyJb5qCXzwzasvct/rk/Ax7mg1bmsYpbD07XYghpdB+Op
cAO1HACEdKIPDQhIneWRy06FJlkp4Yc95FOFOd1fE4GdnaZkk/Ta9BzmZqoex2wvaiMObuWaH2ED
RJMupZzIF+n3Kk7nSeXADYnPdNQn6CKhuJFcBrEoojEdYP2BwZawLu/U4CZruhoTfAk76/FpEzPF
ndxJiQRFYfNQTSzpX5aR2e4wymG17DtT4DNLDLSabdo2Is23ykx3zb5v3unWGTD8cniKwoWJe8qt
K/Oj3bi90mSNWHWnzN4fkR0gPxJbJSBHciopHAWDlNtWJ4iXCrqIRnrrkTIMK1eHu7Ar9vAS4fmz
mQ0GtV0bVcviWPLDBKd5lfGM6BPoIg11FTwWa9W8mmIdftDQ5DTcwtFvKneDK3eNdbJkn3o60V3f
RvVTI65Du6s2xWndVce8HPTbhoz7p1q35Eka3yzUMUP5z1JSMnBGge0OakLQZ9C9z94l2nxqL/C2
58rZ5i9HlPWcrsBzftr2SXtfdZW99gwaSWBB67pVpi5rodvG+6JpbwEPfa/93kVtXWVD7yK91aNq
3BSKy4kObmzXz6Zo1yv3/X7PSlEHbVMWqsk4nV7V7vD/kE4WLNXCjbMmbjZimJeCLz7KHXC20O2W
IEX+2JKjjeVw51XN8iFJiQ8OXZ5367FctuZuRZnr7kgcbSSJ3GIKMDX21Yunlnq+n1nQ+K/UYJQp
rnyyaT0EMJ91yu7wsXldeBpx+UATsK0nPmkq6lvQVVnRmoh+jBiZ1HmT2j2hGPfW0rwHcdV+cR4C
gNSqKV6c2CmOt6t+z+LJj/OvGCTwFMc5QmvlBg20SJ8PHzkpGIixFMYxaft50GR1qzkLuMkJKfQK
ACJemkZyoa0bd8Qqh2VibQPuWGAMtZxmmP2HZF+5X5hWN+OBtOO9PIJ4IBuLbrbNW125+lO2TCgO
i3Rb/1o7jW0eok61qFreZMyWlYVXIKLBVx7RfmxzHvk5QU5tELQp0yat0e95jI/BUJQma8Jeoi/4
FU3DupOCfe5pI/STTSZnueYMixBJWdfa91v1NiKX10dbqKr51uQ1fqaKj0vt0PIjspwIAYS1p468
2DK3Nb8I0i7v2EXT2UOw15L5ooBSeBgVrVLG/afc807sHN12sAiQhVZ7zPtC0TiXGuie3n8jseZg
PeJyUls1esqayNr/1rpWOR86ZgUpY35w3Ynm508YdYWXIREHxSFphO8cGiePfgfBShjDinCdrarH
bN/VSXGKWH3+0Mhl+Mu3Kr4csxlz7GlCnYuvowjpDIQSdSpXFKEsexomCMOqG/+AWNOxA5B7j2yS
37+PvE7doczFfL9Ri69HV1fOH3LNl4eNvK3ivAgnflswm8jUa5ppuITTTjUbtLb2DrwoVYNpl7TC
g9/OBGNZKFImWX3eUSh0xDTRIOTRxx5sjG2sN/vJRZrc5C9jI1V53QA6wkMk56UltSryJxYWloF3
KoVxuAAm9pdm/U6uLqp5kzjnLQzR+Aa3GZ924oL6Q+3mY8cTCp0fpLkTLcgFQ5LMZ5mva35ZvAHi
yVasvA5MTEFSV3HlX2mCsLJNvO3BgbNyERjZGf+d9qbyn8gNBRBxPVO6mTPuDFcZxk5RqoLVMdTi
ei1+FGUZi187DZQ6dwzFmgNPaDe7LHszerlyQQZzBqPKPG8FPYoy1txCZEuyqaLTFDHzPCxLEC6X
hbyf9hDW3s6VDSWneKYN10kXts7vBKj1qwqs1/AR8jE4uzQh0e1PcjdXG6/jN7TUajoMIo/5k73i
pAa0cd5KFS4AyligqlQKtJU1GtufVQ5b9khsripO/qLXH3Vth/KwlFXonyS9GTINW5Cn8zQNK0dA
EtXudRTc1+e6JHH3ga15RpzovyJ22SJnRWdqLKaYFUM854KHRYisX+bh3rcTSx10zjkQxzVfrxD9
f3MThtM5Lm0uqUDKeufAEXJ4CFd+eYe2L+dX20JzMhcKBj9NhhtmL5B19SnI90o9741vkyycfDmd
Qu6I6J8XmegDS2y+nlY0zOiuSuLxj897zfyj9ZjImZDlWKnDwJacvFZBq+yDbg8UT8Oja5zqvnJH
earFvDwmpnAJF+BKeOrYZPAOIjmGx73B0gAUGI/+I4AvMpkYfP/VRHJXh6Enu/SOta/yezD0yXMr
+63O0PpbtkTOgf6GCdBv7xX4x8xsuXDQx+JcXKakZ6wSrp3nHCMkR3oaWX1sk7L7e1t1YX3Z+Ymf
sITWBLmFADFnUXvmAT8QqEs/45C4cSJVz7WNU5dLPVRhBuW5qFQuVlLr7gGNceSP2M2FJJoDMlG2
KElJbpmiEYV6IBRV/SMhMtnOEZ6jLauSffgLFQsLXDDbtkgbcj8teLGPblnkd8ThWnOc/bV838aQ
Z+2mZr5tm6JvR1S94eOqsM7BzmX5uQrGvmnIPQzomv9q2jF6QKheX0FRtv/wREX4DBhzM6EBciW9
pKjb7mEuJdyLXmZ5nMqg+piMyxhm4SbMHKDbLTUoO29wMtPfdYacpDGoohc/vK3m1gURZbeZvrmf
1BrfjUWXfO+QjJ/YDNN8jclENzUW0t5VfR28lN48P3eDO/10jJ9QdCTz8tzz4Rj0m6D5UfUU9bsN
pjW1ZpBf7c6bCrZF1lutgva+7XeHugsbXiYTZ33sWwcpkbukDSL22A57G+5/3YnBu5lvcL4N2p82
pvvZqoa6pkHy8lToHPpYrsfb4PhYTmF/qldtzrsb6S+zNv7V5kF4HSdHv4/u6N4rOQpkVElLFGhT
ZEmH1BeM3iMA5XSkj15eQU//K/Ss+D74MLoimUg0LpUFyUyQLG2+X5oi+Y3/joiP6qY/mf7sRMY+
w8GF77cX+lx7SHpi5WMvuywv2lf2HOv4QRkG4J7cZEqULwJz0DefgLzJE9rvKUmaV93EHvImd+2h
S+SpmrfxXpH1oJ3pF4TCVzstoAh6u+9AFFP+KYtO/XB9GM3Yfc8HgjMPpYHEWd5LI2ivSPucDjY2
c5dByoXv8W0H1jGIRv+g6TUfgyKMYMSNHf4Lw90LT7XbRI/72PTXZQxHxeh36CHh4w54pJyf8K3z
dDMzgPaO9TSe9m7upmNR1RthNsaNDmFcBz+tt4vXHQPoxxBjCik6NTx3Qqv/FnhxSitSHH6HrXR+
TDQUv8Qg5HctWvcZNbt7ccamveuVWMbMKWr/pLgrHtxubo8Jg+h7VH2q5Gnz2n8dmCWgTbcWaSxN
eJwgh9DfveRps8GNNJrtkTlr88utYaPSJnGruwa9+BzDSCOYkbb+Eeot/m259e885NJ/SQtxFD25
6CQ9LP/EzJo6pz9BSqyPpFbqd+Vaqvi47+8ZlWFbb9Vuvnm5dX4HOE+OlAGIt3PPvC7ZvU8xSFDR
vfaO0zjI95h35VIvc4mcMTPILOtvinv7xY18/ioxRN6fMrmZLtZAwfsF2x1nboN66OkR1D0p3RPi
WvSRqL19oERmaTBnV/Ti1rL5weUcId3l3p0jCP0Egtjyjp10pXNel7i5dzRkNuCQ0Mgrbrv+8aUo
XtcQX05TVuIp0vX6tleDt6b+2Hun2XjlLzHn/me5DP2K4WLYrhRrYsY6IvNvZAe0nytxPkDDriy/
hiL3+ftVXjIa6WfvFwMB+4YhyUCrbCHP3No1/D0VAvkLBDhLBKixVXJ1WymYRSYYmDhGCK3ZYoVt
YF5431SHP8botjwuXe8/AlOaewseee8BcKQ20vvzSm5YcQDPc0UWLBoQMi446hr6yCOjwu4lMfWG
os8E8T1XY/laI3qDljpiZdysOvVr2nI94bcCIbK76P4rplFlI2hcnIY2SGgagpKtFG5VbD3EoAwe
E8rIJyMstqQQ/9dfdBUIRF/G+3unEzz9CQ4vjGPhzYl1p4Tw/lBetWzYgha1193I/Cas7F7RXyhK
XPnqW6f07ujGmBTtiRDTV9f2i5MyY3M+/KIfQ7BxHO2f+QwMf6l7tbR/50lG09niP6x/1c3WOjR8
cT4c6Vv24BBPov4OCRk0wCm1dtsjnAlrn/uxMTvNlA5dkoh2M2DLWXddBx0/3FJ7d9g96u1Kr2EB
+W5bOfH8MGwgQanHlmVw2rKmNn4b+q2x7yIs4O0OKPjlfiqjPo9eLBvXvUfVAkcfg0DFVzwx+3/E
Y5ftodjaqbgU9ALdi24pGk5wQevqnIrBbeP9qRNhH5nTSJ9RqfMYMasr07ifzYwZLzFb+a3v4XJn
7j27x58a6SE8BmXZ2e+T395wj8Y324ZrIYBbHs/+ANVR4qLb2STabWgPR0DZGIzB7nmPa1iAUjgP
TQfFyOY5JBm6286pvNHAeCMu9YcV1G5Vmb+EhfukUZrii9eONuf7RMzp/3LIeQxTl713Z3v1clZ2
/GjHfRZnULTSTmk8w/L6FPD5xNosJx7jbWQVGT2zc4riclHfJxFxMccTsZNPYDHDxExj9J2a5aBY
CN5Dt5n0dcZpFyGKUHffSZCBhJZ2XZaDVF5O/nkDmHksof7qh0JGNs/4ucvRQUXz4vUnv5ECDD9c
1t8Thlvn+zZwUv4aI6dd6Q/Y1k3fo0bVOp8EZHskz+xUrvVrOFl3eDIout4VK3XnnUnQGCDl5YA4
w5NQG4xRa9OWT6FB0wOKHB3/KJFuonPT5dr+C0Ndjyg1EMjfcDXk+kfnTy469OJ5TEj8tadenUvj
lk9riwuWwTk7ZrxDiREpP+9ruKKy0aRxdfiOsBS+LfRppmLiju4dyI18x+8R++VJeH7p/yxsGYlH
FM+NX+8winF7ypG44u84WzAYOLroyLvdu6R6aUCHIzhI7ecX3JRRnpIuv+3XdsOg9zwm5Zij9kc+
/cUu+I8WKd9WrC4inrZ1O5TMyqQ+Mc3tylfSeoLqmW0eHMh77IBU6NAEzIDYYDYMz6KYGYWkSvS1
Sg4W3SIIzvyASXRxnaiGVMaZPDVXrOwT6nE0IKWn4dIpRbATHXTw02niyf0tqzDHJLJYPCtHnMUm
R/LEDHWLDsqHZDp3iiLoaPiEnps1dpT27G/s2PSvnO0xVfZUDsyKtGd8/5dxBI9INNbCE+ygjui9
U4F3q5/JzsqpX/HZBOtDPjO5TTnpRJfl/DqjCfrvNgw5+EIbeAxG8rn7UTmd378EEEPVc+7G6OI9
Q4rhH8xnq+5kzF+DW6kA3U59Zijqzthwmc8wjEv+m0TuZfg39F0wXrXHwPYI5VvkPLNq689TNC3t
A0kLIjlHMYOLi4q6nRUiOs/zzI0AQg/JIn35C9eprI7E6C/LSwXPJE4jE0E8rRobdrpFMSMy3Mgo
2IWmKWcaqPr9KJRnQh5Sj9SdzKmLxcvcquHZP8VMvNUPakbba/RvsfrOXZD05bScuF48BIShjEpx
v4kWxtWWjhgQtmtS1rk+Qg3fTtGzLg29nZ6GeynnxCC6jraSWR9JsVmmJXZzv4kV+QGViab8W7jj
EwG+df35UdSbjs5Bgyb0vqwtG9swNvDPb/IwXME64Pu6X8CE5huWvFUHlgT2/Sdu42q5qs71A045
XK0dyXRBhbkhMbY6bnwp03bJA3Jsv3V9h7zg+Z2s7rvcOHDCvnJQAI4xU+H+2UZVVf0ybqV4Ven1
vb3JugirbH6iAGo9e5oqtzPmqrEZtcO54SvZzEdomdd/OnhXvI0hLa/9SxcHYxO+e7mPvzktWM4Q
Zm45xSUdleqb+E4bpf/NnCTJQTRzlZwCZWcMzLD5zn7OV79eHogoxwq701HNLxFeUpyt5NK8Rsvs
0hD5dbseloZYH96M0ffGPx3J6y5uxQCRITyVHTtEnqekG+r2wERUVA9RUAv5Ge0du0BZcjTpkzYB
Cx1Sw1FcONjVseBd+1Am+UMbhS4ziYaVevJO4L1ujj7nJQctXGNyvyEAdFfQhQkBu/d099h7pq7v
Iu5ZxJwFsaNLwQiWhIdpX9xTqJnMXhp/ZdMi/hh/UD98UavuwowyEd5ldjfju+8DO+m3v0Xkd8UP
XZPk5cOj4qC1KbrjPkIzsbtKp/NYh9BBlYURWtnQUByDmfmCRxu5jPZu9BMGVceFbU7mQVsXww0Z
SXU0HkYyUstXHSNU67SJ1w7oGEmwSTcxlMnvgdDAUTGcF0VZEB5IZvZJDpVcvCOB/aE/P8fBpPcr
Dmuj/+CPQPDgp/DFqzFMPR/cGJi6yIxQ9Gvtsk75G8Zty8KBhalFnuIVBnDuPHZj3/N8+TWS0a4C
hVk0F+t5oIL9L9jD3t5JmxNGIeZwQjGJ+sR8250iGX4WAqxAcq7ViblDELKCkSQCWTfg/pA5fU7N
91RkRbwgd1Lw9OFhVXFdn2nWDTaIJmibvw1BYsVLSOhF+w9qsi/++cttpyfL7Iknh3AHZtuo00qn
x7jVB3g48RD6mfBUGzCOLWf1gcehqa4TmGr3HMIjFK+Ni+/qtFcy0tdlqyyF0E4CVHP1yy6gZY5w
FWLxjPfAQUIGtfs9a8udRNSepfCZl9G086kxVlR4x22yzecicFzVZdWMVnDBxokon9+2tt07Ux3q
Y98O7temm6Z+BdMPxhlGlXfvroXnuqs8BqWU6tiBf3ZTEud/odSnRaTNBFGd9VBhUZyFuYnMH2et
8327bEpF00egybPQaeER7JQqUkvIeEHTYZAfz6oOiPINYvqt1VvDKOtbNc8ng/Taf7YDw3bckY67
/gC5mDVmC+4f97sPYsPNJGTZDZmW4GdPxttiVK/NddTZIRwMGkaaRTBLcuv8xOXPwTozPEetinuB
xDhb1M9T41U3cAyJ1EdQd1bv6nrrUJ1z6qXp0kWU+xUVYFWLz51RB2RrWTrJDzl1BDgcGE/mdk2n
SFbNf5T4CnCX+Fm6lgA9Nn/YfBv1pHQwbH1DApr8QwW7TcGFhqpfFADW9qFgwMisEFzXWReLUP7l
fumd84LHjKjVvGSgPRcEApSp3wd5fyqT0uufsF2K8hjbzcj/8siJ5vEgnVYup4r0roqSBH555QOq
cPjN8IqlwZLkq+rgCslEKMV5hxd3CxoPzluVgjyBKUbREM5sCZYb9WxYQp3rMbjVzMq8i2hege6D
qazakx1sVPyzOccZxKham+U79ut4O3PGk2tOA7QqAsepD92bhwxjI7AgfYnnGl//2XadL05mmpla
YhpmXpBQz1v0ndz7pXoAtsHVXc03PmCIprK9lN3kwKCwa4O0BjvW/vZd2mSWN6kiNPfYimmpRFRt
1UoNiY/rF9kiw3DuA3xoF5usTWd5ko1YvxExgYJ3MtvIYGYLZlxGZ03VU2RsVfXc7SQWCONzHSsa
Xn7VS3BugymEpgRk8nx8ZeOaA8h3m8Jot+ReEzzwve/b07QWvjlJO8/JHzypnFiZE1vLbhRVett3
w/bbT2gw+Wmku3KLGeCi8qGaAoaBRzBTkhkCb3KLe9fTAgMYz3k1wI9YZlAZi4ua/cEWgzf+oPoc
+x/egh2bncFcVctDQ/mgLhRi0ZBtE+bx5srzrsc426iqcNXOEReooI+abfzdqfFaxOde1JOCHs2r
ncVUjSYzPDbJOp76etzsN89v7bIAly6FlogPBnqTnT2wRuNlxCVWWWKL9ql7diPebM2Yf9x5hM1Q
Fes3GHxRvOy0z9uvGkJF/A5Imlv/1IqFjdeOg7XcIU0dN/nN19pt520I4aEwT66VypzW2BXcro9p
qR0WIOx/yS/D6kSxNkuPNzVKYMQRw4pS+GlgLQMAnsN+Fn1KBoYUCeojlDa3Nxdu2D/sRBiPw5Fx
Y9Rp+IZxDv1MkhvRVhc5+6Z6Z7dCB1kO7RCs/yW7Gra/jAQc+xfhLvTeJhys0b9iqhfvy1n7ca5T
RFHZeI8NJPUyHnNHz/rcO+XI+z0uyRzFXFJqsUHmrh2JEoeoHwzulsaxZXNumPcTy+Dhab+gtpfy
vM5Kx6+dIhflnojT3r7V2sTB09CLXL8NSKzVz74D7ToVy56YJwc1Lkx9ISt28NDfl78Dhv/5NQCf
5h7hFnWzmSXa5cEpJKsZXSQg+b4z/w/fnI2alfQTX9/+BjTuh3XeYn+4IZQbC7sGrhAEz86fZXuf
K2dvfgRBEyRveNrw79Mm157OXMOJfEnyKnQvPRMueYw6TqB7y3PRnwl/8iF9jEOIcFywnyLbVjzn
d1vZO8stZGCnBwmIZVg5lLZe+i9wObu8hC6RTyVfij9N9jzECdwMsvey4+QJtqi8m3nAwjDDRBC1
V2Sp3tvJoZZMdia1l+LYIt4EljsXmqzP2N5RgH91QSyGP+TFtM10WDBPks6/9WKV92Zx9SqyHR3r
/53aih0Z3rfCh4kbeA+qLYXW9MXX4lOOGHZLhvl6BqNcyqegx3rDmuvdL06qGVVwsZLRVUEMBb3F
3bjumLzwqXfTDU8NMWI/8ltzNppitzUgAYvqvStObC1Pehetpfhod0IAOhxs8SM1mHZfZlxz23DE
jk+4hMfJOj3aqg/1qejXKTCQJIkT/qZUL8gVwwVMSza2oabPhJFBr4a6Ep80EMHKEw28tB6kBG0f
M9BLRXp3iZFjrh6StSg1vbmurf8pmFXJ177mwLoWKxLHvYYFxiTInTWTVFK7bjbqMC6YJVZKV3cT
SmlFZtHOYUYwS8+Mm7iYvjjt/MHkdS7CbTiPRF6N3wcAktv51vlR+NFudO9fBCfE5n0KdYOZK/fW
CPudRkL9wFDjkGQSwtJ+zF3iD6ee9rn7BBnYcjg80krKv4txZvMK+Cgo5LAo8hpDX3jzq9hIMkZH
c4s9A7ds2te4nW4Ii9u7lP9DPOGYnMNmEVGadH3ehw9F1wDXDwqs47Tbap7OGzEv5VESehGQ0TDA
XzzUKsIFnMh1bb91Uprk2dQ76uNiJ37WJaZ6czOWuk3Lz6Xg6zXUPgFn77mtGDPdNczG62PAd58k
h3pViTyrKB4+x1sYAB7PZAMlmX13+R1PljTHO2Z9CE70cqS6UE+zRPAhMjgBf+WxLJnN0+MZan4P
3aH62EknWKjYgGdrCvsQohNuLcdICCthxGdDtqn9jjRl9TuaMfpo2k1jsTxCIiz77T/MCLVbEpwn
nrZMtEs30dvw7BaDqqPjlnQuQ+jc+qwKAWfF0zJrx8fT3nt2e+Le7BClhMXfAW7Z1eNcILYXkp6g
qoOxhR/2wQgq5lrlU57IXhwwhNrh97qNu7nAbXflQZUhAQgx5Q6kUakWAkHZPTMFQZwyFGgQWvok
XodHWfhN8r6aLoHqlSZ2ZMrxVfT0Hx5ZPSmjsTXACxP3fOQYl2lW4oGL33eN0x6rZZlzrB1Lt2KT
0hB0Fjt510cCg1mgXL1nnZM3sXxSrkflca1lz+7msO+8zbzA4ExF8EZj5bO7mq2skfxeJY6/XNeh
IYCaiS1DaNVuScScqSr9EyF5jvfatLq0r8HGBPzdkp3g/nRiRNBTTlBJc4+XmDzX2Zm7OE/DIshD
ohUiEz8tk63bu7ocOyyiqpRsdTkXm1xYpjj4JO9XILpbAWnb3TaWoo17VUtrH+imsr+6ZDJ8GYXr
3i1xIspnHHGGVnDoKGUyjSlEn8VsEIhT4ERMfhmhS4AAKHcFOQUtFEaByaMeItpWbAX5sB9RgJmh
xjD89GGiDOVwJNNpTp6Z7LblhdMGRYp5n/Diz85Q9f7cht5jasi3B/ePEZGJGC5gV75PYqNcTrGx
g3YRx8hwGUkocvjItF7VdcZ8KrOKe6qvDqXSzDMjljB5b00OqWQPka7U/mmJwiAYjh1RHbwC0HfO
o+VLPc3HpIcxBQwsKtc7EhYENdc6czy+7KhSzP+BVhIQNDGRexltCticZIqmvHiltW3xeIu9GY7N
sG+QTCNtmH6uGQo45XW61WUlhQSmQJ1Ns+1glGA3wylWdwyp6P2ezJJgV4C4D+z0j04Yt+QB1edG
XumwatZvw+ISCXZiI7ur7+n6N+drH/uk91nlNxSeOHlyrScWBk0d3+i+o0Fk+HXz7bUxhdO+EfAS
h8s12n1pmjtcJ7Z6wqBTnTqa7/qLKfocMyCqgfAsNlTCRDz3fxydx5LjuBZEv4gRJEgQ5FZeKl9d
tjeMMj20oAEt+PXv6O0mJqJ7RhIN7s3Mk+OLN4cj42s7zD8LATHel+k6P7OXiNTRbZr8N0vxo27W
RY6+Yuvq9o7erDy+/IMzxut7wE3xm0wgm2gQAi+2YaT0b8pgMfN/HO+9xzSocwTNMYu9nRyJKxGA
6sTD0rOjOlROkpVnJxL1QVc280lqLv3T5F1tHRiXJ/XXY6XaQBqZQcrgHMJYORNYLv4YiIP1fcZb
uPyeyHW6HlN5nE0snUTvz688Z1Xkb9ywCe2bmSwnjA2jklcdGlZzV1uqGNf7viWfSGJxNdPWM17P
4BNM14kgaCTtzeSBcNNmHeYlsZAxx3eNbf7Q84oHjaHSXj3x4nG/qyrDAU7ox7/MUmXNEbczg/kE
GkxwjTZMtNuxFCTgMzJgCcueHGnd13YVOzS7+t8kahj4CpvUC8YdH6MDGFTx0euImo2qwXd2kmPb
lZciqn0P+nmsxb7u+2K8zXEydk+SSjT/HQPuELynOhjFQxKxzLhx6Dg1NzmmAygxVaiFeWeFGcgz
fKzq0vbdwro9rOMY7w2Y12OcZIB0+bBOeS6qJBkwpaZN6H/j1KuNuzUFYLgznhxVHDJ/JbsVem7s
3Pd5NbHs1paJZ4PkG61vWSn1fIeRCCjE/H9aPJzt7DHAKgpxohri9RJrJxw+Hd6W0cBxkaUmW5U6
479B/403YnmDtzVhQUGqQ1KYupQrkHvlqXTZta6cHYY8r1nCxlote364JdZEJHBNIO81lY7LrQzW
EvsXODY2pNh0k3p691mYBrjPItb3Xtk7wQ3HqNC9SfHijTcOcagAn2jZlON7IGXnXNwYlz7rd7kI
XHBxP5mTYIcvv5y4AwdHgYKcz0NZkjpt46Z8wHS61Jy4fFXuPWk4MHCumXmqRPMawngBIlPieQ9j
nlO5x9/MVINBudBL0O6jql7CQ1XEsHYEEERChAUB13aHT2T4Ymhe5l3EFE6gtJjtn8UpCjaoYvaB
LaVYJe9FN6/NNaQRPlJFPk37SqfpvO+RIIvHOZljf+fyRs/ubWWvYYS5+JuT17lPsSaSyPOwP+/D
StrnrsBjfes7ALluFh6RaFqlEZeKLBNHZA4drMpXRWTqiSUdaU6ITa5/7ATJaYznbMwfjV8m54pH
HtGkEZf8A++evN9EPMii09X+EmzATbQeV0JEcCwYw5CAk8rn4QHzbOn/zPAlUpKjAXU/Ds5Wawh1
TV2P6RhUWtYBKg4qzCVmGzNjS3ZiLadeCkr6wth5T3svBQWpy7jPk3EOgNJuC+MOEyQLx4k5Xzfe
fzxPK8xJHSE6XV/SHDNrcCRIlo07j23Yuu8XmwasNYX+jhYr2n67RF3zCdOTIHGuRh1duw4HJ+Yi
ZYNBWoyga4uxsc2mCyWMFT96IkCnHFdZqxCSe5M5zWld3Mo+AfEgTcVs3dtXm2ExhkxTF4F9aJrS
/6/z/eYfmVBXHmMZpfd+whFzX+Qjpyq3ZkZhVGYkxB7e07BMKiwfPiQ21umQctg6qzSHID0kTgWA
Ys19/t+gKlx31jocykOCh+UZW3xBeIsU8S0IwYb0OJ5t78Dn8J+JetVfnifK/FTw4+hDZYxkpwCh
0W4UhxTnwl++HApHrfmfVi7/j3RxHLskLoWwO5AHOIIYWrlx2SuFiBVz9uNX4fSieML9OCKI7G3e
DcrcD43bvfKJ+uAz1WU/fsuMFRBL7aGsT14+meacVQZhtGvaNNkjIsNHSeOeXIJnCcOjijTlvoU2
gQU9y/X4JLC025PDahqUiVeV6S2XVv1NHXIVHlaTJ88jq0B/1wacrvcaY9TEVUD0knWBzKIdOFSs
1SkNI7hZTO+69ZctB5luubg5FeWMht1eUMdQfpd1BVSKxVbSVwSkaykKsXMdZMJNFOOrJHHWVVN4
Ak2cAuCICo6FpAlabiS7p2msabcoMZ3eLRM78r9OHrTLWXQgQx5dN03slRJFwSpW7rZSQBs6jwPm
2mFo3RRujwK3icndFfuxzB0caGDh5H3q9sM/9nWO/B0hm36Y3suLP8jAOEEUavM9+iDg2GidxRmt
jLd82rnWObHljH5ZPVWX2IHYRSojyNp9oJR6wiM+FIewn4GzkP/0YC+DB9YABCiT3lYGjB2gFsLU
+GjJazz4pFxZAyZdDnygXB1SfHJoxXZC6u9eyY6aY8LS23LEKsFrACls3fsEbk5xbmKJwTjx01Ve
upjbHxneix5Sd6qb7bCgr1zYGE4VJ6oWTN/UeNgcW140O2KeQwuMwM73AnfmtG1AgHnYpiL1Z2Yc
aw+GC+Y/B5jqlUTQWGZUvKnuIS4TnRyzPnLPuq264JaVJfnKvrxiXxitspeSlQ/MP6YFsQXCGh0t
AiPrfVl5JMAdKgzvulp1Dy4FydWWOrD6d+bCQZOdKBEP2eJRHIG+7lBaohFuN15eeyEbEcwgu7JW
JT3GU9yrEycBhNFpLl0sZ8hHdFvNq3nmaYCZd82zftnBMlrxWiI8+/HRDt16XyvZPg7JHFTH8CqI
h4g26hgubQ+xNSYbkN80VHYF/qHmhypPyCApQzKzlrfvnF4qc4la1i7em9c6cuj2hAszrAAkTfTf
eQy94rbsie8eObXpgQLWMPm1KGw3yehF7XGYC2h3PsGDjwxfOEIpM/NbCNeD0Y/jEx0ZIe8J57QA
FR6+pooozZGT5lrv0kLyKGQtTyQ8LUPBLcbZObhJ4Ri6+5VFl/0ChYKm/227piZK7SY6qwAOtolL
LSqx3CjFI9FFNy5/UukXlLeWN43qeGTgD+EJnj95o9XImV6WeyleoiZLFmvxMaepfqv6eD01vTem
H5W7JmAVBYCk6ZAbWxuSFjh1d+McAqTohef5G+FP8T2E3RE1qcMlcsCGi2bkOA5YocjjfsOFbWhT
InFaEpbm9bVir1+G8SMHX7tACWqWcucDDIv36P5Qe80swOdwhVxc4pjmNNFdeR/ZXC07pe1EoUw2
jbn3TBXJVP4uXdehICRRC8QH2Iznv2OiogJhLxiNmrMwCtTUUDfxZ4fyEu9ZybEFz6tWjKdWD8TE
oyQdLwTRZPQTWbAPHzzjbXYLdMLslhjfOGrKuJxzvkoWIzqCF409I/8VZUjxNG9RadEfuvmBGX6p
XyqYc//1I/k/csltBX5AyJXHZF/3pd51+YynmISQTW8DrKCsc4oZ5IfQmHTOAqg83JNc2+o4l/Ei
D7Yxlf2TCwpDEVLjqL10cE0zXEIi6Y6R0ZKkbctad1OsWGrZBcN/LVlJomic2jlb8GNFwCVSrPTF
Ab8O06aal+opRBJvd/kgyvawZGIEiFKVvDvTKJ7Hu6Ut2kvLtU7WTK3OUbfXMr2x7tynpCucaF/4
crxdu9XDB75yZ99UOEtJTDfdeC58ovi7VIwlAQCbYwtNEg8JdEP3V4vRcFD97UIInQlqdcxtnXZk
6OqJA9uLcXgzHsXEILNRVhbyrx5IXG1KFv6/vGLTx6gngX8kOlY8ObMTwEG4ikXsnc1icDShwTsb
OB5oU7O3yL8qvCZWuFaY3EkZQlvpSJrurNdljwZAAX9+mtL3njK5eUeuwqv+smcf/Q3GwPUeqtGQ
btkeKfymbO7gclUSC3msRICpdyBidPAIZLfbyE7O37B3hoUgo8cINxYg3YjdD9+LnQhsXXENGJJC
OtxokJvuYdkzK3u0BL4ujRqAgHg+VisoxvPfkM1q/lAVbjoSWXaAG/LI1GZ4bIwRhN7JHRXHzA05
x47ORByBYq8aHWGlasQsPTGCJQYkTdxO50fT+O1413HSHU9dOaffU8FDmM2qu7ykdpr9/WhXcE45
6l23YyHEmQaattttKxphToDDJ7b1WTG+xGkuw4P253k8zMXc/WQxB+3rUDw814UjAVSPmPMg7oQ+
ZB1stDNZ4jV4rzD5V/uytH65WbKCizioePFvmOTnjzhtVb2r6tovdkAfJrSuVkTHem1yAoFtfqtT
W70OICcwSdZ1+RejYVrdtLBw3zwBR+cGfJH/hM5fvYHYWVHzRNpfomgaSZhjxMH8ttqZMGWyrH51
jz0t+oeimqpzAPZtvmCya7r7OJT1eexbPKUAI+JXgtdA1aeKWDXGq6K194FOidjnJRJcNk2Fv0dU
GPf4Ci35sG6sWOlQAtVesV0J5l5ARvG/cJq0nQ8B8/x0KFqJ8pAIeNyHlsKCZAuEIr6UCUaWHTnF
cj6Vkx+eASQORxCGA+GDOYtxbs8cTu7JVmp3nzfWIdXd0mVBGA5TusBue8z9jOacAasdk99qS549
pXLDA2Cy9dVLCuHcZQ1i1RWBbsgkQgrgBk7AZc9D/on+6nLJ2naK1X0VFonzjDSFehQt0gwXN+z8
/rx0aWUOOUZwZ1M4cfx36RJQFBUnPuC7iyCOFfZL6p5IRzL9xjWCyEtXRhLR3VmU/CBsXkS8PXoM
E24JtXnXj8pLGizktmBB5FuFbriquta7NoGsDXQ8HcZPT8SMG5ukz4bXiU4wdr/eYHbj4Kj8ubqa
hTdDHTvdQ2nokDoOFWWFZyKhjj0OhavAhE0dxp21K5ln+57dxXbFZ8fgSN+VuR2nqK5/eogHD/PA
1H2bGJCxWFDx6bOICcCEb4a+COtbNvyAxeDcTR2uCZeH/2xJQO6adS2eykBVPwmf8U9fMOyQ8eeL
ZGk5TS/gQQfDwrFa0X+VBboP8xx5oJX4wf22VqzC07asd7lao/YUWjxbPNbK2LsYFavL0lv/TUa5
vqe+GLCOh6XtLXMFRK5ACUilLDGXP5bjE/wXAub9HaZJNPN0wcBJKH30mp2XObX6WmfaMi60D0bZ
Me+ZyZky2Q3vWvh1hIgdqIhgUXjcFAPRjK0IYLtuFDicV7RbfuDC1gnPhWxahgOnyyralXLyARs3
TvHRy3B+BWPODrEF+faGVyIpb6m2c/rPMFWU5blTZg7sLCr3HgCzvKt95AaUyrz4sW5a32amMsW/
XviuoaOFtTQH/QjaKSUPiFach4FXTpMdULjmYO0+ZqJxRFk0v9sJ637xOlCaUL4Ow9rdRai/+iuS
gewe8UPN/w1Q+4pt5a3eX05TbX2BUW00Xoi5/G6lUz7q3i0x6IUCspwt3RjjujfY+U5IlywREw2b
kyF2jXmKM4nYqPi1b+1U5D+jn7jOt0tUlsCiMlYduCwSZhnGr2rnCUUuCIkwOC09q4AztJspeEKH
U+6zXjmJ8PDVjVxuKjcT0ZMiN+/vcPQv5cVr9PA7ebHbHsc5rpobCiMrpJxcIk/WM76zTRd1y8Ty
zvbubhYh26XNIJ21+1O1gY4f8d+Khf9k7f5ryjwOLkJGwv0gzzo+N0OVzJc+15MiEuF5PbxXvLmP
zCZV8tKST0i2E771ZW/Awz4v2AEbJIexP8cFO/c/DYBeujb8UR7LuocHzvke4hLxhAJnxCc2tVDe
RZB3880U4fekVYzShVMZ47wkeVfE5aF3I0xhMfLMNoATvQc6TiXnmAeO/2hmWgZvEysGrFddOS5b
VDDWinqOl6fMppR6cXQfpq31c/lZLsZr0m2Tenre6DbR+LMl3Ds8Kl1G0odDAUhEk/j/goaVwZ2L
8+od4l7hHhOECQVFSAzPcuYltQuzRqyUi7TF8CuBoyH1xWxmYNPyZe81vzPmmj73WK2sfSN3eYHM
fJt1LPaE1GPwoYZu9L8jTp/nnoIE1oC01JQ/fmD9fstBpyFmwB2BHSIZ4gurBo+xftXtbT5QObkj
FpfAWW2YqraZi561gZpnPuvAy9DrGyMlSWLVfcdlDSTCrIHJUaQGzP/gfNdfJ/GZIMBCB7+rJq1x
l86jReSKygQNoGGk6fpRMKoxCjcbGj04rkHixTUwmcphaq0n6HRgOBXXUhVU/QNdKyxsEG5TtZXl
bCGZ9vQ8GsznBlJSSc8IY1ZzhQ5ihjphh0hYio04Jrwc/h7SUxv2W7pr644NjideObGHkPj9GrJY
WUJm8TM5bgSvpf88i6kcOq5pfigMSCmtYKTgUZywp9u4UzI8kvoceXvzgswAR0bzy4zN5AfkO7SG
OJ9my+jgwgcj94zTWVq5nDwOx8uGPQxpzw5u01OPfRWvYAVDZdPhGPJ3MCHHz6xcYYqWbK6oWgl0
WNzlqwKdoUgqYOuVU/Ox9gjuV3uRAi416+dqteORKwYgD8wD56nDM5NwYCu6ix/HLrFK6QhoweUY
/OfHLmsNx/erQ25L5xt7PS4vaeLiYVxaHnIJKK+W7W9l3nBaAIhVBV1k7EJFvy3b687YI+xwjYvA
D93F/iLeWpG5f3o9NfUeQRr/dTlqwS8xTcsvixL9KgkCSpBcSDUbof2RBh42J2QnIO9pMHChJKaq
18+m7KrvNRQZNFFEGsrydECqLRmGhM1dGYZs0Nmtbjw/0s/ZrHAhVTOGWz7aFP5YmKonfrTQbjMo
Hh05uDx3Dm4WtvSD26vZVpdZ+9jpVqQEPHMWDljdhmzr2xgQL42xa7X1GM9exjrsHnl1VgAKJU90
8ow1xfYhrus37c545pesWd9HHWIC5M7U2VZNYfSQexMHBSbtkWCkcGy1GT2BSRTSZgNvJyFkd0hI
vkRbOp21x4RQsAHH+9++Tb1Yv2AIFIrAJu7pFMEQuLycsv+u8zHI+tVd/ihVSnBumK04xvF9c2ZL
2X3ampqPoBkdcm6WnLJLo8ZDJ9QCaxdeb7S52i2P1M7UMRlbQ7i9YBuSbwvu5zN8u6i72Ao5eJPB
tSAvm0X4W2dyL5+zKGdM8CBgn6ZSoCtVdRL9VIRpYZiEBH8Pqg2jN89qFucVZ9hndpz8I07Wa4FN
3nNjOsPYqv3aKFgfPdS9dS+ipHrKUy/7ascreZDEnXOoee1kW9P2XF3QcJL70NPkiTk9IBbyRfA2
tknMYVql8dJsl/w6iui65pRUibBJ983k9yz9irzDTEF32CvuUtR2gjDXKLaNzXnysIbsBowG/5zV
Sf/RBGQESn4kzkmo1/eJ5+C4jftKfSyLYzJEpzx/JRw8f1RaiogYWDA+RMCS3G3jz7D3Jpe31iZn
lP0T917CAjccYQchYTP0+wWWdRYR2BDJVZXyUqi+eY8tW61Lwpf3g40QjggwOUb8tczURWFjzQ9V
Ax0BE8Aw7usxUQ+htM6476XOboVeeCT7S1JksDpk+zD1dfRjc26XA4GM2NnQoST0HngkAuOETMEe
GvWXOoKQOXRtF0SnUS6zv5PSAFlFjPJ+vUx5OPqCRfanfOyTp1L7YDEmDP7ZboFd3GybZpihUpnc
DarN7AvBxeLOwYXEmfMVs36KOYMv5T3fJbp1TyXkGemLT0AKKB0PNW1OzFj90t40BfvuXRT7ln/D
qv+PnyCmdRskHo8zI6B+wu4EqcmnsADS3q2fOQkghRbm1nuBO0odoh5YP1EgdibmsTJYYzc0KnH3
1msHdAKVOY1uUplH364wmL79xnT/zRPOAypCmnmg+HMA7PmzepBRgo32WhPdX+kAuNG4rBpMb6yo
fZz8ODpqcZxhe48fFRkAQxiZhoUFMhHOJfplkvyEt7pll4CJYRpognU56n4oadnRHyxTpDyBS0XS
RFGDP4ySzSuny6LlhN5M6KqZjD0VFCNwNlRlRnlXTCZbZn73lZvQRPso8yogy12Yfbc8mL6ITFDZ
1QxNnDFhZ6ztlnogsWrYT/7GcRuuyVZnnRqay2p8PzqzCG7J28bYavn6jTRjcDvxItL/qOexTLVD
L+prJZS5jjJg3DQjRRuP8V/lYRjbsZRNJSEzJJmjaOvs1tfYjrfXwxzE/mohjmYJAZDorExfbNec
ncNYZR6Zfz+Zv9CkA6wHXlsvtxbAeQw6XtAtz5fb6BnbEMzWqXuWpCy6kGSPousj5+hOkDllR3Me
V2NeS7fgz1FHYduHfGEhslGVE33FCVQrTmVkDDY1nuvycU7LnkaWMim/FSvX+DSqIXp1TDRb/IYh
cRpfN+N/nQ3IiGnokfwwDmheWqKZ6vdw+iJzjPuuecG2aORm5NgLtqJWmq6c1CzqdaDh8GWG3Y2Z
wI97e/IWH651SqmOPcYEq9u9bGpX7wY1+PdoPuPAo4C9a7Qhr1V2N7Nn8uE7RWZ1/zn41QVvib6C
t0Pw+zj7S/iYzmxc39t8RnYufLedz00ZaQLhoNOaassyK6++RvTOod/VGXljzhQ2JY678Uj9ObcM
N9xcuKTV7zQOIAD5KE51m9erHwNm6SVyclJ08qaPsGBSqpQnxWYIZEu1FFSnXjxEyfUY2FIAsALk
zEKccH5ZFlhA5tlukd0y4FxYQ/Syb90qMVC7RenPDzxaMv1PInSbU8DiluKPka3+BopQWv8h397Y
Z68I7bPFwsqqapkibvAmhF7ItZrPUOHXQvxZ2b5nvMbjKXuF7Rwv71lfTM2t6w1C3GVUgfO4K4oA
mAJ5geRmxMtHvZEmDrdXIfEk0sfl/wWowjywSSggHrVFaXYtVd4cVSUKy4Zde9I/RKOx9tRVjbnh
9c6rhrzdPP2yEqPeSOI/wnRgEwxmYy3Ma2qLWt3NpYzlzh35P36vxqIJPkiVeupJwXbl28aSzNoV
UhbmIZqxxgce4g1H6xY23R6tKHEP8zimR07judpWs0Bo5/Ibm43Gydt/4QlnEQrnCM9jYmeWd0B7
gEim1TJ1r6SlAGGkkUnGeySBRu6bkR3757hyj1T8ZnB8D3gaqvwJ3hgKSRCO1RumyS7cDJ2dH7J+
hnBUr9OKRRSeqzr5lWyXG0TdTrw1fbtOO0caaiA36N5kuufE9Yr/EAsW/2zIXAyPPQV47Vvjh1wm
7FJYe0gc2Vz0vzO6Ln4ipbFjrF6voImOeO2pyZyx6zCU1NQrAKMPiM4gH7U3TKSMXRqnT/BEO4WJ
Xn1gXSRfsWIkn5EIM/cZtuEE/osp9wKUxqj7EQdKf1sh1x7ZfdQ1LnzMC2eiJUB8Vo+t5DcwToma
g/FZOOd8csLihQMjRnnA/JVxp60uCLK8RMrUwQshMB+cIHs4InwYIZ1tD8CCwCCRZBfWOQyBlxwv
RHjkuO+esEZU0QviH51cHr7KfNeGVjzOOs/sSQI/uJ3n1HtJ4pIAokNaYF+OdX6RtcvuDc0iBa+S
aw5L8cClv138qbpdumuiJBzRzp60g5Z+GcjfkOolLkLWYLLQebAVDs55xROZkWJ0YRM++H1Kc6S/
9rO9R0bCqknDd+7/LT1U20/uqULuMXpi+WBSkbzCxwoP51+a4zFeKlYKdLlVykya0nrLxoJDriIV
sVEB7+aLYMnV3dUN6j3JsGS462InxhHoAuFTJNJi4qkG+Z4EAljpLEYPHjBL3fl+3L1gcqq/mGFV
8hXzMb9G1bPRLIUoUVLytf6PnJuJ2JdVAg1pWZYsOy9Nmj3hwl7T3QD+oN+OYF6hlyAf3LHtNQhz
/Ep5te1EcX0cSdJc287RYieLoNPPiW177xCsmjl1WPCugk+ZV0v/l6seZKRldCjjmkWBjDKUiHpa
wHkkuot3AaISV12ez81u4n3svElWuuHHMDivKYkbwhSNcwwUr4qg5hveUAwhojsaXtaJ1Y3f8Fo3
BIwER9a4dYr7JlhWQsZDmSNPmg5FLbJquR0ENdUc00CZU8IR67FdiS9EzV1TuebVdqa94txWz30s
2BY7dwZEevAIOb8MjiN3uzlGljvurREcrzaDB28O6Fw8lcdikPFnlkXqX4SFmAPBGk+/pQ41ZQ/9
2IIkAOj+xwyhpnyT7p0aO069vDHX4umw+eTdBjVWKRq+5ozDSEdU65SwwSR5TV1JdvZaCVwIhwQx
0jWnfeGYE8H4UhgX7J8r48A+xJhOQZ12iLp7bfM034Y4C4tj5XY5VZ+6+6niym2Ys50W46QTz/4p
5bDW7CUm/9suRtbfsVl3Z5aKrZhBrJL2xudcVg+T7SQKEqQU9w0iDlQ6aNWMgJPSYr1d1gJYr+fH
7XjSYd92B+uydMec04lqS+ur55xKstsM6H4Bo0uEODy3VDO6bAQVKaddggz2JDlHQhSFfdz3mFfH
nOvQOrV9D/7fNlN0S07UVlD7dofFfjlzEgqyOyGa9oPJVPdH4YUSKEI/AmhPRdbviGm1pHIgqB38
sJ4PjqIkZEOXrl0Ouo9NftY5nndIKF7MxpObhi1fOKvlmKAv6XuPE8J6I2U4yf2QKHHt+cinojkJ
mQWPyTgF7afMqZGmPMT24xE1V70llIhBY6vQO0llR0DZAMtTV5ALZ5gZl4SAcaA4UQVhF3LcjrM0
bJ8C61XnIKxyB8yt368Hj+VY+xhOa/8vxveKhGFt5OmbvkntbhRXFjbbpXU3OSzrb9jWIm84DQGH
xwk8P8U3BC4eKxG1+cHjwHFtMmmK4KPDNE/4fMmdL893ybeh9AR6jxtv9PPtBHyiOiE/rM+rSLt4
OQriSAEHbCL6gp9j9lHm/dVxbrA04Q/ROuGomYYOOixMPWKfpiwOPE6cRxyMrbdtBqLWMe1+Zaj3
URioaVtnSAq4q43PZDrW41/bR+WNXDBqbWN27/ExHP2wg54E2yfkKKk44W6tDg1vcOIA6sww7S14
+0NeBHMNrhhJZAU7sKJnhlmM97UOl9J5z/Ag3pixUss2hJdjDzQJUoTaOfgGOFFyEgZstA7vK6Eg
fcCKByJ5GEEU4R9unnjAuX+oCEnWJ9MpDnhom03NWWkhc1a1VwazlNoBhFANHxTXYerw8BHhiK2T
1wQn3F/ERFHwGy4sMDBHCf/U6Eg/eF3QfDX1lR6ydjCTuzi2/m3h9Lz8h1UscJWKxr3RrWfHb+3m
cfvkEmA8cGBumemtDOsXr9UyvSiE7urisig7BrlvsFQstXCfWuRDPB9eKL4C73ql5JGY6f1rZAMH
xY+IeVrgh/M+pJok4WQyeiy/PS9td2ubQvmmKJLyIDQEP/tjlykJdho7hNot/Arl/spSDXjEU+V5
YIKyNW/6wRTPxrqTewxGCjg3cDBYsqCrAdKYhEtQh5356CRHxOQQ4bBPEyWPydSOVzGk99fnIDPL
L00X4b+OI9EtVMgMg4KgvfrYGzWtr5jJOW1Ib0l+zdimw53xnOSRBw6ELIzLA1gxH3Trxh845Z//
3xHy4c6WFyQeeJOIn0GldD+7HYGSPaRynpy6zWrny+lJ9gphyuihzHL5RtijcT8RV+voea55TmKl
5FXoUqS8tnLrSXcdPv1lch1Uo6v1YZdlXZTgBiG6vJmZAHDI66w15xwwr3rBoxOAxkIUdT77NQhu
QF1ZA0Cw8IhLxeUIhXyUPvx0l38BTlUS1oFiVV9mT6XzLuDIc4vVr0/v+ImqTyKdJaUbfasm6h6a
/m7sQXrCuG2n6WbwMkrlNpmvU25ofvL6K2UvFH4Ebd8LBoe6pKKLlStedWYifpaR35cTHkitgGeP
poc70oNzS/gPbMxAkOUvrIM44hngJtPZmGipT5XCr3sIFA/cS8YJT55cXyZ3FZPk+hi0K6aPXq1L
SmFIJtIzUzBu7I2LUJlcumsX9yOegnU9urls3YfRB0KugaVhBfA0XCtTdSOn1JpPS/6xjIV8qv3S
XK4h2XXfXAUCYBn+YwjI6p+w7NJ2Ey4p3ML0iu9IAHoXYsEhIlwTpWn/Uk5zP/0Mju7rAeOXUfa5
ibLK2Zt5uV7oQoSMDpykXlJR0gy9mbmQvlDkHPF5dTj4e2iIif/ozfkYn+OWYe1OaxVeVqot5C3u
SraCEbf48M4Sc6yOceU7yzbr4wEajDX9DnRKNex7lha8TaNrDHZbhUG4fNkk6eETc/kuw7qN1Tq/
OoC8/QcJ1gv5mX5p1v271jqE4K8z2x2udtPds0sM+0PDUIELI6sY3DE0lsvXYOuRxaJp559ibhP7
KKelI7w9TDHFOTxvibbJWU5PbFI8D//d1V/FKye7h4GpNBs4FmqI+ZRqbYW0c/1EYWdfHbMJQXE7
0yFycfUQ0ncxDzxFy7xomx34PvVwjeQyLtHPGGzCxdPOY00nmd1Iv6dqZejgLx7cmTg4BDAK4Xez
dNI/dIAI74LDV/ExxnTSBwNG4GXpAOxvIagr+lOWKUN+WyaVqoPOPedCkxKeFVFA5dkjhXKaaofI
67YF1Z6kcAqsTRR0FIWnLRTh1DW7FYxOePDZun27cWET5Ii4v2cddDVnQqPdpaSxV76NBV4fwQ9O
IHM2ggdjYaHrAwsYJHYo41fymaBHcqsGWON+1y6GJhq/nXcsdZvHtCCPve2SnkkBh7uhF+HaEGw9
gHPbaHAmF1VvkD+q1WPzOpD8Fg9Ivq7YdmHqYf0EWHiH77C8MdAW1+1aECyjJU0X84WiveKfBxoo
PaSgz258ZfIU7oHfLa910TnYm4fYuSloVQpvc9df48v/ODqPJcdxLYh+ESNA0G/lpfLebBhV0930
DiQIkF//jt5uYmJ6ukoigWsyTxZF0NUAs3z7N5G9Lj44yuanJimi7sKuFq/sJmJB9lQmrr2SioVh
khjPaEg9Qi0JMrc9zYVhZcogyqXMcfWEg5Yc62mfdnn3iQlxrR/4Ntv2goeOoLalAId2ZoeIqYDH
3Fv+lJQ83Bk6HJstvj5JUoFkhL3jomE/7/SpIaa7JZKIgjqtA9JHKnTtPf77eONqvFUx4FyByLbo
LjUwaRA+TMNO0UAEBSxBhlk7jRaKBHQWps8rysDoxJYwtG/1FGFCGSE3nJSvqmyLlP2aQUkQTvc8
Zeh3wsQ0zktssVZyvLHse2R84D85HXOBx4xPiLj0PGXE42NgPUZOiUi1Z+P10zVEDm96ozTagsi3
R2dpijv29tI/lpwgFyOsyZGGAOO8T/xAk5zCAVx6eF+DuH3AOCuOIak2ICu7Vo2HJUfQ/8K6Mnsl
SLXtT20VO0fTTKSRiCFWlypm3vhkWXeWP9jkNZy7OFyLP6p0CESFC8qDz4LUGz5mJBuXyBkEmZkW
1/o8OFlza1ZcuRurKg/OcYSxfhvjeu4vi4aOzRYsCepDpB0LaWchvoF/YyDruPyeO4eMB6YSM9s0
clWC7GEGgWcvkHwAsufQPv8BP9RomdjrPfP95/x+cVRE+8oDRYCeYKr1R12nHX7qiJ2hJKOYCST7
lnbPdaj848StgzOHYCd3o5YaEClWC33btOyqHoXCBcXsAv8wiahFtzdDCXeQBchK+QvGl1RLM6br
PjUGdG7ASCa69aGZPuYzGXbbPs+rj6mJS+8QEztfkK6+Bg9L607pHp/SEOBWvEK4V1Y5T4hoWHAw
0/WQQ5Ru8o0JCeANIJFpuO8YikcbdDX9N0y6nMlTeiUdlpRyLMZmHDROWJcE9pW0eJtgAZPwlBiB
llCKsn/qqMrEiUZBfgSjdlkPl7E5kT/aro9WoM5Cg4YWGzf1Km5QHRE8ZlUfJ8951MRqv8pSMRae
5D8moob2jifvDyW1uSAURYEsOItBo8xK/LuKn0mgJFbRuwxhr59ieEbB1nEM8h/UafhGF4K/rnTs
gYwiXdV/3LFAwb6lsosPIFv89FXHY35xQVzWf/EvefDnsL9KlHzFOAAkNEzmCez2rJiPGv6Effdp
ZsWf1PWG4hSjd2IoiIEZZL7bvs5pgH5m9YsM/282kAW6Y102TzcAMWLI8tiJ9is0fqwKrb+8jIBA
qLSSfEm+yAKMIOxIwICQTdr8npCFhVd68RAf5U4kC7CVtiCJsUBLepPGRflvjEI0ZiH4s4mhTFy6
mBSuWZuY1ymKolllL1at861ZWBZvO0Jp062YmoXIRIxmD5K7ZnwN2jjtNuMwtcWxnR0fJERis3tW
avziUmnC9Vq3kzfJBBNwo9IVz4BBwco5hdjllwpbZ/zFPnP3jdJkIJ6iGtrHSY/OcOx8XPpHYgqu
laHDov08NEN1sgqF/3apoxVTX+aqG8Cy9hd1T1MTIEGldb8U2k93+djFsIs1+vcdMMQAO2oI7ACR
PREOJ6HiJSOOwE/J5nObKv3HuIgjA1aITnZ0zM4Pumi6x7wToBxT39fNe7WkK2umAOv6C3096FQn
omXcopBAOybLSJ6I0NPLIVy7sL+YOg+6W0o9y38oneAfjL0JYtUoo2OaxDEBh2GD/jbDTj+cyRPE
NbfAGksZpfOBvcdT4b2CXY/ZEIf4quDSZBLeRolQcMWFoU5MN/rpM4v7KApvPMrk5atdrXLOlijO
uzFssCIxafTfQ0Qs4bYYfaK2YBishDAYpxuRAIZ5jyiQLExAACJR4ZH3J/ePJqlg95WIdl5HRTzZ
CQR6Do9OlVpeow18iLBiZKDHoo6mXc4VraGb6MrB7GD11TYk4r2vhuUBlJD0Uccm47Xvwk69l6WX
zgcYB+TEoMCHy93NIlYbwmVhknLh6lviLK9AK9S59CaLdYA0eeW6Y42g1S4xi/qYDZlO1DAI0vZM
sHAfxJHUb7B0J3InaQO+tOpYJveIiTnWIa0JhPzEVm1S2pmEiOVxegZpRTYFPamDbU3I/qJGE6pb
QTN8pS1OkTm6oh3ueU3z9WapZv+7dCq6dlI6xvW2KhfxMxJM1G/TtY/eRlO1dOV4+Ukm5STNt/in
m4UFP+3AHoZj+EZznJGjUHrOQMKISO5tJab4bqwNFzTYDPctN0Nyz6S6Krjz8po5eWvMbSs7wqHg
pswHtYJGu6tMUTxY18TZdugUWXtOqdv8wsVTPTS0rURBulES31nGrFi1vcn7V0LfOLrRUqHXhyF5
YArihBeImJbDQqb5I5eZMBsW2aG7N2uBBjPvgM1JlDA8TsPgfGLnl//F9UC8Jk7l4UgcUP23l073
206EpyFCShnE08mWZQt1NnMfA/IrIQz50kGKCV+PZlguTCm2ozuhQ0/dkbVu6k0kt3ZMb29nwtzk
lpcaCtTUr8j5NhEP77LL1iXQ296H2rNzjVMdOgZ53rbpC89/Yote6b0lyum6gp9Vul9XUN+oVZ2m
v6NoIPVvM5No+MID05J8yPSSLspLp/ew6ijFREmsFJbvBNWoO/NS7NsYUfoO+gFO8RGX719fzvFb
RVlLOrPN+1/okqhFpDWLvutNJ4cPj43fPlK1DhgZOixOYLhPH0R6AGgK0TI+iD5HtU5WM4od0Fof
DVlQyRbrBeSIgtM+YFM1T5egia3YVdJjQVKR4/y4+Ay7T2M52elsxiJ+BmnA3MBnapHwo2sShws+
c/KWwOlsCKigy2+TlAxFHKF5fIqHIELKI3FdnokKR4wMhEwS9UeE5LtHD+H8ojFO4XIZpe5sYLLs
yZsjNNXM7T4R+iD4CQJslXsmTzlL9qz22/Ej6NJkPdOt6Rm+aJeAVo/TVZwUnzTzb9IAxZWaFNTP
JHEsD4uOaFNyDGdnPG5Zc+hJzOzuWXXFN5B4Ax66ENMOyIUO7vRKbk1904Bmc4+p+j+f3cYxeNIO
GP5ERtY+WVNfHQsfrMc3Kn35YCxF4c4lEkNvpYLcRfW1ANvYIgDJCSuxpo9qtekhDlRHfIIzRsjA
cSWXl+/W5BB469MsvYjpb2XGpwZ+GxPjKcDD9R4IcgF+GhAV4U0CZxaYWBJl2u0f49xHU73jb2sX
h+u6chldMPP0WIZyIRoYSHFN9PEKZ4AHu5iZ7buIa15AKpjuYKyJnygs/W4/rba96cdazLvA9fGu
dysFySdtUZ4d2RrMjMIrOV4SD2rejmLDS/b1FI5v7aJpD/pcGKhDSxGcuoiZ814qGf7BJKw5HDXX
x6ZvW/lRzjK+AT1ZfsYdIRcbIlo0eXkqHH46Jeioh464BaJwUcxsAhZkdDjuFDwi5kxJy4u6Md5P
amw7TI9ddfYQ2ejT0nXWPzKeITmIEpLFra1QWh9JbOi+VjI8nU8hFrLWHah4Nf1MOp9IL7WPCSZf
BBbOUHU/joNMd5uAPaCGDTukhITwOYw+ctV437Bs1+o8EShwNwJYsRuZLtM/qBZluFt9D7vsGuLo
PpFDYcI907OuucxmvVoXADAhWyUFLmG9h5EdrVsw/he5WfCb9wNW79iZ6hV7HfHP+dzilcClWufn
vHWdJ9ztClNajOTilnyGVNxQn6dIoRc5mODYEaKVnQnprXeNTpFrbCEfpc0pSQCS3BhvAUMDjwAh
m89Ae0tH0+Q3bG6Xp7TgIT1h51y4m8OcxE8VcIUi6YOjc6CyRx63RmYIXrDFEdvZZDr39tiPsBEg
VDUGNIZPEhNkNTqXYmR+DhHd03mxj6Y6JD0DTtFiry0E/hIwJWr9TGZtgrMj6rH4r6oqLIpOoyTh
K+D40fJtqB9XKnv+HJy9AxvWSrm7EkOHtycmivy9sPNpaBvauRUQBPZAkqP4H+8wViHZBxAx7an2
k78aGemE/HhgEdT5tAubgLafOY6qs4/MaxlpPoSsYdIX8uLwWQJpTDBu8pIghLlZ6rH3/lKFrOVh
5oL625GF89VPhGifk3iAZmVY0KwIGyRbE57ANrlgr1AXUgmy9NIPo/syJWHDa8m2wj3U+KnMhewI
+49UZvFfyxSovr4wdbzHfBOyBJ3ift0pAaEbLaEz3oNrM86bnLFCpUvBlIF5Y+XRKGcFki2mY5V+
bQDMiLs0Y5b9p6+ICzguSBL5TMFY+Z88gJgvtiOkp/SU8+XLXxVOwj0vBWo+5lu9depTFHmiwrwq
/X800QMCfstXdEltSJLsznH9CX2kzxTujxOUFOAx7x5hCemoxBkCFoZiBylvenIXHspLitsVS4dE
PMqJJKHRp4Hw+4gkV+TW2zBllKt30kKLBZ0C54RNnOcEXGPa4xISae6Edz1gZnijCUXPPkuAr+/B
boThs+sO7J2xu8zFQcz8xPeooxFnmTFQ59BxQu+8RkHNTM4PsWrNkLo8ehknGA7ZENX3PKcpCWcz
U3qgxxUAmmhqwn0BHcvnI2WZbC8iR4THjDiIo7cGjwOguFpFHgviTn+Kopc/A9qZ5HXEnQgYnwXh
JTGjJm03LKNnznmHhLPFMGqFTdDezr1PEOewNmj1Idgkp5ElFbn27uTdaLDB9kiJSbPdO3HMdBFf
S7MLYusHByQGUf3hlaw+zrmhJH9NchAmGz1leXhH1AQiaLjSYYG6oGzC/IWRbEDzXjEoCI/TAMWb
0W5zBVMkAXxW0OkRu5vdmjn0rJtoINX0BYGV39yvcKqKA5O09LftgJTiWUSOdmgmMjK3jWtYSNEi
keNno95+OutsP/PIhM6pD/rIv2OmhpcPKWW1U0BK/rS695EzhqUHz3V0XWfT4O02aAtDBk0rWoVq
s8wCz3yptTX7huCbhFwrv29Pk0OO5T5QMZmuAgiLc+7CWekLN5M7n2KP7usZJ8189RY2tLpTBpO9
SFjWb1acBoSS+YK4nVikwTfFAyfK2FKJHeXCwGKTImhAWlsTZ3RsEp+YeQyeoE7lFJhHtNdx/RYx
trtGCGt5wy+weJyMyEV2VZpA2PQ8GL1J3S/1V4JRfYEw0Bez8xyOLTKXQgNZweWLXuMdYG8IShDn
Dop7gzwg3CtdjsVNSqYzIlzHz6ubpTd++7WG5Pb98EOp9KcP5BC5P+3I7vSEGz1LDp03evdTTP+C
5TvPnO1cAbW4cN+s0CcpAfk73bB1nktYVYxn1n5YpxfTia5C/a0hDlw0fLLwoANGYBc2E3r5yWU1
f15JpqBmzDozd0xTsQPTkPuMbNwmy8+4qCMHAnAfoQKdslncOEqE8daSPtjfhvVMsmLCCI4BcuFn
rSH8jLMTjAXkuXzrViq+v25dUC2VRQNZUgP02iDsjW5KmWZkiEO0QfZOejg9MWIoAK/X7qWb16g8
2rgp/T3pN7w84QjkBXIiD8ILc+YYttCScLaDL3HM1mZo1tC6Jj63WDdl6X9YWObkqVfcvLeVXUM+
n5A/mzyUoV7GV7LwVPkUos+5qnO0m1I1kJODe5ll5rmFewWKDzIf3vpyKUKIVpiSD5FNJO0C5Poe
WV+RpscuzIH1b1zL54SFooCiuu4a6ylJQHjktx80uvZJhF7rAqIt8CEwIAsvgkWSQxPv+Ajjo0q+
kL69ktVlasAde6yLTbyTHKs4aoq+O+pwGKI3PynoKllGrgds2LgcBpg/E7JvNjVsnwxb/CKS0RvH
K2pwnMMh75OKNHGIkLa+xzmSf3JwcuiKOCrhkCaMi5BZCPGRM3glkhLFINHkog++bVGRWk0pQjI8
XSZBk2lPEA9sE67LR1RAJHl5bus9DEsYkKgGbZx6sRsjzrHNkELwwXau4D3IKinEfkHWdA09CQNx
XAG0vrJoZo/SoqmujiEjDWRg2f8jkYH24QrRSoqLb2VSQp8PCRFQDZUMC8KJhNJJWf8bFQq0EjZm
eAyXmLk8pNUhqG+SRgUHjyEFsS5DHdodpaPkZCWLDmV5WFqWbloj9OL86eGy445g+Mz1nG6hamR/
i0kMBC52M2jpZPX+6IIUvqxOi196ILAWaBD/QI8l28HFI372GkZlGwLIS+eXcxgpfzryEO4pEon+
rB03QlJWQx+87TofHp3v6aE9FRZVLCI4QOX3Oe32d8OsqtxFKipfRe8/WG2T+kGVVt5Gka7sdlGB
R0bMEoFxTBZHeKchtD6oD9aBzMTBPhQcEWg1X+jTp/DAbnUlzWDVlDl1vZRUos1IfQXlbzUt9suG
/hFKEQJACPZt9RT1ci7utFyr/9y1891902Bt0PxmDm3Plv59/a0WNITHZvV6u0WdSvR2pukJLy6j
v3HbRm7Zb5wq7JA8tI34UHNlPgZ3iIZDExs32avSdbybLkvST56JeTjCMQ2yj7kGyL2NnJEBeRQt
4V2z0FPsYvR+xETbPiPmaUjlwg2bytckNoTT9cm0zu9qMCA4TRKI246Ek2YHqIRkUAZfnt11rp+/
t4vAeeVVYDKwGrFfTHY2QW+3FXYcmzu8JR0Vbdui2lncRdyIJSCsusd5ChwjzrRA7VY21H6vAuef
eJ6xYBU3BKT17Tdj8wkutMqxSi08iTatn+l8s0/wewzXsGIx09JRmvnbIBMOXsSsQe3b7EZiBhDZ
dSEcua3KO2e6XdtI99uFvqd4mYNBcYjZKEh2CRIzjIQzYz6wZnhSLDJjNaS1z6GuBd640dH8jFeN
CaYUBqygoHjAZ3fMjm034n7t66ZPYKbDZupZYwxZyeys7PHvDL1hONkWoUboa5zYRR6ODY+moh49
txPHnEATs97hOs5ZyA4Odnv1KPticA90Xn33vrRiJbnL8/opOVRFOuIjD3M8ymOIx/m56X3NBwtZ
DugEImON25JldrJc1IqM8WCJy2nuhrgNw9uymDgfb9zM70hWQakdz+DsOOd8uAd9oI+s5bX+ZQ9l
g8+UDWn5rvIGLTMRKLAStu5IqO2uVP3a3gqG9ajJGia4YMLidAIXNUS442dG6PXRbfnjL3mN3wnE
GqsKhLq9DpxLqZlTH1fR5MXjUKPV3NDwD/xHjTE5ELuMvAA077O6nVxb268y6yQBbM7iE9Mg6nab
9P54QxaNv74IOHPepZ9r4FCOu8zRWdMI201BCUp8KHkUzBjacKHc9QcwTEfD+uA/+h+DN6CKXERm
FJEoqbikWyhAGdggOinooRfFSlVvU+3Jlf4YpPbOhfAJCSEUpt1NHRriXSIdXT+Lksw/tRlCwnPv
1MLFhdxrAth0x/oh1M+l9Mb2jkJqGd8DQ/fLbLPKsl3gWFyDHkJc2CVhN/03Bd6a3+Oal7etq9Ur
Mm/RnLxBQgcLMYMIBgYdcTaLRyVYt5JZUOe2gk1QMUy3pdVwkGuTWrQmw3wlgnWAor7aEnUsNqAq
/q14v8wesGhYE8lCybmZckBiSFFFAgGdL8aPjt6QoOouQPGGpyVZR9ZtJGbWWxRbhKGCasaNlFAG
EiAbAe1j1W5Mf2c7SZveDsCkidq1aAcrQleSczX5Ov50Gdt+dCh/0bwgwrnL67JY7515Fs03iBFV
PLYYLiHtgIlZkYOrOoleNH3asIO1YH660aFk7wIqkxN6+PQTbXB/hlaG6h5dnOClp526nZsBFeN0
LdSIdWTi9MrCYYhuAOriKxCIL92tGaxrTxpdgdwPjTuFjzkPL4awGsLHvaPJdNhZrr3fWCGnP8ow
0DkOSIaLG+XGYblz275OLjzRpFNA+LvmM5j+i81IrXZBSC8ASWRcLpbvW2xNwGD5dkBXgGoD9ux0
o/o+W/Up0Kvb/FmDeHEu/A1R81K4g30k+dWKW0eK4IPK0G9q0pttCW4TOgPakm1fjrH7YRvfLtWR
76LKWERjHwyYLBJx+t3nnk4PtReV7wWrVGLWKl4+bHtXgPoLC8skZ/2dtNNbWmaZwmIvFSZKUHi1
ewio0Oo71s9p+s3Lu3rAcFnoo10Y8kzs6DCvvv2pMcQl429SUQMGQJblz1QB7LyelXRAZSDllXVS
BZHcybhmsKfrdERDqYvCH14M/1ifq4BTmDOUybP/2q2TveRJCYJh4G4h3abssCj3Icx4IMHB9VGr
yvCHNswfPxqMpReeMIOKfo5xZsk+pBEkUd2H8psBIf7FhxX4pyguyajPIdv3HzWbk57EKb51zPyL
i9BsADF4kKjEPwLi4u+RMhAVCOtqNAeSxuSEyCLtLaOQqJkYUcX+O4jIkMi2ena8NzT6fnc0CI/c
c3UlAFFOkWH0HAb4ebSZ5vpUAz/P92Xg9vg+EcfdmLzPEqKUcFnsPRfnH6WLk55Fb/EYjWtZ/fKS
q2+DzR2abCi8T/ZH5NItUBGTYx5KQpvZovWfbZS6RNjOY/a+Do1+BDPF5LrD7YC8jWBpHB6dP7e/
VGWJ+Vs5HvdLHxCLucu0KuwFc0nz3CY6/peDHzFksksTI4aNIWOV+dRWW6Thdn2PrC/P44JXcut4
bC23ExPZnhUOV9GRhWqKFLjVUFKKNvBfulgtFW4riFTKra8VU+82HouLa6Q6mvPSMi4kZvQcTzOy
mqafm+ZQTDZUO0NlRhQkRHYShREak/dre9bGeZJ1SGRUwewSPCViRmozV5FQouVBE1Pu7KsgCO5k
5Wg0H6tXPnC9sImfEylhyasoYHHf2XCItoXD6XQgRcXGx9RGVzY4cO1y+kirK22oVnGm0O0IjJhj
Zsafyi3ArsUAhDD8koYw4z8YmZtKr3ltEebwnlPI+RuDUQVqLPZoOT4bnSAH2KC1X+XdjJX431qA
Ct8q4zvVtlmY5UBEIAungeqWvbjSw1nFM7+8s9mjgoYBSDfOHGKET1q4HRLeyDh/x3IobvymS6pL
t2Z9fnLCrL1rK4KzMf0N8yw3tlg9srt9pjq7GUPZl8Uhl12KECLfO5VDeaOFasurhTbp7gzJEeK/
JZAkT+HTTUHuOFJ98tjA5c4wKQxb5scBeKOwzN49F3PNcWgkSsszYO/Gfs14A5Cv2iCpj5rJ2TOE
wPjPjIwPHf7cuP6XSSdt74j5IcoTfSzAZlj8HSFgEyb8TZzLnk2j2/6HyyK+IyoXAYOHy+MlMpL8
YTQTvniIHYZew9ldxcp+EwCLvm/dYCI3RqjGfQxWW3jHgNsoQQru+JXqD3quajMgQic1QQMPQ0BI
Bd8GsVhuEiq/CCSZG/nzBiJ05dCssMJnXTiI+A+uqNjnhyD/+YQeZ46IO0aau2mKkfEDfkYDDkeM
C3bpwh0B2bdLCEXKp1vCcdfgdqHytLdJTzL3wTcivkCWSH/nCKTmTteu139SR84lmfacFT8SSMY7
GBNNLEjW/o3UbI6tb713LBnR35wbmagLl44AjzjJXASd3ydoC8xODrDwMKbY7h/99bycrCjB9fUE
gLyjyebQx1DHbTykgk1INEimNLkJg/QGTPD6jSpl/cGW6X2DNeaXkTFrHSZ4WOoOERKia5QOpruC
MJf1tGpKhi1+EqxLCaXgJxHR7sonnyT2RBKHvjoFac4fmBuX4SPqqVYgc6HiGu6CQobrLbRCZ9nh
FozwkxOhAvvPvXK3VEuXxLsdAQZU6Kqa36EPzXjuATTBNoi8sr5J4Vk5AJmJRXkOBH+q3KSoMhkG
o7Xn+AQZ4d4BcK2wFc4qel77iZQNZPoFCdYaXxtvA4nIBVfom9cL5w9GeNc7RfDJxJPNp5TbGzUB
oSn40rqd8pqmvL+q2994S8iTGct62YLBKSWr2KU6SXeoQFZXKfFc/+FlQfw5pdI/aWJRWJCWvr0N
k3L0zyWhnDDZqPmh2WM5Il2lSFjbd+9OXTY0YgVdM1m2GOL33twQtuPrWU5w13LTf1slVbTzBnda
jyxuq+USM9di9w5xuf2Djjjhgyh5v7uvJgQkeMRX4JnDNRxoeQ8qZ562ZXVlfwK3IE2EtdaQJs9e
yXtO5eqHeMaw9wNZisEYqKonrXZTolXZiM4hOzfLKKcuYdKMAyBeNOfp4XqdA4OpSdKS/nRVt3qu
fG1Zl+VsQZex3XoErcvtSkDn/FJTyecHOFriuctAb27E9VtmsNlMxRF7T5Uw4ug4UetsMiiJTCNu
hYibE7GTZFXQIq3DCXAPQoGS0v6rXCLMDAkn7WlG5crvi/zsESBNmP7CHivwzmThQMmTKvIAWS8t
d+wvSK5I88CBfTkHkLpijtw3IxdEd9p32Zfa0FOQGidn2QvpDd5jvswrtw1OfsRA6Kdfp1wuOBHX
YribBddzInuTHHLfZTLFQrZdUfrWPnm3aD7UM/2EwsSLj+hv3AzecEPGgCGrwBb6lve+idDliv4V
YQbB3+g56F+UU5kUIOGi873uguChZE+4ws/EMFqoYf3teN8zuisN15ixfODi2mTRBwgFpm0KNQHn
K1EF0QnPDTtwQDIw9wbaPyRXXiLLo8ep055HurB5ryAtt/rA8qSQe75XF7N7bmJ2S7X21v3AfCcZ
d6pj0xIeUXVMnI+iAEnpPsuqpMsbVOA4x6nzFnUM5MinIAt2CTyKGfqQ0lnEm/YDU9NsOSgResHM
aSeKIo3+WvguKSlQpHYgNBsA57VwsNFYGTvyijFZrZ8RLi7Lfdljr+JZBmPb6bnnMiUp4Y5lqGYg
qjndjgASgh+WHBIhLH31dBxakPNnJJMorIoKosI2wKnxejWC5dzPzoBNop3Hu9KhwCXbcWG341g5
MRvOJqrGqZaI/Qg5yHAKoWeYLsbhwthhguHoJG+tzS4h+bfA6sc4e2CqDgPI4NMx+yj2V/s2lxOZ
KZQNOXi6jFTKz7gS9V2SwTEgkRnnDIZtpOCT528ZlnKcp84Q//oISiDiDWh4dyPzckYMba6f1mwk
4YTJQ3wheYP0xb5Ksxu3cuLkfRBan2oyQKpNGM9II0gCW1CTMZa/agOMWn3RHmF2SnPL9jWPnoEf
QfBlSh/fN64gqKrDm/Z3JeVy2iGgNP5WXG0Kp7DJLUyjIKELd5CuGnRVnn/q8wWKqw5IG6AAauP4
QP2izUNPKtK+pkGP9hkgDu92jBM17BVBJv5m1uAIDlUpqbhm8tTKswWL9nfILAo77IiANskF/KdW
8uNOeRiB9YbYQqLKieVTsZ6H2QAkLEoKdt5kn2B1MFkqO05sbljpRgNX9H2PniTy+DbGfj5V1Th+
j6WdAhRN5D1fU77BOXBvKz0W/S3e2SGeTyFpfOOlErJ20fFwnX66Q4/7oDEwh5BkDQ1fjZGWzeaA
Z3GL0B2Ao6KN+RmivppRHCzDMiPMBO/ylYq6O4ITa8S7jxi8eobfkap7Cwhr5dyntjAW5mJ4DUot
Umx2ktUzs8UV0gJ6NTzDm4FBW/kSNhHqg4hc7ZjFfU5FXFK741OqsjG8xzNBDhAbgCujZSVcaNl2
cmTLUFXzePWtNBWZdkXFQNFNgvBpKcgdOEV5zJm1CWtm5yTZTUTdoNLl+GczXi+sZtO9X8ctbRRP
pZ+WB5kTcgmfRYMbfq4a4SZXAIsz2ucEiT4yiyHom2lTEWG5ZAcajNofduvSJd+BU1f5bnCddXzr
SW6rdjWK5HssZ/alcNLSbPC7MuixdPHxdoRcfNcykHxuFIUyu8nRXLzYQ6UZYNx/zpysoJsxhLQf
CM0szxGi6eXYQ6r1vxy69ZKMFtQ/5XZ2ygy831rUcCnHeVy/Vt8gxN3ycteAdIU0PepZOGS/U6Gb
a/5VYsLh3mO8xX3IABQNexxUdcq6FEnpMm2atEfPIqICHpufMyK+1xHykpsYihwbwSZFH7njrgv8
AxndTkyaBfHk3T0HYOoj6swC9o8Y6QFrbRXHkk++eJRBlgFMBQ10R//WabmRLBwht6NjK+r/Yg8V
Gqcl5zI6fLK2AKhVRDciSaQOyJ1bZ7ByudNtFvR/GAZapjepK0LM650s3GML/giVXo2hHYM85Oc1
nvbI76vsp3PjRO59m9vsRoJa0SRbujZP10/LdfUnRw1nKaNGUT8R7oIfYdejELEUu2Pt3pdFcvVO
0fy+qwaf3jN7R8//7L3JAeIh/dktbjuxqmBvLTiXPXLhSv/16SH8lKVqDhtDzVy+wT1726BBy9il
cGypdLz8ISYe3UXRVJQKs129zOoeN+dc7TkH6/YBQJSPlhDEXXZbBEg3HpVLg/2b2hHu094dfZuy
PEbWmeOVZ0kT/hdQTsir9DetPz1uNjweminWJREwlz8XrHlI4JuxFwV7t45dkTGs9vqdxLSd7Cny
Yd/wfwQ3/JNYvYbZq4+9gaUiK5YiOnasluff0Y9dhTM3752D6VToHuNhomZewQLmkIgiMjZ2I4qw
hPCrODUC03RDibWVDhkq7LnzqLtFBZ5khKsVq8/CBVXLnJ1HVwUCbtcQmuW3IzY4Os5+yIoUIi/O
5K+qpG5GeCnzbDf7Xb8grjRJc2urQXbkpud00HMKA+TXNQEcG8MoakL4wCWQPsD84HbAs+eyykpy
AXW37Wfsp2MByjKae6AugJnjXh7XclX2HgZt5DNxg5CD4EfY5M0y8qj3Y5Ms0VHjsRkPPdrs0m6b
YGpIvId0I17IDiJZk+GUVGfh9SO5woVf1Zx5WHo8ACZdOjN4BjXpRCSHW3ozzBSrLAAJIgZCk59Q
30DDhcdwgCo4tNWpAfLgdxgwOAxJT5sjl7eW6KBSbBZ24/1XNU1T+BoOCGXJW1IhsUQmIvVy25Um
90as5HS07I+ZhCX9LiqxlvAv2Vb8tnqp2i1uu9FsbJYK/6uKc1XmN7w3kYctukKX3+ElAJm/IS6E
U5qRsCDDLxMqhVoWgojbxOUQQsFUPnkNrMMsgCd4RXgL6Jh7fhnFxf1pmX14t+wrKvE3bFHWI8W1
DvhixNJ+TJhExTQUavH/SDuT3bqZLUu/ysUdJ1ERJIMMJiprcHhayZLVWTryhJBkm33f8+nrYxYK
ZQuCDPyVgxykb17qsInYsfda3yLN3BHI5sE2uvbRqsLeQmI4M1K4yB06rcfR1vHqdhQWqzpRIWRe
YZ5Bg9fR8/cVUo7vGXXc8AN9A20/IoxM3ZOGUkNJsSG0tGx542jcdYRgcKqyR156W9aO4+D/Zq5+
5YIet2+0BUGnh6kL0AknaBn1dz3lV+1d0M1uAcX5uD5j8DsFdt8svnYhBo3JNXDCctT7EshaXe/w
/Zo5iMVCuEL7YPPxSc9kH4yo13WyDPu0SNzsOaAOGC41b153GIuGbIo89OKRMXrResdhkt14qIQk
gc9obXBFtC0wuo5ynklXWimjJ9r93YAMOELH2bS5CR5s1JpE9RDa1y7vnemUcbZCDcpNyrc5ejUG
yagVaJglWXyHUramz6+GlGSjmmODP+ODqLZFQc2/NUavozSif8FpLSpIp0M5bW5aa+6iIw0bNR9d
Jn9iy0hLPJi8QN5REKr8yipPkzFPHPtLaXWE2JrN8lRnwux3Ik+LEVt4i3vLxixCT0kFqAhwG9AX
raZoOBERFfxsS4s45UoFuv2JPESpF442suKRoIDzHWQs6ki4cj3eop4j9qafLOgKZdLm7p6+Hgzk
tG4NvyRajXGfNRgDwzxWpHZb4ekbMZos2n5N9Vheog1JAOqlC6coSdVOQZSpCZNHaGJm0yBJMYzX
aXzZtk3pXQJdGErczBk6tpAQe3PHaIpSzQ1DIkvcJObFco0yQb1ZTmphUYTciJRXR2ejK+PlmINs
bHm3ZRFcsgogk+oG3b1FTB0fRCYmRr44zlDKy5J6uLCRf9Cbok6gKc6BbaNTXarNhF0OqMTs8A0Y
IE+JV/Ic77sEEqBuZotCZEd14yBA4YASXZAu4w5fkYon8an1VCcu3Smb1Y5kiOhbO9hao/7lDHgF
v7x+TDTiyhenCOnKFQqc1jZQzAX2VSqN76FW2c8OR3nB05Dtt95YZixVZP7l/ojS6xVYDBZ/cngZ
IVTBmr85OKK+w5Kcm6eF5La3LHSqEpQThHH0fNUSkxgYjiZjvmS8bKFv/uwGNGDQSD1vuSU3K/pa
QnyaD0Geq9pnwruG15TCLXcuac6EzDRucURlHNlbWZVeTQ8UkeNtZzJr2ncNsVRfl47O/j3TKlI4
uD9RyXJLPNKGgYE6cESClhe16SMIBeuXKuPkiKQazD3GrfjBrvuwvkgcC/QFOTtw0R1tiOs5HHD+
Ei2a3w3CHsp97sxSk7Dk2UTpgbqtN7YTt/d1MaU0p1mM9gni5uKg4zL8qm1G28fBottF7E7mYUsd
iIrcGW3tAI+yo0BsLJcG9NeoyEcH1HhvY25oO01DJkwM35ExFgQyAGz3RI9lOrmGxOndj67NMaEI
MfeQAV1fw+UlbsdwXBynEvEQIbVYY4ih8BzjUDQBqRgpSoGU7rPdENXTxMyhCRY1bko9ASWEa5NY
G0RpIapMnE7rao2pbV87fMYvQYiRbesGhrpDdwS0vi/G8LbORfLDNhLxpaBNTiPuvyFdhqeQ7afL
si6IeO8RJeZzB4O9S2ilgeMtvigwFejDulasOukp8MhAAmeWrtDC7hLWgIvcrF3YbZw0H9+kpAZ2
STKAsuGW8WkgimDtM+H+Qwo42GRzGUvebYVT1fMl2vaw+oI4DUvElETPVH2zQ4hXFT70eD3Uxagi
Eq9wNqRPhdFVrwnh8T8SKJvyYk1yfjAaJJc+U8biouYnxdsIKzntGknexkMpW+8xZB29U1NaZei/
WHwFGvxGPOQgdasTaTzDnrkfd1kHLkGEVqVG30V83lLcAI6dgD8Hr7StLOQcUMqyg1CJZR5FreO3
RYjlh2a4ROJivyQHD4ItrjwjE/pIqTczpvT49SRUixCrKp+OxyFXjO42R/xBtFeo2i8dIEGb6Thv
Cn2TUkHutFN6ZiQwLRdjP7jwtxDaXyG16sITT9AC2izRPm8LoVIGHZXHiW4y0gBId5e18rLDwxhv
emvCV8XOW1zPTTwO2BNGCZXIlMXWWqDrfFmWpn7sddqf8TmC0/EMnaY7N6SO9PtOrifEOKy+1zSD
YJ7ENNmeC2NofzSLwHjvdSNhSIhFEkdfZmbhDK8472jPAh92XsNx5qPsTbueNgz3xE9iT+efTFqL
/ku9BMgxN04RhG8SCU8Kp25praOOSfrelAB3WE1Rw5t7ZOS6uOprrYp9y7HO8i23Vs29nQcMwom1
8/bIA3syPohyXT/apnsYQygsO8aoK0oQEQUBSdTtJKjBf+G0mxSRheMIoZs/djaGiTCKzGeHcbD6
0pIGNj0UuKeB2lhRTmwvoiXMzsYA1scKDHnSvZcR55I2lMVOF6jiElkZGaEAJ8q3xFjoRscU9ve6
tNMzTrLwNYCDN+6Kmb0bNYfHybQbXJztsd18DSqqRD+MBqjpZdeEz6C1sR+BbXIYzZVBTTMoZIiH
6FEB9kHX2G+Va5GFRVBVlvupjcufgHt3DSW0DfsO8Q8DRycmiHkinlvf5NKxfgAMGACd2431kkXo
SY7YLTgRWyViH8K+ZnfnEGdUfLWwjaTs37FIr6XAqHc9xo1aKajwDzBRadzl20zp5QR1fQJRmE8g
E0XuVdY2niR+l2pMW5tqvu5BY6Iv7I71UE6AzaBpyIP0UAjyV+WEF3WgSLYRtmKxwd2h+9ux4ciz
0Q1W1YuyVcmx6DklXM51VAMIb+gAbBYOQGoXGX3i7lm75xNHChsxMFGujnE92tgw3KMIOPTsMJha
wxNt0Uh8zSvmCL+w1eDT3vVuBWx0PyCmjsMrhn+ESB8YNFhtt0tcPKWcP8xBJdznNLw3JqFiYExe
0Ddfil5Z31jEXXenoihp/dnNwucWx0T7Y5nxV9s7ermd9J0R7zaB3baVv9RR5lz2HfYB7CVICXJC
oNAYb9PZ7usrhHhzu+/HuURQiCTGmLaKSizgbTcNXJB1QOvujhkvjggFK7fepHNmejAaXLN5cuC8
lgdcuFV5PeMMNbBNBvCefRBcRXRD8lds0vleaNqgupkRDzM4heqAv5xEHKhjTuanhr2MlyMLY3xc
WKDReREbGOJBRmR0Qj/ScZi03WENGnA8Fg0sb5m/KDF9ixavsXH7tnmzR1Yk851EkXinQkxmWzcn
P4h2ipF9S0gIMK+CyqF4pSGB3JTOfmN/oyvX//T4gKmVtRqIBJwctmW8P45gGkhwrc9bsy7/blnn
B6dSg3usJK1lplogbI4Md8zwB/FeiCHBFdrOvqwihN4uBt/oSILObDE4txtRXKqo7/ofbPBmfAUU
gvuVYNhbITqlfW+u9fodSogwuIcytU4U58UGTpDNvNb71TEe7ccF1Bd7XKjNo61CRJdUsf2TO0dz
fAhDTP+bup0wlXEiR7LOWV7QWIkkhxeHkhEyjZPp3E80Na9foFCSd4pDPbOFnCj15GukMaiyA4CQ
ShfIzhRFUB+BN2itNGCiar6h6jHJBdBQoa6AO6qfLYCO+QttDN0+DFIQ+kZPvEZA5BruKU+BJN2O
MaXvucIx4RytkOYQEqpixHoeLcNmDpXRP0WR0uVFOSKo9emsVoJ4q7rxvlrl1IodjUrB3kA8ZfnL
lIwE98jXFIzTqIhogVpwPO/Rtw/ZaYhGWmb0YzykTyHSTvvWQoD63OMHs64aUou7vQwoMGAomNh9
5pTHtR9Ibl9pEc001j7mvogE7aZBdPJGhwTfNykB9hfEgJMEFk+UAbJUI6iihyrX8wt1xTzc1h4B
zkQUjVIdUMCZWIaMytb5Bq15UV2FYdEml6Q1uMl1VTL82XoADBlZ4/UoaO4A7bYwbGIDBMBvWtBV
aYBrOEzosaraIyoAt1r7pUT50jW3U66C5KFPhxh9P4+FRWtOGMazzXiBcRM70m2aB04aI9GjoQxz
JlDG0hFEUdtB5zxVGFQmIBY9nnX+RVveU6e9uf2ReByjjxihenUctJLxE1ueNG7omI/BnR0mdXuk
jCFZcJxcC8+4JdlSctXaxc2ENjvarTMfeRQKz9vOiVFucaZmnM2sSZBBEtjYzYNcUZxS5rTEzEK6
MBpER/ae3vRIhW0SZqQvqhDDzc5RcZu/ASSAazFFbnyu7TE8TTY2FhpKJrlYiEaGb6ZDpwPRXD1O
JzkkeMLscHTeAvLWW7+hMU36UGqwibreYF7TCieKJE14V7frDuasXVfnyTNBC9HwhhPFALAES4NM
CPhm0crmuAyiX2lVNYYq4SH3ZGQzpxVQAQ2KtCn0chG4WJnoeU0wI+tBixpA4EgeT0tfKPTTDoFK
k+npu1HE2e0ceVGEcSpSKDaRYkNuhon3NFXsj1gim/CbiGC+0J0fjSsDkwNOpZYPykeQRzWPaM0e
1gje+BG9dfcrHivUSAYSfCbKVaz4f4GQQUPdiEGWUwD+wHiNBVmhJg6YIeP126qgxwqJ/BtpcjEu
+il10qTc1sjtz+j6Ge7FzjSSM4vP8BlNjUlgEFkqJ0cRX7cbaIw/dss642nNfL5ueEmvYBrS2MzS
UvdPYEWzl2Ux2xWpNgaGH7m9dQsqaLwbzaB7JrOy+GW2dvoakDd7YZpjD8SxQpi/mdjMsbkhLXqh
OYryqpnrpto1cBiMnZdnydnrCxB4Ev3zc4xP7d5AGx8hb0Z+sh2xLF7nEYFZG68p0V8BcWve2pRq
hTm7md5ipbUePWGZv9I4/u+0pr53/UXnDers3qkF5EuZEg2I+pjpXVjIrSNN1sUJ6Wm6ZYqcX2qU
mZCPiDmuNygYYSqP4EoLFr0a/+Js16QXYY9kkJEErGukojA4yrWDSci0E9bbJZmxUdQR4rWNbgUn
Ak57Roajzy5/NXbVOj5pms1P6qwy3plj4cYUMAXUzqQw3csO0aHASWUzCddlxW+tCbeJOVa4Xnbh
WFmHsYj1qicsCuGqFmhU0CsmwXBgMch/jkNtvxoj6+0KBM+Ni75y6jeXEZ+Hhi8vSH71aMjvQgPy
1a5f7Pq6s6S+Z88JnSNJfMQ3zOhmgWEU3KdNz7rK6c2I3ebU0AIF7zeE2X1Tt4RSmuzXJPqWDG13
kpHLL7vtjYcRRfBxqSvzK0zlla4DlqllZpZGCE7Y2v3RS8z8EAchJrQ5yvRlky3etwIKRu/3cBxQ
N5YltpHYpEhBBYK912MieGMgmqlPY67Nu2Hoots6kOyFoU2AFtCBcLqW7VAA5kBKbm0i4GSXmPqW
VzFQnfuRRdb1xpk4hTNhlThq7WGaHkcxw8nkMMrck5l1gzrbKugJR15+UoidBr9vVHfLWK1+SMK5
vEoK4rE2aGZonKnWbW8zqI+0aUJ3+iXTBO0IkzDnYKVdVu47QT753jBIoPfRnRNgqetp+Y59qr7X
zRAiIhGrN7gbZJHvqZtINOe7LwdfGJRTu0LFy+iPsQZvhZhObOjxpTdJKqJXbE8uPaKxVPEWD2Ny
53Gwdakag/yltwz3zUu6IdnyJpCRVXEku/Og/fBnSHw8O4YI9aW32hT8JcwNOm1LlX5rvBmdSm6M
6ktYycLce1RO9cZtExbQsKGRRGwQ6+rGA052bqbJxXzs8PypGgJeDTY0BEKsDbDZ+yqWN2Qhsk4B
5JIvIXMiXqqytw/t3GVn1ZvZGXBL8dx1FsJKKWb7CwOH5CEoHFjQXUG7/jTkSX7IJmh/24m59jMy
HE5IgVsj5R8XRFDUDgllr2uWkDdN1ObREcoDw/EWe+twsguOzzpA8A3eaWbO1fAxgmeqKsoBgm0Q
WUlXQDPm7EieZLq4b2S5NyMYM9Wcc06b95ZjELqMAURjB6qt2xm30LQzcGJ9z6Jo+DpqTHqU16ai
aBtye1mFWHTBQMpl3wyB0muDdVSgiQxDb9zS7WmTnUAEhJCzpQ+8aXtvxa8zbaGbU7ryUfP9MlB3
ihT0+MhhdxM2Yd/5NIeGirk4SoAdwgl4z+Qap0+K4C+xWdKRWPO0aTVYuSEiGaJuA45gIdgwe5+z
VF5rdwkvEcZU0xb+fRI+J21k/YqROjkbNFwt7fWsw4SRR+VLDKrhUsTjCv8fJXRiTh2hJlhlLp7g
/sr5K83aBvoHiq2raJrM/CSTCZIJ0I4cVJFZQ/ZMOLiUx6JJVuElDAq4T3Ujwp0Benm4BFXJMNFu
UHjSrJDqeqhz42ePGPug1j8dXms4Yp0j0fTNmXOJ+r1fBezWoFbJa9rAJPSSqr5Pp9x99Zp2ZBdl
DcSnCgtkNwvThqpEK/SL3dtgNjmggerRQNOyA6mHcOPYJ+tx05hmPhF9AEAOeSg2Qjg6dXYgsbjE
IVSHQXRUVQlpRI9U77sI/phiUVfjL4sEo3AnOQp1TLFbYzUlVO0JK6c8A1hnhjs57ER+TL+aea4B
Bh0Y6eAWNDyECjbsaIxGgH0xfehj7d0hVWPrxrYWXjETZowlxMDZTsixeMoIx02g65fBI0J9bJ1B
OFqHqmNwycPBTy7JJVwzMye9+qsLzm5mlT83WV5ElxQQ9leef40qvEqiVyzI5bdc57Sfq8AO84sQ
wgaNeUPQIYgZJbX7ZtDlfUBCDuVzGqorG5cT+J3JGZ/DsGOXZsZhN9tImqG7Gxxy7DfCzCt0PXSs
tyOTLr0ZEhySCPXb5qvFwRdvvjLqV7508jAcJyh/Tbh+yJNFYoFQ1e6TF+3hoLZ6TpL7QkRwoHDm
dbcecUO0GpOyOCFgrwb6Ty6xY2vRSbPDncynDMg88xBmxauXmRgacJW6OGVhtLb/2xS9YI9JmLwC
5q/sRnWE2tayJt5SAmaK6wng9lsIp4iwm6WOaz/q0vCxRU468eEW3bUu88lgiMHHujHTHvdKZjUd
CQde8JMXnHYOpOGC5noi7lkZ8/twKZpiq7p2/i6xXtwycOiUT3u9BvUND+s6WLr1jSGz7sl15/FE
Uq0t/KX1xMqjCoBnyHBIQ8Ak03KWSJ2vcANirBA9IA1un6Dt5qqhQqdP2PQIVTSC8cjN4LQ/TxJ2
l2CwStGSGqrcZp5hXUkKMLJa4lxfkv6NVYnHaZZbq7EYHc6TRTHWETApfGNsTGbYVCdYgeTijbsm
NZxmh0ibu88y5D5mdkzPNkLcQ9+jrqwj7z8/rcpl/eSYmuNbPg30MToEz7dzvlqlKG71tgCvn6yN
HmyxNSUtvqHM5ljWYxo4NrhuCGyJh+EboYbFPQfv4XWKkhRbUUtMjkGrofILepb5JiJSXPjhksuD
2RF2SL26mncbq0gfkaw3jy3kvYTNcXUyxMbMxNoD5g2PISHQyxpi9xeLina3eE8SvRuzbnyJoGI9
LRXz141j0cXdERcXO8daYyw7hNSsX1vdc/RCHZ6g/Rqz+NGycS+A4iSY/iJqjeIOXWGEVgeDPD6t
oJieo4pay48KOpVbWI3yxMrFgb5FhJJtDeQC4xErQXiNmYuplkXnAypjzLZDMlmuEh+voePhwY9D
9gBG3UDSw3J8zTMmPnucUe1OEh3AlLBGbEO7s2mMLVP8IbqjvxxSblWlsZ1wQorrbkrktPWKDJ3Z
rBnTnjoSRh/w87ZHgIGC8eCC3JFxLSNWRthm0u+SfglAL/BKWFtIPNZzb3RwIxsSKLtTpDGz79fX
RXF7+Yp2TLNhbnAAhVaJbrAhk8twnXpvYHvmAEUc+AxLkNTxqawprzJtw4bQNuEGiJTIfWWy2goQ
iF45HrQc696n+GTrwKZc37lklYX7WjrT9zaeVuJLY2IYZuRqo2BA7kFsV9eXL/RabbAFJjaUjYHc
+FsC0AZKjCRDb1MXiC+3dprC4hEiRhzSQNQGUxeX8qWrgEz7LOHm1wXeEDIZNZIdNaDZIoi1s2eG
+d6KlW2jdFxOckridl/kTvak5zlSmwrKFgIM6oXs2LWVR4o0Tr7gQFYXxxC6h6BKG442v5I+wQNp
dqi5TrnhttAKKWXoPdqjHRxDWiVY2yfyr+ENZVfLPNgG20s4FA+OS/zJFttE4F0nrM/f+2iMmBWV
tZbbughGjq/k+b7SGIA10k9tRVOJWZ51Cxumarb4LZObOG2sEVkD/7jFsLzwXWAlIXNbU+RsLWVE
58XOUX2HsRXeZENhdTvSnezD4AoylSaV9lfUe1N8MDlSxhubjUjw9ffQdFojlW8AnpIX2cN68ZvK
KJoHOO36Nhc9k8VxMRtxUD3KUHTLDYc7Zggx/G4IVPR4zDp5wXZa/MRcLks/EwGeDaIn5bIzbCcy
cHTh7mBZjw16KpxTIO1R3EWkXg5bNsyGSgay13lINaC+pu+cF9tZdIM3xpIIMcNoTad2+uEY9MpG
CEmEXbHXVLw/LRqQ4TZBR06Bia3lBrsQG64qGdthwup+alo0DS0J0wWmhCsuOAwC1z1YCpU/ohhi
dFe1nb2joYIihI4eB7kM0sID/bbqS01TDo9V1hTjQw7Q0N0gyGHagjaHVGVkzCZtycRNVlw/0aNh
ruJjK1Tu8hbnM9B72q39jwVlVbJrGyQWW4le45yyuv8oWI7uZxC0sV8oZ9lpjpzw8ctQPVp9UlyK
liSTrV1aTNEtVX7PXQsZDQyp6gawWfR1sbSN0aDP5l90aaefAjvLM+VkdaHptybbCsQf1Cq7y3cZ
tNHHiAd8x5AKpVDa09qPoxJwfe0VNpryfO20eVXfTgxxcmKnMPOk13xhMI2odYexAvlOtHP/g+KL
HiofZZVkt4hmIgeNqi4Hk1YEy/NWRnPPIiJMNXj3Hl60Yt9Fg+NuTDmPKXabRrjBsMk1c+jeX+Q0
d1/i1CyZLyO0ar+TA8BtclNmzDS421hYpxBOf8/oppxrlEe0lZmzF4tJx8uXRs4EOOb9XGM0Ois+
dMQFTsy6Z8GXUsvQS212PbSwpxXTYZH6XoMP6VLPmm5MZDN4KRQrWH0TmK7J8Aa2gEP+WuJkffho
OlLk2u955jhA60QB/oeRBcbyPiEUGkj+WLn9JdF1nr23+zlRB4dAw+INT6vpwoswq3aEwViVzg6w
A5DEC8uDzEr9H8oe6HyUSQcXL03PqbuKdO+2xVF7ZC45l/j1GUDs4kjH3JDJqiDu7NoUd4S9A0U4
gVGJyK3bCPr7Yj09cMLH0zdRqnnGcpPB6c8PSL4Z3YHwZJHM7Y4Nnx2qdS8S8gMNf5JFSeoEYicC
VzFarSywEVB7Qvr4AjCHZGA/irCsg1wwWX5w/0RPiQdhbJM06FKpLOJC4qF1lMX5nFpvaxNZeq2Q
1pN33yAVyVrWpw3+a+N7Q8Ptl2PbzSO93Kb1E1ADFFQ5QS1+FwfqiaE2CT59aUo0eIrQ821cYqDZ
ilBnlj8MTvNrlQyTATDayYo9aRQ+fKTsZJ2nFshRAOQ2x7Fp/qUdjNYEYecTEyFk/VQ+WBrSHT4s
cURSaCpaEFVzVfWGmjfQvr1XNxvnPaR3uvNEanQoj/qOLpprW6jixr6Lnyck+t9DgvLi3VRYBX0n
DmskjjEXU0f+DmbvmkPDcsQwRZUPIJiirJpqEO7honqb/23oKzuvAH9zrnMRAS0djsPJoVr1IYAG
zQ7iEQHxpSJVJB4K70xnHfkKVtjcuXAY4SOpbFMEkF6XG3fCsenPKCupf0U0YWc/X5TqL3XSmPfU
fCi3Qo/CeLMIkkN3o43mZaMUYCVbCCs5kX2Cn6QqGKj4mB9RH8WmJsPdsg23vujWV2SbYJsxDmKc
lhiClES8GwSJG/oEmCUgP+SivzmcaBmmoqMwyc4bTIxgaD/JEqlT0tTHGX3YxBiLGs6k6VNVGMBZ
Hsg/4xCMwBsaQUFwSB812jm2TdFdJEEbOtt4MMfB1yqgGQF+hf80XB21SYoyeEVJ1D55qEIpUjFZ
/FSytn4ACBt4TZyZN7syO2DxE9zaTdwBL91ibbOfPEH3d1/Qpb5FMEZ/id+WHns09rcglqZXVVjV
lekQaLuPmeEEO6JqbG/XEsLGjmmtaCOrYW69tU2Mx76qecDkMzhN5pOqQVcNlqsnNpC2YBboIZgZ
libJjyIryGYt2sK4BuqUwX5zRXNRpAV8ZdfR9SGPCXA8eVjuL0XXpGc3YkEmIxSQ4BbeARpE1M3o
l2Tn2O4mWOL8CY2HxOcHjOs1itP5bYRgzPkatUm7UXMYxxsaw5x9OA4DneV2sPO39ES/OZE5PptL
V94EigdFf7GgEVEYcOuJELPA5c6jeElyVTCm7+O7VK4d1ji35gHIuuZ9s8mcw3430bXhtIeJgOIV
Q4AbjsmLKIG2yjQe8CwYgBzwPS3xkzdL19lGaAm9fcWAutpQEDApAKqsMOlJNmsA52MEKIKALZy/
2OdIbnPHNw5/MzHJ9dRd8hyxDSUyiNdTF924Tc9SBMyyMpVemQrus/Ls1Za85NBoOHsVyOHIo/jK
EWvixG7Eqj/SmWxqv3ekugHjM73gX2xeEk4sb8xyw54D3zKdM7zFd8w/uzPY7uZ+glEOZSiS4HWk
5fCLgUByI/4D5xvqSyr9XQ2ftDrWwo0AazTeQAZXXzEIuojR9RNP5eAjMHf//tf/+F//8236z/Bn
eVNmM2P2fxV9flPGRdf+17/tf/+LqcL6fz39+K9/u5YSwla2h6rSpeGJBpV/f3u5i4uQ/7D8j0jE
Udu0DJorK++uBlD4VRANN59fxP3zIooDgvBsT0vTVp7lOPrPiyw6VhpYRHpuSzHfsBqR2GnU4W0T
aNu35gX9PlyY6PD5Vdf/1t9+2v+5qmOR3GIxgpLWu6tydB90D7b07Llud5upxLm3rMIwdmSDxTi6
ZkR7OnPEgdoRJ/XnF3c+urhrQWY2XZ6K/e6+IiqhAYGa9Jy0zfxl9ZfpW8qq4Avk1qA4VU0zYmX6
/Jof3mZtcpyBNO9a7vo3/fYsZU7Or9OJ7EyGFlbphf7fD0aq8fOwYEybIznui1ESf/P5ZT+4z1Jw
SZKnhecRz/7nZQeEZpWq4/Ts1NNdHtBYHnSKSoeKjwn+xJn0KZWrDAk5beb5n1/83fu7PmQurhlq
aox60pJ/Xnw2Z8aMRZueM7OmEC1xuFwgwc764+fX+eDeSmE7eENckx/qeH9ex2k4bnIZfqRBxo1h
RKzrbEg0VsahexwhPB4KIheeP7+q4r/13SsskXxSrDmubePE+POqmmnzFBRucuYlX7GjmDJnogOq
BNlh2VXR1eeX+/Bm8rnwytp4M9z1z/ntBcLkQECPUaVnlENMP2WiniIrgn31+WU++Dak8ISD0lw7
jqvevzByaSeIFtk5KCf8nuTpNASqMztz2W7QT9WRGew/v+RHj08KXk/U+ihu1frvv/0yEu8tRbRq
eo5H24zvRp1SzRlcad6FY2WX33UdigGCJ4fji88v/dFNJWWJD4Ql1kU58eelwxYSPWBsfm0106dP
wO7WoG7D4R+8ob9f590bqod00TJWOEQQ3GHwrsN7JG/1jvwzrAZRDF+3DOPXf/DjaHaZDohlkx3k
zx8nK73QLbays+uV3fA1TWtzuHWQMm3/yXUsz0GxqrmP724iDjw3nzD+nieOX4C/W7GEd2WD/vEv
L8qHT8uRTDe0BSjt/Q9iNo+oqC/yMwLkNfReTeEOoCnxi5//oA9fSM8UDEKFdLX57mllmQpot0XF
2cFF9Y0CIpI7S1geHL6kdTnhKauVqOgSqtXPr/zR14eZ5v9e2RJ/PjLWMPwYaOLOwMPFV+lmsBVZ
eiSmE8DAr21Hn+vzK370W01hAu9BvW7yGfx5RYBWCRmSbXFOekS9ASXHVddM+a0AbAy4sWSYScso
/ctVP1o7TV5Jhv+Ogxv43VXj2l6qsS2KM5EqHgMWsVSvMAirs0tuw9vnv/Cje/r7td69nox2ywmT
G08ztrpHz+hWqFZNMvGEgfh2wG9+9/93wXevj4eUXlhDUpxznTX8OMOJix3eoupetqb9XBc4Wv/B
e8PqBYSYhgUHy3f3MyJD0qyIujuXY2YfGJ2p7konBNv5S6YV9DQ3cerLz3/mR1+jqaXNtmtKZb//
SpCGY39t+uzMMLit/SYgXHY3Mbz+y+388A39f9d5/02oIqllorMMLmn0wiR2xuYQWbexTpV+IAJ2
jE9E+Lp/K9g+fEV/u+y71bOD9RENbpudB1hVku5JHqBLqhn6Hcikt+O/rG0fXY7tT2vPlSaP8t1L
E3UgNZY4zhHviWCf4pM6URmGAKbz+OHzB/fRDbUkX7tytCMIAPnzk2c7rEJsrpS/pj29rd6Di8JC
erDJdHjgtHrknN3/5SF+9BGyvCih+B8TbcSf13RyGvgqYgMcmQa5PvCj6oTLyb0kqyukgVjUzZfP
f6Vc18r39Zll4VVEw2J6pjb/vOQMrrBzDJttSXfRi4vuoBmGkzGUiDJQUq3tIYyr9IMmpoaGrrq9
Gtdgzc//jA+fq4NoC2am52q1/vtvxc3idY3KLZ2cjRAsxgZ8Rn8JXQcrNicOeq6fX+3DR6sphpVk
pMez/fNqKjEIJJyj5BwgTT5hCq4Q12MyvnNyOoBVVuunyRP2X1bYj1YCC6LoWr/ZFgbrP69qg0xb
u7FrJRwJzATz0G5bOonT9vNf99G9pJChAtY4opR89+JmuLzRmQzp2SYM6LKfgqrfT+lSS5QJdfCX
5e3jiym+Rm2aazn8548aypG4C29OztBM7Rcw0MaFKEMHVKvod5//ro8+DttyBOd8JgCe/e5SnTWj
sTIsnpoUmgx5Bj/+FNXzDXkfyOkxCNZ/eWIfvSe0s2wF5UALS7z7HOu8FLmLPffcdw2w5qicxte5
dWiz9BZmYgL8mqk50I+Byfz5b/3otvI54Ky3OXoL8a7C0W1QsyFKin069uR8xpXcLYWyxq2G9vCX
i8kPr6ZMIrgJeeYNffc72RGDYkb5dUbe2vgVTfIHU7owPtzaOhiYqbYsAj2Ob2ce720gylAgI0ff
tJgEL5kbKohHRKwx2qLX+5gatXP6/HbI9S94v0pRZ65NGBo8lNB/vmYkr5YZgafZGf88Qu3AITvN
aJafKQZ19GsyRbSrrNvBI68S+qfsiCjh3GfuI9IwPv9bPvqMOT57Lh+XQ3/s3aPpxlFICObJOSuJ
cQQoKACTlKNoo3+w1/1+ofdPJTGnNq1KjrK5aL8vFZSWrTlIKU99ifL8L1/Xuvq8v8Mur66LaMFU
2Or/vMOiVWg0dU0XgrlQ6SOUNdAeNY7L2AfeG805Yj0RacfXgIha//N7+tHFwQetW956vDXXD/G3
5d+x6JCQM/W/OTuzHbmNYNt+EQEmpyRfa+zqSepBqpJeCEm2Oc8zv/4u6uCe08UmqtBt2DBgAc5K
MpkZGbFjbfsoYUehnA7pT/+Ku4OhvIDWHcJ9QcUzfIC5GtWvvkTUtr/8Axa+AMJ71j+5J7pjxGz2
Td75ZcXvOpoahCqos3Fj3Ri1mX5HQuXrH58u2z/FfU460iLz+3TcwncghebQi9OUL0AvQa+JAsLI
zkTxH2xkWkG4Sb2uvFdK1HqfOP80SYxBoEGFlgT5+ePWehoIo8JwjgKVvT1lrNlaSeAXztMg8Kxx
DVTMzyYuf+mVs2lpq4FGoxmWRMVDkWv2IU/qsCKk8nG0Wos6W9togi3GG52veYLIeEfO2Euf6R5C
c2g7nXIkeqZlQsU4b6u4DtBuvW67/t6D2IPTSD40+sPQ08twurwgln+oPe2+fOfsdrMlqVMqpMdU
c48OxKVsT4YOb2rVbIev8DxU8CYDRTHR2lTQ7Lofm4OrTtIPPwh6Kud5a7p7r+C4wsTaieSe1WDv
RayGV+K3pYVLNsjh9NX4es3Z8yxpTOzcXLWPnULXJk73zX2ABcUfACrN+PGwSSMU5o383YPnubUI
Iqan4qR91FsQyJTBRmqGedGJO6VNvQKyaNX5xjpvhBN8ufw6pmnMdqfp6zT5MnWDi/Bsmpg19BoR
iHNEzw5Voanxm+hiwY3fSNHAfKlKM/uPbv/4Z5WL+LmHOx7eXP4JC8EAySGTZ01zDUCD2XaMJb1J
g7jrHFG3UaOFGUNvcZ4Z3xp3pC1Ga0P7J9zuyDxcHnch7CEqBmll6jofzTxYxTm7ocVPuEd6Yzq0
Jpy56YSQg33tjVGwBxYcpFfmOm1388cNaVgIjgKbysMs1BqNCNpL7rrHCKxycJu31NjCKNMcHP9o
h6WrsSmpL9FDDYHNb39cnvHSmsZOjyKAQ5ZamLPRYaOlgh4x5RgmijZs6LCLEdRqdqGHN61Rl8OV
o09M/8PZdMH48JQt3WJDtGffeteyejBbd0kVV6JCSWDLw+hGmfjuhb363BbZ8BLWw4TrDwpUdb0W
3thKCv4wwUyYR5Nm6laxXfVKMnsp7CHiIcWsCl1/fyjjVILpVK4rRxPmxnevHNuHiGdDaRV8Y7hp
qzYB0VdbAAnTmCZTyt7O19iH3wTaaHpcl1/MwlLkIFbldHkRZGdm54YrSVPhRKkcY5eSAZdCMzT+
HeMArRxZqXJD4N5rV5b/wlLkFi50GDOUoGgPPT+rEmmpODB6zrEppH6bYRuPtS0m1/bGsYoImRpW
V9We5IfnIvwMYvf75TkvhHtMlzwqmW9VGMa0WN+EJiLGuQ5BhjwqXZTgRurk9BwPLXqpy+MsPVuq
FiaoKuriujbbXgTKvYLWCOcYBwm6qXQQ6r30W3w5KtCooP+ztn26POTCjqazp5C9YVxy37Op9aJ1
Mh9HgyNaquou7PTO39eBFiGHw3BwjXiKEnPmdew6lwdenOvf2gmd/ewu0zt/80zNBgmL03XOsQIy
fZvkboEsSoNYLFUpv7XCAz3wiRFJvbOd6UJY9mwVtZSvB5gW7hH2sXOrBJr3gzZaOmhI2sIixvRU
7C6PuLCJcVJxBZ/qXhwas/dZNhmiXbd2jhGb6c4DOn0XacFrVPbNt8sjLa1QIkl2Lj5Jzfwbybx5
mtTni5oIzj4OpRFs6ETCV0TphlH7xFujTRWNr0ql8t0uCcaTPHui2EejqOq9WhuFv6a3wHrWFTit
uzRTxM/LM1t6hnwQiCL+FmXnR67Viyage4B1MpHxaPahhrhWkFnRwdZiKPXxXIZuCofHSH5xykSd
L8ve94MQc22SP4jaEFNmI0oivwNwotq0pFye29Jb40S30GMQZRJQnA8WgmuGgx04R5vFuDUp0kzi
I2CUn3hrb8fRzsfR26LX43Z0jtCcuufYwfJul+k0oIDomfgJtlYn/1ye2sJrm6ottmPyHAUx2/mQ
YrBbbEd0+6ho2i/DjZzjqI/HMiqsp8sDLSUvGcmW3EI5uSHkn4+UpD0YDzDdR8fGSjKpS/UB9ydP
wvUt0z1wFOxeTYdG20wJ7KPZoavXqjz+9/LPWNjODLIBRCsmQaicJ2tqrnJ4PfWsmxocvR5a4luH
m+Oa8ZJHgf/plWkvPF8uySRKydSodPPNNrMMW9SgcR3lCFGfAHy0vafI9QU4G81pPr5Mp7jTNLmA
48unzsZyosJNUs1wj8qYQlLH/mvAMTeYMqYffogmdnSCRBsBJ3mI81cJxA/zsVAoR8OuUN9ClEfT
WSamUt1gq5dW30SI/PrKtWIhuGDLmD53HbUApb3zQWn2cb2yHj0KQhhUvfipZ2+F1uNVYnYQ6zfY
lmj+Q+57Af7UfXFt4SzFd4wvUX1QFEYKPFu/OG5aZdG73omGF9HuNBaSQ29AO1kRoPV7EqanHUhL
BGgxU8yAoj5Of9AEDVaatnAsHj7+DvgpFI4dAkXVmH24FuoQLZWKd6LthI5BAT+WomoKfSJCOx+a
o3i9PKC28Omgf0GpTDTAMWlMf/7m7EL+lkOTkrwAW4EETF7EPCVcgoqboRO+BDqIpaT3FQmnjpd4
nofGqY3bdsQ2DYelnQp7M7zx8FKBSGCPIniEcAqEtqMaVu4cywDeJBLDg+w/cvp3x54T9CG0K0V8
saup3YqTRY2QbsYdslQ3N+Q2R9Lh3QMEq8vfl2e7tNpIZalkDiBdcFKfT9YDf1V1RqMcsSV3ZYQi
s3D6L4kY0te+TeVTImRy6GNL3rcYJW0vD760aXC9gXMI148FN1tqRYXaPHBC7wQGvvruBsB7sHRL
q1VElvPKWNP/a3afQskkCe0kGS4uL+cTBQJBF785uEcgElwRIS24JSgKyEUAmLsH3AppczdpD66A
g3dqtwIHb4RXFvNCdEuFl12L3UsjHT/L0+pa1ZRDPV3qgJTh4IrVlffipr76zEYed5uGpvSHoTb7
5L+PP2nO9KkAwwMgnXg+e08mdOfI2j26UN62VkUDLbau9KKpvjnuL4+1dAKa0kGLROIe3fE8MVIU
JvJiumaI4f0RVEOeuPeqgngS4E7YfxUZTlA72641GGMmLVGYFKJbpkuy7PMrqaila7RpkyGh5ERx
9p0oKsUoVeDUxb3dsoP7Bnu2r1ruWHt7EDgTukr6IjFowFLDguySmPp3K8aStCqVkU8PttYq6L3M
uXKuLC0DXoZF1oD6JoHk+dtoHBIGTWu7x1xLAGRbCJ7VmwzbdnWFrUIuViocRJg6Un5i/dmGY5KQ
J4Y15uINTzqFyDFcPgaxTfuerPrmi+pPHm0e6fv1qKC22uI8jY3z5TWxtKfaKOBMHGVNtCOzk9T3
O9ODD+gc9Qiyow2WaKU2cfAlDcUBvHp35bUvDgdxlDhswvfMrx/qmNHlXPssd6dMvlk9CdBVHira
upcQTG45+YL28fIMl/YXNlAiZ4q4CLdmnzaUhS53woZ32mLdvApcC5dUyBDRY04pjo66wkhoBoua
+FtpVOnO8Gv75fJPWNpOmS3cXGIVyN1TeP/m4MpoyKrK3nKOAZYPNy1BUg3KVP7ThH6bXQnhl86N
6bggQCA/YM7TLkFEJt3qma4JF+WGNj76cjgE+38SFRmLwPdaebLGGia1naPy/MQWY5H0MS1yBGiQ
rdkNYlAyGOcNJ0dXkt3xscR9tjzLCLcGjoPG1oo6vp16cE+Dbu88HxH8zszQdh4+/MRJSKL5ICtp
cYjNPuRKIFAooZIf66k1rNdyWezNrv7VKkURXHniC2+XW6dKyon8I+mf2dtNohE0FrYBpzEpg0ME
CwfiJFabO9M0uuLKDrXwAU1VBiIPqm5kW6c/f7OUmlbtsbUJglNL6/3TJEFbDW4SP7R0xmHslV2r
oy98PX8Lqagt6K55p/igHy6kH7MITo0e6TQ6h0EPkbqsy/je8oa/NL3B+q0mo3FLF4Dv3/Vqg6Ht
x9/mlIyZchYw4t+pIfENj/DgQDegTKV1xG/Za4fg82RUqn5lh/pbz5rFI9bbwWZLp25pDWp6LThB
1XP+BGiS1X0SimZfDmDzCbWhP6wIJQCImNzBX+qshRy/6mnuotOCvhyyz7pp/bKVbNTWtOgO5ZU1
sLTgqN9MxxSiDcfSz9eAHhnI+n1+4aAaPZil0reNfaLXcMNJgkNRuvz0F5ccWneVHZQypD4bDn88
E6Gdw3AlrdG7WMN+ateDpIYaidDHvzes5vflIZdfgmMB55YUUAj5z6fo+r7noULxTqnmoKxa0S1m
PWOKM8AVAE+d3bQqGJ9DDWboPk0cC2scR0bSXzXAWw8qsQtprSJCjIRvVf6P3RiduKJzXnoL5GKm
g5OkHYnC85+YMn+sV9Gq+4AXQpBcBm4OuA7cKCVwnivvYHGwqf6LsnNSIs2eB8hnmVSWEpwE/pze
l2pU6no3Ynda70eQbv9dfvzTjjX/BKYCgj5FwkjMZkFB0ZqDxGggPCVF6scbs0Kv+Awtbrx6XGhL
I7GIkZKYAt3MbCRU6SZYlQTSZ6HA4IxIdf8C2kD/mIbxcbFG8QT1QUM0S7I57A+uHuZb9KwZhoxm
cQNQvt1dnvvSajcRXXNyki3iun3+WuM6b3y9U8OT/TMMyvbWTJXiUbh+4GIQYVTX9vOlmJyzEhHb
/4xnztLblVF5OpyK4GQYoWgP+G01ya7Re7q+Vcu/K8iyuF/xt/DWllXjD8QNiE70xC8y/xO7rIX2
lDQ/Sjfe//nMp7OECApAmZYmxbDCxjbcjGmr/2NSQF1//ClzaBoWqVOVWHC2nse6c0YaRUNad0zw
/1UvE3wiG2R9K7UtMCwgNFOvxCYLkREJVE4RnaTRtLWcz6/HhEsTWRKcEu626YPj9lG9FyAPH+Ck
etEuKDpv2Dc50EvsUvoU9vzlSS+dpXzAZB+pCjuYd5//gBwCMCEBsZFS1VO2Imlz8EgUeNa1rtAq
qvr87G1P0vEbRizBSiqp8QkJLv1ozJ48KElQfdpo3sQPimI1rsrXfdIzpf3e5QMmzbHDOZW0yeny
dJf2LFIwxJsmoaiY16JLonuUhJV/8uGBhbcWGL4tHhL6LkmzRr25PNhSdgxxDPcYOtDIJvz9zt5M
rOvzhvYrUoK4NOCkUCbiV0neQd+LJOPUSHV1vPXrGLACoJXA+d0QvcCBDp2a/1IxiStxxNI+wvrW
aQpGk4eXyPmDDvQmlZk7eOD+FHnrjURJTWHIYJsPwD821GGSr5cfwbR+57s26Rq+JiJfhp4tL7Ov
jDDUOTMTt4ZWrLlaa9xC1LSyba6Y3rpQ7BY2AoRR78rOsTwyxcH/Gflv4u7Ns1fdSMUo1CYCtu1G
31LZNdtnGpkdJOy9Ih8SJ0Go5RAQpdtPzNmWJmE3GimULedP2cD1ReFw8U4DjUxPKA7dW7uCvvmr
5Y9WLbof+1aOavHvx4f9q/GcAhRNytnLFSgXSUTWPupcUe9aaGCrgG38xoeC8b3Nu74GrBBG4ydm
a1Mi5HuiK0+b3+1g3ZpN75FyzSD/v7g42LxUOOzdFipctF2U4H+08mIFv7zL011K1rBZcMpPWzYy
p+lTf/OCoRmZnL6BcmzAdA13NuDxA5AH0DaeWkvcGmmGj+2glHdIbLEwlnKjFCyGtSibEUCAmmvf
aqTV3idiMCo5lMJZ9xo3zvPfpUMxmvRh3qnufTrp8I7ofoIgrP+xo9r9cfkhLH3QpAd1iZpn2mRm
Y1kgXFjFhnfyYmBx66yVfbspSrqHZCuaTQxw6TOv22BdkzWgCduawrQ3T52kF31LahycJg+c537E
ftYO8v4/LYlaIL5kFTaqcrXWuDhPg4ws4spp+56tbbgKAcxq3z+FYzCeqOc06tfOKfTx2UXWVG4M
kLLXKu7T+plvXUS35INIXHA0zp4twCEAwmYbnECMVD/KsJpok6Odr6We2M2VY3hpt+LmzFAGkSeH
xfljzbQkDUpaB2mh9SvYHtinPHFrwOch6/Uy3sUyAv9RBhkoq48voUkKTCaIVAGpz/OR9TGsubBx
+Prgfn61kW/fw6dqgalr/s9ioIhwJcxaeq4kezkRJ50qr/N8QFeJNWAKun/CHAHdtYb3jHobVWZe
b8HGhMEVCdJChEVBE34+l0SqB/MKFQSxfAL0cHXmml7dV9hU5WwG3gDuLBmr4bFpIgxCZDyxjgLs
UPPd5Qe8MF+J5HBqMKQsRUn8fL46sOZsxDrrBIFM2+Razt2hNu1/BlSOL5eHWvhMuBuxhCZVN90w
s5MHyyLYR0YSnnojxSF2HA2R3yrkgrAWtHvkn52TDsWVBbSwdMksWM7UREl6ev5tWg1GImllBFyX
WrFxnNJ3QCQK+R+8N/Ou9OJ47wp0rleW0bTRzD5PrkKmzQWAv8jdnj9WCXanVbBePSKsnZzI1KDN
n5KmoJfq8kNdnB+fPzPkPkSj6PlAg+Vqllf2aJ0NDN7XcSzxnYhIJ7sbG851/FRlulWtqdej7r88
9NL75LucWptIOQh7ttkavobByxAjsfC67B4ImLFrw7wG7G9om1oow5VdaOmZIh+Zum64bPLRnE+V
Pq0ixiYLoUEL4vcgzAiRrMzj7opOZSmVAiABgQUlJp1r7exaB/srVRxYeEf0iN0hBI8OPk/pDoMc
lDUAnuhVS8Ah7b0yA2DcKf+Q6gE241m1BS/PtKB6jbIu8HDV2yvramm/oM9RRwdBgP2u+FAkI3z5
prKPqIUc9bbAINS70WTdNa8hzgzKqlCM5hkhhV7sDapT3uHj75yogWwcjVb8e/bOZduaYPdQy2Ly
gveLXw2bAcnebugtc43JyicagyXyH1SR7Bwa9Z7zd86dxNexF3OPFd3lv9Vc1zKMuCysGDZBPirB
yqrJHt/1I57YT5enurTc0CxwrE8nD7LB86FdcNFUKBLl6EoUWWtdKZoW3L2s/nxiHM44GtcmFchc
jutiWZRAAqWeNAb9TZSXMl4bJOiuKUCWdnrqvEAbyFNJMU8QZgB9YWwgR4Q/WK/BYSV3qHYxqW2y
4NvlKS0PRSKSMJP75bxmlSa1AniZoXQlim7aRP0duWX3La84Sz8xEroGZFCEs6Rhzl+SBq8Kp93A
PSaBX2+iNMOfNm/Ve9awe+WoXpoUGTcyEdOregcyKCKzHRPKzUcRwAYfkirB2j3Asnbl5U535axc
2taJQlCrcjOlPXb6MW8CWfjUlQ6HWDlavofDVKB2eL7LvB0xQsD7/OBQdhxvHX3Mrry66YOaH1zO
tJ87KuGzMc+46DH5WBNB8ImrSfmL7yN/iaX6O280516Evgug3ZrY+EFe3NdRXV4JRxbmbavEI0A/
yAS8q7crLv2wtddyPUmc9EWpkn5YD62T32lmG/+0Cid4KR3wj1e21YWjjMsaB8tUxeYonSUCIvCE
g2dH/imWdvpjOqeRXlawmC0lMp6JGsIrm8vigCzZaQvnRjxftzWs8jY3Q+JarHK+w8B2v/aV9yKS
JhIcJLF3ZYLvNzN0UCQpJ6U7I85l3sUE1s0AYx0HgGrPUBc5rwjC9F+XP8d3r4/WEd4cehDys5RT
p2m/WbZ6qCapgmPtqQJW9uKkwq5XbS9zfyUHvQY4p9sBlEzzw6yM2biz0ABKR9gLvCRO9HdzKLjS
fAJjmO3xve+wWApUQO+D+9GzcBqU/I0QDtsBCvrzycY9C9PH1uTU8jY3XP2MTVSC2sXRSnsGcpl9
dK9jPK6XFInpl5328PPxBD2QZErBU1j0sLf0SeS6usL+NVe+BAiO4o9+itNwU16Q1JjNyTsLYTHL
yDTZRQXgdBscjd9lG5x+0puoNMt9lhvWGgNfeeW7eL+A+Py5vbM/o/lEKXQ+x6HP8sQw++w0pU8O
vebcRW4AedjqyHYnRUjm0e/KKzLFdzu7zqDcoi2ufey25mzVdm5W+pBbs5PAxElufDJUz/EQqsOm
qK/eghYHQ7TLq6TTg2L7+Qyj3BygfcT5qSDe+d5kWf4kcyr8YL/V/qMR8zSxN2PNorU2sMtOG9L8
FA/YuGxhl4PhRWwIq/Tyd/9uO5sGmgQMBGpTnXV2i9TGPKQs1UFOyXP7qYugseI+Ha1d6WlAQO3m
Soi+tEzoQrfJ6XEZQAR9/hB7ToMSyWJ6qmm5PtQsjgPo96Fb4S9q3smsUp6KoN5enuS72JtJvh10
tkyEGWCkqYfZKSmz8Z6VoWD4GvTYdtvYvXxvitj77WOTuWqxa7qysS6tGpBDaBsRGeqWnD1gbGHs
Hl5DhqggrdBzxXa76VsI2htK2/3x8kTfHRbTRAm3YfFNpIw5U8y1Y4mCvc5OYPmLpwirZmjoWZpe
S4IvPlA68OnEl3RhzT92TdGlMlZNehoHypNOgrWU54z/lqr7u8+kOsBoNX3KankaX9m630U5f2f4
/0emnna+foqx1Tzs9dITdHn7e26TPLNGBK9a42Gl0bTO66jnPRZ2WHK5k1haeb38iJc+GCF5wChF
BUyA2T5nNODXc9wQT4gi7jQtNx41rKexPMDEsO219Ofl4Ra+F3Q2oBzZUykgztNMucOmzbcP6Sgz
arIRfYJRpk1Sks0jegUTat93mDLsLo+6MEn66rgBMDbts/O0YQTNJHUaOz0h15d3gZq5e5rr0lua
HrE8jECCFB8Nc5AvcRCjrkZ1ITlDZu8178pqihxPaV5H294vteKmhH1bf/goPh9ntv9kMFp6wK7p
CQi1iy0Pfeb7tmk1iac0yY/Lj3FhsXLZ5r3xMlAWz2PFJgkICIIsOVV6Xgh6up3mIJqy+jMpqU9F
FNKajG0Al7FVOTm9PIdYSDr7yz9i8V2atEERfXA6zxOxZVOIgOQv7xKwOqmlaNx7tWvfEJCM+7FG
N395vIUNDx2aLVDkMea7YKcRCt3OrZ6e8ggrEKVml1tVlF1vxtFJ0yvLZnFyaIohGqo0sM0jOc0s
sFV1vYyNKGgwn8rGZ2rq6qGsfPGI+6V35XNcnBw3rEmPxhcyhwIJ6eE1OzK5LGrL+74xlGqVN52f
bpSgd/Qrn+HSxw97kvQghR+KytPs3wTlVq7JMq6C7MTXgTNuiAPL6Er1SdhN85VDfdy6eiX/+/j7
g/qHGgaWB8mbWfToWWoa4dLOF2II+8HJBW1ekPN/pjK5RgxZenv0VNA7T41JZaM5n5/IAFN3Aw4/
dQ3f/D7Rw0C5zXDzGh6IkXv3p9oo1BavrJnFp0rXKvoukpH8cz4q6H/S1XTvnMJcVV9Rktn6vlb7
6LcoNPu1cKOHTPVBRF9+rAtHpoDGyz7+N7cyT/fK2kAyqVfJSXWr4JuDG+mqbrTc3thdIHAkTU3H
X/mDrWU3PgbW/pU4b3HSdIOBCZjATnOtKrWezBUK0K44hoPuuq6/ap3CtVdKXYpt44/AruMWuvXl
WS+9YZPGmb9tkew9s20dcEHt467LZtCVCYome1xzRuY3YTEB1tHLfGKaU2MFci62O+6x5++WjjY9
xZsQWJ/Q4h/YVhSbkv7kr6NatwezRlG6jjQvvyK7Xnq3rOGJ/kCdgqrM+ai4LLk6SlVQYZoL13qA
C0QY5B2Fiqli3zXKttGN+k9U+9HL5ee79FoJo22ydRb/UmdrGW8YfCIrIGVFW8sHkOX4umFCkKzy
PB82WpnkG8fMr7HRFs41dpdJDcCoFG3F+XzLVgXgEXjMl2DvxtSt7rnDpXeTDnRUboIqx4glwiUZ
Vy/HNZ/9spW/L897Wjdnya6JLosoAKkmC5qK3/kvGKNWqG7BL0i10Q5vgzbxv1A/sfvd5XEW9nvG
me4pVC3EO6WNFvpGWUhQQwUGJZihxUPTHMqxjDIc2/AluPnEcHQwkk6e8AZzQR45GI10vBWewF6w
kjL6t7R7yzXckV6zLAbo9/FdiXX7fwPONvuxGy3uy9C7G3ZaDH+k0q8axamOecklECs37N76IP0d
Fd14RcKzsDUwNEIayqhTO9DsU5VlpkWRhKuke9gFrawGc/kdrh3N98LpnH8iCPNXFs3Cx8KIk6ga
kh6S+dmIUMr72sDI9FQWpf9F1X2JSKvH/RSfpvI/3OodjLws/G0uv9Slr+XtsLNn3LT4+wlDiU6O
V/7K8kzepUYd4SWTtcWv3C3vEBJ9wVesucUrNSu2l0dffMyko5FVADIjUDr/Uqp0QBxV84bHNvdO
aA/visQbftWqMeyNWnYfj6+5LiDb4YrG3/MVDLI7UsIuik9WU/+uygxvKN0TJ6UV5jXU9MKui6yP
hD6wMdBc80uKaBo3dVQfBnys3rpFntzqpds3q0rxmn1QBzXGwL47ORR/XA89bT9vhp69UqwAowD+
cnwSZUhbjSwcuXUUwzzWhIFXnujSquWcRBmOjIMdb3aEoken9h8Z4SlLmhZTlFGr21utiFss/RTp
bCJFw8CsLfB8urm8dJY2PxJdlPHoh0BHOls6aeM5dayg+kbdOtz1Ju1oNo0Bf4ymaq7ECYtDEQNy
C/wr+ZoN5UIFb4SvhCckyOXBLsbq0GZ0fsbQxJ8/MSvKqEyJtixOsPMPQskGMxrw5jxhihvubcwB
V33UGI+B5CD5xFB4KU+MRJL48+YFObJwxeSNUI4FZoltNBg7yzdwhvJjmfVX9pml7wHoy/+ONlso
9RD14B9BI2oY1OHYliPtehBuZ6yDGI+AAtcjdwVCWO5zs0qvhEDvtd18EogDAYlAN2C9zB7riPhS
9VpGTxoCQszQuxiKp6Z18BRoE5NorHvtnjSc+ZLg4o1FByr/2xi372s9HEtrCTAZWx6dWdxhZrGB
VjQDpoxhckq6qtu1fiTvKMyXW8vEFXr18TeMnh1EDN3LfCmzjQBDabqthBJzpGD5ECRNKNZ5UCGq
LmpKz5cHW3rG6HCMiUUJ75MCxvnSjc0qV4Y0C0/UTesBna+Iuu2gjs22jUuMeHVLNN26wv91uBU4
rT06mKvlG1RfxdPln7KwKXE/ZO/FAAPXhLlA0HNCv69i4HJBFsv7NOh0Zy2VbmW6f9wkmt55ol1b
3wsnGcVv7ANhx0xattmzphJm4T+LwKtAc/rbRJondhKvXPmjC8sCMEBgp9HHT0+qfChkIFVPEf4s
ZKi1DOrq2Acnu0nDW3fsM3ymna6/oc1UffRaVfkwihuFz3Q1NRluouTMdkKQDiomni7A30GRK5qG
7QNGnPFXWlfttRV63bUBF0JpNDO8SEIE0Bnz4pTe1ZkqWwYMRWitm1rrs20kOqFeeZRLSwYyNRdg
Lt0caLPFWwnP6j1h8yhbJXrSwgrv7yQzOu+uo8Tp7YvcJrfowpjoPzoyXwylqUm/RpoIVcP5ZxME
qCU0QYtP2jlcrFvy5j74Jj2PEfJGHjwSdLTl2nRS+c8HP5Np3XCscUUD7gjQ4Xxk4EMqqGGnOXmC
8vhaYo/VUJm2fFq6A6vX1yId693Qimtbxbs9kIGnrBGiFCSKZFfOBw5T2w6yPukA4tflQ5a1t14D
hxgr+KT7aEpsCionIi9FDkGxcbZgcXnCatrx5SkyquGIX2T/HGAqtXbaQX50t52GoiTMjoPAga/k
fFZF2Zl9K0J5aih9dttMQQ+w1X2zv0tSbOAuv7t32800LbJgRM3obtBNnQ+WhzoRVWjEP2y61Lde
5Y3/GZ01HP1Kzb5N6+xaPPvuA5kmp5FUI9tPq+Mc4T7melyVdZT+6Hwz2RplVfo4ZznJXezk408g
ZP0B1KbziWlyj0eWhosSLVGz1+e6tZX2NKj/KJzS2qSpqqgrek9QPjpWcoMLbi0+NaKJXQpvCdDp
rIST8yWGFMPjH0k+dqueHt+HRDbeg4/J4S7P7O7KeO/iIp4rcbM9ETcmhO5shoNu5Z3S28mPnn6g
7dAEyrZWzf4b1ZZmh3WrX6ySqA+5ODjuBy2MODC4xdNhix6Zff3dlTNJQx/r5CF8yUWJDea4rq+Z
F82bgQhxiLlIUXAs0lhI0HO+TsGJKI1V6eKX6Ithl5V5/YNUH60Bo0qDsu7/yPtK2UV0CXwj71Dd
h031hByqfr38ufxFAr1JyfA7kPv95RFOAkf22/PfkWY1ShF1LH6aWmwp+UpX4r69w2O5gbXeOICm
Vhk9BcEWFoZKn0QUenq1ktjUd1/G2BiNG6+xs+ZPXcPk2CS1Y3+XOOf9lhHCLvpbsAUHvx9kCBnQ
tjrtY9lZ1b9odc0jBsZqtRJG0j7qudUEf65MbdpXzqeGtRnKGJrppq1uvu/UVt3lgSuCn32H3PkR
pUP9E2NbbKIJe9HWD1L1thGUaPMm0AtD3xZWr8b6Ng3SeLwb1FyIrzJQ/Hg1+rLzN0MaegOdnsGY
75Uhi9xHgaQ6O4QeSQ8MK2HsHPJES8RTFPGH0mp184pyYra7cdYjnOCDnxrNJ2LllLR4U1oYEfS5
UhbDL6TG2bPWOEGzcgTWCrXmeDsrba+0iNG8On+IgEsRTiD1I0FK8DjfT4MuVWI68X6acZCbe6Ua
uIitEMYX1u2Y9NLbFi2o67VEFiMeyobGMQfG0bA13Uyk2GhLI9mVoWf/VH1fERvXGZJwhfyrtddF
YOU+TvV+mT4n2F9Gqy4bvS9mQ+/HvWnXOvbxtdOle98uRHqsDNf17kqoRmPxZezrvKgfsIVN9oZO
jeV5DIFK3kRZgzkktgRKjsOvUfbtnmpMeauGaVJh+duL4OsovO4htUrNpoGxCX9blY/pYWaU46uR
wuDZVErLNxnLuNiFw9C3N7hyRu4+C1utWvexl2EfFxdhuGtyp29ue3ssycB1+uBaj1mbxH8i0mLt
SmpuWWyljpPgr8EYAMpXUSzDdZxEprfqYXEa4c6KOzd4oQ8k/uEMPLK7lEK5XBdmEocPeQGvuyFZ
YFCaX9VmYSp3euHKn5LwyN/qhRN/KcqxqUEsYEO+N0GoedvKGWLj0OP8mm9qDd3kdmzLLt/iOBvX
qzrunWfwqlq+UjuzcvYo9SJ3NZi0qq97r9IxEs71od7R09MEh1IhTwPZYFSeKw4z9yaDPJCskF/1
/qtTdLm9TYXl25uqQd16n6pqHoPcthKn3UL2UIM1Wtxe3rVGJiTFA+hy66JwQ9qDht7+rpMmte7k
oDnFK7cno3k0MzM10ACM0a3WwBF4yX2+2fsyLftH1SybZhWbfuDAqh1L71C0Wu9wAJaFuTX0TCR7
pXFk+KBGWmQ95kFtoe4FrT/eVIEdOqva9lGxJ2NKg77RK3dBQ0Fu3aphl/70IKM1655j/rdtVXJY
F1aWf2X7nJ5aaHg95t6aP9zpsCXiR5l14z/eWPuwsutM5pgLg1EB/hCrpSu1Vd4Gnb3mzLKGvYd5
TPI4dqoi4pUesbnmGyUBIfBgEJi4r1jdiOZQFJ4jHgy1VNKDiy91n631pkiTV7zsFW/Xwz70f4nW
KtIvlSrjOttUdexq287VclhUMgnU8Lur+I2vrTpRyUxbJ12QmC8q0kPrLsmQWB1kkXkZRSNuD2s+
vaZ+VW1FS72dNup6jk99oMh21SWW4d52ndXjVlIGXlTS3d3GdlivsBMB81i6WuRvNGtwyaxjrHTK
B99Tv/leqT6PFAe9Vcm+EB4CtmaxA/mv/eviGXZnCEgBG7rF8R3V2lLVX0dfGbpfQs915Cit2oTf
urw1Hw1F94t7s+FsWrFDAU62bQ9/1cLtnH7tmVpdblrHQpzTaVmiPuNbHP7bIHU1H1WVe9FAZs9a
9UqYjGvcWs39COZZrNRSWr+tMdWPBTgMwfL2cc62hhHnYTfXu5gmUFlVqwzKkbfWCg9z0kJWWQVx
ywYtYSR5j+BoDATY3LH5Y2OMnayrSEm+VggX7ZVvZXZ/k1JsGVZt5blY88o0S24LLKmqnerX/mHU
Y11syhon85Uz1EMNCe//kXZeu3EjbZi+IgIMxXTKzpJsyXKUTwhJllnMOV79PtTsAm62IEL7Y+DB
ADOD6ipW+MIblKhVdwRVebpFoda57ZRJKb1aWJm2Fb6Zy4MhIl1gdWziQryvYIzGpw7mUg0WARNH
8wFhkvTZ7wTnOmmTWm4Rpe3ELXy8pr1KKvRob1Ckj7p0H6mTsK7Cypc/zSQa620yGaZErF/HM9wu
A/MbNPSo3yrTaGMSi+5jlwde6ZBHb3R0s28DEfvNr8QFubShTaRHOASq8+zyolO29Pb1Yk8UgEhX
0XJFfck7vTuqfaaTtFVwSTbpINPpuu4Tv72Ff41gQgJD91dF8+gvz5sIvgfZOO4HDXWr58a2An1j
1hNQL5T+k/pgFlN2p7qxa25yq4rMnTGIttiPtJy6TWGVYtgrNDdBcMc4YXpjDPLxmNAlkdvMF/ZP
3FnD8bpvZraxk5iiPbWNO9ug5mHu9VPTZDdVDOZrV1jhYJ0yrWc/w9LWLY8+Yl7dizALiwNYps7a
+WoGJr0ubEW76Tr0hrRtjWSV9jSmyFR9VqGZQqU3hyjRb4K5kAoaIGA9YYEP7cYnmyl+tlFf5OEB
njoezdukkFO6eT8aWrQzaPzNfkjAWah5UY1ait3TPPdbd4ynxygw6+6YB03yrURlur31DZ8z7vCM
4GrNFId93jRG4aVZ63xQJmf+FVT4iFuoliDVsmT74XWgYU5taY++keBlzKX/S2vcOINisiZGeREq
MRS5OxVw2Jpk1OI8VIK8EMmgKfRHbsXsVz02wbUtw+p3U0xjdyg0O14zOFlkLEzOokYKJBghRvL4
ZdkgRiorJrCVT24ipOkpdtF/1rpUu2kUZNKCAkcBOy9wUBgarVj5vIvKwdzXpbpIseI1JzSXALvM
7OkMVUr01DTFUG7i0QofUkpSW2tIkrWcYV66s8DaASj82pMDKATbelHSq6vAMelPRY+BbJT7CE5U
84m3I8+3GnwGZ2sGFHIPmdmZ7m2aQv/elWpTdrsqmAjKYiOCWQCnrDz5gPK/CdDAHWXexu3++r10
crGFqt+GP3pFquoenkmqnkK3qv+UmWUl3JtOml9PgBy7I7FeZqxgXS82DmR9JEZIzTiMJLuLulMX
DVaNpJT5OBEtV/NrrgV3sS6r617pKjZt2ebVSq3r4vMx5kxfn5mTs/DcIgur2swZdQq+j/Or1Xrw
I/rwqlUonXi5G7RrKrjmMjVicSiNzHV/WLBsncUcgx650UmG6uMQ4YS2Lwota+8Gpcap3CSR6Xdm
pU2wevh65jbTE+c36IxO39CcgS01Iv0xJF4EozP5KktE+KwDTNKp+qwXWasdMbu23PsJd+8Cv/LZ
XTnzCsOQxUs4Fr5JeN7BThi8HKGP8HvBSxbsfHQ40s+uk6TpRge6GO/0Vtce0JjsNc8SZQl2sqCL
RpJTRPVVnspJfhNVYVZ3QabnLV7qxtDmW1DearBRcPNWnA1ynX50SgWgUi8PfR3DY0ibys7WYzPq
No3VafYeNWAcyDeDqG20c7gsKJDv0s7sZnPxvMloovlR0dX3YuIJ++n6QZo92bIy6w/WrrirZqIg
6Z0KLYba1eLKQoU4CvuqHx/oFwS7cMpwLJKh89mejCcsHpWVPtfySbBgv5Egw+WikKrT0jq/IZtK
DlovG/VByckV9tYYB/tRifU7NTGT4KA6U7fVncSIvFgi2uHVVh6LlY2/PGz8BpR5uaIpgdBuW6qa
9oGqBImb6Q+BFRgb24njb1mfS48KviDkgMq2Uoy8KLy8jsjBBj2BfgCVgfNZx4XWmmVU6w+2IKoI
G8j7iazCfZ/7vqf01nRAnUPbZGHzQwmV6FprRbBxymRNUP+NmbPyHHoEKyg06Yt6WmrKlAOeGA9+
E4YnFebVTnTV+AXglXrdNm1/fD8AePWN//fWZuIziZUHalZX5bU4n3g12m1v9pZ4GCO3/mM3ifXZ
Je+xrqHT2KoXtpHjbpsmnpID9l8KKW6lVLtW74pp6/fg0/ZgLfyVgsaiekqzhB+Fpiw8Buq1Ykks
CLDgaaG6iQdgQHKjo7W0c/KyVb2py/rfaY4WwX6qDF/9ubIa8/IuV4MOJnQbXs1LOdM6HsG3cTM+
SOn4P8CYVOkWcc3iWMrGcHcyl+O0jf1IPsRuXv2kexrtIN6q2gdfm3kBIP5xCwM0hsgxvwz/VHSE
G+aR2Q/mQ1t3zl1U6fbGd6XVEASWNkGnk8ft4f25v7HmOP5Q+aeiM1NqF5c/3UhVmVCtfSjC8G/U
i/xaFTnuUym0qy3luuYHTkT6x3BD84dGIARGsUBJeBbROJ9np1GSUNPWeuiGXj0KVeLL0U/TcE+B
W3iOGQdrZJw3rjdErOZFRewBWMtiZV1i7KQrMvMhq+qp2mVjNV3j92JPHrLc/mfwWU28MSKz6zfw
gfKNWhnjSnt9GRHOk2aqFLBpDMzirueTbo2yUZOaSauoARwawB9XxOj5ZiDJ2qox1MM0NLLtOJhr
jkcXdbt5aHCjILTAr+J9NF8//+yr1qDAhn2h8xAOftx/ijJ2xL1MhAkaJDb1dod+WFx9huptbEar
dYxdRwbfbyJ0yj/nSN7JUxr1yrGz/Hb6i/m83oaeStch3Ne1rQ3Pg+ibNsIpR2r3E/QKZ1NA5rqB
GlQXH34kqEDSqkJPn+4RAPXzuZRVjkBVnrCMBU94ZLZN5MlBJKAl3Dj+rIEoWgmnL/cOIwJuo4/k
0INYCulbgfC1hhr1Q9dDOpqE0vwalGbcNzJNr1zsq461oY6HgqftkPCQrlwK89Y8v5z4elyMNkHa
fF4WbxSOhI0gN7Ye3E62B93Jm20g3QE12mHav38ZvPEecvlyJNGgBShJw+N8cSXV1NEfCuvB6isU
3Vr0m06Nq7XSy0tLNNvOaROqWK32CUP5zD02HLedTl8L2F1Y5MGHLyd+Ds8UEHbVmbvp5z8HUSTR
JaNmPZSj3n2Rll/uZDEme1sWmjfBLD3YifigXCmXE4Oy4NCwkHhHfO580MFRYF8WjfVAiGgfrFzt
nyLbBhRSw9/5WOP1/46FhgcFfITzlskTJWKjrqLYetByPfrRo6boZaj+n+o8z1a+7eX1M88LYY35
xQc/vrhzSxdYlsKXf0isDnsrXmCvC/RqM8b5KTQDZRNMKDnqZhCu7N+3B0aFC+A8vLblHKVBTUh0
pvWg9LW7HcIuO+JNgQtU5iKm3ea7rq8efVNLV+7bpZIIi4uoDoOSgBNTInl6/iHNrg1NIcvktxhQ
KvkGvtjVPMMJNFq/rZp4uUm3Zz+mRi/2ZSpKe8veijXMcYo+vRZSa9jwfUEVue6MaGfguLJmlvnG
gaOnSIQ/Y2ghNC87f2He5HGeDsZvWTS/fT+J92YXyY2RJPo2DrAgBIspNqKeCq8MhmRTD4F7iCjd
bd8/+ZeXDFZVoDAx6kDwwFoGoE2o1q2UnfOAWJcEeNQNd3XZKY9jbypr1afLkAMEJGoRZNaC7v4S
UgfAvEgtMrCHmA7Eta8Z1cmXZgToXlV+TFoTo69ZrZ3q+dSe36L0icC7U/uhN08QcL4Zoimwk8nq
wt+VbtC8oAn/0OJTUZNUiRb9xXb48/6KvjUg+nOzTcJcdlr6O1GW6GUg1Oh3V5vjTwC89c6tdPUA
oWH81Tbq0/vDvQbHywkSX0BNmd3caFmfTxDurV20th38LkOnsL7maawXG+pptXqdSDX0lILSKAJb
f+pB+teVgbWiN9qNdiiIeXedVccgKfuwTfZmjxP9rwKq68qSvPHhETJzuceJQSBfLiKg0R1GI/Rr
58GvRLHNTQKvaGgSqmFx/yzS1vEqGfHAvL8yb2xtBFvhl5FbQPla0qOVOikn7LUZFY0X4EqxfjO5
g/lLVaJ6Ta708q5jb73KShJtEpzMv+WfQEtJzCiR6Kb9Vu0w2pR13h3Sqk68jPD92pJqez9qbbEJ
YkglH50lo0GkAHiGm+IF7aDApKDuW5n8RlLMNjxQStmmr3EE8eJUrEnvvrHZGA00HdBMKMroIS/m
id9WO/Z1/BvbTFXfZE054FwoEOK9UyKMHXeiyc1xGySofe2SuHfsR6jaw21BD9b3TN1X/6oIIdrX
Y9GV4w4dSif6Fjc1+/SDy0IuBbbaxgSJQvNF/S7EFhO3kkY+hSOPzibHbnRLlDz6O4Sp1/ATF19/
jlSQ9SSFJYMFzHG+KlOcVtg8ufIp1f34prPi5OCkKX1ylsfrcsX4XlnhjVF31coTe3HXzGUiCgjE
p8hTwcg4H1hmA5UyCnuPEe/DIyW66brriuFLkZTDI9SQNfuPt8cDxEUcTnXqoliU2UYuhlh/9Os0
O+oJdl3dkCW7DMG80gtQZV6pTr01IBkM2vE0Z3gqFxO0/aQPQ38QjwAxnMepG6y7LKE7puJ7uDU6
sWrlfFET5XrCtokz/Jq12ctPqamyak1deXbSqrW2eV82ZDy6pAXuu2F2bVQy6Z4SbbRN5SQhPOf3
IKKb5mtmjGWwD42pK6tjqg1jvfKticf5mmc3/cwBhivBI2prl3FNrQZR1aDG/AwqQCIerLu1JJIC
yxvam37IHNO/cajdHALFSaZbUdENoi1Yk9wpkSndz0Wgp1tEaDJ7O2hm2n9uihZpmMwWan2sMrvP
ToMSIDSUQLRGgBFQlHmc6lCExwrrzm7fq12q/Gr8FvgjhUoj2TltI58NYgWJTU9DdN53Wpjdxwky
8HIDAzQbo51VGFVZehmd4+/0b5Xxlysb+8EwSYw/aSIUD8TmUfI8iS5od5GbJXIDYCF5kk1jh16R
2djuFTiGHtygRGW/74ZR3pV6RamiKQz+142pkoygvkcXtD/lgWWG93YUtfdoVfrDUcn89KsAzzR6
yoxj2o6RTRtQiYfietQb/dvk1o32e0wnLLfyOE6j244WwLWFJmToTXQUk9kSxEq/12JQ1ZMz1GDd
vKkGN72tLSO6caG8OlcicIzWswOlwjglqWIclMPCbU50SmT5UqdUjjZ1qVV0ZCY9v4/gIwua9GGc
3OAnZKh8Ptf/btot/i61lo+WZ1qxQD6ol8o2zKEGHJBqVm78NB3cTdjbefXNKkep9rtWlEWc7Swf
TV6JF1Agnf0ApP3XpESqeI5lF/X7MKXKu3dLxfgrQn/KU4hMjkvB3OqBRPUrD/DFtTiXs2bAN/Et
vNVlWU9zAzVMC3V85opoDjLp230ommA/Z9VeBf4O8V0st9Wwj1dSgIuRbUhigGjpo1Jy4Rk4vxdz
C2mAdOzEH6tX0wqBCXhFWxB02hf6S/n3CnQO9hNUP3P30GAbT+Pg/efnonRA4IEoC0pT4AZnotz5
DxjTITTTNAv+Nmj0BV8Mp3F+Kb02EYil1S2c8yi6nkq/2kWyTb/zOo0rcf1FyAXOltoBrUgyL7rN
i4CEdpuWkbjET4T32iHE0ybYFtmYGR76JZ8VDOUcmulusQaaXF7YVBOpZBJwE3LPQfci90qcshmK
SrWeRiTc9+U0lqdCd4pDgvooCoklDhjvr7RYXIq0sVGdQKaB7if426WXY5sE6A3bg/uEYps9gSHq
Ek+Z3+gVENwympxR7yBteYXQ87AoKZ5/UVVRiolX1n2iUhR6Yqi7b2YepC+AbswPCqMh/4RAwRxP
Er3osxfU+Vj6KPwx1Hv/ScUV6hjVU3NVh6WKLi7yLGW3KqX8GoD/+7K8DggsCfIfh4Uw5nxAJLGT
JHRzl6a1Kb/Yndvd+g4k5E7tm9OI8Vvg+QU1g7QqxMkoi0e9KZTj+x/yIiV+/RFwuoij2LlgA85/
RNVpBY3txH1Ky1avtr41OV5IhPddNt141Y+O2Ekrip/7IfBfdDn1t4mZqalnpqqzf/+3LO+P/34K
pWr6Q9SMlyTpJGvVYWo696lwndY6uV2XVV7XYkrquT0qNltDKyfaj3n0RWvH4Mv7o19uaT4/Oir/
b/TFQiDEJcwWuc+nss/CrVU7Y7Ax5Lpb7+VZZRyHsAoKOjWIJdlqNPShd5uaBU/0+Ktw4eRYU2Me
eBr7ayt0p5U2z1vjgV2B/4wlEJDcxZ2Ud441uu7oPA29aaDmOmB3Po79Bocc8bspq3Dl/XnryELe
IDLm0AKPn9f5n6Ssm5G8Qxq4T0lQmXf6UAUPmXSG0ySiZI1M9tbc6KRTapjJRkSP52PFFRFhhfPx
E0b19nDIWyu5zo3QmTwlUVxsexPT+P7hbQJWQCO7oWyDmNFiOYWW9Y4S5f6T4mttsKnpXgV7NeYp
X7li3zgNs20BH41OJY3aRdJX4P0x4lDgP9VqkW/yzHdBRRTKzsKw96hXY7Ipc7/6FkVVfXh/im98
wTnLgL4P1YC69OIL6g0CnKKs3CcNG3f3MKlThGuVENNOHYDfrUQNyzeTU48cJQk8Iooofi1Z7Vao
N0qiBcpTIhRRzwXZMfFq3ZLPfqEkRBFN6gWG6/96f5JvbB0ueQQgqIyxSy/qzripUGE2WV6/ChCa
yLsjqeJwUjAy2Jlxu2bv8tZ4cFUgxpDCMeYcu/xzLGgGVommjsrTjI+4UmDlbLscFtVOccLoRrAK
a+32tz7jrINFHDRTZPTFZ6TtFLk+EiZPAZqbwRZWrb9RdCvKNpmM/JXd+sbtyVhkShz91/7X+fQS
s5d1ITv/KRNFq9NIFsDLtGFSV26Xt3YLcQf5Pt17tsvixLtdVRrxZPtPdhq0p0nvx12cxOEVfWv/
xi6n5FSNk7/ySL416GxATlEbHh6YjfPJDbmfu3HdBs8KmcJGJFW/w0caQw+plce2aMWnQg+jlVN4
OSh6aRQzdRqoqGks+Qa936mhr1rBcxtK6LGpWXZ0iCCl7Z0hKG8yvXILDxa42L5/MC6/JOPOERB1
LWhAS2MeKtbVEEibMxE3RuWVfAhCEkpGf98f53J7coGi0cRygrehT3u+qLiiWWmdt/J56G33xhjT
0Yt627oXuuLuPj7UzKIA70FuwA8+HyoNwjjCeDBkqD69GRU9+oa3JNhmpCw+fK28GjDCfuHNnWE1
50MFZS1raB3MyjWyT6lSK6dh1DgKnbxxZJ3v35/ZG5sEbQ4eB+7QWcxmcasIv7DTNoS/U6u1uQ3t
ofnlKkZySt0oBDNn6CjQ5mvC7Ms0i0Wkg4JOOK0LynzLOYJvqTKR5eGzqvb9wdAjf2vgkuqFY2x8
psLcwDMc9B+APIadG6vWylXz1sYhtJhLYTN7a6nF74flaJeGEj5TnetOPJPRRthZcm9PXXh6f3kv
L22yAirZSKNzFtit51/TzJ3OnKwyfa6HxCh3ahrm8Z2DZL7+nQpV8yUoIF2vCU+9NSi1MA4aySSh
zeKbpkUcA2HP82eth+Sr4mP8hbqQcTMOmTwisjGs3G5vjEedgMQZA09SuWWgkbnWVAF/yp+NyjY9
oMwh2qJ93Wz7sRd/I8rEKy/+5QecX0EaUmjsUdRc1jMBBkVZ0A7Jszrq097JA/t7FxoYA2nd9EHv
GD4fJDski+lGgNKlWnz+BQkjctn3Rfys+HQKvo1xRfrvu36qnHLoAt/e3y8XM5vzONjvs7AV7d/l
UqIyGRS9ETbPs8zT7wbtI08jQOXxVYzu/2MsMjMQEnOpg2LY+cxAjxWWOoXts6HmJigBZK12vIkQ
PGolXGtBXNwzJOHUZufciJmRJ54P1gk4y6WvD8/uUNc3hh9am7Lozduhi06dG+1CPYtXzt7FOwRa
DjAw+DSdY+AuEZl54fhZEkT6sxqrhC944pXqTqdWuJL3XX6zmdSH2Tideqp0xnw8/gnM3LirO/I0
/bmhRwG7Fo+RKzn4XbNJVHctCpzX6Szl53vNWDv4p+gv0wM+H0yrTTgvrZv8SczWAPyYmd/hhUab
aUhsAKBhtoHI5u6CWM/+vL81L6oNyIQisTCrXKM/q4JQOh/aGCwjbauu+kvJ1HoMETq7JrMa78sI
tlFSBf2fAvHAb5HQhivcJp0fejr2K2u9tAqb8c62gVYphXTiGv6c/4gwUwY/n8zmxTDAdu8mK/Ir
zwzboKQuNrbIm4Qq2keI/YvvikgloLjR0I5pb1YxNeNUf2xi0O+nRNVydb+yQssdN1M0eM4QqiVL
RsBi8eOMEAGRJjH1F8SKjPtO+MajAtLqFxXvCgczDTrbQPVoV5KJXpdR1tkb11S0mdOYz8GE6H5U
Uzz8hIXRrikyXEBI5x8HgHR2WGOnAh8+XzmtcpKm0yb9Ra0a91NI5+mXhg9k6em1Y9z2cAR7z22Q
VfJ6yvWpR3dCym1XFf2xERIKrRSlNFe+5/LpmH8UiTCRAFnNzNY+/1F2R5zYxZb2Mo3J8GKWWv7X
TKiqCr7aPWJla55nb+wfDig16tkKk+xbLCNxiEWp1Ab7JcorFTeKPmtQRbTTxitlHdzmdZGpN7Yc
VU8kUetsc57qez8TnQc/MP2TjcQze6k3abR9f/NcrgSl3zlZJwEC073MS5wkR1ei1fw/cWs+KrHl
0+7Puv7Gt9FuTKPq5f3hlvcxlV5663Dz2WokJMtape+2NVQIPXgJeAS8ScUjplZK5boq6ubUG1l3
JXpH7t4fdHl5vQ6KdxcVfnC7VH7PvzZ0OQnHjEHzCchqY0hxoOXlQgjMtbsW3dPDgMbMqQ5g9L4/
8huryx1NXZtC9wxWXnz2fpKlabZK8IJOUf9QNE6+lVFoXIt2iLeDI4/vD3exujCI0Bzllua1Q4Nk
MVEiJTUMoyh64eDUqWcgrPU8GO1YI9GR9h51LRR6TdGt5ZnLpwgpEFZ1LogAKrgsCGu41rS4RsQv
VcLRgXKTbwO38k28fnn3PrpjGYzWJsxyQrFZu/r8axaVrXdO1sYvQCvC0SvhtCq7xKD6Af5e2SHc
URUfjNyZH3V8qGcGuCBiicUdBkkyolHepS9mEGTHyneca9jA/mkKgbC+/wnfWEqGAoDLQ4OIzZJz
N0HqLmK1SF9kooe71NWU/SB1PYOWSIFgZV4X23OeF44jc4aJOcZSh4QqZKQp2I69gF6UmzAejGNL
M+owjp1yl+I59/8zHkI1DkEmwNylY47agGqKtDB/CSMzQBGiyMvmpOqDeR1UWa54RSGMFejkxdmf
p8hpmK8b8KHLTxdLevJKbKcvVhQNX/yoLHZVHlle1cYAbtRab25KYc42yUW/FjS98S15XtBBYu/M
id/87/+J0EaThCGA6vki2yGHztSV+bEu+yik051ad+9vnDe+JYORlnCPE8svqRpZZoRpYtT5y5TF
xi7HvX4HpHA4dKgybnqodyt3zZvj8XLSOp2xZMuFTXW9lUU65C9tFVlHChIxboFVesfDlR1rnvmV
dsDlYqKupFHXBR89mw8tFrMcUjvoUy1+mexevS+DttxSYB7vKOSvYccvQ06CKLhNJM6vumfq4h7V
CvCdBEvJS+CUBSY8k56gueBYP91aj77gGA9nLFJLkFOdcWvBOdzX3VSutBAvF5gfQYOA1wMdEipb
57uHquSoRmPO4bSn6GDGeYTcRGb8sYciPtZu/lG0DiPh0QUclqIBpaZlPRtd465olCl7qUfxWLdl
cwwMHq5isrchqdL+/e16+TmBhtGJpSw5W5cvZaugCLWx4SvtixEL/3OoTgjXRG54Ekb38vGRQBIS
dtDcp729iPVCF5vMRqm6F7/Xi5tJd+Wu74Jwj9l8dXh/qMX7C6wLSUvQsUAYNGTAlnY841Qj1aGk
+t8gywV84VrfUVULfhRBbZ1Sxwy2vlTrNdLKm6POkDLuOYMAe95I/1wzPUDNvpGN9hfCgxC7xin1
H41o2gMIHePZKPTkZ4vIivaxy3yeLMUQWjwk8zz/y/yTziyIaK3R/476qOHClfnGfYAm9xeZ1r7m
RXHVrbz88zP7TxL634iI9NF6nu+AZTnUGvCP0YPM+CsHukhBm08/9MhWVqo8i3P33yjzrIgxoPQu
4XlpQ2EyyzTjbwOO54TgCjDJXoH6mccZLpOjjm/ox3BrDPlaneeJIsUk3l7cbc7QDq6SCuNvmeOy
vZv/nh7KMYTCEbaApCYCjvd36uL4/TcitzfcBaqE5Lbne6YoM1QC9UT8BYIY7mo3sk6hRK1U6YSy
e3+oy/Uk2aIPQJuMv2jLnQ/V9m44O3PJwFODsRpBiE3h1qxzHxFxNYU6YbRPHx4RZTUSYkMA3eDP
+Yha4OS9CXIm8ERUu1et436JyHrdbVQJiL41Bm4rO/PyCCI5xjryzPPgw2E4H3H0MSCNBdIdXquh
q/aphYiCEIgy/q2TwdnhdxY8GqDhssf3Zzo/ROcngvFm1UFyWKjZSyCxG5vScpMKYVVQn+qnYGjl
CZUwxzPKIvgZpLF2h9YNjid2La6tUbXXXKcv9xG6lXCdeCkRmmAJzife6G5nNWoeBV5sCsAnWDre
sspQuEW+xhC5OP6zDiowl3ksyl5Ls88iy3tFqe0uoN+CfgqIbVR8uiINio9+TQaCZMP+gUbFeZy/
9j8Xqt2Xw1h16sCO9dMp3rno7uvbpEHE60vGlWh5IOqa4KrVUeBYuX1eQbhnn5TBiePmyiF9Cu65
88H90pJ9MRlsJR/60rifqCLq1zIpgrswNRAiSxy7UcGGAzbcjkqpuleajzQZLKQp35RRYGVemeVj
4+lxn5IFDhqxSuQhjBCKuzxFV22D1EIjPJCyFua4qHyEj2bU5soXqypkdmVGSqdCtMcszzMsdSQu
1gbEkgrPhxsaDhthBM4TSkXZL5lK1Bitya6MdudPlWPkW4pAE3yhCrWOX+/v9otTxmMzeyMRTVM2
Rmb5fGmoKJdGMhha4FluWp+y2k8/GaJMN1IW2W8SweFX7TjVGjNgkULQNUIlgzuME056TRpxPmxn
IjQj6lQPPAmFqD71ZT5Wm75Die86KTo7uYIr1V+j6Faku5ImyFoecXGDQoGZFYfnzhzc1CXyxoLm
Bb2nNyRKVLo7egBfG+rYYPnVTe5m7ZMlAnPl1r6YNGMibYlmB5HTXPY9nzRIcYR0OvSUPGHmf3Ks
3G4z9Mlp3PbulT4M4mCC7t9bw2StnIA3ZkvUjVk1T+9Mx1jcpaRHsenGaCl6YxUe7SYo42Og61Nw
34RGLW5youB0Jda+2Fn0yClGzQKgEK0gnZzPVgtEG7UUCiMQuEJ4DUqEzUarTC310j4oNkqhuJ8q
ACz+ylXzWl87O+5kNGAgZ2YfSBIov+cjI5aUu6lhQDFp1K7JrgbSybraFK2hJT8buP4gjEWrNUcH
R8Cw2dgO8J2bwQqz9pOd9TzhezJqNC4qdB9v23ZSpKdVOjD0VEnbYuu4jThIglV4fEWNfjRBNoJv
HlTewP4j48Rqt4LwWD3ZBskqYkv07Pxrt+E0656S2VqIX5ZSTzuRpmr42YopsmzRp66KbQLI8YOS
3kR33Hm4wJP1oHNJIf98PWLiZ5W8R//Zu+3W1L+7ifTS8evHLpLlIItFj9u+MSZN6j+Nr8hlKN4w
euGtu7Knlvt4OcgiiWwk7t+mEug/Sd08Q9sEylUVnpw1/d/l1l0MYyxuJ8uGkl0or3MJjva9+nU8
rc1kGWUsh1hkUHlgmiQRfBOEBuSN1njKuLWeg2/Nd/3+/Q+zvHWWIy1unRIKua1WjKTdxleocJk7
85O8wo7l/WHW1mzxkOhg/XN4d/pP/1O2jbbqV5zq7/63IRa3WNiLxlf8UP/JRb0RW9+TO2X//hCv
Lib/3h3L1VoEXyEWREZRMo3ysfxcHvYhrAOv/d6B0/8TKl74yz0FW+WEVJy5VhFdagUsz+ky+0tD
pYybnvlFwaESx9rfjOmdWjdepZhXmu6hB/PZdHaBcdIMxVPMEkDOSVGvp3rPb972aHZY3xBnqyEY
v78sy5B0uSqLG0QFvB8lA3tI2k9p/6XOHtpq5f5480DwXMz1Z3onS9KmLon80OBg/8Tet/RK++3+
DrbBPj++P5M3t+k/wyxOQz5GoStjhsn/xsf8efylnMbD/zbE4iQoVtEYKe3Kn+0u2M3bdPQ+Gk2/
fo9/ZrE4CY0BnXxK5iGuipvgSj+Vp3jtJMw30MVJ+GeMxUmopCjsSjCGdpu5XncDJgvXteqpqLzW
2MR/1Kf/bdkW8UIduKrSpOz+/O90rfwwrrLD2sdf8tL/O2H/zGmxj+1Yk4WCqPRP/3dxox/y39Zd
z7t91VX75of8Liav+SVXzFnWdtziYWzifKhkyJjjuFF+WuVWKTbuN+v7/7Z6i5cxK4IEhUdWr98N
x/82nXF6f4g3H1+KpsTLiHdxTM/DCBx2JkB6sf7Trq5y5asjvpr95Bn9w/82zGJvq3ngJ9HEMIXc
ueYhiq+KYhOKlUP62o7+d3uT4kM3IvWx8BYAC7R4gBsb3nmVqNODWzsy87RwaL/4wBs7aOIQ0/d5
lqNMiBJWeFQw68i2MVqNf8O4EoQdWCGsVB2WiwsgA9zVDGIF6kLreHEvjf1QGVHjaw9OnGD/pg7Z
bUWETLhWGh5p6LASSc2reD79WQyHDjdiQBRVl+wklNb4ObErfwdm6grPj8IEV2ffXgsLly8H0T9J
D3kAuFWAM0u5+nbwkeUWuv/Q1bpTyg1Yt1a9IjGeHG1Ds6r+oGMXgBpgcsS4IOVnrvvrI/tPoSEB
rhoGVVL8NsrU3HDuMnXjKLhZ2eaEBXDUFGuigcsDTt7MkzXXiRG9MHCXOT8XDXUqsFdG+FjrSng9
yTi8tfA0/ISgsXM75VN+kwDYXyk2Xny/2R9Mc1hUhGlorSwOY2ok6qAgvIyCpw4KharDAWMAffP+
Wbz4eqjiz512gNzU4EB7nU9NKRwE11Mte6yU0i02SHDnX93ZUvkAxCRdeXEupwQTZvbYBH9ImroU
JXUK6oEY36SPhZW1NxW2jV+y0lxbuPlrnG18APAzjExDUAhKwxJqrPhIFYnYsr6HMu/2hWKZnzo7
1I5RkP7onc46KthWFJ6iaN1mart+JRNf9sEAhtBIdMhL4eBw+JYO2KaaxKUiA+d7KXkWoLoOTvVo
DyrA8SyXLcq2ThWGYK0nWLzfUKTMdNezgiBWXuKE/2xl0V8Blov1oO6PBh8QU/5hCfHmOfQRZhfB
j0ZB+xgpkLi2s4PZNl3wJUW6w76umkxoWzrQVb0JEEJ2PVWw+75W/4ey8+yNW0n3/FcZnPecZQ4X
dwZYkp2UJcsKfkNYssTMIlnMn35/9Jm9e9Q6cK8xg8EYkrqaxQpP+AfUFuo3PHz7OQok6nl559sQ
su3G9wppy7NSl1Ydku52QxnMMcWt/WzKzPxNayOmlL4IXEcQUawf5vTjKm0KD1uDMTe/zoOtXIES
RlR4oDv72LqlNmwRwRGAoH69Mz5tepemHqUptiBNIoBPH8dsWcCJa5fu11pj0ih6Rj5SGM4ZGvPG
IQInfGkKpzlxA39eu+x5YEU8LZk8ePyPg0b6OBRLLaOviUxofLWZKQucNKUBR7zvXGdXjIY2H9Jy
UCuYAXoVhfoIh/nEqXCcUf50HIbbCxiEHQlO8uPXGNY0zIRi/dVeYrlcoagStyEO5LZxSECdNeHS
Us/bUKGpSQSzMrJOBDufjqVVVWTtsFBNg4RxXFpSs9q0UlUXD0s+pyNNgWyatlYTzYlf9XZ86mD6
NBxzDd6OxQUCCMDr0QHvxq2D24aTPxRLUVDzkRUMeCWDVu7nzPv9r1fWp9ldCS3cmICVuZuBh36c
3TGHRGYlvfIVu6n5tuiNPqgLo9rVeTz67kJtaS6yKaRg555Y05/Ppp8FQrxz1v8A5Tta1FSpLPRh
ivbBSFrlqi0978IcMu9KzL0V8NDmuZGX+q0WmcmVqSXvutaVJ+KyT/uKG23lC66EQf7PMWPQs8rc
VOKGaJzLJlt1+fJNrY/5j3G0qjOziZ9TdMs2vzflaHvTpgcDRRyEefcxZscyxzWi6K2HthbVjaQL
ejuWozncIh2+vI+609lhaS1NdhUlS3Sq33P8wik/099mYcGv4bo9duJEGb3JB3ecHmzhuBdRQRny
Rda6VwSpkbV0DUDzlLvZ7MadmBHF/d23/rP8zXVIE4D//YRyiYaY0qedzg8jyZEWJJnunlW52+dn
xoAJjS/Arl9VUq+/ZI20z6phTl8MEU3WidPtOARevwfQfMgVK5KRUvXHha9Y2ujNfaM+NLKLZp8g
oW53o94VLUJ4cQyyqC/rEwiYz2MCPEYmgGH/bLh9HLOfSlwekOp/8LBGCTtz8K6XxkN6JFdCUD6n
BJ+PVze4MJx+0DUh6VARnTs6SXKrW3Qp6/YhWxAMSYZuvETcY9kqnhfrfsNCR+O3lD9+vbyPAysD
FgI3FPKqrC7u+qNtHeeWUYOYtx6MHlvpVeYye7TM2Th1J/7dOGweVAMZjH7S0b1Q9qObtuj+cE4O
Snq2RErhBKXetuaJJXt8IPNAIDI5i0GGrLSY9ed/ifFlN3vItPXaQ5xP0s+1SGxGhLv9RI1OWRh+
3pwMRVQPIQCoK3DTj0N5PdRJTJa0BwTOxYWxtM55P5oRrVmWKGyELOwSsbwUAxJHv35rn5cmjLvV
hw4ADO/sGEWsSc9Bs1RXHzBPc7ZV0TrqWUPE4foN4eu90WOj9NsjQv2nFcwSJSA8hkyMeaXmclDj
ByfJ5TaynW7raZW3cZE38R0IlScgGp92A4BTmFtoMIJ6webraG7jiu79XPXLQyb0YtfOlJUq4L2B
yh45xKVqb2rRP/36GT+tUTDDK37BXK/zVWvz4/vUhhwCelstD7nwlOu8MMytIWdx4kL521Fc0FgQ
0SHIHROKoxhXgx7LwAdPm7pwbgoTy6FkOnFg8tX5tn8N3hGcWjF1uPHikQhr5SgLtIZq6ZHKSL9G
Sqsg6NfOGJbahmjyl8luUqn6SQ47wvIBojVe5htZmlRPSztY5aoID4L6BzgLOe/tsXCxWemKBJfb
rMJtJigAXXkvtEKcOfc9xBiiJ8PLoqEJlMQeW88HcN0rXNGTbS+BsYxReS0N0UMnribZ2Tsa3z2F
rgwGihaMc5tYeRhh7DpPCO86dXke1xG+AT6deSq/OylZJEmQdYthU213sQw64OwClt+Hm124gD/a
cqAfbxRmPVj7HhNgTDpmoTea7ScgpHOHyiTKk/4wQtK48DIcaq7gcBjtGCIoNDX5xmqkm5+jS5aI
pzTThfiCPlySZgcM3kzY0KOtRrgqzdU0x4lfazo2Pn6ClE2j+LpeF5jTaIYYyHOUzqYfOFpNc6Cy
oWWPS6bjae8nEYoVur+MdWL3ZErUK/alas3LdSeRQtqR1bn5OzgvD/MJM0bp8Tqy5p6yJ5aF2bbF
GCt9hVNVVZsUtxgSU/wLwZiogM6Hs5EbJNqSfNvZu5i6XN02qPqMgdUsg/1gIJ7U+IaV6+V2SsWi
3rixmXQXelxYKS42Rt3nsV8YySoTl3XYifqOmffFVadFBYCXqcfbeQ+F2lH2cWx0w50JDqZEu5jz
fuNNXmHd5C0eLc+qSqFlCrSsRIYjgLVkGi2LpBLxQdMV8YZqdr0q1+pTuokKY7S2VozDy87zKkUN
Z11O8gu+grLazYS6ya6mLj8fErsuhrCejCgLhyqJZei4SmwGYzQW43kfG625w6bFG4O2MbBdMqOh
bs+wmrTdL7mr9O7THM1euwTZANxlMymFiIO07RNrh3hLmcBOsN1hSzwGZ8FyJSa7xeK2gz/z2Wk4
aOBT8sBLcSxBYAaYszP7uj26ectix0Jrg6BFgzkfTofdfKMkirKc0ZGKu+tx6PX0edClae3GCDTJ
12UoDNzi42Ia/RIdvuV7nOGxt8ELpS8rgjq5GrhRfJPqPXQc4NOObSS2uzGdGh1O1ElNY2vbWM5f
ArQ0V2KrPSDc4sfSkmoFp2WGLu67PTJSvlFEsr3nK7jjYSJrLfZZM3jqpjeNqbwTQFDrt4Y0P8dg
B2mTm9nVGksNUlSxgMLpIxJfOssP051mMWcR1LljzVWgFlor0aknKi5DXp2R4gS3YJ5yVZuJg4dy
kUZD9K3hK2HMo2CtFllhIU1EOMamiqbv5jBNEdQcI0a0uaw4CC6zPCrjA/TO1LUDUXdZt7pIqZV2
75YJOpkmiAHCoLSKs8XyYaH23KxaFSvafhiAtP+oAE+k3T7XM+Yj1Bsyoh9wJdx0U8FA8l5+fV98
uoWR3PjT4JNsjGrpUUzDw2RYvBXKvVbICgyYCqQwKNp2urSLlANHrer0xLV4HN1AVQZWy7FNDgh9
9LicAcoHeFCrlM9Z4jRdGMW61257JTWmV+RULOf91094HOGYa1wIJIugG5wGYMKPN2KVYYzgtXnL
cKPnBX1Ut8kbtIXKPc/bgTNHzzNnqHjxSyd3iW5N2vOvv8GnBwbxtJqfewBtYa4fo1OA9Nc1B0/x
WGPb9uglRvJjUl15q5sNdn6/PdZPZZ9VrxF47/HNbEiMDOfOyR57VFv3orYmPaQu3Q1+UjZucyKG
+zS3uHqQS1P2NtHGQrbq49zq5qzg3Nbnj9oocEsD9Obd4U/b3YxpWe4wJNSfCXNzPaydQjz++kk/
dThAglNIQLsBaD+KAMf5VGpaCubJZfeInnx0X9sZ5YutjKe6xj9Zqcx+U8RY2wd4aOqvop3jCXoT
/IPeCfTFnLTbwYmU6UTd+mdj4a8hC8qJpAZMBwQZltvxlMgyhSEZt+oDmnODke4SFKTQja9cIpMb
zqxpKrYd4GeTgk62ONQSs6R1n+LKKYHiyaGQAjlwFeebwGsqN95TEKzsOMSCjTPGqMeTCpiflic5
MVV9pLlWdVfAah9foqeIOTaiSn+aEAS0d6XT5Pp+rD0iISKk5FTG8akKsyrNEzkSFQPlXzkuH8dL
G1ZiOlvqU5ktpnFF+V2fwsg1ZL1Np6YEPzXGHA87XVe6TPMdjqD4Jq6t0di2loP75K/X0ac1DOSX
YBnwJMLR61f6+HWmRtXjznTSJykjZ6MV+QRkDnVdK9NkqC/JsI0WqwkmJa9O9Kg+T/yqBcJ/kQMC
OGodRbe8fCWtuRWeSMuIN40lQT65jjwTSVf42+Vv1gLQbyaMXvkT9sovOk7Oy26US0no++QsTn6A
T5YebOkpd2nSZQe714vfhLMwHsJfGsf9T+eRY7OpStHaLiom+aR1IsLqyB7Khy4tozbsGqG3vlws
WHdGGZknehCf55UUaNXaX/cf4PijKsRIG3c96qcnK8V45qzJPKW6TNJqyUKnQq77xLz+zYJerzQE
8GG5ozp+LGJR0SArx2FsnxSIT+p9mknidtm4FY4nc2xmZ1QIkNUT2G+UISjgbgoTVCLTwBVpfqpI
cXyhk/qtYs18FcSTQT6vk/OX2kGZl26SD2PytMJTw9myo4M0rlrHCGJqWvtf753PM012AQ2QyjFx
CyN+HGyKdBS+5ew9uUgmfIWCoN1ktY3Otor65d2vx/rZOfpwsq4C68SusA9QQATX+3GwyK46z+5b
5ansqpi8Cn1cR6YB8rMenVBRF+V8K4jtywskrVQF91fEBx7qhnbeRW0ocdzR/FlNLrCBacfoq5o1
02o7jWGsu2+7QWqX+VwnxVkJdA0hdUzCrK/J5I5ffv0gnyYNyD8BAdVQpEHoUq9v8C9vqItxlHUq
VXukkeMkZ6yN5tklKUzQKMhtJfzd0ZCyQHcUqeqfvYyjWTPKVkUnt7QfTSW3HjG0BVZmK9amqWv3
xEZY99WHF7SqZqBrBstmVcw87oXPaLhhSWtbKwZVW7OxOEybRe5LZNJDWimmn/FaD1y72SZeTPG7
ceUqqLwKseMFAQ74uPPZW6CG8rRxHyPykZSOkVfl2yLGS+U8jlVPORH7fNpo0OtWmWRYTOu4x9SC
Hu1TSj4qOs5W3wXmsBhB1sfxGVMggXRX2QmczfF4rBoAzvSqacJTzD0GkOUpltbeqOovg27fuO4Q
n7W53d+PonwkIzrlyP1pNFoTa8UerjRSOWCNPy7SWo5dTk9heoU4QO99aVV8cB3hpTvdqdN6M6NO
fKoieFztAa5ir1H6SojhRD3m9xVD1459vqivnhdVN9AsqvM+c5oTG+Jvnozq9Cp/st74pDwfnwy7
1bQyXaG+Kn00PFiDNW2wMihCMSPa6OtK8/Z7GxBfJhWgNgV4av7AN47G6/ELJySN8leszFW/8ZJi
Mwxz6Q9Zs5wIKD4/Gl0WXhrbnfIx4dzHR6MQxdy2RfdaTXa7U+tl3JGUXNYEkJcoKg2/mWv8RL+D
51l5Divr7Wg4gtisme1lRm1zXJ013G4bm3ER2MI+5TO1ftRfjxaLIJ/69LoHODqRE/34ZFO2Yhoc
NHmk0wt82svlkKLOcJFgk/zw6/f1aRJ5UdgPIG3GJUrGeBSeokJrz8Zi9a9z5xVPLjotbuykNb6P
XbJvY/vEtbaGlx+fbN1eVDepR3ORHi96S13AJ8CQeY2d2nmyMtWihjapI8bWvTNVG3Q2gLyu0KP4
N89LmpDIEtAWY8txHR13Q82xVufFrcpXT3DL+URxkb+QBQfTgCv0ibXyeVY5T+hl02nm9GJxfnyB
rd0MGMdaM+eJ7e1jkQ/vDsyDR7ege97H4tT59QlsDP2FPuuqLgEiBezSUVZDiSspIDkpLwjcuNOL
DcRtOShOlkZa4BZtVMnAWea81jcLNhrjoZ5SjCaqJhXJYY4sFAn9IWUx+nXvdmXYDWlWdZiCjVXW
nWfcC7qvqamq9LgNGVGp+T1CQk5QZMgcKziPtj0NFGRo6lNaWMczuWJB0DbiBqCFDZPuKGtQpVaW
s43w9xxp852ggrkvvLnZIOaUP1vaPJ54c8dbDwYRJYufzj2cY+RtH9+c2tdKpDet8Q0xoywAFzL5
+Nznu5zu16nk+fgGWAWbuLpXnBknCmS2j2OJlD1gkgq/IPU42G+16mXIisVz3CtF2OOzI7bx0lBG
1jOL2zAYUkCQk582K1k08LrVKiKArpYZWSjBdJn4sZht73P84ldwYmI+FSBsZEuAxpDor2Rc4FYf
vy03ZzIUUV289qbXjW96g9EsBNUhH/HppparbIxEqvnbECt4zk8dyvS3MQ7FVRC7VQpFKaMD1ogT
ccnRgUIxZlXngZPE5sYi6DhO6MmMFkVRuztHEIjoxuBtoXtQZ1PdeJMjlbSTtSg3vz40j3Ogn6NC
YvUc2MFYnB0XEcq4zSK7sLo7RMHA5mRjsi8qrzkTOsWP1hqHcwKIYWtyagc2NL1rbFBPAdOPdsb6
HQArEXgCHWSHHCvS9e7Sisj0mrt6zOssQONMc4Oyn92d00r3qovT5BTP728mm6reqoIALIus62jB
guMd60lozV3ez8ZNNU71TsGN5imJvS50XY6cJTL13a8n+28HBRVJ5w1Awyc1USUFINSVY3tXYsVz
SOhV7FStSS+RVIsCyIyDr4hsPPGGj46Bn5OLZJjFoqLCBTTq42JvLLem+tLJOyjtcM2ylkPOAMIM
l/J3ddr/HMumnEj3CMfg4zimyJSWLofe3iVCsatDTwFBxdtDmNH5skgZbyuIZfR2dDfT7lotM+cw
ifQ2801X0Tu4bFrc/N5lia4Hhx/RwIolBCF1DGtcILpNdEXE3dhnBrw3t9h3nkozJZryExv46BD8
c6g1GGBE6mPHIh7I6nT6qFbYvhRpfKl42rDpRXIq2D5K1n6OAv2bw5b7nwDg6BrptJRco6mru0nM
yWUv5OtSKtMXsG4JQkxWuzGQ88DBK2v2QCi//XoFHy+mdTapG5urDAQE1WMobKbETjbEZnqnLF52
yy2tBJ5YhjPU8cSJzfI3s7miCddAgMwJFNDHdUsDaioUqxR3yoAKYSyn7hoHgPz7rx/ob2ZzRYVQ
mwDxilPaUdBYlHmEYZBS3+UabD1c0dogiyI7NLzE2Qy92eyH2aRN3ay+5hiwnxKLOz76VjUU2Odc
SCB/17Tm41MWTT4aTj9y6Kttcq1GNV1q1UjVIkSDv/5WWXF06q5eN/xfAlcW0AoPJedGBm5V1lpP
qb+UMUB11HnS6P0d3qWIsUlN1UO9WrDpAfdTxWFB7/Sqirr+1Wu68gwUS/fae0n5qiHo91LwHP9x
5Ppfr9N/obN28+fg8t//zb9fRQ2TN066o3/++zJ9bYUU791/r3/2P7/28Y/+fV2/VV+69u2tu/xe
H//mhz/k8/8zfvi9+/7hH5sK2dv5tn9r57s32Rfdz0H4putv/v/+8B9vPz/lfq7f/vXHK/7x3fpp
cSqqP/7zo8OPf/1Be+Mv63H9/P/88Op7yd99EXgg/eN/v7fpK+v2z0/8nz97+y67f/1huP8k9iab
pwIJgJBl8sc/xrf1J5r9z58aPqAPKJiyUyvRdsm//lB0/Z8cQNTqKXFAIKHB88c/EKn++TPT/ict
PJJodF+JRteP+79P/+E9/b/39o+qL29EWnWSITlFP6wmLDDoi2Fc7KK5tcpfHcsnmamkejXoup/a
WqmHsTrCQNQL6dS+6XT9sz6Z9oyzTCWdi8RQl7wJjGZyEj+KLVlfGRqmSxd22TfYa9ftBIrCpDkF
crlIlisi8969HRvDiz0fmkQc3eWm2Q4XVaYWzcZQa6/dL6Wd7VCkoISDRgPimL5W9YkXprY5Dl/s
RdWjFThRGSQOir70YQzUQ37Hw9oZdb+A66+54RQp8W3Vy2UKUY6e7W+qzDsscDyeOt7l2QTs18eW
Z56ukTiaauEv4K+GzdiWefd1dGrbCRpY30BIkIwqrkuBydMOeQA3+6LqipXf6ShKlC8SUYtbK65s
9dbqiU3ObNHIKTQm4VShrmHhtS2HGu2wYmgH976fHWFJNJmw+Q69YayKl5JGfbbvXG9czFDvIlEe
MhvRpstBdK0eGsPiOPPleiNmS9iVKA9b/lQsY3yluQ3d6IDHE/Oz1XmABMap6eo3w028pvC7Qcj0
e5GIvAm9pQQq7ZuL5kVQc2dglntODS2/rbUka78llpPKq9RWXMU3MEdVDmVtZO47aXfX7zXkeuTb
jEuYALxh5KmJ2xjgFwVlDVrLBYeM3VVGEyTtlCZT2NnQUWA68EreJ7WwUQmvFtTwIqEJXhtOrOAF
/E6rPZQJRpCadjAbGfAe0jtagYnv8mVTJiIton79/baQ10U/CONq8CpveVJ6D0GBYJpSiD+HobA1
iQWsJqOnRU+m5qHpRiFunKbajIXX7MA+3kOoMc85nfMHvCi7Qzx6o9/lzpM52/UPTeTRFCjD8ERw
XtMKJ4tZF+5tkucCQMQUh6A0YKGVDY5ffhnHCIxMtBBvshgvxkcDA+n+udHhVJ1betv5OCSkoxpK
EtMM7ERtogvq9ENlTdTJvfK+QFQuQ2glE9tsWJbbSOnqLS9VIWZM1AkYHDBVd7228KWwcr4OeJ08
XjEjWCVHGKEdPCttvQoX9zFVr3JSC/VmVLwojshqbKUNVTtN4RRrtTn3F+mcYqVM0D8tKE5wBUQb
a8IX/ArhLrFcF3q98u0it3/Oi1nfNKaS9oHocM7dCa8Ytuyw6Jlf1XGm7Y3a70y9yYMGj7bmEpp/
a5+paAN6gaq2Q3eHtkBuc/90CdRzXxU5Gxd+oqk8pcMsh5cZxPf4wzWl5x6QmVSsvVJj/3fZzLXQ
31tVzcVWU/o0OrPHJss2iTr3vb+ATCq665a0qdsviizv6ChmiILODbWEpG1yI1hmCYCll626UQcH
BojpDGUe9LMinpUhaZIwy40aO/Geo+OqjtgzVHpT0188JtXHZsWdQpg77t6pFsvZAtRQNqYoGzvw
nE6gkuwifK17fdEELai0ixzBA+FrucyN82jpymXfacIEihKJKvHVOnb1DdyI8mkAtiqRxfDycwW/
5Bsxl+TSRpaB3rLq1dy8MKzqqUdt+g0Xavtcs9MlwOB4/CF0d9jEYrTvysR9WoBx3UWSHg2yT22j
geSNlO2oy3wHmtjeROoy6MHUcH7yRdATWhxVHJwm1XaLGMYNEGy+GS4B8nnyJtvysYpLX+NoVB7R
rI2vOz4zzG2ZborZmO+syi12NfymXRP1MxYQRXmPXMpKzs4N/Sxy5Lut2l3rR5Rztw0IoOd68cTX
zAEqG6idpr8PulbUfksChfqA6/gtoORxU7qddh8bC95PVjXE72pnOE9Ooa+Kx73ZBSl+apsW1dzi
rLdbJ4hAET2Y9jgtuyXSGnAUMMV9Xej5BbwfB91hPWquE09xNjbQqHyj0QHAl1UaEzqHw9eutYfE
d8ahejIrtbnnBKD5qZkK4uxlqQBZovzywwVhe5VKPNRci+DJwBrmsmhl9G1MkkW7KEQ3EkcW5Hau
PmbXTpM5t0zzdLBLL/8m615Dw0O4/RadU9SOqlg12zCuYrqMEyAKCluaVu+pbbaPI5c9Vm3Ui5qd
M5jmXaG4NqeikzxVqjNcxoOr7NRIM+/tRLbPrYqrHqQ2eztOTnpXmwbtDZha+8FRzmYXjldi1Pdq
PjVXo+mN0fUslXzfZrMWGDV90WCk7Hfe0bDh390+1cluEElqcROZsYA0RtX62mrpi0kycqZN8UWe
eJbmF0ABH7S6Nln1qnnpmP11PrvFfb0sSzhrQxv07ZKEkxAdZaDoohO6HdCJaW/7ohfnHsjKMkTI
DnRfJJ0zZBOVu1HOedhVQhAh50mo50r87KVDu2tKZ9g0qqW8F4uursgLzIL9WhHm7aSCNj3Us5j8
GWcdO5DTEG8VNUsviqV/j9Ps2nPSQ9U00XOk6TfOmMsvZtMomyxtzUda/Oicp/WVU3SXrdb0hyyp
EVpQRKm+Rzm6C22bnJutVAOtMZMHKje634EMnKrSPHjxQLgg5VnjKapfqsMqpGSqAEWmVk98D1Dq
/eQJa8vN90NHqn4IbEfAxy/7nZdn4rweq21VtVkTDrKwapzyVsvIplbxV0m760qa0zlBjrvnQPUu
yiVTdmUZWw+EQYr9rRHtEP+Y7FmDE1dUVDkKFXUfvF+X0ANiU8GrjbrHLBWGcdZ2Yrq3XCHLcFCi
vq5DJ26hELkWwdq+jAlK7rRFHZ3ngpT2hRq+XYdyTuZ9mvVVOHa2CnVce6/jPp23HHLlW86Vf4U9
2mMhlOy5bBOOZwEeM3XUEiCXjJtzox7SfdR5OAyp6ZL7k5VwvvSZjueo2lwWwDYCy07rreN11ODm
Kb8o69l9Ymco8yZTDGvHl+91XyQFagyEmg9TMaTKoajXU7vXYscOei3FisZp5/l1SpS+9Gnei+7a
NKNmF7d184oAjr4RaTsHizYW34YoK4vVpmDAYw7kPAIXurfNpCM3GT5Xm6iur/Usox5HVz0KQGKi
udEU8+y3QCgvoi7l+8RZF4hxubCiEdvXsq6qC+rSk+/hsbgT+iDqwFYcbato47CJckWhIF3qiKSb
ctUAt8d43E6L3m/kYIzYGKCIUlPiNv02zscfHqWjL1WeVhCyrfxpRsTvCShjdzd5KFz7sbM020Gd
3UdYkR3IxLzC61P8WEpH3TcZVsdxprqXtVaVl8Ie5dZxl+JHOerGrs9NdZ/ko02vq285KI3yGmW0
JLTsrA9lLFMyRrMKZKJo22gsy69UXJYzhAA15Dfqr6jiF4TIrroT2TK86VZTBzgGvAlWw26AeYkQ
PRX2GjCkP+TDHWGC5DJNzZKOv2cFNsiLG6iByQF4VXzZ0rolsJti7lpIy7mQbyle2krA+vdCUvnm
ruVtGmdS2mUo+552qlEqqKlTVhtEkbyAuML+aHbZcFLX8q/Sqood4l7VlRh789soquJeZiWoHTKR
CW/ISXF2eFQSnjrVnFybIxXoAtts4UdOZ+V4WudWkJPzVcRm0wC6OdPfq9TqD8VCfEEnDQbY6MAs
CYAzIF1m5Si/I81W9Bu9Hu1DnS8EDVVbETMounnAcr3NNhDmNOk3cRspZ64LdzWIJrffQTbSv5ZZ
AhJu0eouFG7cRz7QDfNJ0Vvr3bKxwdWbfrxMvY5ocTHbb7Ne6SEwmkgELUR6hKZkVX+n04JwSSVT
34YlNgXzYqqotUR12ChtM9yWxSrDP8KaJKSTN4U+mldDOdHPUnMPt9qS8gQdhqtO1VjbspotPy4E
0EszSke/1/tm8Yu+Ss9sfVGxCFZbVqLROquZcJf1+WWT6X3Q4xYXaBgp5UGrDIrvJmVuhaZeFGHk
JMsF5SZHvRSs7YJivN7ySDOlPV9tDDJBVux45fVOfj8toxqFygyg/RzGkLNPGte4axR13jciB7Uz
tKkThZ1lyq+0ykg9xmzSglmasxX0DlJQvkxybXrs5XzZ6pWIfE3JV1/hQk32c1IZG0IY68aIBmXX
QCx+tSjrYYSRi/7G5Rg+mHOeXUyQkF8cWbpQQtRYdza5EO1mNPHz9fPZ5tDKU6EHqZdNoKazol3O
LbGi3Q2ZDlvP6fNnJXMJAgu7vY9xLNk6grjRTyhlvpu0rjDsxURC4ZR7jHsrfRnQ/tqILhueKKRU
1/QuSl+zwdXTcSo5qrpEue6XPr4eu0GNgloXxUMEUc8fuGBmkOkz5Mjc6zdJ5lgbXJ+FS/BgqFdQ
GZ0rT5jjd42QckO723wdhEA7sMosNfIL/C+uCw5FjK7pzFCqq+4r16ueHTcmnK7NrhT+hMXzXV17
AP+rojif1U79Zuex3FT0Fw70EICnc/1EP8y6a0KtjMYvLvyH26XqvdSfZzk2O5FkbqhanbbL7fQV
yGX8kA9IIc9I0112VCKE35ZA8OfGkHeaWS37ARB9RnLvZBdN6rpnnRTjrlZmrJPVyoKW5C5ziAT7
Y6Jp0QGs0PxljpTsze4whoas1Z83gqXYq130asW29DtLJld2OeV3GociF0/aY1lBtnSbQHxkgU3y
uwDpf4vtWbTVJ09uaLIf6Ij1F4VdxmeVZ+UaHEFkG6uqaFAjKaNvXdeUl3rdknCPfUrzO+UeV5J8
vrJYxYpu7bFqizhAIFZOQVpaxjcrispzW5H1RWbE2qYxxBe5ELT4UB7E1oMwY285v2dYV9mc7sYi
Ss+0GASXBtGkJaJtiwdzkSPwsYULGu8pETolOSHnd6ndQuuTj1BMpE3Xfx4J4HtotIEWxcBh4tH2
buPYFjUXLSQPH6VfkmuqJwTVlMD8iRbHHlEQpOo7HcBi6LTT8L1phfnUT3KEe76A7DIn2rybuNHc
B61Cx5DlNHmHrrdq73xemjR7WYTjeVACiPFHr8yNg2nmzbRFjbiUO0LlHwW2NzTA5HgzAK8f/aFx
31U3G55lWqjyfFrcPrsWkMbWEgBGfj6U0MLPWsyNrXaa7rMhZ+NOelr5eTPGj14023s5mfILhY9o
16STrQSjHqvWwbCa3AnUNp73aJ5Ypq+WVqoEJWXUMtTj2d642dxWZ4plwqYZG2+8qPpKzTYLFbh8
1y6GsQVH7WLG3Vg/7FhtdhE63rjwJUTjASofeTACXA7pv6pvoC8ogvwf6s5rSW4kvcKvogcQRvDm
Fihf7Q2b5A2im90NkzAJkwAST6+vZnalIVfS7upKithg7AyHrOoqIPGb75yDgna7REE9X2KlhNjR
nq7zlmvcco/Sn6dxs+D8csVgZ8T5Ievqp5bHZZU03mRksTYtF+BUds8LLqxYl48NU68ow1KkLuof
arS808BMF5sW/7FI1bTp1Wz8MAcEJ6t2GAWszvJIRoV7RYHqbJhPBclS2+aNURblvVWtzd6eHbQc
BMBfK8NdHoOxETf8pDRiRi2++Rz1w0Zi9Zv0Q12LGEMScaNDI9/W/Sq3PFdxiyW0MNuuntbXHQBp
ECMY43xq0S/svLYvH/wWK8JiaKpom2tUsdhtNtWdbxRiSEji8cxrK0iZDAqr1g7FANbQJ7Xmq/nQ
VxH5Nl036urMtAOlrCjsvEzwzPFUTAFhOI+9HNrszkilom/jyppZQNkid/0Pt15V86ayuvR2wuu7
sdqMYS+LuPe7tf1ShBwfByVEXqo4TMWSfh09FSJ8Rm2TGnu7ntCRbdCg5NkeaF94dwPNuHtMg1KM
SH1mGhmo/ig95/ak122IKav/kY9ecOUtMvycy7GMvi/hkHpoiEcOp207OH5/NaV1cEfn4JbPIpr9
MXZRIQ1Htw3LcJerNg2vU/ra9N5LnbTdVXQN83GdOSp36yh41SKrvfeGXhnLg7As45acWNh6pyHb
IrECOtsFxxk3i+BM7dTapnhYrPF0yenE0buUyHSsyVBbXnvc+cEaWdtMTePZZcVV7GbE5+qhm4Np
3RVIutK9yd2EXckQjuu5F0K7B0+kTn5gPlQHZ/Z/lto7y8pEMl4v8cUPRujx4oNhGiGulYab7ZkU
6umYRUM93mn8tnTshCLX+5JgA+zic7OpD+NgG8ZdWcio3q/UL07s68FuD4DXfnqF9UdDkUwbZT4z
S/c5dpuS1RFdlIt8GbsG4y5aF14XWIZB7b8OgQ47cwnSmHWBvjLmtaE6dl+j3JKnwUyjNdF5lK0b
UNn2KrDSZU3qfNLhzrfprRJS200/xqfIvxuWmhgd5TNiTklSyztuT7qT6rC66Z7QgJ4CafSrWEBy
7x2WtMkoADohQvy3Yhiz7dSb6TNjjDq2zT44KqaHx1rY1tnXa39MVYpE0aaLF5NnbHO7/+GPNhyy
Ul+zNlJxX9jdNfPX4Mmrw/52qigv4ikNpjmuaN1ul7F579LleQnrkdcKv/ZEf8TlGp0KOZzscUzj
yRdM7qOp3VJ1VfGU46fSmQLFIIqmBP8MP8mr/KVfqTimUgZx2RlDMmMnuhsx4Np2gDv7fBmMQzD1
tMIuJRjgbyzEvB9A0S5e9XUivXXepbWpYysa1ZbBuHXnDV2aEJ3t1Ntiknl69Iapywj4NgVDFQ5w
jWB9GzYWTkaEXe+8hVNWiMECJAnyyTGv134tDzlYizEN2aF0wCRcI9e7zq4ehtB7LfwqaGIclbv7
DLhgj5ZYHP3ZHY65lvbTKHz5qUM/vxloyvqYg7C6Q4DHswsIOQ5R+15bSnXf0GCMiTnYZFfaPT7L
kpf7PrsmfRMy7E3NPXXOim75DJuojRtv4Mb2CzHtU2n5b3k5XU2EqH0BmMxeJix+NnQbwQ9UhcEb
sY2MLPlgvwYDdcc05MWjxpsmthZrurGsSm97VkQJ87JmWzsTo6ZpinCQyvqd2YbuzpT5i99GutyP
VmdyiBE+goF9lD0YypeHwS8+XNFg/d7pW4eBYiym4NlqcrmxhMFR3RUmg9BpQi2ZfrrTXB6tvA7f
Wi8sk5rheGfX71o6l9WoK4n/8F6U75QxIi1rk89U68bYpecp6OVdUC+vlPRG0lQTIw9uvLj1BJ7W
oQ43vsU4dhME6p4a7K3mpoXyiXj6LOVdxfompkiZd9Z60QO3om+2lWuNW9DV7lGMWPXERblUD2ur
yVcntMZYlLlFdyqPtcqMjVs1S9ymJgR9VVhJ44jHMq8xfu2inuB4btm9IAT4dRLmwzo6D3rUz1qI
g99YbDvGFilA357L2j9g55EdOsF1VWIl1xATfF0ofUqXad2SEJ2iw5TuPrWa8TwtfXuNinA5kXZG
u0Fde+xsg75H5gsObp61j9YmuylmQMsutD46gITHIQjtywg47GO/89UxcPofRc/6qmPIdQq6oEvC
pT20hHomNkjjzuyot0o32tM2uptB4Ak++Rk2M4P/lTN0+qbkfHKrKT3iBjclDuG1EAgdcF8clAPY
Q3vSlY11Wy4rpou1Q3J9anlzMtpEmyATEO4md0avpoNymxOdW5NvLO6XeV+lfnF2WIzfOD6XrVyL
5RA5td6gJn2RWOlwvaXWM7pM+FhD1xvWS80pyFFf6rr34s5rnkEwv6KvwmK4QEiBcwzHd2C91Gi6
Er6sS8dW4ppQVJppWDGgm6SDfbEq60fr5x1CaZ8WzfXrPbVAvZ2KxrtyG2W8Q3IYsWW3RSLnoE3W
vH0mnVQcFsW6K7GY45EbNdgnfypDZixd9rKKitpvUcOuCBw2eaLsMGTz628T+8Ntb+hlk011CCzD
so3GsfTunWGY92NxOcidTF4eBDp7pxGl1rBh5hfB2cg5KLmO20yeZma/cRo2V0qk3Rerl3jKZQyu
y3Thpgy75oDXcsYzIjCWrZl5/kFlak83U9AWj6O7YUGo520zF1eq9tWJ4SBneK4SOLnhXpeld+Y7
bD7ctUwZMDQ0KWaBT6RSw9VMhP1T3lJsEDC/NPxoJbv9y3D40xgpp9tBtc+2NouNckXI0ITV0aau
8jlZTQciXlvG7F73kkv2GLje94UZ8tGIZOsmDDqHcYtIHrA1b1YKQ2U/+iwPN7W1vOWEIq8bZfTI
BNJpLpyNEoYpY7txIdFnkJLTUvbjS8ok9Yz704DON5f3bLebRBhIeMVllJaYxYymKi+MVwYYFNGG
2NPyWNe2M1bPa1oiplsbLtqueA81blMMpe5xg7gncCrkOMLoPnFXsW7AtLMNcTsMsoWLK0B5EVP2
mElQg3T2xpThj6IcjbhmHZFuh8LvMqqlXsi4c6vSSWwpcbjVGQNh38Mrm00aVW1t307sXhkAucNu
KhRTocWZ4rH1MQcgjWze6dXmDCorGxc3rfUuNyvzALnOJi+yqg+1NqcyWCom76Y+F4Nl3HJe++Rw
8WimWDU2fZiaT+jBxjjQ8/R31Ag/Ezyej2j4oqq9IJDmBez9BTjp6mw2nEb7sbCnAx3aTmhlseDV
f8+a92d+5wLVIWMFGL6E1JBvFvzC76SzN4sgrcukdxq3O9V+YS9n7a2WufkTMvEXKOHPEMLPOkAI
VygISCEX+0/TI8nkF4QnDfVcyroptg7b1GDbTsFYxmxXsHYk4NbYRHyoK2ValD9Zme9Nf4dT+iXu
8ffXB2BE2WEHaJzQtv7M08xdGKWtHxVbgkPdKk4Zw7qXuNDwHi26A1NpBJH8Cj9RTtemqqw7c5VM
GtzOSzcs1I38KoukGV1boxq8P5C0f4qseWppC+tfYZmfIJt/DL7Zf7QXbGX49a/6P8jdAJD/6SL6
G+6GKeI4fPT96/hn6ub3P/QHdWP4MDRAwhf/pYuEAcuzv2I3l98CfgN7wfIuAuO+yBT/gt6A5IQw
eRR8qKMvQPR/gDf8DtIEMn/4l1jYwFT9U9zNzyQpFo3wuhGKQRNTKmQ+vyoXceUa/MUWy4YabHgu
J7l+y8WyV/gf0ta7s3Wajdm5Zw3dfizr4t8VxrqcGqc0TjKb1Tef8N6zKIQ6EyqQHTUPsQdirli+
//6x/lPX3z92cd1OH/2o+o9/Aewa/mWnmvfXEZjq/8G1dnFl+7e/QlR/c6nt89dL0M9/sl2X//yP
i8z6Df22zzEJquWG0e9s1R9ol+H8xu4EIpFjlHyxgJP6P68x/hhiOR+Ai8wEYHuIrL/QXe5vnOpI
18Bk+NtcCJV/5iKDCvyZ7UJuTAOLAoPWmHf6N4JvT8ipyqPXXDJ4iHNG6TpGImQnpUUC53NPiXtV
D6TbxEu+yDRpBnNaYx1deiatWyry3PFmRMNByfhZms43FrdleejzmgeCtfYsc8rcb9pYaQzmN2PK
OucurTtvOg0Apkxi6lItrBJGNBznATNFcaUz3RVxQ/TKdE4nuyo26FbHDaap0CTku/K3OU1ZmscK
Dft0cqDMEjwjyvHJwOrhPs99Z9wMo/lh+1JmV4YelZWk3ZKX+2gZuxdROopg3ogpydnOW+L3WMgM
3mulV23erN1qy0MYTWx7/EzWcrNYjiJkx7amT0ZDQbeNSsTLR6Zbg3NQKR8M6jsQ1Lj2Kl8ce+Xm
EDI5djJBhGuMDKaJ8MYVVoQqtemHQznkTbb1qkrasWSYy3w/m/yrpZidIfam1PtorMY4e17jk9lR
ObhoYn/UzXFgrt5zONQuLfvABKP1EVDTvE5RyzimW0w4hLz7vvpF/UroxlSBnHf+PksNBghepusH
1tJrTwEe5UasCft5dkqLfNmsztqN0criWpphfR8EUsnYXE0edoXp5f3VsmZGt8sanX6oLu2MBJdV
49lIR3LAiio02fzNZs91Y1eBt8/briAtNkr7veFbwtphQpx2W390xzeXnG8zkW0ZPLJruoQyEXxg
wFctDUANy9N6uwZ1kELlIqaIHZgQVoHsTWM3c/u3sXbonWnf5Qh9YIhvpDfW32Vg5FOMMY9pxBgY
OMlkLJjfNGae021mbKeRAkXTDuH7fKRAnzUYh+eqTUEI3K3t9auRLEWB15jFlXWeRcZxGZt4px+F
dAvamEnxVkuCU+BDMN/BMU+1E63/OAgjWUVTFzBWKr9boabfnKlgmJeRAvRBJekyZPLs8c1PdfO1
d3w1bI3IyOvNbOaYxi15N5+pX9q3OmhLZzs2RXtvFiGKJUN7xQetPT1Z2GfVlvEoQiibfSacxRSS
yOf2Wf1ujERNJ5MO7EtvxWYjcZw5eA5SF8OEih1sjro6HFu2U6P1UnlBdYPDz9rGo+UuSEAy4nfp
qJV4lP3gTTGNUiv3jkrP/uQNb86MHTkJVW76lQDU2d+EIyOreCllQRTp2DufpjmUDRuRHLMosbq0
Jayq7TIWrJXz/WwW/XsRTYJ3F/XTEg+6SvtkEuMYJBOogGTJpbLP3mRunmSTXTLPBlbmjZhDd5Wm
3mruMyda8+NciJT1RtdeBoNZNGnALBundmCI/nFtIWRprvDE2qWTSxvajf4otq5Y0XuJqHivyoYS
vnfF3O6Yt4dVInqXafxl5xPPcIYny52bzzTDWyjBVMJ+T4nREY9FHsyfQVDMn3lnDgHOZkY7Q5Gy
HE1UE1pfQ+EiEFTMZ5MezPxLX+Bztp3NoPqOfVJ757c9COM6W+VngcllgW+FHb2yQgS7Cuomv0yy
3ejaz9Lsg1AkuTyk0uZz8bkkqwQSoj7VnbmuW5XRCacGX8vRForDpu4l2WAza/fvq+EZ9xJRgf6S
1e5lAFiZE+177yd14zIzH9bUp0kleNVJxjHKi30VLUt9aGrp9w8j3pj6G7MF0Z2o/IMjp0ZaxF4b
TNA7beuEMYbiAftjO6xuQNrNYGdUafgphpEfrlGjB92Chdq1JQpj2mNfH71Z9ozmKPNzVqZRP/e3
F8CTSUJUNjsC0bBY4P05CP0ddrZrw4vFxXqB5TQT4rtwTTPnslcZBNX9qMdEqEU3LBDRDR6GfpLk
jS+B/+S1bBGSaeyy22JK5zBxlrR/aIyKnodpprduGWW2dYKJrnsvMZkjVaLwbJuh59rRs3sDi+wi
NAOZVE2FFRzhonWdlE0/PjFyZT8f+oNwYz1YGbZu6fz7995eKT8cCi6lunvnYQDfW1heVvNplUJz
4PasN2wOmnWHvlqrrfQ51OJR4hcTEzqW+zACbcod7RTgAZU1lMFXOzQ6TsnANcZrXaNXO2Zcn/MR
xHHldmtr+lbRBX61GZrO/dKlhi23qpxtcZ5dPb2gxMU7NJ/MKtwJywIWrUxZ/vDnImNln9rcbmwf
8JP5smBMBxVYt9jW4b7nrPeSvt5kesDDe1MV04ixnF7mfQ0PiugVrxQ8kQJjBhd2zGy6ykTHsew4
Wf6d+YNq+QmkfZ+Ns/5cQlH30DOUp8yd167+ToqLfbAsUrduGsuwxNeFt+U8VZaxCq4K03M2oLCK
BUkWOh+dXDzAPM/fF/5S3hNJR3pdOHtq2HCvXdUvzei4Mg4aSz0x5OdQcbgkiqueM1duoqojVyFF
ZRaxGFmXT3zgeOtuebF4ZFUOCaIosyLim8qUfSpEyktrZtXbkMOmVrnxPQh1c9ePfSBBaqr+Mc07
aVzBQF2OPKY+X7uMZWSb6ClDJbSx0kHNn6W96m+Rw26wzuq22c+d61/RlTrwYU3EkEq5jND+F/3f
P1h/y/9fyoqLGdd/X3Xv+tfmx8dPZTf//R9ld/QbG2ksGfAxo/zGPpUu7S9lt/cbkwTOwACzUQQX
KJ7/o+z2rN+wIDVJGr1oZ/Di+VPZbf3moC37IyWDeGwMrf7aDvwDmoqfFUEe9y7sGKp80htM/in8
ZZwhGAv0qWxMrBy7hSmmVa5fXFLyTk1fD1dCKNP84yKhw/+vVRx/84qgvyjmOdHoUPlofhUE1YaE
mximmPoT5hG0n5nozHIL55u+lzsP6cL9n76N/2Jm80vgDT8X6jEshjy+isv/fh1DsSIvmNILFS/+
WvdxibFCCj+Vlix47ZU1dCbBcgOfUWJVVNlX5bYGJ2zmfi5OX73NEo4uyRxneYlGZw53//Pb+6W9
5t1h2IEYFnaB8ScR9j+PdJxW+emYOX0sWnKe46kZfL1J18G/9awW65m1mkMOJOzHN//zC/8yTOJz
IU/Wuhj62lxpEV57P79yofwAWzGjjTWLvjZpzdDZZxX2vrEkhME8Fq2pqJR8u79Vmeytc1eoqEsq
l80VtVoHwK87VVQPnkWS3x/d/H97ofzikfb7u6Nuwe2DLjO6+AH8/O7cBbJ99tuWjU270H3g53LX
u4Rct70oLyunuggOOL6GDdAgKpq9HeTtJ9spriUBQf5deWNxX6tGGNf5ULCv0T6T5b/7Nn+ff/xJ
44a3LZLeiwMzETrMb37Vo9dh4UeLx4dReql3LDJW//w05VkAwh6Q2r23RPlsLfwFv+TZ7L51TZnh
pVkFyAXCprrSZeZ988eccFurmYZ7YwlwidEV61AIgM4/dlPmfaULBjWVRW7pzTB51qvqI8qQkjSE
JBJa5OBjiB2AOIxxvZt1VC33blRYbysDQxeom70utLLqG3GHS2uDVWUE7nVfRvVqb51+dHgs1DTf
NlGVeRt1AMaANjukS2t5h9ltseyzoEEYklKADxuA+DDDZXb0g/Ex6D1p8UUt4VtgKASFfcHC9qgq
Y9xN2qub/ThJ8K10NAIPJiOQF56Ra85Yx7anUZWDfaunJtXH1Q9YkpvYdVKH9B4rDD+YjH7bjPPy
mgVsTqjOsEjf+LnlFle6YMmLK5oQWw4c/sZVgoNBqkw8lFOJUX8/XOgXaEqqKKygrt01cPvrphiQ
C4Nx86uxVHZGlX3Zb2E6IURsEgCQb8Z2hd3taNUzCk67RVuDwcOy14ZpvjHdpSaNbBLINqzlVUIT
DcLpzaiKZZpZ7m5cm7x6moZxOIewUUY8Q3foW8WYhVVm21VfmL2wXUZvFr7T8gdz7PVOntSWWhak
MyuLWo3tRBzIMqzizK2WO98dOafX1PRYP494FVYkNHoxRpEcaYxOzB9hjyxoV+KOcx1mrGp9LXVG
5zk5LhvwJtwMLazBigx02uLvq47uamRcg7aChRkXFi0prdL9im3Ye4GsiO688FFFDI0fD7Vl3ZNY
MPantBQzImocFpYn5U5Ir3qnzaMdIhCioaKmu/Poo0lwscfmxeBkmQ5AGv6j9GS7HD1jCuuYjdd8
TxFVoNnDc9aKLTxOvG3TT+2x8yQqeTFaJ6cKX5FAgBD4Rite19E17B/ST/sdtglYN5ceGYCGLziq
ekcv1tZTTbct6kYBfvnnmUbg3aqYs3QK606nsKcfXmuX18RBmk8YF9X4Nkd2w3tYl/Ewzr1zM6Ze
fcxoj1+8Hq94Z0wxDC6setMuiJ1YS7U7b5z4+fVia754GO1syIlXoRsDt8S9vmQh73LtAiBau6XG
ajkeAGo2zTxYP9aMdJt4LFJi5Zo89VDoNDRC7VT2h97zlAIBdsKdZQYf/piVTwZ72M/O6DydYM9n
RckwoHNpGXIxrgoDWLx+MRItwmDjNg7r9XUgpsA1oNM6sJQX0QI3FD1uUNu5A+yILb5uBj5aZCiR
0HHHNVyz4Dms11NAzMUjqz7vraDBue0X/IF9dAtxpprg2BVjS1Cu78NWmx7SAZCeCotj3yHGfhQl
BE/ZeP2uUq7c6c4yPtow6q+7YKFjRKixJCCw+Yn+IAf1apX4bEltT9bUEewqc2OC4ZgNcUf8Rxjt
FwSJyNT69cEUssBoOUQllyGiWnDPy6/1iNTuXHXQ+9ZUWagVRvZxA1DLVs7FECWNyZPLNNdbgfCG
p9o4zl+lE3Cxpn7mXNtDHuwG1WV3F96DkDVhEmmSjsN28kb7XmTruOGTcQ7BELrwCq33hQAodr8I
1uBI8R1Yd1FvTxb4iN3uVFeGByxlYI7V7BYnYhz03uzwu7hqs8o9Oo0JYpS3towb2BEIl0Y98uSv
3kK/cK5LC+uLul7S9H601jmHfWCuQgSS3T1cwMCeUCal7jUecCZ7y9Q/e1OEj/dE676d9LLeGQ2a
I8+cC5alZsVZlg9dwlW8fnfwVcODBuXWbo1QXDDBat3wXihiu+9rrnR5ZBG6RtBNloFmkVuBodCw
5AC2M4nhvXBvhsDGyWD2kRjZ5rwpcf9mGwytb+DFfFqAmNkUHNFLPsGM2VdiYh05G+PeFva+C6wf
dbU+sHr6YFz4YCFW84X9prPstgfScdeCrcHoHr1+6G5dp0eoVA2hih1W1bGXW4+V9K9HvHR2AM2x
t1Tzaak7/p9wIPoD1vtuOluoqur1OcXxHBrH83eNjEqmd4O1wZ7WOfKkCzYGXOsHiAymFECOe65B
aGp/Ht8mt1vOEy+BnzFXOAQMnyPuid2XtuxTc8NED8B/XYadCRxTxZ7DfOyEbEkxcK4iiQ0ZXGXc
m5VM+tZGGoSr+CuL4R0h52Zx7dfEA28sFJQ75jeIRmM+0DR7Neg1VRKmofHIGCvbcT7n2ZEFMCgG
7tmVd0jTDBkFDtzknkZIV55ak0PVLiUp7rOot/PaqfShAV3fuJBqc8xFKBl6AtieasS01LqjdzV1
6boLxmLBv9glMCjqkcGgOpqXGzGXCE7DSM39laPlAhrF3jBhnVBOm6ibumEL/jkdSOXybnD/pnzX
NL1BAkQOKKGXQJtAhev6UKZ85hyD7E8vPbf3rVNBHm3tOgcDZW5ksavOWFajFPafuWe7q1IDHySN
EQZL3E+Nvyl1LRlewkmWjqGbLdhT9R5mo3P5jIKt7kmgQ7OloWbR4ZZPONiYjDKIpAftcGrf3oez
4d4HRpFitBSJT2mR0tQpWaitgGM4DnmWwYi6AuVEEDAvZj/1vPhO+DW33VqdOpjrBgv+wm2PCHlT
nhyTnvc5Gq+D20zNBm1XtMGbp79ta0ZmB54m1W1oRMs3BJLywS29/qRrM7yf+O1rAhhfprAcTiAv
9nXrVNkXW891rHJ7tL57tIFnFnnYXaWV9Vkyu3nOVD9scalRP/hkvW+jlZq49RdcMfx4OKPWPaa3
CQKV/sXvWkvEhKU7W20ojBya/m2x22W70sslwlHAWLboGTrKetlw71MFVK7hzDAglfUdsTEQSC+i
kwUsK+Nw4n2K2WmanXCBeXvRNsmK8xff97KcIKWnvepmsZlli55olsVLGVD5sWQOT2YNfk2c4cI3
qSJH71zDUxRXlpivJt85F1k5nXB29WOiwfgFldebNgkOg3nztypVRxQE2d4Fo/e2nF3zTWs551lX
7YOqSNkkPc2ZjvOyZFv858O72UOjKYDhzjUU2o0OpL7TsnYZyuMqtGO02mxTy6e/NJejgePSd1pT
sJ5oXu6Zyxh7JI5Gug1qd73NHXy7GAPN0EMOHRE9Y/fe2G56RXiade57Y3h26NUPSLPgC6Ixv0Y4
m90BLZ6zcrgN1rS5klphb0EDcMoC49hAhn/103Z+9VIgGEWxs68q/94UxZ4ijuCUvB32rmF2cRhM
1VWvvCGRZj3EOQTtzuosdb0adbDxVrvkgVbNu7aqvV2FXg5aCaU39K18cmZ69DZ0qr1uNAO8MM9j
Uuis/azlVQDkto2yUd1EIrgEO9T52Q6qHqCFCBXLWYZbR4j0OPsq56yd9VkPcjzJaTaeKLmsTe+x
/sEodmVoytfN946x1qbLczInetf+orOu2oeOXM9z08ybRnlvuWShACzVbcHsp20timkPoPvRuX0b
7bBuhLxMMelBjcuiLx+iuMm1fWvUun2y8qEBbjNBht2sCNhIOFTTmonZqsS8C4N8PGuMUZLF0Pog
LjCRNJQ+124zPOWr+IzmcEBhFgmgKjSPcW5nYRwUiEnRVqR7yexvX5mjQbkPc7phH3hV57CGaZvu
qL2bs4s7AAcz4QOj0znfxUXNkrG849wZhptgueCFVTtwTflFkl8UL9B8E1c0nfrkl3zFhdgPDPrv
cYSznwKm3Yelm5pdNZN1GMumi65VCSPSoExNBrwRsWDBq8zk3P0RURl+4M24xmqyeM6kqX1EX2Vc
s6IVe0RF4TOTfnqncUTLb1QSfc1UfQlXHCuE59VxWjVFMiEdfrHgHo0xLU/owsMJTNCntbLIDkAY
A/4ZRzP7SFYDl6rY3IKRrlep9K3dPGaPfCcLel2YqjRPh52K5i9h6jWJ1kt1XLR5N7jWunWM39XE
jd5VdbDPddFsnWKsZdJJLpEJpcfGvNi3hLVm3TUXHEf4q0EoTrgfEyeArL4ltp76goaucX5Uvlnv
gMsfnFEyv++nKH8xC+Ouyi7ZUHb44ZuefeLbtrYhj5ZjVBT7SDKm7bvxRpMwceYsoHWbjfqRem09
CHeskty2eZYyj7UV3FGMXjaskxRF1BYXCr2fjJbtWsTjPeP2PjD6SncUx99qIj/3kR85L3UZRGj/
iWHz2txHDb6qXTArzhERveER8GhPAHcyLVFOSksl0LMtzLY+GNxA8cVA4moRYfmOUGl+mUkuquIl
W5ZjOPexo9fmDjNABvwo1YLHVEu5m8agVjBFJkUNip2Dt65fCy9fd4PrKJoxT+mYBxgQ9CSrZMWf
Qh3DxV/cuFYEW8SC0MrHvANNxBSFrslF8cK3kFF8IM99S8f2pVqW8L3TY3nmD9a3waBy/5h2yrt2
M3YScY4X9VcC4Fw4xna6MSpPvwqcuu9mS7KfSmfdHUzPe3Ul4nrc/np5Pfm++1q5przzy4udtmuA
9dmNc4cG0k3MlvZitgrznobSOyGAJ8qvUfLkWK6s48zIrWPTV4rkyHC+Hot+uUdq2990RcQ/1jNb
e4W8YqwXg9GGO3/v3ckihB3PRdOA9Nh7RF/C9A1CHyKB9j8GFYhQSgUDv9AJDE43bzvKumcZrOY7
0Y3rNlKhfne4wvezFy47YP4ZQ+Lcqs71xfjRM5TcLxVN0DZiE8WpgHnliHNFEOU81RaW5ehQnGdQ
w1ltkY5QdK5j9NKulVUkAXE3H2zuYRxV2nX3g6xKoml4pU0pJ1KWA0Oflj5gECpE/wMoIDqwJHG+
tu3cnrLGezeKiqw/HQ2JgdnaE2X7YzV5xVWHr9sa+yxJZpZjL7lPKZvLRR1M08zfhBuKD0lYNHMB
nzKrH/ct6qXTVK/R1dg31EijkE8h4qZ7M4B4LrloDlFpmpu5JBdnkag22KCRCw6N+GDPzb+Td2Zb
chrb1n6hgwcETcBtZpJdZfWdpBtGlaSiJ+gDePr/S3n/3qratvawL8+5tcpJNhARa605v3k7wbve
OO5wOyhhfS26KV7bpdKX+ag/Az0ubDYsLGgrNRn1Kzb80dyxIrVrdQ6LBk1iuLAm0inal4NRf8Lu
1GyY4xoXsYd15fyF13ji4svS6uTGK4yqQXWdeUe7mrS9msqSRg6nWGcb+QX3ez8NkEZsx9/3cztH
d3VxllSPdtAb2wUb1q4Ws/ddYjANG0tnl3Ws7ksGLepr0k8Og/JRuJV1G2Pmn+nqYG4cc+ZooXYb
ba2n1rSO1tA2nM6HhVDhloXFCWMrn5InQpI8zYS4Nl+toPbmbVTo4UvAwSvfjm0T7OBYGdyFchEX
Hg3p2zFvaS/5c0nvbHYcIxCruCYEO0ZsmUGfxrYaJ1s6eJyOy7nw/Au3YWi4xn8/+/sArUJ/gPQR
iBMzWFppykCFsrIaJtqb1rKMTdb7VFm4yeMdO98Mp1wHww3LaZW/gJkhFKfD3cgkiZvW/aQTSqEr
wO+F90YHLq9b3sdIzgRfeM/iicLDGaKtXXLkZmKOkPja8QoG3OUwdtk249TybbTs8kFQEOCvLoa7
gK06upCOLp56QDhPVE/AfSKzdL4sZ/L0jqAnd7kyRyXSXeqCAnRdDL8DTxnleSbcZIMcJi3Dmar1
Mlbz1B0gq1sznYuou2lFFCHtFkPfrFQl0o1B4uepKnBdrgIfRNBaKmTHuwrCBEdN0noTN5LQhQZ6
xNxaP2itVV28EWFHPCtCOs99tIClFDuM+KzpCfaTIowFFAeOTlbfhJ3WOlr1hmOrK6KQKnw0siXl
aqExme9twufaVSuId1pXC8r0XVcGzE+WrpluxmXk8fZizxnvkhSExTVOW/4cNlaC6phW3gOmfsEP
hml+WdW6022YLz0+jyVO8CzKCDseZLSWw0Q1g9cdDcsztyo+d0cyYZC3Ax9gWceWHJ4ZeOj9iBbc
vfOUEaxg5BrwrtzIa9k3eKzusYn4l5zKk8s4ZgCBSH8qk41iumyuu7Oqa51y+pTrDK9/vkZkjGXK
wghlrgqd0UUHSlBFq8Ui33VTTH1aQ8sEZRKoVMvbxU4dfC4+KV0HVCZgd6ra1jexG2PFWKoGtQsB
U9Xay3qzY1lhGIENrMImmTiSUzIoLga5I8qD9ehgjTygs44AkIqSNWNS9bfEaS0ADhTcn3UbJTed
bVffelkMT57Q+LnGurt2OpNxtVCyQB6wTOfUtpIx8WBHLrYwL7Iw3RTe5B9U29KnTVpH4evUbnfq
zvT5hGPVDRrLs1cbGyDRkKZ4nsEQ4VCWJC7VTR3YbKjKfXTNGf1DG0wISzgsy5el0cHWoFPOLj1V
sFF85FXlc9pXEQf6spPp20g6SrKx0KLk+047HPnpP1flljZMF5xi9ttd4LZJvUp9WF9b3rn9gs/G
7Ve2Efnc8YhuwgFVQcpMWehjOy3pJ7Go9sGP7f7KavN4R5+BW8aEVU1yJ+fHeN/3uD8voBabeq3q
OPU3yo7LYoOZk0c5W5At7crJ5GBFvLe4cRtZ2hczYoN21aPoLg4GDtYB3lQj2bhRQ0WIynpjXidW
GVxMVUer3gdZhP8174p1MffuEUyCXR6RtruwqDktLNjgOe9vPHcwv6Tu+diZmqW+d3oc7+tEDTwV
JoU7z9xQGgewSyz1GsHWizNHfJUqTQLulj71wi6B9kPxMbXlfgGAdoXxLxDXNgNUQUPC4mhVzx4+
VUMS2rsi1XCBb1IblIHix/0Oxyb5PuWZ8EKHMu9K8CHtDeF5wdEnyyYG6NOqL517lrw12sOaE3V9
cU8/139Jmz6Hc9AkE2gpu3gSHDprHtbcfkKSBit9qMBhlbHEjlr303jt8/ghCK/k9GzNeYcoJKC5
csBmUFFYdwbvEGRD7oWJKnp3lcVAQPDUx+aV01bua0Qm4aHsGx7QIe756RJrMpMd8oMa/dvIsZsr
BoAn8ARVdLpnu97mvuL0iqqkPDHDnNEcoOW9gnDLRxsK09whjDpjhyLwS6a0Y5u8hdpIuOMhbR1M
ITCbYEiyp53pLgU7RpswXRmr0SlCpYu5WwOJ0yos+Dg4PwDOyXAoRXNdkZ5yM7IJD+SVVFO0pcAp
caFkWp86By/oppG9XD55Tqm+zlLClmMbF/OFS3003Z6lhxxPcb432F6WWeNFUM2j7mWNj6tUzDlg
8/nE752nWDORP+XBXFIHkyVDsFfV6eAKl007b7tJ+BXVuwDfMQd1fJ9nQAL358Uz9HjYJPb3IXjK
nVmm1KN+fxek9E0OfqsrFWJi/t4FGBxthZ1uhek5OCQj7aIVdqn+yXUjOH3t0NoLOfWlS5+7YatD
FergwmxEUG/rrgp2ruHT5O/p8lf7sRPsDIlXYI+OQbKczevRRe4HpfdtkF0y32QBCqGr1ut5eN2S
XMmTOY0NTyCNEnHR5TJb9mrsGSVSP9vFwQ36aNkQiFZj3Edq9dYqA7uQsRj5U203mDv0lIvos1i8
pQlWYoqKg91Zbf8CfjxfngTOBYoAS5MI6OZjIEN49UZz72BxgYVmkS9tkZOFP99PnA0doBRXUEff
Z4wa9gyGKAgQgUOmlJeaLK9+XUp2ildnSdIFBZ5uy+GGrnzWoQNPxSPOWyXDrgFfiGOwi92137iD
ez0YRsFpLk43/mhe5JUl7oaYBI6W1uCzLPLla5wCYHEXZVH+uu4FfM/l+Rx2xwm76+4wNqk9aB4X
TZPHNAdiFCF4bX7diLTdiNoy600VLfLEYY4ridocNkxl5T2JR/3XvJQxt08A3ho9ZnPDHLv4btXt
+AbuYEp5quZosxRjc5dmdRZc6KH0L7y68dqNkWukVhB6grWOo/lZmlO677I67AW0v02eLPLL5OAD
6UwZPBocfTdYQ7BeATLcZEbsfscm7zurMyj8cpyz/kCcnHmdYAkAKoJ2QRx1NFtopFTdYuvP+j2L
gbunrCL/iFaJeq2TGkhZNmhj2s6mXbEPNcmLvTjZHu8VHQBfBxe4Baeji3pj7VlGcJwBka1i4kuv
kgCKvTf3vY/QasHiix/HQcHHJrnDkLXcY4LyILV0lUm8IoCPS5/8M3Iw+/RF9Ag30YHn1zxBtbGR
ScGhUibd8FXbAfg0MOMWQ+8xO8HeQ7Sd00ZpGEun+HpjKt3tGDRBHipZJtcL/VakunXHaBUlMGAX
qwZGJpqovF/cInljls1iZ41UbElp4nqjpVzb67ZMUMmNSa/x6OZOyLm2Ouq+trtNk6cJimawwCa3
Mm74NDoQgwKcwQca6C0WXPhmaE9iWYjmVAXDMSt6hiVasfe4MDrWwCOVGy6Zbp8BVLz5qZNd1cP4
KGHlsxWqPJzpaJ2Yn87XU439YW04bUqopHbhUfgozuh6Yj+KOvfYT4gkPNsYHiAM+C9zodXJQmJx
QzOVG38hFXJLgIO5mdyGewMVosDQiO5lzVsLYs5XIjoU6PTtNVQYvZXIbtUmKM0meS3tzjgyeFv7
Y1u3a9gJ7S5ZdNejjzCGjePrzFtpquN1Prn3JhbsE0oStWJiDfeC9dTZC74zptUU+jfOMM96Vbta
XS4kth4okIsnJg6gBPIBQZ5RYdRzIz+11w5ZWRdZNagvUzqyi+kZ66OufXmVIs37HNSNCAErDyu4
FdYzujpNR7dnS01VS8PCJjg02Q6aRhZYleLChehwNVfCi7exKdqNNuo3Q+ISc6v6jEZAIrT+n0Rb
Mz91lK0WI6AvCnhPhHztcsYg13Jmg2N4zFKaUp3I4nXh6yr8tUTmvTZHCubSAisKHhrSp8m5+eAr
a1kvCZZLWHOzhpWaEGL3AqrR+FW7gnmbWcpr9I6cLH992fciqR+XddGTIP0y8Tvi9HovfamGdHKX
uWegXRnSJzl1xuBe0PNmSS19igNZjf5/uaZlnuU+73Qs5HtD+ibyC5sIIt8Pgpu284K+LJg+9yOE
zdWYIUQ8gJEHL4CCqG+3yaSHhykiqxSHsn9ADOFne4b+VHxj7i09RA3PfJ2J2sKjCICe4lV2U/2M
5Nw1Dp5BxxxgaJAp95VxM2fo2nWytxKoZ8bwm1S6PRGonA/mzOq/ykAxAhrOoSjszAFEBrdQ1W1G
W4PUrmKBtmrVw6NPlavXZc+x9la1uKh2whzqfp8MJV6HHn39HOY6IiDI6l3GczgerOY1mBHBbjyj
xqDp8dDRKgtM6yFIByaoDUbNgxnNucFUSQMWk964HFy78u4mOyt4tKgVXvWk2esS4FkhiEtvaxsc
LoGOOrazyWIDPAz9PzA7qLBMb9MmpuUefFA8yWYGanWAZkLNNrku3Q9EPvXRyr2GuQn1NYrStKk2
tauM7xi9U84aEzbYHROr9LNXVIIg32z0SS+OrPlrgdgUp36LAxmX/dSZYQZfxVo1yYLlv6YTTaGp
JpYAumPG2sRy0hygbNWQsYKcxnEg2xYSYs424y/4eVEQtQheYqngIAJZIhUiwde8i8sOwZwiDKrE
pNoPI82GpKAtYOUByzeyGXc1F0N7dKzCDLbNNC+HOpjNaffj4fhbNq//izZDcY6q+GsV6p0qX6r0
nfvrx//xuw5VBL9JEfjgogUKSFxWPNy/61CF+Rs7suVB1nZ49gEH/yFDdXz+CcMry98f3O/ud7a3
Y//mWT4DMknSA0qvwPo7MtTfU7t+XnvOpwJJ5eWhC8WA9lFD5yukPqBgBY30eGku5ALjn5sP+eLe
MwxvuRmpdkHBSQ5q5V2dwty7KibnLGNpM5Kx+80yqNz6hvapKQ99ETH475ncBWsO+mXJDCyluaDj
LGEhbU3DCZXfucHLBAxgXnNQtxpmeHZinbhhF2PfZ+WEQXGI2zh5wME/GJeqHBxudCbyShEe6NDh
rADv7cFocBRdATGz5EHopLszGzVfgFmtbgli7wihGnLnGZ66gYOrrN14O8earnsEg/CcVzMxA2qo
wMpXcs2tAcyVTSvkFMm8hdKc2JSAj+ZMuvUVvMO53iV0nLxwTmcm+00UsUX7EuLuJjCT6jOTkcjb
imIcp33lczOs4P4UUUifBZ/SMth9vlmmBrRAZgC0WuHv8nLIHrA9tiU4SGMb8+RziO46HV8WfRBc
lvZU3td5uoxb+qL6hLRECcAKEIlWfIQU4tjS382eLgTjiW6yODBV9nZuM4K8S220zhYScoqgpfBp
7Jl2DDh4hX91LC4doZDkZJxwVnbaUp4VcZtiEafb36E4GpzvKdSMpzzxNzHRdnDbwd9y2di7LQBh
nBavlHB4evwqayDC8TcGPHm2MyLjrixMd94gVu1eogJtfaDwQ5yDl08JDJnn2YdU0TR4OiQMBQ7g
xLeCgmkvNDAD+lNiiR7p5WSHGnfOpbCC4ZbKfdp6jK+wspnPRZ6Vr2CPcP5wBFmPpV18NWktx6um
pAvFtCsLrgE1WdMqmjWWQ8sa3Aszm7IvRddy98hsgutdl1jINq2e/De7qodmPVqLfBiSuc0pdEF5
NlEF7TVvJSHNLbPH+3JUiRm2wVjvENBqNqzcrvi2uHMZGE/IkeIlMWP6iOSYc7ozB2PbxOShw8rP
KWLiLp7DBVyIWJlOT8+wQr6L8GzArVHQfrubekVilZX66pnGK/JKzLvLIz1eQB86BTGy7p0RuR6d
KfCWcLsRf7APLluf1uUD6VjAEkTq4pGxs/FZ411r2Ins+WHoPJqzCfGP0KwhaRn7OQUBsuqiNv4W
BEny2PLhYe5GaBhAbyRDtpmYY781aED8DdqB7LYyAmAFMeyC26aCyBhmkxPJld+xo/JFj8VnDYi0
IzFZ8VPQp7WQB7DrQzs20m+REv186iGPilWQ2t4txM34EWusgw3My6Idwwr/xR2LINgw8PWf6Od1
DHrmNLmjkWSMoWk02XUR06pdjW1bvZYJVJyVAQ9mXHWFZAxHH1CfYunYD2mRqbt2kJjBHEg7h7xi
iL52R6d7NojE7U+yGeb9qBgNIP2NgsuUw7fC0dhk08YsB0DhTpOP+dqBG4HCBHYNXXjcqCsUJPVw
FI0D71EORvet1ob+rux2KQ6QQ4P4xq0bmlIQEOYoDHrWN4TALrDQzhXVl5j3wAjaG+zlZBDpEq2n
2WjhlNtl/tXHs8U4DLUeUNvUkI80toC1CVHR+8xG1Z5HjyBOLc+gXO5LYKhTYI9IwpfM/9pCnr3x
NSjTVeHC+Q4xHtiKwW5CxpNhNQYXjxxg49SND7IfkSuYwKaLLQFiyZsgza4J87JWnzyyWLtj7489
Ci9cVKcqVpO/rV2L9Dn0n10SdnNk+mCNoeys0Ok1/ppMqTlaebR8H20IIVSfxVx2mJ7G8iqxaXxs
E3cUe4yXgirXAgPU1NKmPgHmfxsVxtkqZCNebWjPfPJEr5L12cUQ77koXOXZdKIIAZGN7NPlZ+s3
DJ7mNGwE4teN00TFS2kSsrJumXO2m4aH21nXiZ8VzIx1RFlo1u60seOmw0lkwasbI0V3YUowRa+d
zHTkyqoLjPOOQivJY718lVHsP6In678vpb9cFlKQqdlRRH/pMjrnKIlh2q35wnnvnjbgkLRlnN/D
//CHTSsc2gkw1UZJDVbP93rI3YyBJxBSSjVZtZvMhPvKARIb2kowcyq3tvLLjJZGUD3xqwHRdkkF
/oY2iNWocJcxBrPBYovUx1GPqqnaiwHaUreijzWXnJn9LNnVXW7exQucotAvbawe4KqGwwyYRW2Y
jo93S8D0A8LsWQsxQ5B+LkxwonJudbGuZwENvfW71l+j0F7o8+vA3Ph2rNl0Lb18K+JYH1OZGcwO
GWpNsF4xVwObLftbzguiXrPnyk8NvJTPFiJae+2S3zmvEu0Tou0T+PY8FLN1Z5gVblrRpdyucqzl
Xp/zPGg9u3aDfEHF3jYxPHj6GuhRumYmb75QO7UMivFnguqrSu+morkJOHhonA7LeFHbuMKd+cbI
eTvr1vLFsFGx6J6wY4vbhf9gbNnVcIXOuO0e2bpUfnTHQbDvtQCf0iS1jTBoc9xtVdmhXO7YkWvG
QO3MOCGwzgwVfEWfFn8cSqx8jnEVIBcnEr30uWvKpsZVLEvPfxtB5+pV0qiF5IxlgLzmMpL+ymtE
RWjCovhMmER6Uw9maoeFrvGr1tCEjjh3E4hQ4JMjQtfd9D5Y+iTilucXCR0OEfTalqq7IJ6NllTc
BWgBk5lFczVYZv66INu/aiYhqBxVAy6/d/gVN4x/eug5jpqPZW6NuwyJJ73fyWuclfKpHVc4Ogks
wIPQTuskjvJPFpNbpn6W25yKYR4ClNFLn1LvGSzgsxvIZ1cNC3wxTI+PKg+sZUeDbXHhU6KW3XbQ
NQtW7y5xQjSmemYQxZXWCPFJeB6cGayrqmpZrj0emg69i3YfiDZgqNMkfP8IjZOAZq2djqGsB+CV
Ey2LKXSZZg2hi/lkXmmPMzMCoFG8DsZUWZwxIv8FYlb8hVm11RxzV3aSfb7oEYj7nXFXWFhYNomf
MAjO+jmFnJ9njk8LDGFAkhhtfMSnaMhD6QzeeGoX//wozVa9qdkSMppJDhzpIR2Z4Cka4Maqm0fr
jlLXvkOykn/R2NYZf6gu26EmL7NtXfogsVMi/bwbpiw5Bw6z6qptCRSJYy6in9695MSKX8D2ptw7
LelYgW7Dn7yEBn5J+SoZ07LZkJTiD/dLwPlIrdLJMuUpjrsxeeLAjLYKUG2lT2Je7OCIsUCpuw4i
jt6mg6mtQ6OhG26TDD7uVzo4eQJej2CDB3smBfDkorVy7uw5IokAqe8i/kvy9Mf+BvIMcf5hXGqg
86T3/O8/ZVFFDFA9IuniTck/XzptntJqk+XXn6quP3ObndP83pUyDjagM8aC8utssfrgqYMAVHXg
6aidHbQjnDKK6R7AA2snR04q6MIS9ckDO4Dg3eaIaLa6AUqdtg9/v07+32nH5LD902/yHxSU++Hb
y/tgrPPf/14Hk3CFFdBzpWMiqpUouP6og63ffMtl6E2NzJxMuvxu/yLtkHElqJQweUlSy6V1Dm77
Vx0c/OZQOPu8joOrkV7d30LtuOa5x/bTzWPD87Fp/CGz54KeHXyIinR82CRL733q2mXwHhKk19Jf
x8TMmO2JvSaW32NTtxnepGrp6vaL02tDzGEcVeW8P28nJqcwtIyeOQU5yPUS3HuCYy9IlgBZ4gKL
L6ptuxdXNmVnJbYEl7DfZYmbOWTOUZ93+7xshmXNkD+rNrghvC4j+c+JvU0XTba4Qkzn8dIDPSEC
nWdlKplvkUVYyS4Glum9xlGSzfnWVwQ59VtESm4umYO09rhpOCH7q8KzEy9EfR8464qZNoKfoA5M
hRjfU5oWlZjSmNbfTDHIsHXSOLKMPJPH3DOgTod9NNMyxoDYdOmmOP+WR6OpXfcb1hMfqrtLLbOF
hpbSW4sSp0q3UnQlNhuIa2cbELyItarQkYNKr+pxtThDqVCStMi7au6QHoBG3V8yQF0Y5buo3XDG
dVlev9kI3tXGXtwSdR2FrGxeM+jAzRWHVdVWK6rICsE0tRvCSiIiBnp3BKflq7Lx6wUF2eT7h77L
/PxtVk4FYjEVcTBcmF055KGhyXhYzaLggO/blnqOrDPPwIdgf+D0vEAIj82JsJqiaG6Gho4pdAtn
uOfncodHFAe9jarWgYmLDmKwL6fSH9JNk6PGYG9Bp0P0PAzuZqjQEuFu0bw9USwcDVVnLu2uqOBM
uL0MOIH5CCbCnBu43hRDkjPZHOe+OpZmF6swsfjDOLIreMgROIY1ciZI3eju4uHoetp89s3RBICY
AT9egaSse3ubEguBqo/4CMB4AWOpClHgNK7N3j9DUfSPxbJf+MBWM/MpmY8tAUjG0sG00TEVDv3c
RrBaLDDMp00VWxj919HUJOcOeRQ32AEcZnfAg8TgX3t0LNwMgYFhT/AcVfpNY0DTO2pWIq8Po+VO
9kus88b+ZNaKoKzViKo8ztYB9HBxqPAl2dmOmN5IEyyAoWM1EGymzmZhW9C2Se3rKpiaKGR7ZtLO
WZ43taQKTaZyXOZeIo0QWpMmVc+73DdcAbkoS24Gy+2+OUNbxCvKJYgZuP/oTjDJNwemKl6Kqy4e
4xue2OmJu5avUZsdds307HRbG77GNprkvLRImF9QkEVtAIhu7oJtMNg1tn+NPEsNItppYwTeGcNB
/MI51byX0YIuy9TyCRk3M2waxdWpaMEx7ImcjPVpSJJBrrpaQPjuCOHTm2Q4K0uZMXKzFXXhnD2K
WLtXQdljN2lMP0iPmOh8hsuYdQ8OTXrC0xhm3/ll0H4iTobarJ4Z5axrOfOuq4ioAmaH3viZCTpi
U2kyIdufgU+Kow6WKtQOhf9lSsz+PC5wOAFe96bwoezUccK8ivqnwR4EyxpuqJd6w5alarY3mWJK
ca84bxeXVdwrTA8aJE+AfrvCcLgSXuZA184BV2jknbYll2dKZSO5M/qgn5juNprCkAcQlw+Y48lp
nMvY5jHltC+II9jYkWgYgC/08HYiwD1mcZfmJmwTR5tWe5j4OvBNjcoG0FdajXdhxAhRDrlym+5y
HhLfuOC5TSQGOFX56CCDZmKKJ5XpMVvGV7QgsaJ5xsdDeRt/FbaZjF8m8EVq5Wrycij8lEUWFsWY
oBjAcpqOHl2OaUZGjbCqtl4DQRBBjv3AiEUJMtrmyLgPmAvGj4vZudfwuluyB2hQPGpiyIoT/SDH
3gmPdsauLobJ9MpPHEVZyEBPVfZcrhNrmRPz3qN96mLBE4SfLQBQclJ9ujw3TtQu9XBXkcpYH1D0
w7jxeGCSe8g5NrR27BjlZrLTqVkxyaH3h4x/CLZFjC4uhDZr2ncMF0y5Bm7Y35JP4qZrktFxUInS
wG8bzHUEvjDT5VU0Nrh/KscUL/QMknZbRgNQX2Em5RU9UCadBaqzjIfqfEuaqUsqRiA7+nyd9qri
0gVUbMC19QCdG42dl5QCRX41Eg3JZtrhGEfeBTHouu8KoqcboyghShP/cROhSUJfFig9H8hTJ14J
7XPzvfO8+pOH6GjeBkEmL0di4i7pGhN9JkfTPMLfoPFGCh4N6SWP8NYnulvw1nsdu6di3xWbiEAr
socMxTQ0GQq60eusHudkywxwfDFUWX+LAzgml0YrGm8LKrducOkGQE2BvVnWavQ0aeJF3CHwIhTd
POoZzxoqAjYABOFYCJpVZxtVvmowN5HEgRAlXcWaym7jy9i6SO0GeQhUNv2Fsy3ui6kFG7bFzEW1
zPaN/BKjQWyuE78m1WEWQIMdGVOFzAulygrc2LjPqbD1Ns5q9wsj8phswSKXdRP60uqppBQ8273Z
Ff1yh4MsAbFl2/aOVrCn0I9F07BpAgAN67bV3r1vNjVMXsRP37yooLFjDP18FCRX+Ju6Fb7a2nU9
tldDFbVHPG93xH0oXrLUxVUQjJRlPt6xl3Lo6gdtdDSip9GLGqxSiNvsS4QH3GNpXFkQmTEyYqzv
0sjYR50QaF6diX5SA4/sukjyRR0o0lj5OXwkt6wk9mcb42q6B+mYfnf5lflCYeGIT2MvnOGRtJJg
gDaWYZ1qjSARR3900ERXcmyafYUiijUoKFkWJVhOK+w9CnbjdnJru/+WVhbqxrXXSzjo2gyWy6hN
xSt0jvi+sR21IGWyzK+0RqMSB9hABodSTTmE4ALknRjtOkee38rzxpe0Dx5gjW+tMzCsazGm8rua
9vK1YD7IMuuWAFP9roBilhCf85JPti8gYif4Ohgl2YSxu2C75m5G6IajL9chwxtxcEu+CDRuToqF
O3XGyyS20Ie0bW0+tlVvQYdTRCWsYlqV9QaGOCYQ0qnmOIRukLIcM57Bi28tzWvZxhSqkZn0LwGO
laOHB+eZ6YG6sxKPqEc5k7HDKqfGy1SRM4sWFw37ijmMV4Vp3zc96T1lcOhoYr0hl0lOneyjN9LX
zE/w8Jx6NxM0sKM1DDu3TRfd0GiIW3HojdH8roeRRjQqjAjdsu7eEjdQ0TMGJztnZ6vLKQQVlojP
4AHK8QHT89lDFSf4oHeojWDLGgW1gv23CClogX9AQLzAYx7niUB8GMOjGSUKhA9F20YoUsT8GoWy
sszuNpU5LYSuGenU/lQg/UnR+kFwQEGMyAAduS1g1ZhwSN6XxowH3RF+lFxJKy8vHLv2d0sOLXom
hgDT5Nj9F10FVdb7MofrSQd9gzhfELzw++u5xpSxKVgeEtf4lnbgQngXDRXwM4RYGj0cR0D0G4HW
EdAusspff9oPjYDzp5UI04GpAjGwgQa/vzpJc3OPTojTs0LxFHh9v55E9e3XF3nPszzHHWOmtASF
JqIKIKofsC5ZX1fJxGKOKt3x6Giem1wdHbcwJmaIMe4fk94/+fn+/FoMakHqCBuSy/sPFFlZx9hM
efBCymDTE5fyjDrZPA1tBhXh19ey/vNeCRj6mih1AsRpcIPeX4wWvl6KiYEdZWKx9ughc24tzWXf
MtGhM1fokD6iga4/a45oi/1XvL0IXm3kjWMdsy5o33meSPF4qYtqPi5GjT/112/yP39h3iNCFg+b
BUW7/YEyNMaxTa4rX36mfBUOY1rsHQLqtz+u8reUCP87OywYjX76wv+jw3Kovr1XGvz4+38Rr+Rv
HDmk7bqAv991WDwfBi1zDN8ENwQ51uaR+FeHxXZ/c014xaZkGBSc6dp/dFi83853NawDybNkeQgR
/o7S4P2NYQgL5JV00Te9v2npXNBkTwMi+mABuNfdePzp8//JE/jnr4v68/3rIogdva6YZNi7QPkx
iczzMwql6eqfvfyHXmImmSHoqZJh0jZte4epyYzJb1vU269f//0z/f+/FmYGH95+ueQ+qQFeGAi3
W25rFP4mzs/MtRgNm6VYOTY+nN8fm78kO/3Vd3V+Ez/1Xzt0UJkmjTycOpbls2aUwSlofv/Lrz/M
e9Hevz/Mh4VJBuzZWUB21mDVzqVlaae8JzTB9E6z31fTzpAL1phybuq7X1/wrz7Q+b//9IFq36xH
eb4g42I5HWFmRcPawUyZhr++wPvt8t+f6MM2CYBCm/1ATB5xsVIfvZkCdF3nnUgQoCSZuLQGqrB1
0zWMoMAFOlazNSuG8PtfX//HjvjvtuS/38CHswiDkS53O+z4QxyPDISEv2PTe6tz7JQUE7Ee4RjM
0jgpjUUuHIRSKPENcqXL06/fwl99xx+20QJU8Ij5n6/AF+7abtUbRUr6Xz7fX734h1VB8aTimuvd
kEhA+clUM96PkZC3f/TWzyzun2+Pwic2r7NbN8ztNP2OCl6dKnLGhvU/e/kPa4MyMIU0ieuGRS/H
J0tzvphQvv+zlcf/sDK0OMCwqjVuiBYE2qs5GSN2nlop+Q/f/ofVQEyx5c8FMReTcmBAzMzsAXo0
PEqbX38/f7G2faT+lcGoXRqeEnU7mU93suS88mQ3S2AeeyMJ5O0cK9s7/Ppif3En+R/WHpHNBh3D
2thVapbeTZd2Sf9U9r3x9s9e/3zdn5aazjcZoE0ux3LkbCFoQoPZOZl17X/5Nc7v808edP/DShOQ
ZVoMYo52yvCXcqtbNPkMhGeL/nGaOME/vMyH9YQCNvJ1fU6+7QfR7yuPAN1wqaxiCusUwNs/e64/
nr2J2WwiRGv+rhb58gD+JLmupBc8/Pq3+Kvv6sOqofMJHw1nnB1tNwRrXSvtU0z3Ep676+MM+PVV
/uKOkh9Wj8SP69yXFGJt4cwHo1zM6yC2mGb/s5f/f5ydyXLdOJpGn4gRmAiQW96Bmi3Z8rhh2E4n
R3ACwenp+7vZvbCQVioaUbuKKorGxUTg+89xZ4+s3AgaR6ZWDWxNEEsTKJSAhNPv8c70YWfVKaTN
ZTqjpud5aoArEKiNfou++FrjOJOHhV1wQ2o8SoWZa/wGWwQYtSEbiE1+7++MZ5wKhziNQuvHVA/t
dU8BGDiNldqXR78/4AxoxTaUZwWrTHGMXH5SkTGPuPRCEtTv8c5AQ4wGd4vgzqY9F1N5BRY2CoSK
Wi/Eb4gpZ11eS5h7JzaqtAbGWVwbzWbcRVhUZ7zxBy4d8Q8zknJG2ZZXOSpG8RMPoGIgpZRzpR51
sM/yJp8yDVp9zkCxb3TEv9k2X9o3ZvLX9jyXG+Lfp9pmzTMFyjSmwiZq+psiMNDLwdsFSvkJ1QYV
CkvbqUKRKeD0vT7XEBKAWyAW3n2YySTtG//+V7q4axpCGSxKP+ogSzWImkdgulSKOxr+Rv+gl9/p
D80rnQEazrjwGBiYBRw3f90Jnsx5OqHUcW+uUPOstne50d3fKKNd9BVqOdvwYQXUtL1ngAhXoMyz
MHzjVV77hzpjOYL3ue+W8qKnyAw/yD3+1UOZMPjNo9IZyQ00B3RbK5WidnJJ84nCJJHzKP/La6C5
oRJLRwnpaS7SvF+jryFWtwdDAu03jUpnWR54jmscKJ3SsLno3yyNNCqASwSa3uhlr4wy6cwTBoLG
kK1jlOKEG7ChSIwj+bH2qIk8FgzEM0SQLQAtKCvt859IMxrm+bM48wdf2gadaJSpjDLgblA+ZqA0
swLQA78fxpk/dmjZBitH1CpfDtkl8OjHHZyEo9fTL1qm3ycJmcWkrQBNSg3qtNMdTnBcefXVG3PQ
K0PiEkV58XRKimDFVjWFoEEf2ESrY7Z1zK9Thc7Qx1dPF9Gy21OG70ZQyFCulyP+7NcwzmgGHKUV
a5PvYAVv073dQD48gYEPGJ3f853hDD0ykuTjtiPij3N/Nq9w1fJIpH5Pv/wgv22zeT+H/YTYZjpl
TBwWrnAPBEWo57vzl0+PWobEpsLPGkzg0AHONye4UhB+HT50hvKFCEeWzOzpQMvmbOI2P8yh2M//
3TKX9v3DehE647XNQKBC9m9BpiD8hc/Oej4LXO8A7LwgDfDff+O1bu8MWT4j8lHV2QLhixzfQ1ta
najoar/PceEM2Ql4ErHsckkRz5DXUGRZoCaBO/Z690tE7PeeQ1E5mUV7ZdPcNOIW7ht136+N56s7
IxYLdVbXlE/p0FXQNowhg/u5QEbXbzYTzqANsxylgRfqYt+W602NNOidzbLGb1AJZ8jifDSYqQUa
eLT5Yj4AWBg170IwVAvPtndGbQ2k3JDPbMWWEMG1ug+/bvHWvtHxX+mU/7qqqgIgtaJsPg1NAdyy
sSi6wgWv56uzl92GIxXPsiqa0fLB15Fhf4dQUeb5szpjtu73McDd9/+9umADg9NL+r66O1rDKLNR
QedTjKumhF2ebrwbhjujtSZznzUGT1+rGKySCPYGKSFy8hqtFyvH76MVvIWoA9IfTxfs11CK5pyX
uefJlnv5VK+6icocD493q9MG6jV8ecnVb2/glqSv4O5nQJ7Np3AC6RfXpACC9dnkt0RxZ6xqZOfa
jhOLq/q9TVC69ctWgPb6tbozTs0O01VXAJan60IkUKZ8DUBK8Xy4s7gCFjJyAMSnkxpIezQr/O0W
Og2/N2cv+8sAIGaFnbBF4TPgf7Iqoe1BDM7z6c44hdgLUOoAVFcVW3pvcD3ymKm88bui4s44Xa2A
ExlPTnc6XsClYFWFx2AKIuPXZ5gzVJEsjbXt8xmIOw3if8D7MO0XNv30ans3T0+ByR+7VWNlzUxz
E1egeZu62k5+T3eWVgv9Dc+30KZTzL/Rij0hcPjk92hnVV3NVultAwG9LIIHTI9fN6B3/brMPzbN
3zaqwFBpRVs1pdWC0lhbhM9dDe+Y34s747QFp2qMI4sQU4lam6ZSd4oNxPPNnXGKa+GlN5CUnNpm
/avc6GcW6lu/93ZGaVSifBlWkS3FYw0o0AwpM8SXeO439TJnnMLCgiS0GKc0jmPyRUyYBxJT7tRv
p8GcgWqHhpEm62yqu3GHakL9KMo+82v2S0XE7yseGC6DgvLdpiGAXQetgbcy9Vs3r6/skaiznKIc
XQALpIEaHaf4PjI5vW+CrP/s9bNSZ4iCozjBf1aiOyI8jvr75YuKSr+f9J+wy2/jaBddXGVFbdMx
nDngh+tXhA0f/d7bWUvFItal5Hh2UJlnYbd7yEPfEKy/1uDOCO0WKAEmnk8nkgUBKEDZXbkjWuT3
3s4IpSj8VcjYBydJ4nd6U19RYtb4TS3UGaJBgX362KFNmqJ9Qur+nOnC87Wd0SlQ9AieOQ1O3T5f
jQu7FaHfCurmxaAamKAhxbed1Pld1K1pO2Z+16zEGZZlgwIPa/HSvf64zxaGok9ePyJxhmQTV2O/
1/gRRVH/GNf4Kdql3zxFnPGIAHuNuLmcACSv6DMyyiytLChcfi/urJq8zda2KuMpNTB7Jaytr+Is
/uL3bGdEwv5gQkVJcApL7G4DIr+LmHsubP/glX6bStCxh6EhWJILiCITMA6DI/R3s9/AIc6gjMys
JhHOwWmQH8buGOEU269NnBFZ5MUghmKbUhshzAEIJhy4g3z2e7gzJhfcv29bm5kTLfqrpcHd/sCr
ybOnOOvlaO1F04uHR3DPcNv/LMU2erUK8Dcvl0tE1DYyRDE0HJo/hnj2amffZztDky6lgkuQ4tgY
5R13NsovuPRVerUK2GUv37wwYFxjP4uOEu4y2Un1sZGF1wYLeb2Xz15jK5Yaedl05YDHg4yQAUwH
cB0tvaYWpAVf/oF+0QIVOBhDuei/B8v8GZcPH326Io3Fy0fPKPoaJUe7WJuHxwEBfrizmPLaR9DY
GZ5jMSucR6948XV9tB25WWdQ0fze3BmhlQYxSRXcpKh/u4cMV6KiQjHPFndGKABHyFzaeUpJ3zwJ
WK+rsfDapEBx+bLFxzBoYWzRJmUsZIdF0/FAwXvzahQ3XLXhRsFEGkI3wMy/5mYFDCL84PdoZ3yu
4wRHOQvGFDjOBTxONZxbDdKn39Od8dmFC/TviO+kuELaj+3ePSgOMIXfw50Bantm6oIuY9oh/oLi
OTsGt6h02N77Pd4ZnkvAMSsKi1903v4Cv/cJ9b4//B7tDM8JCw/wphDiwML4fu37a6K1Xz90s00z
bBOyasSY7sBxn+YlZyjcaH/6vbczOMtdZGZca5PGRQ/s6fago7e2nZdW/feVC1DWL8cPADLAePUK
gE89Q6Q0KlndD7JfwdZmcI75vb8zSMO6XVuUJ6L4t+TfmkJ8BhPx2evRboJpReKxkeAkYfzPBkzk
EYLHWfhd1VHljNKcFSBIcIYXF/SzRqFiIoL+k9+bO2O0WIe+HklhUtiIxXLaud1E0kYoBvNbpN2C
DQEDGWAbDbrkGjyVmj2Xg9+3OFXOGG3KcMAHMx6dbfETIDPvMi69rqEgJ33ZIZtoyzRUaGPKM83S
IGKgueRL6ZX0RQXBy6czFNKFYBDhxcm+AQk0pNBf+wXG/sEf/n78AatiMK2mGNN27kErm9V5WHK/
02HqZqGmS4GdiNHkmB5v543dNuHqOYac4QlLU2OrIR9TUKBQKr1vt/EI1rFXN3eTTjF6CVlhh0tp
Nz9yuPhGMvm9t5teGkF/ywCjGlKUXn4u6fjU1IPXRxx1k0vZKnQNePGYSrRMEiOEngybjvzmQ+ms
oBMHSL+C/Rj3NiAgjax+skH80a+9naFJAHDe2pAMKeABMMQuOKg4WRJIz4ZxhmdVxUilVRvGDUCJ
h8hK+b4pye75izrDE/AvmSFrN6Q7lKcHasQDVlK/23OUuL4c+xbaJ/iTOnSXLhaQsAKzXQPZF6H+
0usMB7Ltl39hwDlWFFjdp5CtRd9g8l6vbK3nK79f1lmqEf4lMXTH+GXzYlGHFkdzaZaJwe+W4l94
1K22MIHrrE+jwNRARC69/tvGavH8JHXjTFSjjhyEsz6F+8EcIYSt4NIqwrNX67hxJqWgGwMPpE9R
DslQNo/UOse3td8s5saZpgb5PgN0JvA2Kgc8Y2f193pbQczwe3tnRljLUYLOibbpAA1LYLj7uDbU
b0UNnRmhAf0UnC94xsY26q82Q8x5abrCr1eGzoQw8xlSQVDd0ioL98+ky/IroSJUiPs1jDMjcMzC
IdvwswIaOJizshEXSQie4eD5B9jLMYurPhDze2BOO26W63GMPhZD43fyT91Ak6qhMJHT2KdKTB/K
3DwB0frBr2GcRRt6iIU3DeTCqo2/td0C0RBKrv0axQ0aTQSsj52HXYqxFCcS0Zck2OB38Xp14ex8
wZLDHT0YpGk4bxAv0/6mbt9KMf0T3f7DB40bMxrKFfG6CGTXWdZ5luC2uMJ0oICVO+QaQMsr3W/L
B6vNxV3CA5lOkHSEzyhxU8MjsNZm/BADa3hV416yu6rqVsgE5iccxucr0MjLBVMzjB/hOA/sgYDa
VH/vgNMDdRMbS3YE8aewF4wfUBOwhTfgPuOWer22QxBVKcijhbjOOgBEDxcJdPglQLIXri5ewUvH
1YpnLk057WdwqwBvIA0DYFAz2KLgotK8/bZCEJg9TkIG1Q8DYiHk0juL53QEegI0uGkPoW2FIezQ
KgZLBSqnc3uVw0AU38moRV0Ygev7A4tiKKqYHK/7EhSwlADYAc2zbmZxnEeRh6dZLQJH2E0xiwNo
kxokqjmOtwOk8lwlIB2NFDZW8EGuG04nke5obVBnQT+93vdAP4ztTMRREFi+kyobs/0DYK2d8tuF
uNEaYBTnee7nDsyj3H4ao2HHGWobTX7d3w3XDG05IZ0fd2mMszxgMKu7AoQwv82fm60haLlQwEac
bl2f6WNHlipdB1J6bi7ddA1tS7oHvOpTCSrMemKmtYCCBWE9HL2GL3dm/EmDYBQUE0hqovl76cVN
GBi/ID3lznTf22Wch011EGHHiO9MRoF6zeOK/e337s5sP4fDzi8gobQZ4h3S3m7guNqMGPO7AqfU
aZxFlV3b6rFNoRcNfgACxX+OwVJ5zpzOUq5XsDpry7tUhkWH084gYTmP/Xr9hdH/++crbF/guwwN
2O9S/8pE/QG8SL/x6uYbZ9xAgr2B9w5tlpq4uclC6ncoLpxfNJyRyKI4OQUrC0LhLIjrJAb71LNN
nD33SHIuYUzt05xVVbLWw9+y+j+G5v+zVJ0KZwWvUNY9twpEQjBn+wcUJpZXHZ+0377MzTYWsiQW
6huT5mMt7gS+21DxYqevfuPIaZelbxt4K3N86RAqEqvQw8uy9PzScdNkvVqyas+xQcAN0HhAXg1s
k2Ahqde7u1GyhaAQOyzbDmW0TXMjgfubEjmM0q96gLpZMlO1OWJSHTp7a9UNXITkG76YN7+DZuZs
ntSqh13DS5nioGy9huPcpopMym9uZ853COONhbYOc0BV6hw4syFP7KS132hyA2V0pCtAalGXApvF
fxXIsgM3brVfrhRw05cTWMh4WxUgaKahVHNwXcfgJJNsWcI3biZfqdqjzFmdUMyaZbKJ2hT2ZT4+
A/44Aw6pWvArF9MFzyhnewiCuKmO2CPWgFDF+BgF2zsMO79f/0JQ+X2ONpVogfSkOsUW6EHN+20z
5G+QLS6t9IeNs5uayVfcuoCo16ZmZcUNbcYoyctu8Rx0zjSN8mVJbIVtOUCnBUhrGqrcRBfQ5vp9
/7u5OQnmGD62LjuHbKLZrS5zlONtgDARv32bm5zbiR1RCMzalHNa1rARVotIqlrMnuuvm56TZse+
AQKEdLMMae7dfkZRw0+vOc8Nz4EKvsG8uEOIPsI6vub8730KfV/cmZLyYacGNkmdYst/blh9w5jx
O7two3M6CAhIThMqgMRsDjXMzAnqa977NYqzm5ogf8/pMrdpZkGctwVI8josPbey/xTF/hbVWeDE
juaa65RDngoGexQNN4WybeHXH93AmIjXjsuW6FSFbXUYYjgqBd38Zmo3Mga8eA4VDoRcsSggWh21
OMA0OT/9d8NfGvgPU42bG4uXepvhQMDxwi4GbH3A+41PDYEe8QRbSNf6bfbdDBlg/1kkeQ5hI2QC
fVKEULSgD5G481stibNa6qAEJy8uMRuH7IOdANCnmd9O3wWgAS4xRQTQXJT8huGxHHGUv1vaev68
zkrZojPChbUWJ6rG7P28Bf2Htgj9qpmoGyNrwJe0hJnmMtlET70GHHEqIS3/787zyjr1D938t3HV
43SBZLptcBmOU4luiJ4CkZeeDePsay3w05vdygYJASCcDig+HL7uUPfNns939vwA0mRZP41Nuo/q
B86O7rUqPvu0C3HTZKB/4rYaFYIoWu1gsxyMnX8tfPC73CRx9HLnUeIcoQUfHM3eRxnuNgzcjDK0
Xt2duIGyjlV2hXgbboe8wLET7AUJKCd+UzGg/C/fPZa72kKD8ze6THQ7tiXyCIeqbavZ6yOUuJGy
aF6yHnvPJr0QRY9RTshjh3q+936/rDNagevGl/4yBMec5itkpISSB8b60L7x9v8cDf17PiZusAzo
TLZKadF1pA31u4HCT3NV1vMwnvGpZNkZLgEJA27YrN0dfEzRftcryEq/Qlcgzlay/VqJYAuTGN5S
0BW2oK7f6TZcGTwxgP6Cr19k+48uu2hI2h67zIMNq/Un10LczlCw30B9NZ95Zhc8AgwM6Jp0Kfbn
gqK+5am+cCqe2zLqIfe2ClIposflUBAkPx+qvgj2I/7XprznLOvmN3ZMf16jiAtbIlmsctYP9cms
vJbHYhrGAb7SEUeZ1+WCeqE3Pir+PJ0RV4iK/OQAb3dYQK9Aq4c5ruM7Bl6/30JOoFB88cEA5WHY
4RS2TtlKfkk2PMU0f/Trls5chq/OTQdyqVMOS0TSMHENGcxbwI7L0PxDl3Sjd9YGOt/NWqdDDybI
9Wj2ZjnGcOxA44std34Ntm1TeJ1mkMiZ2+gQQ+Qyh3Ua9PDXw0fTnPe+yT96tZNLOSu2zOJrkdcp
HGwFZBcAwlfsrXZ6rZs6UxslOcSPo62BH7blB6S3xbuoyNfva0WDN06SXvspnOkH8YQcDOMmP+Ul
tHBQZqwQ61VBA/r8HjFIoj1vuOFFftlZ8wKnG9nY4B/TsuDi9/6MichzAYvYy4cHAI7gU72tU4oL
s4kv54nTNybo134EZ5ApjiznjhrcY50ParqOGxOeuyjGzbzM54Z4pQtI5Iy3EM+WZakCYDoAEkSt
e/4lHpRfaStxg3Rmi6FUhE4zVSqczshcR9CaQOviNQbcIN1c4rCQW9hbSgH9E7jz+gipg9fJBVHO
9yeRPW0a1WRHOpc3BHh60Um/NnczdBsnjemAEj/uuzhl8QCZFfM6EQGU9mV/3ABCK01cZ8e6ZLcq
DG6ht/HaZUIV9/LRiBWikWSZQYa2DDeVMVMKtPoHv5/SGaRZqIp54wE6O83Nqe9HcdEsirPf051R
SuJ6zEISlKkqTX+L1OtnQN394LDEzdDlUkGgCbFE2sB/c7bx1F6RofGLohIXJhZsKy729FhCnF0N
RwgZ7wI1vgU1f2Wb4Mbo1ooM1kBsARWmKNczY8vHfqxrv9MzwMRf9piii6ehEW18bOfhoW66tBo7
v8XVjdJtxbrmOscGp5lg5WhtSw57E74x877WLM7yNyOdv6PCD4PIzF2C1BiknSAKe/VFl+q1A9Jj
5qkvUbWkt0Ob9x2MGGMb+wXSiIv1ijVMn3D3xii06naWRE023nZrXfrVQYJF//JHtbLNWjXw+KiX
HXdXT0gBvNEy/1xn/mF75mbpBLyigFPlRUq3gM+3pNQhCoxysDyfQUrq0jKMdw718azDk8R58nIY
pjqcQcjs5XYebEyGE5wNOfuuVcjmNIt4qbzOyIkbutnDYhlgjjentpXNASxcMCYu9l6vThE6q3AT
Q0nEo9CcSrWO5zCbQCwOar/rY+ImCPnC+N7UkznxRRfIcEzPKNhc/V7dTfXYZQCER23mtCm6JzWp
oYeuPWc/N9QT1lYGfECr7xoAiGXa/iZj4VedRNxQD/QeGtpbbk8wqozHeClgzGUoDvP6SV120I5g
dVbOmKpVz34YzaEUgm3a69nS2RquwUABgZku3+7jlF+XnET2VJjatEe/P+D0x7YsJ/gJCnVcx0Ji
tdxg7jkUoaT8p9cfcGOb41TDfZr19mS7oj/pSCzw1wmv833ipjbx/RDynkMtQy8QuiUcgA0Qyivs
DxDpy/kPimxhMqijT7MFSLwxYki6hvlFQknoLD0C0rKqtK09sYr2B15D7ovjsR9+je5sDrs6igjh
2XSaWaGhGQpQTbgK4rfJcjObOYLPRAR8gtFNLUlXj/lDo/j0ye/dnWVHLH3PqRymUxDjrknUe34q
t9CzYdjL37QcF9rh3n46AZjKHls4hH9Isiu/PbkbgSk0jpS7XthTSSBxXHuWnbIMMbr/bphXPhPd
FExD64HVMBmeYZsK58fC6lKfN8ma8SzGHqvgf/+ZV/ZEbiImm3kmKETYp/BiSJlZmEOACUWX39Od
Ca0vMjVNEk/P8xZiL8RhDnG3/eX3cGcyqyss3sgzjqd+7bdDqYfqaHTmN9e4iZi4F2TSYTie5trO
Z13AQwWA8e432biRxE1zKfdxGU9TsTdnauqPUK+Hfj+pG0jcCy32DqeRpz4q1EE3a3VAJNUvmE/c
RGKrNjWpKOtPgQ7GQ7X3bcL7zY/cRNw8YiZEM9JK9lBpDcUBVtPmEIFc77f8uWFESzccOY95dK6q
dn/eSb9+qkj7Fkr+laHkxhEzvizUIqwMCzdFPcplju8Zfevs7rWnO3MZDDc4rt7i+CwCHJ3Pwc+u
aZ+9BtJFdfN7TqSmjGbwZ6gzOF9Zk8w7YrJTsZovfo93xiltOt7tZIzPYa9bBBGrVRZ3kjZt5DdW
3YxWbyKLjVMP26ih8CGym4Z4Ln5uPAsgrmHaGB6tBTarl4v/1i8ZC5Pzy1aHn6HMCjXE5/2CPqoX
Kg6iiBa/mdfNZlVQUU47jL5HULiu2rF/JNKPJkjcYBYJkZ7hGhpXqJHTqg3u4DN+8uoq/wplASNU
jLwVRyatpqnoG9RdF4u2H/2e7+w22p4OVWM7dRYdhdZ3F0bcXEr13uIJXn67P3zpuqa8Mqh7ES2Z
POs+MFdTNs+QgCqS5yfUqarsOtf7UtxPe/bmx/Ur04IbNJKbaHXXmuZE4i+VeJaz367PzReFDZ9X
Y/BcXr6PEP4pQ8+DBjdd1CHbG2elUmfZrmQ+9/FM7s0Y128BxF8J3hGXzoVAPpswbtUZhSl5MhRd
Od3qJeiQmDVjP6QLmysUT8POxB5Xw6b2AOhpQA5dsHZvoUjpK9s3N+2hoP+VM6woZx3FBQTGcQtP
8ELxn18bneQn2HZj/DetoK1My756rvbymdqGh1B+lrb4EY95cQLm6q915mBgJrB0Tm99jdD/1Yz9
qac6c76CMLWdq6HB5+W6tOuBNmXD+lNdY6puzkW21g3s1RqOo6TlAzaEa7WNrbruml4W+ozTmKrW
MF/X8wYT+BZk3zlfkKZsCQL5dcKrbV+WBDvjfrirJY36+9lkC5XXayAUrKdQ8OYBfLg8LnmejJPq
sXvuJMZ7EsbwnH/vx0Jbmohalfqa77BedscNp0AqP27DvIyHeuPV+gHcwWUuYYSFFwps+K1cTZvQ
2AZSJPEGn0B9RftawpegcdANWSWKURqLFzSqaz/2TOODo1JV9LfuITxPRjuI+QgRJri3Fi1UH+Z5
YWW6b3aFqqsm3LTfO5z0KwsjLSVQi4aRzIuvbSnq+KfOLexQqP7du1EnQMRV25dLhPGq3/W2Ji1I
Y+awLKWh9VGh2jY77bh/Y6eAZas5ZBGmp/gAd+4W6iOb95Dc0miW8bkM7a5R7jd02xXUEu1ByX6W
9xWxZXQkJV/4oVBywNY90tEx0qAmJ+uQy6FFLLfqivw4xfguVwccq615hzcb2lElEZMKxUZzmWZC
4VsDC5DU9ga/VleUyRjhcyCJKYzDR6tb9m2YtDwuUFGrn7bcN37uxy6sH3bYb+UnuEGVeuBTxvnd
nhWRzY/NjsImcY4XS4HR2KWyzT3KeiL8Xn1Z9ni5nOxxbs8EKGxs4TXp9vpqk3xdfgyRLiEx72bc
IFwrVMjGz3RVIFgemlZAP5dHwYUd2timXQKUPu3ItgK7pOwM8yx+y667ZnCe7+xa1m1UJLWs47Os
i/bQyXXRI049tsDMl8+R2dwSa+rTMmJhe5BdbqvndWV5G6E7dMyeKx6a9dDlhWBACxdbc8TRVRF9
jSbedrfxuuNsrwiJXcdk6SfcAEGRGl50uc00wSh8iEPOqydaR6M8g8pTr7ctWyiuQsgEIN+ObMI0
5yjJI5uBBFoXEmQ+0tgfrAlQaDXOSvQf4Mal0bHITFj9wPFWBFk7cnbdfDRV2JmH2pJcPiPTN+hz
tSnUlsUd6cKbPQxYfUeLpd5h8m06izKrMejEw4BBW5zavtjYda9pNXwuAh0RhjWxzmWYKC3i/oFM
U01/iCrL4C/O8ljn6bLMc3hDxlJ0X6pFbuEBogQChEG+cBqDBx7K5mc2LXmdJ/VQRz9CLof+M5AE
e3HAlSQ2PCiS6LZ7VL+YCP/nLhA/4Yae92vN+m17rndCoWYvMJJ+VgLd/Cqv2f4AKXd+JmyIqnfR
aKHvhE67L94PdbHujwuqI1iAWAFgE9Hxgq+W12aZ2vbvGtd9xW0lB76lXVc1WTqwmI6QnseKHSrB
BfsaSahT/6JLnT2AOxDc4O5x/4m6EMiElzA/5qBKBce13KPlBuKReb8CcYp/aeJSxEcI6FX0pLai
aR9onpX0eulKu52CoajWq3gbiUyVXGvymciszt4XQ5z3h36bAoA0KxIbVKBoCfvjvJtwvDdkn8g1
72XffITtJeve2TBWxZkUdafgoK1mzJ1LGI3FGbF4Ot4P8SyhTwb65pDhaG95V6xkxFRSdOtykmE3
jfmR4Ipzvq0rULHPWW571KYEas6fi8jE4lr3PdSpUxaM8kdRxFV/yFtTT1UStTQjEFYJvl6bRpvp
OC2MBMfJXPzzbbMv/Vc+xXiDY0hyCgbmircog9yMSbUGpj21F45TAgriXj8MC6oZT2E/Lt8Y2RZY
aHEmAJgr/CHyHnvs/Bes2iBeV03B9EHqJew+bwOknqBiaQ1OXsLrfS+vlwnFz88bpIZjBiHxpCBb
p3u/dF1STdjbLQmuSWbzEyplHn6Ct2XEglADcRS/b/CUyw/ZT3Y8hbHE9fipXZgOE5T0tmHaxDSu
T/Oc82ZLcjpF++2ymhwH0yt0ZPEVyTZ8WKD8sSiuDdR8QbKPZRl8kGE9smMhpA2Ohsw0PipIyKtP
I9l5dTVP+xKnVncBjPELy7Y7DuPbI6GmKj/gcoBtdVI2zRSfoRrIp5u4xmfvw4ajq+gs6hLr3ZRl
4YAUvCjWO52Tqj50+0ing+hHFaAcZTRZuaDkcjf0/URqjRqbVkzTY7kSxa465Ayqhw54xHJI5k3A
ugQYfTIsY0yvKY/N9C40Q9B+Z+UaNXey4QZ9rC10U/zFm2hHT9Dg/JlTl0flfMa/bK1Ooa6F+Sjr
uchuTF5W/Bq10bK5tyODqO2E6aiRR/i1ePZrB18bIHxTVOGV6co8R/Ib5UvoIxHgWzcFVOb9VV9p
jkQ1Q8KanEwPVWYyT1vLPuBvRp9mWkzrtwamAaAGYlZ04jCA2ZkfAsxP2WHN+vVDxeTEr6K4R6Ve
2LZIOOt5jILD1tsJHsKxW1bUBc2KHnALFRWPeN0wfLcuW15eBS0TuG4sszqwz1rvXXuDCodix66o
3defWDUMTPWmJIQ+Xa73ODnwYlD7/U5ioQ1m4n3LrqMKPz3oxBKWursFE/LwDsoUM16TqYinq3WS
cXhZudcCIIkczWhMMsUY5QSQw3y3+WEol2174vHaxAnsd5E8K6ExvyU1X6rxHZloNHzfR9MLmOyn
eQ2vN8HJ+iDQ+4svlYGxvcM/knfZuxo3Hsv7qEYj3uysGtdjy204XWH9D/ocjQuB+GnZlVpybJ6m
bsePOebzeV7qQH9UdJv044w2m2+GClnid9VcFuVBVEVnvqy9YuFXzdQW6WSdQTfv0VK8yf9qAdol
j1AdiPh7J2RcfxuaoWb4KAdFkx90xSp1pdVkNuzfChLJLhkCu2EpbFYsH9jtgTMsg3BWRwOyR7ch
2KmCH1ARbOJAsKhX17sd6mdl0b9PNYFQ+VCuO67VtGrF55AhTHPgW5RVBxxgCAWNZqdsyhrIxueE
r0QPD30xFKhTp2C+4uOjarp7rvslaBKJ+tHvVTdM6zmksMi/oy0ZAW3G5Xz8LKJ2Kc5zA73S48AK
/iUyUAMdjchwfhSVwSQftrbP8NExVgt7h0tL3r5vamX2W1q1w/8w923NkeJo2n9lo+/pBQkJEbE9
F0CmnT6fXfYN4aqyQRwF6ID49ftkde/3ddVMT+3M1Ub0Rbtsk05SSO/7PqcRG2aMZwOiAbAbxUkL
5935suy7VK25iOPqxoMuFeQrl729WzY3QUUPsTRxObwvyzZP0kiq63bBYDKr+6qbdtRDjN3tIbCN
dqKkw1DMYUnwSci6iy5jo47xv3w5Fj8CfNy6ylNhGSl6M4WRydpt9c+N6GC1lW09JH8PCtJc+lQt
fLyYB4OKK6+rJsijBlaCPsfubrPEcaqfiYGbxWnFncJ5n6whynQK1bfSmadxoA8Sf0J4a8ZBJzlh
fCpaj4j6k3bFo/7CwtnZPUnaLkKczQyfvCiWVBS0A6cceeTRtk9xGDmdzaxslisDHlw65D3vk+6i
XUp/LfwxNXebN3q+CNGGO4HYoxXHKEqOYt4QEf7kOhtUh5YPTD+Yrozs3TCbKAeWMZFX35XO5qWr
41OUa4habaExGgGmZvPa1Ke1VvBLiSHGx2FL823TqcpGJGjxQs8hOa1QDzy7PqHnFfy3+oynzbTk
dUR4BaNfdGrjGDf8TLjKf40h6mouCR6d/mRrli29nAIy34QOvsBogai+qLggG2qnKJ5vbKDA9dZr
knN4D1wCd4HCH4m3FBb20PBe+lmQx9EF1a4lDW+zvl/1uW279LpyiF0oWizjnK3G5aQu5Wkcx+mF
4ZU/q6K1e/WVbe5T2s25DPltx+b+kTXpkGZVqBZwlUzXtlO2hjJ1S1ah2vV7j8hBf8otqZ54tKoz
3XiRFljOPO83s637YW7YmQcXNX50yFS/rzpH4eWPnjoJTss+sa7LSqxcAW8FX4dfpS69fmSMc59Z
2a8C/N/IOl/Io4nEofPrBq8dMUdeIY55mhaCPkbSsSkqbqPgzEYxpMwQxbvwbK6jMr1agnXRewtz
iPBp4x3heepjq89NrFj1isq1n3ZMk4CcKqlkfNGstkNCcDXYDu24msUTNZ0KrydqqNrBfcMP8LFY
eH0YA5t2L0GNAOomZ14yWYRLU+vMMIlSNNUmkfncoUZxWUkDSrvMM2/kl1UwOl3YdbTbZySZOZRD
tRYMq7vDs8VU1kBO1exgvVSSk1l0srldIwyMduMQ036vE+w7BTqaKjlMR1bxbkp6Qq8hOWrYOUjX
NCqidGXpIYKobP2QYPD312bRQoW5Tytbny3TQkOewSdGAMbcGtL5W7TGCUEXDP7tdo7BzoJ9oR4S
F12qHo/kfYtm1b20rE0P8QgWBF16l7xEC22D1x5AKNrkdWRIzgRyUedYHSiWstJY7O7LbNbC9tUs
njmMIPSTcNjbPy3LlJKmYMkU4LwqBxbYe+62BkOZgJCEZlqXc5+nJe3I1bKJ1X/E8Ijovs4SWr+d
aBA/eee7ek3hUsHG+QbB4Kxdd4OFJfBJKgMy3nA8ZdgRQzpPAttTvSaYMNcDZkCnDQ1rd0rbug37
It5mlABZxzmvkB0wov9AxddMubfqWIsg+0e720bPc+VO0rZq56duCUa7H5tAp4dlSQ3DJ7albi4m
0q32tU0ZNPu8btPlVbt2wiSrCvsgT1sTncupKnk+AbDWF75p4gofSSKh8VwAzeSzshOK0onDJejJ
bHEqYO8wlRdjRTCdKldxN1HiMe3RbNvUte+6LpuR8ZpBMlcZilA60Yx77wTzeYVYXHPY6IIGrU4N
Jk3ajYHKtNFuuU0il9QfFnk4Yre1YVgX3B3P1axaEExyuvGeffZIV5RNRscgLc+Q4R3zOF+6rQlQ
j/owOFk3rOATnPhRcqax2Tdv6SbrAmd8XF6PZJl3Mpg2A9pMUAYH1LdU5yGGz0sWCD2VOTy56CO1
GqRF6+pKHdL6eGLgbukIlsDjKHOcSKp/YsB9wn1T14MuVMCk29kV6hc0fQEGkFtSR/JKNC5Ewyx9
ewXxgDl0peQDnsjSnI0hBh2XKak0OZhSd68CxYq7Glq3nOkpGbq6EN6vOWPYODCKqcpXeKU0sqh6
7J2ymdtLrUMUcBvMa9yhS0Sdq80jzAaSofBUJjPtLidNl+5yLs1ybpQamzcyr6LdjaKdH9B00l0f
UAiN8PdwcfBbghS7bo3dE4ODzftMeIgwe3i2SCxi1BlZ55J+TxFVbvIJ5f2YC3BXLPIUxQpIAPvm
kk/TvOadQceIwkalaw6ZlK+yqMbinXxLulyBXQXlAUxpyOWYDhrjFR1saX+WOMvqT6uz03axxatv
HuENM5KLnksjl1xTq+T5KMC9gu/euhYhbzAALW18TZB7WdgxWRu4XpSIXB5wzie3UU3RvJYLWqOM
Iy/xbGvKYAUndeq2ogVOzaqs1FCefSkH5LkcSIvSOSvhLCLeR40hBM4s1PzIc1xDkIo2je3tMhDp
qO+BaJH5wkHN313PDjmjV7GByVIuxKzcdQ/A8XO8DQHciyqm6+d6rCBIa7VSHbh2ffzQk1TLDKm7
deZa5JCgY0beIvY+q55riR4RE7ll3y7GRxn2iLWU2YbJHSvahNd1d+5dgjYzg4YrekWBPdB8RCNq
r72qNncbqilIPrlyGsy1sTKVZ6JOq17uelO28mCreo1q7LeEfbQO1eRr6yuHAntLFZyo23HaHjFn
7cHpsWjI+zVbcZbPp2uzODzZZHoitKZ74CjROSwGcJAIBhvxbHDcJI94Hly3S2tdw11HRMN64YQZ
2hfXo4HN5hkztssoIHx4V02atkU7ljN5CMjW2ysfoiu5KkekqN0KDKDIt7bbXKmF0uGDDUuanK5R
1YV5HMOM+gIHWYXDuloZcUXJk1WoHDlUoNbmWwQ62L2Fc1B4xuGCFJ5jYSXtmeE0VojFC9fhMlUY
R2VcUQcvcVXP7yGjsr4iWzmAYVeG7XAKU/eA3EBTmPAxR0LS5oCNDF7tHYV73B7EG9XnGB4z83lw
/RIgPHDT4hB06Bo/hV0/oXTnqO+KaE5VA6Em6sz+ymBM0ubQHujFZDDMich5yAlDDc10MJxKcBDs
Z0d8uuBd8VKfuEoKV8xMqXbXUSqmgiCtRbfZNPe+3qPo7dLzMoZ5GIiJ3TE6C0liY9HUMl3PSh0m
IofKp0pZAR+BcIHneNkD6wVMOFZn3K50w9asVXyKfXIEkj3hCMswboraDGLKrSmmfjDdPl5NNL0n
krVdgBIpijVFFiycZj5U23fQOrVAj/SS2x7HYZwH3ZyecKKIXw9tJKh4gp9yry+Oa25VeOMybuK8
iVY6XrNEdutzgHeTBlkdaTqa/dHpGXW3FZuNr8yxUTgvg7FdccaASwrzJV9W1bXvowU12WwoDy16
MrTmSY6RMkNRHi59OnyRHls2qEY+6cP3Wdtg2hsYv6IuxGOOsTmSXMb5bElHI65Z3dgKJ6Jotq9t
jaHra9O4sd3HVTwEDndX0QE5xXyWtzGqGhwNJE1itlfY2qf3WsXMiUzDPt1fuSQ24iHCGEIiGgVj
Tg2YJDbtkwrMGNyMFebat/ZYj0O27kVH8sRO8PyFpEzN3aHuMd7HIokV3c8J6ju+Q8agmc6hjquY
yzeMykcU9HJOZFKAxKXFuVMYmF+giBD8ojVxvNwPXdPOZ0lF3XgIDHLEX4G6lGEOOItD8DL2gcm6
hLjgYgzhYHMbmMXIT8GGzL48RQEw7LzpxXwlFw0RSM/CxD5sHRhWuQgXzLIl7QYYpMxVoL8Ivqjy
gbqlzskA7//GbmfBhmjrGf3SWHcHpyrqM5QZDYYVyarNqQewRE9nDBPdSdfyLXzC8ISxM9kC8MhV
2AMc30FrG87ieIZvaOGPg4NgP82EmJzyvgkyPHOXXC0+BqTC4JGwDyPQjqe9DCKMtfmASbbPOsSP
icxPq2LFXCcsPtWrSbdTFa9BOMDujDiTYnRRIUdsNGnUXLBoXpYntsBx/D2pYtNfhBgBJvuO1Sa9
dw4T6KKrRFNBuQdq5Y0cho6fl1U3tPdO4MaceyLa5Sw0iJu5tPhbCdK+/cZuGpP01dnaAEd8RD0r
S5uHhns5Fc0oekznYviXyTA3eJhVkMMAgntVAO5IRLpvQWw92vsmL/DfC5coT1PYN/a7HhPvxRyS
3s24sTpp1HyzzrhpgIawEhD4TZLU31PcdgiPUla32yOGxOW6t3iS9+m2JRfoFXhwToIyBbLFQzi7
kSNaIchJ2HCuTtommdjF1o1QJUfEj/rFSZPCuaA18I/Ya4Q4+zqLHGcJoBwCQlI4LcLmHP3b8trb
WJCbESYcC9kfbVAjtG4rQ/C5mLfUNnnaO9cWvp+PaWt64VdsLuPhEEPl6k6nQRlaVNar4YIscFnB
JCgErDT6OTF7iVlllAVLFAV7QDFaFp2oUlTXalpUknHaS/q2JkhYPy+3qlnvYFcQa4wY63LevtKB
0eqzasewO4QU8rxDiOHWdAlF/awfOtg114/jwOL1IoqDxX/4iTXqwvsqWDDHWInIUcFgOI4xmsEI
WS4LiHCTji9N2C8u1x6hmocZf0JTmI2QNgdvnAMajOMj28+KfQqi5VVnkZr7GLq2Wi5nvUXDWYJI
ONQFeIcldACp9khNX5K4+YxpRkCLholALbAaRSGWLwNWe7/D7L3FcAAb6bGbccd6JA1mS3MfBNGM
h0VMM6QEih3vYKrQlVdZOLP0eklsF0CKLxP51RzPx6+JgbUAdNasOkxjilIkxH7X3dN5JhrPXsX6
SWdKLFAco5NGiFJShzIsKGEBqCe0msorUifa7bGNwifQdoO077pZ1XoxbknPnlEM8HjNmqkxZ94n
2/oskl7Za5zaFT1dUK5kPRxPpgxBOdVxJqhWizMXOM0NiuM0OVtqsPCvMA/uIQZHNMCGDn5q0Zwz
hDrGTL9BbDmJDKIb4nYrVy2GE/NU3wENjqrCWgQW3zVg/eFcRP4EfA1TK8r0KVFQm6p8CDG2tydD
OU+jziS0cHE2CsClNAfEN5t39MsVZlToS0P9hqZsk0HGNQDjJmPYZTVGJd0IJUQGA3flqv0KSSOC
c4Y15vUL1MfezJlxCHiZTnq0HLLJ3QRvbXeGfnhlUTHTGoh18c/ZJEfy7j/A0H/0G6kweFxlMCf7
EcGOXSFBqb4Ej2rKcTxjqI4Js/iJ6PoveCXfWAZ/sjGYp8UvMaV8D230lNxrP5amUBXKGghcUfnn
IZTwHYqQ1Q8/EXL+BbHkm5jjTy/ZgCqDzYOwPReIJ9Bw4NhNmKD85A391dV/IOIohJstSZ0y4KH9
53aOnpxQ5U+Ys3917R+YcqjKpl5VJdt7JCBk9ewPEryKf/PiP/AmdBTpYTSc7TFZ2QEekFkZoZ/+
5wvqr/7yH5hy5WqlZqnk+yoMFmzhtkSfh83+37r6jzYtpFUUmDfuCzoD2JTqFIF723j/zy/+Fyv0
R5cWPke9U2uD5VInKfm6DLJ3ecg9QcSKIL3KlAEx9RQUe6b+raQyqBS/J9DVonIJ7CvYHsmQ7Dme
5uWqiTAN+PaG/vM7x73lb/+Fr7+Mys+yqvUPX/7tYezx338df+f//cz3v/G3k/fx6q1/X378oe9+
B9f943WLN/323Rc7FDra35r32d+9L6bT365fvY/Hn/zffvM/3r9d5cGr999++YIpnT5eDcZbwy9/
fOvw9bdfvpmZ/+efr//HN49v4LdfLt/MLPXbIN/+7pfe3xb92y9B/KuglJKUQ90rkHNxlEa692/f
ipJfoQdE95OmccJgzYEPZUDGYv3bLyT5lcLlnKaYZ6VhRI/avmU0x29F8a8JgUtIirEfwffBm/uf
P+/m9432908Et+OPr/9jMP3NKAe9/PbL908PS2gE1BLVNBBcyiPyI/UROCAsWIx8RYOH/i9Zy8xg
3vCTh+h7XtcfL5KkCRykw5DDg/X7xRf3fVJBpvzqRFufDvDLAjwYBGehArL9z5+of/h2UjgUUMJT
tHQ/7DgV29Iu9elLBMNNJKG51N4B1Bv/teCP4xsiEaARESO0muOT++FltnRYwZJgnyDL6sUOVlHm
YfS1/dmmfLwv//+s/ONl0oSnccQYS348M4kEnism+gmbQZM1rKTPqPdLDJJJVKSYSe7LJFGn7eB/
lrXzj16YUYKBgziuwR89klosQHiyhZ+Qc1AWNOoxLQoXOeZbO5kdh/d2oTxvrsDKnX5CS07/wVtm
FEskFXhi8Lh8v1RGOWK0FW2fJowmm8e1jx2GojBwg+zfkCA8BYsoJgVfy6Tbj4zoBONE5X7mZPD3
C5ZEHK6GEbpnQeiPqgD0QqoDOgUrANAw+FQ9TCqo8hZl20/W69+/UArknEYh51hL9Ef5nQuC2iMc
7FOg22lfGjZBQuEBPq7Vz1Jv6TcngO9WE8f2g39myBfjXPyooh54AKfPqb4CGa3qch/LWhcluIsw
BBpVfw8BUBtlM2b0MWoyW54laeUxw+C9wNkHUT3NGqBb9XFoXqMahhXS5zIpQcc2GIa99U43w5EI
Mg/5BkyhLPi2tuPO4hnZQKXYiMjILAXLYTyHRpVOQwhSXWkBGM5bD6jIYVb6RRARr8fWvQaqXzaU
ZJgCIRcAY2XkGw4TTQJ46VC6nJdAPy8F2wzCUze/7nvWCrl3k1FvogdV6XLBjH64FWlQP8Nqdkvy
Dpj2eEqaKp2yuGlgL9hG1F6riZsJOiEn1mwDDC8xi4/ie26hgcoJiSFSUL5ERjvEvrCexFht/Bqx
pGEwVms6C6dQMj/Adi2En7uagY13LVIBAKFVy0GVqoYqO+DjChYGA3eIwZwAsGgVJ5kzpV93lq3e
PiRhC4h2G7gHgwTul691MNRf53BgcIuYJWnDDJgCL9+iWYTVZ4O53N1mWaCvrOGlyUHdEbzOIw5d
5BCehEFTT2eIEqJ1eB9juE/DguOcCW5Rjy3Ih4iQ07lAb10m87S1NyWT7eyavA+Q8tglGQRyGrGm
HiYEFqMy5YYluApAkJvnF4zywWG5JVusRH8aOtYvd004RwYMwwbBwfzejZhSryfpPCGsWFPTanne
R3M7hXtMtC3ZwHZjtWJAoTBCHWOLfhGMXfHQw3YfJUcebGEZhfsqkfjw8yBi9ToXQdSOHQWTnlTJ
9Ay6ODVxJmPkL1RZBxZsXB6s4mAQZ4YwYNkdnPbbNaOwNPrYZmqmrCEhn8AZBVKiygtLq8H4G4RE
NTzMW6gl4dHBG89cn7E+DIbhEaY44DgUDLAsZXBEUxRzEIqXkhlsMNV0SCc46eRGY8B3VQNZQICQ
LXl4slA5fzg/Qh7O6CwuU/Tb6jBGvXimswUuAJ/57h18ClJ9qHU28dXiu61Gd1iq5JpUNrjWADvL
kxW7Xv3kRU0m1IZDSE6See23G5Ry9hbHAquuV1UFG1I/h+ZlHTW8Oe0M0yWX6RhS8jojbh2faxIp
c1JvXNALzcuan0qXzhbsuBWmT/DVjZrzaKinT7wl4ZT1G2rSXbTxKMgxTRwQF+XWRH2u6nbVe15R
uOavgkf40XgNV/AJbGUqzPwbO+81AiWCR++0pQ8RiLTltQTM0e0FqEDsU+NbRh8878P6a9rriX9Z
5EQxhOl6H2Eiw0xPxmdwQFJMA1Y87imYuxNvOcCSJtWXNoUTG81tqF0p4MU22+ax3Y48ZUDddeIe
PGwOWQtiAVhC2Gsiwi6CpdrwWdZVnA8QTN14oTpgpjzASG5wtrtdGG9dFskQuw5oH5MHjmXjcCfR
lipAiIpcuE4BylXR3N1GvEZK5Nw0OgNhroJzRKfkWmD+zWoc0zL6MBNu6H6RDcgSw2JjOK2rBP5l
IGvyJeudrS8Bp8VL7iMkWZ4gKgAnLCD+/ugmxctbkOrWp2WdfJivA8PjIoOxDHGLOI4hUMhEAoaM
tQ8QnbPHMdimoYgB7FQgskIpt7cNR1+EORrjGRmMBN2RIReyGhP5siDdAkAICJc34AcwEG7hZCVz
kEUCl8uhsiG4jLAqczTG1h4Byn8C7a96FeABgm7eBuVLSJrxi8Gc/2FlbgTqhVnPOxAkF+X1IpdX
HoThpZpY1xaRlqC2Gjg41jsXCv8CO4weqDBrEpUjFBPyrCQa01eWDrItwPoZzjdfaQ5apVueF8xy
XwDv9J9r4pTD+TFMnzXIgSvIsZgoq3UYJUzVCZDLNdr6A2xMQ7MXay9s0dBNfmaY89zC9757jAJD
35o+WHluhR/AVdeTvI/abnkFHhU/mjBwX7BDNQ3mrzIVBY65SCLRGS5NubKglzkfArkNtjr5WKtV
AJLDy4DZPjkKPxjQArACu3QIMq9NeLeRGEoBIFgzCNyoFcNcMhgQZBh5YkaIN40w9H5LW30CmhRY
FirRkDg0Q7/h8TPEx8XQ0Alkoap1V+G2uPMNtai/8SwmH0a2+mIJrLvv8Am4AuNagcFOawhQ1zEq
r8ZmI1PBY1FuOYjdgCZpAGZEAYSwNhkYUxg2j42AUdygkjaP7SpBHtna6otv4LoMql0NpkbiA+yF
hMcwBJg9G686aINtFoLM+nl2bDlCJRafCzqr/o2LeYqKkaPM2FMEZdmMAEiGECysWlVUYJ2WJ/jp
uctBpbXtru1Hc1G3zIIfI5eh2U9B2X7CIzNEwPUHgil+uYBuOndgDOQJXPnu6AL+2u+anX+pZb2U
X8B/Hz/0jw3pdz3stXof7vX8/q4v39SPP/l/sHUlRzHPX7eu9+pNftfqfvv537vW+FdKogg1uAhp
EsG2EA3C/zSt4tcoQfsZxozGKfog9D5/NK0x/TVJaBzB4iqJojSK8a0/mlb0szyM0e2COxhBqYpW
5l9oWr8Jqv5UyvKEJ2i/YNSF1hVdQki/7xIA6ULwM8khY53t52yoAredJsHAaW5Uz0+2ql3CPIVp
ypzBsByT1ZXbzRQVDA+hIzZld2Rdg5ZVkJKl8y7uejguQTUuQNBgdRLnGOuXChEiGAgXGO3V4u5P
9/of9N2o8H9osjhuFUUKY5yg7U6gFvjhTSiPlqrt7Idh0K3c4kWtypfU6bBYdQqsO+k34OTc+20X
BXS7KLGBnAhH4vcyJV31Ug5gdZzwuacmBzHBt8+oi7aoWMjQ16ARbm0eITfZvAEiSRFAOkW8zZHp
MPKcKVQRue2Y4ftIQhZ+rwC6AHLt6HgTJFVET9ZecuTbrTGDGsWWXYntAdNh7AZTCBoBpmJgI3VB
glQc3oMSAse6KZeRmm4CUqcAfEngoyKcIFaAWKNZwQ1tSigqUOAEj/DyPApaeol4UbC9hg86LDUF
O5s00xUYkdOLIBBCnevVpydQOULvAwpF2mMQ141dbkt4U+JUkRv8BJaEdIUag5DscJGLcq6gPIHQ
xd85EGVKEFmVfwH9KayKdbEmuN+mCohqw2zKz/zqnN91bSMfZAQldcU76U7qofIUs/YZ93EO2qHG
YbBO6yt+GzIsAxjAPdTpyIPbFICe2R+NtSR4PGN41/RTxC6trHq/p3oBnmS3NICybimnF41qBDWJ
XQaw8b2dv049RP/39TDQPgsZU9upMKFd88at7oUNYLrva+GjKldrVW83YLNN7V5MAYoVNkVVBbjk
yKKOdVSfMWe1AZkdwqIqpBO9SzaIlaDvAEGsgC+iehnNVKeH1pXk1kWCjUeVjj5DshFkXagm6hVD
YNCL86my63SlawoUrnRLfPRdTad+R5kNpwNoYZAPoKrezhIyAVvuw058MktMUkAacdkVlBmQToYE
zkBdrFoIGUr0DwdoHVYw1XHETcDt+uZjBOu2ykDkq6KvI5vXmwQK/yY3Fge8ROESv0WTwIcEZpgr
9+WiEROphZd+tywIjwT0hfZmB+VOVT8q1rrPZGwMKKUk1HiSug0BzbKFKXDOSoxMriEDwMWqNcLF
YjkuQJSAT+K5n4BL9AYUM451AckKL2EWNWEDmWInoj3UEOvNkIIIXExgCQX3XaxFfBBBhIcNLPPN
ZmPf46Kgy4A3FYEddLOSsAUL+/dHUesZhPAMHScuodiwrK/rWAICrgO/IfxkrOkK+RZIB3X/NW4p
xCI4gM0agMraSvC4M8XqNH1aa8ix4kLyFS+8pat6EdCekGv0m7aELeJxueLYL9knExn8fx+02Bp+
X3SzAzdzL5QNbUGWbRhw9KJuySiHKVKOMO63BB02K2Lw07DobcU+kVmM/DDEyCvOKp/QXAGlucU9
oahVax+/BEjavmBdoq95hLBQdH91/HkNXKyzoRy/Nm0XnhJKmvO6wq5rF8IOZoGmjw9Kd0UliD2t
+uGjghas2JCoUu150LdXSUeSBu4moaz3zTgbsF9LMMmyLWRuNzRl+LxacLJRXpJdszX+ZVUiuRqT
cHgEftYej4NqfHVdmJ53Xsoj9DjAJsugOsrNgGCoeRy7p7BU6WFC9XQJIAyVV49Q0htQcZTJfSMo
kr1CVNkrpjOP3cruBTrQCJ+UlFUeh1brWwHEHogdrsCzuUqQhabYAu43jGtkBMg5wI0eu7QqlpLI
LW/TShKQXicY2EWJvwPnI6gLDFrYDY/68QI6QnwGNDAPZk2nfIF47cyDU4ZcMAFFqdKOFRWb5Z1X
aMKOtAJ/vQ1muqjAD9kJFnlsx/qxTTTmcgQeUY2bnwWM39luY2UAIgL22eBg+7F8Xtvm3mxzddCT
mYEju66wwpiXNQWACb5IeWjhJJ8rKIROEMVRQwGh6FIksoE+IsYDLW2tXRasIsphJaBoHqUCT24T
2Ql5yy1EQCECzj7M6Pt77Nh9lakyBdrQgDx9gqxN9ASgatfXDoIoaAlB29uzCmQZ7Bd8m0AWgtIn
hw1yc7GlcVXnol7MF1GD/Qtqo1RBkU62fEOQGD2NjmJL089jjQTpZPoMjREP4S0T+vvJTfwklNUE
sRsjIHslXmvwSuKGQJ/D+dXWde0BJB1xgp3EXPSuBZl9AQGVxGI67YZke7V+0HlliOn3ExLOQTgC
c/IzjsYGAtdJgzk7Nvq0H9WMEreOukwLDCjPJMqX5LQDPWTMLNQFSLXQrf0ajGv8zmv7gZDk+RLo
LPRKqKYefZyWLyJsk9dArE4W8aI+68ENoD97WebQKoB5UiU2KiTWBV6qTZPzpgGF7Tzs7HQXx74s
BFJRZTGnTr37UC8folmmG+zw05QJPHtXjHL9BZBccm9qa4rZQayajSV4F+AibKqYoQjMaUlgLE98
8tbPfrptAi7vsGH2u0VW23MbIfJFizrCbqPKSwgiti9Q4UXPBhXXnsAO85YlcXqU7KUZ1M1j0XNV
2RddSpAEVZICdgKZAXYivaJNrlpxLMcgNLenLdRr6cuIohLKJjAB6l0DamKLpnwWcxY21l/WY8lf
WkzyrkayYXqHHMXB7YI4Am4GZWz3IbSLkRzi1PIE0g3OfmwHAkZ1GBDiPCm3MaulJnvItazJiY5x
GDcOiygb+ECTvZPNuu5xGrTPLdeW73W72fOYDVDYAJLvTv6bujNbjhvJsu2v3B9AGuAYHHhFzBEM
zqRIvsBIicI8j46v7wXmvVUSSy1ZVb/0zTSTlGmSIgIBuB8/Z++12w4h+KqWA9akkqG8fqNKF3RB
l9vvxK6Uxxnz00THx+SUmRlONu8iQ4J6nYWK841HMWZxYOQ7cB8Gj9xTjtp9ruNPkiXLXIig4knU
vOnVpNuJjd5pcqw9qowwW+O/jdoNRVC6Li0erjUo8cpbl4hH34XsI307uiFg0jBT3rDCyVqvB49m
zTgFISLgCiEm213F2m1oGEB9vRe5Tlni9ReVzYkXSWrT9uu2Fo52i93UaNflAKl747Jv0rOAQWK8
lLFlvPSmVPQ/PJoTORISQoFiSiH2AJ3eAe2UGiv+PFT9tUOlFF/QaUTHVwVKdMfQ7okSEyzn6YWX
eO1TrKwKQf/oDkeLE/0AGRe+gK8RZ8863FTVN4ID7IwYRQalmGLQuW7lZLJ94D8092Yy4rJNhk73
rcijpTDMroWodbQdzUfWT9VKE9kxbrLaygw/9obh2kZGXPtpRPRYb6beKa96BN+CAq9d98Wo75GB
0sq1tNg5qaBaDu6YcfZmECa3op/YVy20Hd8pji6Rfxk115CD7tEwW4Zn0pkR9HmVhweaBV/Lt1ow
JacxLc1Tjk7G2ul90KerLGxT61QSbN5sNJ00E9/TRjoFEXXGs2Qg7/r0UwCGsofaNCzLGyug27fW
e9L7YAjpFB2wDiY6+BqlmF9olkITlyoe9oyj24bzDMX6TBnw2hRhd5clM9vy3CLcplPrvIeGbBHG
RIrWENXWhnmWBp40r17AmHucjiL6O35Q947he/R/c6JzhyT1U4XazG8ZDgs/mGOUbRHNM2tfMOin
nYjWEEdhPhbpNtdnMjQFrHfoAHSOka8lKEfn3tYMBHYZTZ7K7ONHlFf40EKvcJ+wmofr2LYU3vAI
K2ONKyHnTbP2rDrHqw7JEJlHUbkIbb1c8vg25LRwvjBL8ehWSXHBYI7rr8zOpmXQJ/LCGZbzXaj3
1oPZpeWzlVXDLu285AUjFcU8wJ3pm+iM+satyxTfNl5v6wARwTwUwiS3Vs90mkV23+svQRtmABg/
DgGoQSdxodL0MQlNN9g03lzP22EeS3ffuSOOHEuzIo2jSjDamGeC76Y9xuA89enA/u9iJnW7C68t
ShJmNCTr6zyCFLPuPeSAS/WHS2oGWfklMpr5ERhTb20Mp5/v5NDIdhN5uUlOfRp/E2aAOqieJvd6
dLnD8BpbhHMtiwUKQlOsaK+3+0aEzR3l9+BrPP5oUcd4XwXLgRBxOFnmOfeFJ9zygNUBRpiEIxBV
0TdUnRXtnng68NDR3kPUNvhAkHO+5E5z9hEu0K3mVtGNFdvJe2Pl1veeqcRt7sXNizdF3h2M4XAj
2V/XQkLBWtnF7CZIvgp57fD4vgeEM0eLwcF86nAaVasymiOTJIkxq3fMD7DVNKUJZqLVla8t5y8X
Mgb/vUihrgbh0SeKym6L9xGtoZeVDfbIQUtXZmEO+4Eu3FF18bRjsxx9xZkS7oHsVoEZYvxw9Ola
p/LYJV7zJZYypE0onJNoLBYL3RT7OZ/2VG/qytJq8WQzaZx9TITRCUjDbG4oTgiyV6K4Fhq6NJ+7
PQ13E0Llw6SydhspY1jypuVOhhTwtW5uy9wertpO9JGPb8BDzSi/lZNBBz8NYBv4szfnJ7eIk303
zDwjeNBTpImxcI9xOYkDu897NIbhN0erh72KDHPjsqgWtH4150KnX2muGSkzrMU35RmrLuuiW1bJ
7Jy7fb4Zq5jpV1Zxd7LXe8RsmyacrFElzlMZe+Gqb8NkbVYGpa0O5CLn4Leqaetf53FcbOgKDudx
zt7tjj814Mw/MPzLTlaCaYzJBx3kPrc2taHl725SmbBc2/rKw8s1U+GVjb1Nmnywd1FadJdW2bY3
RRCkO1nhV2swuWeb1guoLHsZSZ9TCDrwpquXAY83m9sMgfaqD9osWiVumRx1oEE32DVfkSxPR8qL
bp8qp7nIekkX23TxZpBG/Djk0VBvJgJ22ZvZ6L9A1VK7yA6QTBqi61YNxPRxa2Yx9xL35yGoyOLd
T8XovWEzKG+LVu/48s1g8CGtZN3JGLNAQ2hZ696mE8nwPWtqDi4Y00zWSS9lkFPF6W7UHPUmRyu7
auEG9EfbsYfrVmo8RJHADk8zOWm+6VPUUDAjdKeY7cwvTceZ0MKCiQuU8PW3ACYHqC6qDp5eFeKk
zzUOKNzGMzU5mcJYoqe4Z8yXaweK8TYBkmEHjBzCcmRH1O0NqnEG2W1vDds6EM9WXRunIsFMlBdG
t7XrMXG2k6a96JMud2KQBUbWZDpFAcZQBosYYEEw0BdX7K1N0g04jY3gUKslTwSNl9qTQmc8TB0q
+hXrgp1ukIMb/uQYxpfKLZiddhNuHIMQjmuCVuoXO4QgzOm8Le/VFNwzRemussmRzWFkgkoaeWoB
FiHqmAaw9Hq9W8EEHa8xGmvBlUKzuxqawXss9KxhjqOPO9WG6bydwpFQacoBta6nJLulHpy3xmiK
mjGD3byldtG89mnY0DGrh68THoZm3ZvzRsVathvyzNpReWoogr3ROuLWrjZtPmiXbID1W29o6XVE
WMCqCQbmuaiCxVlw9F9SF5vgMGbZeGDEktzkw7CVEhzAWoYqe5vjDmALWy8uxCg/pSb2M6MJor1h
5SwUaL32Emf700ix3q8Kp3ffmxG+ycqWHNrWnVQ9NYBDtvdu0p35Rs5D/1TbSu3RRLTdtWpStS2j
7oXtOL9L3GLauBgirhHhHno+7a7X4OD4LgG379bojJBOkm7Wj6F023FT55P2Mjd2/eTm3WWViHxT
0r9dMXuLn+Kw0G+bJslX9pwKGmh6/Ax9qtprIROERGp3ZbBIaOk94H3tBnKsO1Oj2uacXPra6OQX
Qz+nB46TxPs1gfOi5bFBmoMZMdZT664cnGTNRHKYyOWziwO9no7IR6EOfWRpt23CTkTNY/MomLeG
7PsjTb9wRS54s200zToHVqcuSsw90UbMXVH7yNElXibXUJQAdh9fQtMzngnA0fdESTbBpk81QDTl
MNGbq4oX5BfUcJn6buTTuMWvGD8KgMgUVkEMCQj69uRFzTkNZ+dSyOxh1qj+iwF9cunq93aLwWvb
5m1xlXngNGBgPHZWEcUXmlt0j61la8ea/OxnZrfYqIjxLjH0UEdML4z2ib4eJPgHqBV9gkgV4wTt
rjEOMXxVucVnpNVX1NcxRCRjLTN2nnWk1+29zB0qQAbWDJjV0gkKrFivd5FJgIBfmyFVqtfhwwaW
oekPqrb6dT1EVeaHxI6fNBRLdIjR4F4ra8zv2XGbAcRYTC1VjmXIqDsLaQ8MHEbyNcbfujp1HROr
dRlRVPmRm47xhrSSqbqgMvEw6HQNywwQAQ5dfKcuzacoT/+U7fWrjrltIYVyLJ1pxSKK+5G9WJdW
gPPce0c6pI5u3uv2Xs1WlK4UkvuVVfZBSUO/UZcy1aqn3zfsPwmT6NYjHRAYsj3DQbL3WYvlOkML
N3F+dcu2OMfEl+9CZSTrmabrOjbqnoThrL9lhGXlq6TX/sRU/NeRh4t4h3dgmcvG5VifPjuWkYjZ
JZ3kWTeiaJPrhaSBCNFLfQ0W5Mh95VqGzsrv8RXgKdHfEry0Ld4dupubsenpz1Dzw31Vdjylh6DX
VHbqyxBftQ1FRltbaVtP1+VsuA5z38TU/sBv/VBB/zS1oe5A6MhUybP56TOlV4tAm+H1yPwFoens
oiaiD47MQuiAw+jObeAnGRmlUspMJyqYVW7CjLhUP9Gm8RHpdg4YoNEm7GwfUxut1pzs+vdf86/e
pIsH1Kbq4R7jff58j5kmi60MaggXVZOAzzfR7pzyIeR9sXHfYMyM35naMqtJgC+9/T1F8kqPg5zA
ge5soiRcQkxlEynahwgS/yAZ+0Dy/XgZXbQmyD7RcRHEi8px0UD+IDansR1VQY1Mqesz9I1/P3St
aJNpZ1T0qC5ZN2wcIDH9+rUsG+UcwomUp0uvIDECh4JC2uOjW6F8yOqC26WdTO6UoJ4MRbxrbYI5
6UAHuX+IDfiUgmaDVEKwaqKrw02oW0L/JNmuEibgXgQwR1gZd6+Zqsx9QfJTDRtN8WC/5jXf93rU
Iis9h0LA+WK5jJLLUDlldEIwGdr7LKtAfDQiirMtI7A2XDOJRsSCwoFFM1mmQXQCInsFKV882nYA
/8JrMnQcbkuoLGPmepjWec5Rg1q6dneaW+b4zHkEvnNiSm5N3aTXGtfMTFbT7GqvVTS64w1aBOfe
m0w7882uq8o/PB0fStufv1ZL8gBY6ICRA2NR+vlrnRlM5JKhjj/wNUWXWoySCWVRPAeYSicCPAvy
xkzojx0HKlBKQp1mzwnTo60X/Nri0HZF97+Nd6Qz6zQyDduq9iyiaYK9UxEOlDu6rflMdgWJc2nP
6MbNQ/6omNwypkIqdG9cuw00k9fKyVNcSKVMnmjw6+r+90/Zz4sp6lFH0I10rOVm0FmWPt3C0Wgo
ZaVkKebuWCwVNOLKeMoOuZ5XRyyF9AP00qGWsDqxURrmpj88ROJnoTDvgIuMwhP8KgJM9MLLVvPD
QzRHEw6kpKWfHMVtiaTJsCgisZoxMPkY6XCZpXXwAit6QnzTYT+PmmVlJVnjqx3ZFaajyo6Br9Kc
DVYio1e5zc2xfykSNkFOn0FwQKARQNRA/r2z+zSrQFpNHGBR9GiAD3MREMho0ajc/f7qfjB8/3kr
ScGE3TRc1zBsB70nWuifP5yN2EwPnO4bJxNMZFlXZCvRZ7x7OgTemVMkzqbYkOYxkGn0WumL3V/K
Jg02OtmK5mbEGG+AcXG8K0VndD2AZbgT09QpZkqGfef1Kjk5fcGaogdLRi7Tm6JZ6/ponOFiyRUt
YdrmCL6SdF0VJI3RyyPYI/eq5tYKOAz9QWC+iA5+UEp/fGKkCo6QFr+2kS38/IkzrZRAA7JvnbnM
1UymHpwhynbpnaFKKFYuradhyz1WnrMhnOKdXdJ3pSbnWNPVZjRtfv8VfBruL2/IFZ5tmILxviPM
z/FWxC/GFBGwB7qR7fxQ9pV2lyReIf2wx1K2nvBUPgz1sDAxScGKN6MNienCQwcV021anNkjg2qE
mqHtfS8iN+k2Sa47l9JMTWPb43j+3sQ2o0q7qvNzPxR1dqcjYeV8tQw4WWiqZ1G19r3d06/3gbHR
vfv4v9pgVzTr9UGTKzg38bAONZe8IxRg3CIlliBfH1qOb3ZbptgcMelBsMDmXOEPa4NwFcxmHO/y
cmq5o4eCbl1GUR7xV47WAqZEw/DkFSV/WfYxgRTIccN9Ift6bzqWsXUZ+3OQhPsQoN7mRMuYMyin
jZkg48TOlgPaK1SyjNoXIKPKKuOh9RQdYbvk7OOnSSMhb+feOdMrx1hB2Mu8jdnllK92lsHJqri6
6LCQpNZ/P1v/llzo/s8Ol/9WUfS/UCdEkfPDzb1YaD5ZXLL4J3PL8tv/n0xIOM5PYqB/yoTEX4Ii
3dUNHgJHshr9QyYk7L90/nE4y1DLL7X0P2RChv6XAQKSiF1XCH7AePBvyITcj+yufy6Ers7R32J5
JaCJn9HbLGbEH1Z519A62mft1monzgplkhAOk0Ft6p7Y4nXZoKts3GIT597sroAVGONagwBYnzxP
672d7VCa3CIgEfKcJ3iaD3oYdMN38K1le5JjAOkgl1UP8VGk7YGoXbPYhrWTTQfLDZGoGLMeBdvK
zor+kTNJW3OqRia5r+emBEw09ZH3BOtm0QKS4FqMdy7qkfSbO06YDlCuyMhZ60Wet9+SKI2vcpNR
2ToqszH+tsCYUeU5TeMdEk5x1lUUNzGIXKZmq15PLHkTRzOEj4llmrCHBeRyr0tUv7u+BEEUK+2+
G72vpTee4azma7NJbwJLu2jM2GT/0jJ4Ea6N1GGX952BHA++adWe3dJzH3W9eek9uMaHyQpMfSWA
xXIwkQ+YCjCXdd5xrultbyobIM5aSzDO75h7uGo1V+ZgbAooGT7nAZgMNAGDZmFCTSTcV1UXnkYv
rY/SjaP20dISbd45bdSuaEIP4+MM8w7NCJ+gKQ4pOe1XpSaDix6VWLstsd4eshJFuV8YVX5ohZPR
Rq8b475tSXWnazDQy3f7wA0OMwifchXUlnFrwob1QMFNpcsZqYymN5SRRMGVuCP03QQ2MLyetRom
X4bH/U20CCzNIJnlTTOCJM5XYQN0KE+VeBZ1r14xRDc3I35THz7neUSFu25Tk65S7NbOracND3MB
d0fFhvmetUY075IIbhAyD2D/0baYhGl9pYdMvIhFoFGyYyIy9ecqmZLch7A0PMUOIxCfFlG+Y9je
ZC9JPNVqF9RG0K0BM1XWRnVjDUE1T9yrqTP0xCTDMUzle9zbmfHOENWZ7lLV1eNBNa3XXGYTR0rh
D1UGW3KlG2mXd+TPSpREftkac4ojWpYJ/W9gval+qPQpFl8dRD41Cn2lj8lG77s8+gIlbpbP1Ix6
fJ2Dpevf8XolnUNDNmpwgjRDWQy71vWCEuVEV8NKWNNwCc9Y03EjwARcDqzgLL1kk9IhLt/oCPfh
ARhjLe8qtPvxgxm2rQ4xO4mzGmLfXCKX60TdtdctUKLsEu08zRJaJXpm7AMsE8ZGQg9lM4t7wxuM
lSkToMgrxkmMkQ6w+UuQr86CGhyanRjb4tLF0bsCDXaO7AHTdNon6q4DM/ZSpXV4ChJDYE+wQVsV
TgsDQaZv+Qi1OsYdzqavU/IY8zyueGeEFkD22ZPcnDNnIMlohT0TGbhKobGsEq0S8PWm+SQGN5vQ
3BbpvQt1SzL7X6ZAad8/qr5vTqxxCT222TnSuk3XgTd+X2hZlxPUC4JA3NuSQKCjnkmuexnWGPN7
z+EbHXkeGkrgq5zA33tAH5JhXtEwimQlPALGSoFCBcnikx/UFvyd86DbzXzjVao9ZlrXXTSqGVYQ
FJ116LnarssomFY4x4YvDHw4vIH+Y6Iceyym23Fu9F0tRo6nremedHQl6EdqSHFJ6g77uVLlsygq
9NcitjbuYFVbGblYQKwYKDE9dhfRuAJaAH3DJ+seMFIWaxQ47bXRgcxN+hZjSDFiRqtnyjs6CQ4y
fMddrDrTvbQrJhdJ15+mBhZaNiKVm40c4ggCAjVp05s9aOPetuvmtmsncKZ6DMp7aZ0QYEn8I8eS
lWZpxsmK3e6oojF6ChW6EK0c5TrQnYb5cx8cSNC5S2UTbB2Hump0nXA32zCtw6xPLsnsKy8SvDK3
sYYLfKAv+wxRPUDgaGraPUKSN8FYchtPY/8UurK/oX82AdorIbUgVueKjDuRWtGJmanYuJRUK4qz
4eAk2Ws4D3HpG/zm5ZY3zuGc81sWMKLttPF6wjGyzcGRrCyoryRFmd4+Es546CcpzlOkWU8iYcZl
uUN1GJoYUGGQnQbRtOvZ6bply7I3qK6KvdUCAKrtYTzDRTTphtsBFoIo2JmaLfZTVTavKhiaDdi7
+uBUOAVbkfd7b+7eJF/hxo6FuK3hV0Ikji7SMCn2hqPMkzUH7nOmg0Pw9dyTcHs1EsqsoCtXHp2Z
6wpozP0IZvpZxBwK/cytw10X0xwuZWdeG5EqVxoTcv3ghtCnfehRxaOV2TellrAjIgS91SzXRDER
1VtHr9RaE3l2M0j9bmhQ5WBqdF4aHW52Ho/mNtZbGog05Y+jVZhfPCXtdSIa5Bj29JXJLEtLbDbM
L5G7JcHK8TTT8TO4iasKf9qdnjq6L+DxNfyo97cdT+4mGhkGsnS5AMiMflMHDA20stLOXcgwpV5Y
x37YlN0lJEx2cQyYRbTSEmTJ22I25c1Co78QyA6+j3Nothe9HiVgj7gJmJgbsPsQbPA8grWrANb0
uzFKMhO0n0Pv2AmfejdsCCPH0dcPFfqElpT3TRRqRBhI0Ct/W72GrAngJvrkHsmgn33zb5cYX3iD
Z4zeGKTy6TB+uMuGVI/6Swwzbf5u0ZgNXskcUXjS3NDuXrrWKA816uDFhORtp6zsVmnevWQ14zrp
jcmeCX987bYaUHMnyu4Zw2T0XeLZhBBN4zXdeEMTbotiZNAAM7i87RAWr4s0MM6J53Sb5sM6V+WT
2tpdC1N87mkTmUO4GiWjFQUg1WfM3UfoQ83mYMT9cNA0FV/MkZ0/Fqg2SKmrZPkVTAuFlV0Sczih
rFwHBfQzs84eCpoEmMk0eTTjMl81dpqcEUInr5yuzAethxa66TobrW86dsfswwlYLfjk0fXUlxZ6
EyKwNN+CqLffE7obK0fE2i6c5esYVFRxoTRu3CHz6Fs7HfiXkmWDv5DbBhxPDxE6joBaubKgPBMW
TCjnjqwed21/GBVhEbhfxQTY2+tG+VDb+VMAHfQOtZqHOyhK5E0rBhPxEouWjvhnhCEQZFu8E3Z3
qsjy8NZT2Ig78jrzmk0HbNJuZkR+7us5epkm784gt+u6ovqFSsBsx1BRcl0nGuqFiTQK9AlBldW+
CewWu4mTv0yDlZ+xzjEkh9N5NhVcPqhWRABHMtuX0SCEL5kd3rsIVi/gonWrSJsJSTA0e4D/DCAs
t2tsNfP8pnmR7XeDIZjPWsUTE694JT+socxLJpi7okQ6DPHNVvuujaFx1pln3jizqz/1HwbT1qjQ
n/Th4HwZ3dr6Oud6+8DOOBSMHufMBzaaXkYFaY7BZBqHxEmM+0i54mxrY/iIKDJ5SxsF5SXsy+lh
wAS3l9iI2MoR/28KpYmzYmpzBluin3Mjh/7IX+GtLK3SL2aw7PdMUusTKpyYRAPEPdbamBcpha2i
B3jE4dn6MK/MptbdceoXu85uIACmM8qNFbVG0L6AbYXBlIrSGt+nvHBveadfGqgNflIGYwr2pYoN
8QbqtbPPDdY3daUCfPVfYM4Y4irpjcF1Gbq6C+CXJmZ/j7A0BhqIeUz4y2ChXUdh3xasaJxgLOSW
ZZoMRy+v2c/7ZtLsszHgNdqEuamnpKFVk3G0IEcUW8noFqYmRKlw79pDtnGCdkZMkmWrqY2DfWPk
B9es2ZA5F6Anrr/wudDTj0PL2+aJYmCn03XK6upAm6y+0EZNncbefkvJeDiDpfJu2tpKTnkK8DvP
PYPOCb5uh268n0sLrCOpKz6d63BtV0iKbTS7MsqqfQcv+ED+tHOw7fwZwu9NL4Z6nVls+lINz4Gg
Qkf3Vq6JadF2lh16B6cX0TceUPMuZOlGPz+K5w7m/gMcl/ToIdfZxbJ2ziymRIdrNpxlZFbxa+vU
2WkKBvNVryzZXY56OX2dWkfOe6vRVMRRaRqNw6A4Dq6NzGmSS6p458U2DH0+joOBAMZKsq6+Mro+
yb7ksZqQYllsffDn3WyfI22pD1EW8M5wZol9PYzypQ/jvNiYVuChXM/jXj/oGARpyniWfYBqxvXQ
4pIj7JwzrNvoo4JmhalB0ynsnLLeo+RAi+FK0hY4e0XcwrDo3P7QJ1QZR4GNr71S8J6nV0BzgdhE
fR98jZ0GS8ZUl6PyW5Otx3crmbuoRRFFv0risrUz2SUyv9HkwKVzQ4ZwEF1NlnMbi+Rx9tCk+OgC
pwiZcBzItTVVDFttsw/lTUb+Y4b+sq3CG4Mmc3C2hgY6WjsEwOTzOR7tjcaHeh8cuygvXY5+Dgo3
TMjbHnp/sE+TzLXWs6bxbWsysi6iksvnG8KRHFYR5TX72oixsOeQjvZa0j/acZsdoZHRLFJ9sI0T
T7+qiDza1nNg7UWQNF+JlIheelKEfDlnzhcNVtymopu5YxxcEeC1zNGlcJmigDMroItP2RtmeRp1
BVDjvaVn4uROhbepdecpa+yBO1+X+TFqWu0YjmLa2GmO1kdLJWxo/lgI7/xtEDmaxIyy4GseD07t
C0FHK1d5VjIByZq9ZjfdNxzC5RG/dfCGGhUZYI0khbB4fba2yqgQC9NZIea16OZo3gDuszaJblY7
TZ8VDW7G3r4elsZOhKK7yQMjOOEsGXY4bMW10ot5Q8aOsZVh9yhLpbYyc4yNHqTNaShbnjx6vBfE
m4pzCIYt8duqcZ+8OMfgJ/TuzSy1/pQRTLyF88bSkbrim1Z1zSmiR3MbKngavl674zZQEk6AwW7j
93afJStyMKYVY0/O7zzwWzvHnR7OOt5eEdyYCmlMPpnBidYizfa6Tw8M7Ntuw6DVu+g6lawDfLd3
pQrThy4M0wNindla59Q0BzvAyYtGwjgoxeAz66fgFC1+SSGMdN/BrfTtcLH3gxIiRIbe9z4I6uo5
ieHLJxwIit670tus6I4dQbE2haQdTkfNNjFpV5hpkCUYjYWNXmYYW/9GYfxbrcb/to/4/7kzEa/b
b5yJ8XvTvP6fi/eyeP+x8ygM/tj/xerQKRSSR8zDg8jhhj77P1uP5l+mLnSQOzpzHZ1y9B+tR+8v
yKPgYQD9WcLAjPiPzqPzl7cMDjyMEqZcmCf/VudxGRL/s+9oI3EnRBjmpUmDc3l/n/qOjeoYq87u
gQGt8apoLykUVH33thDZDz9cml8YCX8eZH28lEEmkouVkGmw/TFz/aHF2RrEEdX1dGhs7OQUoybW
C4jD/8mLSFZO5s2w4z59HhiqdbeoQCvDmdcAE1DdJzxav3+RX1w0w/NsmrWctlEKfHqRqTfduc7H
Axe3++bYmIdKYY43kwXI7/ev9Pma2TpzfQuUlo6Ww8Kb8nNbGM3wGAX4x9Hb2wwfwgzIBPTFdv2f
vAxd6WUapLuf0187Z/QqCfYhRu9+30dNQOOn6Pa/f5Hlqvx4q3G9LEg93NW2xWdZGFI/trgTb+4n
NVp7RNdq149wqn2zdRDIp7yrgzKr+vj7F/zXi+cs0CmCnzyHGe7nAFFBs7DppbmHQJKv0P7ROGEr
2Pz+RX71qXi0JU5ihrRMCX7+VLIrxwio6X4gKQ5NZh34zJaQV9GtYUJNcfU/eTnnM6AqyzEszJqx
13Ioe3oibNpPeXcVzSSysY7UN79/uQ9r76cvbZFwQPzhEkrnc3b9DIKFY0axz9RYvJS1Hr9BfAsX
05uRcHaODRX4ae6m15MzAOpE0+SRATX1zYMeuuEMuZNTOqVDJp/JI1MOMo+g1vYFti308lnpPLR5
zdC8onO+70tApa8paV/aTTMJwcuSNmD84Rv7/PQyLmGxg3S2ILF4gD+5mTtOMFaMDCpSrb3j0N9A
uHAhOptB/AelxL/eG3IZ3bOMo/MCEvVpnSC5q9Ez1e6xNegbzSQGq2/U8K4Y+sJbmKvp31yXlk/G
y9DxIAHCBuX2872Y1YrRZ9jsC7TM63kc1M7FpLXP9Cm9//198a+PFq+ESMrkppeo3D6tSxDOE+q0
eu/M8wxQtdTWC7P0D7PyX7zIsoKz+bFjsB98+qJ6GtYqCco90yVOQxKDWjzmxvb3n+QXdwNnGuJY
QDGh1vu8KgkT+HEvc/K8ymqVTpXrJ2EI3qK269N/8Eq8gK0bur5oSn7+djjNucyOyj0S1PgiMTpt
W5ZFReM3Mv+AJvvVhUO5YvAvNzoL7s+vBIxFTOja90polh+iblzFMur/sJ3/6sKhjZE2qZiei0Tn
5xehyVfrrUz3YwHQAxtTu4s6gy2k6K0/KN1++XEoTdDACAlv7dPHwRKg6kBle82LSfvD1LvGvvGn
2ONl9/l5oVs+CYKvBVeItunT7uToM5qlLtlj33q1q4wgEdlX5zEXzm0hBvXNII7+5fc3xC9f0mJn
txwQEab7SfwS6aEtsDPQIyQUPQmjYossJd87eL33SnV42jUNvdfvX5RS618+KbWoyUjbM9ixjM80
Byn7LrQaPIKOEbqbwRn1rwS4OeDSeNiIB0gHQeae6oTv9VX3bBJ99QaajKAbgEXkglDJ6pdVWYxX
ivxJjEgOUHhncponNDkJChaWIPIweP/Ydaw2IF7LmN1NlKKMWKUNfptVDVGLPmAkrEub2UR/nQzl
EG8Br6btrRMXnFq7mtkTWaNNV/peIOAvgfQZolc7IUfnlomMplYwB0k1cTh+XQny5b/HZMy2x0Bx
uTcNBPx7jVS0ajvQH86R8I97zsyi980p0s+66HW5aWsuxkpCOT2aYpa1b2A9CZHSMzAnNXBiJEKk
zmVpJMGzY6pFB2YM4lBMafC9Bjhh7aa0U09ZT49lnWTMjXg7SfiuFUmxDlow135uxzLdhqExpLCE
dXXhll0JDZ+uYbYqC8jORJVMdb33qhodclU3XkMQj6S5xOOFbzmsFYs4zhY1rtPZte0V4ZQKDzPe
GUxTrk3bL5Cz9TToEbKAtB3y71FLlErDcpbhH+qCu7qm/7bCdVltgXETt6eBISLHaghxHLfO8EzS
YwW9wxLTuc06gn0Kr1DfNFXhJQ/yFp9HH+U4SeDI1adOGTTd1AgaABta0ZHlqZgQrjlZcmIuNDvK
1v/F3pksyY1kWfZXWmqPFMzDojYG2Ozm9NlJbiCcHDOgABSK4ev7gMyupjujSWHXqkU6FxkpERmE
YVI8fe/ec5eynu8GwhM/oKiXn0GNIeJssIC4GzQF6oE40+YOeeiY0j6bKsc6tBN98Eiao5GStUvi
55XyctxFzI6L28VuGutC6KC2dVPDaPadj1spXCC97zvRPrhaU8YHf+abJ1omcjsM8y6tZVrte2KP
PRUy6ZvvUKIlXWjJ2jpJH0vc7PgLus7KuPgT7Umq/qnYMssvaBa0lTNvGC9VD4kr6Sk5S+u9r2a/
GSKPLzr5NrNkJwOgBPOkSUYH/ktf9p+xkXkqmrBYZ5EF3+rTQEbiV7hZMwj6OJmX0BZgDM95VfCK
Vw45jxtjnMqXRPQsa33J3JPROH7IhVBfenTCibNHofVc7cVBH7kZyUfEel12+T0IOIJ5NPaSko0b
ERPhwJICLl4fax03eqKRCenoyyVBbgrcg7zio6CTM0VDbBAOE9ANJCY4S7RoUKn2ZHlVYkTx4GG4
Ay1RAlTo5LzsfJpKH1NFG4VQrwFPEmsa5j6QPOUG/Jtu3C7QovSIJkr37MJObg7uhIchmlHOPjFf
IceiTtHA7wIbBdbWVUXAsFifRGS1QAM3DflrInRAMMkotcrqUTAXJ7klIFAT+8YAa7FN0+pLMc3Z
PSouRHrzyIt+jZq0KiPPxdBXkpKAoaJnaAvySjAZQ2SHUCvgXiQb8JBxGiqrYClhRhd/YQiZuCHT
gwyTsWxAmAi3xwOKuxz5AgEySkZ2Y05foCyQHigyTy3QpXBI46tJYIy1qVOOT5MStkNkbKUaIGWl
kgDeiUsiSnpOmGduOsMw0ouL/+XHF/j/t13+w3D5aP2f2y6Xb1P2pfm54fL9X/h3w8V3wQ4j5UJZ
snZbzNWg8L+QUIb/L0pW24ftCzfGWb0J/0ZCWea/0D/y3adAw8CAEuu/Oi5wjNkuUO+iAzdIDqZG
/But1+vPL1NCMK0uda3Lamrqb0XxHaoiAjDS9pKOAXkkbWPOxrvCJk/zi9bFPC+lZnn2WXqkA+yY
s+bL00/X6h/6MG8kqGwSOG+LQhRRG1U1O7s3lduYlSkZS+qq6dvWjEyF5uLeTixjOM4OcPXTNFum
cxN30Iw0YDBY+08lywyzkcTokmXcuHwgaTz/4Xet9fxPJZi+Ml9NBymdh173199lQuOS+BWNK3OU
ZR/BdMFNDS+OWMeCDF2siPnSudc/PABFhdkp8q1qzviCqYwRIB7nEYFEymiU8OzhT/vGN+WaAUUM
7jSsMZMdyfo0vL5sjMZh5vOBPDGumLFAQSUgmc9AG3auvJ541a6u7OU4ywZh7+8vzS+HJtQRvK9t
OxTBFn95fWhS70srmPv25GoG5gmfHOUI8LvpvmsyBOJYAVdaWJsMzPF+f+Q3VT5lPTtKHnq6J+wq
TfdNe0PT56TvQO8RB9yiPCErHr3yjzuQuiNu5d8f7nvkwc/PAG01x6Gp7bMZ42K/3SSBFLJNYTni
KnNR6kZ6o1vz2RKaf6MR8ypegAAvuFphcPTUdV02bnCV1P7nuUgHaCOB090FhemrM6ODatmVDp+s
m7FWmfOHTYmxnvlPv9SgbUurjIUhYPvIf795i4wGg5A2mcZ50SdklKqWAqMpVsppk7QTboDUrepv
JPgOt0WB7zHKx7Z3Dq09wZj9/VVbD/Xqp1jsv9CS81zycvM/Xj8edUaFwwxkPCNLUzJsDbzEl3GE
OrJZkIOJD0QuyTT5w6OxdhPeHNXjtPGY0T82aVG+OSq6RJcsQXlukNYq8lo6QrzAk/JWVHJx2ofF
6XId25TNY9L8eFu03Fd3vz/5N7tD+jer+hYDgYHljA7p+jN/aiuTnlemaUs9ZaIiKnBdiwbX8KZd
PUR/eDrfvgwcimaYz91mdeJdfLPlrZj4Q0Qb27M+5SZuSUu5w9GucqKcW1DDfzLasB17syTSl6Ai
BVDo0KmCrv/dYfXTyfWZmGJyH1EhNtrcbInRmV+ktczqYCVMBrY8c6syL6goTILc3UJ5ts8VI0pn
GwuoA5Ynu41iAHWcxUyV1GI6rrLGP6+k5u1o1mPYycnFLC7ViUG09dwGLpsNXXPvRqLUwwlZ0NYa
5PXkxOm9ir0R8U4ZxG1AtFQ2ZQxldW2ZpPZNlUhY+64dXgj67WgT9mqXMHY/QotwrlkbP1dYC/YO
9vGLQZ8FCJUODYc0ogPBSbinzdb0z11hyL2/BD57N8d/l5F8GFaAlzeouNb0P1Fdddiyo4xZIaCy
uiy4KGYd8lF9pIXZ3aUexeSsqgIMO45Yt24Sgmmqx1EUy61ax5oumYGRMoZ4D7yQrUvf4CwZ5IuH
YBGDus3uiC0LwOlRW6ACyWLPrgDWnIOPe89lAMKT2gLlJlfC0HLIh0IY4N7zljaILp5iY6y2pjuh
QugELu4Ow+A+nh1vV5M795AQ9ARqNAaEi2/usz+aeNVn+BFbvKHzxXaKmx6d+q3jA8mTrjRu/Tot
7lSjqxeVO8gZcxi0pwCZKIwTMrdusdjYG49fovBgzDpu7NrVGVr6vvXRiY2kCZk/odJqZuc0AdEL
1+yvvTO7wX5wxX1esRtqkItseXGQKpBZiv6Y/xv8FNluXYR5RF0l/XKV59XwEBON8CFXdRlHfCvz
d+x/3XsDM847DcvuU2XjCEZTw1yZOe65dW1tM2X+HBBiawO5bCvf2KsW9I5WVuztu0K3XeKE5pzS
3jmbBhm2bgQTPsmDnae1uVPdtwmw7/4aWoVDIGg8f3EM4YST2xuQ3Ob+qNXJdFZ41d6rUQOdgP8p
P6SaNiCKyTx5aPTuyUz08qs1O8ZR4CXf5xbmvtQt1XXrYd8QY46+C7rwoLeXgZwfsF/w78BdLRkA
O+6QshcSzUx23NVqSkEKhTnQ7FXYjfNyseOmilie6BqYZgwj10nvvc64okEPwN5rvrptg6lJJEdD
4HwHE/48GwXCV9wyO6+zAH4Yk/6BaNC9ciorxAxAbFYyEOCYDe/iRqGybBaMJ2glDjB91ZY9E9RM
LZ556mym1eQoM1VT+XI9Si/YE4EqDgS0NDc1ieL37hJX11mbIbVjB3oFCabddu00nDUBWzrsQTaQ
iY33tl13XLyXwlQq2ToYxOCS4mshWTtNp2+WyBg5NEOBBI306Quavrw4+4Sflu9TokK1D5masdPI
wB+xHxI9lacXuGt1/tVAifzScufMp6W2ursa8q4bjXUrJfmvNOufA6/L4qdO8KlB97ugmT4pVzeL
F79RYLA0c+7de5dv4NfOZxBCOTh0y43CwDDtTUJVSdRKevDdP4qGWsP3hTnWl8o+TqnNr+rxCm+n
Efh5FmLUtbMQvm+XrXJiBHkF2nawUsMwlcSM4eY8jn0ZkyE+V/wJytJSKIdzVlxSI7E9UEdi8K+g
DizQEyeg0CcEVEUMbwu1f3c1GaWtrhEsUmFt28ZfUYkGwQXL0wAVj8TU2AT9UetE64Vsd4E72qyj
JC16zWhf0YF0iksbEDF6YyOVAP+qjUv8baHDDx8FVOUnE1Sjc0L5vDzWSEHBMuZGR3nsuslqKWsz
6IoTLs0JBTtrR9hrpTwhTxNWElm0Y1hxxWKpnmjEaV7KJd5ZhvTUHfoOrJpD6orlRtaT7z5Urt+U
W9JZxgBjU2UpZ9OOPp1ybmxMWAIZt0v9DfNGWkWtaTvN2ewhnB/1QAlGRTBAspGMK507lG69OmMs
t8s8t74Qzmxau7pvrTuLzVCeXbV6PdsugZhtm1cXo+wZeJ6dobICL8SSyP7bYZWnsTFbI50H7nBb
7/DvBvU+0xsF0ixVvqVvax+Qa6TaohAuxskFvGVkFLr3NcBmAKmpIWYyT9ALylnbenmvvD24DII6
shRAYmQruxgw1VhkVGpW6jfAI+H7n4IJSu5TMPlj960C3DpEmq/TY4ooQej0hNBJqHXYfmLi2yaN
zPIrswZ2/RGFWJ2x+JGb56+fp7ixvyH7klBYrCV25BpRx5L3QineiduFumk5skja/V0Ss2CGNR0b
1rGUcLBHIU0S/xQBiVyp1Git+ENNy5glK4YLHN+1jFNndJkowNboBjZV5A6Wc9rSIKWG79ACleQU
ayFzMNBwEXxRk4JpphWZP2htkD6jJjW2WhZjJfXhF+6nvmiPWEfiPhza2L6WljN9hA4aPxqzCk6i
Tt1wzAwR+aDknigZn1vQ70dOryablPp8E1ijC6qhOLuAEcpdO+jMDUXVyBvooZ9aJdNN2dnZPsb+
eNEktlRUNDxnpuiPRKho9zr4uP1iYuoATNiFDHIaDjnpt4J1JQoIvH1HewZGfBa4kTGkTpSCjtl0
mE7pUQYe0uZFNbuCzOkTY5FhK4KEeDp3YmHxCUkFj6DL8g7QRRn52gKcVWMrOkVtkJen1PdL0GC0
ki6ewwz+GCy2fjSBDR+yqjAOlqGAAK5g1Swdn4yZBN+NGyS4LWoUUjrQg7MiYfJk5wyVTLIbN9wT
pOw1T7UjudapaFwA/7VwPpuJKPdkBDrAodA6k+1XH2XNYBfJ04QzpZmP3ZIRu9vn3+yl6u7ahM58
D3AkahbiNYypSe8aHCL8vcR7dGC2Q/a3fXFFRAdJhnOKIigfu4AqwcK3M+CADYNOGiuKb8DwM4qu
2maywZClUJfNOFAypW87ORovQaz5V3i4rCczZqO2KWsYx73QEFQHep7tyJ8GuUPd37XbNI2dp8Iw
Z2dHPkvlf7C7IMmv1ff2pM/iy47I6XNKQPIOIhAjeHoEEaQUQyZRVgyH155/DnDsPuNjfUqgkn62
kiYGSzOaRxPxtgpVgC7MEnAScICZ86GQyayBTQ3yYZOrbjhNiRyfG9k1N6hYKag4e/9OQp5fWfde
8VBXeTNFc6LM58y0/MfMy6dVAoewO4utIwJEsNqYmvqj3tJ5JJe5x7pWgGQB1ujYO8wBwt2SqSLj
cMCR8VUOc/DkAIb2Q6iC4P6gV/Dv0eBBhAcSoiUh3k/JrB9yeeAPRrjbKj0rATfbaziKJ/HMdkNy
qtD+bIRl8d1SOZl3oYlrbgjtQQxXc9Z1H5WfFfdGOcXxJmiH5dmyEpcPiihzDMVTYF37UtP7jaGD
AQvLrskvDFBa7eT7c/+I56q/ZUEvsf7pZf6um+LyIIdRYMtgZr3rRwU4Jclba2UcMqmwZ90ddgH9
40tiuUl/yIN0HLm+s1Zt6Jrj14/nvDybc6JtcYpNnyrledupy4x7NfRkmVhLjUfISXZ9Nzl7OqgN
Rt4qeyjq8pPRFMgasdMrfEid9cylbZ1oXgQRzA0G8EiHILCD1z3vk7Svzy37pr3lDknUWhi/sNWU
qboOqA9v2kwfH93MG2uW43h8nCxEcX7eFgT9FtVF1NVFAyzxZWxlfHHL1n9nwojd6RAwDjbczmpj
jV63n7PkhAgrp8dU2CZq0by7WvScRwyABXsqXWoH2APdO6dZtE8+GxWEv9qyfOFlNatIt9z6Q5nN
4pNj1+PeHvyvZk2ByekM/kBAsQXoxkpGNldZkB9sKAnbqvO1NjKy5Bupyu5JG3kvOqTk+xySxn5W
Rsf+qu4vJrnuW8MRnwdZjP5uwhcVoVQ37l1aQpHCBH2gQSXQgjvfHJh1kdFX58Qbkl07xsGtHpv6
g2QPcNKpYkMTDuu1HEkcWfwGVKK7SKi5uffegex7reXwjnxNpvvGLpDJA284OroS+8runa1REWNa
+pJ5kt0CBjaYR8FmCdtpJIie1jn4Lbc8NWPMO9LWxgcQzfpOMAU6lrWthzIrs1ABJo1j16IaUyKw
dpZDRbXwg7BfV3G06MWXzkIoS2JPsFVKg1qDaedQuwC8Z3dgO4oTFsd+Itv9ZFjjF0RGj8LuilPR
u8nJyRtsmMFy55aW98Ieq7lnUCauc3YezBDcuai3o6+Nd6sqBM1OP4h3DAxr74KTHJubZib+GfWs
Tu4ELgGHYA1HYtDTmtklytjRHhy2V/7eVzHDqrz2coZ4vow/UvsYkS8DnCuzW93pTJ/fz4jh9yjd
XYkhpWBTZhjFE5MsK4Id2kVFHTt3ekEkDvlN5TFrzA/DqMTdmIJXrtpY3dSiHU/zAv4u6Dxivt0Z
QiB1wn0MmzPMm6qOssmgpEOI99y6nR/2Vqm9y3LzKccbe3CZwUxEFWPXrYOS2F3WML+T3rlNbX6E
EtUXljLmRzB8nmEBKCI3Rq88LjXr9SypgsB+4dEpfTVdT503X/FuwxlRaFynNnVPeVx8Zmuc3xZs
Q0Iynsxb8oN51vlCAaoz1xTMhKKM54SgFbMtjtjz8+2Md+4+D4S6RhGpi4MiZzqEa119tFsISQLl
4LWNci3ELgvwOGu1TzT1WMSZM+54ohEi+Ka27GhZL3OYWLHx0o22DBfoZlth28m2pKm7RRKWIbwu
OuxrTYG1VwhWxq2N0ZOHMSUcuCCCSHbFjVmU3R2yKLiTFtBTAOjQLmsN+GRGbaYT+nIQQn1F9dXJ
ULW92+xJIrKgRRfi4+LliIgRcRubmu82z980EJgmkk8kwndVmOGo3eS6cWP0TXOCKJAiOTb7s2W3
/mVS61icyMXbXpnMUxeMnwfil89Vndht2MBhDNnVpNZmyok/kBmJR1sYIfI+haj2brCM7BOAbV7A
bNFfUhoaVPbwM2DvCRRalR7f27rUrxsX4wvmota4AgQtdzjslB4C63VPIl5n40sw7hMbErcuDOyC
kKKYUDrVppfGYiMu1+W3gT7uuptUUT2pZl824G0WG9daX+jmp4VeTL8B+ZtG1PtcML/3dh0l65YL
8K20g2eRFBoOLDu4sxdDbI3RyzZzXJUHY2yNkAyBfj+2XX5EsNCGSTJNTGR7Y77SSuI+qKMd51lH
8Xk7KQ93CL1RfoJ3ZkvrPGrdPH1y+77e0Z2E9DhZ3cIuyhMfqmScb2ByOlAKNcjFuGCWxYlocjKy
k0X5sVzKsf8wz7zlVEeB2oFM4cTqrrG/BFUyfeNjiaaGG3vVKw0IZROgAnfG2b4fgLXievP15orI
iZEV08TZFlqkmkZZo4rsTMsoTq7QhuFCZABsfNbHROD1Y7EbIrZdzjM6mPGxLCxI+Aabl0CrAdgZ
rmyvBh7sQT5DK1Rj6+ICUybT01AaPipAK8J1BTeJ0nAaLwwmjOdcmcEGA8gzM+bqondFhTIBXR4U
U03ZN4U0Wvj+ETjVAvWTa/HbTmsk07TvUjoD13XRspdkDgpukA4M1mii8gI+DR5l0rk1M/6pCTCy
vmAm7trNMsf8nblPYT1TNzIx5w2DXqDKTdfowfUyeNkS1a2y1UMSEPtdSqJQLmLsdPfjUFtmcVnG
cY63sVv6XuRluqz3OPA03sAF/7V6mNeg932KeTm4Clpu+N1skklQkUFd5avOiTj3ZZMJK7X34vv2
mYU7xh6ZgsKSm5h5cPzYFW5v7Qya1P3OHxO/+pYFvVzIodDhjbKm+GwxC5dY2T1c4i49+0uy5OfE
XpR3gy0KindlpRnN5mY2U/5iG+3KM0by2LIY4k/3kiPxD0N+8GjaX5eOxT5+yZnjf1yayqKlGS9s
HofZ6r2UGIje808SMOn0zrR6Nv6FB9L13AoDI9DGKlOtAsjfN7QnBOQutr9BbFU344Kla9d4dk8X
pKCWPrZDOcNk1RLmQMBNIFcNrDRMqfB9TM8OxlbfDg1V982Wjnls731DmnJPaUqzICkmHf9BBg+J
AMlOYteznbk66bQXhsgGU1Rcxnpq8hct6wSbIEWFjtC6bo3dMuguKWj0mOX8Apetg2DuJYvvvqC6
AjwfTkPP88QgfB3nfIfeWN/ZX3GgXHXnYEZhXyrdBbqXG2NAuyqhB+KxMvC/AFqhtH3PYpxDJOzL
vKNChoNMaIHxqUgh4RFExW6tYw9vddM2Q2MBFncRDAvitZbR3ZnoDKnWxm7ngBSyAs19aXvNUA9j
EVjculLhSIEsBaeGh8VBtorj3wGxEMG6Aoe4iDipNmlMifkAVSGhPTzNkA28ZcxPZk8mDtkqOYuU
QSC9dTskS9NAMBVmvaNMnvOtPZm1g4Ib7PbND95dCrSGxuJiEiR1KiEpvo9zT+LM75PRSanjmOCE
Lo/GgU/gCH+XUlfbWj6z3Uu99HaL9sZezNvU7uESj1nHgDSuyC7oZz/YFcVQyV0LfpvfNHvB2eiG
CVZ3ucYQpUXCzUQUSfx3jLxj2mWWO2JDq3LiMMfeKNJwbAW1FQvf1J5qHJTdxvaU51PzMQ869aO/
+CeYCXV6pOJRatn+mNj9QLp11tQZ92Y5rGgC5bntMe4cvcW9rKmFlLvSXaNIhFS7eah8cxssaqyv
x77tyyifBu3Mw6UF10NnN0dM8R4wptwoxKegNzQtmlGn7Glk5+LEVnNFipEV7QHs9V0kwyQg6Hdp
0cx1xELoLBGgapVftwvERNoKBlTEya6DyOkrEe8Win1q2DpwA0xDfQu1WS+maivoH+cnR5oZzV0b
6LIKKiCA2AFYNGjTyCAsJnAOX2xQbWVk2Kr9DJBP3eBI9D2kl0bXfw0Cyy4oShse6yGBPBohQjWf
PQhXzvtGCDZTREyKrxa3+hM9ItAVMpgaTFBT4AObgLdiRfCFzHi7vmEs0T6bevIe1kdD5uX8+cfL
KTuDZ9TXuwAHnVw8Uhw6sydpqlZGOUepa9IYrIZm6U9mXjnjjqSLmtSAjk4iQyFRm9sCSe8Z8EY9
bDILgRRIimSaT+5sdsk7S4+b9pxrdYmwb8oHSS81bXL2lTIjEsqIatzfYe7ClN3mPLjezoMtPIQg
gPOzmoM2OXq6IV48WBjpiwW1daHzbMYQVQ3bprPTaqblnRiKVNV7gMK88xnxMN226KC7jZukKZlT
h4vFyd2YpuIWCM8uySBcoOqPJtDwqEd5Q9Rdhbqt3DsSZ9iJHTujy43Jipu/YKGgr8lnwC0uYHnz
Zo4QZU7djtEknXXNEW69I6difgIBMV+Zc8HAlkFEx/oZWAar11TU1N15N8IRIdbCrU7OkuvtThJF
g8cT0p4ZP6G0ddp9oDmk7tAop9Jmna7i8V1p0xN7F0xZ2uz8POCJMKXMiK8qFfOs1JkGGBplj21w
UwkCcaoNiTpleSL0Q/OiUffzw2IGmXMw4DrnR7YbwaNtN4QI8AaDDkh8XfK+kkMD0nTp28+6yth2
yx4v8s6gJfa+a/14BJ6Zl2b44xvxQzdAUkBJlmCWG/dO5jbJhYvkNLcNUR20LFAWyCcxp9K9/rFi
eq1ZGI9Edzb5bjL0zAnBNAKA32i2pdK91g/cONKKUUHYqW2sK7BepwdzmZb8aHIrj0Kldh7OgyX7
r25HyEKk+OKx+rhl5+5n6rDHwu6wTMJ76z8Iw9Mhd8w+ITKh14jRxJ+NbJJKmZusrzIr3N9QuySP
BX4EamIk3Y24Gb9DXstZTtper7MpeKfR+cTa2yQDNEcsNeXFngr3C22GdialUOKFzvksqgcqIkfd
JVS+BJhiV1cPHnJ3Xt+pUUcQ4q66KutEX+46/E7qwUVaNNAG4UnKjrHWpfaXHPG6bsBs4CN5tsj9
bb/xPSkLPih6VmG9pn+9aNeA34h3GPNS1w/4otaGsDaYq56MLXQ8jWGqwDQBTu0SEhlJmGmu/M6p
yJBhmTKWiEiGZoF2O5larEdGwEBhPGPUnAWEMX81xEIFqBR6O770H1eiOQrf0V1FPAwHAkYEWYBG
YoMhGwgn/dK0Vvd9Vypxy2ZizrANSpSYXjmMdpjnuD8PIq7yD1jQDURyxeB3aw97YspxIC7LN67p
P1UwzGtTWqeEoSnN9g4A6dO/ayRHHzBQwlIjioFUuZpPF4oBT/IWV9VCIBjhM3hhWQE01yA5PCQv
Dulh55gSC61OBuolyTUx3fuC3OIoSwaeMyTo3DQ9D5zmSOtCQH3WNISepTMVw/0COMU46CW7noNa
PO2JQVN/GAFXi5DAyDq/ipWjYHUkoFcmZCVa8s3zmH1+Ys+q1e+RTuqfPc3M2y/6DPcDufuUuh45
0LjRqQGYWaY6jITKTD4HqofDMgZTG39y5phnI6a9GbwwYJnawyzTWB27OUcZumjFQg87ZRRxturC
Ki6gxQ1/Gyu31+9n+llik6wX9kCYpCav6ooOynWMMEnslkqaxfNqRWahJ5kPbxioXbcvdyD8TJvx
IUXX1zQl/ccnOKfx3bCeyZu+KvOeHRUkp4TrWt1YLXIc5pNLoPYzPxkWDqbofLlFl8tntcmk23+u
6qEDc4O7PkNPwhRqOHfCFM2hQ2NnrEOWbLlCp22a14JOeb3RvFLN2FlHtmfxZoFJOb9vnLIlgqiu
nfFStbK275TBx/FQdQZrc8sOvQCgMbrLSamyRqsidOl7U6gVc58dsz5ugpsczqWHvVoSU0XzHwUg
TRFhrG89KO/5zJ5hGLbo7Wf57DlaFmxpA1dDvy3zRu+J1Bqdjl4hcl+whoOk9QJvtW1cWP4VmgpN
vLM0JY3gojUWoIqVSJ11w3bhsAQ4/l61skpyfhLPrNt3x6T2twlBxeVpv5GSONTUnau6aa+ayrXu
pT0H/XOdE0L3aYLcTiS1wcT9Zim5Q++DMuDz8/0H/JV49L+DB3xl691/a64/Vd/6/weyRpHT/HSn
fmEIHuuveHn77NMrden67/xQlxq28S+dJ9Pi5mFp/UlcGgALBI6AZAeAn26R1vxf2lLnX4Hu4UMM
dNq+uH887nbfDDL9z//QDP68VROKJwMfzerr/Rtx6WtNlrc+T8C1XGSlumFjKeF3/yyGcvhoxs6A
NbCqpPQjHB4wrUwaOeUZAI+odmwV9Ol6NMasOrSpDuXBlyWxSz9ds5sfz/H/IB/jpslq2f/nf7wR
x/34HTb2ZB16ByWx/uZ3pB7jV0GI5k5ZpWcSotFQ3uuIvmm2kEXxMtfQmzdtLMsvixXwg5wZ7IUO
I+3+97/ktTSOH8L+Eiccot1gRSu+9dhMJhy8duoxR7bNF4BL+hcG6+MHDWzsdgjy6Q8n/sv153BU
Kpw4lTiGyVVB9pNei2m4hjYfQGAqPfMa/IB9Ts2WlIFRT61rTZ8U2wZKvM8e0OMDw1D/9vfn+1oN
9+N8SbDwKJsxOf5iOezNtHQJPrR3dl8Gu6Acyjs7Ab73f3EUli7Ht6BAG+vz/PNperB1/Hk0uKp0
T58bt4zhn8v8DxTu13K77+fy3fPlY9Wk4+KsqtifLmbDw4sVryWJZuz706hDCqOeJu9hYpD3tyeE
GhspI0o71KdwMV4fqg/yeWkC29yhPC7OWDLcc5br2cPvj/LrCXGt8O3jyWI+ZQVvFZOjIcBHaWo3
ekByXTJ7oTUAlCNnq/zw+0P98hywJSHHFBUYUkW+hG8O1cKX0Eqn13bFjKdEB/gU4rXw/nDZfjmh
YHXRIoUGQ2C7PPOvL5uFMsqBdBvvemJJmm0HMZ1WCXqTNFz7SF//9pwcgzfYQuxPrx615+ujJXnm
0y0yYsRXtY2Tg3TcMbQwwzz+/XEcVmM0rRbSVevNc8eovnGHAWKeCNLq1qc3xdyr0J//e0d5c+06
CFSJLbDHDVo7HJvCmXcK0ctf3iG+A9hnbX91bzPLWeOxf36H2jS3TFXU44546PmSKLygw2LXT0na
iePvT+jtw8ChsIPSGPN9m4rYX//5T68rjJiKIakc16muuZnQ7LWbTh/09+j+6Sr8/mDW25V2PZpt
OIyAuEWoON48DFVFBG+qY8sBQ5dZu7UdQVSx56zyADWA2XM7feV/wZc95YQXm2e7F466HugTVqGV
DobFrG8Z9U0W6wPBMP0inm1bDTj4cgEFF9h60973fgG/xpMFdp7KKEBJ2A7RWlvLK8VtU8G+x4wa
CHmUrZd9MMwabaEtmVSFDPG7aTdWIHnOmRBBDDO+J/A7dYJhLzycnsfR1Ri5bwqld+wNzKJ+MnXV
XSFjreWmpKad/kooTq8Z7gLfOGvVin9nF7++RcRoclKpBkDTA1E1LdN1PouvcbW8eKn+B3frr48D
ByI7lO8uIRVYTl4fCy4TsPxKH3cV8MFNO1lWZAN925F2JP/wMKx/1P8uptfT4lCr791f228c8PWh
IM6Rg23a464gzuusJJc5VoTc1XWn3ejCb860JoK73z+B/3B+VHt8mfDzrL6hNw8goltmJ/gsd26h
6fScBzIhdRs1s0ew+5+8Mf90MJu5D/+BFMOk+PUZ9klfp1xicq+rCZUIFNbjeh02FhEI0V+fF4kd
eoDhgxvHB+vNoaBxuEmbzKgig5Qwuqr44GLQPIxlb/3hEXm9Cfp+35DRcxC+T0x1336k9DihsyJI
MtWcfIyCGeagGCGUZXVlXjU6E+gAsUSzMWmB/vViBZoY7ZfPjcfs9bZAzaEHe35VTzukwnrBBC/H
KuvTBlrQFFWj2v7tReVVWD/+nK8Z8FV5fVFbP+gQfih9h0vE3Fqpe9ut2YFVUVd/ONL62L1+F6w1
dUen+mMrwmL8+kiun2WFGwfLzhxW06kT76Q2F39YR359HDkIJ8Jy7647jjePIwW/K4O5YfiUwQ5v
O1cegiGl36sP3l8WtIQlvDrUm3e76YnlzeYK1YhC5T75qdhPgeH+9ePAUahkXBJrgpVz8vqqUQNU
tE/9ZbfM4M2QTA7AIXHnximZOr9/FP7hBtn6ug6zR8RV+Ja4hFouXwxESju6b9a2HggmFavY6fdH
ebvv4bLZhhsATKBudgzrTf0XdJqk5eHrGJPzmmRnd7TMTS3gt3Sk+UKVW7TsD4f8h4fCxiANFwkk
vs6b9foa8uVCVNy6+s7vzcdEy+TZK9OPptd3f3+z2OJScTLexSH2ljzhVGuEXj3oaw7Y/KCQyZ8I
oEz3wP7mP7xN/3BOFDPQ+dk8sp9z3rxNtjXSuiQTeWcneRwcsOULEw+I7LxNY1nxdPj9XfuHZ4M9
o7mSO7Bx6W9hQtXgayT8OAs1IXKytmthPTbuH/ao//BovDrI/+TsvHYkN7Ju/UQE6M1tOlZlVRu1
kdR9Q8i06L0Jkk//f1Gag9NkEkmkBjPSYITpnRHcEbHN2mut7qKE1xTt25kbQosEcr5lrZ0krabS
T/MXuPWLHb9YCVXJa56OFypa5Dx4JeO1S8co2mquG0cHnGNQWT7AKy7EObAGgEg145P90ciBfx6n
rNc5e5VlO8fYjCDedhykQgK4BqC47ktxVvlQwffJbKpvj+47EZlNtC+zWQucyPIXTkYYM81DX6xN
ROTHbfW7bYzGzr7fflz+dFmFcFSHfsg6FG+UsCoTKx0v4MPr73ngBF/4n+IdK2/Tu8sHgLuFWEAy
XklmkdVVpk2MEqtRKC5NgQYubR29lxCbpJzfj3oPjGWI8lL4FWQD5RN9Art8HfOhfteojaJ/DMu0
yt7TcPVslCwVo2GSMi1rJh+KwGtp44dTfrChcMvPYMfwTS93q/GZGSIIb41iHlGBtNVY9xuGOD8z
29N9UCkNaDncW5H3JQUnotNDFFkxXhMASoXE98XD3zQoGfJEmqBu/iLBoKcQc7vBAxFOySerD1P9
4ZNtaprBLnFlubIIu/zkYQtjBdJehDmumZ2NMEiOfYwgvI5WyI6p2w9PLEbSz3VPd0BbFxcqJoy4
8Gtx8aD78Kdp0E+1RS39vg/f1NwYaldVVHy4qcBi8LgsVwRNbhJWvTFcWieB4n9GLVq0OXyangLg
bK5ew34qX9uunBmlGfUPBT2xvR9xe1/adOPINy12lyrY6qgLx0DFs0LAKBtpcTHC1f8WDY4BsiOI
H6LGk7cKZU5uFouiq1zu6oVLbfR+EbNEDdLs+wPNSPc0h960c3ltLIi3jKfYdLBB6Wa5qabRQOVS
syCymeKALJz+aZ7JZ2gG6Tt0ddum4GvierDlHPTSlKqkbQfADlPJkH0KM1gpZCb7TVVE8l9WZes6
NwSTEnyvpSnX0QR0/xUau20MHtWe8t8ryO3eIy4G//h9v7xNzvhOUrmMuVmXtsfKFqOybuBZPbY8
7xxrDAmk7mdGRD+g5QhIKDODHYNb+ygvPgbmZQTkrfYRxCcQfFsaLNXwRMabnQvVHJ8AOe5FWbem
qK9RLaTAzLUO68RyH+vYBCug6cOFvl4CD0oNP5AVOee8GufL/W30+KOW1zoUZapHlEppxeFsLU2B
9u2jqh71i9rSwmTStKnpshKp1ge1r2vlwJuDKEMCO8n7Cb4l/ai75jw9WJJl4l23LZVD7jJOye9Z
/oqZDrkCD7UOE72EtQYA3pFo77rnyBHDjpNKx1ivmHI6NHMccEL6lePYYxZ2kNgYYElYTW5k2kFV
ovR8f19vP6ELtxwtG1lC4G5eeUsB3U6rxJV+oSH3xethMI4KaiPEM6F/39LWejxT3iQU4yTV3HLv
JquLqgZiAEATWf8xs1u0AzM33vGTDSsoD9N9snSTdtCam1QrDFex4kZhKg6cYVhZui8rxQ9nZbJ/
yZZ5mkYGba3emtgp6V+LNvRp9OQ9t2HO9E6I8ki5s2m3n8cDv4fn84DKvtvqhFl55aX0QyPA1WV8
tRszOQMKQ9NvDuyde+P2osIUeQWNM5NHbM1Py9y3EUzKHPpGXdBDr6ae6ACoGrXLLu60X3uh9bE/
mfnuIm+/mWz+yVcbbhGd8s7SMxTYxNCARKkuIWZLEJRlsp5kbSof9Q2Kf5T9cEA+GZWrla+nQPy1
FBGWS9kq43lCP+XgBIwNPOjnPMhUZKHgkbESBbnlagadQQinpQJRQPB/7EwxHgU5904afXMf0sgl
ZncY75GttnVziJDSi5JCHS9tm3bDUdHAThxscO2M/YAETp8pOHrKj043C/tYAQpE5N3yZtr691d7
4zX8DlRuiQ4MnZH79Z4OMIcHUPnzO8z8lTavdRKW/Q425Y+iyPqT7bXljsUbb+HIcWXBpouiroy1
VvtLxs/IPQUEY3RrH1yUuHSjEe5wl95YgXdTM8hBqSFwJJyVFRvkICwChe33ea2CwK05EQyx7njk
zfHGCk7CqWMhFkKUy7WAiK86JO0sv+qBwsL14xxB8/1doI12uv+dtiw5pPDUeKjwEI8vLYkcVhTk
AHTfyfW/bWKS30qnLY/JzHTPfUtyZxbvFmviftdoPTOKbEoiqZ/7IDVz4rrXZoYflabKFGeJ1BGD
9EcA6tPnXLFs9LGm+hVCi4erFW+WWRstby7/dYwA5QbTWvDk+XprZyQ2ofvENH5xYtQw2NlOuYib
RcJpSzwnl2itFjmi4mT0KqYioaXvJk+ox5Ke0tdIqbOrPQ/pX/c3dcMdaV680bzw7MDetdzUbhaF
nJ41fDhUuxMS5/kZbNQeOeZbcXu1LC5gKgz0Tunir9lgW5gVAt2gxtOB4kuOKD856nly656JPwBY
jM+KAvUbkVUePAPA297P1lT/NsdmmT87OUTCDBfNc3zUgAL8VYo6D4+TqZblYdRTq/9gQVW1hznY
8GwZwnAdku9zt+vLrbGMYDBpw+q+ko+dXwVZdI4ClbH51nyMXZ2ci9TbIO/itMqm8jppnrwE15+R
hAmUHpIEoJVPtoLE3v1vvbUgyofUsLkUTGAsywXJoSEdKmuTQoyG4FuYe4fConAUw/L19B9MyeuN
DB2dqPUt15IR5wyum743wBCQGSkshbGh+IKZyPuWthyYYyLrYATQ1H+Wi4oG2NQC9GUZUALkVpux
eUwzLd+Jy7a2DgASVQACQOLmlZUkzSNuWcXwzUkgPyscxpIQ9oQBMVN2rrm3esL6rBCcE5qTF4Oj
XkUtU4vgmNcmpp+UdncRwvbOHfwUZzPU2rOujcULmrrlq93OyRdQyRMCJqI8QeM8wYVtMdoOqPvx
W4niPQ8xeyy5mlZHwVW8KQwIs/yyaOMPpjXa3zKlHp94ZsJjMYOivP9RN25B2SxgoxF0ptyx2oIC
Me06DWPL11LYP5u5eN87EGnGWnlK4vjv+8a2PMhx6N3qUhOAVsXSg7ze65VBCS0/oidGkz0yPnWo
NO4sacuDoHojUjEtVbLOLa3AklvMIUVEPwa6+35gROpUUbV9UoZQ2zG1sSC4lokyNJje+G+rxz/0
iqGaBkw5WWf7uZLhO4Vh72QQNwGaZHTmlQKIZnsWTrFckFklmcXYvekXMA2fSodhSTOK8y+zkZfP
JUxOL8wt7PX7NmIA2QeRTXYCYLKkpVErkROAjJlBD8yUyinpe6a1+SntQRVj0zwjCATX7zjpwR+q
k8zf7nvKxjckJYMWjbAUtKEkwPw5Aimt0U3G3CR20zsq7VVUfc5txfQjJ6rP903JP2p1CXjAHcHK
WFwBoIGWpmC6mUE/sFC+pmud23rO7WPa0Y5/KYHqwCGdBuZ4aBK9/+iaoh39mpni8HL/V2xut4u3
knGQ36wJ8KKygFN50mzfnqo0hTQiQHUvzebonaohnwGsve4/EaRXJ2csjB3jW7vN5zRwYDrZVLiW
WwCIkfEDp3L8odNbv20qeKYVG7YCY052dnvrxPxsauXL7TB01Opax+8LJKbUedRh/EKV9v5ubllx
KWtBNGkTRq4T4VjMg1HQmPGdAL4DE8lyBKN17/gfrBBD8C8EBMgVl9sWe6JoJV+M7+Xm9Nwaye+y
bLVz+DeX8pMR+e1+wiQJY3aaCbFi34oMyDqs8bM6u3tEiFs3DESqvAISems7q1cAPUGvNSW2JxXd
K/d3gGBu/UpVLDqAmf/D7NN+x+W2lgUNl+vy+ILCXJ86PXEhAClIzsABx79R209fBR2sPZD6lmcz
oiYBtDTwbkrszGbEBsLFmImd8WqTRcPdHSiXSC31nRXdmuL1BB0tyzyeaq59LiyQN55UfK6ICSYk
oveUU7c6zHP+932/27REvEIzhnCMotLSJcaoGxHZVCw/1gXsdoWcJ9Rq59TVxV7zwOaPWl6OLAoB
V7DiPEIkhEtTmaHNychL7sNU3X4dOWvHaNaCU9+jyRzYXfz8H5aGJS5CSCNv0N9Z2bgzTymXcaqi
3EkyzLyhLt4PIILP903deuBbJwvBBA+IgbnuiziklXmWl7gGyuFPal0pRy8r1dN/sOIhzUEmBmPy
+mQ5c6U27cyCkjCdnno1H97VQmQ7jZfbN4wahw7hrEybiRBW5zdBe66VFVtfmw2kAyMHYhIBr1CR
xExKClilxNhK7hWhPwmNYtP9RW55Ca2Yf5ETVODkVv90Rzkds4+FI7ijMgHTF3DCg9r29bsgDmof
HbtgJ3C/fSw9DhnSHTC3Us/XVhFe2eTImSMx5lsuQ/mXsVRLhEDjMP2bOX1POwF3cH8BpRe8hy0D
7q77q729LKV1QGzADCxi9ZV1rWw6F2VYjp9nTcNz6tmNeB5FbeZ+0MCnfup6z/7bmeBG2LG84bKy
7e4QGNHu5b8t9zmFV9IwyTzgRizck2dXwQlhnL3++8b1osnBHu5lGYysq/xMAzN4kUWWj9Rwg+OA
49ALUzsy7FnsOM6WKYOWELMmHA3dWmU7Q1Q2ambpLCgRDqPoZVbATObNnyM4cXce0k1bMsSjgikR
DCtbcZqTCDa5jZiCMUN0lGavseDJq+Jxb3hk0xSAQGA3oInx0OV3KhDpAhtd2T7q0+OptHQS2Zrw
yqG+seMSW0fBsB2qPUCWdFS8lqYaJ/Eg/Gfm1Omc6Z0eCtjQg9A4DsI1Ga4tqiemJyWdxO6ds+WM
VIuJBqhHkgOt9nNSA8ZKJ+Lm2YwRKynr3E9std5Z35YVomHgjZSLYfxZbSVC0ui20unwtWEW51q0
7okh872G66YVxItgOaK9QHFjuYtkFX1UZ5J7pUniD42J2jLMCsbn+xfHlhWLw0vthNbWDcm1cCPT
5Ko2/VAJGdFQRXyCa7rZuRw3nM8mHcUdaB3fak4VfWV4pWolvp5COUUGg7wzyFtcYH5423jSCD9g
VSH+BWC2cgHaqDHd5TbxPaRLDh7K6BejGPcKtTfbhhV0YlV64Q6FfH1lhRBf50FzIp9LqX4SDjKk
3uymO9Wtm23DigxEZSsVjNd6zCpsdbWADCryCbwgexmzQBKshe4JaZD24cawNMakHEknj/ZN1WUQ
acuYFUCtOojLv/JeVtkHaAl2Ds9tgQtkBLtGP1AniiO2X/o1XHBISaO04o+yKvwVUjZHqw5TXE/J
r4rhhc0pR3W3/qeqQgex8AmdvKNndVDrMlQ6jk/WHKjKJRkHO/6AsEJV/37/RMgpxGV8SZWP8JL7
g3eGXtDqRVNF3mVKi7PWiHAzw5qI4ocxQSd88pxxgC4uqq1B/TpzpJpLVSlT8nkq1Nj4BK/rIODM
tosu2nmUbtF+iG9yE+DSwOJlHLHctTqBjRzevNgHOhsjM9PV2XCAWC9ADgjWEPsTTL3DX02QW9pv
GfRy9e+V5VTmMdRjJ34F0pmEZyXSAvs6x8SFLxoj/3vA85uIj9/ILzMkiIEyzRo7pNRuH5WWGvth
06XlGU5k6C9da6jGYwF0o/ioFbllQZwexjAth+zWyYmE6p12PqCMLBcJAsk15VqecGAO4MJX97PO
yEfNTH7qw7/UNacixqvh+AyC7FsQ9qPzRRt1BM/goIuTKDvoMHZmf5SlWv9ZQ6Gc7ilc3ESi/Byq
uVwHNlgYwpflp0tjVTFSuKB8Hd4f+tCeVhxndH0+wEk4veu6oNpxltvLieatfHmJKGh9rwtVgD56
eIR5++DLCD/knZb9hac/XM+QLWIm1ABycUrojq2WpUb0n6Msp3CqdwcdHpdjlajdZedj3gQT9KJB
OZly8Jain7syUyaz6XSFmviSEaZ6yeCghH2hH/JpPpgxFCVP1uQI92hlgWa9UAqrsmeTg/JXX1Rz
8WHM4dB4Kt0BVfrQcRRGkvSoh1UcodT6nCiayaeHPjE3D4PROc1erHB7Juj2skeyuywbiKuHYnIQ
YLfgfvWRki+9I/Pn0JYyKm+px8CtmDWhiOoMZ0XPwhru9la3j5oxmsqOS9y+JOStIIvo/FDKo8G/
/FgepWdzIq71e2tqnkTT/lVDG3tlUGsvE9nwdsBMb71aat3U8ZeWOnWYEzD+qZ8Ndv6Vac/oVKl5
+jXVkSmd+0LZcZANZ3d1esJkPQj/3MDW5zSvq2YOUz9Ro+hjB1XafLYTbc7O9x1xY13UhmTXntFP
5pJW66L/nIQC2nzfAkdyhrYVab8kSafXMenm7wMM8jsGbz8Zn8ridBE5yfRZLvynBFbpjEIPzLn0
617L3o8GlNqQWWZPBaRqD3sHPUHmypkno8FOz2BpSugeTjonJcIFcXS2J9di3rS0GPQbkuLRUBBk
AugKKQzqSvmn1eVch80ANVxc+rNbtIfJ7uNzZzHZiDaRvfMQbO3gz6bk2fxpB3NFmSerSdnBuXCO
hS7GgyN09B9H1drZwVvvYFXMTXDCCdiRtFqaGkfShdJuSj+FkePYW9k11QY4/jtFO6SpM+2Yu3V6
aQ6qBEZQiKHWKjlmm1PDQRzFT7pkfklaEP5kqO1O+HmLfZbf6iczq1ujn4kpxpBvNXrQH7UQ//7h
jtNwms0Qwg+ackeDiA0iKTuZrh5aPd9Fnrk7a936ivRBSI6pMpBDrA7elGq9Qs8Rh5kRbcgmUPAT
1GNPjQm15f0zvmUKAB9sFDQdAJ8ay684RSVAzSCVSWPykYHXxtcaYNbDCPPbfUtb/gJoERFjtpia
0cpSrZIVUzTL/LmGy7xyg/SYQSOmqED61aD6+761rXWBtiaDoH2NxdUWepAnW3aV574yWPpJRTLx
SYWH4qkb9GhnC7c882dTK5eBKdxBuTSS713P1Y9UhZafhnbI7J17ZGsHgbFC90LZyUWwYvmtHK2B
F8oNc59Z3/ALhYbmnw56jouutOOLlgz2zhe7jUNM0iOQd8CSaa+u93BWkpCRD/awytTypACTf3aK
oPnYemr4gxBv/mD0w3Ct4s7aKaRubikdCYAbuB8wq+VKRyOW3H14ZeP1zqsxxhCOjAJD/+HTSZYV
xkbBXNN3X9qZpcKoBbOIP0WtcTSdABxql0w7+ygdYBmc4/AgMmX2x2TF+jg3KDoFde5ghaD5ZLSW
/WXi5H/StEaj9NBqL3nl9vFO1rm1h0CPiFKJgehbr86bYU0Wk8R25msKEMqGRua5IYX+8vg5oyFB
o5+cnWB1dc6y1IQXIGVtRTK0f1goHWR/RCFApY9U2+P0dN/a1gkAukuly2Tehtti+b04AWodR27m
C1vPvsJKkT2lntVcgqBsf9PzRPfv21vdIrT75TlDNosxFFlXXx1tp4i0kZhV42nrrFOi0HcJmxj1
dS81H/tcb6YoVHIDy9yJJGO5tAbOMnUGQnQ1xh6CbChRoX4x9kDqK6fACs1YajdkSKyJdHFpxdKr
yYpCQ71CwGmfmxDNqQ588s5n2rQCYuDf0UpAtUsrEUyxVRq66tVJg/4y1WB0DKiwd3bsbSjip3P1
thjJkEThlUDEWFctphly1mAY1Su92XC8ZA38if+MWa4XL8VItuM7c1qaHxlbhrq0aSyp4KzEQ3N2
XT2CR1Ht6+ipKlDfeQrB1FVwJwaQdaKzUUtIvc7D/qs2FWl+VgfP5v8wFDOCui3jE0erBbi3s6Ct
bQPWRRmPk0RJYXWWklEH2jW00zVGCe5XvfeGF8MtYKN41KkdE2gDIoz0qoiAV5deSEwHuW4/XZ1A
gfKc4PqkVal7NMJ63nmxbs8PpiQU3aNCTaIi//lP4SifJZC8T9NVM0sBG6WYfokgWjsYddN+vL+q
jc2jq4CvyflrhkNXm2dWVH2Ql56ualtpx2mq4VoZ3HDHszcWRDuGB0On3s6aVucnzhD4aOH2u3al
ZNpomuALb1MEfXOXf76/oFtTRCgGRHSSpoEbdrV3lql4PVQk9ZWrQX+fZar2PfFG4wX0iLIT9W6Z
gviEaQ+AfvKCWH4mb4LS0oHW/No69fRkiaQ8doPV+1q1xyq1ego5svLWkX0zfBwvXF2ohEqRjthW
fdX1EWWaNMwV+6A0g1If0IEr88swatCaUg5M9mAiG4sEE6AxGkFdgoLAapHgelyr58hf4bTUngF4
dWd4m51LHnvB8f6nWz1TcpVypPBfxBZ/Wz1ToWsqjB3bzbUplPypdTLvqdMKyLr7HKUZ+HcfC5ew
BzEKNVISTIDpNw1JsEqW6Eszv1Kfyp9byPPRMnzwpf/XCN/sbeQY8eJVTCbSPDfrYs6vBfCKb14o
nNNE4faZzdjDBNx+KrpMsh/J3r0VEZf+qGR9rA6ukl/1DpKSKKvRMELm5VSU0V7wvmVKNnL5SHTv
uKaWpuDGH1URiPza29YPY270J1hSw1NYdeZOLHHrFPSBqK//b9pifXV4Eyzj9OjqqwA+/GfumEV5
Ra2uny4qyuTR9Y1Caue62rKJwxN7ylrYzcDwHMRABS2ruoZz1H9h3qOFltaIL2FSxd8Lhh537G3s
JumqR4fQoeRKULjczdAqVXVWEPkdPTNTDrleOZQsa7VGAz5Tq38ePWYeTDZyQA2pXy7I1WUyjIKo
N0qaa5UpuU9JMjvUrvZrMCrPMBJVl/vWNtYGn4K8vViYbMgv12bHwqyMuS+vraqiFVf1hdacTVQ/
wicRWogt3Tcn/7hlcAP6RgLxZQNbcjgszbk9qhlVFotr6GbjFyYEDFQfm2LnkdlwEEYvSE9A6fH3
NV0JQhNdEnZBf42c0rto1MIIgirL7xhWe4b4PXz4lZaADV4YT+N2vOFHMAFlqVMfDtc4aV1Yaa3p
alXhXhVnY+/eJqigw7S4P9YC2yg2lYY+tsN1TIbwEuVe+5zYXvx0/wvdvmUerzNXFLkj/r4eYU1M
N9ZjJR2uSjCPv6po6Z7MmUZ8F9B4GNq2fadMhvboVY9P0IW12UbJArAeY6TphqpGydJEoxmfY92I
Pja18+3+ym72DyMWkxGkdMShfK+l74WTG3dMpwzXcBLu04Ra67FIo+r0uBUbrATFJ4aA6VotrdCl
mDyF2PzqpiVonRz+QtODyfi+lZtjKw8R/V1qQBRODFX+859C0C4STl+62nBFccz5EEZx4QdOnXwQ
RR4+/m2oWBDhIDsvX/+VqSRS+jpPG4HgltLqV9XLu/EUTRGU7vfXtPF9yHcolPP9aTesS6+dqQi+
fCGuHDPzs6MMsJ0o/fj1YSv0reXwA9gCYl59uXOll9cIGOFqFtpsiIHDK/8MJpBC+YN2uN14F9k5
Kq/AglbeBr/b0PGUjNcY3z6RPI6vOQPOO/fpjR9ghVuO0S8YESifrVZDldEbOqNRr9qEVNgsWuRS
Bg9Jp67c6/dvmuKQErQz/XUDlkHFqJ8mLVPRPGj0/JC7wUCQywci4I2arj/f3z95ThYvhWXJ2hJl
MuTuqa7Kn/OTh6MdUTgMaqvXRgkQH2575fsgevNLl8fRJSIo+QXY0AiAM/jRIEDxfN/6xmKJLxhR
1InVbns21agUo+PV6jWONPMF4QbvJYQP5Bgbcb3zeNxcuCyUJjuHCzyNybT4cqGJbSWIJbfqVZ2i
+TgV/QfQVfQRU3F2nPx1zndnPW8OGp0o8jz4mXmvoOdbPcKxgcYOsCe2Fs2T+mAr2l8uPc0HuTWJ
Ymy2jtyLRJmm7/q9UicjSTgG6lVBFvkEzwknG6Xds1Y57c6jdfu5wCvgLDrdWf7mrmKmpPIAkfeZ
hhhPEfwQ3SjORYUEqlH16qPJPx1KskpJWEMplzmg5ediKGdWcrcJrgGTq/UhVkfrrDZxewhgV3kQ
kym3UGbktIbkxBY1u6Uxhim5/r0kIDFX4n9sUOBXQ697/76z3/oD7z1nGqwrjVcaUUsrCNeOyD+n
zjWNRXHuKxTi54AW2H0rt37OBACAHKZU4aPx1jVVV2lt5i5ThBvrGKVZALXdwRapey6AkTwHPXPw
FAzmHc/YWBvpsUkziHBTjvwt11aEYZfSDnCuRmWgME0J11fMatpZ203AyTtC50IaoKbKZ1taGUyE
vgWTsVejNvSzbdTRLwkF3WtoKM6rGxrlo28yEQaNSDnfANyP52xpL6KgURAVoIgHcdJLCjn4sdCC
7Lf7X+zmVPE+clEAJ4OYkYBpZSUICgHzZISVNAy+dxM6yV7eiFeEd8XOBi4/E+dJDkqzDrr/Ep+/
rq2CIApUoWn9pXLBah08ewRRMULDs8f/sVzTv4aYxWJCmjFI/rP6UqIIyA5mMVwa0DsX5pnzoxjq
+DUuKYI+sn3/zxRZiGMQNxHZLj+SESYR4KYJOusOWXWgjB9K0PGf4BfeCQa3Nk/2H6EzwcvdNSFz
2DL3DOaPNXVU8YWXdAdmsffASLJm8P8f5H+XQ2pAp59YkGd5tZyooiMCmxn8WZ0ZvoSjaV2U2GiP
TPfZCPN4wS92CSNvp/af7++jdLOVYfJhHircwybPWrlhXcZzoo+RuIQao8dWN0QEhl2l+qo9Nqck
qdWnoENLJuQlP9mZGT5UR3xbuAyA8RloouW8z/I71l4fJ/OM/a5QCgYU0/TYxsV0zYsqeb6/1BU6
8H+2gB6AlQK4yNO5tFUpZmPEWQUDcdEwAxPonq8UDRrOsNSfoCqbD702Ty9j4qmQfRYOjFE5Azpu
5xwspK2fUDhvoXxOnS/3f9iGi0GaQ4GREUb69+vaX5Q2syGGhD3oCu0MKQScmQNaaPetrBCb/y7/
jZuH0g6gt/Wn1iLUp9yiFxez6YprEaQqqqaRpKFog1MqjBSdTVD1owVyRmmr5hx6enJOnKb7dP+X
LC/0//0QSdBC5RGG8HUWPKZK14ZI2F8cKE4PmecqL3WWaieFccbLAFR05whvXEuSDYMrkHYCg7ir
7x42kNAKCtYXO2Ye1gtpxPUampO9h/bY/aXdmpLoToI/SvBMXa1jCrQ8NWVEB/jiWIJed5Z6X3Ok
58+Jp7d7NOTbtmjKSTYEWu3yn/8UxCMQOCVoAIlLYtbkWi2SnwcjjavX0OmGr/fX9TYTsLwnWBgt
RsIyWYlf90pE16tamEUwTrdzAMBwaML+/aS2mrhEkdMZv02pa39U58CLESN1UxTeNQvZVBrJKJBG
oU7KpKclccpDqaB0Joe3BiY+1Et4rdeNCLgv7ArcsbgEVpb+4mbZcI48T3y4v/7bI4oVRmskMh+/
XVvJzFxBlBIrc5H3V/S10YtXvW7niG5aoQggXwHAc97qMk6dcJAIsxEmYO+fwuyzo2eOyU40oN0e
P95M2u+wTgDEQkFh6TcNb0oFKeR08UTSVwe0UqL6aFbl3B1Go4Ww0alaezyUAKars6lKpE9WGWED
8YZety/aNKEx3qtRan4kFq0nRq7RKnpugbKoh0kb2r3a0oajG/CuoKPCrBEVrFWYOUCCi2KAMV7y
0WXg1NYZohffktgQOxfFxv4TtMAaDzKTEHDdrzCEWmWmG4yELqVyqPI2RSwVHbT7vrSx/4TplLyZ
XkQlYw1SF1o92m3aTNBWcE5QK706av4CC+h8AMC/Q5rn8DFX55bwz+XUSqi5s6ZUCPORgLyypwsU
B/nR6V0djU7XmM+WNSUvqW6Fl7Qd4m/3l7hSSJCnUuJ5EbKQfVyyktWzPiQML/R08S91Vwb/BJHV
tT4jNENyKD2k377x+IhfYyXMHIS+RB8eEmdItQsSmyhnAQI2/1Y8fTKPaMoWE8LYmREgmu64yVlV
zLY7a0xmhgdNi3rlh9vr8ysNpuzXbq7T7mqWSdg85VYhgnOt5u6LnivwZ1aNYpR+HOj2r3MSKO1h
FCLSP+RVNbe09+covoBrsqonvZ/s4nMeVMK+9mM1hdrZGFEvVs1BBH6QG1XF6bBiFHrv79qt+7ly
nI7Kumyo3lAnJPo82MGsGRfVmYunaM7rI8nw/PAlQyIAeAmsOEkvfDDL4x+hwTg6+uRctFxN35eI
jl1LZJp3UsPbgJagmUFg1I/AMTEFtLTS1Y2WMdjmXEqlyj+a+ahchBJO71Esjk5NM0TfgjhFlWEY
9ubTNyxLYBYAJuqqPMKrql2ZZA5Adtu9mNrwZI8mot6V8afVBs9mWrwfAxtm9eDBiiRk/gyQ0w5B
actk1ukGOqUVrj4WdmNdkPjQT7MYp0tca+rOY7e+CbECCoP8Hmo0MM/rUn7I1RXS50RTE2aBgwJz
9J9dn3s0pK3ooSz4bUEmdxTEwW9/WWPhp6opk4H6y0VNK1iys3H4fUrc+ft9l1/fhSyIYg8ldkIY
w6Oau3STEN3txkDO5ZK0jWUjDzM3X4JSpOJQt6P3h2tV6t7I88YeSoAbg4nUSihqra4mkTmeO9mZ
TcCAEGUfN8lFcM2cAbjsQae2TIFyA3lPYRc02OqoDXbRaM6EKWiI+0My68MxUd3wECXzYzC3t89F
2YJKLsIL4AjWMbWF3rVmz519QYQdMQk4q7/D51sfOnsMEIEtnQcfMT4cPXBuEAQEoSBcA4/mIrMq
TWIhUlOEx7A2qTdp6YT2SdOeDLLF/2CPwIumNGE1RUjpSD8Fu6DStSyAe+BSJ7GDZmZTIEcyV77t
9NM515Tiy33H3Ph0pOMMLkI5S7S7npE1wTZzt2GPvLX4rayz/hlCsOlb41Z7PGA3eancS4pn5Axv
UN01VYMmmnhgUi24MDjX/F71VVAWh8xBQ/t3RpQy91Nnort6cIEs6k+R1o7aAf4+TzxbzMm8lDwZ
w7FC7Fc96ag4MpwTq025c5+v3ybqYGSo+BCNMclYsLrPTQpHVW0qziW25uxk9lN3ykX74/6mbxmh
PcUUGAESadQqMoUjgRZZ2HJ1J95wgqxMYfSh26u1yD/l55BILkXWWpCKkgXTtZUplCqxg+Fdskm0
z0jLQFEf9ep5hCj641QG4bM5w7zn9Hr42RngE3t0kbyJ1KZoR/AMQ4Sw9OQ0qaoh65PQTwQ5aBoa
2gWqvz/vG9nwKbxTvrw0P7h/1u9vNWduWXpj6CMPLWMdlNjCQ0a3Mz41/ez9oQUN48yD6DztE/Mz
qqSgZ350OiHRwMRJWLooNXUi8brXsdb7H05viGTnTN9+bvpq3IukI8ws3BA6KzHE1T2ywj5S6bZv
IA7u96iCP5i64TNIW8qAlL8Rk6zu+zowUVSds8iPurg+qm0WUQqPyoe/KlboEhJxSHWwdduHBv7k
TOhb+YYLE7Y9JlDBUjf8DztGkUwqqtGbIPVd+k4usqliCD7ycwri/KV2jyN66TtdmJvvQq1EI0a0
iTC4l9Yti2H0AoidGqxoXnxuwf8eYZbIH10Lf7Kkgackw2j9Df0qk6ZRlSQKot2ZHVzd3lO+191U
/nH/ILxdTIvT/maGVpkc3NboBC63bFYMe+zbIPHVIbf/mb3Rmr/qTlRZBwKO8GMdeFlzhdtuVl+T
ynR/qFPa2oJIxIF+JOtiRv27ESTlnyilu/ol9LT0c5WYdn4ccmd4F4bj3F2NqBDJYbZmK/IHMNjx
caqSEMI1o4i1g6qG/S+t24ePsfbz6LM2aFSAmbvMEwMAXq5NVibtgJSJtdXaoUCR/SUtkvmqlKn+
aOSJKVru8DVoTLQCs1uaUtNEq2zIvSGKsWNS4646xLRRDokXpzuOsU5ZWRWVYAkgoLTOG7x6aorE
sYVovdgfaoZvIvI8a7D+5Dr+NBX2x96wdu7Km6eezpmsvTIfwAnmjVkuTakjQKsmXAhWwpTRLLr5
XZsF7kG2bS/3vXHjZBFwSuAPsSdR6MpU4kFTm6R14lepnvme2oiTlRrFL//BCgNpOuGETIJWQXVj
mmTEepcgRZ+aR6OAhdfR2uDRBIFtAx5IRYySCZTbclt/isiMsZsGJaE8FZP9nYXQxDFhenfH79bZ
HM4gWxNEYnKaFCdfWrFGq67jWEv8weEaqs3CfGmyXGsPnqm0DFRb7fBj0iymmYu82alibH0t7Eqy
a3nE1jXPMhchtI3YJvupT57Qp5NS1v8Tw0ajOvxRfvz3KvpZr3jTCg0QWaChl7Ue9SxrUdaq4iTM
4UfWqYwGoCZzW+8cqk0rdBmobRF1UEdb7mOWGeE85AyIpzlD1c6MjIM6q96jryBRLG0kBkEoFhNk
rQK4tOm7QYsyhvhnJXry8p4MvM2+3nfvm5wRHg+a6fwb3D4NhJUREZvGNMx15nd1H5zqmWpMZyDM
dQAVFF+cqtnTfr29IKjK2BKdypoYyFpds04+BAyEUDyyom74MPeTcUJIrf7bTrOdq+hmaQRBFEwA
0dFqZJJOfsWfzpQIbVOojZ762qi06ospei05FGE02k+mTr/4dSwG5kwe3E+M0kAgPqIlgwzB/3F2
Zj1yG8kW/kUEuC+vZFWzWi21dtnWCyHbY+47k9uvv1/KF/eqWEQRNbYH8yDYUZnMjIzlnBOb5cVC
bZAowCm5bTyfFnWaQpcxlh/bYbDYWr7CX/cN3uynNEgRCigJbHtS1utVGsw+iqJEZGEx6413jhIH
5FGdOG44oMF6BK3a21M5iwIsDn1p+sXX1ghk49RRF6w1yeLr2jh8ZfKt+ycu2ngXKXZbnu4vb9eg
7BT/TMhvqBGDDXslNnEbZTe375RI0z4qwNB/NB1JuRaX5UGAu2cPWgRZOE0Dh/L19QIHKsj5Ch4o
rJYlawN7VkbjNAxxdiknJ/o4t1PxfH+Ftx+Q0hC5BZEoF4J1XluMo6JAZClCNa1a6QpHtBNzZj++
V5bDsRG3i8MU+pY2FHVK5dvGeB9D4ypmowodPtQzhbHmm+WktC3yMY6qi7Y0zaNlWGgRyP7BCJK4
bVgf29VReUrNcgD0KZaY2on3Fbhcf/DRdrZQkhUYwcjzybrkn/9y03O30+eUPlI4ayTUvtJE6YeR
x+4LrPH1n/uf68b3syAwOvCPcJqIQGy8CqSgFkJ4WYc0dswAZWDdPnWtpxwN29NvIjdpSMK0wWlz
Grc7ZyrJqHP6GgR5i+zzZKd9H0Srm84XwmHn7bRMXu7Xbtr2byo37eNXXF38tXFSdwH80rbvhZ0b
4s/RzqjPRkVsGb6pQmXyaxS+ovdNVsHTKpJu/gYqBwH+dJrj9Q2UvNV4s1Cvsv00HjvrLFpN+167
QiSVTwFg9hCoM6f60Uq6PCgkfSggEdPRydl8Q69a16XoXQjjM12zMY+0d02Wrl/vf72bCGhjRd6Q
X04KUCc0A3Oj5Ot52YkoyA3qUuhPY1nmZzcbCvY1ab5U7aHunnQcV6mTtMyX5GkACEsZ4dpyA5Si
ZxQYF6FS0osxtPM50kUbaHNjf3J7bbm0Wpx+cWOdPGhETMS/v/Jd+xDmCAAh794ozTZmPCmtVlRh
1SfM8GO0yvdEyeegbJTiten1JLByE20gZfS+pTz7j6bBFPXh1fBwIAhAaXrzcAgQJPZa5VzRKHef
bWNc34ucMOP+IjeUVJI4zMipm8jxGRLZvvm+vVfQgCuILlxHzvJWUVG1/DRdeuOZRmuz+HauK+Nf
iTCU2FdrZy2fyUpb7U3DpA3Vr7XJhWGq2AnSPVauZEFu6nMZNOg1OX7vOHMj6VBqGkyFmaV+71WL
/WwpospehJF39sFxlYf++tDIV5Z3He9GXr/tobJDblWCsqESPNb+UhQOio3iC6Mz1vP9nbt9GmSx
W/ozHI6O1Pj18ezyqUPKASjlaK6WhoroorytK7MK2yZqfAM9mPXgW+2tDcI1VQRq7KCnN45Uyyd3
nSMc6VLHxXnN0i9epyBXpCdHeItbl02IywtL7RmVMGMrPjtDmRIkb3UYZ219HidTfVKb8Wguza1r
oYhEbAQAjPGydNavd1BfG3cVidGEgxf9wUs/BuaonfGjatADkQr0WvmwtOZB9LDz3eRRZ04NJDoq
yRureR83aFrODfKTS4pglb4EXTvWgbmW8Xlcjebb/XOys5dX9jZurFyXBPDw1IS506vPqzFq/khe
G9y3snM2GN5KTAQdgSB6exqFSwCUTUsTVm3rpSfGFqDANdSqcXKyzAnvG9vZQjq4OCUk3CBjbQc/
1Qma84wQaEIG7oBam6d/GML0La2q/6xD9Od9Wzvbh/OneYUrhO63jZ8ZoahEeUWUxQTnLohrpT6V
pncUO9xagShHbUTC4FxO9yY/rSDiuxn4/LDwnN7v53JQfDQQ60fhQuwXESPCdxI2RbQir8Qvr+mY
lbnrNNgZ9V7zW3vVLnZcGKf7e3Z7GKiI/AT2Is/AHZZ//ouVPkFg263WAZ3vRY+DaObZPI+WzsAS
ey3dIzLA7XGg8SurV5w92lVbRMkgukz05ixChAKr0nc7t68uxAxF+ho1bV5/aHqte4xxK98t2dyn
BcY60fra9jEU1WGMoKYuVInt6uR2qYI4j6FR+xZHb+Ttdkpsl0ZASTuaAqQMFH7ZTvpnjdpqihpG
A9KRSZSmp6Z0++cBQtZDc0FYFcEcFW/6THRnIONszmHOYa9mquKoM7bzaYjb9kliJg8eko1mlDQD
qYjBcVAqCJaRQbteUadFIl/ddg2Nqep+02wcfKhVcdoHST7F5llUZvf7Epn6kAZR1k3L21qre6Yc
5+BX44Nfc3P3KDbQiQJ9Ct1JtnWvf4xZtpNiiJhBRGKtgmhw1HByjaMO9U/y11VkAD5C5jqcUalB
t9XeQKG1tlXgW+FYWvl67gcn7l4zc02rEz0qBjCndlIMvpiyWXkBD+qhfBs3Wv62p+i2kvHNmtC+
qmnHbLhwXZx2hBsyLMpvg1Chy7sUbc3PFePV1nO7ppP3kjQ1BJmiBV/ftHU/kwzU8bCeckdv9e9e
ujrfOtCiTNzsBHLFUh+/XF4ooFevVllVw7fSzSAIj/bUNH5T2b1zbpqm1S6tCpLxRaiZlp/HsbHF
a+k1IOvbeszioLXMHPWvNtGbv+uyH74ZRW/2/hhbSRe2Wa+NvtsqMMabRgMTEHg0At8s6TL0p5jy
XQUzyWzci+ssUfFxjZPBJsyPFvscaV00fBVowDonMql0eteDPPAYQmwzd2u1nKE7V1WReafZmZSV
Us68TJfR1BGxYjKX/tXw1lXl1gyJ9b3VHOWfpgbS/XupNnH5IzKiQn1buF2G6k8kqujv+z7x9pRJ
bhvRPIEGuLAt+nputLlHxNYOe69vTvagxaj2T83lvpXrkIYpYeCauMH4JnrV2Nk89hp6CUoXZxTX
RaGWn9tyqZvflMzLkBQtuhVqHa0e87kf1yr5MTRZc1RNu17m//4AAmDJOZPU/Y0DQY8QX7aIIqxB
mbxRs755hbZ/pDK0Z0UqbxCKgU4ASH19ZeNcyU2A82UozOaHuS6oYBiHdI59I8CamLUKWGzrdo2c
02XVOvltk8N4MCJXf0OyGB31Tq/d+79bRs8feAEtOmZZbd7k2kDhOGG2aZjTnQ1mnsyXPNU9v0/b
/CD23F2ShFCRoNAR3hbb0ZhVnKSfyjB2DKa6ZXWNWkQbx3V8cA53DfEi03onV7ipcc5LRU8pQ+QK
5xWdlbiK39XQoz/eP+17ViR6ilol/PgbRgNw5WJh3iOiZ0yzCoYka54qwzkaJbJrhd4Bo5BlTrKF
JUOT6iuDOkyYjmXyasWMqmUyHj26g3foOoz59xwg/KORGxCZ0eC+PtQtk6S1TFFJ4EqjP5Wq2Y6n
1DSbJIipOCQ+ygPKUdi+tzYqw+CYfsKYtoL/Zt+6U94g3tgruhrMIp3OeZqbT49/J+qzUi8RbBY4
reuVzVZKGI+KLI1apJYVnZLWVGlH4x82DI9/N5CWiCzbMO6c7PjazGrkNVhaKpedI94uTrkEiukx
j276rMfDF1gXL2I039SGdVmXBeixkXkHn3B3O+mRcPLBC8ENvP4FWT/3RskDGhpGOZDMIfM5JMqR
k99zGEiFEarBOwQ3uAmvy9UVqldQGCpY8BOAqf61aRmoU9vZEThrb0FcLdIepDVRtd04WkufM/R7
uwq0TmP7orMdf07ih6dpSDQu4ZHs2bpc5U1fuANynKE4xsnvc9cKEiNKh9c6XkT0oixW9Z/HTyPY
IDjKYEh5qTbx3pJDFK3SCl1U5BH9Zky7t1SLjmibux/p/61swY+U88g6oBWErVmPT6umz+fCmtPA
htR+kHvLN/X/I8t/zz11Z2qwkIYtQInXp84oK7S3zaIO9dHRXsu0HQBo02Py+4Y+fo2M/WeuxdGs
kD2rhLOycYaiHA2Ka6vFYuRrmitV2BgapdhhHrL+Sz0W6zdyPO/7gqZU589C1dr/wusTRVO7kYkE
Qca1YczkCh+N75cVIkiZUjT6gujvsVz5320lCYJ7IRv8QDKu7XhJvg5EknXYtelyKvK4PzPLWhx8
vF2vhbughM5NRsBzc5sZ8JkrjjHCHc5K7YMApX0GZN8GrdfbX5QyXoI5ndTnolGmP8wEqeB6HZdw
APxy8Et2P+gvP2R7jBK1ZYQpWtLlMv4ex1PpK57yKVe634Z8giiTzt8ev4joViMhBeuPvzYrxxmM
GQeoDs2mTU5Tr46+1bdHg0n3XJikbhEngsUn9rn+jFGatDZYXR4f05kZR57/QbqUhveXsnfbfzWy
OZM2sw3trIrpketpdJ7MpQ80VEwvnaO1DwFP/j2WsuYrZfUR2Nwiuhibm6a2hmMxbIXenNvnvqFH
2X/uL+jntmydyq9m5Gn5pegQm23UaIUsL4vph7baARD/z56afnfU/twq8duhF++TefAjfXgtjOlU
Kf/U9pGs7e6+ymBI4iN5VTdHxFYWHQmJmvhkmaIXYLH1szbmzRsxDkeScPJ4bxdM8i9JG8gswRO/
XrAqagtAtwrbyxj+UY1R8TN1fNaq+VvWJkfYz11jIACYQEP/A4TqtTHNhmCbdEkVrk7bZ74H4ap9
nhSIL8GYpfp4yXLisoOgfG8ziS/pg8JrAKOySTScbnSHrlmk7PK6Bo4760FfLvE5ntTHOPf/HlL5
mgMeUiVueeM7k6HQG3NkokE5Nz1Du9dadIHlVFPydP+c7q7JgTdESYU++XZNi00JuLAy2aVKh4+9
ORkwGeo6WIylO/CPe45EThOkhErZj1fh+ptFraMnjB2uwoHSjW9UsfJE79o6aLvtLYi3TQN0hcvi
Ub+20iXeMM56X4X5SMA8znMSpKPozn2pPNbP+fcjIecPVA6FE+q0m4+UIcFZ1GtTAWpsK9OPwQrP
QTy2DELRZ5NBFPc/1c7+sWmUL3+ihNnI65WpeZskhiuq0MwjfP5C48OdzPUgxd3ZPzJCiZTnQJAc
ypv3i9/SpnVyXKZhMeoBATPfEsDMn3uBvFmgdnN+dJHlj954DTQXIQVQ1pOMso3XmMfEKtN1zMI1
jwvlHVr4kuAS510T2G1kFK9149nFpc0du7uA+XX7x18eJCy5YnQp8JPbxktsiSXJdOAvarmID0O3
zM+p4rjQ+FTt28MfkETgZ6WCBgKg9eutrUBl6QozncPW0srkua2s+jd8R3I01HXnEzJiir43JSyI
AttK6WT1peHkGgi3hbnUDsL3odvZRpDF8ZEi8s6ZxBTZr+S4UADeLKnQoEKlhVmEs26xonEuL9AG
Hh6FK8vd9NQQHSXTvgEMlbpdm3OHlaxoAE7nhhUw3fEx+vTP64wVIlaLCiBd6M11NsXcydEnWGHq
4V+MXC8BCETOP/cPwd7HQfyTB4T2LLn25sBnwhbqoCCSHpVe9pnBNK4BsaITz4WyxAeRvtz9zeUi
aCM2xA418y0CdSGeE9OUFuFo9c3bpOrIcWu+5FPrjdF50EgNDcOrHlMW+LmRthxZLmmGkiO32cjJ
kVO20py5C0U2BX3WZEFFoyKAgz2d7u/mphPyv7awJIuZcm7Axl21RlX1YxYVJBnan4qWMPWpsX+M
Vfe7O5WOvzJC41ULzINHZufYU54FPMCu4vy3qqMgotJMLDPluWp0nlZbkcJCnXMQqcrffvP5CDgA
s3uM+dnWgr1EUKseuyJMkRUHbwuta/LW53SigGYgCvV48YW5Z/A/KK9zarZFYUc4Iw1C0KNq4tYf
nNI20wDRWG8+3/9me5vHmfw51wr237aSPzGYDLx8zXACJRY+M/7qZ+YyDQd+/cjKpkqhqOZMOwRQ
k9rUxgXyW/5i2Pn0UL/v3+Mna2UEAVKmWN34vzLpoflbFa62IZfOe2i1qSX6g1O+4zOkJ/8/K5uX
f7RnfrpW4DPAKAeocdpBNk/lWY/XB4cC0ADBVVADodUCupDK/fUbNS5VKjuzRpjVM5X7uHW+Vcbs
/vXoESA1IrqVQqawhLYAhGYcEoQ+ez2MS45Athr9Oc3SIz+04xwgITG7Glg5rQFKEdeLqToBFVhJ
6caqpl8pywe7gPc5dAMUR/AcevbOMfNLb5chGlcH0drt5UUGgn4lzUrw2EA0r20rcVIzuVQxwoIZ
DuIpZ7LCN6NUUjNgDFr1Jirz2Do4JrdHHpg5lB7wCcwXobxzbVI3BelXjEnYUMMFfN98LtdkOAgQ
f76D125JghM4JDAs6ZBtz7zrZbHw9LQNvTZjOKMno7KgiEWfhwm6PMkJyFrRhTNYlywcMiG6k5GL
qEPYxSgyNIVjZfHVZC6GN3WBbNQlGetc9c1Bz7uLCRoxPjOft/f81MnH7iVL1fZHWi/1PyNw3fIU
KzP/fskght4n/u2WIOmqJEH0UjOk4IZe9E9elXX5ua+N/K/GYuLmAfpWu31YoWQjHQoTU84W2lYM
BaEb4DdZ6qFblwV0puv4WWmtgXnQQKfjU85cxilo1yl9PxhNPQTTtK5fohwk34mwIGYoozYV2Skz
qnw49a0QYFXNItZeorF20kAvjeFIiuzWi8gfzYAWogEVOK88Pr9E9qYCkTGOPCqqgF1f+mRK/Woc
kydVE0ccrNuTiCmOBxEAYbW6Lf1ZA/NDqwFQomO0zakQqwi6sewO3sd9K5LPaAFf0baNv6KelGbu
lDq0i6EJwX4Mr0nUHIkm7FqBCUWaB7uCd+t627wRULKZunVYxKX3dkE88YlBQdGB0Mrux5FC39Bu
iWS2azEy9IC6lbWguLgEdV0lAT3m1S+p8Z3uO9/dw8uwdhw86Q7th+sFFW5btWIF/ZUORfeOaSba
5x4E0Dm2piUEWmIEadofkcpu8zxOBHUMule8K4wauTbalC1oVAdc5zjN+mebx/nS93X8Cq/Y82NV
6Z9ETQ/ScxTrcn+5OwViUmbpgoEMIimzLbS3IMKUiHnxoQ7xoLnkfZ3HAe1vainT0Pa/m1Zk/VEm
3JjLNKogZpYiyuzzvKqtE/S0IOyDAOj2aZBIFnQptJ+addv4eDCdZAYEW4daNxe6X3oRY2a1avhK
oax4mppi/n5/C44MbnIO+MqRnlUcLtXJP4qxst7H0TR+Uq18eY2jI6W4XWvgd10Ju4aAKY/6L36m
0SOr6wTLS/Jq+AQ+VXw01cr+MqriHBWTOPi+e/eTsT+cZ9nJps12bU5bzaSqEtyaO9bRbz2TyoIp
T8eDiGXvfhIUmZLFhTTNVvVKzRbDjVTcjEaX8JwiQvc5n43+3TIr8e+Pfy2IRioBH6QAEtLrBUVp
YzLS0MVU10x/e51bXZRE9Xw23A3dOS4f0lCUMaycZIDuHDpo8jWTG/zL9/KQKV3auK3DprSLd03k
6EFV1MZZUzPrIHbYOxoSW0PxlKAMMM+1KSWNRsVyqb0ndDUEIw4hVIeidLzZb7zRid+oteJlB6/1
3gGhHk24IgemutuQNkF3DPo57b3SQCPf70qna14mVV2ORD/2VkeQgUs1QPyjYb5ZXblMCwD2JgQF
WAa5HcdfrEQtTgpE9rMCnvxgYbv2aMDaOFTCaGfz4RC+bKNR56J11FLRetLpejFiA4AtkwDfLMu4
PEaGk0eF15xz6UoxO0nCu15hsqzz4lXyaDJjyY9ab/EZMPKXsJevgvHcD4fQfCwpGYh4nhQt2NQR
oL/BhZ/6NhxXlEkCp5ut0+gtzt+WkrtfZ0gLH+7fvNtLjkHZsASlAiFge/MQTmnYyawLjV4xz2av
9p/6ZupOyRQfIfRvvx3lRkJ1MJO0nVELvt5J2+hNXLLVhA3oqM9RMQ85ulKqWfs6L+Kzk2fdEcz3
9h5AxAHbBs+P7gxI32uTbYcsSdry8WwlT8/WbOandV6NgyrC3h5S16JWx9hZioIbK0TyqpNkwPNj
Zk2NoYKU1Y+yVdz1FBlGdvDB9pbExCocmBw7SBv9ekmVVRbjSPczTKrICaKknk+dlz+mZfXvqf/V
yuaeOXYydhnU7dAYhuRUmalxyub8iK50G5YBKINoKinrkhi5uVszSFYwwzOn3Wiz53zRtd+ElkKN
h6PycVFAYAP6ieYDH7K7g/AbfhLvwMNsfFYyAdpXiqoN47puW18bLVsEVsyU+dPjdwuV3v8ztHH9
tREbuTmUbVgOUfGm7i3lLNJ6/OaB3D84grexJjtJRkCEhSYYpMXrU+GIHJT7aDehtWhJea5zaH+z
1punSlPozZiucJ9EYeahM5ZHmua7XxFuMsk//1DkuLZtjwzzRF26DavUei4N9T8xXG/0c4awRSks
jacf97d19/v9Ym9zA4RwvDVtsWdHjTgxIGbxcz1KDjzxrhXqCrCJwHhTU7le1VjV/O3w8UaUswLq
yAIEH8pD99ey5zpAMfDBwErR2ZW/4pdAxElX3SgaEw5MJeIL3UJcVayNnzuqb5/vm9pb0K+mNl5K
oOW4lDZHhIFDmRUYIDdEULZm9OW/sINwENEwERbo1OslaVbngGMSbViQmP8BwDK3YSJGyZFw8N5z
QughmaSyNb2d3cSkD6gpJi5KrdvlL0UsBbW7Al6sardOqHSLceSu9j6WlFBA44xYHyLR9cpiSAfF
qHMkXEYQX4yqsy7A4+cXvdetT/c3cWdxUsuFLYSnggfZxAFOGhmMa567sDYbyI2aOvZvG7S2sxN9
5uGvto6Gx3utNM6kXoNryjFtW1ynUNOCHhG4vbKc7R/VMqMxyoy9KjlwVTslSsIpEHsyZiQV2ibj
jspoDNOcq1DJhfdJa+z03MFwfjHVNnoL1sD9lvdt9mTOthsCu/O+WYuSOge/YudbUgogN6bCQR61
TW5iw1jAtwK7tEH/+4ii1k/LyOAiX4mc+eFsgwX/v60tNbGK7MypU42dnQwlWLzcJo4c6mDtrCOG
5+6yfnZOJOqYJOf6iKJc0zt50sO3LKiHdtbQP+txGn2VylEHq9rxJ4xNk21s/CMh+cZBGvUqijVb
6lCkeksIF9Wf5sZLHu42MGvkFyubxyUV1uKkpaCCJzL7Mjv1/HuljO7BddtdC2eRVhCofVTPr7dt
Xp3cMHPWYjkjQppuZJyF0xzJGO+dfCjQgGk49A7VyI1rNEs+TaNz6MxRfFkspfuo09yl95D4wp7e
tN30NKGG7mu2EqxGNzxcNqCeZ4BVIswHmb59bLq+7KDMcA6VYmRCTNpM3sksRHOknLPjvIjoIFvI
nALRmY2fnAbkk90eZBv4ryT03LU9F73q+iDHjeeoKx4fMI6YOSmMpJ2bJNlbeyNFZoizFbhtLf8h
hxF8gjV1ND9j54xcWdl8PBWWV9fZURUmY9ScxdSMwVB2/9z3+3tG0MuBuEdlhz7r5lKJYlasOnaq
UG8j/W2ljvaZw1A8XEUGaAWqRnJHId1sG/JtyeyEosLVayBRXsZiSN5aYrYPAo6dmBSoOZ+E5Iti
8nY0UbSudkpBEWw9RIk/8ywbf9f0wvs+whHsPjm1oXRMUsjdFyLbyQvvb+TeGWSmFBAvOhZknZsz
EZmjw4hdiOeFZ7xUaxRD759fdV38DimwODC299XgYSG4giWkjDdOyrGqDGgeqNS0zJuXEk2iN1Wv
ZUfKXjvOneq1lGZE7B7Q+ybIhzk1NsmYUUStkuX71Clm0KpFfkrU1Hs8R6JsxKcDH0eHbQu88rxR
MAOMw16vcfkd+o/2XFp2c77/kfYWBJ+daIq+CdWVTSSvlFZRZgVSNdqgK2+jqbNOEzqjr6Vw48fD
eUJSOT5NyvEBRrn28G2jUUY0MGW2dYkQa7meVui+B1GFLGFc9wmptlH/hbcngTvmpsSRIMRcJZFX
QTJzp9PspcFoOD7iSe9tp/sPWXXm0/01fG8pHocySNOw6AmtZO1os5ceU5+1pOGLNX3fBZ026t8V
ER/Ny9476b9a2WxjjEjZWnQssJgZxeS3qZm+mFkZH1Tvd/eR8BDtKemerM17XLULwIAmp2haNRPw
AnXp/Klo4qc0EfMHVHOSV5uOzZvCG4kbTVu4Bydzx3fJcj7Vdal/eiNUM9hCW5IEAtecp967Otay
86gq6selm+x3VQp51HVqJ+Rf9o64xTuXAkwKhW0k0eWc+k3on6ROkfTI7yMx4XSvOqSx30tttr7X
qf3gpDVZ28Q7SlVqObmL3b6+FJ1itS2TKMCMIut0ToVev6pMS/56/5bvnJkrKxu31cd5Ymg5INgV
PS/mFraxdbG9pouf/gs7OF/8FZQuUFzXq2Eu0tjnLaspJ2vwDUgfnY92/nJUa9n7QLQswV/xiQB7
bW5a06i1O9PoCcVQn5GXNc/ulP0GX/px1BBtXgIbiRgCNrKdwqPpq8ZhwFCaVHCz+/Z9hJLUQYC9
txrkUpijBRNIwqGvd80lDEjFCmXVULlKQyPe26udnEqRLX/f/z7yNG2co018xv8oApP8bb5PPS6j
XvcaltoxiARso8BA7eOci2EQQaG5lZwh1czP983uHT9qsxLHKFVftzVgBrsKfElahhlT3HxXa/KT
qZfu4+8LIo5oytHmIebd5njF6uWl4oBet7IyC1pDn55S5zAC2FsL5SjwtMhIUDPdHL1CgE0x2qEM
3diJfKcV9YfJiPODAtuO96Wcwlhb9FalMMvGAw12wbyOQVrxivGtsgyqdbYgB/8e56IO4qR1vypW
zMCiJFbQzmizI+n6nTNJYVtHQ5IeCNUI+ee/VMWUbpVjSgC0IxcWn0sBBy43xvllaQ91JXZ29MrU
Jk6sLS8zsgQCKNw/B00O54fBC34QFuwbAaOk85xJf3u9HlEywXygW4S4SdGCZe9/jGpsXx4+5zgJ
ylIgldAo2gYAjdbrUn6VrEtNACpNvBYaUf75vpW9T8MQMoZL0jSSz9T1UozSKN04Y7/6Iq5qJKQG
dNysYnibdsr09b6tvW37l3fOpYK0t0mGUqM1+0kjXR6Glr6iJ+llatx8/i+s0ERnNojUZNk201tl
6RrAGBy2KXMdXzPRSc0Xdf3zvpmdSwXwj+wbCCDknS0tVh3MGam7kVg3G5YPKCzZovVR5IKwatZ2
1/ulmojl5Im+bc95koiXUURTOj/upySOja4HSmAgyzcepOmbNaknhCjXOf5zyVLt1dXS8iC/3Fsr
HVPcIIxN0HKbN6XsVfCNBg+XJ4zEZ5qmG8TO+M2yho+Jbrw1svHdOOiDn2vrAUp573jyknHRWB+o
m02sMUGiHrWy5Do3lnMiHVPP8VCDAW/z4uAm7C7yJ+Cbngu46M0iIfivjWbDx4qs4e+2mE9173RP
jhf9vjorsyjn94Yw/ijNIzHfndD0Z0+ChoHM4rdCOIOI4jbPIZ1FVd+WaKfE6x9Gq/ef3U7pnM/J
oGb2E/NDGUdIMWFZDx6H3R3mGQUFTb0FlNG1A0AMhCkETN4MYZfYPtBLZWQ6ADPkLBAoRxrqO1k8
GwvCU/a2CE423iY167x1DGJhLVWtk60y+wbO0Wj4sUlq7+SWdVSd3vM58nrIwgGp9hauIQWE1mKS
Eoa1lGtYFGs8lZFqDP59d7Brh2TNIf7mQd9uIxQ0gYQPSpij5jE6yx7XgEkTR7NC963A5P45NoCa
4/XHMkVjsBzAvgwtXQPFahh1mM3awU3YsyLvHMEw7zXR6sbK2ie1PnAkakXNT0XaxKFr5s6n+zu2
d/B+tSJ/xS9BQW73tNlHVD293sv+rhvEJzwvjr8X0aQ+Xs9BjVGOJHeItZitcm3KKhXRUMfl44je
O01tE59WALuP5ysgz7nGP2dB37C41cgt6spi2+jo5n/bTRn5du0a/7m/bXtXiE4GTH/+oRq3+ThU
PRIGM+AuAM58h2D5iXGDXlB0yuhn8xESYifEZ0mUwiwZVN2odsAIUN0CPYtwGfvXxG2id0ppLx95
EO3PMAUAeRiPDaf6iVQg7mYmBj1UiRzbHPFyahzFZvJESEerDZARsvwm0dZAIo4P7uze6qhIgIbz
5Cq3HY9Ey8c2VnQel1SIz6nWVQVi31Z87qM1+m1As/SMmsjDt4sjCLHII7XAMnyf68O4ZiPDhh3k
6Ry3b94beekEyIF3j95hrJA1w+2kfikxstdWKCl16iLM8iJcYy5e9YahDh+YlVHUBwHIzTXGEIUH
rhUZDHywTVCnjGDA+7QoLpDoOniqZuIPqVf7Wd4fvR43fslF8QyRC1gqkqi3zZb6VNGnzHaLSxYJ
z/VVwpKnbjb0R28YRdKfbHNUw6Tgozw2vzgmukng3dskv3B0kjfVZEV/zNnQoy1bWV2Qa3Zzun+l
b7eQyhTxDcBPOGfI+10bTEQ/W7Nos4uVJN0nT1Gnv6J2Es+wH7wDjPYtkpjmM7AmxoiR28ppwNe2
KmthwHXWZRdthulrzNb0MqI/+n5cVPFHVxsu4yWF9+KNU/9SNUN+qfsq/RADUzpY9O3HxFXCOJJK
OXzLbTKAAl4fWWXJoqdyeKMOef2UZpl2YOXmilPBJwuQlBI5WXpbLBiT2RqHxk0vnaorSITM7qfJ
G5cgTlfxZzery4d6WtWHa7fSKn1UsOIUDLmG15vsIkVC7WBJL6pYus/CUOdPHVXmR5FjWMEOY0EQ
O7qtvyhTxotjmemlRQwtyNtB+C1Fi4MdvHlvpBUZtDGtS1rbuCvXLhstnqz0kk9O+aEzEjfyKy8x
CyDv7fQfywQiev86bAYW4U0wiSI0OQ2nVOrkXm9fWo6CAcFMmVv1XEu/eUqXj8zW6wzjvULleL24
a2OUgZFZ5RoIZ3R/zKbdRSf6KWp0Vpu8G150+v5KaPCJ0XsvB5H7azTOhS/wirqgYJ/V5XtVuJna
+ow1qZTPkekN0as2edP0UjBozn6jDbmSnrMoHbvn+0u8vfFEcLRI5H5SCtx6MtLxblWNRAkRrZ5q
xH/T/IfXVjGQWyfr/7hv7CbBkHEPF0zmwgjbb1P8ZDKamNQmQ4mkaZ6cdWhe1srt3rt1P741i0j9
ewEIRs3YG8P7lm/vOLMYeFfRcwJLBvLl+kPak9Zkva2mF00p3LPdVwBAsq569BmnUcKTKodp4DxJ
UK+tWLnb2lpvc8cZYD+8kCTq+RPsJmY/Au7XohO4CpFfWiQiy/ODCyRnoq3BHeT+yTt/bbo0Yv7b
kRJfPMWOVCYyKPqpmHhsH31kmZQAxlZGYNC7Ya5d20lnJbWtbkWCfszdD5SLmopXlmFcwziAIbq/
qJsbjzEqCZLaAXEXTsK1sVaq+TWGSC/Mcf9rVQZoXYv2OnnK+1U5GjB0cxGw5fIAIMpDXwZr17Y6
bxXIKdvJpdaj7jwUkX3BNbcvEejHp/vLunkKKH0CDEJSgEYesdfmmEQ1qrflUODIlkzL3vVTalmf
plx3f1TOmCRBJ5R49avBOZpOsrNG6hdwr0gNAQxvDYNY1plBnaSXsR+1wO7w0+PA3OvZnY+kKG4u
HGvk2SF29sDvQ/TYbOc8JbQeuApuhvRdnzedH2kMgb6/k3sL4tyTwdPmlRWwayuozZnuGufZBW5q
ci5ihbUYanZec0bc3zd1uyA2DZ46uRuBH43Ya1NouK61t5jxpSnn8bwurvap8LojiOPtgoj+Ge1G
Osr/wRu+tlLabbx2bqKHxZDnfxYuebtnNNnXuKPje39Bt6cQU0gnSLkOWso/aZm/BJcVcV6jWqXO
02R9Kbv4TSPST1WlfW+X6rXvmgPfv7MyCeiS3h/3eMP8U1Oqu7AatLBJBvcSiXkNMktv3hRR/TDD
GylxVGtIp0yI/kiLX29iB/AvAf6vhWrlfFndfH0Ga577mjIkB8/KzqLgG9CWkVnA/3B2Xj1yI8kW
/kUE6M0ry1e3vDSj2RdC45Le+19/v2wtcEVWoYhazGJeBttRmcyMDHPOCdzi6lB0MLPgJWvaKZ0y
YzeZTGe2S1tlfAQ4q8ef69YXknBwAtHS5ZNBBVsuKq+ndLBdxGsL0be7DhKMliZ/ubGyr+kCbBi7
c9ilvqIUTAIAxbympTHbELraACg7NfQFPqhRH7+2ajEdHi/prhUSdCi/cnDLGgitgaMt4fRop7ax
p/cRGjkHNYy3sty73wgENKGjVKVZA05K+Ns9pWTt5OXwh3w4u5T6Ki+I/qoqu9nqrN63JgXRgFjx
nqx2LnQF5K8SzfLKHJydNmj1cba88piWz2vJkYISsxHYIGxLpXh1zBvDZBQMsJSTG9bWS1Tl8Tmf
6qfVjaUVmRghmAphaS0w0USem3ixxfb12nBpcrM7BnNVb2QQt86IYwY+GFIrYAGyz+WBC4NqdEWY
6LCTpMihmqlZc5wdK3vVgzFnSEQG68wPVCeeNo767Qez6GwBhwYRAe1rfTzQQFKiuDYRMYyF95Ih
0uC3o+dew7l8WvyPNwrIicRxgf7ggVwuUhnHwOnMEV5wTX9fc1trp7lT//StkvAWDgQcHopJa5QH
kE+VOrbHLACRDr4TtaWfZtO0EcPc3l0GWpKO8al0FTDK6oOVIaM8rC5ENL8Nhx0Jvr4vW3erdnST
MEAAB26B4Cv1Fpn6rXasVFyvSccRqoRpvLhBbv9rdlp5yN0i+qOeZ3ffhF7+PS3aLQ7A7bHAY8BT
B2pKvER+tLSsqgMkZngvp0aM9TnrxUxY5lSHrIyfRgRJ58RbhYdCJ4QMaWkqDWpnCKHCnxoXSizc
XIt5p0jqXqaG0ZNz1DlH+WOyXTvG2vdnXTAIOaJ0glH+4X9L26ZezGi/RTYPmBb8HcGb2gm9rf5+
2ookxkp9dPQ7EF9ZWnHU2OmDvLOQnJIjZEM367+1cWlutT7ufDTATQCrZGkJtNoqhk+9LA6rTBhy
SJV6gP3a7+tpyvYR2J7nbhmvo0TjgbSW3kO+LMslKV0xCdUM0Ul0wmD2J6MXYper01YRenXPftqx
Hb4MK4I3t/pASY3rLQBTXYzJVXZaGJqHEBbFhhNcud+fVpj1AiQDPhIh7nI1ZTHPYxhjpc7j7i94
XU5yigPR13s106d/+8xNjEs0udZzg6dRMZDb+Ivh1QUXPC9gguzyUqLm9iWlFML0yeFJlMSbFZNz
LFsvUkF/tbyihX09Wnl1yR2SubzNvHNYK9OPp075jZXVWhSnKosmy6qLZXbzu7BwvY8xEhrVRiIi
/8wvYKefZuDkES/JA7gWFteHoJjbKakucdi/2u3wJWdlO6vrZn8s0ft7flG8jLShiXCBzKwW5Yo0
mOM2ay+Ik5njHjxamfr6NKtbhNp7R5DoFk+ILaoYq7sLfqs1nCJpETltAFLlCroRtP2KcfoUdlWf
v1ODUJQHI9fN6fx4jXd21ALCBaiA9gvwp5UDLsye0XVx0V2aFnjSrleBhhydMUNeuW4DZlwnWTqA
8Hps9c6COYxwJlAXog29VvIvbK2aLZ6USxqL2E8sOzg5RAgM9K5MdRdoVfziKmZTbpi941CAYDFf
jN6tHImwSsznsRbJkM6Y1ZVBZyqWF71k4ax/fry6u2bAGMr2Ep9UXZnxurxMvCisL1bQBJ3PEOXe
+BZGk9jSQrlrCBApBXwkqyk3LF0Xwk+52Uc2d7t3In8USOMp/fjk2AV56WiVvRWEJafLkL/il2S5
nkqdokxSXwy9eB0Vpztb2hycHu/ZKtrBCPR86ae4BZTr1zc76Rw9qKamuoxWm7w4ZfNnV1XUm4Wb
vbipPpcfAxFY4T7N9WJLW//2DgDKI0GnsgFHhHd6ucDC05uWqlN5icuh+VyWad74ijZMSP45DvMJ
LNEUT3Y939Yr8ZoS8kF0t87TLTtTncFgvWZBILKrKOZ/Zpp9Vh/KdJguptO3e3qf7Z+Pt/neUunf
ESIDZoO8vArtaqWNoJTo9UWjcV2fGMwDcjQzCcMQfEgj3e/ywpw27sPtbQfQQorD8yNLLuu1QhzV
XIH292WKx/p96XWd9ilHmCB9pzA9KPBhiTHXk4fYq39/vNzbCyJLtmAd5fGlcrW6IOBR7LHps+Ii
2iB7CZQso4NRPsmUkt+SWi2YIdrYZB+eXP8vFwR6YG1Pw1BcumpMTopeVR+H9slxzjJckFYIykk8
oI6s55yBM3bzOE2Li4pe2Iud5d6/Gbz3PWllngEWysqNwOju5gFvYAwZKADux3JZrpmCy9f14lKL
IUEbrYtOYSTq/eNPtIpbfy6L4ATH8iYeswomIaZYZpsgJ17YU7ErhN35OgOP90YRbJWR7i4IuopE
mONl1n65VgPNgBjDDg5Wd3S7Ib8Y6bgVNdxdEK0aeMYgim9OOw9qyEgru7gEMfGQiOp535v98Hmo
o+b4eO/u3GYyRIRUgLtQiluXqqrYchooMcVFD4d58LOgZhxvOSK8oE2W86oFpb7BYLq7OKraFDIR
XgSrvzwTuiiIUxnGdBmNxPmPhQi3X6hO9DnznK05bfe+Fv6RcwGljgduFRQx5YHBVerEwdC1/oDS
lb0PAXT5j7fw3oJgA0DhJ/qSExCWC2okWWQ0RXlBN7X7Fqe1/bkXXnMVlbrFPr9nClw8F4qrCoRz
VR7rldau6hRTISn3TjRJd5ja3NpPXR6eH6/q3t79akr+9188ErnZXNHyKy6ewdzWPZVuO96XBIIb
z8k9OyBAuFK8oBRDVt9Iy7VZGzVRXOzMGI9JaNmn2kTt9fFq7m0caAmgRvRUZDFzuRqm7ulOVcVM
HMjLMniFU5ybOw2CQ/Ay5K7YisbvmkMImEY7h9xZyzfH6sDMTGfm4E1duTeFF55jvcr8SU/SjQt8
b/+IEX+yD2VvcbkymBuIeTT4dHZt3hdGNvt12Vb7p/dPdkV5BmVZB63mpZW2aD3sVFzaVhkspph0
7W+I9zItm4qOJjas3XntgSARYFM7RUvHlU7rl7MXx5bI9dzDtwaOeo4z5DeFPvmTcP0kVRrGQotk
47jf+EEasrCvJYhMsh7XlZxIgTGBMFx+cTJF/WjH78tyV6pzux8QSj883sy7tmhP8Y7QqKKUuVxe
b+qlUrsceXcOiZqUtKvLY8Hc2GrfiNj4WCvOsOF0b04JSQSJIeEp7QKJV1iaLFMrNAMaOBeV6Yzv
UirDu5ShH58eL+zm2BMoyHYO7UQKIdhZWlGC0UzdNsVKYYmdziDc90Ux5efYq6YNt3HPlKSyw6sC
YwK7YmkqGgo1Zzp3eBlHUfgUv+tjKV17G0fiOej6m1SkBAUwpIj7zBu5NKXmvZ6ncyMuVZZa50BR
vfd656SvdWurzwabsoDPqy97OrR91xtolGpYOJMlLiJ2wv2kVL/lyRQdH3+lm+MnJ3kQygLFh6xJ
7W65njRPAydqeuesW/P7TNOuUTC4PqNLvvZK8GR/AJ9Oc4gGFbkyQut0QpbGAvAeucEUj0tMeH+w
2yBMfTeIg33F/23YeIlvTjnGKAnIGPon7mhpzNRaIWfL5JfYivV9Hs6ePxv5FlDyrTi/KCGRYQKx
pz3FC0yut3pM4DEPhQe+9eLqbdD7ad41DKbvosw8p5bbFNcW/ZLxBYBvuq9LXjc/H6LwfRVqrbWh
9XHzLWWyi8PSARIDmlkTta1ZzqNxXbZ3yr1q1wWeegb3Z/3hxvX4rkE4ZmuA8a1FnDJVWxkxSiXT
1UtQqk7Q5lWbXqLWrr83jha8wv/NkqvbJU62Bz4TaU9/Vnn1aPpyjpCLW7NhvbZ1rbo000sNg9rP
okzbuaO5RRS88SjIJ8NBB80F3hak0+qkhg2HeAys/jJMdGOIVDofUY56V8zWliTx22uyPEHk7OhK
kYXJtGi9IjflNoimai9hJ8Z3pjYxx6cKG4FFNX5llmx1cDWr8w2miZ5KPc9fyducH4OwHD8KzOhJ
cgW3lFoaCtoIXYGvvGHoQuYAQFpl9YVRwfUf4Ah1v/baZOOw3l5PcmjAGW9hhA4Aank91UYL5tET
zaXrzS48jLahXLseOYNngz2ZRpObMakAXD2vxNLOHEQMRg2b9uIqWvshK6z0OBlN8gdDc/X9Y196
uyRaeOCrqAayMLrJS1PQAoZ0UPr8UsSIJfv2rFifG10dvz42c3s2iVzBE9BCdhiisgYWT2llEOjN
mGltc0cEg0Z9R4YbzYgDPzZ1c78pDbASKcgMvpjEfbmiiVHe8CCL+VKJofLDshd+EjNBm2ZlfWVm
1x+Pzd2sDLQYaF7ePTonINVWsVBjVoC4PKO7JDNzjdOy1VC4RHaHx30LQnzHFAEeulbSayMIvjp+
VSdUd7Km/lJ0Yto7rPR9l2nVS1EGTxeNJBqa/jGVeHTHSXaXmxg2uY0YXqxfugxFAuTdSlhYdrYR
mMgfvPAi9LUgQtFDs0Eu3kAzZrv0GOGd6mSDrTiGQ+AwDDWJfvQmo8esvNRfswqPunG75Be5sUoh
jqaylGVa5zbGaHjK5I36Re2N4FCHdX2YWzc6elU6vNfmtn9xcjN7X9tp8De6HlsFi5sbRycFZJxU
J6ejp67bvWZRxpAuvOmi1La6R9B/RGSweTqBwwr5B7qy4KA4M6ucHkSmy9h2bkGTj/l+6u1/rabS
94OtPQmfp6xJqCJ1c6EjAABfi60HEPvTZGzUK8wc5cPAPb+WhrnVwlsflTcrVBaRFZLKQusHZySs
zbzIna+B6jJ+vle+1ubwSQfe4MsJ6qCYj4/v9dqNSINE5xRrCZp5T1eXjZEM8eQgvX9NM3v0hRPa
+2kMHd800t+aPPzy2Nr6UGBNki508jcmeN1IDtaVVdpOUo3XDmr/3qyVYNdGbbXhGuVH//XkE+4g
70MjngItznjdH1dkRA38briKJC/+tgrN3Bfj3J/GKkjPQdUY39M4zo9tsRmy37PMAC0qSbLFwelf
+pPWCKrMcuLhampxtR+budnrVdPs+TnT0c2c4mMzomcTVLX37fHOrp2mXDNxkUTyI3ZBLXJpuU7H
cjaGob8mba4egOIrOwY3qH4ezM/6Z2Zq0VZj5BXvF+nqOrIcI2Aoepe3166c7a9IHcD8rrTwa+mM
Wwy/t7+1/JSUnCiASwl+mUCuHLTXpmoY9Vp3HQ07VpmHOmfhNVYau//G45hG+9AcsvirO9RCnKfe
CGe/GbPYfa/1XqjtPBWU0JWgSiiHKVVHsbdMZhRteNrbvTeoMkuEGo/WLcVnMM1h0Mexu8KjAvfB
6MDyQx+7xdHr0i2o0D1b5IXAJDjE9HFXG2L1RRQ3TMS9Rpld7DpKaa9DNoTcpXL89vhI3V5WDjKQ
dMbJ8/ZTfF4eqUSEWg7jnCOVlM0Xz231b1MaPzmnDb8KfBUZHdRZJAFlDVpQg6xoXGE3177zgl2U
2ulO2Ga78YlucsE3MyCcSPqwQl12uRg91wMAxoyPmU2j+KEyz/TfUSCh2bZxe0hKe3oJmQhypB+t
HqrWDS9WOLgbtas73w6a25tSEK0x2P3L35AF1jzGrtpck1jN31tBGb+r9XaklJWNGwICd0zJQSrE
NKwYobPVt4vsLC7dYvKuaT8nVz0GSlNZSney26exLXAkOPo0QORYYTZ4FYjqc9Y2fZC5VzUtNV/U
TXwUogw23ql1NCOt8Lzj4WSDGie33DsOKcAgwvhr6HTiyJxmF0hSXJwR1Q6OTdMn30wCnquXZdGx
nOzk9Pgu3Dp2SqoQ22QuSJ6+7mvOWd4z+i5wrhV4wHdTZ79WRNwXcpv5SLRQHede0z4Y8Bz2jw3f
vs98PEnvlTJTkHNXZ0YP2say5ti9mk76PazQSEfDNkHcMp38Rqhb8cftneeyIy+PF5Pt//XTicBP
nZB9OlclSpDwFN1wbXhwDo8X9TbrbunWqQ5waqQyHiWDdVWQ2n4FkEfRr7rBdDrQhqHVX4lT1W7v
gGLGcXtj+E9jG4WG9HHlFh9ytzXqS5bVRQRKkpeHlnmrax+SrHaiCwj14PchonvgT+7YKeemLoJ3
c1qgBe3DkrCEn4ILED6El2ZL6Pr2bIAaJpZBhp2nipx2eTSpSE5kQZZ2peMDy2QKWtVgYNeYDh80
Ki7DMVcaC4BBpVBycu2p1DY4prdnhByd5gXnk94xOe7yBwzB3CJ3LfRrqjGm2mcEa+t+E7k7/e6O
jjPvQval23AwNwcFW3IuFEwwW6I5V/5UITCA1drG13pOx1PihdGxAQRxfnxQ7lkhu5WYSlLcG8HG
yQwKiw5QcjVLJQwuZlB15Q6phCndeB/uGIIRDLeGw89y1ghcCGCtlsxDck3dEvacmreHStTh16eX
I4V/AEFxWiTLf/mh6qhulTGM0iu4DCix1lTt4gidw8dWbnw/NT/ISJSM+TPgTuRaf+nKlHVkmeMQ
RNdiQJHJjkv9XaEjj2Ho6ZOjDIlBpCkKYxLfBTFpVcFp0oQp5HYcX0ETzXulGoMdQ2icJ+uKb1Yk
rgO8BYXFtYxbk9dhQZcmumKsIjXR0qLaJWNYbHm/m+yL5fBCSwQvVQ6+03LncrdPcy/Lo2s/1O6n
NpnNQxpX1mk0VfFucJTqRGtUe7I6IFdHWxpolxT7JWFZGqUCXo0xQ9+uITNef0DjmH6kbh++hk4f
f6kMe/gY24htPj4j8gwsHDDpl6we8dEk5GNdRFWtfjK1xIyvma5kx6CKVFC9eM/nrUD/gwAIAhAM
krFcmje7FGXNKLk6cWQcTIHWZaCZW+DaO+edc04YCb6bPu76iQzDMOmmzEmulT4M8YkRYeZ8NJIm
FLvMyzbha/fMUd2jts5AG96u1fVykANxDWUor1Utgusw8uS7jRYeARvlG0725mWhzIuT5SsBgSU5
XznZYurLpq3K6hp4xlDuPYAY6QcIEXa2A7usM6o28kqdcGvu+pMwSgQAH3/A27UyWATgGjUrGeWt
G7x9qVudCw/mavTWvGen/1Z5undhP2/d8durhyU29E18ks7FyjUKUefoF7bVFXGV4F2pKCbD2B3n
E7G4sU9Gyztbzhw9J90oUyi0NHi3oVaiBrEukYU9SGYragsSt3k8QXhsdtUIFrCvknzjwt3ZSZDD
KBzD4KRjZq5ueZCogacFdnGtNIaHU2PR53g36EPTHLRWDZSNePXOdtJxJVSGGMW9Wx9SEAJMr/OI
N2wjHI5a0E6vAGymjw6sx4/2nGofmfm0Ne/sJkYnI8WbyckEBOo0gJbXndG5fZIHTXx1SAneo9Zm
HJx+LC5Q7DTh52XYxV/mrPLE+zJVrObUZpmzsc23fo0kkpkjcLZlI3P9EyYo78bQu8oFzbSI4eWO
6/N4bHUW71jhycNVe3LePcW65UKrSafpEtXBZa5E+BF23W/wWOMvj+/ePSOy8yRr4Tyy6spIos+t
VVlpcMmjLD3mU9rujARx1sdWbs+lARMCiKhEHJDYrL5ZgksJdTMX10lD02JGtfJaZLA6Q0vZ0ja6
NYXTpGwk030SxjX03YMVk1vGUFwzKGHjzmZuEULOlmJF6PEMyHA/XtntaSSF4egzTgqldvAwy4+k
pFU/2bWbXssk1fdZahjXNJmB1otxfBcxOO6oOaGzLxsxHAYxPCnNzUUgW+WJgP2NQ6aSsjSfpfLd
Vbr5yrysVNkXpgFsxKTa0fsMnpi2xPRuTwvmKNbAj5QjK9f5cQq/PWqdYr5m6WSew9Jz94weiQ6P
9/T2E0IBog0EVJSaEEHsclEtMcOQTuF8FYFNv6Q2nMb32ow+UIDG11b17641hxIWO0jN66a4345M
/Fac6aqpVXOy7J4pPxWntGFG02+PF3a7fbxxzDdjADK4GDr1y4V5UT4gpD/2lMGNSlAHj2P4QSaI
8Md2bpck31LTI2zmuUEnamUnB6NHptZfjaBXfYYoFucUfYJj26lbU6XuLYkUjcz0rb6/VuLxGmY8
zeBHro7SZWfVy7ujUBC9fbwguTHLQFL+fRJAU04xuXnXylEZDdgr2tVRAdOjHGbkDOkKmcyNtvkw
9keCdXWLfbx83dB0Jpxk72Dq0AWHTLuKK+uuCkKNCYmnaQjLf6iE5q9xjbh+F5bp64xY9iHJq/ip
s/9fo9RCqVRC7ofbuvx0sRdOSlmY9skgJDoPdqGdsqRId4w/3wq7lp/uv6boxcBHktPI1k45NM2+
NcVsn4QG+SnXM4UATFX/hwVRI6RkQJzAilZncSrTEBmcwIbyLLJjP9rpIUMD/Jg3U//58Sm5tyA0
0SgXyDmJNyWSMWFqSpm79gmxnfR9RTB7DaCLb4RzN1ZIrpGlkVcYuD/cyOUXqtQ6ZQzRoJz6NNUR
EFWCvWOVzxHt+ThcXTRa5NBlmptwuZZWQheRJG/QnFPrFs7v5GvBPqos7zia1RZTZuktfpqS7WkJ
zCLvXXsltQezrHmFexL1EPypB9kU80RrEU0ewBMbN/nWGBRFloZfAo6Bc1+uyy3nDEKR4p1ytC5P
va24f5EcFruwBay6Yev2S2GLEA0cgftGSFvaqm2h2E1ke1K5sWz9sUnjL0XlxRvBzX0zTAH4ORpu
Xc0sSzcWKbfslDGvws9s5MQbEWwRm+9uHG5dxk/kEmtsV6R4eZ5qgXcazFbNd8MI4CPu225fJlW9
RSa6syQ471TCpKqcdxOveXEbqU3gsqSwKn2tGjvqYclW7HTXCokKmDTST3q1y+8TGgk+vxDBqS/M
INmLIhd/OXY1b7VlbreOTwNrDv4+tVOgJUs76WhXpO6xfQriyPRjvQkYldm251FNzI0i6R1TgJpg
QknqpUahYGmK5sRA9GV6J+aWD6gSWNNOiwKbFmFXP326wYXSKyDCQ/FDW5vqnaHpJ9F4J7J3z1d7
09sJrXA2QollfCudA2Uqjhy8Q5rdlAeWC6oct6srJw9OLv2z4HvcFK76oTQNoTIUdug0P5r7Mtsz
niL5O1SqLtjPjs5cycee/XZbbdmNlA6Ru0qKu/wV1lQohhaPHvwy3G0ZdSacTsPbdXFZHx+buj2U
9F7QoCHEJbLnBixNwf+NE4UK4UlDH7s9hAMazpBTCmPr+b2zJpI6DAGagXC5LrsEtSVqRy2Ck9Vl
zS51TSZilJmxp0s47h+v6Y4pfDvql0y/lSxVfbmmBsdudqaqnECNVeep0v8Y1KbysyH2nrcEF4r3
CsgT0LR11z5JkxqoUSXOTUefU/NK50CVA82FWBkOTy+KwhgFMlmwRaJILvqXAnQf9FXeabo4J2bz
R+ImAw5+Ug44M/NpBw+JX4otUfwjtFj7j1DJp9KAbXsWZt3smAbY7UxvEBvrWca4bzdNcrVJXKWw
Kx2e5XrikUFvYtDQxCqKo0Ib2/dC+++i7V+bIt/SJr1zyunheHL7wBRwMJbGLCOX09+68BwGneub
g7A/u93obRSd387w/8ftck2Um6ERox9B7xaY3dKMoodM0y1q5WQqhpkNfu+NUfJhUqkKfZx1OAh+
F9e9HDw6x5XP/Hr1c1xDd/YT5Dssfx7aPD0VoQ39Qm0BR/3o0tzRLhRC3eDzk8eJB4KIRIb8lFvo
JCx/qjYIJS+FyM6GO/xe5nGzF3n2Rw5eacOj3mw9G49Plcxg4OJgEpaGgqJX6jYp8/PIPOi9UzT2
wWuNYuMi3pwmaQUZEphonFwqgksr9cRAhsKa87Mx6PW4U4yyaP25p/rP6My5T68zP9J81k17hEC8
tBLWSzS5pg92dpnCcYlcMqbYjna2N6jGnnrkOB8jsxVbrvotslocL+zRpZf1VYrylCSWi/RGzQtz
e3ZOppnN76JsFNc60LJ/UQ5x3IOZKRGSoG3vwTkp8tA5e15UDDtDUcLmaFTmJu/75rHkcSJlw/O9
SWNaq9QgCyJ6OwgjnqYo+NFO80nPlaslxB9iTJi8Yf9uVM5rZtQb/mkFO+GaYRefQRCP8iUvycqu
2xi5VwjhsQ+lpvmayA3fjQJ31zWqds660HvRvCZ6SQt9/KR1iv49MDPr6+MLJBO55cfgR1AUQo2R
Ijvci+XHCIveNAG7eEQKZaQe9UpHwQikhGGds5TCje+GRfMxCbPB3mhg3N4o2sRAFygM8xTAfV9a
psNfOfo0eadEq8rMt0pnivxgptn/eIV37eAspYCHfLflDvzy4oSFXehx13onq62dP0Uyd59Uo8k2
Qsh7VogJqGES10lBnKUVZMgirUE38YTymfMKiBNmWBo9p8Hw88hQZODqEKXi9VZWCFRTVxfkRjMx
m3EY8kQb9oU2Dluz9uQfWh8LCVMEWUcicTO3ZbREVpQjQT5Zc7TTNbV88Zyu2sdptVUMvbdzsrUO
cpaCDVHVcudML1G6KE2CU+LU0Xc7a5KTlRT68flTAJ5MAiEhP6IssbSSN3UAYC0MToi2TofIiNVz
p8RbIkK3/psE+Rcrq9tU1mPFaFbi7sGJ8g/5bBXXMjRRhkUt/R2kFefweFX3bi+saPJLqqB081f2
QJx4I9UgImzN7i727P5Iqn7cFXlDw326IujynHbK2wnkfaKzyYMryygrp2XwRBSKlgUnEU7NyVXr
eB+O3vwUCfG/VoiyOeWQQIhKl18rrQJaj3EZnJSgESf8n3dG/0s9cDq22Fd3TjpdANpCEKURYloz
v4d2IGwwOpRnEuvblI/qaXbimpgnT8+PP9adg44l+vjIKJA9O6sjaCoJzQhtDE4gxWu/0xXjoJqd
9fxBZzkyPASIi39dRUQw1+1JxLly8tKusneBLYJXZnFrW6pcd/YNmTEOAFgST8LEl5+IJ36A3RuK
s5WY2QclzoaXWCk9hkQ0+X8eb9ydWwXMB5gvwTzs1zVyGonMmQ1tw3OX6+pLG0zuJVeU5rOb2u1/
LKeut2qF8tqsvJ+Mgd/WR+K1PuQ176Q6K0l4hpgxlv5QGW641+vQLP3RVuq/iGYD91gMVph/M5LW
qf0JrdD6787p6vwA3FqtYr8MmgxZb8MYPnZMm6vAXmmJ5ec1Y0x3ueO0wp/dsjf/7O0u+BEA/mkP
PLYj9TUxteW+iXVEkVD5sN0/0U6B1dkkmhq+DwYdB6OVTdeeRJsqf3kZTGQeNmbkHrWmDb0D4x7U
ameKuDP/tJreRAx7GBAGNtqRXzAYQ9PtxCDi73ldS2qEx3j6k6swOH7DP9058vQPgQnTa5D6FPK/
//L21nPJYAPazGdvCIvPjCuOj8Cf/odXUYbmIEzJEgmaV0ex650CqZApJAcLrQPVFQY3zZQ6Hp/C
u2v5xcrK12aOsA1S1/AcaPEPs+vGfUkdY//YyJ1bRSED9oPUaqUJJK/CLxuWTU4dUtznqCf9cHDR
1vftMdMOIQPhN9Zz15RUkKEzg+LSerA3mIrJzFIkuBnayBQPixyjRwfgxMDn57q70p2j4CEZW/yL
6tk6ocwBI6eRrUfnOBTRwUmU9hCM3ng05nFrUN/tqtA7ZjSZbFuwkeu52CkUS4aSeNEZKLyxGyvH
OnjCsT6123oUtwcCU1IJm7gPaMNadisOGMbDgLAYIb0u9XmhK1/rPG/jCt1dEEQpcMVSL2QdWFZt
3OdGxPyFII8ER87rdvoU/a4OSbfxctxaosoCA4fAEtjZDXKBhnlikAMU58oZtHiHqsPU7sJcG3ok
ED11K6Nem+P7yPcd9AL4IQLA1X0aBPodduoFp8yd5tZ39VRPzpFIBThdVcqqPr5Z61BJmpOiCRKj
jbj8OtuySr1SnZpqWoWy7q7JovJF64103xRRd6pddDIbNVU34pj1y/VmlMv8tq+o5ayus0KtzgTx
o5yaSQu/KE7fHCarNi+lMfXviHLbDfexTmWxJ1uCaCpQB2WpK08YhMk0i9lVaA5GBde5+SfXtd/S
pv44uOmXLNDKYxYPFxOq9+PdvfMxJQKdCwdCkmR6FXWg2RaYgnHmZ0YQpp6fgW3+PNlV1hwGKI5b
rvjOtmKNZBXYG9XKNUS86lAq01pDnBmGEp8GNyeijxrQKSIZj0PvTeOGr1xfdbmvkseANAapKoH6
0i3bThgqdY5BUbmj77k1SGOmq298vftWwKVwRiVyehVbu26VZ6OHvr45gU8ESlXvAZdaG5WsO5vH
phF/Ui2TArGrtWgGeZ2VMwHBhnTi+rGZ1y/goMRraFsZQweZ+/f87km5CtA2b4T5dUiqTuC0K7PB
InNvPwCm7q5JpDlfnz6CsuVB9d+y4Aut3XEaeaM7xSC0lTQpUFEX1vtJ0fWT3iVbRd87voQGJakk
vpLuxtvMnF9eaaXWBpcpkbxnADA/h2Hpnksc5MEI6yD1J1gZpw581ob+y+3lps78NmcZwBJ9+dXl
ZtqkpxfqHJ8nVy36U9T2ev9iCkuLjkAFm+Y62F36VxtEAJkSre6c/dimdrBxfG4PKUdGKp0S9HN8
1izUIVJsrQ2z5NxaUfFlCN3pS9e15ednP+bbvtJ0Zuwz3bKV46yUKrAijXFKoHu6l3yI511Q5Pr7
KMidJ9MyqElEQGiSSzI0r55c8C8fswk7tS1g0Z7HfPy7KNQKAaYmOz1ez51dA/8ihx4SAHG5V0ZU
q42VGozz2a3n/KPiKLpf2vnW+NDbq01DETcsPTFF8TVGnQJLBeGkj89ZaUUf1VQ4vzGWEnwldD3t
4uli3jiS9wxSPKXBDVac4toqTzdrOxmNYWKej2PFr3oqtGsVxuY1rYP2mDtTdXl6G3GPwO/JbiUR
aXUsxATOWyhterbKvD7qQxde9EgbfvwPVmh+oF8FbwFo8/JExOqoGRn4rnPp9uUuYuZ46KtDnXzf
MHNTCefo0bGUymkgXxjuubrRnT4aZmVQTEnGPK/fz1baB0dPicr+awnP5B+Fspny0lZFfBkR9fPO
cKTz+RLPShWSbbfCOCiIJc2vQ2M61aesm/S09glZC362bdf2IYSp6Z2kmfLAQOIhJfDuvb96znm/
0/MSeQivq9zqpDd1be7Ufo7CfZGIKv+uBq1u7oUdzPaXwBp498CmVc6+nVNnughD7+tXbQ7Hyg+6
OQw/m2ZsJ3+KHOqiLzpTY3p5nyl686IbsxP+BuIGSEyc9e50ihtXab9YFt3gvVWpZefHQdWq/wl0
MU2HWh+mBonvCH0mGqzZuEvivPzUe1o07GJd6YxyN04DiXkcFKYT0nAaO93XrVJokx+m9RCd88Kp
3H9iURr9fgy1Wnv1RjFbuwaBqXw/ZEbYSKbepJ6StMjUTyHq3vU+90Z1eAlz1WNKNT7W2fd5UTd7
T7Ey42tie4Xn25xvc0cnSIT+0PbT2PlN3GXiPbVUQ3211DntdyUcnmQ3JEP+p4eaa/ch6UtX94cR
Ua1dm9flP6NDo+eqzcqUfapdt5sONBGV7KqU6sCQLLS6R0Ap8Jf3YzLOzqF14wifawZN/q5SMqc7
Koqt6GfyqCH7Mgn6RpegDmwEdubEGvbDlM3llxF5Yv31/zg7r+XGda1bPxGrmMMtKcmiU7vdbne4
YXUkwQBmMDz9+bj/myXJ1Sqfi1219goNEQSBiTFHaDOznA9lXxTGN4yzvQmDZchdyyOjdMtB77Sg
+6XRc3R/WHWVUHqoVMp9WphChmhQ6nK/9KOWZWEws1mnofKMcXr0HVp8+wbRDDznMkhbsA0O2wzm
iePmT8awWPoUWu5Qy7Bfln4Iy3K1cGPrjd57yJeu9PZjmzbmDrilmJ5Kp06DP+aqpcHHtm2M5mNg
KVWGWzBt4YZrpfXVsXA12/vVZy7OALNvDd3vTnNqawmTKiMbIGosQ6s/Dd4Q8AL8Zpjm23oYrf62
zIfFuO8ksv+bUgtEuk+aMU+yuKByNV//FyP8e5qt3Ht0EU9ax0Ya5vh5NsGnD52Wl8khK2dj+rr4
XT7EJb1rwbemj3O+h+vhYxucWnMWrXWLM1A4pBkfU0i8Y00zzezq+S8w2mTuWuqk/lOtJb51oFcg
s4/ahowfqj4FAMpgF+RRGkwW1zxMjPJDPQ/qFQeqrt4PwZi5EWtGdSGSAXalZG14K6qv++JQtKMl
vycz4FXY2LOnxaZWDh9XV45eEdrl6idTaPq9Cj6s5Ej6z3IkXvVJbyfTyMNATrrAdnD1XcBPotMp
2glUdx51Rfv3SCrYZL5WDqbEO7NWQRDaY7n9SQMWWztD5NlwO0tdILC1B0cPB2/p/RtlCS/ANcVO
5KeGctMM+94S35t6HKzNr70frINvm9lPkAP4yKvRF8lxNdax2asmnaevmjNk+d7XS9uB3daNaL+r
TE3V3hjN3rsJuAU3mKbYQ/7BNluNPHTajWm7U1nr5qGFkd30c8KDc47NCjlaZHuyw5cSN7jO2Akh
amM/YSgtD8JBLPqKzNwof/iLTjK8WrOAVAPYCt4foyJgSIVz5U/iRorBiJTVx445wUvy28XfWziL
PFk5VUYksfdMd7XrqmCXF1naR0sx9e3HHO3YHTjgVOzNIhsVZGw3F/fJQpJcuGr4IEMMC8bho79O
GiAdqmLtYdCS9PsG5GYidLupWyMOxqT/m2t58jIanZhvVzkm5QhVyVey3HmiyuwIcFP5hHnTMR8I
o1xmavxwVGKoipC9LNcfDFHaS2zYZdo/uosp9M9d0uCgwGeEKnznykLTJP9uju18aNiF7j4xs+Ya
EwBm1Z8wPnSmn3M7usNOKrIL53Dos3YMfeVKzD+DyrUiOQ6TFGHvrpZXRl1rQeO3atHn9/mazI0W
6k23bd+mdLU8gp5bPJFaiy+W18ryZz0VKi1CmXZDtxPe0OTx6jT8NoycG5Vj5dC6xl2baNkYr3bp
MotN30k9Z9kmgx96GuqMW301a+M2KKr6JYDcpW4zY+llSORCdlu1s64dc2bVOTREgbnhlDPMrpCW
8bUP7GKM5qbsaEbbGMPt1pERHwoOXe1RpKyIOWz1OdAefLtzzNu2HVR6I73c937mRZKvj+h4VM+J
1Zpdf5zzxW+scFYUux8TN0i6D0OQmM9BXQAeydUevvjKNn4lMsGDSnIyJZFfztN9n47VV2qI7KlR
RAhjDEoP7qgJ3f3q6KZ6baWc5wiUfrXvM/x3HfSWhhKhmGf1N8df/08C1To/2vnYFqQjKeYQKnav
AxBglmYNj4VHIM9rZ6jcu4Fcl/q4kaxkOO1wzHA9pslNxufSWSxx5w+GQAPVch5XHyaJx/ADjENV
/C5VT08irHurq14NfEyqULjd4tVhkUrXVCFf3FrdNJA7q+dMz/whLIZktW9GWTrm+tRu/+e1rPPC
bUOtbPAWY91SrB8C2Y0q0v0x/SXdxJFRpZysC/M+H7QHrbWGJ6MHpb/VPNGmWznkFGHepuZIZSGl
vrPW0fmpzYPAzT0XufML3XBVRCoos+ZZSxyyHBwXvuTDmGSiN3eOyN2/xpQbL3xPWvIqVVeJPXZy
Iv9bcAGbIwnd+739VipBBNNE0GyoDSEnG77y30tIPuociNhsmpyKu8bR3IhOEqS50nJ3V8pO/qj/
NjfOhzqroQ1LGAsAoDxWTN7DnJXyu+5P15D/yysyN3BkhluLEAO3c4UBtP+8mRdVHQX2ZHHljDRE
jNV5XnzZvgp30He4M9gf3/to9F65mOMCQD+Z7tTpLDaj3ikvl/LYGXOe7XpzTLaST3+fYI+uKldG
mOo0+vES2oS5p+O0SuhmVdvZca7s8rsqMbYIG3329R2pINr/x1UYPQ064M3vDMHL6WAm2iBrXZLs
SGQQ1CtBMt1LTU29RA30q2vs6wsgb6OlQlfGvgdQ+4I5KteGstdo6uPssRWmml/+5Ku0Qpwx10//
flsXl0dWB9hdAO1ku+afL5GisenX1OlwHBNOSVvTi0gE02tnif7Gtt6t0cAfg6xUlLlkPOAbdE7F
dhvRzVNgMhzyryib1/5om5Mblg582H8/2cUkAgmxLIDXwAqRRJ3d6/Slz1P+KRSDYvH23E7cl2Aq
Ed0j1Pvz7qEoD2HpWcD2KMXPlmLQ8rrGlaGGgBVRjL4I8SITN3X+ztxbVj2Jn2CGUMzR89CWP3sq
ba7VmLWDcTRszKNmshd3oqlkqBwRHP79VNsN+2SPYiiUPFsSHpnMDHa65g1j9nCPLs3jiBS9i+ER
mz+k3ntNaKZp/mplZvIxS3nQfbnW4n1Bwv/3oCiXIGcBwsI+OJvTykgHYWWMnnL7PXAF9ziS3Gtx
IxeQEM8IXRnIkjEuFbHcQRoCAS3zqJc0A/SuHnd64XdXtsTzjww8FKTE2ay4N7zknETMlti07mr4
R4WGOq6tdo1Le/wzlqV3sEd5berOVz76l63NwmJkMIxpzqCTwcldb5ZVcoQGUx/q1V92utV1N1mQ
XZPLnc/fJrXB6WprLWMwhInh6RoR8whfaAF6pTZwohJGKlYv3TUDl8v5g3HAKwLnZd+AJ3I6StDV
eaDNrn+cM/fbkBn3Pd5aIVfHj5O7pu/EVn3bAOpk1jYlFFRT83QwIZU+J+ZqHWEWNNNuWDpq0FqU
+Y9/f14XbwmdoYtqeDMKgzt0Xm1kPEuQuEYed0uXUhaRORZtnIeXTGXOlV3+ciygSPYmPmhofheW
CI4/VqTWY/y7ZIF123NwPYqp1e4miNNXpm/7Lv+7awAVb1Rg9luwFsDIs85GYS5TIQOtjNuhEsZe
FcJ0f4o2AdFYzcR76hpkAR9MlRT5vcrq8lkfGqWO753bTe5Ie2DbLokUPluW68YvS421iq2+yfbC
zcZXY4AdE+ZOds2E/uITgCQAbo1AYOstctM+XS9c0SCaZ6mMm1Wlh7l3nZ03C/fKZvw/L+yzeaWA
gwOMBc5GMjsbJuEnuGZlVnE9cVHdyZqdebdUusojgBb/ZQikkcRAFqIN66mbl3tfpc76ISmX3AZ5
SFcdU1Pf/WxM2ZDyXqwFGBFxl9glZpLPt0PX++1rouUTmWpVWgTFLsi8cn6RXkPgpIPxQn1sZn2Y
X1Z7bKcXo/EddR+s+EHs7a72vv37Hf4f8nr6yLQEtq4+rTicPc+PAHMouYgEfkpEmKT0OXD3m/Q8
JixabFDU0vrqi2M34/rSt+tsf50xeDZEyN8R1iNsh8LZuU5iJY+ihB7zkJDtMUdOMvOubD1bjacq
y8viOAITgWMFhCHt69zW7HCC+Sl/qRJiT4QAQO8/iI7/Nq4zGrd7w8tbESmzzZIdAFOmvQxm41eR
bJa62C+Jpal9zUUjd8Og1Ke/I50TDC5Ls+KaXbS+c1STmifydSxjumEu+/xhnUsp7uumtQibcwJq
I+KirSxqFhhxiGWLJn300sa3986YTF0oSt1a7pwS6U8Z+YJO/Qev9/zqQ9ZXlvvEh9ZW92vaJRXZ
v0uKHsDn5n+XVbLVnhcnEPYte6pX39l5TmjHalnLD27vjb7PlCfnR2PhehjDA4B8FRpdRi3qaEnR
/S3WGRgDSNQO9kJ6SRclRVFUh2yUdr5buZYZ+1ROVgEG7Ht/+UZ56inp9DHW86odD2u1lEGkZJL8
zMqyklxwXZGHmMc5ZTgt7qIOYjQn/6ZPTOMHR4KsWOxCdkedmLpmx/eucfnty0F/nurFfdEmtZRP
+IY52l4kRf0DVaH+Vwxm+rzkereEo6NnINNa0Oq3TjFPfWiNg/gswFKDHdL29jn31vmpq7URIacz
a/fDMji4grXZkIVCUN6FplraJvIqmadR6eDCGlWmKoP7ggSIX3oFwr2nQVEaX0Bp7OU+bYLkZ2GW
2PMbtS2GKMCAa81Ct/BWPyqU079ItxmncJqw/Y30rgranWHgUpmGSDIFVqhNEjQ3LvaYzUumB4u8
89xkSndpulTqZmpRuN5liW19nzp7LX+6KWGmR2C5Rjs6NoHWzyrg4CeJUTe1sG+94KlzV2WtkTK0
zPiMONp8qarFzg+lMYOjhzVlQ/Ldb1o//wMaW33ORZaPN3pdTM6HJaWVutPtBtaGXHNeyUIMvfcs
SUzBxEdzsjpSYjZWbkZ6vYaj1mi0X01cDx5kJovxsc41/Xu1wqw6mkRS5ioqrdQbn4K585pfUyDz
V7twi/SDmmX7afIXw/gkJ6hxNPqLBZgqn1c39ru2kSA+3lS+OkGxENjT49pym4Dh/p1pSatwMcdp
jlJNWXoY6Jo+39d2X7X3hafEi6WtuoD4wcoPrXxJ3Jd5qoLhryDmCjtYHEizsCMi9nWyRTM8poMy
3IOrjzpR6m3hOrd1Cx/7HuqttD/mddI9WHbj5DeW25GgVidZL3ZGjzoTMKkFu7PoQKxPDbrg4oXm
AF8jzlilEbK8Mo9KiSvZg5P6zQcnXWmMOMmguiizEiMIDb0vq32pFa1xTKalXndA2XU8pWNb7c0E
JHfv6ahaI2HLygoHS8fQFvwdhD/zhP9L15y1uAPUy5zDQvGZRcSNmh+nJSud3ZpVQxmVqzmQMu37
A2DUlGLRb00bjxLIxv9AAgndD9dbXEUcHZ548KqsWkXC7Okt2aPWq9AZKjCmJnU7a+dDitciz/OL
PJ6I6PE3CZKVh63rDkfPT0QZiUwzZTgWwmluBs/Ms6ijZfLbnDqjDDu8FmiZg9blkZOn6ydBbZft
LavTP6QGjcC9ZYj2EWk/s6uKoYvnQmt/uT1c271tCftJb9K6CIW+VmW0zPr6q10zGvXO2vixaeGA
uc+GwAd6ojAItWVulr2XN82+Ttb1SzqmpXlnLbiQ3njg3X8Krau6KFW1ctiLrcTdadnsfZnh+bfR
wrFkhCUxoQ9cg6pvY2N60yEzcwWEa7YfDVppvzuh1p+DVNlXc6A3EHVB1lpR7w0uM2cUZbWbTI4H
QBoPcFXozq+iE+m3vPCnIBoGpPpRMZhqCrUVnfKO1rWf3U2c53/YPK0GB2hnMsLang26b+g6x51Q
evPFGVc/OBT9uqKXkdkX39MSoofniXtGPvo57FdViinsg4r2dGa3H+22Cn5MVleb0ew01V1Pt3FF
BZO1tyIwR2M3l0NbRhbRj31oBMkk9kHemT+NkmMrAiRgPrNAw8mxyHFOCR1MXWYIuxBNbia6AwkX
Rs+a9mYn/CCiRFlhuJiuanbkf453yZKjZJ9WBUwlchUyq6i7lmaof5dCr+y4cI2xiAa3hq1bc8X4
gAW8Z++tEilmJITn//bMxvyMA6muhSlLmCacCdY1rlXfwWlTig24FRp82yBxnB0xLaoPBwLDnRCJ
avM9GSHqADnrxZ9gmMxvyeQs+b7sh/GLUh0NWNV4wecyXbxPnhzL7IC/VnmfrCNkQB+jzC7CboAS
KiObsgs1WEzfekyu+cup7rLd2ltZumtTY35AUD2UO7IalqNWB8wMCk/OX9/r+I3S7qTYjSmOVxEQ
Vm9wntWzH7JC9I+t7Ta/+5SzG3ZQblZRIjl89q2vLR95c9OXoZeOFhp513wy17Zow84Dww27LrUe
8nT25n1ANI3c6ZC2xrCGO74cKrSYX2rLTlWYT2iQt62Vli5Nl5aNQZGxu4dJmj1205DO7Bpd9qzb
+ZDdcG9wYpPD3UKk7bVO2E8YzhzcapSfyqbzKlw3SjoHJP5kdgjiwkYz5+Blz11VVTjNOUm5KzHl
/NR6dBRDik+rjOZpcZ5Fr01y501T7x9Wza69kN6K9VVb+UJ49LERkd/r9Wu5uEOx97XE+F0vtd9F
iPIVzY9kRZRjjHRw77p+qX5o3HQcPhaDWJcl8YW+X7zeYoa1eflhVbqRhJlb18kWo1HoN7QxsQuZ
Z5OeXkFwbBGW2cKx3DZ2NYZ27a5FZLSyuaXLsBRhN2GaFCUKBDcqgbefh4Wgpt0EXf2BnJqxANh2
Wj/EPVEvdv3a+iJqRg9zrXVkzvZYGOZdFNjCqKJZG5a/tl07n0l51L5WtI+fpB1geiZZhgNJIu5a
h7JWhDMqVbR/gHXHPzr4WcCe3VuvDY4u5S0ZlLp5kynV3Fv9Cn0d/SCn5trZtJHcxMWqvmxk9YnC
q/lcFbL/5iQmsjfLKNXHJJGtPIBmeZ/KdjK+EGAqvFBNwIQhwhrK3LxatE8edINnJefNXqgrsPAw
Zj3LQzOzZm0Pfmrdr8L2+l3lrFMe1mqVA/2slUnqupbmRULM8Lz1Q9vbgvp4/CAMGaQhN83iOdcH
LDeduTKN44rxVLVTkza3fB6cfZGlXPO3ubAF7ppunb65QZe8YGoV1Ozp1FThsJqijshwc1Ro9EZr
3nBDmbQscmdnqY655Q/iZtQkXyMcQDEeG+UU06/RbvzlgQLc1na5lSnjJVlmz7/habvk2LbFuB6Y
pbK6mavU5YV6DgcB2vAu+Qa9I1s+UDjk9Rfb0TptL8nV6aIx6PL5voEv139E++y2O1dX3NJa0y7t
OrTTns07HOt88Pe1booqyjpcEb/gzNbSTOc8+eUmwZq8orWfaNnIRJP7Qdcn9D6q6AZEkhwjD9D6
7HaXmp3nvyYZ19GD1ZiD3GPj1Ra3Y+py552w1VgPblKY/r1Ng2/44Qx+r+11vzCDQ91PvfsLQd3I
FBjaAllJEqewlwxCdiZyiW+O9JP5MUhTbY3XZZnM2PCc5UvH+uk+296Kk25YIHVqHsiJWd1HWCH2
CzCUqe2ZpBwHqnRO5BhpncqDeExU0N+5fctNZ+JtjnE3GbK4mzSj9MMeWYt/3zmBNCNMNh33IApa
vBzXNeUm6o80j/R8bOYjRYQ3AVDicb8zuFpNP10TY7RX2xwWyBNcbP17jwL0c1ujU9m6nJLDsja4
feR2TVar1DKv/ZpSu6cvo0YObx9pXF/qqKrrvn51UFEbEQ2WljMuJSVGhbY+jNO+mZVW/1iqEUmq
USxNcGdzW7Uey1Jp5U2zmNlMV86W2mNulsTpshRtkyWf+Xoa7LHon8tYsl2qR2OuKP0srZ38O0Em
drDu/AoS+OfJmotl1xoiIOk8cWrnDj6N6A7E+DnrETmRI28kGJX8XZESkX0cS4Ps9dRRiREhdbGr
g4S0jvnlxBX2U2k3/YIvzeK5j/jFe+MOLzlr2pgM6/KnaWeYfuEsF7/CDEDa2R5jGN+/lWrO232d
6t1z12u1dUM3suEm4xd9qd82GVTER6Bngx+6yi44aNaSZ1Ooqypobl1ZB9es/d6AstgxoeIDuJAR
eg6bYZAjJD44VSxGOe5lmiQRH+5ngNA+/jcA8dZIHsICADMkYaBnp8COJXx9BI+s4smoswfDW7+t
ngDw6JYv7x8IqyKEM6DdGKSeAe3C9mtDZ4uOaZ9OUUKyyF6CZ2Dx513TfZ93BAEBcWc3HdiPWySL
e9Y+mOeCKlkSchnIwHlAbhJERdm/Bg0u9+wo1h6Sx99/P90lPgYfnWncAvnoV1ywLimoai6qVYzp
ibcbrXRk51DWu18WdyX6jhS99AsuMokKstqqPvckjo+lENEyDeUtQbwa4cVYE1zBOC9ncQPyUfdt
4A+WE9vK+U+jOHXQmqSS29iGZfo7bO9xguiMsT+mxBty7esco8QAKFiuWem+MZk0E/Al2FJ7WJNn
4LTd8WDFPNaxx36Wh5vbehkOrW9ec3C7WPxbp5NvDE+r7Uu7kKQbtrvqMGTiJVmW0E6gcfhJsGXa
J8X+3wvkAt0HN0UxxhkNUMu3dvZMzgKBFcfnJV7m2vw7z5UbVWPtfh19MqVE2qj3dmM2kxC2bEB3
9HCszNO3p0ZiEPRxLeI1a80Xky/tFc5B89PXsD/VyH26At1evjNYArqPuJ6mQoAu9HS8hjAZi8jQ
Mp56zYrcxvM/NVLKd7cTGIUqFs0CrTqq99NRXJnUK1Qa4gThjFJpLqXth9bQZFAYA01esxW6fCha
73g5w2JCcIJU6XS4uZ0D6HOlIFkWj+N9Fozdd7/yq/f6YtCS3iw68S/aUldRvZ2OYzegvNBZ8nig
qRClWc95ZtJyrLriWrTxxTrcGjKbJ+2237NNnu2NTZIMgzFMeaxVdbsr7GB8MYy23ylXWK9J4F8j
8V98Ytt4QE08G31oBEqnjza4iz2s6ZjHbkdBUa7TJMPElfr9UEntCph+8br4tpB+otTB7WOTtpyO
lVod1heYncajLaY9XpPazrOrazk7b41C8JDLUbb5up5nlBKc5gpDp0BUOCL+apJi+YpTzfg+K2r0
cbhB4xEGkQCXHIIfz85LZ5bCnGpHj5MJrUw+BG08lmhcw0oWa5gD6qfhJNL1z7/3qcun2+wrOGbo
bEHPcM72qaDgHueKvouXIegOaAy8qGlKcWV3emMUjklmEFY69JnzOeQdWmMJH47dqWxu+hngq9eK
a+SIN0ahfGIC2dnhBp2fYFJw7yx82ce2rY2kng9eBKGg3/17xi7OSWc7OhgGziWw9flOW5VtAbTX
9rHezV6Ud+W+m4q7NC3ufMi1UdnZ107mi294kx1tLVWsn9HGnCdtuMIG/Z8pBbV8XJ6rrh1ugnTu
DrWXWPFQ1NOVsuNyHgmbIZCCUA+YSDhrn35XiNwGY9UNFed9kEaeZsG1G8vx3fPIJsFZBVGBc5Kq
93QUJs/Cc8EbYkRx6V9PWHQycW5JyalVWOAfaZUEHw1Z29dygLc/+KQDt9U323ZBYYW7wHlSheqT
sVbkpMT2Wi9/dUs1+yGT652+GNVxoSGaRm2RO68G14Cbf6+dy5ndhsaDkhWPzOl//dD/1FhDXeX5
2osp1gPKRqKBl9jMQT3/PcrFHrw9ID7h2A5yltEtO53ZrMg6c6jUFIvOoKWIP9u91dIFw5z32on5
1lB406BvggNFDs32wP95IMOvmoWe+xSbjWWH+jx3+8UXXtQl/rVmcfDGa6MaYEFywGxpSKdDYdxR
U+fnEK6NMv+GljBtaE+52hzhM+XKm6Rdkw+GNzo/VDarMtLTob7iX3b5IdL6hxEFgYjphSZy+hOG
Ti/yiYj0eMrQBBxMVUzpj1IHj/MqZ1g+THRm2iv617eWDOyNbatBpY3K63RMaxDmMIL0x74N7qGP
iB21UXrv/uQhopBIgJzY23hJZ0+2AGkkY8koGuz4fV139CTL4dO/1+WF/RtFN6xGbjLbSWAj8Tt9
Fo/+nsS3QsWZlyHMJqGIXSxxlml9BIWyx7CyBuMJe5bFYGPVyyRcXBevu5Ikvf5gAHB3N0nZIU/I
6mYinHLusmIPV9rIrxl18EvO94iAU5ilzXnMRnH6S1dNkHO7zQcLeXrODLf/U9ZKXJn1N5Y0Xymb
AWxFiqbzi8/a037L6nbC0MmR7geWdOpGhT5XYmclpSuOrb0uvyYTX4iD73REIdeOn1yDBN5YYbDB
QB9wDmXHcM4qDzIjZ2+glcJdVvqHwtXbO2xLr0UIXh6bhF24/7NUxycJf8vTGU3zQGBDL+aYeqPq
ebG6MKK5K80gzFrcPB6yRNPyB7rRxbWU+bcekM8WhhCuxpCgt9fwn02qSGA+LUkxx17QDXegix+D
vOre/51S3VBok7CEpcL5TigtMyUHhucr+6U9+JlR7Vvyqq6sy8v9FhdZDme2wO3mdUGYmemCp/WC
Um+gGNwhvPHy0OuMxNl7Pr2DK5jAxXDbbciEBrTRxzfy7unM2ZUCriO8KDakkji2ldyTxWLatwni
wGs+ZxfnMoMh+OQiC5rjUhecDkaIh8IKxfLivPWbvwI8Wd6MQ+9rR12x2e+QJGne81AbxauFaZ4V
ZXpulFE1pG1DI8opvmVoUrnkLGlWfeA48JqnRRXNZ820uyFqqyJ7Fk0XzOFCp7tFQjWoZrgzh6KQ
kQDD+aYIRPJ3YK3Vb/p8ZRWXQVl+sTKHltOU0sPZYYoF89+xlqmOO6xWHLrWeiFeAMht8ZjQ5JGH
ziXG/OuK8OePvQ6l+SvR3KqMR7mk6qMpfc77FqH3uNNqTdjPa+XwxY3cMqCKmJSv+3FN+iGyDbDS
UM2eMq+81YtPkYm2qcdtLhwb2nj2KVbjOGVEIzmxNuif8eG02U7VjVY0yL7Kwo68pruy0b21jthJ
gRt5vZuK/vTVOsLxVzW0bkzncDEOvVdgJJ6imhGRtabq3WUWLHNKREykYaZafJanwwl76soF4kZc
Oj4GDg1t+qFKfv37NLsoBhiEKtIGctlCoM9vnxwMQ6aWRo+1OvOiURo94QO0KO7tImuf9Kpwr3z7
F9sYA9qgnLiMIPvDIOv0qfBvCBo/U9wQg1U+2gkNdTy5zSuv6s1RUHgj9d4AJftslCkrAsRogR77
qlBPM5yvz8uUXlOlvDUKXgPYVUNtcoAdT5+FDl5WW6hG48wy2yPBpCTogrlcWeiXyw5JPAWwgc0x
xfa5/6gZpBPrLXNitLbmXqONFJWGpOFpW9eOt8sHQmbzPwAVIJNK7WzJebRc+fhNJ+7mrfExI4XK
Me599wOBBtMe4CJIPXiBrmxmn6k5rD6ZhLMoX/SgIPHCMfKm+I2xjv387xV++Uxs/gS88MH6LLjz
paDg905z1/rxZpb+BbKieC2L5ZrlypujcKO2LIt8bi5Hp0tBjm3fNMnkx6Phj6+tysY7QxPz67+f
5X/f/ElFx10INilbMpZRAUr102FManMbZXIQ0+pAaoUOeRCHBQeCNkKqRUyPZy3+n2E2iu+J1qr8
Jkv14acU+CscYDOQZ+0Si2Qc/v2zLlcoTFDuwABV4GX87/RXTRXhnS0xtrFbGJn7NEMY6Y+VUxXr
5wVmyJ9/j/bGVMM8xVuKbRGI5EIX06eqaaeZ0VzhRHwvzsHF52b371HeeiZUMAaQhccl9zyyZMzG
Wi+SPoinJBuhfOV6PKP4hsg3DuG/h7o8yXCKBJNCfkCMDtfQ0+nb6gXa7bxUx86rG58CLFzxS7kV
nS5DLXX0P5a4+hG+MYs2IBP4EnzsTSBwOmjdkC2D1iyJR6h0UaOXVaSPV5OcLo8Xk3KcPQUyAgYO
5zzhDI7VYFhJEmfIOx9rIYpf2LNjkK3wQyTNbL5ynL0xlZSTm/+3QSsNmdvpUzXTnNgOVgrxkI5B
qOlI8/XUzV90MMddYHTmXT2pbr3yAt+aS3wXyQwlxQJt4NkL1J1eZcmUEzdWclL7/qTfBOZ6TfTz
5iioiHGQIgjM1M825wXPBNte+iS21vIXnjLTPmv9d1+hiXEiF4XDhl4WTcjtR/znllHpnVdQm2ux
mn1zt9qmdihLt7hSJb/xcVFB4QsPJIAEzD+bsKxFHcihpsWzbYqoM53qUJGsByFQ/nz3t3Uy0tmk
6Q4GCmnCSEGDmZmH2v8u1R0+4bH2K8g0fbWEZaL1+38P++YDsuLxGQWPAPA8nUZTyrbJDKaxVCL5
CVhg9NE0du0auVPb/Xj3YEjOXFB9AEjo+GdlCFWwPY/A8bFNCfJkGTVUQLlUu7HXnSvY0RtrkN4m
lQVYGbv9uXJvFdYKM8JLYjF3CZYZLXrz2X2vjz/nKMA3KAuHKUrBc0RBBLln9LOtxZjXwwnUcxi2
7jgf3z1tAU+Cozvl1QZnnr6jQSuIuF5EeptYfRnhwhDsK2LZ7msaFk//HupyG6Tzxx7LlQVtLOv+
dKhxFAqS4LrE45x9t+fkT5Bbz6teE25SXotbv1x6jLUFurIQ9E1VdDqW2ZLulappiVHwWRAw8IzH
G97HEia4lpZ8uRoYanPA5lqNHdAF3iZc4ReOCZJYulPUwXXaiXV4rzvm/7pWBHSDSVBkX9BK0qam
slom+/9xdh7LcSPZGn6ijIA3W5RF0YqURKo3CKnVDe9dAk9/P+huulAVrOD0RM9CE6MspD3mN34u
1G5b2tHf3exa4Ltk+el7HHAqJVGbf6iWXeiWjSWgfJXcBKmO+dmYcd9N3VbeqLFcLhDvPB04UhMq
SEh6ny9QagdxhB+a5gddZOyrtjZ83H4LXNZn49NpEGAEesCQUokvWKvzoQBzFHbeSN2HsL3IemCx
rsrU/nQ8DwdwYfIydUQT9vIo/+fNyKxhsODwWn5HL2Q79M7PKLMe5sQYbtyql/uN2Jc0CC40rCDw
D+cDIXcz66Wd2H4bqf92ZhgfjVQaN4LZyxCCQZbPgGVIKL/uUwXYWWZp1do+yiPF4OmVgOCRWvMb
abIAxIpMBPIKYNg+KwO4SK+r7AoupYVMuTYlGjuhpk0D/EY2bX2M7P5F6avgxtddTiE4IyJ0inzU
FOADnk9h4GQod1UdoUpFztBIGXiiVvrDx/fdlVFIWBeRXrC7uAQvR+A/O4KbKcopL+E6P5nFdjDL
YhO2QMQ/HoUyBX/PeTq0kLq5wgGRUknUVkdJgfBQR1Uc+FknbXcrksFWj+2gRr9QV+i+h7U0fhdG
qYi9HnUL9xvV/tpZnMzcCXiVCfp2Y6eDlj1oMYWjlyarxPB1adaLfZAEvf6g0fEtdqmdFcEXklXH
2o1KoHb7EKEcAbNC0fsHsAKVuXfogUUwxHKKaqpWAiAPi7Qd7+DkjNMB+Y8ebpWbu+lurkLb2Cpd
Y4K/jcu+PaHVman35mR2VuYlZdWmO+hR/XToke6Yj9agZsEuyCLD+GYIMX6PxyY3oSMhr/WlQkzL
OBa6iMat3QQgX5VJzzO57eVgzcdsVjPT1yVFl43Z5g2trSmq25dpzkMdVkrd/tvksm0eyjKhZ6g1
XfhtFKhkbwclmMOnbtRxOMgh1jXbmZt4BpINOnJr1435lXNfhUdLFxplf6ScNikxpbErbJDST9LW
ii+txhc/hKOmp3sLiej62NvGPO7cOJPIrWiZ4fqDgQhUskU3P5u8shCI5qjJhP4KXsj9tyEepr+S
qkNDR8x9Zm6GRDWzF6wzgbXWpT7CC5KWFbZeBs4MVyukXeVxMHQeIl4uQCN2PGPOCN1lqCHcqJqW
f4GIFbkPEXS+nG6EKuQjpcvI/j3VQsl+tpWU0Z3aoQR6MHCuUt41e4bb0mFXJ06TZtm1BysS5gz8
OTOJ9uOIX+eRjm99qqmPvpltiZVzUZsIrkGmEjmYFUM627kb1X6fFHiXbEcEvuRBNXqw+HlN6+SU
mEZen+wSmObWRDum3pS97MTRiFFt2EYgiIpDkhHsnYSmSl5Ag2W5J/We/ukns9cebalC+hGgWn42
itk41AdMqznOVVN0O7toQyR8tKQa0E7R5y9xEFjOBqBvFD8aAwWHe3Nu1f5ETN4nBytBQWgbgYRB
K2hU5GRCv5LIGUyVUSD8NglZoQ1Wp+2dzGUabKbc6NCNKLU53zR9IEKvb/VEbqWVmFA6TNEN3ly3
SNZUlhXBKKiyPju1gRikF1ep3hz1BvTUNkVWud3xpmQTe6VS6g1Bewc+XgxJOLzYrmR5Q/B3cjPF
jiPv3Maa9D0msKGBalo/drsxGsLhUIYm/AmvcFtteMYtusacaAwUsXN1kF7vAWan7b07pM571CXK
KzJsrruJgyoq7kMsjgtPydAr9TodFtQmnRv206Ipl28caxCBN4cQETZDGan1RpC1BRSBLZlscJwO
p42VQQMgWDFi6cEhdzFqpCjzVEwiedXUSrziDp8kzyFmYuq3Zpxz+ayyXxCXTm3AwFadStsr0rrN
f8C1bfvtAFRNbI0xA7ZbW6HT97AnzWxqNjJAqMuLc032h0gfnXfTDsbyEEsDj2g1oeP9q4uw9wQ3
DSWroW44Gi9ZF2V/9WalVoeh0acMpLQyfAd2nKQvkw0G7smGEzAeW4oezVcEkFj/uHXL77UYQnUL
L8gFNq6OWQe/IQqfkm6elb2LpNpPLIaz4EHFPTLaJZxj+Wsa1BFjtoLjfjegGQtvFeJfe993Uw+E
G4xquQHXnw2HxaXU2nWtqY4ep4QphIsTuT+4hoP0AOOsb7xuMYw8TnZgdMcgst1272YOwNLatsLs
XzoblbPpxj7U0C6cEYwUo6siUUchcL63u9LKvsS1BcWrnMZG+2KJMZwPfTgo415PtfZtDuxufAoh
09S7WKmyajuwlC1MzUltdvlQzfIxTsMAamEjdIBhadi1Cn4ivTC2/SgKVPvMpjTueWoD6Co5bcl9
ZI6pPGGlYFR3mWy70c8R4BJPbl+lhtdEo63dp/0IjaXVXdn6zhxo0z1Bt6n/HWgmJulSH/QXs65d
+1taOaJ4C6hpKq9qFvWpn/VK3HrRLM35kGtF+5jMULH3VgIR9htGb61Zb7p6MsXWCoZp5M2XAVxk
tgmaf6hHOpCMUJqptgqkoBxGgtOIRdKqD/dFhTLxPq+DdNzIVnTaI8Ym87x3xqoqN10VTmysGY7i
wal6C7/LbGqtd26srvw1o04r7E2pZAXsoioohj1dse6rLSZj2vSVE9inVtAu4HoI58jngKtfrNkq
lV0vm047uo1qi59whbJmHyXUIPd0FTJV98ZUhNFzPKGxC6C9MjMaTYaY99Ik00ZujqQfEbJw/hGZ
0KFbT5sCkW7NhnsTrkBR1k8u/dv2BJxdf4JXUhW/FNmEwRa2EYktFufqP7SvSJu61JnLI4CwGr+x
LgZNDLWuMH8bcUjzDf2Nstlm3M20TGGumy3zPOvZP7w+9fDgCke43tTkGEqIPFFxazfsTty1SQKN
z53or+zMEuk7D0nSLvDo/5kURTClJMQ0xWxv3HLSvlZm3qD91paQuebZsR9DpbUSf7LnJNnNmSEQ
Z8+VttopvJ3KwXIn4pqkVIzWC1ml0YemqJsb/k9O9iyQuZ32jqSkubXqyMW4bo4qTpJU+4ORjOJ7
E2OM8WxPqap4Uzzr710YdvGXRDg1x3JGmIXbDGmx9mct0P2KPPZIMbzOg7DdVxdxB9hCdA/1nZM1
NCuQkUdvDclLqzzMsDrfMIMyoE/xIwOe+8jW8WwMhYYy9CQWj68ik9/QwQOAw/073yMfaij+VCWx
2HawxNrf8RiX4cZthuInHKgA9VlgWL8kBKdfI/yUeTcnC0hotHuN+ziE/QPdT2vSfYxc+G/8RWO5
0yDRJC9mhH35fR7mtUZwOFRa6WUjTIztkvzhLVFMZfw9kUnafC+Qz4QWqw3IMkh0aaA/j/r4TK8x
gY0zyVm8TpYGq8KLeMe+mYDQ6xdJwl9vc3q0CdS4ZnpM7ajLdn06teXDOAxh/2ALZZBHaIvKPYwG
3Nsiu0syplk0L63SG3SIE2g/h7JtA3vjgCxQNnBzIYMQXfKLIIkXX0LEFssvCjbK1sExpPk3Eubs
tr6NiugpiEqJY5tAhuyeUtgw3xEdz82xCrRYPmZO0hQbdLMn+xAovdr/slGve87nRacSuyRrPJSz
Gg/P+tDl/zqt06p+Y3TqdzG4Rv+3GwS1tiuwd5leHf6o9sYmCae3KRdQ+7Oxig81wamvouJgblAl
MUdit4S7suqrXu67fEakotVKiiRe3VUN3j+Vg0rmSUfUE3BFDa1lA1o64LHVgzLetYrQv4YO9cW9
LLoI6MBcG5jcIMro2F4uDBicveEkXNmuKLuN7oRd9EOPRkd/dSKzq763HZvBR04ONyOTPxfbsF00
HTwwLkN+bzVZXiEsmOTUJtms5pfQ6G31sWTD1V+dsNL6XR0UwjgU3PbAMKzJ3JMV6kgKpNBe7ooc
UioeNkY83KVGkzr3UIWG8rjwiap/MqsOsl3bOcJiP2cwJQc7R8c4Q1azO0C+A3qJ84PMvLbXtGIP
ftjWnjRRi2BXxFGAWiDyikp/XyHxpqSeVMIcsQoZxuLfzAnSbp93cqY5JKBI7hMIEAZSu/HM6QmV
Rd2QFhMKWDVXWrmRiQwe+6o2XsO6hfFmNrFsH/C9LSw/FLj+bkJF5G8o7rHhssYtlX0QQIn0Brge
5WGsgl4+ZVFo52hjUtFDx2Uw2uyLaUt4cV5nyUXxvYCucO/maTN/mUyrY7sJqQ1vuVKgKpnAa4w2
QZjMrgfRLlW8srQx5op4Cq3FNzT8WY1jUGyI24APB7MbbUeda8ib1I6wi8fNumWZs9RnzxNLl4I+
6Su5JfnyuvceFHli5oHrUoHUw0PsIqMqO0t/mHSkN9A++FLWEWIVIp9apGaNz9rc0CoBu09NhWLK
wnBaFTrCrhvKSm8CH8hI7pWOiB9hl2CZh1v648dJ9J/a4+pT0W+hYUKHGbGotVifcJLRroUb+A1K
toknHdn9CqFhvJYQcm2v06r0Z5lG8+jlvDEvbhoq7mZORfz3xz/kypRTE1OpIVnm0nBbfTOalkoJ
MFD4SM2WnrTTes+id3u0bZo9dOned6Mc74e4jbYwPl8+Hn3521ezADqZEgxqcTjUrckMyB7XPKxZ
eOKEzfW+a2YbpiUhzduMrihCPjm0rFv1i/WYpDNgohcWDwiFC0y+IkZpcO8GPtxxMj47qPez0xmP
xoSYQ6eo042qzAU0ifGorANKwrFQAXvB7/lPVUYl/ee0s6uKmM6EalbG313GhZpI2W6xrQseCNCH
H4nV3RJiuih5LiM7Kp39RWKQCvj5yAkWXC0FE+o0SZlu0khMT5DXEXJG2u3Hxwt5Ub5bhqJHQRuV
RiANufOhWnrGYzHSAQSROb3Dw8/3Q2PV+xyhlEPUkb4BEEP/4+NRr00tK0gjlbI7zYTV5m0IlTpH
0mYK1fQtc+kvJZG8U/v+b70kmYUc66UWEhgfj3plWqHdUBHHzwkxynWZre2VTJBZCb+2O3XXBRVx
YGZLL8AF4H8Zih4SddFFS3HdLh4TWLuVOQrfrgJnhwpN502QqqknhLfUQy+KejZoUsrJrgJig+t3
VTy0hG1kQvToc9cD6tUD2u/6rBQ3DsO1USgmUxmH1kYdaLVPRKnkBceEFaMksi0ggW3AIt3qKFzZ
jYsRJOg0fJEXf5zz3YiiUSI1BwffuBDJtw5thhfJTOqnxsA7VoyjQ0kGBV/t+PHOuLIfF5oKTRMH
HA+X2vm46lzNgPjC5KRg/gaPtM5OSS9RUTENBDCLLtmFUh1f0qirb5y/yz1JbXnB9bgwBwHVr1q7
4BasZqIOckLUWm6aNJLfenLvDQWjWyCvSzQMZ5yOEFJ9wDuXq+38KwMxIWQn0+Kk1y62qFiYpvJn
KNswfkyVpqPq2nWqeYrAuZtHlVrx14mEp93XTtCh0mHpqESwEZXu+8ezf2UONJuDya7iZAKIOf9d
lr50qhCVPjUKZh90tYbQa2lFkucSNu4/Huxyi3HRgXagY7XgHi6OSzvqCv309DSPOsIv7dC4Xo+W
yZ2EkIjoiq5E+WOV5MF0Y49dniCNSicEUTq0oPbWezsiXW4abBNPRVWLRbODvICo5dMXD6O4lCw1
GsJwUJfP/8+jpacJEipOkp2QRhDf0iIOdvo09zguBLcunstDs+D4OPQGs7mA+8+HajEPhpBMUdIs
K+WUFIlxqFCa4YaYa/R+YuT4MljZlDA+fRcxMCVCDMnoOrGTVwNnWguzPM9OWiL6HSpVo1dlU/DZ
vqPNKKi6AScl7MBf/HwUezCR6kBg6IREhPVbzxG1dPS5fg+cvvssyPPPUBBEF8IXEax2PpRC3sLB
ZajAbTSCGjoNjpP+/njjL7NyFrIxCH+/4sAXxoVmDblzUJBqGmdmudLMeUZFWJu3ABcoC6cpkNzK
Kc1blNdrW55kAHAMuBUu1uV//89mbFvVaqcxy065nPMfY5/Nd3aCJM7nPwwcx9KDpIXvrqMlGlpq
XRZxdqoGxd5jRULqM038V0vkbQyp8vnx2BOgMaliAS5aH+SpcSonj6P8FMe4GM5z9r2l1+l16eC7
avLvxx935ZABOFPY6zyKi9f0+RSavdV3iOaxNZxtbsvyUBrZqxaR5lS6FuwGp5qoqtU3bpErCwdo
G2UA2k/4deurl2Jyw65I0Uw6pSJ33quBy5BdKW+FgZcX/5KzwQ2CDQPSYx1h12qbpIvK2UlP4cAO
1PL3UaGnd6093yT0Lo/IavsTIxNTOAuGxVmTKOaZso4yBdWpRiRn9nJEaztPMZGNp8Jv41Iy0mb4
qjRZ+wwGs/k51tUgfSUIcWzg5k7aLRSQ6bVIEQ3z4jF09ePUu3p216Strh0dcxZ4yxB1ii0GFHm/
s+MuHbf9TFvhxDtaLSLhHLF9SgJtO56CjvJ84DVarLyHvut+RY7bJYjNsiCbFKzItKOugGhlqtdl
eCqLLrQ3tAdzLApjNZp2SFGQZ6NkjAQg1fQgPQqQJ+rGhNnrgPGcCSiQimrKO4jA5Y08+MoOcbkd
FBJuVHhRcz3fl4HTGuyRpDiZ9GneUf6TX7CrueVW+iebXq0a/X367gviCI2K5Xj85wZR2XlO1nfF
CRUqvbpDs8Fx37AroTubzpTaPUVDdPREQ5A2XRfVY3evxXqYb+G7T/G2tAb9HzQpm/HgBE1VU5+d
ZLSbwyr/JWDSmn6dAOn/0Q1K1G16CrCh//H5vbLFofvD3lleEQBuq/Obo0EaUHsrTkKk4j1jDw5g
2hR1N1nC/LTUBSQ+0irQKfyLO+LqycLMyppUstUTBoz9sZNJuIttvdrTERM3vuty/bmO0AomdyNt
BEV3vjB2i5aPTiGOG2K29B0avr2OHFE+RvuPJ/Dy2aKyRHWHwUhQL2AeduImqhNzFc3Exd2myjJs
EWJd99IAqyZqnzQwPh7xcsm43onHCWz+PJWrcLREIrBJJys7lZyzDQpNJceORhp24erm46Eub/cF
mg38DOAH2L31LCIOmzeBMeUntc6brTY9FFWxwWyH4uBSTsaKNF9kQIMb1/u1OXUXXpwCyImYdJmB
/5yqDLeWECeQ/BTGaeJFg7ONrczYqLXxNnDP33gvr2wVDfg9UuQ2CST48vPRigVRXMROfiJUiLZ5
q0d3RpR9mvZB8dGyliGIsiHorA7ajBiXiv5YdUI8B/8pjWor8BaUU1nOG6t25YMWmewFgg4vj+z7
/IP6IUQCWfTVacilfI5tNzwGKRYrH++NK4sE/pG/HTgaHtdrYJWD7Df0srw6tdW+UwcmrUhGz5C0
dXRxY0Nc+SJeecVecE4LzG6VNciIUK1EZu8UUg3a1+At9tGUTa8ff9Fl6rVQp0i5mDYCqDUbY9R5
V4PEYt4mMlxC+5RWlprBfTNLnM6kMlabFL+i+cZMXjnQEP95B4EPwmhZ4+Bau+4LdGOrU5M1yl4C
C/bMXLhbTAU+DTrnqYJ2BJplyS5BuJ9vDT1Rwt5pg/IUJeO8rcy62yb1cCuYufJBnFsCXpJJirDr
6uscAbeYG606zR0YpDysndccAP1B7xPr01kQD68Kuo/EHD7Q2mt9QIAX75GqPiFq3e6IaNxNXifG
ZlKxVvx4e1zZhKjcUwRAJAeBrXXNbMFQ98lQ1icdSUMDhLsr3N2k1/2tKtO1gXgcF3ktXDnQQDlf
JCnjIUGwvD7hAJkgdTFCExPiViZ+bRQXFDPvFgx4oLjno2TZZAxuh3YcSrDKUyRmzUHXEUjbjWm7
vCfgB0KyBJ+43Elrfk/Z5gi3Sq0/uUES2kddTig9x0oXjrtJuCjrxZNd3wprLj+OoI8XBNcHpIxI
u84/DvtOuqtT2Z/a1s1OA7ECjZ6yjNMbYcblTl+cWTH0IQMH2r4+uo3TNW0ulf6EIHa9p0jfe3DK
2g3k8VvV4WufRHxs2S7/ARex/JT/PIqtZvVUwq0ekEOU7Addk2itiFvcl6sfZC3vPWQRHqrVxMFG
s4E/hsMpU8f8QdggDVCcNXWcCATc7o9P1OWFSw5nLtZLuEegxLO6jQbdTNoGMNFpsNoi3Y7h6Np7
vRUkD6ad9fGJ8rvmHqYsD58/PzKZAcx7uoE8ksum/c9kzoaFDU09i2Na64W1KdCfLQ5G6YJjmSaw
TvdNhw/cVrPkUOw/HvoyplrKKGw4mgsovaxVHFSjixwnThsf4YnGswt9/qZGJkK6sxIeZxr0z42l
NxvwfsGN6b7cQbycyBJyMAxocGsWS6PXbS3ztPV7URuHpGp52bT4Fu758rwzp9xcy5O25Oire0VK
tepAdrZ+qsSvQ5LjW5tX705U/mOZbXD8eDIvtyuMkgWEuvjUUztaDabGBnAmxUIVqImR3p7DaZ+S
V6Diod7C+f8hm53nestYCy6eeiKMrdWeCWOtCAwjQqKnDlt7W0dgQraoQvfKVlaxkS5QTzADC6Rn
3mLEqNzTgBj618X/D/tPIIRq5xmR1AO8M2XXIaANtG4fi5EG6RDqi3fmWA/gshI7/PnxPP258NY/
HvwABWVSFGrZq3M9hloyqnVV+W2WzBFY0ybXnw0dAYVdlhVOFXuU27NoM8oys08BzM9kk7X60G7j
WqbAqpOBwHuupnbY40Mdhru0o2qSeTLMVeeuUhrdqL7kKE9rb0YE0uEgGif5ZbI6s5dG3J44nZCB
b5MsUlUPpFNiPgKEwMZxpJqdfdEwmhi2IdxeJMXAuyUYf4RZ9f7xPFzbLwT5Jgup0GNbuyi1Q6EA
LjFSmGrAXJQpeyNaMD27qj4fA9lL/Q37bqJ+ilSrRxzN3FgfATj7w1K86UZjOGAwPGKJGc67jz/q
8lzbqBcgl4YYJ9+2rqnXrevytgWFX/IQP4AOyreZZmefvj0I6ZaWPsJ25Etr4jXJSlvZDr7LvVSy
LVqjwVGrcvVG7fzKAkFhpWtP+ZL0ZS3KlgvAVWbU135tRtl7o2pzskXDPT2YWllmNwLvKxNHR3Lp
siwNCdTFzl+BYVYLfVKjGilT532BUPoDr/yN1bm8D2E8LW8MKQW93XWdHhR5aYI6aXxslMYjwrbz
jEx328W+EqbG78ASfX2D1nc5iQhT8rgQFRMZXxDuYEgiBF3xxERZEn2VjTEiUCncHiNvIsvxxpJd
+cDlVUGzA6lAMsLVTtfHuiZ2XJTgQJUMXmpadQNuEAX1fTgZkQH2fKKV/fGev/aJDi1yQB4ERRck
a01Mbt1hTeNXRVU9Q9wYXrLSqe8T/DtuxAqXuwRSHW8MvBcq3Fwb57skM/IKb4+58w2MslWvyVMH
ilzTTOn+42+6HAgXRYjVACtQo7qACQkVk7cc71Y4D53qST0FfRrq1af3I6OgSIjOBeggY91LdvKQ
ArNpdD52MT9Dsz6ouXwcqw6+Ta98vlC/xMUE4VQ8CF3Xl0aNXa5iRqKDS9Zl7z3Y6h3Y4PFG4n65
GRiFJjUNeWQcqTGerxD6TkBSlbr3x0IWd+ih2Z4TWnKBJN7K1a+sEYVSvok4nNO87lLZCsY/1AlG
f6xSsQGegcn3Asb/9E6gC86FDnCCesQaPCVFQe/DoL6P3hm2KXiFPgl1nm8ETxffsrTzlssJqZNl
iVbTlkBlsocI8HqJJ8Bjpyxe9m3p3LiMLq4HiKkcGmBCtCkWgun54hhZ7MZaP45+qtvUT3pV2eEx
hoOJyOLDiBm99/HcXR0P3QVSCjpg+jq+VhREvXTUYnzsx9wXKuzjrhxl9XvQovQg1ADWzMcDXgT0
fCCCGQthbQkQ7dX914gMhwJXH32znoxdHEZHOcfvclQPpKBPaqDdz7lxK7y4PignS2MrLoOfzyp6
87VSzRZrpyjvrj1vaDA2XlthChNFceHZXfs05uONMFJdvuUsjFy+laIB2QPoISKB82ExTUtarSml
34SA9wdV2c4D2M4219K7oBPiBVOU4assihhkZ94YL1ZtGL9lYH77eM4vMkd+B1nj/1f4F6nn89+R
JVMNNtuSflgYFgK7fZ1/EbSXw00XqMVCcSrEF2i5ZB8fD3xtdyHu8YeYT5HQXp0ZVfaUhzRX+n0/
TDhxWb9qwLcN7pJeV4Z/fTzYxb3GV7rEjtScuD9J3M6/kpq7NfYx0o4RZfinHmcJcP3Ceg8C8/en
RyIXBUAFY5V7Z60fOwYdnoczyp8S34YTXjpQ2Xo18+WgWbuPh7q8dRgJhRTeHoSSqT+df9SMXGxW
pZDnXYDtb3Zvpz/TpjZv3KBXpo4uKiU5ruhFQXg1dZGqYexRJIqPXWryXFSZfZfnInjWhja/ER9c
DqWReYK1hSJLH21d7STxzPSiVaTvJPa4S4Jm3EoNhlEUl59mTFO8/SNgQz7BA77O4ihPq7aEP+SX
Qz282lkwvBHqxTcCusvDxWPKGlGbQZeQgvv5ClWjEsd1Gk6+OtfTRqud5FsYL7Jvgy72ah+D4gYC
deMxujaLYD3/KA+hDb62ZoDP50zSyCc/DgE/ujCRvg/MuifKcP722R1IRxDhxaWjD95pXfwJ06lp
VThwfkwL/Jh1YGYRCJfbj0e5+kEOwcKipY4ExmoW1f6PWI86+cg/f52Q/9uBaoP0ilPIjZEuTxSI
R1RSgacRZ3Mzn69XrGW2HU365KeymXHecgNP72CFffw9lzcfQQLoPExYifEvQL8zDrLScovZp+X9
WnaV39H59Iqp/rdCy/B/GYyju6B++aw1r73J1NIJIKb5bu9MiF3Ys/3VAAIM3wmu6Mkl2NNudBKu
fh9P6RKr/HGfP5/FhU1pFcM4+9KB4reprEZuagWqS+1qLVCuYrrxjZcbxFBpZgEZZ9HYJ6tlQwTf
mSbQHr4TFI2vohO+710X07HGnW4AuK4OBUYMYBVqlhT7z79tbPFfdebJ9Bca/4HM5V+MBOWOG6q5
8VGXe5GPQu3FXjgPSxPjfKS2nILAqZFx1GwR7+OiN9BuosL68V688j0LfGCpE9CqQ9vofJR4Kga1
N0qHBBfXoyFvxE8jh3eE0aX59vFQl9uCSSP7A2/k0DVbaxulWd+aeYG6XWWYYNH6HOJ4puvhTsU1
CmdKV3z7eMArM4hoxOJvjCAaLedVhNHos4tNg2H5s0jsh3AGw9DNxnhjt18bxeHS4Ha3/6zX+Qya
DdRCTKRsX++cglvWLYq/lDTNbtzqV4ahWLpsumXu6KueDxM3Tko0ajj+lMXhTvQZhsf0oj+/6ZaL
dhFdo2IEOuJ8lKRwOxws08BXY8zr07x2dz0h3I1Nd+VbuF8Xbx0K6IyzWpiyUKPFE88h9Zui32Y+
O09KGqY3jur1UdjcGvcez8bqANVJ1KidmTpYIE/dg52V7jZEB/vG8l85QEsIAX6ExJky26ocHMqk
s+FkOr6CgBpyeLX6gCAp5qYyvSXs+uehO88ZKK/xDFJ2UAgu17JCVpFUIswRhlDJhML2HvFLr6tt
ICTgtXtH/Z7ZkKJzT8Ebd0jKLfOyQe8Bi44EAc7pNcLdTkzfJ+erMrWbPHroBPwPK/8aibegTo62
i3Fdrcu/GvH746N4efYJHJdLkwoC6ev6FertMOlxVghYC5CUelbFp7HSwo1eGWiBB8MtT4XLtWc8
9tafahrHfxUykKaKYUpgEJW6I7E8KsotnalboJ5ln56vByB7CoPUFaigUTI+Py3YvHTQd2akAttq
8InI6DjE8No9mM7uM9iz9KR3TX2PIV7xRpY13lCLuzKrjMxhpfS6sLNWOxzYa2lhBRCe6C5EPvoa
GBVjvbglXot5kpJbOr+XlDiq1ib7D8bG0rhZC0YrbazZaMKFp9SJJvmv6mBHfB8WoGI3JkaL/SFd
EAvHmZdGbCeYmr9NM1+ALZGRObtPbylg4UsdmOyRt3/18XGfwLEus+iEG6qyHYxRO6mJgDWC0iw+
iO724+GWHbNaa65EOo3032k8r6EEDQp5dG6ixodzH+86tTF8KUftzq2T+ggwNDk61jx+/3jQywVG
zxzqHckKDRDKwucbDJNBO+kst/NxIG049jFixBAR7dj2sdVCyS4t5/ZW45qb+OJbycH0hSOzINYu
jJKCaNFGpovqh23viE2MWPawaZp2bHd/yAj3w1DO3xxVr+1NPip18j67XW/tLHiCT91A3Ro1KAXv
0CLCaCHlPoqCNOcGAuZC8aqCe5zGqFRvoNrl5rd4roLS60MCnkdVG/TGs3p4Q37d9kb6pZmyUrwX
gtYFvWxp9ov/dokrG8bmzXY04778O5N9aNMMiNqQjK7q83IbBbBqXycNn29cUgX1WDtrh3ynjE7U
YyuLEvfehD31TYyd07ybcZSmO5wIbHdn1b3iHCy5KHkgJ9D8bqDvxvs6hLB4lwbDkPAzbZhkyuDa
0L0CqeHGqKtv0EGwS0Txpn+J07HvMSosW1xzhyRT0w34nrk8aHGnKD+EoY7iqFbz3CJpKqrhu2aQ
KaZeEGausqvaIFXfktF15GNUk0f8xtI5RT4gDyeZ/jvqQRPday1KMXfh3COLmqlZM2602EKmIx6y
8HuSJpF6SPM5jzZOVgNPopJjpcpdpJQOHVOZTIlk7BQFJ3snnSzW93Zq25XfD7aMXlOlDMMIo1Qn
xbMAW9QGMjnBkwf2Th2fXDfTOAquTOuNHGIYhA3VXO3gJpVtH/nstN/onRJXz8HcpdoiM1q0b32d
CRcpCm2ujvgFBf/UopvzNyj74T8WmiTRLkbBPXyoKtUJqo1eBHC9xzaD2J/1JVoWLYUqpKH6sq29
Ie5NZRfQDMaUuux0A0WUVlG+tQS53VfgJKH6OlFbjl9AC3eDr5tTi7ASYtf4j/clEjBRktv9LgYb
Wj8PWTr8NetoSD/whg3uJkIVKNwmSubONHRHtK6wyw2abZ8hxrFrzSKJDxht9vJuQpvARPehmKo9
S80e0zXuvqM+l421bVJpRafUTtJxrzD3Nm7fIrf/opXthv/UUu2TrTqabg29JWvggBZKXj7VbRyV
29kZ6/xYV3ab3iuRov3A3t5KHxsNb2a/7GQNe6SNcOLuI8SRH+uohrePXEzWbcpAqC+DMTnNfZyg
PLLJRm0wHzWWnTZghxrDva0l1gP6ULhO15h4tvchvU91j4TgYL9M0PCibzH279lT7AJy2YINqrv3
OpzyRxTYESvJmajuUNpqKE7RkMD1RlXFUr8XTuP8lSI3gqZyjsTZo1CASewjGiPTIW2sCU0VzQk0
xSsSPR93usHrqfo9xqL6t//j7Lx269a1NfxEAtTLrTSLLTtOW46T3Aiponqh+tOfT744yNQ0LHhj
bewsYAHhJEUODo7xl7ZvRfLfaCmz9t6KakRIM1iAeLDWCPUlio8n0qzjRYoVzWnycEz3KUs1UTg5
iEYFS4JW9rtKGZunhBpVZPiRUaTv6kyT99NYDQiEF3j0np22MyzFd6H6faWVH00VHJLcG3IfyTJC
3gF9JRF/4gEWJ3gAJ1ntHcxYceRJ4q4qq9WxVGHWSpxFJwOUmfow50RnP4qKPrqdqY0/gZZ3E2Sp
POsLiTYq/wAeR3SHxKDbATxjhTqnaFzvMFGvbA6TgpQWWihFO3Mcs37CFsWrUGRzZlzCNHxvMYR2
Lcy2u2Z0bl1ser27URX1H0Owze8y1MeqHw0lPPdWMXBj/WrNWfpbF2aSfoX3E7V3UpuGXzDiXHyT
EY7y/FGtVTdQ3HgwD4sVz+554NJXwmTCxuhB9abYuBUN3/aTNeB3cFZSwyn8Uosb8RRPFpU5PD/b
6dCiidEglGN05q2a4XYP1M4pi3cqF+aMF8hoLZBYugRNVFF1YzDWcb0cnH5yzfdiScZfYCiHp2Hs
pPowFG7mIsWGRKNfJuU8/H39Sn0hh0H9fi0ts2kBDW3Bh03KNhfVYsCaT9UjfKzpoCxm+Q5vIHFr
oK56RkPKxF9oaN8NZoP0i4tE2+s/4hkJfZlNQKewwNQTXKgFbTN5UHRtUwnTuM26GO/IaYmz4kg+
A3dqHPAXnvmc9l3TS+g/Y8EL6j9Da5z6i1Yo8weCUdkcymTpkfgwlhZLeBzFM9y4G90pU3HELjo3
HJ+DWfah68oeGQmQMPK3nnFWx6l0+1Mk5aAcQdJMGHFD3jJP7ADvy9wYLZe6kwLm8qdedlVQ90i3
nVpYDXqJshV9tNbXJxOnb9+OB+dXMWrR8t6kNT++NcVb9RjhOAL4fvYB3KR4CqJ5yTKUSVgiOW4E
Ctd/63N+hXueuxrls96ecvX29W9z9XRg0JWgBySbhzDtmcucKwZet6DClIQy1objouDhXFVErv9h
FFBzcPSgc1MlvhylqedyWRwjCZ1cjPduSykzs6S1M5erpBU0Bq/FtTcA1IqnwuUo44DZoOlUJomc
bpEBwIHBKlrP761UkSFJq3fLXt/zPbpewXXUFRCIhQBN182TePCoS6DVZd42CMFVqAfhteJDtJh2
yggvzQ6GI5INtCjpgKz//R/oYWZQMsKTxboFCNIPR+7TPvk04HxsBHpdzeBrjLwb7obGULqd18BV
Yo6QAuqRTJF3F8dvM0WrQaWM3YgUzJL86ovxvm2Hn17m/BUi2vM9fHmstSwDwwsJkPW//zPNppyt
uqf5fNvCW0NEKYrkOVlUDwcKAwUAKtVf37o3mRwCaiu3gtbvFnCFKNxs6QqTG4uuDrzV7xzpwWYn
BpovbJOVU4FtFLFwJZhdzmtsEyeqSt27rWyYvUcIX6bulzrAssCyEKsLZnQZ2zsLtc384FZy4U7P
Zyh5mGopd02S6OJGJlZsHkQurAT6nIcj+dFammk4RE5bznem3SRIXKXO4N5aqweaHehRgaCakks3
+dJxNO2TjlTlI+JvI7RfNZZLQLZiyEcNWa3u0UumODrXtIh7TOWHWN5aVZZ0yBvaTnYowJaSMfPw
Q4cGBxykEdvYVQMgV0XH78mVOay1BdJtPjVKfWNFSboc0c6LnmpbyQff670peWsND7zXChQBLAAA
BuTS5bqmQphYw6vIhyJ6lAQ2+nCw+ZHc3IEjXH8/xqH2sJYLAadu0TzxpOl9o6OurtkyvfU6K79D
ca3a2yb82oubcp0NYADKnuRBqMZfzsbgCQABAcEhJFqnm1y4SWAa/d55Xm+Sq1GQGF7ruBTYttbA
TdsK3vzsRRBJ5VODSO/RTKLuY2V4YicmXy/bmnes3FSquSuQ9HJCE2vWod4mwtoo80ddH5rp5CSo
8O5cnutnvpwSFFQd9SJ0UFTQXevv+CdszObY69WopOFClwa/RA2yxYG0ERqxbM1l9lu4brhkOUpv
+3lWdDu80fXDXI7/TNlfAYhsDtqEl+MbFm7fZUvJD1fAKUA5F71jJ7lxjf7RzYe9+/T6A+J+TIVE
JauiUrItj0MKlWVfIuETNc0PTc3HUwlLyF8s0OhvjY6rSyQpCW33VYxqc3PbMRbBdHLJ8vOEUltR
/LHK8c2wJf5mGLcU++lPAGTb3C+OXSV6mygKRb2EZ80wkUA3w5vpbYzyXE3GZcWmkLaJFH3quI2T
z3EYl1P+EzhBFU5WvqdxdL3hKfZTDHI8dKgpgWxGScFZ8GB34lDNcurUZRV5t0Lae06aL+yAVZ+c
cER7iZR6M0w8t73M5kKESinMj9ZiGLeYbU2hOyT64fUt8NJQKHFReaUauAIjLrd22uX9UkpXhMiL
joFKi/2EkG36gORMvbPbnjfu5TFyV+a8uR5kiFHPOKJ/jnFrSHQcNVixY1qZw6H3zHrw27Im5OZW
T3EbuHKb/2hLLdVsX9NQZPSnvIM4aIkZNd/FckV+34E6yO+aJU60k72UcM1LPGD0W2PMBrFTlX7h
e/NzOY2ojxPmtm8bgMZV19VaGvYmNcQbjbq0cdMvLc/O1z/D9UBrlgLAQQdmw020+eK2WSxtm8V5
2Lqy4o1QZB8sL9kzsLqOY+vy03HjGULjZfseyDIT1w20GMI+V+MHBCNXv2Q5IGyrwaxFwzRqdiL3
S/MCTYiUBjhZmiWbw29ioppioQppt1+Q5UKCNzkmUWq+Pch4YC9XnDGbGLT7Zv3aFO9ZI3Fg9lOf
D6n+3UIraHaugeuzQl8E+sqaUuoIV23u79ZrHK0y+yrUJx7XQetOKZJfvd5/VMHP7vm0rSfv8rSs
qirEGFJXh/aWfnkyM2eZ+6SDG+xWs/lQw0ZYqJT3SoFaSIvgogaaOv8pxqKcQPdNlKKI52gbvHlj
rg8u3gjYSa+Qpstf4SiR5M1Awd6RduxbS67co7Gp/PfmUbiJQAeAl1qz6HXl/4kMU5U0RWRb0W0T
Z9o7SCedj7NAsfP91iz83xVde41I0kBc50ICjrBZ0cit1SIaYZAjbNE3Zw9e1XwTF+qQ+SjOLuON
cJFF9Ssrwqv39Qmuy7QZet05FGp4HUBl2Gwd1Y4dbNMcKLZO6iITO2nU3DV97FDjd0TrCy4rzR+T
XiXJpt+6M/z2GDJzCzI2FEFKARD4Nu+TyR2HuSiKKuyKSgk6fZwCXZ3jnS71C+tLBFPXwPKM41t/
xT9fkcdxjJXKUoX5rNXfUEguy6Ds5HCcLJ4x6DtrwZwm9re3Li2o5xU7SG5GqNmKVUwzQtOaVrYh
VPM/aTvXn7SimI7q2gWOFic9Aw4ag07a7ufXB75eVDQkQRGypdD4oLd1Od1RxdAB9Yw2TAwP1x+I
gw9NV+k7m3Ybs9dp0aTD3HAtQ/BmvhylVqbFKc1ahji5dbfCpTHXd9p4SvV8DGbTSM9vnZVBu8wj
nwcBgoDPZlZ9jnwZyPAylCrldasbQMxTjt2Z1fV5gIALF2pNP5nZFpyBRrXrCtVtwlh2UefrFkXc
oLHtqTo4uRYM6k2yzG172/bqnpPW8y13eRZX/jnNQJ6UQKe2ojp1baU9AiBtGPWLHt/zbz+dOI9P
5ioof9DAZSMCJpu1uNuWuvTtzJvrm7SLJztMl7rLAh7Gmu4DxcCXghnyAEo9CH5HZXaX9OTZc5+/
W9YqdOzD3xzEqehRuXnQknr+u3Sz+Yvsf6go4LspOr9xNKW3rZFbTqBaCoVcBGBbeWyxHc2hkmtJ
dI6mpse6Ie7Ux44aOcX1ukBbCaxmN/mIVldjoKhuFPsT1sROMEaFYd/NUe5F75axs8sTEXW2AmmN
c+4TpFJ506edpaECX+ooO8P7bv+bUOP2HrwI8x0/6XU6e12b/DWMyRF/KmPpli+GYor0BtxY3dCs
w4sSxTQxfK4Loy3DSUEU/lDEtWfejdWkRgejiafoVjUHDARcvKaHe1oRxuMUeaxbVVChOCC9YNDJ
UHKUYJXatr6CdC1lOMly+GpKo/6tN2piHVrkq4sgk/M834ncBcudWjxzwxIo3VtlFbmB8GsiPcWh
B4jX9i6yK+nFWtRQbc69OcwyLHlt2WmPzdKpt3gNVB+aFgiFT8l7z7hnm2BQo1ktLxlzPRhgei/P
euZUhO9+bkPS2tRlzdr5h17bdcPV4M3DskfEuY4tZEqIxFG5pTFPXng5XufS2bWjRoYNWmT2uR4V
q703lsLOgqRp7M+izPpup9L5whwRFkBMkEtwtffczDEGK4WT3QI5XuMqQrax9RWD11pmLG/VWGM5
mR2IQ42QBhFoc+nqUTVzoUOOzy3uh7Uf1tw0SCk9VbVX48LgZf3p9eD5woKismwB10EYckXOXy5o
Ab11Wai1h0IFiAhSFMpdYIm2NI5RbEqPq7ey9jQAXljRZ6Ua1hNxHAhpl4PONFJ1IZ0hTF1s3P1E
U6Oj2nVIKGWQ7HZeRNcztJ8vI7bL6lS8FXixSuHyjJvGkLw3/8gzGENymA9nuHDjhz5L9zKXF8Zb
tZogfiLiytpu8s8omxBB0/UlHEy9if2kwMjH71U46/4iioGmkSyiPbzq9Yriiwmvj3/ISWF1Xa4o
XUQF559BDUfLrh7yqczPpR2LHy1Reufh99JQPMrQbgKMA+tqc73rUu9MzBn0ED355HulyAlBdRr4
YWuV/U7Ccj2Ws7JnV5USuoVg3S+nJRpt6KnRGOFijP0taY12JwasnEYHqbG3HgTSFZIfCj5kRyi+
XA5lNjMKI4mwkUXJI54N/Xxftnr2adE7cUTGrnvzeCBJiWSrgMGq2bh5Z1azQMfcVOwQW5PUVwRC
G0Wmn2pd/wSORe7EsGdty8sUYs0deBNRpFtJbJuXRG+NQlOAqITpgPZegK7AkAd5VOfKp2jIowlM
UCRV6tUZhfFJi9GJnkyzis+KioveFzGp1XSi9uv8fH3Z12Xd/C4dZR3oCxSraVdtNi4luEzrS1QH
pg5bggKHmpOuOPFOtZx2zfU4lOVpilGfhIm0FXhEYUFyV3WCXStAN1WrGOGNjQ2C8blvUklrs+1s
nDtKHMC78xwBujpIqHYzXQ67qX+MjpEvx6yue+eAeIKhfuw6F6NEUbrjf9WSu/pj5ma5cWBvNbi/
qNpknUY7d2nz0qFQAvpHdn1X92UEpWFKyuZ7N0q1fpcbIopPxKisOsR6537AEzj1jtFqlPRo04m+
pytM7NBRK1fxbUCc/J7+SoVVGwJ9413mmU1+R4JShRVQLvrJJP5KgB+V+1g44/STxxlYmrmmnX/I
dHc0fZqiiR2AzYgNHzMSXDzaybB+yzxq3BuQswXYqXIZcYaIW+inrZsry0Fg15n/zk0MJn5n8bD0
t4MwsuhAY9wwwyICDHhaekEMV/u0WP5UNX5G72EwAi0WyDUWJwMsRfNT5qJIzr1aFNwzEcEZbfsI
c66OgnzClQc5Z7jN4XrHuLzrdTrGPoJkeXfDo96sD6lWmO+dKu2792Pi2U+GU7bzCa9xGvkZogTK
yZo8hFcEWA4XqYI6ogdpO1F0aI1CfMQGr/TuQO/gytO0aGDjbBRPvL8W5wsVqLwOclIdeeTx6RS3
TpRJEyfCsWqOUT9q6n2Xq5F1hN8M9EygQAGzw2kKbDIdaThoRTaii06lp8oHbPyQHwS6pminAbbW
LzROlTFoyGjVezruVgx11MO9q5QzTjmqqyzLURH0yQ6rM8hPa2y05qzqefNlxm7HCwvqkF89kZkN
b/9UF2ej8HLtaGNB1T4uE7SjnUPz/KTZnE3g+2uV1QYnwbG5DImxNlW6tvDkSRMDRZlCT6ofiba6
j1vIH/+eXBSWjzHOH790kQ53RsLnbXBpsQ9zTLcnMKysck9Dr3qfzMyIUxrDpMWBmZvaF6dXKEfX
EXoot245cliQqumisye1+a2SD9SAwBKQMqKKRsFtW0R05m6JLauqQiMpCsBKZfvexoRq54H4QoSh
mWqtNAFqFmDFL1dLk9GQ2W1ch50JCtheWnGM6qY9G+UureiloZjQ+ohfayPbF3ZeOAKq7lyH1jyW
WFM504cl07TfnmK7OxWSF+Kz86x3RYK4lvY28blJW/IN22vC1hvNd2iSaCc5Vs7NW28B2hOI8KGL
BxmXi/Zy7YhjA2aAeROaTlTeT25VnBNy1TdnLusofB7y3bWmti7rv9UexbTkbKRNWE/J/D6OWwVY
ZQ6GEK3Yw9snZFBZWmtYxCVjs2xF3CmWLkQb1r1WHN3ClgdSwr1U7Prj0MHkyWdAMKPWufXs9RSU
gjJtasJlqhxubXotQ2SKndzhOqFlFNclEzMQPQc2c7lsCgVIs5UJVSMal/coFs/nWYM4Obf6cCeo
6Z7fvnacU2r+dBX4czNeZIGqAELXhqmN71ZexcaxVod2Z1YvrZ2JULFhqSsJdbuxuzkve1AD6xdK
0mPTF6A8a2cPA3R9UlfDATTi2XYqj4H1V/yz5bhKgK4Xacvd3NsH1em9m9LThqBfqmhnQtcFKoai
YkpYoHhKDLocyugMsp9k5DOB1wqKQTy5Q3peRs3w1UWdSElKA/s17dPrX+ulGSLBSH1qpfCjIXc5
bJfbWRnZektdLE0DRE5VHCrxZiWt3duILw1FY4vnKsOtxN7LoZR+GfARwM3UUiwc0RBxpj10cIpp
PLw+p5d2/BpX1xcVLHhrEyhsTyjmNBZtiPf1OwctK8B4SY+IZlEQMaK95/BVm5HHIlcHGr/w1ldV
4U34K7pUSaTKeGOcpfda0uXvY9fpbxQPj2BzLr1D3pNmKryan0Zg+Q+jqPDbxKH2axR3xakH1xDE
BgQ4r8l634piZSdAP3sWX+YCtKsQp1zzdBBDWzDbJCc9V1K8CaOiq5aTZ2XkpF6meknAM7EErK62
aXSyGtDsvtu0Qjm0reU9CjnOP9wls0dfKE5r+eloVuOR8rc9+U7sERgT3UIsq2Qiti+1ZZz8CUp8
59v4Rn5MOl6wB2dMrRTVn64SO5963TPbeXlr+R8YIMXjrVcz6WHUqYBpwwY9p8AVY3/sCkwZ37yh
VrAVKkbIe7KnNjWBRLiKU1mVDOdI7w5GKZJPDVI8mDa01TdkTnlCv31AAo7LmDhGUNi5PCqAeRdL
Tq4MYxwcgBdjPJnWk/lRx837j5ZG0U6ueHU0tWeDIWjHxFKi9iZmN7wqgSTNQ2i5EN99Q68J3UuL
HWVgD47x+fXZPYt6Xnw1Rlnrf2jzPTOwNge0qmRkNzjlosCttepDQ/t5hEvQFB74LrOsNV+Ms+4G
CXxy59jZjVX8xPqxQqM9mm3tlkt1cu7mzk21YyPSzP46VIi4+XPVFGgZS7vFFanRnGg5VF00eOEi
IozpeArYiQ6KAiR/czfIfIKr26Gb/U5rlZH3TDxqmCb2ovfOdVFo/S15cScOco49KuszMGH1wzTV
kfwlFJ6Mv0tMJb3H0qh4DJkqOsT3urCz/uPYds5vS4vL75Tk1/4XMHnU5pI867+l3Jv42TdG5vk5
VrvRMbVz52ECoZJ/NhIz/QkFwP3PXElBH7x5saz7funy6b6eKDu+NfrDtQG7QsMVODXnaD1e/9xv
E/wVcD+DFjZgBY6e1w1+noDlQ49/jwN2vcUYCs1fBFOedTY3WxrSlIvBsK2FRZqn/zWlIg+U8GAZ
9Eaa72S9VxfAWkonQ0TtCf4ir5/LacXTjDl12WmhMpnWX2/sBBTPzjU/o3EozqVWm3s7ehuGiD8r
IB3pu1Wbdyu+oZidArpuMcKE8NEcp3mRyXFZZPpBikJ7q4A90Y5UBBohjzo69dvaU5mwNZpKWmGW
xOoBtVDXb9VB+IY6/Xz9pIKtu54ZC4l/jcsNhwrwJvS5YvI8BKGXkAxSET/0bvKGj7Y6j8uRohic
jGgeDBFIrWvk5xa6zdOCwOcQFgn8oGBkg8N/oKqFUWmfePeyNAeqBaUr6/ZBB6nlub5UymH5oMFn
WfwYSZDyI+aWSRWUU2PfN9TvM9D4aA8eFm1MbV9xtBnC5pJBlcjGDoOgOEE2wa/NuJ6gpeRxegL4
MmcHyaKUJ0LMrH9a5ko4B1ebXfdjbzY16g1ZZxnwFQoXmP6QYwzbccLkPf9W5qdJsafpIzE/WoKh
t+AGqU0ro2/CcMV3lAlpX8VisdJT5A2jetYRULe/F2riGYBBvEr5hO+hax0VzF7jk2UtQFexosy8
oKFjj3fwgp/8fZW79o9i6IsoGMfJy/x0maAlWDy0/6odbT3iRNnZZ1yCyvHgJVai3WpGPHRACeaU
HKKAAqAdUqfIU5zTuhWsmtS6Ev2B5KCZflJZk32QJRpXp8JIkwT761n8hzE6Zsrw27y/zbgoy7u8
qvOHGlXRT2Qx+AEXy5yLY94rzveB6h/0vwi5En+0Bl4nfbd2qBKRuL+yRZ2pnfTpkvjLrNb6SbL1
se6NFPELXayo8BuwR7hZV0mifYuVcaiOush7+5y2/eIGXpeoIqjcPIeMje0IbOvJVp9IPzrvfa4j
+vlunPusOrl52qe3LvpA+UkV6LxjGc9DcfT1QZP2e0voojuaSunh2ZzwpILpOafQQl4/DluEzHrw
aPDxD4Ay+mXbGgEE8xoKos2jo/YWLhK3w2DYEK4KBiAvbRo9vH1mXCs6PTlPBi4MwdDM7R728Pn9
eXmB0iynEIhyGsURbu3LAAfzja4SlMpQs3rD/YipuvBusoVcIjB7Q63PCvgP7c6th6Qi+Wyx4KSC
Yg0IbMdxeuzSchre47zuFufcKqPi3CgqpsqrJE17oAlnCX/Q6xpJLa9UvhVRPRsUPYfMO9WYvg5B
7nbFU9IPwxOXM65nTi8L8zCUXjYF6qCo+semqhv9Y1dkxg87Rt34pMyitIIqr8fuhlNrJO/MmusH
I/tZzqrflWUP6rrSmnQnt7n+aDRVVZ0GBIQU/txcPG4xoFLU5ngVV5mT+bNVZs5nj6ZjdDtBrliw
1aHjfUgKVckwTW8RlPH7vrC6r69vnqtUlesV1jdAB/B2EDs2OVYNTy9OzM4LJxwLgo46Fx1dc0/O
Zf1bLncG2f0z1xo9Pag4m6tv8nClq6TihUM26PMJ+ChOkYuKxa0rrezeMEujOMZDJJ2dlPV6mXlC
krCS1q087y01rKT5P7Wlmt21zTDQlU9OneZIyLXdLYMumKvL8lCpydmqu6fXV/a5hXs56XVsamZk
6O4KHrs8Dp6Y3B5wYXan9tFAxVcfml+Kq2af7DRG4iFOVPmYVkryBJ6gHm4mV4g6UBS0JrAuqqz7
ma7pN+gFXglcuBz1gwucVx4R2pzGd6JXu+T0+i++3gs0MVYNnBUaBeh2sycBP+cYFIv8DpXcHoP1
Zjpn1Od3wtX1XuC94tFqR14WkNsW/krNwlxipSnuFqlEU+jBY3zUqDklJztRMZuujt40zR9en9p1
7kXNmSc+gBeo97QZL7+FXXdqPepldodXgHOsJlv/6hilQhxs0i+mXVdv1cLEyoe+uwEhcKUlGldI
t8wykhF68p2GVE3tm0RoHFqVPT7dC5/sWT9kFU1faWGbVJmHsChnd8zuaguRtbkHz1fF0x5Y4fqT
UeWmgkAdAXUGktfL1fPy2Y0XMAprNX6+0ep4fj9Ip/4wy15+zPJk+Gmp3fT41k/GAtIMpu4EWBBR
9stBaQSYvR7FxZ2bZ+05qWPtyUX36penNNqhGmptJz2/XkpE6hCk1lZMMHyD9anwz6ujI3uSPc30
OxBftZ8sFD9JM4vg9Vmtf8tlULgcZd2o/4ySaSa9IUCId2piivc2GHek0fFFl2C+3r8+1BUlFfgh
pq/8H8Jx1Fi3FSAxpl222HN+Nxay/WunvceVKrraor+29NlNi118dLJrOlTHJTVFc7RtmSifKSxl
bhCVOhupTLwJv6a8AIpexM7waNl1/T3pvPwPId1APmKmHWhIU7bHUu2bGRAbkgEP1M9GoDSDprTB
nDd97HfSLPKgKKPYAdxGb+lQaYo0jnhsVz+Uul/kx34Y0/hXjIN65EdK3j9ihDalDxTtd13yrr4D
hUVrlfCjjo7u9JXWiDaaQMiECFtSkoMl0L2Qfasf69pO3/rJn4d6djiEzULP6/KT0/st8FuLRSjt
xEFl1ST/jMSPgvz5/PoXv3oWrSNxmYOaohVGdfhypCyxUtOrIExIHI58sLziyXZi68ZMde0wNXMP
GWQc79zZa3fi69XheR6ZMj4iI2QR9maOBZr17liznJPVuTecMPXcgfPduc1fGoWGASJWOFOs7cPL
+WGZB+V0KZRbN266h9qdhndRlTpvvQaZC8V1BIDX25D/XY6ygH9UQB8rt+hNJw9NNdV3eWftobJe
mItFh4A4s96CAN4uR4FCRXqc9Sj9YBvgnJOqqT/o4Hnsm9f3xFXsBpgLJ54WlUZLDY7T5ThoZ4wo
cqRxqNjq8B3pffcbzgYdngb9NDufx6qQw3mxsmjvnn/hhIGyYUwYl/yxxZfyIl1JPZECAa9dYWaJ
qLGZL1pKAq3nJTvB7qXl1ClKkltymHmsbqaZ8Y6dQJmGsnO84USrTK8OVmUTcl5fz5cGoriBXBsK
RSoR5HKgOspEkUcRA3mYaSN8Im9oNaePbx+F4vEzR2Utp2ymA90TxeBijMPeUf54jZ4eMz3aYyK9
EC7oWf7/IO7mOBHfYeCBziVc2PO3wpMU2qyoH26gPYsfTdIZQaPZGSHS5CX/9gmuICsSCsiTV91m
lc7E0LsVkOFaeieHG9FvcAffeWW9tPkJGNApUDGCFbMJiDHSHkMjWhFqzixP1VD1h6b+ZDUP6Nab
p5xEeGdaL2x6GwXClXKK0QuMlcvdQXsJw0tLTUI9Ms0fntHiuzpN9qIfaXDMe4YQL3xA8lnK1itO
nXr8ulf/SSbaKYaY5blJOCdUvsYF6Q98MOvDkHv0b9RUu4ko235JU5HGOxN94RgQtNCJxesF9P8V
N69UGqllaHVBchhvUHHg6WJV8c6pfmE5sXMi4aTnDXth28JvkGHs0gTiGcRK7axa0y8D4NixbhP3
7fMBqodELIQYSilboEUjtH7sZycNJ69vHrK6VL+DR0p3gvHzD75I//BxXml/a/Mb0Nb2npw6YuVc
pSlsJkfBDwK+2SiO0lo7G5ProJREDKfxtcSGYsXB0CnzROYE7J3e56RMeJw3ozz0uk3pbREjsptG
6lJY0tEVUw+tWXvaXVWLrjtEfUcHSAX386VyvfJvXzQDlBsvMR8XwFHmu7RVEtNfsCFe2iAeUsv+
DJedLLDIBks/2Z7Vdjd2YeTNhzJbjCcRq8D6Xw8DV+8yLlg4CECgaTBgGbBJh4H1cxPHIxar+JGi
lSPng8Rn0J8V9SHpiz1+4fV+IvXAfInkgXoE3PDLA1MLOiYpsiqhLOEKqCm6NJga5j6c/T1cyPUB
YSjU1ugq4sDEm/NyKIiMUdPWsKwGtFpPrZXH57oqf7++fNfxjeaFh6IDOEf27laAtTUrO8oVVFDn
wk2OpjfKb6Pu5vdVUWkHdGDHh0wMe8qPz2ZOl5uY/Ut5b0UGcBFuScadmc0NdQ24DjLLbdvPRiWW
D/oKT7lVklKmws/M0fMetEkXxQcUsmoTqKElUVAoVTUS/+FUOqhflFTPlm9lNSjv2mwpdX9i9yYB
5e72P9Mc5vtqglsIWcpFsSuWZSn9sY50lI3MErafWsnsa1Yhc+tLFImHs4iVYu/pex1iofWvMgJU
x0ASbQsHdTuSJNptG1qDU1u+cKvubtaF+rGPu/mLOtT9uevSZbwrxCyNnXBxDbAlE+VoYDhHzUIj
dlxuIk3P5txIB1q8JmJsh9ExJe0iY1HsT3Xq9dljn+S1vG+yxq0+sfRzfKv1WfkHQLcwnuxGznqg
JpRgP72+76439+r0BcWc/Ifq5TY98chYvc6VRdgb1Gv0WS7vNXQd/r4+yvVphVXmgZym4UznbGtd
kjhDAn4LLqczA+H3ayCjSTDFPGpvoJ8ue14V17FoxWagNQ1Hd2XubRYbvRfdWCIOE9bBdXk0XYV2
jwV8tg4WYU9PVmZYv16f4YtD8lltNhdRaYu5c+u8nTw0oMMWV6+gG1X72Eh3OFVl7R6bNNszP3px
vFWiCOwQl+qWJGhjlVAgB0ZQmsaoPqWjiL7oWVl8pPHLFZO0tFF2LtYXhqR2g3c7zHoO0DbJrFpV
452T1CEIaXmjiLYNdKMVN9ipt4cM0Z2d/PyFTQNDHU0d8gbQr1utFITMatm4og7NOWtPmpbP78as
de4kQnZ7x3N9CV4GwpXMSnDnKJBcbn2L6cyZk2r3IAz1GIRJ2luzA6vAtR9nxFP7MJW1+6Ezx+oD
sHx6HlnBtg2srjOLU2IYaCxajuxmjO/kWB5f31rXVwNrQGcIxBHlAGh+l6GjkDLLKLWWodsUPbK8
xlEWafOHAlcRTC3FmEM/ynon335p8f8ddI0b/ySkKMPKpYtgwal4W51kXngHrYxR3lS16n/4ziSf
7rOSKiXC9af8M9SMsL4BVwaqu1lqp5L7ItTVoj9gn76ne/Jckt5+Z3J6irnUVaA7bKdFswt0i1aG
Eerqie+oCrKRsRGND5xfFrfFcqfy9d6L/s5D5U73+jLH36hfmq0f5Xn6Vi1kb1XEoNNHArO2bLbJ
qiJGr9EiaP41WpG+0lFFW7rkrX7IjAJKaBW0gykOVnOTwXSKMQrkwstwkRlGo5YpAWs6zfn1ffrC
liGFUNflJYEhCl5+R3s0F2VUGnDUsVRu0LleCHzlEvYRcff1oV64tdaKBCklOYtK2nk5FF3hZRCm
Df2btj4whRpL7jq33igVsC4bbF7qOujcrQjGy1EgR0mJigWCBWODCL9SGw/9ksnD63OBRcffs9mU
FMdpaYFcod29rY8X3uBEQILHEHOqfPmWAHFfvhvQHeS9UcRlXgWLwvX9NZeZUtDxTepGHt1h0Yeg
nLEE/awuGgZqmNpMw9FORKvQacVo8rYdlVn/W2S18QUQQJWeqbbhMK+nmaoFRm81cbCkwvhPNXNe
LRIkifuOx3yKmqs9NZp7bK0GMFGHp4J9I8pJa+9ai7e9T8GklChyka68t5V2qRLfSrXEiX3ZAPdM
fVmmijjPjh5rh3xGW/VQuYNZQWQp88V3BqvNwQHKrhu+q9UwOze91RVlmCj/x9l59cZttH/7ExFg
L6fcJlGWbdlWbOdkkNgJeyeH5dP/L+oFXmS5xBJ6kiDIQeDZGU65y69kanzQUcyuLqY1SK5YIbse
Ml5U54dJhmAgRAZktZK6Fn2RRe6Up45A0vMNrbXCjxpvU38okmTKvoQhEK3Cl2Osx36i6qM8oy1r
S7xDhFk8FHXm2L+KSp96WGPuVD2ioFmYX3LExkBL0+h1fiWWGtqBk5RqfoKHEYvfzLaxDkbrChu8
iDBUKvCFRGg77j0kw2akcs8VX+vZnMI2/OHWdvVTDHNLUTqtESFtKJvXF2xThz8nSrvV0fJ62/TH
ocGf3IlNpX6ITKWPX5wJJVckHfGDbHwDS77sghyk/j2UIyxr346rZOqPCOd2+m9oxNxa6LIhydrK
zPnW97NnobnbgGEpGvRR0rjAj87NewcvjMhucWDH/i3Ln+eOnP0iVJHrvlbOY302hForx7QXsfPH
OPC2+4NttPML2M/aYaUQcDqA5py0n7VBFdeXphX/ORtxoUMOkmZ1QoLHdb5PetF/ydQMfZkubdr5
2VOjNrt0aH+MJ9xXeSl9p2/gTvtj3SXdYxKWSvcwapVE2tnxuKmge7Lp/Ao4Qe4bxHLDGas7/fdg
2HP4x/1TuHGjLGIElFWXFtVNF99k2+ZFqlQ8DAkK/e0sUXoOy9rbCaI2LknGAUu6oL2p66/uFA8l
3QJ7yjrIxhRGNPLdSCRPPWQhnxpJtYcs3ZgWXUsyZFh9gErWSQ+Ek0HHB7EOoKrVRzWqxasOI2eH
Q3vju8tNSVWOsg4BIg57a7S8WQl7jGxkK4FreOIFfEz3E3i59iUD2Nb9FdKRmz8Ryebzw1QVOD6W
iVezZWXRu9ZjZSRW+jxNblIfvIqGctDwGnYHpXP078j46e3Hbhqm5BA2eOUe7djMa5IhIf6JQ5mh
Tl4rRvLN6mY1+sSON7rnZJ7t/rGJAWz6oyUhoqpKhyYqQgFufCzhKOSP9/fPUsZd3eGLFfSyg5B/
uBGd1DrNa2xzAnxuVvqiFI4EVBK6tAQtgOhKqiIGm9vgj9TIgMZmKfbv+z/g7VOufwH1A1gRZD1g
X1c7y4IYMS2uAwGyDrZ1HGev+iRaJcn9rBG4LvdR6qmHSa+sD66tJPNTX8xVczTkpGt+meY0Bx1X
aQyS77BIDrbSif6Um0lrH1Cpq6NLL5r4z74e5085cPM9daCNR9A20N3lVUcYEUDN9WObqThjDZJo
fwRz5NelPJZIih3CtvlAtGvtxCobMTXNGrYthBWNcVexSoo6r4bYMspUztz4Frv6WKFhP9O6Mef5
iYO001ZbUs711yHCA/sMxIui1TL9/wS5ZAdRGfcp90s6qc+60RdwFdsOmfusfsBtTA2mdHZBxnX2
zs7cuAKw9UFyBYME2sfrtpEi7RCxuqxiqtQbM9QUj7Xo9vgym/caZBlabbRibxFjhTGiJC6qwCgL
eVBaPCLnolGOrpqMO1fo1oTwuqAwj1kRhfnVUra9GVL/Z6jQFUPtG4nQLkVqyp0vtrEhyQURLkFp
yKAgt2rcjFBxUWyzqqCPxDMEjeJHb7r/GGiaPZpjGh7vH9/bSUGOoXig841IsdclCzepEhT4nJZ8
vskeM7Cqz6PeTjtx8+2cli4D5XFQTDTY1syVOjQB5qG6EhRjKv5eZMqB0NhZ9VETplAPhvD6P+/P
6/ZeXE4XxwzuI6WvdV1TaqiED+nYB6rM6/HUm3U/PBSNzM2TTLMw9MELOPVD6ThckVbrGv0hVXoh
vt3/GbfnnTI9cyYtARZlrR16G1Wf1FBtukAWCW6imWp+BF2sH6jFvanTxT8jYU87J29rtReBNZ55
CsfoPVyf+dDTpQh7rYM8MiRTUCdqD07NS5TQx691CB9AkFZ7xsdvEcT1TbOw5RfKPJ5XIMZX5YIa
GFOfQqIJeEkj5YsX943yiiBF33+GSCTDb6U3RxMQtIIaFYxk3O1nrVfUDnoLmMxDppn9TJUhr/4E
+OwlP2K9AbDc4O4afh76znYvpJPmn6rowhjWDkXh19iUine0hiobPypiipud+szG6QB9hxw254xw
Zi1DImrFmyW+FYFrYW1hD9n8uaB6sXMGb+/opdQEuh5wFDvlrVr+nzu6g6KNY1DfBzWp17EgYqgP
gsBH+mprxN+tfMzOIUJPT33kpO9vozI4SSBub1TXkGK43izSHrp+VNo+mAHCXwqKPr7toCF1/xxs
LCTdUyARwFfIOdfP0BwrtIoiRrEzxQyMUcu/q1Vv7sSDt4/BUkpflG1R+VrY1ddzcUcvLIvIYiGL
ZPrDsOX4THaoPxgl/hD/w4RsjtcbXIaE/XqoiLti0FuzDyR8U2QNIJzVRqaf/4dRKEEupU94tOtS
ZIuiXZQbkQwIQ+UxrIwB9dpyrxKw+XHAUoLjBftNveZ6LjqbT0+iSgbIb3vnRJvaC14D88/7c9n6
OEuTzuVlA2B0A3totCaJOlcGc960L53UY95spwQ9Zik7BZTboSg3wWijHwj+D1bm9YREXzrtnAxc
/r1WPOamm/4SrQ5lgvbdzmu9ORToYLymlk7jWvkXdmkovRZcFGnBb4cWsB9ZNbUBqew5hN5+JTif
lNLedhwQ29VXAjg1daUZL4JBKHNMSpn5Hholp/tf6fbt+H/ILwDlBMQ3ogShPooED5Uh6Hu9n485
jZULPItSfYlDPi15Um0mx/tj3j6SRNQwqpcO7gJ1Xr1X4O0hHWSM6bat/Xmy5eT3Rb0Yp+hpYBt2
fFbccu9obUwU1BSKQaiIE9Gt++i4eKDmAcM/UI0OOGOEaG+Gq8dL5Nr1B1Hqe/6GGxuFdBhd2kU0
Eyni1SRtZ4LQId0hUHoYLL2Nt5InyvCcNNJ796tF5k1mTMJP+Z4b8Xr7p6iOQLTKx6B19fIBDsP4
CIN0D/uztYBQNWy67mgFqesqpWVK+A9pNAZ12dklfiEp7jllr8dTEOtO/5rPmf5+jMXCfaOSCd2O
YHLdfS8k7V47qRFwTkHYCtiUiNakmZnuPFdbHwvwDccanScmt/pYo1km6Nd3YyCMsgnS0NYvhYGW
PYpB9c7m31hGoibKJOYiWkXD6fpj2RMND1F5atBWmvUQTTI9Rq1bHWIux7M0in5nvI2pUQfiagRf
DuJ73cDrrVK1G4Q+AxWfhX8nXLCQEBRW8UQCYO28x1tzQyLLMhdeEaX55bf8J7Bpyzas2RVaMNal
cnILvLtzM8s/lTMK+rXYFUm+vUhoAFDhAhEGq09fg32yKOtqJadtpqeu9VGl5nnUiDd+FGlePgpA
p1+yCf2g+7fX7b28NENxVyDXNRd59utJliPYN+yghoCgWz1piar4IR4W53ePQgK/wF6Jo4kVVyBM
6C/JnOYY1Zr13EwPdIeQnkAwpJbvznJBg6AAxhgAQijGXk+ns3HWyBuOdWP0cMA0W3yeFaV5ryoN
KClWjcY/jUWVZuv1KPhymUmOUVpQucQ0ZPDmUSDU7Jel+V5hdt4UIOyUCcEVQ2Bcx1DUpLQInvEY
dMDXfViRBb4zWnZw7Kj6H9YOjIfL9bsoda+7uVlJBXrs1DGYYZf7vVBStCCcvefy9gQvNVwGIXAn
oF4jBItW1eZ2QsWe7a7gbzlovhLL8WLjIHG6v+u2hoKtD52d2IMC9WrXDa6VmU5Vz0HluHR9iTyi
3oe8MaQXCf7x97tHM4FqoAW8yFlCFbneFJ6OfRjLpVKr8pAam+z82A6De8au8b1y6mwKYFUoxHNd
gA9ZE8TbKq3bIR3UoGlC76hjG3lA3ap8//IBXOYM8U6SWa3BNx1i0WOFLQ8Qx6I60GdHGzcX88VI
lT15x5tbiF4u+cFSySFb0NdMbd2AFIJ3mRO4lKn/Hse4O1ZDnH65/4VuR4EFwtUKqpgHn2f/+guF
g5lGVYNCZjO2zYW6//zsdhXsw/vD3Gw7A0c6rlLozAv4ex1UD33mZoOSUkpY8Cx57OENatSY5FjT
3ka4eaI4Sg6ZN41w/guU1PWMeiMfG2l5MuiTVnyzZdofu2zWLpOadee2LffA9LdT4+giL0rzHdwT
mjHX48HtR34i04aABrPyYEx64g99FZ1Hrd05TVszIx8hLVl0tTlX1yNNNTTA1FKHIMGM+kRLizZh
PJbnSiur72ZU7mXEb5WCqwLQcisRLC3S87Tj11NzenUOHYq9geii8BDBBn9ycoTq+lKUH1ywXj/T
frKe0LTzYFXr3oVO6HCZgcwFiY6H4GQU5gdDnfZO4U1UwCrjlIGipca3tpxVYSqKnb7sDWUMMqec
/Nk05uNYduXHqMqHQ4Pi2lcn7fbYubfUKSphvKAG+CFcQejNXC//WFl1DRlMD3pq894XkfRT/i0z
oOZ+LUsoUD9DdzazM8hqU3+mbjGh8NLVbvs0ROg/n1rRWQILnoag2mtM7ZOHGJ15AG9lznSzczxl
B70Kxa+OcqvrU+XMlH9sJbSyFEvRUYVKnyd5c4iGNvYeujh161OPR3DxoceYxfs+ibJKjsTAZeuT
7mXK3xXS1ZEf15y2Iwo/UejjODEZ8lhTnRKHkiJp896SAKsDXgN83nISbihU1NhzSThjBC4SoCrg
AZ18KMY6eDSKpN25VG63AYOBBIewRbZO2nL9QUTmtEY6O4vWtWf/ZXRuHX6pm8EsjnpoGcWlMS2R
BXQtpz2izk19j2mSJ4HkIAKh/LUK8Wur8MJkwk4jaVzTN7y0fcApFyhb3zfPbY8G5sGqq/ZUprb4
cv8mvb2wmSg4W1JrOF1M/XrSCAHno2tWRlAiGXKANSsfc7ucdoiPt1cNo6AWhRsKOHtGux5Fr+Yx
00VsBlGoT4nvlXbafKPiWXmMBk8d6Zp8GHdCyI3viQcSoF/MPShWrEuKloIe6TQwKKng1B9mG80v
mo1KYR4qfVS6Q4aYTQhqj/vn8f6q3s6X2xuzc0pLb14eqw9aAWaZrcE0A/BatnFsyqSc6HDiK3CK
iigXvtmEdXO8P+jtywEkaGEcUiRe3H9Wn9Jze4AZ0MDBNXnuYxuaDAOn/zHJ3T1lytsNu3TVyWfI
tE1Q+qtHyrDGuKnpZqCwieuxoYtPdVa9DjMa/qaMXlsFJ+dSmju76HavUmZf1B8IAEnj1m7qi4TH
kBjgXiYbqEeCx9FR9nH7XoAhBRHwAosm5iIStObz42mmwlpDYmJw3PYwVkZ46czQ8iukSne+2C1/
nyyKMAZbqLegdg1zb00d9FvVuEGuhnn9bzeRHxxSIFdAVuh1OxfAz0Kc8zCPnaNoQkND45x2BJos
Vm5dxiTsq2fbEDpe5D1VlofCEESq3OJtmSGtUmEB1llNke5RD5a9dP2UL5Ud7ksqSMCY192zMfGi
LK8LLwDn1Y5Bqg4W3ArYoekxG2wtfircSmsOOObiZeMqGE+d2r4IX+/v+NsNwY2JMCoKRAtfc/2p
BgSOHChdIkjUsv8jTCs0/GCkfLs/yi1EfkEmAoKkh8yW57G+vr00dxALRFsEyMpyqICOYbltWRnO
RLmkHPqAfwSCuKm1wD+GAt/Kz25voN4zgfCSj0rfyEe9SZW9ytDG9F3KvdgxWYDz4Epc/64yx/dj
Rt4hyKcQRAI5s1f5Q50P7wbrLByMRdoAJPJSLl8d924q47DCVvcJSdj0oI1tf1FqhF7ur/PNpckZ
gLe0IC0ozVBhuJ5OOGQlViUVhQVawZ+8OmofKgjMHzUn755wu+/2TBlubjEGRJsEZBWdIPKJ1bSI
c5W5UChHmkPvPUcdnj4XVKuq0p/iDrXr0inSf81mntABYnPt3DM3X4+WOpB1Xny+38Lou54uisKp
UErwFZi9E34XdGXRaPHSYies2VhWXiLi2kUKBqHa1dtbFnlKdzWjntdFs3LOdFO0vp7I8hm9ucg4
W0Y07r0Pt3BmJEoR6qLF/tbNW9dh0QvFsntC138cklEemiKp01MhI+/F1UZH8123D//N8NwDpgfm
7ggssnJ9LKiT7xH9eHG8v7U21nphfuH469K/wmbueq3TtoqcnEgzMOwWDoIlo0cRWdXD/VGW/XJ1
KTJpNFkXpDF3MPZy16OMioSH2RZa0Io2fegqxD+aWHiBxvbb2TwbW5ei+sJaAZXLG7I6+qKY25xO
vRYMoyqPsZ04iKlYSFIrY34wC8c4Ck2dPjV2uEeQ35okKEHYoLA7GHoVZST2YIRe0yAxh6zSM7Df
6dPCQvtV2IN873sPIYpkkXAGsMuiGHO9nnk3tSB8NS1owLA+gB9wHvSsyHYIoBt7g846XSLKzwuR
fVVUUpBMqUljOB9JVV3iRv/baoWxswE3vhe7jntmqb/QoFt9r7gNnTJWSPZCW+qnsNWrJ5CtYN+M
zm79KdWdrxmOQacibMeda3VzaELgRQNgMSpY7X1sZ3JFGKG+ALyyz1WOpLud5trr3Nvyu4o7EuZG
ngA5bO8pH27cPPg/LZoxIK+ogK/Og2isLh7ErAWFMOVzGLfRWXZd/BMBarxd5/q9roG8zqTxIC2o
gkNVXPsJAQLTtEW3HmV+R3vJlbo/qnOd4LwowQreP+tbu2apgrNj6EgiF3G9N+suVCm94iYSYlpy
TPI0OpcR0c/9Ud4UYVZXCvU6g/oq/EBe+dUT1U7CBsps6oEtyqcREZWsUh6NSPmgquFrrlgnVTr/
1Ib5uY+8v7TG9THIOPWWAb210J1DZO/hE7fmDQ6MOiKdSrKq9Q/SRtzRikSnY9MVB7sT6VMOlffh
/rw3LhmexaUwQiZOmW8VCihVEvVzVSMrmeT51z4N0yBMYus0N/MevGVrky5UPFDzLPSNC5uq1n2d
OAylwuL/mwqVDIxotl9FJJLHVHjde1NDOnnAeAgmuT+5clbHMROKas5uagZt3uefKNCnRw8FwkOp
qOKs2rXz/kt0KW5R1kJnFPr56r7WkkYLsbbTA5ybZ9xfDf0Yq+a7BWiYFQARUEo0DMl9Vx+ssfs5
hvNAocZRWpRNteQ46+gio+m0J3K9sQMRpwenrvLPct6vT16lGwKaGd46UVvUXwYnDB8qdyh3bk1t
eVxWJ4+mBogu7kzys5vOhqwHMwtVIwjnzrvQjxCQJwvxaconWfjABbsG+Rsj8pUS/kYqe3EadHw4
7h+Ejd3JASCe4MXl9lqr2s0NNdOyRFszG0mFqJS2IlBgcQDzGTycSc1kT459a3lRxDW5c9Asv+mG
jZPRaCUSo6ACxXS0Elc/FFU3n+/Pawlu16sLVmUpcpO73aivS6epEkMPzcCyht92pXyrJ+uZnsQL
z/1XN55e7g/3lo+uxntDcZDIAHYmmbveNE6e68YUVhZYBOQqLwhOyfiR/Gkejh3FjOiYzQla886Y
Vo9kbqF6GUJ8+w7p3FTFLytKcvtRcfvmpQqlZX4FcBe7RzHKWDlolWK4F0cZnE8dnKclio1H3CYK
O9ODTlEz/U+ZJQgVESz38XM7xamH56LhfbPseaoOVZQRObU4v3aPYtbV9DJFrQU9QJFu/gDvX3Y+
1PVY/jDqycT/ppWKwj0v5vIYja35oxqyzD2Nutq5R6NRTGCTMJpgwyI+7h71htTATxRUYn3TiXQ0
tkZH/MGX735peTaGx7TOk+hkiAR1RgJb1LSGirrVOQNxk/mTSPOvriP03xM16OEgdXPKjyMGNaQO
qlB+2BX01E+WWoX6cxnlbaCHTlUc+tps/ogmIaqDEam966PZa2QPNXnKz0pRqUjYXW5G/sQ9Cf9J
U9LfmSplehniUf8lBZyxA4yhxuPiGlBfzXMv/TPMPFietZ7n6hELtt7ZOW4bm98G40+wsuga39S1
6NlibZMjZ9xJkKVF5QD8Gez5eH83bo2ycFJYY2qiN8FgWVDd9wY2f6jolq9O0KIVc9rTidkahZea
yIucncRkdSVL4BPODJQoaNo+OhpydE6jkHveBlujgDskqSK6XERUrg/WwMviuYpgLpYqv81qOvzI
ZRqe7q/Ym1bp+vwu7BFsBvksN/fFSHmxwWOI2mZhIq88Lc2x55IshcI1Qib6Ec8zgDGtHRHKzj0q
lscEr8PfGGi2xlFLnKx9dSq9/61So0n2ft3GWwE/kltz6eOqgHSuFyGaSiBVAtyqjTbt98JqtC9T
ojgOaiOWgZ9p0qr+IlT099QM6Zme3BTQathL9Lc+BRJw4OgXXbEbCnFn58QyiN0GepNrHyHfR3+i
NWDtlBM2QjN6kyjaoRVB4WKN4p5dU6FkQgDItfNrSkR4kZz9Q9bLfmdZN+aDgAoVJ7ghCypuFblA
OgBgUgs9iMYBQppVuIdccdqdl2hrFJeTyDmB3MNhuf520rLSggtXD+JeA0eYw30bSq6r+xt4470D
1vr/R7kF9w0o/zaDHuTlIJ+rNLe/wjDT/XyI5yetbqtvmSz3ks7NqZlQr4iXPCKIVY7Sh+mcR23O
1Eq395XWGx/qwrF2FnBjQwAEBSq2RAwUPVb3TKhEnamXoxEkwtKPQ+j9UNXJOMZlGu0s4nKMVpcA
apMUBBybTJ3dd/2pcGlL7AbgGmxxwJhKndnTqZvctD3Ltkg/2bXytYjm5ilphPn9/vfbWEqGZnbs
ePbIepcYLslsRhcwaEigTxlX+Am7hL2C5C1VbikOMDmEOojAqElez7BWpmQsvcwMsrD5LCztX5m7
CjS5/uwq1t9eHB8T5btTKx+5DL/OtENRstFfXNAiPkHWkQZs6Yf98CVup5euseeDNu+d/62V4IEE
DYFSwcLqu/6JBq0QR59YCdpZeBNPs3sOE/zU7q/3VgGRej5/lLUIZjGL62GIGWk/eb0ZCOj0gAXM
ska/WM7mp3jAGPqMrGfYf8jtocie9TmldqrpCNmcTXqNGsFQ6uwlblsTJ32CCMFND0R9CdX/g1UE
W49MMizOIO8xfsbFIz+pibsnBrQ5yiI/SRURf8A13GSkEtUxPzOorbE7l7o0z7Gsm/9hO1PIBwyJ
yCV573Jd/Wcu8TxMEaoRJuXZTJ5q1S4uNubuO+f19maAzLEg7IHqMJ91qjvImh5SWZmB2avhWbrw
ar1Y685V2b1/2ZahgJZQCqVVsWY0TcjkZ0Zb8gKroQWpvomHH060y4XZmhHoHLBaVLcXkub1ukmZ
9bFicNcZlpmg0pFQkQlTyyN+FeVOzrI1FkRCWgRgZjRqP9djQTIFf26z31DyDj+MtdEezMFVgqkp
vZ3Tdvs6EScSv7l0Ik3K5KvD1veo9o+KZQXlgP+6FZrlp8LsigsAJffvGBS1X8tO3dmDb5WH6+uc
UaFhoIZEzYBO8vUE47wrNKdVLUJHMrNPMyX6f5LYKyr7WEYVLuQ1iUNEfqZXLzoiDfNJZE37YwAm
LA9Tq8vGV3HOeRGoQySgvIcBRQDMHWApyoXRTBLVV2erKvvPwovKv5IG6YhDb5rZfEhhCc2+kXvh
S1OW8YsVWdorRdSm8fU2Ed+qHm9PX1dkolx2brZlMdfTxkeB7wofZGllr6aNNEVstZ4dwPsWPn1c
46Hh3j+kghvF7DQSssT+0srEeMgEdj54VmCNMcZx/gHjvPJ4/+fc3jf8CiKE5XEDNrwO5xS8L+2+
GG3caZrwiD+pA7Nscnfyqq0NRswI5YDGueaty5h6j2NI2uh2YMbK+HMc9PaAM0b+INo4Dmaoxb6U
lbfD8NyYGt01GsNQAoB/rDsVUtN7w+pj5JLa8KeGDchLIwv7x/3123iyuawhFoN3XILUNRTRaqXp
zq0UQRGGVvNTdRQdmr2H/HziZw62APMoEbALw9jVLzzZZhg0GYa3PqK4Wdse6lxPY98L6TF/w0a9
/OyWtZ4+OonIBkj5tpUEcTwXYZD0Reb4yC/mxs6W3LhpeAKoisBD5clZoxDGcSj4K3SQLBzKI9Jz
eJJ0cJRKdDTe/ySwXIvV1tKOu2kJzHMxp5xCh2g7s8+18NqjkpfKJa36bmeojc8PTp1JAbznnlrb
X9Qyk1ghTMwK1BfqMw3N3dLZC9m2RqGitNTnmA9hwfVp7lTp6eFYuIEyWyBhDDxfpD6LnQt6YxQq
V7yWJET0qt6Klf95r/W8zaouWvBTNKrOnR2PF3Bbe6y4rVHomugQ2OkU0ci8nstUeWacxKCWCrfH
1xaZ0oeqHPcsIG6j+AVuyUvNZ+EZXfs9TmZKcZeDS5k9p5Cqpq9mND04xgyZLIqPsbBP9Kn/vX9M
l0t1demCjKJPA44QoYM1JL5ybOTkvdQKHG52jqcSvaSc5R9uU2joSkR8tvsDbqwl8QHYHng70CTW
lEkpc/BJiVQC1NLjQ2UayTFu7Xzn5N6OgmTtgh6AOg9mYq1sBaEERHc/O4GBRMnZC/sc6iyFs/fO
BXqERXWDKITmxfqLNVbrdATXXhBSPH0R5aifY0gT7x8FOiaB08K4g562ehdlI0d9EtT7nKU+2YN/
/MtOaY6+ey7wZPkyAC4A+65BgXGCplkLAiUADhC+jL0znrM5TV//h1GwhV9AlcuMVrfC0FgTek+J
CLq2rx5mF1uhiET13a0dui7cbBSOScgI5a/PKxFBWCGjLYIZarU/zuCWh7DYsxm5PTpgDKBNAyKB
hQZv5XoUe+o6r+4dD6JlbMaBOjTG5yoMjecJdI12NifP+/ru1QPVsCT4VJnIg1dZMJIZWKlRiQ3A
rbmPQk3l0a6NvV19++oBUKE1BpMAlKi6Rk9hEdXLOMtFEM2lQsg4JWc5VWkw6Mmey+TGMSXKIgWC
Qb2wBtfdB8+oS9dMRSCwd/tNuzH+WJW1u4N33RyFJjE0NXY2yd31h/KEV86DUwtECusO54uoflCR
K/p2/+NsLhu1sqVuTYt73elL3AhX0IpRcLITJ1UPo7MVz9nzsNRf3z8UAALQd8tR4lq4nlCke3lp
dJ3gk9TtQdOleyiEg7Vyl+1BFbbWjmuBxPGtCLguLVldO3SVSnOtwLP+ozsP8XnW4z0tla21o+dF
qZyTxL9X+yCttS4aFGLFSDjVQ1h6vD2RjVHZUPSP99dua0LcDQAUCLXQtV1tBmnpCiTZSQQp4nwA
2GPr7GSyf/+djVkPz/VCN8eBYXUDqSGWjG5s0JOM5vSPtBhfQTfrOyH21gWEfNXy+rBsZCvX20Aq
Zh5ndSyCujKUC3269KNWRrEfSzX/6qhz8fD+paPwwgvG/qZfuCztf4KtCNHBqgWcF3R2Un6VTmQ8
c03sufRsfSD4PSBL4ZgvwNLrUWywvDLBBTWgnDGeZhx7AtOcvS/357K14xx6MzTLUYsEsHU9Ch7e
9CXbQQSG1OJjiMP1c2giglljPHu+P9TmhJBBWZrGbw3r66HMpkQJ12MogOH6X2XZTE8xuKa9dduc
0X+GWV0KDTZVSd7NXAplpz+rsfVJKb3oUilYSd+f0Na+4wAtjUDiEvb49YRCTSB71Ooi6NvuVRpO
cgmVcfCbUnYnxFgz//5wWxNDMpRDRFMQFYzVhpgmPFSs3OQ1T03nW9un9fcSjk92FDhi7UxtWaTr
cHixUUXhlWwCVcE1E6tDcA2amQyfZsdqThMVzV+t1Yu/82QszGWGJKajdJDhvD/HjT2CMBaESq50
4ChrRJ8cZuhHUqJcidrgqeDy+tyNjvHr3aNQRefNAFkL5XqNeLWULs80ENFBFM34olGQOMVdqb9/
LkuxDKrtog9M7fF6ewx1I6jMMBcNnarlMhqew1qNd4CeGysG+MQBNYiVD6VN43oUZwwrt8WyJxBz
IrE9HdWT3Tjd+88u9jkgFLkj0E9Yiz9aU1WnJbWBACXE8cmNsMMQKJvuqK5szYUuETBLqBX8vVqx
eE7CuNNqJ8hnU/rl4IpTZ+2ium/PEWJv5BEcWBZMXedEHnKPtoY1Nmj9GT/GovSe6c+6pyzq1Hc/
svz5cKxBBxGp8p2uPw4OL1mmqBW2qM5oHNUWyQ5e/3Jn2bYmBFOWmxVFC17BVTjcVrqVeQaj4LLr
+hFqKAdP4hxaYla9s6dv7wWmsgR1HJw3wcPrCSmjMuh6xJ6eevd7nyqBjOrfodM/5xMnKZ/anRLd
5tQW8TM6lNRp1rtb6TAimUemFhWqfhjdQX51a936kBmdc7x/KewNtWzO/7zqlYauWJouB0lRp2+j
PmC8nrvFpc2ieGdWtw8Hmxv7FSgTAO5ukP1aXc95njo2Kv/Wi+U0v9Gd/hG2busDJvp9f1q3Z2oZ
C4THwoLmkV/dD7mdOV6z1O5ixat9EEXNqW/nvXt7Y/HoEy1RBGgcgtfVFuz70VM8c3SCEhL8fEAv
2DrIYSz1I1VMd+dUbQ3GnUyUQESJ39YqZkFQ2E3a0HaCMBwzXwHc5GfZ/AunauPd1x59ZDY834n9
Tm3jek+gp+w1Q6S7wURJ+qBmjjw39K53DtXGJwIlvKwcBSiy9NUt0dRYF9XR7Aag9r3DhJbbUWnK
f969D2hI8Rgtgg8ktat9wGM/xJlOLUBrOsXvyi5/yEp9z/ngjRN+HTiQ9S2K4HRtqOKuA/4B53Jl
wJwswCV6boJikMmXBgj7twGTPNuv9QklHM/pk49Kysk6pnM2RocKAX1owkZt6xy6nP9FyzD2/mEO
c6UfGkfMrW8Pne4E7MDqRfP6ef4r5N4VvzLE7pTOV2NDKYWPd2MU/4jKRmsPIMuRm7q/isvWuje9
VQyGJNIi5OWSQhOL58Eo2/IUG6N8HCZ7fklz8QrBbqQsH6ef2jbO/r4//MbOh5JEIXmpjIJJXt1R
ZuGK3rRaHJs96HtNXSXnCEHupzCzf71/pKXxBs4N8h457/XOl64wpmhJ3FQTl0xXqsqJqrVDZRRa
9/2hNrY/gRiNRaQGgKGs4yThJp2pxoUSKGEengTmYRfW4N0yr5QjQMijY7CsH9i66wmJRp+VqoiV
wKia6ez2FTy1OvxpduqeGOPWfHirqLbadLaJZK9HkkaeZ/lkKwHVVvco0dCwQAxBvt9Zt63NwIdZ
1FAhHlLgvR6HjkxUdWUUPjlOWR7nvC3+cNywfJhnZ7jc/0QbaAu2HD1Jkl0CZkr/12MZtTJTk20Q
i0ERkbv3S2OUr1OlY6aawde2nUj17aL4ohTdBUXN12ic9moj27+BedKI4gCQRl7/BiKOutHAtgRG
Zrf/WqKrf/aTOh9dlGHPmbA9XxOtuKR54xwHV29e3L7TDgk3+E7+/9bzXN0CNCsXzgrFhuVZvf4l
TmclKlL29dOM8Ed2MNEE8F6hbybReRrVxPxLzUbxd2VOyvzYtSHaIBURDtaTWlIo4khQiHAVlsI6
Kp2TzJRvbTwpyMpGMHCOM9QRLQCcqbxCi/G6TzjX1vHXwe6V/mh3JhTxtFbL+pB1udNavjM5dQ8A
uFGDCriB/hGKPXepKuLmZHmxl/0YzGp8TRqjSQ6di5GCr3WjqI+GiPGGtkljjbMyqm+NKduZH9W+
GZVvsF2pA/i1UjfzBwxVo/xbnFeF/FwNc/hSyC60Ai0XdnSY8sL7FiXZqB2EHqbek4HvVvVHNk1q
cQDKpAx+ZkRelfstSWf6asFmKi6SmKE8krhE+KWItOoOoow8cKjaOPTn0u0K5dkYnCy7uFVrp8Hk
WN3oj1auab6l6GQFptvjmIvYgjH5A72T/yPtvJYkt5U0/ESMoDe3LNPdw+oeo9EY3TA0MvQO9Hz6
/TB7sVMsRjFKq1DoXMyRUACBRCLzN84zZIoucn1qgOLvVNUK70zrsPNIq7Qp5NdN2pSWh8ot6Jbm
atnOH5w5z5qPuqjK8osyiclA0KFz5r8yM43yU67pQns/QXxy/BQkfa0d59QJyxMQj7jy3ShxpqfW
KvCmPNp1ZJkB+ltF/uomXlIfI32xeMgudq7tafFvhBhs0insk5hQ3F9nQFFZYDoRauE7aWscYDwT
AVWI+p3s5+c+Xu1zsKbQs6jgIbi5FgyA2KrkcVsr4AN1LdBzs/s9jbXxkIQS4g1aYnhBplL7mMyL
936p1f4zZpDZh/uxZ2uuOH4DIZSXHtqs14etnowG00AvfOcgyXbQKIufUr0Zd4Lp1ii81sEiI4Yv
VaavRzG1xtYWj5vVTmP3t6gIY9q0TbXTkNkI2RKCRD0AeAclcv16FEMvEVHWsygowhBigVfpv8nu
9musReoeb2ljRqA26JHQc3aAi63CZdmJYllCRXkXqoTogx4On/FpEHt2hj9z4NUmAXCNbAfvaSAi
a4mq1Omy2TUYJxmWV3RpDoodpX5axhei40s7ec+p6h558VymMXmbjeildTGUbPvofW7nRwGMpdPm
JwR9z2VR/NHlzRnTsVNWQIKIlOowq9PRaufKTwxz51rbeM0C15SsJ0ANrNDqpkamNpsQ1I4C4Jrf
ekK+TxVZORqteC0M/reyH2cFcmBlo54qHrXjNX6zgNmFn7iIAsOKO98stPmFTGvYKQhsXZUMIC9q
Sz6c140/r0nsKZzKKFBd3GrCIn2K8xzyGFhBy36zw2HEVsb9IdoSZ0P7w9g7O1fk1uZjTbkgKUuA
zl6tbF5HRpHEcxTAMdH+TrSs1/xGAOV6ODaAgZVNDMqhYO5Wp5b6OFZrCx8wRqPmmGZCww8i2tPy
3JwMx4iHDbpUN62SeVBGbanCKMhHM6IuVUE78XX8bo/3Z3O7Hang8BeispL6t4ZaVQjK24NqJoHa
DHZ+ov5SYoS6ZCgBRnrvpB/y0Ys/GSXiJjvreBuXUDOB/I/GPpUx6jvXcQlAaQ4xvsoC3TJeSBGy
JyQ+HXLXPfm328qHZFFLCBHw3Nt6Dk4BneoC7AoSbv/hUKuaKHyzcZIPjjbNWHMO0Ix2TvnWmOwS
DjqYXNLl1SZZQrW1liYqg5rP+HHONZEcerNDtqrJe+u9fGl+vP8hbzcMX/CneBdChBT/VqHXSV0D
eHGJHIap9d9Du1FfMq3M9/Scb78a5QLe87TCOWXoQ11/NXI7rRsSu0QQbfSwXh5sns3e9FSp9eOF
EJiOcIylRQ5HbZ17l2lmaHPNUJjkhNXLrCXh9DR2WbFzBDamBOQCZV4KmarsfF1PKS1FBmhB59KK
ZsU3rDo5VVregznT92ALtx+JNhQYJjD7lBbRsb0eCnaFoi1IigcDHLkfVF28JxdExp4cwk3FgLIR
qC4iBxBWmtSro1WjjwtWdR4DTVmwBnSQDTNem1gfM7+0ouo7xL04fV2aohie+lGEGAHVpdjzVriZ
rMRvkjtR+pG+MWvbudTC/m2BmRDkWFlrcOU6Dck3mPkP4/ckuJohOOG2bJevGr4Obgp1xMUaqFk9
HvspnX9r+6UJ4kVXvt4/ZTfnGkSytNKjTYQ4ISiN6w9oekuj97kxBGZhR19F7g2RDw4JC+re6qkd
oYj/sIGLBEGDaoDHhdrNTU6FpULVlY0+BEJP6zdMbUs/U+vpUcEJjE5sgjHqmPTN+QjXEwtdzMxs
YQ7BQBexflbzpfiUoBa2pzu8sYAOmF7iE31zSTe8HqfBEEZTF2MMTKOlB6IMnfkUi7yP/LRzuxn5
sz3KofwkV7kiM+NjUePBjADBh1UoHuuiVkQvR2y8/p9ca8vnYdCmp9yKkOoytPh7yTvukOjzkJzu
75abyCKH5unr0EHlDl/j7Rqnwh2YOzuw8OR4NnWRfBEYJz1ZotkjI24PReQnJhPH1s8mdXE6e46H
MehDG0/6Wq2M4rTkuXrRkmWvULdxstG7B3pFagI8bo2BiZKIo920Y5BVtvGnXnZm0JPwHx9fPcgg
+I5KlBegh+utQonFpoyhYDFd6Ck+fLFe8p42R6e+VAriQd8eHw7VQYo9MMY8FAOuh8v1qY4nM6Sw
GUkusdM15zocv41Lt6esuHUGkPumZC1JqtZapwzGMdJpaTYF6jItP0CD1X8O0ayNz2j55slZr9NS
29mJm0MCYpQy42Bj1nrttNaHsbTyKYgo0z/nhipsv/RS64+unoscA7GI9Pw/rOdPp3SpcuSsW565
lqip7aRTYJdD8cPW5vlMLQYtsDFq926A2wuPUiSAUx7T1FppaVx/O0ZxGlKqKej0Pj2kCjHaV0QZ
P/e8dz9OpTO85V0pDm5qVE9VXe+1qrdiDO0u0meJB7qpF2jWUgwd5dYgGpsBK6+weOqKKnsR8w+z
p3npty7NXsCF+rKzyrf1Esms5ZMijCCrpOup12OBItjMtp2aZureYRwfN4fKQIHiUA5R+G+kRkPi
m5EoP0RtO3zUFNOvKTiUh4c/N29LfgOZDRBLb3Uzzo307cSXh0s4rc/NsGC3qSR/DVbYP98faWOx
ZfqJE51Oag0U8/pjJ7EODcZJpgCXmflFSUzje9y01bkQk/ZWhkMPd0fRT+R6eyjxjbiHILs0ficL
4BW/2maVl6oGVdiJl0Q9nCajS899Food/4GNUE4WijoKUUj2QVbzw4+9qLn0p6Cpu/pUalX5vnP6
8UROl+zc+hu7R+qsuqA4ZIHIXHdqlRSTM6WMgFcIe5o+6XlbOT54t/R1KjJlPLRhLErfiGf4i8aE
D9pBMaBInfOIzu7ODrr9rkRfSaanqAMQf/1baqwCNDeO2Mmq+FF6/ZfetV/acfoqYAD4FJf90Ox/
v7+Xbr/o9Zjyz39pwOPLW3hU4IZAGTigNbhExCCaZGfH3n5R3tZUOujrgu++YVe5bZTgKCwvZ6dw
vtRNa/xhZmmT+KEbTv/cn9HmWCBGpQ28zv5Z7VEtEuQ16MQE2JqNB9UcpxOVa+Uwxt7jEV6yZuhs
GbSEuKVXOaOROHkZ6UwrDzvleU7S/NlWi/I8ue7e3tj4TnRWZYECYVIKL6szQV4/T0U88qJJ4uzc
Umd8l+dVtINrkmtznSoyIbRY6K8QWG646e48t0auTmPQOTAX8hJqaPy+VtXMn6q4QsJuV0tre17c
XRxC/MzW3h+20nS62rGE3cjNlCAgcamGJt0BYW/uCWAY1BypzXHIrnc5GwGvAGRlAtGjVzUo0QTH
vwa4bJQPU0xQ4JMSvPRWKTZTj7geKgpVNzapDQRdL3qkI4GGNXSKT/c3+W06Q/UB2XY4dCwbL4nr
UQqeZ3VZaWPQmAPYGavzMR3PDi2e137R80L6D8NRb3aBtUi4hPw5v0QJrRyN3obWHSRj6r7S4Rs/
tJPu/DuomvJMeWneGW9rV6Cvxh1HGso/9evxnMpGYiwbpiBsaO/7NeIvmZ+4ffv4MvLfh0JD25jg
v84djFkA4aqVOTAQUnUubgth8Zi7zdgy2rgkqFlpWfVyfzE3JiefRUAh0fiHui436y+LSYOa4ko2
qAGFcDDGYfMtQcThfH+QjR1PXuSiZ0YhhBtlVRJownameinUwKw1vIXt2P6o8/x6MRu33vN9uE0+
oVNJlrKs9vHcW8WmJVnoQEZiAFls5+fJThkhc5PlhCuMLS1kkxG947E/pImSfJ+FtWd+szXZX3/A
6jTkZa+FZdwPQdvAzHdSJfWNQZk+KFo1/YeP9+tQq49XDQUYqKwbArJOOt5ebPhGhhfp/a+3kQlI
GDDZNDrpdAHXKzq7zqiJeQgy150ONTvGHyPcT4t2zg9lrP2Z9qnnt529s2u2tuav464Wkvb+Eopx
HALNSmkzGk32ivXzHpR/45aRgBDADexPNMNXa2go3PpmTEHHxIj7SJIbH0NbC+EvVdE/ijqEfi8a
9/j4knJ//tyhFMvWxdQYaa95cClceUWXf5vzvgzMdOg+pHTTz1zy7SGx2+gDzbuHkaIS/wIJGeth
JDrISa7Pu+riPixypqtQLX6JouGbO9TiOaEfupNA/lS7WN3fqNtL6CGCWXzI1b4Z7SItzYR6S2oW
05OedBPwB5GjsFt47rGIFu0wlAZmFbnZPiVV6Z1NN/ae0ojygjG13UmLPPcEuEsl7e6cc7iIPWru
zyz25jdCzQZzS45Br+p6Oeo5hVxjxiPi0V3tu1pRvNYmpQY3a45eZ0RYzSbWEf2o+pxXPNgxi9Pf
Ybqho73WKafFzurP97fGVviAekhVgJocMOhVdqC1haWJXh2CtLaiJ8VN49/1BTWoRXh7PInNrS+7
Z4R+quBrif65UN0CfecxcBZKmOdkKooKlEOUC9+1OuNVtZVwPKRTvKfCunWyueJ4u9HTlwyk61WH
M56azpzxOh3ttjlZAtsh35qsxdzpam0ORKFFFoiBLK2LVrbSqovuFmPgughCpDj1+YJK2U4Y3sh/
eO9L5THe2iQJq03UwbFNZs8cgyqxkeyazIWMru2qxCduYjtlC7Xdo1VtbRPpB8JnYxVvNLYsAcTG
lUW/edS83wd1mDlmyXzRSIx24vDm9Fx2ouRJgHlaRci0LLSyz8MhKL1SfTPSEZGWQrcLXx1i7OCn
eK8FtPnVAPZKVqy0aJRX/C85ST3YipZXqSxeLEn4NMxLnvlDn1V7GrJbMwOnSpMaMil+UasPB2cM
Ceyx440LckX3rUwjF++NefqG9KRZnyulrXfKCZtDkpeQ+PNWu+F05QtuXkrC08mLtfhJjH35OWlU
N0D33PjU0g/aOQGb40kiBVhRCsQ/1YN/WUsxiKyKJ14AhTCPapPO5xojiRfFLu2D6Y6/3Q9e26NB
YAVwINFJq9tFry0vsmPgqEaBjjtexsvvTau00Hhs/AbbRd0Zb2un0CiRjyiAUJS7rndKtJSanbge
HxDpf82vx5IaxZya/2kYrk0qe/D011aeZV+mi5fQwRNtl33KtHZ6j8Lm9F8+FTgdQggQJCD015OZ
Y3tY6pHWiKZ00R9KbKcn23WS7/k4Vt/GLNtrHm8unoSn8tIFi70G+GqhMMeBOBK045ylZyXscKto
R7X9cn9TbIUqGTzkOx6N4XXfJdMrb4zzeAq4O92TXWb1GWHa7h3GVtbh/lCb++//hlq/d+Nctxar
pPyKLmByoNtT+5HWX9TQfGm6XUXjrfuT9ePVxEOezbEKH4uHqUrdsPuQlrOfx7LuT16LK+mASsZp
huUU+S0l8tPjc+QNRb+aMTnTxvU20cse5kjKGXMx6jqNbRcd21HolyUGV+EjJLlnG7r1ouKESUEr
Gv+ImFwPWFtVqAwL3w8Ij46FS8nh96tBy792YZP/NsL7OeXZrHyU3ETh10rp/vMfpiwVoOhvcQWt
SVSxaylTndO8cNUY042h8FTl4IyUAEZwqY5fCWmben/MrV0LOoDoIg1GkT+6nrVSWkoPyWQK+jHS
50OYZfZHEqT0rcq5Jnf27dZRhOYLGszDKYf76HqwLCy8KVTpWKi4cHwWnBHloCrOuJfxbY4jzZYJ
HGSX69uAtiQFeVtQzM41AK0lbpV9PIidQLb1YIS8SX+XlBrsw+oWSEVsNPXAKE40Dx/cZa7OfYPR
DcYz6XLUOqN6GZeS/LKww50S+sZXg56IhgvenLRD1/r+daY6C0k83QiAEBwOzzpguRP5i9IWj28Q
CNMsIuBYLtc1UEURUW44dHkCliH66hjFXPi5UjintNS7p4c3I/00qagA3Ae4/yrSWHOH746WkOOF
S4SoXDRm1VnJ1SV+p2uD2CsKbQQ20JCwwfGZk/ZBqwQsGt0ZYBTs7NAUmnsIyaB+kCxout+rZv+3
9Jdanmw3d8yd0ujG/uR4g1jlOsIIct10UNWhdrWIg45mcPbcoLP3GpVVvpOvb45CcYirFsc51D2u
TxtNJaEsHZsEbEXxknV6dJjLZE+/fGMrSk4ukB/4MzoGmtejlE6xlKXop6ASlv111sv2tQWD8FVp
Swa8vz827j2ejNRCaToSqtd0hMxsI6HYHtu+d1AkTzrTOnihhc73mKRCP7qNpT1+yBlPSoJR+aXf
udojrjcl2GDy7KBP34Z4Pub2ctGNvCkOPbCR7wNvn8QvizouDtTDuj3trq3llQxuVG2kAP9PJ9Ff
ElsNek2jiBkFgbwuPo0V+qDHuMEG9WC33dTsxJWNE0EN/SdMmJI6ghbXH5PyQ+rOYP6DTHgDgo5x
q/QHrECX6qRl+ty81FVav3eSWovO9z/txmaVLyEiNnV8JJtXR7+Q3oW2O6twfIzi2KlO+t5pbetR
WDo6rZx1rqCfhYD1DZviCUpz3lLBK4o6KFSzO1uxVBxUB3dnqFtoMmPhrk4o48tRHlqt5WC2AhPN
TgsSiwKfv8RUSMGRRPiogkW6oNIwT6diTAvzQAEIKfgyLBVJE+xiPx20dk9VYWuFCawyr8cWBvrl
9bdN59mOqUipgUAK0O9TdTjpSrfnd3U7CtpbksEMmgvbyjXSXAhrKvK0V4MRLb23XuncZ81Bpf/+
brkNBGB3SdFkcY83xPo7enED7pwKbTB7IAsmTyv+aqp5+qO2lQ4zezP5+/54G7OCsyrrD0iaY+os
//yXU1g1uHXSgzaDea7mf9Henefj7BnxXmJ/m1Jw7VFdofwMi/4G0pG0OqYaelkGSZUYr4PdRxe7
VOKXPI2aj2keWqc0tvQnQ1j1w+cP4KQupbP4ahLccT3DoXe0pjRLERRpmJ4ca6EDjwiL9/nRhZT4
THTMSTZxmlnjczLDmmHA4lTZ2016BjI6vi6Gs/cUk1v5utwJoRNPIklwAXa0Zp9othCeOvZNYCl2
dyxyJ/fFbP0GEMuk+lGeHBTW/LYpP/IZ/ro/wQ1wA2NLgX5SChri6uqtbonU7OtZbQJXGcF5x5Io
UriOOMIy7f2y6vqzkVfOkTq8d7RyrfpsoL31+NcEl0p+SD+DS3mNGDVGCkFLrbRcyksy+SJR++xg
L226Z/R2exBl9iRTNt7WVL9XByNxQI+1hdLRV9Odr1DMuvloR7PrYRdqzv0xjfRm+XB/iW+vRF7Y
5E/U3Kkh3LjZ1pk5KWZTQwejWfIBrFXl/CnmNKuPU0HrdyeO345G+gsHmScSyRrsrOuDQVeoLIgK
PzsX1ZPRLfqHnlCNmkq5W6ffGEvWRRCfxWZdil5fj2U1kWdGSVYF7pjGz7adwjoti/xZWXRt56a/
jWhk2tBz0EfjxYn08PVQCeFsZIWroFKb9mjVU/d56fP20/1Pdbs9GAVpX7gBklrnrbaHqjdlGMHh
DDJHE8eyspVLZLlD4C6J8qkQrbaDpdgYj2czgYWbB4vDtblcFi/h3OtJHRiiMxH6T4x89pUhwt0b
kECWHiILZuf54UkyGO8H4EMyUVydeMjjTWFkds3l4CB42y39uw54xSms+/aS1Xa4s/9vP91P6Rjm
KN1yIStcf7o8i3tKxXTVMF77lhqdco7mZjrdn9TtTUQrTIqMgZq2EZxb7Q+7RBekM0ClqGmrHWIU
Bj7VaK08ldH83dHiPPJrp3RPdJy/3B/49gyQOfCi5aVHHRcu+/XsysjUQ8RXgCEU5bC8eTyMfk8b
bR7eg5U1Hj4FBGhuPThBEsO5PnCTMyYVlHNqdk2UBcacxIeGUvnOs/b2g/2veJZ824LTXAsj500G
SsuNl6Acp2g6Qslx0wOC5pP38E6ELAvCAUQ9wBseltdrl4RjhhdSrwfpNBWXwo2HQ+vEzYcMC9Lj
wF258x67/VagHcDT01RGnoTq4PV4ihWlNhZERlDYiu5hpWqU9WEKReM9m5Vpf3x0Z+C1wDEDEkMx
AkmU69EsAQg75VwHjmj1w4IkwDmypvity1VlZyE3bnFSIVJlsJ4c6hvFbDF2eu7NcReUQ5g/u6kO
iSqLu786Hb46KoXJcKw6RzlKMNr7rK+TEqqJMRun+1Pe2DkgjFEhlkRKqjCrw6B4aazwJz3Ih6w6
dl2eKa82OlhiJ6TcfkikrkCXkpBJqZn1KzPRw7RsrGwIUBsyaULptBFBwSsvcTdqO3fC7ZzAT1Es
oJYEfYb32PVnBFKhFT1K0YGxRN5RV+vxlJGe+PdX7vYli3Kc5ITSy5DEtNVmwXgp1QdsaINmqpQ/
xtid5vcd5cCnrB2j34G8pQoiy9a8Z9chf/116glHjXoI1EJeCnDjrmdn2I3miKqegmVstKe27scn
2MHZqa2y7L2CluLDRxBhNwIX7HVwntx91+N1TiZaUjwiWDwXyDGk3blsW/OYwKPZSW1vPhzCPaDq
IRBwKnjYru65oZysERaPwZIiIz5oo3NuhyR7dMvLUXh/wCMj7eISv55QbBW2ALNkBLyT/tXcxvX1
oX74dmMQiRmUKFJC17p0Sz2lQa0zsSG6VnHze104oogOqRMXyZM2V/Y/RV9501uUdVn5nNVG7u4k
KhtriaQfMGBKA/IJu4qcTZWKbMgzNfDoGZ47VXEPhh5rO3XGm80oJdKlyx8VD4M31+qLRRwNaIae
Ggy0h14Tc4ILpylt+2qKJjnN9hiNj25HpgKaleyVwjv90dXhTsKhxkHD1ALcG+LvePi4Hws1c9+K
Ss/+uH/CN5aQN7L8hGwY+0ZyrrN4CNShqwW9wJ4xnDuQnxB1du7ujSXE24smFlw4jMTWGjeJWYTk
CI4VZK09fY4TVTtMVaUccQQsTs5o5Of7s7qJxDRiePeTJtgk5TzGr7d/2MWzN86tFSDKbXunzKg1
qm5uDepfW5whfbk/3O0icn0D6KAoxFOR4sb1cJ7aGF2XalbgkTHgoih0zMdhKzXf/8M4xEN6vqAw
Ubi4HkdNJlQ1YVwFvZYO74tEkEXWVbtzjd1+LAptQA5oVPLWIHxcjxI2MF3rOrcDDt6LUIvuqFh1
0GiuckzT5tv9KW18KW4Ym+SYe1nSYK4HU0O3SdxqsKR9dXI0PCXH11Ivke1v9phGG0PhwkJZlvjL
1bJGs0Vh53qDPTtBrgAo+qswnBL/i1pFcTrpKUvtJFoby0gjEKgPlRPagmvYXj/ETmYhDx/Y1LPf
0fxyhK95Xf5kRyrw9E4oe62KjQmyiGR1RAz+Xj9pao8MyrZrN7Crfjx3Stqfwxw3s3EQDyOKZDdL
UhSQ4YIitoZ5dnZu1eo8MlTS4fGBQpsxnNC0wYazqnJ1J85vTQzYnYSlUL5m3OtNgjREOcy97QV6
iIJOrzS/JU6SP7e6vnOQNwZiYlKSjisT7v8qD0g0EdnpMIRBAUUhmBJ3sE6daMUXs4uUPTu9zcFA
OvIXAEtQj9ezgluWFzF+hahR2LXpJ6Hb/6G0OWgO8Ns/Hj5mYOhklYJLjEfhamJjHKkx6XgYpLo1
Haeqrp6FA0RWEfbx/kg3KSNPGEpmhqTSSbe1VfQAzN/UTqOFgS2q9BtlfeuC7rp2KptpPrZptzzV
kRc/3x9ULtVVvigHlVqFCO9TJlk36ZYyt7HbZdBCMfRz5tC/TVJ3Tz/+9kQTP6SXiCqxUeBiVx8s
IToNg8UtthR/VOPyFTg1AqqVcPw5af66P6Xb3cFgrqzPU8mGSLDa82nkNkqfEIUjrQlPWmOVLxSE
62djSeMdmNnt6smhJDoE5CN1ZTnvX+ry1uB1/TwqFjTrZFFPIf/nFMqYTLjvz2lrIND26DyyeLLl
cD1QHZmxCPvcgUFuzs95bFnPBJg9E5PbHUgflUKZrMzxalnHeUFzaprcwpGViNzHBhMR/vrHpKsv
Vud9gDT29f6sfnoHXu8+eB6QgYEFAlOFTXU9rUJp7CRpRidItOGtT8UxrWcU7CG+DRdP7c+J2aJP
RHm6Wrw3pxyjQ+MYe0QXuR9ufgR56k9DFYL/6oRDESNkQVMNbDTvcO/Im/ygU518LkSMHGaFEPMx
i+vZD52h/3R/BTb2KhhxmS9I0y9eUNcLkGaKaXVh5ci9KnwwMMoztHrU3ES2Z3e2NRQfVapGSGzP
zRmsRIwT7uIEKWj4d66e2ZTQaAGWY6jtRLKN3cqJ+slqBPF2EzPTunQwjWFFK5GJvwv4Pv8Kp3lY
/pF0jmjCjQNcisVbrR2Po86uMPMKsinOPlTOGL+JtFd2kpHbuTAGloYkBpw8dDOvv1Ae1ktuZXN6
QdrXgG3FjNSDGVfjnuzixkAk3DJOshGBHK+OOOjfZhiFmV6A1KhIQij5EQFA3X90w1GZhnDKIODp
sEG5nk6izGThkZVeuqmdTmgqLId+MLUnOhriPwwlnxGA7AGO3nAgjLiaUbKrskucO1r2brKdcDjQ
VFiM57IJiz1S+O0dQwjBjJaMQPLV1iqdfYF4LbdydkHZorL9pTXqgyIs4y1qcxB7BWnQw0FZjihF
lsg1CGLq9VriVBBnWTNmF5ZZYDPvzaeUB9TODX17bq9HWRVVw0yHHqN12QUEhIeur50cYUt2ft0k
+c6E9oZaheNKaSqR4B9yUa26u7iL0N8bTd9+mJ25f7TyTcMCg2z8ZC0J7Vr7d5ZOzSPMYKgpQrEs
SkfHb8Hj7gSizT3BtSKTbTb8GsSpUGRNq07NLkOqKj6Wlk9T5yAOYr/2oqsfrj0wJZ4t9C1ka3kd
KbC4s9K2NrLLSI598IphPoVhn7xz03HvQ23Oy5ZAChKPW1BcNVVTQcjKLomxvOV5eoSm/q6PNesg
hnCPhnx7P1L0lsUHHdaphCBcb/N+mAunpHx4qRYr/uq07WL4Ok4mmp9q7Wj4QynVNLxp6Kfjkju7
wodbuxIhGzlXoj3Q5uvxaxXCgFHk2UU0isG+tztxyMDJdYeBKs/OEdiIwrKNRlaCOx2EaPnnv2R0
HY4buUg50x0Kqm8k3NUTxfXw6X4U3hwFKDNda9ybwb1ej2LHrj31uJ1dknHyMOg2k+epG/aqjBsL
hzoymT2kC4eK8OrqMmZVp7aiEYArlL2S0FkQmQ5dlO6cXRba1lgSMSIxDFQ21dUmiSuzyKN8zi9D
M3v6SSvq6IcThu3iz4NXTYe+rrg3S8eGf9Ygv/tvCRtJO2iFo9KlRxL0tVKs5d9elN5blbqe4nO3
q+bD+TpQbsTOCAVEHfpU1+u+9KrWK3mYXTJKXH8Cam5O46j0P+5/3Y3TCc6J+iOVT7CT6+JqOilN
gupjdpkV+/fMSJ5d8JzHBc/DKNP3PvLWVqIGRPMXbAB4pNXCN3FcLJUo80usu9W56SspGzED9ti5
zTfHkZuVXFUyOVevU5uNqmVuk18aJcyPMXLKfuwk5vH+0m1tI/Sc5LKBeQDwe/2Bmnisk66v80tS
G2+TqSg4/YjFH+bo8RcVj3owDrJ1DupszSarLE8o42DmF2XJxmPhOfN5LuLpfH8+W6smfcqlbovM
Elbzycs67qh/5pfSa4tjMecD4qyG+ed/GIXrheAouyPrg84NasTohuQXgJLVeXQzcTJ7cD//r1HW
amkUf9Vaj5T8AsM7OYxDS5bazXv6GlsrJpu60jOGO3Rd23EiphjXjNIhEXuohkwnEqC7fX8uG/uM
5y3gAv6mdbVuAo5WqZh9lc3v5iIS2L7hfDC8qplRfJ6nyNjTd94cTQYd2Z5SQaRc72onThLTRqX1
XTvCd/bd0rQPoZYZxzYx1e+Pz8yWQBAKmjz11voksZWHKV2Q+Z3euN0TqOEs93XW87uWx8PONSZ/
9/XLWfZReY+AvpYFkFXsqdVxLofaWt7FKVBvIAVd1l0Gd1TrU2aHiXnKlLxRDy5+r3tJye02kT4r
ticRKHRG1mFvyZfKBMWuvzNxSv9qjWggphaMh/uLeTsKLCdkVNkrHqDgdbE2E5NgPTHZ0CN7Oevh
XL2o2lA/CvECdCxzATxWpLTHOhdWtFIskdlj5IjmxYcKy/WXXqm1Myrpe/f07ReTb2UpYPfzGbhm
bkX4Kc6TIx388sI5GLVd/NCVxnzfm5F71GZF+8sejIdBeswPGz86jTR4qC+tsh0dsvU8ZcyPPmay
+Hbv9Ud95vMdhgQEvTMMQ7xzvjfnCfuTUioTpb55feLcOoSwK73AjWRU/WhyYgiZmDcIDDPP1HRn
P7Xtzw9vFnIL9G9R0zHMm6Zu0YeWLkbsKJLJHi/K2PXvuYgftiGjjA8VDrCjLLODtLmemUdfzikK
lVFiBfy2nejPRqg2T/fn8jNMXB9t1NXwDOCClPSKNX7Bc5NSjRQE1PPWbMffstjIS0S7K9F+LoDQ
JS+ynTf6RVJ1gx9Cb+zHw5KaqL5ZjYosOZl5ER5abZb/Wkun+c1LwN4Gatw4o294pchPppF3wgfX
71moDiZFfwDYn+1dW7fBl5mwEWSrG1b1+gpeEKKqTIeZtI2BcRvGBea/+CjjY9pmS7Wr0r4RMuRL
CRC6VFRCv3T1fcK+9GKrjIPFmmz11CNq1jx7atS4T3bYatplGFHODgbN7L0vKOeV0Qu/sKACsyRU
91HGLUswyZbSHIwZA97Ct8J5iRBIVMbPeu/0ysGdjbB8TXqhd29dFo7pQbTqpP6R2EURvthmU41I
CyDy/2XsKm94uKUkBf94H1G41Gixr4K+NYulUVs1C7K64B3dzcm59KL8raWMdrq/C28TaS5NiEoU
vEFSk9hcryU+J0i6pCIPOs+cYH0t+UkIVwVDwO4Jq+Vh6xpQ+xAzQP9Rz4G4tzpbbu1laqgveTCE
QhTHxQpz99hhXfFJ11NL3cmnfhoqXJ8x2J6IxgOQxpMYGfnr6YU0HOlQMFyBCUZX+kvfGP03F5Ce
c+wzCt2lj7a150C4MZEA89u0taLDaKlu/QHLdlAOqdYnfxrCRryWTn1rn7M00oxLPDWox2CX4ZVf
vCTVp2MdOfo/+NCGBZRqq4RzHxlKfLI7arW/5zqPsbNiLPAyppin/ZtVDt4/1Jua1Nf5PV6w9LPa
PuUoOA873/jmvKCrQM9LQhO5aOG9Xi8CJNMynasyDYapM/3ZUdJj5uV7SMFbQB1IL/YrZRnJ5qX/
ej1MW3dLZphQ3gT+KKdZaAgnW6V1TkVY+EMU6z5mN/ghlRYCPHQXn9p5SXbgMLdThdqLH/RPKAwl
htVviNuqJL0Fmo8Yg/6ijWH7mxbH7W/3D81NvKOshsSURCjyvoFOfD3T3kPWAbEKgSxoWB9nd64P
aRHqT5Ya73VONiYEM5ObHaSidGZdvW6qymixvrBFUOf6n52VmUi44BFzfz7yP3J1SpgPr05K0TCx
ZYHtej5ZEddutCwi4Chk5qleOKLH0Ews46g07Wi9qFQO7NNIqeNvWnzZ7LetoezdIvLbrH8F2iYM
Dz+Nma6iHoJabePYyG0XTVW9WcmQPk1pMT5hy2gB2u2d6Kmc3PyfbLTVHaDRTRTklSp1+aAaAGqi
EXG9ADM1VFNgzBaEcf91yMz+fdi3X6zGNd6paZzvRCV53lYTlR7f3Ji8wqTd/PVo6JmGppIkXaBU
wn4OVQPaeZ1WaOonVRG2h3ksB97Lwl324uHtPKFxyj47WnpgiNcSUWjnWVgYIYBSCBQ6X0YnY7qN
rsXnoRnq/J0Iq6bZiT63n5UxZTuEjFji4NaHpcDZrUvDKWiXgawlL0dFfS0FHlfJsVUbt30dwm6u
3td1nP0PZ+e167bRtu0jIsBedklJq0jujmNnh3DiZNjbsM7R/xfXt/FblLCI9QYBEiBlxKlPucu3
upZqOb2+u29PK3ECGTtxG6JYFM+up3tV7DCm2V11iAznz7wI9CdbV9CucLfbebhvTytS6ly1aC8T
pdLmvR6Km9FsRIwcUGGm01d7yJYPC9ChnWTmzoyuxQ5AoVB+oaxtPogeltbpBbeou+SOFiHypfeh
5sFiOVb1uHRnrKO8+FNHkjiGOpXWcueWvd1GBF4gidnBEAERtrn+zGEwbFnUMFbhkmprISR3ZVQL
t0zfQSBCpLODNLTHwbhdxjXJILVBVBatim2QGaAcCN5WqrPIx/oghikIAx1YIHyPb2/dMNw+FMFh
PWEFdONcL9Q8oMJiQCFNHfcRUQh5tFpDPBjNbO9kv7dXAV6ZtO7YoJxIsu3rmQTnZlf50hpnr3Bi
dLoGU0JmWczPhIbpZ8sYq/eTZiQ7R/LOVHIOkVaFgg+mYov+ctBAWlQPaDSYpP+I+Ee8hHPadp+S
Gv3E1yfzdrOCVmI6V7tWrrrtleOtImhF65hnVVJIxyfCSEjzEzSIT+3qLh6JJB+GD65RTj/EVBt7
HcQ730pmsnLk/w+auDmSXmzmkHd1cbZXiy97oROPh9D8VGEIuXMuAfeyXNc3+0udYTWbJDMmxrhe
TmPsl0qJuTxDQRqrD7U2ZkMopJMoI3R7FNieRTeq7CAMQ8onrkvdi0yZ2NofRZVm4ms7QEE926AH
vo4SQcImmlylo2U22VUmD70fq/ToBatWbRpkY/HNjV36rmMRyooENWEXfSOt7KI12I3ULGwvHGwt
P6GPUT7nPO7+KZ9b+QUUhBblLlLB5Sj+8u1kDPMU4Qesvb3CQMIdRYjQHtshqgun6EOZd2UdlZPr
HaS7/Gpzp35HK9PLPxp2aliYTo3Z+6r35sfAKewn2Ttxdogb/eRpgZJHbPIyWOaqlwEQPORwQ7eL
qdbqjWVkLT++8z92RTN2URm0YkpCCwSuH0kt8J4dzDuh7PTLpbTMaYmGYdH+6/qROF1ATv65epPH
0ZwawfvK70/pBCoJKfg29Aej+NL1Fvmdr0ZlRR4PaihUmzxYyEwOEfms74bIm/2sYsMKexNB3tid
nKNPyDiHqqn0BTgazhtLbCkQTk5zSD3BMfFRMgrj2J2jCVeQIepr92QtBdqRdqUffJ5RLYIEB9S8
yvCp/WfgP/hpLy1GnbJbcjscAjOvIitLkuyYd4Mcnn10rKYIAcWmCcdcBd5jYfaQyt0ydvqHVKiy
O1g5ciRHXDuE8UiVKf5u63PSHVicgRNcDcPMT02UKsNEoggRSVvX+qfBENVy0pdSyZ3b6+ZsAbGE
E0QJFNVBiLCbh0gNztxg9ggzQfoJrSdwB1/MTGZ2OHm6/Pr6RXLztvKeQrICI2ujZsNdcn22gqQx
zMke7LNG1fLoZMOfRVXuKbHfRMJQYyD4UUOmDYM20SYGFe6S6ayJz32cottoUZoRkbKV5JNU4X/S
F7+OI98eO9a60fLqo1Y1erITIN68r+uvwGyVHwBE7IbHX/u1pdG89M+z7dPhFjo9v6CT75wmw608
wGXy9am9XUcCXFQjDdyQqKzdWJlMQ4+E7IB2myFRCPXEnP6TVHHQHCi0t59eH+x2HQE5r1UA+s2r
4MzmQtbbvtUTKjjn0azyyINedpireg9PfTMKcPdV4XV1aAHfvCU3Ukt2hODCOMs6w/HSboVMAPPH
VbCzVjdzhwgCmSBcXo8RyROut6VVF2Mcl7Vz1jDjcqPCzsW3cbS6f3tnTnfA73fGAs/MQ7ZCsVCe
WP/5b53zxanHZEx9C8se2aoIQTTpPi1ZYRoHnDx3tVheluLqOQMiRakDbT+iWcKFzWnQprVuVA6U
FEUzDpQUxyAO9bwcpg9BnGB5umRl8BmISZo+mq1JzdtRfjk+O6Uz9ocOzwr3XS2I2Z4V1pDpzszf
xE78Ovp9GA2sWSsTcz0bfifyjocfHgXF4CNOTcm7rtNnkH1aTcFn9pp3ZQdbaydZvjmca97PBl7x
SCBstlppM70zgYOXe17mxHsou6CYvou5LbyHoYnH+kgur97aU4dSQd5GQRDY1e1mbvM0ltkgau7Z
MY9Pue1hKiaVP+3cAzexGrgaOqnsLLQpIC5tZnSwq8Qf42w5l5URH1O492E2jb+CJg++etaCmEEd
259ENe31Cm9P66rbSumYvc0veCkt/baxrSzP4ek22nnsbfcs+yl7Brj65tojlRpos6CJERYCobeJ
zgYn9TsjzkDq4/fCPnb6b97Qxu9VsGvFc7s3MXDEMhtSwMq+2SJBg3KQfeW1AYlgXnweBs9/SKre
P7X+JA9er8f/uvmeLsXtxnxxt2Dh6KWtmmHX52Ho+7RZ6BABYE6s92RLBeZok+EVB18u2vKQaF0Z
vHXHUF2lKQ7WY03u2TnXY1Y0KyrbmYKzYxjNn72avUcr7coI+A3ezK4oisc2L/K/m6o3doKPO3uG
oWkDrTrziAhuNmvZThRiRzs4x3lsHvGGto5BPlv/yyh01Kj2MaMQr68/EEJWKnXpBOeSwnU4abEd
SnRpdqbx9mLHTo/Xil7TWhX3N720WR/7HBXm4DybcR0hOOUfumbqLm5NjfyNzy8rxgCkJ1RH+dvN
LvGaORiVC6RXlpnxN7XF5l1Vlcl/r49yc5MwCkqtXM2gUkEnr3HWbwfaS+q6V8G6/6mBq58eTh4f
LCWr6WexJL6MNI/492SjK4LmoWaUP18f/t7e4J7lGKyRFFfL9fBLUw96PYiAhzJOI1liVqKrYd55
gG6CRT6SKwVuB2NAQ15/xW8fWSyNmtAp8c8F+hj2wU08CXYuV8kQDoUeZGGKK9bfVtO3il4lTEdQ
Avm0h7K58ytApdiEblTdUeLYHEFicMiKpFlnOYy+czSHufow6GrRw8SegoslhyQIi8xU6oBCeGL+
aZcJVsRvnvBVmpdmKSUhvDU3fRZDq7kdBhmcgyWtjnYcoywWVP3OKHduOK42oiyKXlDStnVqLfam
xux8DqM/ViEe5j/q2EhDw6p/GIv39oeeHhzwd67Mtc24DVSXNDazBTVROHKj/h46h3gEpNu/tzrM
1Dw73iNq3rkE1lI/serafIbceL2dmlwklN2y+DxifIcUAeSkbEqD0OtctVPAe5mp68gOUDCBMcwQ
PCeBt16PJWYdVRHcOi9y9pU85LyZq9wNfqihyCvr0+zlcXFyEbb9b6yRI/jgBomfhppEK7VIzHGM
Egtd/8NoTM34Z13lsv2mq5xIO0Ehtwyrxl+8gy4C4XxomN75g1HjVP+gbG/+SVjnlA/lWA3ZYUT8
Q78MZe/Xh3yJadHNeIoPh8HFdOKxHFt0rK1JYgphjpzlcGy7/v3Ua8KODE9lRpgHg8g+2kPlgYtx
Ojd9aGhnzJEBE6M/jGAm/UNRxpZ9nORc/VN4aPg/KNFZI4fUHuso0Azn+4jLdBVOQW+3Bx0mCsg7
rc7ax8VyVR22gSsGlOTXy9nI1bw8T5WHLK/XEJnt7PHbm5PsEwDTmh+tFIVNbXXs9AEoOtQqX+iX
yRvNyJWFRZHHQHk9Q2/m4wrMeUcTe8/Q/U7M8kKc5N4kuwD6cL0nCHYBiTacLijXyxHtjamiNann
74YhHY65b6mPRpz7YieevnNXg2Og6QJtZq2ZbbZ9PiGOOSW9dta7IO2+6TiasAknUyt3oujbmQWy
xcVBXu+sDeHNzEL9mxKjG8Ul8eP2c9mOcXpwpn4pHvsu9vMkNOlZ9qFT+a33afQhC+6UQu98KWkv
NCRkxWlvbalYuE56o9cK2IfDkH2rF90+WvXo7lQh740CY3OVLl8vky3fac5d/FY5yudpscUxTeY0
sm355qYK2hvk7tRjiL3oQmwiliBoSVgkpEY5dtUUml6hHtHZmUWktdWendztzuQJ53sQOYVCBubu
emfiwGhPbV2KixTzcBmxaTqMM3uyKK3kiQJU/R13rT1H2dt5hCuGJiVtc+KkG1mATs1BUY++uBjk
k1HQd4LArH0zGnflXyOjSGVr1fTZYn5zOgzdmLjiknbCeLJLX/4R0NsIE3Oi7Pr6I31nGonIaCZD
MKdYsRVupPAsQBpZ4mLnKqrd/h+0UfBnqfsnlyrWwdd2Dtztg8a30bQB/LlKl2w1+lK/MJI4zpNL
MPm6CEWRFhFdQvtb0BJGv/5tt6EBTxld49WaiYrFdteLvNZUi/3txek9Wihq/o6i1K/Y1ccQFtae
M9ILnPT6/aTyhbUaMGryclob1zty9pBFarpYO09+a2TRsKbNZ9cZhc5jkWr6jzgfuTnR+E7ySABX
QjIaUFn9MCIJpYcyKQz7wcgdpz/29Fx+IE9MY6KfzBoVp7r3tci1l7r59fok3VmQVcSJ30vXifx3
c9W6qK17lmxdROVRlqfD/isDPPWcmsVO/H171VIxgqvAbY5GFcWZ6+lZAp7HMcjdcw9kARIkfaXP
BAnzFCWab33AymE4z2XrfmztRP7z+kfeObfI+YKVQPL5pXB1PbZvl7k7TwgNkPump6x39ZCqX7Cz
3+5MJYIhbDhaPaBqtsAiRX9zbGFIn9PUc9+Vi07TAgb29B26Sfzn27+IWYS4SDKz4i2vv6idC5Og
wPWoOC3VUVSVfG4sf+9GvzdvCF0ghMwQVGE2W7rN5qqt5sQ/NwO9mgYQAuGGvRfe3DmnlGRpxOML
tyr4bb5FWmC/JEr3OMxMf2mt+jQ3q9AiuUNotYhpvn3m2IdcDFyz5GmbJz/JmsxRYvTPGPf6j0Od
WcdGc/YQDvf2AiIhsKfo+6OzshmlGc0SbcyWpoHjzX8sdIl8Et5wQhbiv9e/5xZjBcIKJShQzC+c
iq0LZ1BOwq010z/beFw0IeI/VXEI/KF/qhxvEAery6fv9UieGRL4ZzUgtF6mke4ij3V8/bfc2y/8
DNz91vwXTO71rpxqv+qLQfnnRNMMsj2xRLZb+4+vj3Jvbnn36cZQ/QyQT7geRXaJB9/G5YPHbAw1
d+ofirgaQk9Ne/nXva0JNJwcdlUboPN/PVQWW3PTWDQmwER2f5S+3p/N0R7+RNjSDP3aDD69/ml3
nuPVTZW0wSa64cxdjzeYy+QURRPgJtKraaVgtI+1MkBSJHX/heZsGSVD82YB/lWugdx5VSGgQ7JF
yKXSqI15XsVR/Ax5o3jQ3k11WR99txX/w721NsFpVZDQoD18/YETzMw4iTl9aqRdKozei6Rq9hzo
7u1DejAAZvERWUuf16O0qUgmp2MfGrOcnrUqT47Q8PeiwXubYxW1W88dvKltK0SgeyuacuZ2HNnt
U5WOH9Okrt7Nnl49ClE1/76+Oe7te/LiVfQioE63FX1rzDYg9+WgZwRXj4swnK+LjjCim9jW6fWh
XtZhE8xQPQLR+NID5BOvZzDxkVCKlR6cLWfGKI6fU3wcgt4yQqUmu49KzxvK911XG0noaxY6iWbb
Ki0UtZZ9RN3P+taPbmU8L3lefA2crPgmbGf53iDB8r2K6+UjrBXxI7P7TI9qqf1JKdQ8lXEG6EAG
U/Mwxa0zP9p9U5THBi9odPfzQnlHzoLx3S78Xj9IP+tx3ElLamtGXto7+L8X0tt2ClasDz0PpBi5
X6+nwBMwN4eYdMYsEj9ow6KY9SHMOgvAL2IZDlUmWpaz+OmbhWv9lWCD7h+s2rEhUaaAHc46mrAV
bxhAjc9TMblthJGZeISX0WB+1FWqOcVSZvFTpfcy+WgXWvHf68t4u2NWFg00RaBZhPdbbZsOrnIr
aRJdGstNv06pHYd+rtQFv6V+51K+E96hPAGza62/r+ID17NlJl4FCppLeTZLBZjBFAaCktP82NVL
nYdNOvlPw7yMR8Os47fXCywKy1zQYJopOW7ZVzr6WKqhin32a5guQYbwAAH22+MU4hPaN4CjCGNB
2l1/Yp47EJNmmOZzPitqcNSawWKYQ18esiptCFyH4u2tZGIIBLKQeAKPetM08ryyU9UsYDJKikuu
rNKHrG61cG6wOHt9s9xeZyC0ucYAOoDa1rfkHR1v9lLHvfmS0SwC7L/IIxjN4cmvZ+tQ58W8c8Bu
L2kArwCzdUbFvHALjBIitgO5rNNZzOMxoax6wM5tLyS581X0GhCgoytMnWe7aLWx6PlSJ8XFydMF
h077YSko0M1lfNL82dsJLu+NBoxuFSDl2kCa6HqLTMTJdWDWYDOMfDi0epedzMpAAN5o/3JLpzu9
vmQvdNnrOwo1aCglUHbXasFW0TKfSbbadCovltWb2QOlCZBVGgQ++RjbfpldClnXzfNsw1sIZwX9
4DAtTmBHiZ7ZP/Fg9v3jpNeyOLqqA1nkdUv3foKHAfo4z6a/a92qO+qmZepRCS3n8u+FQKE7+NMg
f9oN1WLUCAbvq2PwMh3KuQ7SPxJAMeojQczSHeDE5PrRzJHzOtaaGD4PnWu0YTstZheWM7dTZLWz
+iXY6GOoxt7/6IJaxWHSbMevg23Dd3ZI3bIHt4YnfNiZPlZjM3tkaWQdROqrkevmkZu1xFQ2btsX
OhhJZFhqPJR1qY6vj3LvEl6BuWt3mbrAVsrMANrSDE5bXYTmOF9Nbfa/xVNcf+/t9M2sdDoENF35
kzofMcl65H7rPpnBzKXUDtVFF6YTom+QHZ1e35N8uftBhAT0V+lJ3Mj2pd4QFMA0q8uCTP4Jqc70
WIEoPJXDbkJxbygIrisJAekcsorrD9I0N0X9qasuSRqrBw1PEQRi2/yhgYSxs0x3riOS0LVftWLT
gdNcD5VUQaklmlVdEGkdTp3rxyebIvDOlrv7Qb+NsmmCUm+us7qcq4uG3vnfwwSERo6e8TCbS7Zz
v94birreCrClunPjliLTSuqof7MZZP8Z30j8+3qRRPM87hk03Zu638OMTVCfz/kExJAwQwgzP4ND
SKMi0ILn18/R3VHY1/AvSf1uiArCSvRWwyP+YmGUHZJr6pGrpf7D20dhAMBvtMEQNtrEMe04Zu5o
WvWlKNz4qOFPdOz6as+d8s7awGjhM4hVKP5vu5aUDJK0rYzqUtJqCmmIT4+l331uY614c4MBCRlA
q+AW6fCTEm22tUF9qB98Dms1jykNUkM8iXzwdxbn/gf9/2E2WyBO/N53pF5dRrf4ZWSe+UgSMIVo
d+05RN4bCTwEVS9YnhbistcfhNZh3S2DVl2yIfVPUJSaPsos4XwEYpj5O+/5ncEgQJLkcdOxw7c2
Z8C+0qzo3OZi+sX4kKbIqNRNW/xoWm9PImwNDTaPER17RK3Wx4jdt27/3+5uT4ogC9qkvaxSHKgN
z8aHvl/cc7vkRmSWqXMp/M7eCyDuDLpqe6/aqCZl9k28UtetJ/yxby/YAmvjqXdFPBwSGYxfXj9V
t4AEfNSo1Kzw6ZeS2PXHFWRFZre4FZnH/HGWLWKb+s+8qaFSZs9ZbaWhWJYvWHZ/e33cO3fGWh1b
0UhoJUD2uR7Xl9oyZ7GsL1Styj/bZUg/4rtTHXdGWS+F67UjjgA/g4zcipHbQh1SV01Fwom+pEva
m5/NSrkiamwuemqLVdM9+HqcDZ+mxkrsd4MDPDDs7VH0UcBbM1/wMM6S96aiifHcl+YcvKtGMXaf
hDmk9TsVI0UWqlklEnX+YfwGHLD9JwiyTDzXthLl2aVI6z1YAx7y2Ic6DWGMYMmPQQsAE7geFKiz
DhLbiPRJkhZNgx7/lUx26Ya6v4h/vXHGK8loxrr9MnmN+mQ6ZTGeVGFrnwtKVZjNyiz9L2ibZDy4
cWZ+N5p+Sg6dN7nDTh55e+KYSjBIGBitWMptF0VDnpfOcFFflgLauDe4fTQ4cBvy3K53Dvft5rge
anPikkJ1fWqn9SWxvPyI0Xl/bKH3vvmIMQpF7RXNxSu8raS084xgYtCSg8dCezAyy4oa3GH+h1Go
avNywWnG09K93uiDPSQpRm8tl8SivMfRSuYGZYnFzXYmbf0fbbc61976qJCQkg1fDzSz1WKnY6vH
eWtEnT/LQztPuMHbWjc84U6sjJ3TdW9HcAOvzF1KyzQJrkeUfpGOPUnvxU56/5fjZe03q+5rPXRo
RexM40u/8+bzQJviskMoeMP69IIkt7S+a9ELaB3s+5xcNp9mv0mWE+lT930w4qH56i8oTVGRco3q
IHt7mR+c2E//bNOy0UN4yHp18Ks2CyAIuAr5YtUlPwroF0Hkt7y9EeQM06K5GjhjlPeqmL669lh4
YT/2jn9KFLyCcOirJfjMxZ0vDzZyrWYkBtFDKKYmtoS2nzr2Qy/cbghrLtHhgEOz0iLRGN4SYvVn
1ocKAzLhhz4ViuFJ92aVH8wqyfI3P/0QKGEdIrQE5o02xPX6MAmrY5FifdK0OVKk1I55kOUhD92e
CMKdzUfXfwXCkOzSiN/E6DUcHLdv7PbSLXh8FHJEFVpaI50ppT+oQrwdXI/iAtLyKG+tlr9bSTFP
mAm9w7m9OFmV/60QFhvCRjQdjWst1fawyHfuIz5tVYZGiGntIF5PZIpykNukjKbrSkYQx7LIS2Jj
p8xzG2fwTR7gWLClK3ZiU8UKKLR0OaH0ZaZZ85lNWn/Lh3Y6cEvl4WQJ9a5LguLf11/IO2d4zbM9
gBovxZHNO2xNKjfSlEGdYjbDUS8GzoD/yy4ndfgfRmIbEs+wSZBruZ7EKmjnuB789iL6BTgeOhat
8yEtMUg62ilPy87mv7dmBBisF3roFMs3ART1qizT0fK5KH2KjxYmSB+MQO0ZRN5bMxpQq1P3yj/b
dhqCzM5ip2y6S9DqyvnHgZo2hYVMcQvNGr8OLlh92/5RIwLbA1HcRm4ADImf2P2QgcjCr+czNxSO
s5PXXUZzrP7KeZ9nEWrwDLVQE7WRh0kle4SNsixXoSU8rQvT3ErcnWfn3gaC6EBEQHtqFSW4/hmd
adTJKIvu4hi1fWo6u/4UT3b7wVFp9/T6Drq3pDRYSP2ob6xuQtdD9Sli89jAdJc2D8b4QTiJ6Z7m
GAWC4+sD3bvNMGpckQkrrXjbx+wGA3Fxx2FVIW8+i0LrwYW0Y/scmIv65gK33AHf3BkQHTTas+vp
Xxv611/makpBjpHtJfNGQD5W+neQVHnoizwFo7wHOruzZFzSVJJpsvN923qyE4sJyAXvQq1Z7ack
b4djKqX/abDnvaDxzpKt7wHNvlV0E4Tk9Yc1GSZc5sT1AnIQYHOuF+Fcjfbb1wtxRJ4fUBcEWdv+
W1mkxkRfkdeHV/wLtQ5FByitzffONLt/IMu2R2+/7alQ+/r/A267zwpMBIpNbnvpa6MgFkk+1UXx
RQHmBlH9DuzWf23g7HSg700lqQyZDF0HgvDNaz6kFVPoeXyk0owuWhYVlBHSSsbbSyBcJivQDUQQ
lZDtzWlYcVr15D+XLoCWGje9FsatUUXT0u7Vee9cnwwFRhB+FnyKrbmUli5aF89ldxkai166r0/L
JYjz9Klslvx5ycz+WOrxHgTk3qhkntQqgM9ADdtsSi92vDibE3mpFk88Drk0TsKe+tNg2sPFHmX7
6E7lXsRyf1A6OPT9UPTclnumMheBXcTdpaLD8dS1agzNIbZXZbvukFa8u0W92zm6Nb1mXtE1B1DD
rUmVZPNIGIuVATGr5WVUbdudYi1vnnym+hN64yB33VpWCFAU1aHTrRxMte/mFwhJeLGlDnzz16/V
O/cO4AkDlgf8xBWmeX0ZZALuCE82P6ZyAWq086EHZBwJLGN3YLV3JhtNP8QuYKnBdd6+jfGoim5C
8O4yyan4mVq6+AsrxuYZln72MbC0jiCkFg+vf96dA0rfjA4r4sycna0kjt2ORBp23V80W+XvVVV5
z/DJq51RXvLs60SIMgKSs2vFBtXe7beZwYQRp80sum3THcvZKBDH71zEGnAexYs1g7VeqEORp/0z
DcrlUPbFcjCLajj15YBaGCKs5dtWFmI5/glrg3ltZVPO3IT/UrmTm/XecNZ9KitW3FRPmQqSszOp
N7IP16EAnpOtr07D/GUzVNqkAFS7dD4jC6mFZmCIkH/bPb1pLV9GWdnyhADMM7Ju11u1wMba8uZ2
PutWoUeJo3cnQp9lJ+LfIhkYZhXGg7XCRURzcltahKKQ912aqrMlqQJfiqBJuoepWzzuQtoEoNwN
KevHxq6s8uhiV/oz1aQ7YoYzDmhV0ML75RaZqj5VVqKSMuzT3v2Rw+e1jpZdeRccW436mEPS6I5S
6N4brWXW388XwB6jD45lybaEQj/VN5rFWc7V7FL5h4sh+A0DqKzSKnY2/ov1zm8bfx2MMw10j2eJ
nb9Vwg2ohNp6n1nnxjXgi1Eh65APXtAhYR/Q53fRjZNF9phRNDPDwqA+fMISTG8jw8zq4YCLkPNL
8hj1f0xl46YfhJ6P+cFuqwTZVE2oh2BZRi/MDW341ptTm5N2FW5nhmXf+NZRpn2XfxsNpbUH2xl6
42QlyJUw9pLVOx+7uSppc+no52BBtGp9gdrfNAea2KXEjD3VZRx9pCSGoQ97b/4hlTnsxE53Rlq7
KsjtUcGh5bH+89+q22UP9d4vTXmhdNTyAut/2W1Hq0hoh9ePlMf/aLN8cOHXigM1N7iGm6fIhdGb
NUVun60AcRf4PFl/UJouosKMnU+jlZb/1E73RpeXddMgab3CqC0+j0zw+vOmAY0UrTGtMxmY4YY2
6MgHBeuvDG25S8rZvAAvg9EhgGgPk4Mi6ToFv82lY0kZ5Jmyz0iGWdzKiTpApO52GkebZIFRVo8N
XgDOHZnQ9pPg65utl3r2eUEa88keE/HFKmz/nZMa6hH732mHf3ZvPACdK5mPI85mvP6qtAhmVD4Q
TUjT2A2BLdXPhptmT9YgwBtU3Z5g3ya4fvk+n4YLDiLUrCD0XY8X94Gs0Ylyzvyi5AdKb9OpoV31
VENUDGvUed7Tn1cniXL9zjO2DZf+b2jsWV5oR0AvNwsoa9OH5IqHYKulXcixTB76eP5XotT1NKVJ
eekMJz00pGQPeRxUuFwG+D0szPvrZ+XmUK5SYWu/OyD5xH1+s2v7Chp2Rw0RunThnig8zFEM7+Sg
NfVei3hTRnj55FXpDdGnVaxrm1SPMtBr1Qrn3BGxhWVR64e0rKtDOdX6o9kN52Fg4KUvcf9LarFT
pbmz1rQ/4eyAlYEBsLXXLOG9FE5v4kNZKzdqU3N84AgxsU7WIwTUJEd47Mgu5cOyc+9t0dnrh18N
vdlmQ9NJV2sT99y17XTsjQXJkVx3Pthm450UCPsoZtmfx6kaItkO4sEWbwRavfwE7vhVcwve8w0R
14btmzd+5p7TrHRPrWEMUSLbXa3P9bG4vnlpfkFW5zVBLIFu3+ZAEdDXaJzq59ZwZ+80djFFhr7F
BvE4polehx4Cn01oytT4YMt2nA9jT+cs6gKv7CPlYnS2k8veLjsEKnoiKIiTzZpbRmthIv3ZF5Z+
lklzVjyt87MlvXfEz/h2e877DL2MnVjr9m6mEME+X+cZ4MX2+QFjvSDOaTMJpVMcNT0xQowM550b
5PY0cUUSoK5wS3oU27q0youW1l5snZfBmaKhGcYnCZb3UBWxONUAotG5V81PdKooyCfjnkLdnY9c
39cVz2QRVm7z6XZRlK7S0j7XRu2geRSkFw9Aw87RuTsKjXDuHVJof4sPrAyn7Aptss/E3fozs55/
zUTu7TgiveB6NtuWBh0REO8cJeptZbHBTRhJvcY763VQjOc2zQ2BBFoLrA1PxkZW702tkc47hBt7
8W7J3GAO7aQS//rKy+KPsmkGnZsrs3PIeZ5E4yCJ0OCq/60WHMUeNWiEuhOWXex9TcAALxFCwOn3
VPfRvGsdpwVDquWl7n1sjUJOYbpQeIpQysj+0a1kNJ9sb+gRLNBqd36jkCwXA/c+FxTz95IebO4m
JwFeN4vMPs+tX71v0TeHS+3lP15/ZW4jMl4wOjY0UlD84CBe3wuUUu0G2QH7XIl4/lLmqv8i/B66
/NhaRxrP46nTyvHw+qB3jj6eDyu+lMyK630zqG0KT5oK79zG6JtH0y01zAwt65G4wsZHLkiPXeBn
UdK3+Z4ExJ19S2eUB5WOGDXJ7etuFnWKKQ+Of1iTjQeUw5xDPpR7grH3R+E9Q8CZ4v72otF79ilY
dO88j0txpDNlP+O/tleifuGsbU4HxSRiW8ruK9NskyGkRoclQgIDLENiEFcYDTzmZODONHfy1LpZ
/kPluvVxnvT0S8DS/uStSw5jJ8efSGgvH19f1TtbaU2Vqc1TnKeuvM2X2wLrN6lhXAlk9ZmuyDuZ
4yXkQyJNhnh+H2hWdnp9yNsYiXrWyuqEdQGlaRu4CCEaB4o2OmiVFr/rh8A+ppMtHyt71ndu9dsl
ZTVJj1hNKqIoLl0flHRwREssqJ0LEA9uuAxeYx5Kz83MndD+9ptYThc8DNQmHsibcp0fzzTHpHbW
unn+UZLr56HXduYf8RTs6YreHsR16/BQrJ0rCkmbg0iPTq8C5TNWnFVepBejXYVl7tftASBUIkPd
7lIZIdqzWAjqZ+Ybzae45BywbySC/BX0/jYICGqlpDAqccFu2g8bKuqHeW6/v3WXMAharSTRdMso
hF4vXZKWfW8jMXnxZOOGpe31X6GDqqgaEneniXNv8QBfvIATuby3tBTDYM1qvAsudV2ajx1WD6e2
L53nOhHGznG7OxRuvkRPGDmQBl5/lQWBkZSoh+4+VJ+61G4eKSX/obyi3Smk3u585GpARq+uIQCT
tk9EE/RZImQgLr3UtXe9PpY/jcSuDq8v0u3twVsH/AytoxeRns0iDXE65+iJlhev9Feb2aH63vWy
/bsJHPl+lqL/2KIQuLNct5+2vrJcV6skFQpjm3Z7ueASlrspcEUfLBOMIf4Wlp339+vfdmcYKJcc
LyJ8PnLbAZvhOfBy9w2mc5K+RmGn7wee5Ie3jwJakPeAc0Scv87wb5WHhBAni1vQMXEx9FEDFDMq
SmOPRHGz7QieCYrAsa9q6MA2r0dBQ3Yl9GjyYuZjHBUub6cwihxhjrcil19MIEBHr8Wvlbu/vRzA
wXVNDiDv3I99/8VSTvPX2FhvBHa8jEK4bhOrswNuaNTkvuNCxo8Km0inL5VCGValbr8Tyd5sAcAj
ILPw0UDhirBgndbfFkcS0HAPodXSz0Z9GJtEHAK1q4B0uzgk0tSd+IPeFnjV61EqBFGCpYVqhWyU
ZRxT5eYPQRlY08FscAt5fb/dG4zOGb0chABXCPP1YK6Np4K04uCcTipxnyrf/H/snVdz3Naarv/K
Lt/DgxymZk/VQegmqW6JFJVvUJIsI4eFvPDrzwPZM1sEKfXZvD4XtkumCCwAK3zhDQuV1LqSsa/D
zL2wiT+qQG1Om9spQVGI82J//rbK2jYSMMMLyxS2b5d94TdWGilL9SGV9SVhxafuhuEeGRRrlm7r
bi0tk4LkdrLGL0Cy6J+WdsHMs2iV64HMLvGtxPo329fMwo1bT22b+gctjX2io46j6ilAOE8GiKZQ
lN0QjVYte/SYh7Y+Ek/+m3J82x03/y6AWrAQqKbvKgJZmVjDjM82fpuT9Q3VD+W2ow58/+tJ8nje
b2sK3jL7LGSo79W2H+Z9CdtWoxUlTig66W+8NhbvoReJq+fchdCMnWKjU+yepYaEhOYVEAMPtn2E
KzUFOjFf0kx7dERRH+bjbPWTTXBzX5HDHgwvBHsYT169Oq8KNRPRhI/BjZFj9FTYs4zKVvs3AZZ8
JrJAmuNELyhKwHx4uMpKs7MUdKLHE2J11UFrijxUuxHBaJgD4a/f4hbtPUgndrfabe2jRcuroyd8
0it3vTfs3AxluqG/NSMLs3Ipbj2ZlteFUszRr+/8OJNhkW09HVJCcjNqkA+fEqk/C+1ufTwtU59e
FynoOtMum3B0C9x9YrS/p371mz52jqJXJgTP4QP18H3BTPql21cXBvR4byNgpJtFt0mDzrCXyeQl
tGu3jPNJc3FTAbupvHIyt44WJKwvxPtPzCpwfkCQt37u1hl/+OiIqApjMNPlNPV5eYQrafvlMM2+
tnQlPleNjCaRGhcWzJM3xb19Y6pj4L6nFtBbmEsF0Z0T5pj1TQJM7FC05nSi0C9uHaTLv+RufqkP
86gwpgN7QA6ZM4O63yMgEIlMUnVNMZ3sVK3yV7moLR/Rsm/xZvK1onkelOh5+yOAIe04Wc5Fkdcn
virB5ebcgMzWVld/+KqtJpv6dkhmdOfi8bA4MgvFlJDljMlyfWFGb+tyt5goam5qVM5GSd6TiCaP
2sIijRnjqaSv/TrpHMtPxqy804pN3cbIl/hzzVOu/qjpqRKWg4mc/zoJKkxxlyfWhdX91MNvHQW+
AVwj2n0PH74daXIjOYILX4X9n2NNXjDMytFTq+544dm3sHn/7ExlBD2JqvnvbjXbm5GJPWbLKRbt
YtEhae/y8qNeuhZk2zZfPji8cPgSGWbD/oRxiW9h53WhZaU99cAGOoiEJ9iPIIr98IFVOLZNNbGw
9KkHQ1d43hi1duqdLb2yTlmifWoNHaWprFmyD3khrlPVfWMnZlr4hdsfPL0ygzZB5eCYCXQNL0RP
TywGGC98BsS9WAv7pHSU8PGtQl04GEfdurEoE1uBoB7u+KUlV93PrO6NLmI9DU1kijKf+nwiL7Re
nhoEZyYBziZAQN3m4SvKMOLzJmVYTpxC3RLaLnKOlS3iay2nFeN6xRiIRP2zc7ry0+wOaKb+eqY8
DrOIhk0amez47ET7lAWB5U6oJdtQNrZ0McvlpY4RZ1ARrV6JVlx42ifON+YBc4Fkj8ba3oy+ajF7
cPJcnroq7a9VEbfkLgJqhm/K5KWrVq2PMHx/aon9LqVNewGy7RxH5QHOIiaIFD33cME4y9O4S2t5
oi5aHXr0CuiquNi45Ep7q8QIYBqDhYWGEKZwEUjomntP7XECyb2x18MGB8OTsc79MSnHOdI7+3Pd
rE1g1O2liGNbF7vV+xeWh0jnO1P+4aRwlbnXcfwAhce3OYxIavhDbpoXNoknpt4mOczXZ33SmN/F
NUY7aW2TZvKE0V36UtF1gBp1omEtsJrROBcSnTVLvJ7GovtSOtn4/tcz77ut+aOnRFrPwlEHStM+
/K0c5NFbzhzAI+NyXGc3iXQ1VRCOQJO3a+Lx3ki84k3Clhq4FtA8N1FaPy0z85AtihM60jF8mVha
kBf9ErkUVS8sjifOaMjiAAl01BpRU9xt2H2GXD62P/KE/+f6op7ler94aPT4qdF1tCL1uP9QltqF
RHWPLfs+UdmTNl0lIDaUIR9+/k4M9TBNUp5mxWsDa+wKf0rn5RXjfM3cxfyxberIaWIvNJ3N77pV
pzeitZabiTojiHPnkvbFE+sWniB27uDpVBB9u7i0nwtFxlm6nmhW0BJW54kM0FNGpBuGfCmOonP6
g1HSIJldpXj764ny1FegoEJfx2aSPKK8USIdOx1dllOvatM3aSBK7RjE+z1AXL8tvfRcloX3nI9A
LQxVDASroRTsVgc6a6WBD5g8uc6onqSrsdTHXqjqsah1FQVli9PD19NMxQmuXNK3ChzO+rpAQc9C
9L/oep+ky33XYB7/4dcv5Ik9m8gJEQ0GBypO330NNPNiB4EKeQLLimhHnkNZ97XUoc+xdsl5MZah
v3BWPrUj0VkgZAMTYdDEfjglcXZVa8XCUGjt8dJQltJ+vY5rdaHO+Rj5wRYN3H/bnLf21D7oHzKe
rY6FPDU6Ffgwdl0v0mRCLK7MTZ9fe47Q72rRmn/aYAb+VBA6Sw4dVCPwH6OuXXJEeXIlApa1Oakg
5qJq8/CxF8tEH1np1lNn5PYSZa1qm347o6ka9KguHdSCL+ziAPnVM6t8QOJBVz/NzlKd7bFLkATE
2uTLnDmdvPSmngitiOMhQpEf8e99nWnwZkOJ02E9xbNhvmvQl1CBVVlrNNUmcYSlyerkjR46Jeg/
fSnM9riiwnWdeQklrxHu4vsVKQEfFTDH7xEUuJBSfe9bPNzcIVChKYPJCyrtxDcP31ynLqWn1ZV6
0qmzjjejFyv3E/W/5MoUJrUcevTFy5p9VPMzxcvuraWu/2hKxToLGyPZbpDzG3yYvSXaKMr8/X6A
ON9p5gtHQWEUiMwYjxeik8eT/OGYt5//UClB5d+2uyZlzBLFl770jAARRO/616v38ZfjLg7hFn3X
J/qfsk82HGmsngxwFvmp4HicI7dujfKVurZGHvz6do8Tew53hAA2pC5wRjSgHj4VDD0vTxzmsLI6
YCmNoTNajs0Mz5nVLQ7D0J2noZ9vFUc2BENUFDccujLfl+jKNDiILWiI/3pM2y0fTA5iaHISamzQ
+NhVdpNjMcs1j3VjPQEGmRt/qusymkHCYGtGUeGF4jSTE3RGXaghMJFsfKOZafv512N4nJxsg6D9
zIGyQc32xdNusdmx0WQ4NS16pP6c49nlJ0Z1KFJrobRpKtNJsfSSHM1dggIxq2uErdzISSmB5oNC
fUSR5dtFZm2YLiik/3p8jyYjw8MzB6ItOocuXbrdZ8vR94ynQT2VrNvKN9K8tHzEXowl/PWNHp3t
242+i5JBP6RivZsfrqoUa4ag7qmZy5JAo/qaLMt7pVO+CasJATYfbLU+/Pqej2FfNLG4LXU14IPE
47sjzI5L7KThQp+kBkw9GEZlfGs1XQxSZIoFBp3L2L0i5lUqQG+5kftrZdiVL+Feqhee//Ghw1hM
3jNbKR1fsB4P37Q00pomjVRPnTl44pWSEkDdaJyiL0VeJ96hIu/Lw9E2lzgCQ9ZaqP6D7yEUHMEd
ogtsvv/123ni0xMRk6vQ8Nv6PLv4L2lGvYUpop16YxAvYk8d73JLepey822V7VYhhSfib2YXU22v
AqmN/bg0xKEnOc/2H/ZQA69Pa2Vqw7pIrCpQUimyGxVvAy0UZOVxsOKM8SkdPOn5yyhpcPh5rbeY
dvRQlS6xGb5zcR6Mj7Ir9RvIlWRBTJLdd6EGphAFTMU5r7TSitpZk8qtjtZWbGLrOONDrunTIm9r
/h+igl6OIdshdghFXzRgi4tIdRQpohJoPyT8olC7K5Hi+fh+FIlcwqqtyvldZuTmfNCtWVHuy9id
xDdXNmt/9uLMsQY/1zPRfBVGTqvIR5bGsvowwYuoWqHRzUYdJnWP070t12L5YoOvSF4KvC7GUz0U
lXJh23y8lXPiUzoiFOZYRQZlNzGy1l50sSTZ2S2kDoQQyZ8/zMI2Pi5rPoPPnHShgai2PBDPppIb
H2QuYbh3RpJXoT5oaXUPNUYYF7aq7UM8/FBbiQ305Nb0YjrttioYlXHeZSVeYk46v+qtYfhEl4G1
rNnK7L1KnUU1sK/BjvDq1wvl0dZFfQtxFhImoJUgNXYzRJXUlpJaT89jCo/5Ssxt4h5LZNiwFDNF
CZLRG85QqBKBgzxaqhe+x6N1SiEVMDb/0JOAxLk7xsq5IXCy7fQsSm8WPkaj0xvdaS5xAx6/XmY/
4TCH+KafvkeaOw3HzGKp9blGpNwNjNGbuzu1QLr1q3TT+s+YTOUzblPYMfz69T6KVDiiaQXA7mF3
AEW4Pf8P8dAm7KM3GRIr7ZK5153iKccGu+GjaTXKhaDo8avcogEq/RBHwYXtVYu8aa5cmizNWQpb
Xuk4oB5T9MHDXz/Q47tYm9b9dhsKXnSCHz6QkpZ6I8a+OatdacEnWpywMbr2Quz7KD2D1bg9AzIZ
LItHdaZhWmOv0IfmPJpec0RFcTzObm2+cabJi3RNIez+9WM9Cqc2GiWFHA30NojePYZI99xmLI1R
nIn1dTxFyVIxMDPAVB6kldnxKwLRrHmdQDtcIjSMnPlT73Vpd4lI9Xi+AFOBEkueBBUd7O3D1zut
niGQ2GvPVHabK1XoMj7AqG41f3S0izSBJ17z1jnZZDWgF2IE9vBull7PlGlTcVaYUlHdVd1V7Urv
akoMPfc1kKbahenzxPNt3GYqZhQvgeHspk9eNKYE6irOyZLbeObkAOO93Ok/WI6y/Pnrb/rEVCUe
2eBfoGIASu7uNbqLmklVFWctM8QQmEaC6aeqj1Tqf32jp14jnWFg6VuX/VF1JdcwSAR7JHBKzdTA
wIbsRGlKvNTHgc5AMS/ywg2ffItIqf6lB0EB8uF3U/vJdTM5i3Mzk7CDLVZv0K5cb2yXUPPXz/bk
rUCemdvGSBC9Ox8cfOvH1RLiPMeeXQWrVI027Cwv8a7TwZk//PpuFM0Z+oODEHwiYaS7Qfo2JvVu
AUAkLOcaW6Qzgsi4HnuBMLTmFTq41Qlj+yY0EHp+79rKSVHnzzkk+qhavfogBWV9SZQZuGsxvVxG
gA4+7qTTF3MV9rdZ1oFcCidIk1K7TqFs+bUh5j7AEIPEQM8KTNIazTfGMj2KqkQTdKi97H2qyZMY
DOelN9oaSb6i+E29+fQWXnmmpL28WHrTfdVlaRcR7U64JE2nqR3o6ipxKc+yGEWkpraLvpWD4t8q
0/eZ1ERD56wfoyRJsckZx5BLTQd9VD5Wff7SjuvlqlWRaJuzeCz9TDhV6jtJ350BkmtJmBtu9bo2
rO4FoifFi2KJ1WNtdZKdQo19JDNf1bFbRoxqObuYUh/asZDtmF7TvFyS9zlV/HtkAJcvmqjiImyl
V5z6TcknaNO5t1860PKz104M8uamtVdelodqtvfWwjMmD8ED8nm27tybuZ60yS+bUm+vPOk0X7pl
TlO/U1v8sxpMLouDrGxK1H5a6SVfZK2J7HjfZi3O0Ly11bvJEsWpsSUSzlfXnPPsyl2mTV1hqKa5
S88DR7N8Y6tQ3a8wWzHj95D8st4OxhxlCStQR22YryynaP+cFguorpsuqXlAxWxpjoO2KZqpWZFm
hxV0P7EbXCQyYpZWF8UKzgGhIfs5O6A1JtYIpuzyQoEi9FkfuxazzoZwb1o7Ozmk2qwvweAMaCTP
g1z0UM1VtwmsDpiu76HZjKeKOvcquslTKa6Gsk/rF4uHt9OVNWT6EpIhVPWbGbbgcKR/PKFdGJdU
wlGrsAkQcL1QTyC4LO1Y1nmFF1ibtzo0C1dJ+vdDmXfKGyMu5j8HszOstzXbUV8FJh23ItAatfcO
qVc40xHIPZH1pJcQS6Xh9oJiG2fsAeeCqY60uWgQIptH96NuVmgwgFQaC79r7Ra3ISpgRTRZwnvd
1kItgqyTcYX9Wpw1vuklc3ls56Id35oQsdePWdrL7LUox+bThJmQvBIik3lYt31v+05jtdVd3DsV
tJwsdyCo2GlHMc2UOQmAhZZL0vl5MeZ6gFW4npIR9mX5yWjTWvj0BiZj9KeZjgKS5vl4j4CSa96M
RVK+m5cyAc4Lwau/bUHtGSVACk0fuM2mnGX0lYQSi+pcfJP0mIqdrb517G0Fxe5wM1i4pJ5Xs6Ei
2g8OnkRZZs/zAc1hWb6M8zgd3ypuo/5JmN6lYWqRtbGA8KeLXE3IArMLderuFkN2w33vDe2wqWuW
6nzGgkcYPt5D5uRXZDPrjdPkahusjUXh2xbupqSFXbrXxz6KPlNx7a4LE8lF6cZuqSiuBuXnobKV
FwXqX+5dMy9GKiEwJKUTEpBNzR8msBXvbZoPbRqK1W7tQBlUqVJKH0c0+RZnhsGMBfVRFpY7/xFr
VVO+VHJuikOInojDPGNPr5uxywEPTzanRZynef4uARhdHczcnCYf23vchWIkFd6nMhGdbzlZOr7C
fljWviqLeXyBQFxdHBVibSUkQ7AknOnRdO5siXBagLqj6fiqM5gikny3wffWrstvzMKpxrDUq7bZ
Tq2CwNsqmyQqbXNaj1IMZXWKUSDz/Dg3dHE9dpY+n2Wmo+AwWhVuThrqVVBd6ryLYVBulYxsbVX9
1rKZFEEWVwmuzyaOa0dVlW11TcUdJ7JxpfTg2/Co36EJSMXBVlJo3UqpmuMt5keGCj991r3A672+
OiF4YCivG1XPujsG0isf5gn2+tnR4iWNaia4feW0pbGG1FIGPeRTu4a/dsX63koQ3mv4vKmZsltQ
+g6c3pRW4CB7PrMG4li3AqyMeyusKg39aib9PEbOnEv32MplKENFFW12G9uaUrOJ5qP0XdDs81GY
0M38jiR08OuhX8Wt1EzYUdqC7J9fi569rudizZXcRAevay23qhd8u6W8WruKCvDstdW7ZCGUZVEJ
JmvRdt27Mc+9KmzUWlg+SPr+k0As6EPiOrEaOQNqSCgjQrx/0dKQwaEw0dnzswWgH/JybVodUwkN
wycH6qGcNzUcJaWcbHmNfFw6sbibBpOGpslUfwCF+VEVndkHwoIueaX2y2KGM9uk+rqJW/oVxdLI
1M/KzSvZrZHD9JcqK9dokXZn3RXuIPPrvhgHmErjpBgLvVWpoFxnpvmYBvYwecWX3BzN/twqHp5c
bFqx8FHXc4eDZTTGqemgRqx+LmvZ+u5Sj4iuLvGqHPq2MtcvWu4W7cFeYufj1FhNH+IhRrFXV8W4
+GIw4xppKnxkj+hEpLqvCbWGqiLxtvV7fTFfr/VaVweLEd6vsPv7j+2qIWYAuQoSS8DWUTYHFf7O
+0xdq4YdaF3r22TA5YMqHSSekC5lnxxBhxUAN+ZMtlHOW9hWUJFIX1nazgswTaLNL6dh+diBlFkO
jYPISTA12opFZj17+j1EhbG6m1D1ajswplVWBHWTjUqYwI52TxDUjQ/rbJmo1gtHvqyQ+gSgWRrG
9A5vk6W/GdapGD8MtkxNf01Gpb8GEuXUfqYtoDs610r7CBRvUR6RRcqzcG0FHA/aj+N6HZf9mn2Q
tep0h57WahagQjWu59mcxvmgun3nhrOZePKlZbTeW8fM6+4qbjW9v1+oYNqB3lpxd9U5m6lz28TI
uABldac7TFfy8lAo7qq84DARH1CDxobea4oM31CKJF8pI+Vp2POyaWdbaCleFckqmpd67tTOR9I/
QgRjcIw5sqdWGc8Y3un1MXHxowvWHt+DaLGasmBLMprkDIqhwk+C1elcwYNUy6BZElM/oMhGKEi3
Y1qjlUhl6y7T0wrcqrVSv18Mcz2arZ6Ur3RjQLlyqpOpv/b6Tmo33po62DTVGshzydSnqyBF0R9S
1artUNWKdjqWw0r4InI9ebe4TIsbZj+QOjWlshbhplbKF7jqTd1h0aCC+mPRpMXr2DCy81A5WhvY
8ZSzbcSGLHH01MaGlzOLGBr01nfj1DPSUK+amKd1nfp2ztB4PWTmqldHUyMIOySj14w3rSC6jcok
Fco9vmaGG5p9nyqFjxjFRKCHNYsXr8Gsp6X8nHh97mX+UCp4MilT0YggLwU6GnDAG3FQupaWaufi
nho4g0jmcNFiRXlnrnHyJckHXb9XUtG912INLf9QteTSX9nQNnD5TrNG3mRzpn3oFBPcVzxSrfO9
3o6XA0F4K195lYlBTFfX3etBbzzvOsH8rvYJ8Po2Ap5v1wfEUVOU4wyr9Di42vGdRd3vRstjO7+G
mj/A1+ONFMelZOYjIDh3c1jWVvVVm9XaCpd8WMyrZlyVtyoBmOMzda0lHFfNrYPFzg3lrCxqlR0M
0Qw3jZGX8aFUFUNiBJFaNVx7pR5weOnYBsrVxGYpsdSlilK2Y+8GeZSW3T6uxvraZt4P/qp1C5I3
RlHdKrq0XQIwwt/zbGjCCEuyPenbxZxY/LtZbJClAy0W2aeec5NQqTd9RSn1e7wAjPzKbIva8RXJ
7vOiXaXt+WaLQiPLhED4yJca45CyzqS9aKrYlC+GtccaanEN1CViSyzMM2fNmDJoH7IT9Yuobmzd
aZtrAo6hCXKsl3G+iIf5W7HqznzUVjNNDjFN9dW3l8HuDoWoMiOa0f9N71gL+XQUY0oDqMDhyCUZ
q9bmVGvJUh6rTcXGx6ISpakAPdLpzsi0Iv8SozQ1hlqv5OkSVK0Qt01SiE8yzU00Au0sbgUbgTG4
LxpgsYlPEVXB6pdcMo8P8Om25LDpVzXlHJdT9rJQvZH280xv9EbqJF1HaiFe/MojoDIO3qJ6SVjU
6dovPtCxuDsvmdEQe4EjySNVQry+GhrcBEFxIEpohJaerel5anohwrwanDWwc1CTAf+76l9ulmnG
kRAOAjAxo5vdQDLAjtXWBzq3ubOa92Yh5vps57NYIj0nRPkA2V2Ykt6AYnvfcjppw9nIUgsy8DyW
GYAqtUrggIOzVJbOB0HRjnQfK693fYQtpuIryMBV3H3P0f/j6/Kfybfm9q9kvP/v/+LPX5tWdjhZ
Dbs//vc5+9o1ffPn8F/br/3vX3v4S//9qv1W3w/dt2/D+XO7/5sPfpHr/33/8PPw+cEfoprjUd6N
3zr5+ls/lsP3mzDS7W/+v/7wH9++X+WNbL/987evzVgP29WSrKl/+/tH13/887cN7vYfP17+75+9
/Fzxa/7ntPucPfqFb5/74Z+/WervVHg1gM10/2yIrJTS5m9//2RTPkf/A51HIMmbwUrddEP6z990
+3cq/ijsITQFrYYi+G//6Jvx+4+s36n/bRA7YF2bcYj22/8M7MEX+tcX+0c9VrcNgnY9D6I/qKpA
r91I9KCwKCxSUQUB9LBgZCmWkTulhBCZuuNBOsRudV4ab0hhndMqlDIE/i+CIl/MY5x66yc97ZKD
KuPJNzCXulSpfljk+Ws4MK9w8HX5DxSV3XDaml7RkglkQNZxDLJ89G68jqAuKptx8pMliz8ryJBx
lA4TRae2xNClzdqgRuT8nFtj+smShnnrivaLnXkyjM3ZuAdmtiL62s7mOw1rzAC3buWjAfUz87sO
Ok7QFWZJfu61zjs9MRHDcCblKJ2Bop0EAOP5uW0rSCQnoMIyym/3crWaqI9zgFJ2kZl+BzkE8Ere
nC1lSM2AUHL6VrrtYProinW5r9uz/BPBLbbluqgWIDWetD+RKXp+pVAwuFAH3CkL/PUiv0tJmZSK
QXbtqmUuws65kqK7J5wxQpMu0medQpdHqA8IdoBOPFV/aC1A9HKKjP4Tes1HJ30tOOBqFR0H5z7u
Do5zyFpJjWe5Jpn3x9HyW/43SpoBCoahq/W+MN0rs7nk1PuwQPv36DndNogm8fzeGXgVBdp1ec/o
iymjJ9jjrl5kl3TmHna4/roLrQoEOuhzobq9TcYfWjD4taN305UdYMfajDDIgVsT343VqXSqTysd
dL8U2SWWjb6Vzv9Vx+SuTAUDkSk6a3QW6Gk/vGtikE+39oDkVS3wlzOB8cyVHFJ/ytTls6XnxjcW
bU4UoyXNnUlr3vI70savbVNVJyuT2IPQN7sdTRVIYJWmyknN9fw9/sLF21SWRii6mWDFJq0Pcze5
JMr7XYVz/wDsZmDJXB3A2p6qxkayWhLwZpiW6Kh0xjwEVjGlwboOpEO53Ry60bCDdYod0A1jedhk
JQJFbZ2g0dzl2urTObDoF0ULHpP+oLf91WooBXo8lotDVndj2f1dBUskQPc2DyvoDmetUeZXM9T1
o92qrwfqDa+wfKtD2OqXTFoftgT5QPSxYDNiReaadD+9HWbDInlk2DNn9WR2BMbdNRJrU5Do5p80
MELXWS+ZGj3a9bbOGdhSIF0bgHtPQS4LpYmnijuSdL+RIgeLMc56WCg3TdUb0Q9n099HwIMt/9EE
5G4mOFOgvtTGOEUeTsBma9b3ZidCivtBOVjDgTzMCWozUwhPDPcgJPlnc6te2W5hhtnF7sujdQcb
iG2Jp4XuCHB8tzeNsdLJ0UxEmNheciybyrwpRxRDS2eNg7i34jCVuojGunP8UQgvaAzBTmM5bTAM
ZYNc8Nqf1MnzwsYZDp4B330CUG3mqRcoBe6M+sbftgnRfKOqOr9205mr2Ubo9Zh+JaVqvamWO9PN
KebPmnJb1YXwUzphhKFe8rrPFffNlI7EfXFbRE7eVT5KtHpkLalEgXBwm7cbBScYuynoFhOUHXDW
F1RomndZKsYbraFImzl8uqVYl786oP8/yvptAw/9PMr6P12yxWr15weBGb/yV5xFoPI7cQM24jTb
YNmxPf1PoKU4xu9bEZgAbFvS1D2Igv6OtBRd+x3KhMmS30gi7Mv82t+hFjv+72zTaMsCvSDisnXr
34m1Hh5q3MgEZrOhEx+uN1OMTdzEbHdQG96vnvwSj+9+eBFPLOmfXHmPLiutRB0w3ygjzXb8PFuo
NF4yIfrZpbc1/MPZmK2SEi29i4gS3q1qKLelZlyC3Pzs2rvOYTs6eh0XMRii2VjPjUX7JJalHT7v
pexOdfpgTl9mbhFp00FtrCDJugs76M/GvWuuUrKH8uZqRYQK9nSz1ioV60J6988b93bXH964Hnfr
XDtNCRarc4LMzNfQVv499Nv/zsE9YtiRqTOb9lJEI270V0k9fJ7V4pLd5c/ey5Zj/DDyFR1XUzhq
SRwJUCdZT1mXXD3vpWxn2Q+XtuqFKpc6lBGlGa//XGbPXDm7Nclna1vgkwWSsb3+srfq8auRE38F
zxq2tQshgLo5bp6NZTRK45qM801hOc+89G5hOmIWM2rWZYSmBwrB+aidaQRegC/+5Etau5VpDY45
dpLXkupfKdAFNunK897IflXaVOScXOdD5rVvt27pAz+9JG75s2HvFia016I3G3yUsla8ivUpubLa
RT08a+R7KwFsZ0SeZkMeod7V425j/mGQ/D7r2tZuzYN9a9peaynUSFl+pRWTXKNCdAkU/7PXsss0
zNKkZ4JxRWR9WNuAXsXzBr1b7jHwWpqQXHbeKpOdJgBrXzRe+tmYdwu+Bg0onJoZCAzo2CUzysTT
8tyR71b9VKDHJrKujCYwE1TF4GLO7iguFTHYk/6VH/3vHrvnX6YIIK7JzMHjeiWbFcgO5EC75730
fWFkraoVvMZaRk6SVWgz27VPfWJ45tB36x4f6ZEyK1dv81M/vsG191lTZZ9hQw3G+Q2EZYTq6bmK
wYt0dXuBTPaTmbKHOtnGmqreauYR2s/XTVFVn9PGMj49b+C7hQlNpu+X2cgjCj/Fp85W0WOhSXMJ
qv+zse9W5lohrpGZdh7FPfgToK5XUlOW4/PGvlufZSOBTai8GL1EYiK26uJqsodnnj/fXaF/OJFz
vFYGUChx2HUt+mkzwOg/njXuPZemHtZcwe0+i9wWIM7SfsLJYH7e8tkXlDRAQmI1RB6RwZt+1vVX
lVO14fMGvls9w+QMsusYOF2Xmwocml/mxd3zrr07NycwyNQ/GHjOZVWjfttX1e3zLr07NeutvbQ5
xUWdMzjXYNlu1A7t3OddfLeAipLucNdzcegdvmWFnfnMUe+WDqi6vqs4cyJZzkGqs8HaTn4Jt/mT
dfmIiptj76raKdNEKGbQp6oZ2Z58+7xXsjvaylhpa/r4eQTcxCyPseZJ66PTzE37vOjN2B1vjtMA
/gEPFqXrELjK+7Qznvc198Y8tAXGJTa4MnD5GyAJml/165tnvZa99zVt8XycnDWN8mr+oijjKbZa
8bxgec/CaVRnXJbUSKPJWOzXubq8Na1Ev0AX/clkeaQ5DRg1M7wxixItPdcKdNEMmN/zTk4qDw8S
H08fFNXMqpRs8FuXXLv18xKqR4aWRlqiCcN141kN0OQKl7F43vTbq22gdk1KSYs+musIMIbvuc8M
fvacbFoyWi7RX43UzF2om9cfSWgvETJ+9hl3y5IKH8Me0FrLhg3Jp/Se31Td84KUveFhrVCnyjQu
3mYfoehEaao+L2TbWwhQTgeYY5gps2+BhdRqHuUC7ZLL0E9eyp71QEPKameXq8cJso5Gegfl4pLp
9M+uvT8uuzlRRoVFuSSfOZQLQBsX2TU/u/buuCxdbNLQO2amwEaJ3GR4h7W1+7y1s2eNzlNW6SB3
ENEfLD+3jnrzzDxwX5If/y91Z7YkN46l6VfpF8AYNyy8Jd3p4bFJoV15Q0tJIS4guIIEwKef31XV
3XJKqrCk2VyMVV5VZtC5YD/nfB+QPUjbQDMxNYIpsWeSmcmXipX/9E42M+YljqxLlLMdlRi8pFYd
bK4xMTvb4Wa1CT4CqR0JymPgFgV4RVGnqGha9q1lt6AIuizzYgWu3nnmEUWBz8NKXtI7/um9bKbL
OockICgxFI5ERAnit0fEFfJ9M8/W1xcVAhiPkpVHNgQ1IqWeTn01lPumnm3AKAD+oPAcbh15lgiC
v2YvUTD+8E625bojyHi6KHh5DCtSw94dL0+LEeLTrql+W+NDDOpZZdlhVHErWDN5Uoh9y+StlKDo
TGvkgCvXQ31w403zYozuT2/k8v//tN9BnjvKD2NcWZGuBJvmi51xgrXvfWx6Jueea8hlXpNm9BH0
om06A2+x7+KbjtkPAibzbkLXmWENWNblsEC5uPPON5NmOYGMWwK3fuw0vPMntexb9nibPskDJMEs
61yCjuTu+6Z5WJfjntcBDMr1d/SQX2hFrHHHsM0jB2zXBA/+1vVl2wgJ2+U0YvWAyDbz9V2Y/7PC
yv8+T/qlwAoJdQhcIqnsGKLaRpmH0FUvFFP+vk2DrX990w3i8cZGmG4GJPi/KcPpfTu3ctfYBI/d
9cWhuoQow+ITdk30dhQP/ZDvGj5+Id5ZJN7oMcJEFrl3xXxsy12NDokN13fsN9DHjxO6IerPvsJ0
lEBVu2/pimj39bV1zAqtFZqd7fP5lEs3pKGJi13d8Edu2c+DkyoaOXn20qg7Mh7XoMsPYia7pjDx
C5ZIgSHWwRx37Iq2/5uj1PS+pCv5Z/Sj/2neWzBoE7NxqWNcfh5WgSxpC6M8lGK7evuW8tUDIyCG
DutXKsfh4worN8tCPtN/B+OvMh5/Tqb4Qw/aejYKz5OkLlCiOjb1k/RtUgu3a5WJrMHrFgM6C/Jq
oE06ogrkBunTbVopFMjtey+bztkNbOGjuXROdeKRe+Vsv2u6EWIzT7o6pBWsJBitWnEj23U4IdH+
pZrTP73uTQ+VStYTCzHKOh30LuPF6qaE17Pd2xg33XT0lMMuDT+ANPL1Tjbztxp1o2/2vfTNZAnW
LkicxsO45b+jqDzx7b5YtxCb6XLOm8DAeo/FN1JfyjCfUhYjKWzXbfPNjMmHriIWdWZHsBhuyuph
JdWuVT0ynq6beCMCjaNMDFsAkb5uBPEzVjp+2Hfbm+0ld6sf5C0ESkusl/vZ89r7AfGefcuIbek4
QwGrVHplWVWPxWGEUOSMcmu68+qb7ilRmIWpSLOsWHp1ikeNihlduJ2vfdNFOe+1RckRRsLcLCg7
LtyxRCb6znvf9lGU3jgTjyyT8TTfjMXqZxbb/H0D+tbLACgMicd2YJmYe/UY0wL6X1frnfe+6aEt
zSuX5wXLSrmA2xZOKAEs/Zea+2Xk/jUwiNKn6+beYqJrKalZpuqu/spXu76upxC8b1RZZqhbfMnS
8odRcpsOxGRpdQ9rZ8bz0b/D7I16mKrI9/Urtum0KL4LrHHQR6iYtU/AuIZn2cRy32DDNr3Ww5px
sGvPMg0Y/BMlg71pwLZ5vWtM+MEW+GkTV2HNBz5XyzKUN7O0XrT4pFBdv2/qY5teC6Z8aeUMi2Xr
gvqGyDJ8vQxa79ra/pKhz5VCJalG6+lk0CE5W6oHE1CybyuwTQwiLQkHj+PNqHoWSK1kw/rgaUp2
3vxmXvUmaGIdweWRStxlAxH+QQmU9ez7rJtui2odLJ8AbsoMaocGuDLu+0WYfTu7bZZqE+LksC7w
VWWlKrgbqb3JPbZzwbHNEEKGrIpbKLcyGtnhHe3a4HvZVf8MovQ/a+tfWFZLUQFlhRdjNQpHc493
NzNWffvazDZLCHiBEHxcjJZKOI3y+I4lI1vZvllqS5ZXoZOqNDlFpeFcnqxoouMiPLnruBL5z9dj
cYR8vRooOowztQyyaQn1cYrUzga5zeepDA7kUbyGe0dt3AHUB3U3M7ovaQ0QlOt7Z3IYpppDo0rp
EtxgOSbSNXAy29WZttRACxrKJGYPnama5legGxSHFYSVfTMs3XRVhZIIJCMZlo2mfTMADnk7txHb
t2Wimwl2lrLtA7OwzNPdNzn18TnUdbfv4tu0nkKJpvRWQbO5oexQhHI+lQQ1vrve+javB2CpapXM
sgw10eVfKOQPTzXvq10hOeQ+X7cYGcHS2KCCJPO1ICdUcPJbAsbzvtDZLwU0bQmEdh1NmJqG2YFH
ErqkAZ93X1fdJvjAD+8av41pBgShl6rWAdkPtOm+YSbaLIaXvO9BkkBXjcASfAuwjj34vXgRtPiH
tVi06auosY/sEqJJjght39VtZVNP2WXfanhLrQuaWCsr0Zugk0bxt5JVRkQZvdDiL2Phb9ar2xQf
AS5jp4AWyOZymhKLmok7Se1yRjmw2LeY3CZVWl6qNe8xlKES0H3qfW98gsjLvcTC/cMTbFOJKiAv
EZnHE4xx1z6OedOmOMRC4x94b/f13G1KUdkzgUbDaBb2lp3jkhSfMI2br7vGhV/UEUvV+viHwow+
Vze9X/HTBMbkvte/ZfUpXlcBWSKarauoT3aMFLhILN83k2xlcEGBG8e0RzNRVBybQFiNkBfQ7Dtf
DjcdtwFBAxtMNJ0yIuwYTUF1RDJ3sK9nbavzaOkRsDxWmjmGoqG2dSYNJUqQ9n3VzXIY+reSAYDB
MjIV6qarwKqB9m/dt9jeQvvKSx0LrxoOMCHGSmQUihvU8b1UrPaHEW2bXeTr3FQFrC6YZFX/zQJ1
c2cgmHi3681sM4w0lTmMGVj1aRh4jwHQpjejrvi+Fes2x2gBNwf4c6y2aw1j8YGAOvXcF12wLwMQ
Ft3redZyOIEo6JrZ5Bz46bBz81O+RGTnWLNNNbIEmIZWoL8iHUN/FN5U3a9Nt7ww3l/u8jfj/TbX
CJmuS8UurXIKJSyXKLxc0zju4lcqrMJDLqEmmxGqLPZ1gm0K0oIIRR1wybMQ4eADKhH7x8749b6t
/jYLCZu2VbQ5DugKeOpRjgrakg9Zzr5l7DYTiUHEZ70ei2SHhIT3mNXHBJkb0dt9nWCzSKZoMC6y
WE9NkIDcIaqos3XU+9IDARW4bqSIHo2A/FGWMWTI+CkUPNOQYgwK831xtG1Kko+gO6yLDqsSFawf
ZpFH3+EF3XmGs01JAinbLPCJYX+yWPsWJgb/VTQVzQt94A+j2w+/0U8nRCroAsmJwKsPfP16IQ4s
GgUi064P+8PW89PV4aYmJWknnsXadPk5F373Vl/M1Pua5TYziaC6C6wzFWd0nIFIQwFcRhzWO/vu
fjPj1kM0i6jv4mya6vBRwURzH0+Sf9p39fC6WUbA0bWQvMeZmFBQR2Yevy/G3uw7m/vBv/jpzU8e
SiL9OYwzHg31uXfg1hQ9cJz77n3TYdu8W2cBBEuWrxLJTzRUX8si7J73XX3TYR3qAkCrDPDeGXEf
kBCmVVIjefPNrstvU5QYLyVAqi7OCFzb+kDXhsk0zmO37wBtm6QEqPZkS9GBk4yQzEMngbrwAEja
1+S3mUoUkiIdtC1QStS3p8Ez+aGj9UvO0D8MB9tMpa6icRehbjgDvZMks/LITa+beOebp9dNvppC
YOwE1ts4jm7ujC7DWySn6H3d1dt0V9WgrOzi1srKHmtjuOnCR92i3n7fvmfrF6nKPFaiXPIMqmzv
SEJS/61apb/sa5TB9auBjQ3CsqAlGbS9KmFLHWR0Qfxx39U3/ZXbuMtxYEFARFX+e4DcmkNvyunb
vqtv+uvaSzCntSJZrpw9zsLPT0YTf9dnhXDm+s2oloz1FIMdVgAMmQKhIF/zUIZf99w7Cj+ur+5s
J+0lyJaBWBo8lD4Z3mGL3uxa8kHMc311oLWUZsAxZsuw2E+BLeRtzr1110ER36YzRbzuAzn3edau
a5CZvn4E7rPbdU4EZsv1reeg2w1TZ/KMU9LDl2XzxK5luWsU41uJZ76wtidyIRlcWP0ROf/1yYA4
squrAo5yfe9BHs4FXSnJdNsUKxg+/fA2zFm/bwwGK+X6+oXSiJQWIcl8cAOR8GFM78PqVHm7OhRo
WNfXB84QYN0I9688zQ44Qs4/hlFV7exQm+4q6dxaoJhJNrtxuCsd+KFRYV/aVP1+BsFUsbn3pQi4
ExSjsJubc4Di4Q9waKuXdoS/jyljG399+b7HTs11hmSinGkBiqb1Tqhym4HTK2GDZR0DZm7X0LDN
dUIKm2hUZEnmJm6SDgYAFBh1086rXx7wpwVa1TGvqQpQVsvQhrdeBF7RiD36ruUfvAmbqyOXKiaq
KE6ToSa69ULK3nc4GBl3Lez5NuupjDunrfCGkwZQFBhZam7qfto5OmxJS5oEUad4N4EKXjSHGbqe
Nlm7av2+78Nuum8EdlIFVM104rEdD7oEfVuVst43tIlt5y0dYVWgyCmasbosQe8HtpTuq+wCM+n6
wwJFR3IS0vxEXQsaXFAT9hwtY7HrwIhvc588FB2Uk9TFjQyIB0Rni7A4kyOszrte/TYDapmGrssF
MBkccHcw2Zf5Xvey2Ncq+Xa6Be+sirxgvJlmHZFD3xQ9YCKl2le+DEDO9cuXM6icchbDjZHAWPcC
X7UFr2Rfw+GbPjtAo+blkGTd9DWoH8gf6J9kqM2u42OIMq7vvZOzQbu05KYa+o/O0Pa54Wb6vO+z
bibcUSy1UZXqz0sYNX9Rv+6/9bp9KXmT/Yjb/XpSB93y9c3L2QtcFEAmXTodFncUp0W5f+I6DGl7
74JyJkAVwhTh3fWi49GDNIaIU+CHLn82AXQoCNCBkF6ViTd1/VwnJVmJfiARb5cW7CwX8oyDL1p/
GSDkVQkkc5C8gw+rWHBbdrPsVRrCwONldbWE8gsYsj3qwtaIGf8zv/yJxQKyGtY3zLqxuW3zuFIP
vOR1e0sL0Ref53Ye5irpu8mOb71hmJs+lU7rqAZPkgL4SwLjF3kivaCrvxFDtFlTyOBs8T53pRmW
JIpIiUbXuTF/1flRbe+Vtisb08lfhD5A2yHzN/0CkMRDh7jtCqgZckbrN3yYJfjkxhYe1ESud3T8
0IwjtB6oOWj7cyxmAYU9sJJLd1i8plF4/nJeh/MKuiOKBjxQiD8FoLu3j6LzY2C1zRgxfQ/HeABo
rzFWiG8q6uF34SUdvE9KN0vgHRZfVdh9dUDZ8DGFUaso8LAamrH5vOCaoMJOg4j8LyvAZOUAy+9Q
g2jp4Ib0FOj2FtqrJA6wVBxxtJMv/bHITd49AlSu6dNY0AtXVlBCAgq3ehBTdyyQPEBf1VMr68c4
WJfmJsbepMcDQVHmMj352HeuUMU0T7VVPVhzmOA7aKGoo9PDNIfNALsI+FjL2xWQRg1PY8wZTF/U
rkV/U3o+hZEk1G4C9htZhRz0Qqta2+EMxFJjwHMH9Ho+IJ8xHE2KkjwHC6qrmwXHap7v9JrktuW0
PoEqdXE2DOtEKIIhrchZlcIhEPV/L+FkzPu5CkT5fgBseBlBBgDvBmIUFlgADSCEC8szmzvK/gLz
tqm/a1jp1jpDIvkatMnCCP4sZeVS25va4qn8k1P51BBofVXuQ47QcvzuEUKXIkefMN0svntTUcKJ
WNVDjtrEQcwt+URWPdM6Hcs1XL/64J+Qb5HHG3VAFYUe0rLuY3UMe/B527vWyUsH44MuhyPqybvY
Hsq2W2J7F1Vd6I9ZDYOWbo8kLjXAiHQOy7w9cFEp8xzgvGF+I1ThoNXTnQbxXM7FZ2bHjh/rSYsh
8UYPzXwcgIL+6k94R9/gaghA0wZe3ne3cAkrfo8i9il4IwbEO33QI6fmSTFW3Rpfeq8BIWyibx2I
yzIF4mv9GqxTfQgjx4H98Yv1XSR9U3wrGAujUwGzHF+h7rTlkD/YptPy3mjpIjOnNoKLq/g0l2hU
8iFayziobkGcsVWTGgkJ1scJo0PUAUNs4Yk4BDkz3W1TF24BXLGri3o4RI1j5iMj3rQ+WzIu/Xs2
xYTXiYYYZvWSOYz0+lT6OabjQ4OZwW/TxnBZrwlGD2KHpPMQZuyzBXH8Mbjh3gLC1QmljgwyDQXq
0PAdxWG9M0kBaorukUIOeIpIdOREsCQcjoPhM+C5yF7ILBZzTZyCICQXEPjbeC7iZAVv1sNrh4fG
+0QxlMZvRuix2OfQEV0ESbyoMcK9mcVE32HVDbsn+E/E8Ml2qoNcNLJQsTzmYHTav02x1A1Qbc7r
K8AF6TKCQAV+LVw+3lyqys9MAVj9giFxDGVwLxffW2ARgRUnXA4jsO3II2gCMvmf7GwcLAwglUff
Z4JNWHOeuiLumoxLHPRnUI1P4+MAQ0rbgZkN3HNGEQjhb0uQGbwv+KyzyRNhBa1UgqnBxK8BRw44
sq065KTgb3hrzZc67MYCrbm2nj8mpGhtMJ/k0GsygPrTs+IVK0NAgwNNV+/sVZHGfMHZIoqEDCb/
5mSzlE+Swz7xqssHGpzwboroayMi5aPCUFBRvMdEP9cyaeDhKeCRmFRrzmKAn8kin10Y2D0QH0IM
PNXR0gYm5TMcNu+hFu8gihiDyXyC3SJqCdwREFSYY6PtoA0kCdZbnuYB48zDVJfNBZ7jVX4K6Y0n
D0WzxkIlEyQUT7yMNAwsDYQiddJH8Mh8JPnM1u4Ja/u6cQd4rVjd3zner/xogGS3d4j0EQo9SNBO
8wnp2j543DnOxhqRwGzj1Bfa2KgC7jcuDQ4nQbCPYPOcS1B7JOgMRfmq5tCYJE2e2+hvwMeaVh3W
pda+AbaSjz1L2gDX+DiBEz29UlLWXQtxX11KcYIjYBTe0S98Ut0FXetN7pURiwxamEpcUKwPIfQR
NrgYW+DoxOGl83Lv0AVEwVbZMnzcNh36y+Y60YCv9k8gj0/odqjMvLA3V4NDPnCCR1q04lUzmOJz
TjqKJYEddWCffTz7msPPGtTLt8iYGElpdvJbkzTEtvomCoQJ04J4OdyNYAka8cabfaSuwgVQLXFC
G4ct/fcqXxc3ZD0iR5A9iApilWSJICrPvIDNMzvBkrhIKLnaMnBf3LD2410eSOfd1gNfzbu2Wafl
IfJcp71UD0DDh1hbrBgEZNKjP67le2smNJA0mDT3xzSkoQbSF5YmZT9gVK/JXzN3PCggI1XIUyjq
OCyf67hpx3ejmGF6OEVdWAo/HRo2xPfUG0QBxdQMT9OUVn7fVTeutZUXH+LFb3socghGpzeG8AVD
cgQfd/s6ZIbN5zwG7v5p9aQHoTzjFV3rNNAajtN0xDsRCfGLEFkeWJLOJoXpoENZEfeDsHkbtzDu
wJpMS6r/ItYsxXNf59HUIx1YGWhgFkTj688wm4EUA5t7U4cf/SWuwzIZxg4bmCSHfIN0EHWC8+Qf
p7XtYavGNwgdTZYG5qU7ypaRvUFwNozfVvC6QdayXFx1OIRlQ9Xi+EswXI+thexvRZTT+kOzzrT9
yoOqD1wC77b1h6SB14p9rWiBaSAJKtZUHwv4lsYCtb4Eax9IsGg+nNVU1jBfRyGyyj9MwCx7UEcs
XknwApnWaFq5g+TtRCusY4O0Arazxji4UOKjrgMMmBkrqBHb4qRSTZ+fy3IG2h4LWOvfY80RiQ9h
g7Exg2PlgvpqVyDiPrkulDKzQ2BGmUSTCvPPUMR10xNuhWKQg1JNTXfG66bgNVORgPYWmXl+wlU7
dymJpfYbmCvA+YKSJrLj2bdNE2RrhO+DBfcCB4DmpYWMbZgK9zlf+SjnxJUkVDrxS6+LHsiKPvHk
uRrJZ0k/QN0CB1bB4OHGENvoGI/vQL6GBdkurYJTyURVJI9hPBX8eZIgmPVJ79EY/72qEWC9oQqz
1MfV5Zzf2lp09FMBF1H0de3wwp7kqOnyquxUCPMdElvKW6RCcZTbYftsxK1up1F/9/u1XY4eyKUU
Yq3ZL7ubfAH1/ZPsgd14GyIpsXyzGBLOoAKjUNl9kNUkhxvEY0vjJ8JjvPsAfw1x31Yl/NY/huNi
mUkCBAnNOxkPARb0S2F6egbc2FT8RhV1g8LTqiSzgh2in+mzP8uaYn6VhfpgMIjg/eBErqJ4B5ZA
eXTpz8NwZ1fVrH97SN57cthq0Xs+ExjEFj17ry0cHH4WVmMVv6+qqgYgHjukkT4QGUv5OQBdqn4l
cQgRZABqS+/vYhrQJ1NJ8/giS4JdAjWUfvS85B2JnxwIARabJ0M8etN6APWcEYQW+h2sdrr84uJR
4PEx1Ev3ipsWFolkaJxuHwri6jkJoKRpP4UWy8ik7xn3znVf9MP96EHscVrmSsp3lEKTBKUIjMPq
pumhD8YoMIUfZmRj9a/mfFnkaYIOncAW6bWCvCv7oQieZaPNfMLMN9ikRQKdD41MwNEq/TqYDp5e
6otve87jD23fNhHGbEH7g1/Non9v2wjnkXjLsFIl08ohRQFsAkuyJzIZjaPnWeZtfYTrDUTuRSya
v4Fmzga341JE/KZeITJHKQJI8o9hA79VkagVo887GztL064dYZnqAcqfkpXBZHjnwTTL3oC1BxdO
mre80QV0aWKO3uAYjk5ZDakfRkIDTn+dRSvg3Kd+gnLw6PXTUsAtDYuHOQLUULb3WHzy5ZbDW8OO
apqLIqtD9NBbtbYsP9JorbHZ5ZU/3OcwBV5gpHNXybtKRQaeAHxJqc+e07OAr2Rpm8cFyVfTeS5X
xFhZCRB1kcy4Qzi82qJij5YKEd4rDyGRA2Wk7nGzKP/iSViI1bvLRwhWvhZMiekTHKyD/8oHmN1h
A4cSJfaq6Cc5HsdJj8s9MwHrz1E+aIz5/rx45yoafXuPClIQKOAf01H8l+yq3maiWpf2nUQvBtah
Xv3hNIbY1LxiyxT1WFqJmpcLToyCWD00sg3Wx4XhRbdNOsMyE9RnsNkjsh6Qzle10CsRx2NQNwNG
wn1RBb452KNq8ElXR8XZYkYEvUV1EMEpxI3/2neIsjnaG4Ic/WoZy3NjveEO4XXvUbbdvgIAsJ2v
j1ACpWeOddJ6ph1cnGbyh3dO9PnTrnvfFklxuo5DG3bmPLDKv4X9qP54WTG/EOj6kZH1m/OfbZVU
YfyxcK6SZ5g1y74+Rj8cnH405meKXCSUrgG4WBw0CwiaPVRANPPA1H6uYom9Vt0V9LFCQ4JsIMDS
a7WwRMYj3GHRCDsf3E0oPzxEsxL4D6Y+KvJTMHRwdNayDzgMRchxfYA7rZ1ui6XySzTrCTExb3XN
SyTXywni7x5wc7KIZGmni9qacwwTicmWMdb2Zsp9873ztC8PEhCVl2LBf4jQbMu27CBDskxuOi/g
3pHbpupiQg9h5XsddEErjmESmq8RPeA0gYg5LeFJdglS5HxCcSS2ehAbxaGZjj7VBCKkJp/Gm1iF
Ab1nS05k2reomJuPkZYknnEgMDbt9FgFDcOCTOt+Fhq05Gnqx1dIGDTzIxABJTYPUykGaPFwGkEO
PJfYVR+rmsySHhvb1fwQjKUzGDEx7gQnyYrAnpZi9M07BTGPT5KGLaq0UIjmAHJhN4v9uzsNIfVx
EDOsxVSmXu6G7gAjiFJHBUPQtNxGAs6yRyVYAR6YNJNpq8OPLvH/glu/PI96Hp//C3Kg6b+yuf32
Nxbl7f8HniAIDX4aJy4eoitR0Ntn97V8bprn6WeG/Y8/+rcsiP2f4OLV8HCCBbFydIkn/UsWFOHf
eCH0QVBWA9MSXTIP/xthH/4f7nuwusK9Tv1IwKjwvwh738PfRRyKoSiM4CRAUvA/0AVdjt7/t1uK
4GJfhiUIOHke4IBrm8fWunkM8jjIkxnMDORAgvCGs8jwAO3tP0uR/vdPcQZLSoB/2BaJBbCKUthF
4ogC574HjkqTpOc4O/np/b/+163/md9w+RUeeqgF8PDWoGjaWtWHboDwa7gcCELpfmDwYhxbUoh/
lDvw41ewVICbAKKnAF9hM+fMHp4hb8YixXtab1Qe+umkQX79z8/yIwPy+usgFMNweAGJOoQ22wxt
RHyoWZsWpmvuvg3z/YADYyz3EphC0xppycXKb3uscToHtyPEbkhrOmCjBsHniMO0BaHF10HvPaBg
5e1/vrNLvOn6xuLIj0GGvXidoFvfhC0gvaYK2oYirZWfp4NWbzETQRcHL8cBLQmWpql6qfTjRwPZ
/ii8k7BrhT5+cluLt8B2qSHtLdIYXu6z7Uh31jgTw96fTycKH+PBsMEchazNeYkXL8XG9bEtmT2x
sC3PqIwfkgJBixeiWpu5+9IYYnqRzEBrBO0XXsr1AmQ0gYv1hKVZ0xLnDl3sMqwFA4z19YxKytlf
TJUUvvPfrI19yyzW52sVdx9FTVyKZC5zL7AxOa28LLCt58UzqUDsOjRhUQXJ3HfFXzNSPu5EFKxv
EFi07YEgZpDUpIqAGyaBSscQcdl/3JHwVEhDwLAAygdcGtdPZRjXZrJemTqOZQV8k81pKCLzrznk
j7iV62XBv98ddGrsYujBjLXpSKsMHcopwzLFydsKJRizB/gp2aGHISYNZP0S5PjX8S6maJgChxv4
X7xN944iBAm5pehRZcMxey4ExVaOHZwzLwX1rlch/3o0gQgcCzHsY7DYhg4bJ71+8MuUsxV6Sg+h
Khiw25da3+UNbXoFwokI1kDmik+1rWb0Zyjoaw9v8HJq8VgZz77iQo9HWYnopHvuZZ5fhdk8c5k2
jeCv8trHEQczZWIelvxYLtyce/lWl8A/IwqpXpcqtilEhPQGpLu/YK6rDh0Aj6jsytcjNG/THSwO
Hrj/IbYtxdCnAY7xzyLOmxfGv0vKy/bR2GVagp4JDWRb0Yczvw7YKQu7chPCUM4FDIurbA7Y/8Ak
jnjggUTzg5RTlf7n4e03n44xmPgY9cIwiLbVVMEYsqkYeJmWLixv4gHiMPgluxfa/m8GUUy7cIsz
xCl86AE3PczyZmyDvEwXEYQX3pA9rTbMD+0SozDSuDLLMaC98KO/e6fIXfI8ZMb4vrdNi++phg66
IWWqII9PV1vLexIL+RaBzeFmrPzq4wyTbAZVbPXCHuc3LxXzMpYY/OKp8rcl7BJ9ZDWuqlI3uzkF
p8AmE0K4L/SH33TwGNOi+DFJYBG1mZmEjhqgIaAhbqjHUxkE9oYPnjv0NXkpGePH4ujn9on1m48m
EnMoF0MmtlkTARwsAgKCKJGj/1dfNYdytmC2EqT8IaCElK3pbcH1hEpOSL7d2CIBszGIpYjg1Fai
OfVDOJ8taj/TTrT1P3zd/7o5JDDRMPZDjA7XrSvOITQOfdwcznTLJ7Ou6iGfoEr8zz3lR23Pr+/g
f3/m0t5+yvbqGBNs1V6UtGXskE05+2m59DQlq1u/SC8vz9B/Qe7VLe7dAL0wNOdUHaq5nJ8q6+hB
j/lXG8dhUkHDeB5jf0ahg/qMKUMcuTDFE069cfDIa4RjDapiEe1QR3+On194ju1EhDU11sHBZaxG
10dh3fVzYGCGp26AYFkLcRRxNXyzrIk/oONWEM/z+YvO2wrrnUB6ODTlNU1x0gAey+ywzkKCWPMZ
EbTCTyN0Xh+zPfhEUirI0gdEiN9in0i8xHXUH9I51pFNZWUQcPWjpcJB+oLs8UMQIb5J5wIFW8OK
EMl/fsAf0831h4oufjZY8OAsvfgRrx9wWJH4yidEB4bZD5Ku6sxnPBaUfVUZ32LVgS1yCCleHHvj
ERsc86aiVVLFLTsiiThVE41eGIl+88Z5QL0gjhhaJ93msk7BUMQSMWqseTr7oaHhdzIgeIWYUHFk
iCK/8HM/yLKbF8AjPHkER12IUPflfn5qqUrLaGrRmRPkdaR28e8lYzPwnJIg+qNGuJERTwEvlqWj
GOQRAoooCWP7Qrf8UZR1fRvoEhj0sX7F6Ott+6UTcrzsKEQSBqo/QtpUvNMzA0wWTf9+LtsVsuyV
PgTN1N0hnoXAezyMqVadOPZ2uhS71P7ffaAwfPRK3lYjNM0NieJ3CHEPB02j5zCIX0it2g6q2IYC
ax3BaOgzjCvbXHKfdmG/5qibYCOKweKWfG0KBDUvh3gvfKXf/hKNBDa2HmSa25x4PQz9uAyGQGnd
fldKDaeetiaNUcX7wi9tZ188E4SQHg8wXUQ82tZIuj4CIG6Mi7QafHrz19nGqPzulIGsvPJf4sH+
0tahC0ZWLZrfZSXtbXPO/bWch9h0WMlMa3CKwABNkbJx6iAsb/RLG6VfnwyQHO5T+CfxvRBPvG7o
cT9YIVHam+ZsRagCYazx6CNUn3gNHZ+kaNY7H1mhL8wEP3bWVw0bQygOJrAf5iG2qtvyeRutntak
laltp4Pw5neLsg/dEiX1GN/VlbmVPDrVpYHo8aWj319aDbpTEGKSwxOj6fxC9nF0drFZyzQEFvsY
5n2e1pOQWHmbl77kLy8XP8WwMKQRfhJHJ5uz8jrv9YAAKdYXRRsccJwpk9L2/Nj2Ezkg4GWT/0vd
eSy5jW3p+onQAW+mMCSTTMO0ytQEkamU4Da829hP3x91rilJ3a04gzu4k4qKipJIAtus9a/frF0/
7f5yeF+qll+frWezBXnAJsWNHfx2di3mUDvpDM2goCnbw7Er49JosmO/rhlcYjNSTRB5pdXdYZRp
X/dDOt0Z2RxcYd36/JfvcvmFf3wX0+XXgxfBB7i8jH+co36x9AoaBu95klpseiOejUE/66E7r10k
Uq/bd+mi32FWhMQFbLKR4aT/zZrrz/vMt5yA44iwa3KueSO/fg3mqLZO0HsXaVTXZ46S7sY1O6Jq
abdiK8g+YbKm+3xYi9gspXHnpvCip9XYYpAD55usrf3PB/P/Ag7t/v8KS7+IWP77GM/996F+b7Z/
AqCXP/Av/NMgcJNyOwh8y6fR4eL93/in8x/+JbfzkspLa8cFw5/5X/jnJaWThogJqgXlxwRm+z/w
p+39B7UCQerwOhxOcFbfv4F+/rqZ4SVCOvHRirOOLoDA784TykvrzpoUQ7UtzTw8pN1mzSCSwe0i
FVw6w40bOPKbwYn2lzLg1zbs5yfzVEyQvUtQPFfrr6sXgnJFQ5IX0Uj8D7SbXNc/4EmkXpJZ3TbH
weoG0xUDher7WM+k9/7jDZ3/tVv/iZL+dlhfPt8Cj3YIyjaZmOm/I4sTVJOxc8s2wmGi1UNFgI0V
+e7Y7uHxwnrYDPHdNjeOOK1SBsdOZ7T7adTtf22a/xb/+fXk/vk9PE5tqgq+DMvjt/Zh0VtE/ZtW
RmWpnJNuVfmrjRD0SNuv/e1e/PUS/vlZ7gXMouAEO+cA+/WZd2u3qkUby6jCN2l5AsL1Y1wqSu0G
iwqe+dI6f5O2/7nALM+8HNigGIbl/M5NJ3EMvza9rCLS2wEBu1E6jPqmBVeiCS/W/QDRqLv11Kh/
/M8v+L96rtTVvGcHIAOi9a+/dWxcbzM7o6LPZqp968oyLY+W1MSF8kf02f/8aX+uZuJ2HepKCg8u
qT/e4lbU1NGDiCohnNNYj5+lPU/zjljV0FqMipZODWEp1qb5yz76Lx4wJwg71/BsfujvoEI3T5a/
VVYdVRj3nKAFkzMIxTIWWflZD0ZwBa/U+bckJD/XESi0adAq8kZJAP712Uqlz66wIIjD29E/HILM
i7DkpPrLx/z5Ci/Il0deMf0RtepvlUZjjWBtnaQBcDgeoEIx3cYGV32qhpD7v7zBn7L5/3urX34U
j4+PobDh7AW3/PVHeZpRNb1pttFS2uWLt9RuFtWGPu8NWCZjIjsXSuwk8rwKy9nStnCdpskHHJZa
0rcNvMkafL7/y9f68xnQIXFKmkBVXCC/z4wqX8+gTG9tNOe9tZ3Qs25RMwXVelPQtv7bZ9FlmsaJ
eEFRPfv3D1ObbucyE5yJ3eqcpl4v9g58dCbn9tq9/c87hsvtH0XU5XFfLjdmBT/xdSqZXx+3ywlU
skfaaC3mYG+VK2uo7qAT/aUq/3Nn0ghQGQeXToDb5vI9/lGsTakh26LJ2giXvuWGXBexV+vqxEIR
Yh26TpB907HZfKpTbflbR/DneUt9yEeSocDZbv/uzAgXLZtkx2/MUZ18IBJRW2gql8bENcFRbubO
5Or5t58rg0ybCSNjsz83TW9A5mxStyZITsmzpoR44eT9m8nZH6cOGns4utwkHHsm//rrU529UpWK
Xxw2A2Hzvl2mNymCj2NVzCkker97NNi8f3Fd+K3iZc1wtjKRca3LRuVTf2sC2kFbNGuRc+SLIA9O
KaSlgyBWMazGXPkHTagt2y/0d9hctTMLigju7LOAdXgY9UUFV8gUKutQzaXxNyXpb7M5vhsvGtDM
tXzw8j/rGautgmmDMBhBwGr3WNWUy750LxxMw4QJ6zVeeZpkk5/TOguirVQNubhLxjZW1ffCC/ol
QmfSk/BkzX9zaf55CfxythED7wN4M2bi0TGG//V1IV/AFM2qVTQZpf9lQBD0FaY4lDN3E8W9Kgn1
uikEU7foAl5noaEGaSabgiLTUCB+cSADHkxYRl4cZIt59Lx0XRN7mL0sHsUgQZdVx5Fc0TpKtBHz
0odzsKKA4jUy0dqICfxsBxZTtJgVvP0Nb4h1txIE2UWdZlMA2t2GM5+eSf0GQyL/+1IbzYUn45bl
Tra9WHed6fP/mRsTUvC5Shyzjai6XXbZW4OO9CLscqI6wmCeHuRgFGfdSpudWRdEcREOIr55hmDc
uK61iHxZ51lk80xSREGLPLeV0mYaWcs/kc3Wo7TpFiqiCfpn9Va6pbwtMP//mzn374cTpzp1fMCQ
UQfd4p+/vhcpKpmjzUKndisWmsXIEokdt+78l0PhclvwV/1jCYDP8/ebHuU+w2PH/32UhFZomNCv
+KFpF27+rpmYj0MQ3VA9m3qBNkQNI5InLPoSpZfdFJeTdU6JPQ9TPV3GcEQGcu1itnTrNlnXxJkb
5Gc1qp2o8mtLmlpoAxtUYIulHXGnpQ/4x6g+tth4eYLxwkSLDmZnrrWJZitVw26diq/KXDAevTgn
RuNauEnbrUTryk5/X8ft0Mq+fNWHKhvgTFTrY4FYIgspePyQYYo+RviBLOFIwEkZu31/fzkSC1w8
YBGntOHnXpn+cl0UYD2oB91hX056SjOOwrwNszm1jpwHHlomG8ItfONGRaKoVp0oQd+7XzuItpXI
GcNq+GPhgqsPcRpofbfXqs7d5/kmd+BBQxsas6G+MK6+6mA0qndeOkD46DomZE8pxr1mMUGBm7qu
w04T9fLEeYKrkZrHaOygX87TVt4bSwcdfeJbMEfoXc09XPyUjjo5xnHpiPE+1bfuobe96tGEY/kd
yjhwaJD3oxcawhmNCGhU7tM5u5vBwKz9IPxLou04Bj9I0xtatprmvKZLI7eoNRSClsKSXoTlgTWH
Awk3Z71I+3vDWcQVuENx3SBSO2qTtXNxvdoNyNlPPHz9toGDHHU2c57Cn0cr0uCLDUnW9DbqFcP5
nqfbV63MN1rJeQ1eB1bUAx7CHbOPuYf1X6xtKFbDepv03jisAY5+UNBfADrN86AbI9lO5qdRZk1S
Fr6/4j6nQfVqt2XbBYMIdIRPnnmDhLM81bXjPHSBsQ7MeTIXin+Jxo0PG37IzWv9qMWm3tyjAjCq
W5F237zcfSTr2w8h/qzbHpGfskJbCSVCxkUv3Vo12T7NTHPXlZ1+j90aSgo0gLGWQVbNCvVtQGcW
IZ7LonEpVIhHyvzgiW5KBMTwPXoZVcW0by06i9KPXBbiFHNqjQ7CN55gqWHyOGradIQWNdVJk1Zp
GhXF4D0ZWfmUm+QjIDMdoDQPjLXjuinGvRl0Tpko/GO/jHJSPMnKEZwY2SVeXbNFhI5tPtdK0/dC
rno8G7a6yWZXHmmzXTZ38UZeXhO25fBI7OkUTgzi+tnaYQT8MpTOS0nnGPJUnXDQCICQqUxW7vFw
5eAKzXztmOvV1U4wPHEStQTOp1kGqo/qFglBPFqNvEMBuyB4zLMtlJVVRBncnaQQCNpUJYdkwQjh
fpGGdgfdjxZ+6pClZVa0OPlzA63kyguyR6DD/p6RUvGZL2591bTiupzGpwA1Q+zWJsvUee+keq88
YmrQs1XLV6qdz8DmcpPa8jHI3n4tN+Wxnm37SiqzipalfpBBdqdtbXPSe1v7UqbqzpEempSseDPU
59AUz34WfEL+l5Hyt+OmZzccUhliuiVhgrnvoS3Hgds3CXG9b1kWLMxXzTtDY/Q+OdCoG/VMlpOM
al2eMlfeNFkquE3b50wzrL2zVT9mhn2db74FTveh58Vz4KwOSpTWjeq596Mxk+8MZ1AwV932jfru
ASHjE7IuHWtN8A/T0KrQ6Tp8X5u6D8sxu+5YYyJHiDAYD32a+VHOxXuNNIII+24KYcowykGUGOeu
cQcpiTekFom2M7um/BTwKVtgns4147XdtNt6sklprFeEweD4fILuHKWb6/FF+YQpYGuHeItEPXZg
t40RlPA/U3SxVsdEabIOIN9a2FjlU7a6e0odRYHg9Ilkn8yF0EPRZY+mxR7ym/YOwVOEc1xNJVx8
JxPMvqJ6c/x4IKNmDEvD+awoPOD41Jr8nIQzvTqT0WCxI7pru1VdZDcIAruCry614KB1y101Glq0
aKZ8JPzqkk3YPOvbckKyAmc9uDQZWTFHJE8j2FFXVBM3KK3IQO+hKyqjQ+4Y2LDK69NijK9NlR7H
QaT7QjYNbOI5Qc/dRkB9QeQ40oozFLFJt/jjrfDEMxH2bR3Zhs6Lqb2nXqHRRkT3jPRtpznZvaD+
CkEpJHLm9b4qfUj22xJxxmbXDP2mpNPybyM2szEsBOPQNMxNvSGro0YbnTgwq+ym7LpvZj4cMUPx
j8EEuVmK5oevYX3NZxc/aA/zyBapnvhbm39OqWpOg3DqnY/U+xFRr3hWac9LIViH6kZTyBHQ8ePy
kcdVVu1Upe+pmvdIp7eQNfEd8z3FqgPUmMetuCnqxr8auu0hN+yDsS6PddNdT3P3gCda+Splf19k
BWPv3Nsis/O/GZvIkjYX1pVaBhM8ayMmukir0OiHJBXYTOZTcas4nR+GfnnQIa+HwQpVzd0iu5U3
Vt/nrHf7ua1oLvwgC/0+OxO2eMRr/VrJ5d7Mew66ebk1bQi+XveE9I6KE9TiUK3Lj1ZNDKq77TrP
DM6NprlezNkJ1yxvQ1vTf6DK7TZeimmdCgtFqWOup6odXbJyTRNKD6y0Mdv3dduEVBneVTrKe6th
9e8MHmSItiKy6+nNy5Yx9qS91zhwELs0eXWrZ2sdWrobmkHTPAdT/Y3OJg+JD2ewR+bFHA8Af6xF
Zc9h5m23/UgI9RCoxJqDNw5wJ+oK9TVdioJsJbwDQ8uFJg1Z/dooTP3GlqILTYE4xVfz/VqzKIEu
6hBp6hbmRUqoxpIu4aAmDZuSLY2atNwtQZH0erXPfcZE9sb/MxUPlRlwkzskJw9d/b5ChY8q1Xzq
hTaFoAFYGM5T6NtNHtZ2PoSkC9w11NFYA6RPbtNfu6IElDHdNqyD7h02/2nJAnlXpdV8cDLbiEtr
7GMCM74snVvciHrzInytbtu2ThMDgEHU1ZUunlIvO6TrFm94Adi9cSr0HJOFMtFxFNmnTTNHawqB
oCcRM55SK1lE/1ks+TdUh1fZ5dnmrnpy9KEJN2V7V6szVNFYIx/oUUfsBlMYcZV3ftgT6tDlxf6i
KMRa0jz7BqtMf+wdO0VHN8KU1F5SurYVhqlh2mcqjZ0eKEwaqi4G0fg0xXIci/akdG0/6Mj/4LEH
4YilU1Ztu8Xz0bi0z3qdfpaNvXMmJwE5SmxCtdvWe1yd+k6NjghVXb15g4p7a31u/YKjmxsWsnti
L7a9m0z0zpYvzuCnAr/ppU3M2lqj3hIuGFiRUnHyOgLHiNumHG/LcqVgJ8qjyTnfCUM6BJJVUDQW
BgjLFmbr8Nj3I1lgWrfzwdNCZ7kUPFr7ok++G3pSvxaa/mBm3q1dAze5UjuhRS4TCPfT0d0swZKy
Ia+I7KTZRbNvHcUDYtxZh7hFfi1AexKyAIfLVeDESKfOaN0wZGhgGcjldmnab97maJG3luV1C0U1
opr+4tf9GZJLczcrNz84aGUtnehnr1bhYGrFAZcP7bmgK3nK/ODDnTvgIg91Q//gu9qTk2rMkwEI
JYpx2HELbahF6+Z5X3UyMcLCxR9i9XoDzb26KXykxCaXACX28ga8/j5PPuSLwesS5PNPGH6YYQ41
sEWDu5cww45+baFb8h/zXPOANfp75jf3XibbW4aUQ6Ra9dVeteMwYdadu3MOZdV7kAI1rDemKUKE
7qxVWAeMqRQgpB4il3m/lWjEsCdyGHo4IgY0vyvSxYvG1u13jFvu2778qIbZDTctv2s7Qb2FiF+G
/tj/sA18D0aDwx8cKdTd7mXEJTXqt+6ztdZ7owvsq87frGfNwFrTXCeHgWS2RbMxyuOyqrvJc6ZY
M7Nl52QlQr1+q73Qz/v3sp6vTdHdFFxgRzKJ09ii64m5rwo9BAusblh36kQQ8hvea27U1BvnHOWI
4gi99oKCpMbacJtDmrfftKmSx2kKpsjLi7t+Su+aEa+GZZ7Dri6DfddO3DqbpyWavVaRMXRraPi5
GbUVEnrdVEOCDi6Ny6EywqCsX3DTwPmbcWvOyQK120u2WmuuhXNxTbDMWM3Nc1tr35XT+2cdRcgN
aYnbsfV6c1cXvGaJjiQR7prdWEu/0ysEtqu5ZzCkvS1IsSNXaPugJsqu8dd03wjtXPoNBq7bS7ZM
L21QjNG6ZVeeN+w5zVAkBkU4SgsB33jfzqYITYSQGMkkgbNNmB00DpcXRQ7JLw9z4D21pbQjtFTn
Xndetya4C2brAF3duBrIcI00nxh4Ma9JmY3PttKejaLXT73f3q9+9tAb7UM9kyVQqeIN+uKewPga
n3X7ehGtjFD3HpHzH5E/JX7f3Uh9oC2hg+Gq3uWT5IxqvZ09D/tVygQc40qoyeBiGfF9cVrTiDD+
367NwVmSfgmuijq9N+wmixZPViAm6VXQ1TurXl9qUfvYDBiJNGhqZeXTKRs/pk5e9i6+HDk+IAma
hi4IBYyQNhxSU6dnbTGvoUc1qzZGLkvKg7YOw4xMdQ2eaRinxwCinIh6XavqWJNISEOthGogQugk
6tYRFNAPbjFwTW9TIMaDUy35TT9q1b3M2v7H2C4cftowUjL2WHzfmmJoQbOKydaOqQTzibLWMT9B
cpwXDV7GQdPz9XayyDLdG9KTL11awh0ofD2NoAtrYlc4s3lOO0wT4sFYUveqtbBbmByz8mO2lN/H
+ogUqpuNp3bJZ+N6dibvyYWMfDZBleM52+6UmT4F/naPhkD/kFLace+/c951Ubl9WIO6W70B4h8s
4yN6VcFdT3qt2EGgmd4kD4gVNlphkEKiz+DM3BOqPmOGwfscaRbK/CbVsidpGxil8L2lFA8pzTMi
9rOZBfcAwU20DbDs6sC5k6RTSxh45Y0ptSqN0LOmH05eVnd4vSSosKqobPUoRXEab7390Q8oVmsz
Xa8EQ2LO9na1+UPKiXS0X1YEuWA9EHx/VFaZJY0r2zuksqdlXr4gpsZrpIcBM3jmW+N3L5j4A8KJ
Bii8y72PUjoaPUeK/j0r1akIJip9L/+SV04P+ojy+kBUqBuK0XkRmy8e6y57NWs2LGujdcKK32Rr
rRWjvbVCqr4e9522mQhdVXhqZFmfW3G+DGtcZ83BG5crMsEeitm6mzCbi3NppifG6x8tBhT7rNjk
Y95pNdGKcm7e6csyzKIG/yy6qt9JiKoPGX4AkcKppNgmzWGWsD4AUMZb5h/z1VVnuYzI6VEy4ryE
5bBRQg6by7y81pvMeWSDv4+DPBdU83dNMJRt6AdtlZSN1J5phEFcUwY7j9s0qCuuxSEcuFifupoe
Dx+J8ux583b0VPBF6Y129A3vnFnlF5v3cGrtpk1yL1AvmluzECjaxmQcff1ZtHT0c17lyZpP9XOg
ABDconYejSzjJ7hGrnArQEcy9UEsHXc9dyrIv/nQfL85i7O8kA5khWKyX3pD9085tgR3ZaZRhzuy
vBE+EgzOx27EV0gPy17KMNjMkz8s2Oh0jhP66Aj13GCIP8pvpTfe8FqYoK3DO5NtEQ9Od7/27fre
5aBP7JhdLYOL5MHOT4xHmmTou/pqaab5ym9FfSjItzm0nbM8W3JLcS4K3FeMzc0EzuocUUoZOxsL
XKgE5pxUQV0lGM4mBdBQaPebebAa148WublLNDP31jf16C5FHrWmVR2VPi47NiCWDQ6OBZ5DITMg
gl639UdpNbvNt9JEUCtGYibMocgtKxbtNpZ7jH/c9jEb9FqLa9MdbqZOgVhZ1qI/207KvWB2RRcS
vPYGSLIBqLg6IlXXMU5mgcMlyjjwMw1CeD7N582ikiaUSVwtaNYhM+rYdPWDXHYL4vHD1jleLPFv
HTjehXbVbm55O9RudyxQSONkmW/trnWtLNr8LHv09Mq5acr5WqtNpGCWI94g2+VvzXihaRnjujFy
8/R3M6+GXQBw/B3evMGQwJJINbJieA+CMrevSzLvEuboIofKNhrfugvSTL9EMH2b4mkSsncyO5Jm
XrIgNyfww41akHJRbp1rYVkxLwBIvjeRVD5KW/PuW71omiCcbRbkYRsGkAoN1Jr9vTpzlE1l8K70
ZcMDrcOEiYrbz7r0aOTF0F4t6ZQ3oNRgu0djMgr7+zRhpH/NwJ30ERfp/PC15O9cX61g4C4wKpzl
PgKTbINrXU1ucbXW85glOmOFl7Gefk4lYLcn88j2wjbF7/SIS4JZ5EbVj9HFrBv7HtcDB38Mz21p
gdyseNRr2/3I6sw99zT8GB/+HCcMfTWWV5Snm01B0YyHWS86/14sFHlHO1g8a5dOY7UeWkK0v7Su
YFE1lct/kIu0yilEePgTCPG08khA5TYgwpgt9C2jKW15XIdN1LdYWMiz2OZy2Fmzbh3yZXGDaHDy
lP4K3BE8e6g3/aPuL0FTte633ydMluy7bXHtOimd2nYYlTl6FvfZqsndgNVEfwCWr5dI5q6uJQwv
6yDk5tJAepYuqI5WkU5+UoKqxoNmxrTbe0Np91j2gcj6/UdNRgixwPtg7R7kWq2vbQn8HBjfNMS9
SHnvhgpXq2F0wYU7jpvA6A8LEPO9Am6N/TE3Trztt5yqNl/m7/6EIgq/DfU2iiJGYtSF20iiY6XA
7ui4wBsSZMNrPJFhEW8lgMulic93dtt5tJpfh3xFoajjmYZ1xWjs6OLTOlwsVUXZ8FkE/mHR1q9G
Nrm3rUtKahVIYmqz/o4/QtA77JEnMpecF93oysPsyA/EFVzdufIOkNqxcFAin0PRm94Rtx6FqNzz
ecXAlMk4WA14XbUEgdjbhLi597hM+F5cBijXMjm42360Fz8PMfKSbBG3r63r2dObDzRmWR9V2BHa
x35cawus4TJu3RmrWWLGOhLsGtmkgPtxk0/0Ba1n0Z7QN84osxFT7NvW3+zroi+3NunxsiRIeeiK
Bv1A73qnptBGERLP2NQ7Fow/7qxlkfrJq1E83aXz4rkHk6BkL8GWMKD5Vk51YyyZTjpOp1vtFa+3
UAcDwwYVp3Lie3sedkohnBGmsLA5snXX9pNZ3VMxS9jdYhPWNWbcHAXuovHPjVPIxzq/DabY6kbc
sFST4u8RpIQvNsGY73LH7jB3Si/Jmu1QtZhWGGqzHitrJQg2mJxRHPRCqPXg107V9VgkXY6JxS/n
+iv2EX1xtkerrG+qnrFOrK/ziFWV1WUkvwQu5vc3gYuX/IG/GV+PdMjFyZgwS5ysob/L7IEOi0CX
7ei0NVeiXY13rGE17QbiFbXEgqiwYmnSBBjDyK4IAy0fD7VGGygE8MYZ4RtWpTJYLzOfl/7iThhC
vwziYWV6mVF33qoMgRGzuB+Bp75wpdJkUYCf+sHa7ji8p1Nhu6dm8cWhzgN3D13hwvxYwXIsZ9qT
7qHwLM7baNQGOzL6gNoIhfFVPmp5OFyG75tkrhU57mx9zigtd8zM09e0MUfjAqvlr/VY5OtuXCEl
0eUPQ3kAgqa2XIZpu24GkuAbt2AtOKPVn4RnAQTlwg1ua7nJg1n4I01XgK+Pcpo0SdtqK2PWMpV7
PTbj02WsspuRmL3KoQpY5pbffMOAZUtwCLvO0qr6kEhC7zUjMO+XsViL/YoyIMIYJLtSuv6IZT6c
H0cnB07WLkCO8AowrzGNtj5AUpTN5rHgiOiPkoZsb87iu8i0Mq6CtH80B5OuBkDO5pdsaqX9G74G
vLTHnPHJ16po1lgXAYaEjY37nucII9SRP6hkKzqq2Q14Sw26fVAEGxwb/IfOHp3q2WPdRchgv9iN
MouISa35IUARGJx5kxkz4diecSgKXvIK07zK8F4trFPi1aj9hKy89D5N504SEr6d6yHVORlaEXlm
0934w+AB1k/+XRVcbOw24Gwc+kTFdBKXJIRBk9j7bhV8rLOY9lgHtdfGivuCleo4MYBQ0n07Zujm
l9Ouz18MPbVOXjd/DJUpEqh+V16RyutN9m7MjTHdBpOHO3XWdkyYhu7dK6oijY3e3JJqaC4YKfLG
dsc00UqE06dFjAbY/pi1PEO8FjQ9pltVzQqrVnd77/EvXMMy1Uza/rI4BwzuXnN7m15X4XNNWPq9
xt90YxnKvZsxlSaAKWvUUWdyHMTYelS360WqOWoN7mtOP943Kh/P2jAfSwOfekYpq3cAUAC1cgYL
oMgoHYKQqlZZb3mP/9O0+X1itVtzO9qZfhg8eAChD7lSRQZWfPu61EXiQtTJOHhU/jVPXX+n5a2e
hhNzbUawHax524fHXXcSnDg3Jzhn5knlYIZG4JrAJDVWfZg+ocWAJ4tH0eBjvGP53qOlN7QDMCr3
DCRxzmzyFF9AYdKze5rQo2xtFLZaeo+V0jJ8eFtp3ZbV8n3Wm6CnV1JX9DRZRAjtVMRWrelXTd1K
PFcoRJ0qcE5GAZaVKt3Z2/1aXCzuUvseH9X1rRs7M4jTpd9ukHo4D022UnkMnUjwy/NvAXD8sGrT
w+KoA/1bQRTTjJecLh/ghGhPm9tM9wNTMcrXot2x/qFHBHq560VhfRkN/AdDPXWsq8xhJYZStt5D
WsAA8NtSXAXDEhywME0Pc+mB0BVBXPp6e2TLYi2VqzfYdKDaGdijXrrDvWanI8aBxKaG2VhWj7O1
Gq+rY2a3TlWgprXMHBzHNe9MGeAuf8FXjbou97NjFLGOR08EHQ/tCAU+vd1oHqpCWfs0r+az6lAF
RDXmg8wrg+/Wmo6fdYUZcol+Zujn+Z3oDe+2b+1+DLsZBqpHKqwpmekx7CbMkpE4qlMzp7ApxXHz
xp0v0Cwz3N7ZvXaQabNcOW6mQEudo2mufWR5uNpimP42mmWZQCR5ruvqmzNBM2k1bMDQ2IROo1+3
TtDjQqngC6amRk3UE30DMaiedlp9qW80TcTN1nQRuIq8rujGMZuS+QNQeHOSunhYqJwXvy7cuB1p
J7SZcaQF7fbYSp3F6my0zFmtbTkZW31B9OGSneB5TLwIzsRgDbiAazAssahHhQ9LTALgmCwsYrxH
R6hUepBks/3k6eUHGk1/h8AU1x18qqi9jGeMag5A7eWRRMuv3WiMic+z+a6RIhEV1lrYkWttz8rv
sA/rihXKYD0qrBULTMePmqqDL2md1gCW3lbwJzD1iu0FV+fYT2kM5pWbLOydRjsJjba6xZrtSY7d
dDSxBD3htceVls8Vlr91Dggvx7ux9wGU0A9HjInzk4/7Y0S8/Xzriw4MHdh5s33yAxgtYhixdVHj
WzD/AkwRyr7ungpdg67EoZrgcobsiVsQqy6zTDat9uIO7OUGSy6wYL0GEiyMMTJGLzhNzcAt6GTO
g55627Xa5v7ZSWlia5DKV83VrrZNO7bbrCONKdv2GhQ70qfha4Ho8zzPTnByS7K3L7Ynh37QxufU
t43T0Ov+dZv1aC7Fop8Krc9OhtEsIe6oM3zlUr+D4aWliKV6pg6MyRj6ZE3kTGV96DDWwXjiUjO2
qmCDWlWyiSbYmThaTswtnOk8u4126xeMLTIa/6dO6/wzbsGc7AZYGOaaUkXLJtoH3eze/f9k70yW
68axdf0qJ2rODJIgCHJQZ7A7dda21dip9IRh2Rb7Duz59OeDpLrH2hlXvjm/FRWpsLQlkiCwsLDW
34iu+tAVbIeHbhlrBN1rf596S7btkZN9DHu6/AWg6g2HO8Jz6V75M0ev64Uy9208JXSG1zJune1I
qffSGik1mpSRDlA97qMWzSPsu+czaibOpUIYb5NEPEGlAWBlE5XNQ1503aU/z2Gz0csSXGK0hIgm
OdlXVOii+ZxVHd4hlVhAR21KtIhV1y10Mq36HLVEYkBa9PsFuNp5qZZ+DzaB1ZZKrf+MNCkmtY8g
1LsRCk+3oXJnX83a8i5jairuFvti9dmLXfspCZbwvNfkZKPRl/3cSL+7mTzPwiRvcK91pfTl2q9/
Zm1QXs8csW5EJvVlGfn1rVUuaOc1cSkufNUOmjK6uyKoTXNsJxBq2/WokF9T2i/2koMhevmU8euL
Au8UYxEUO9SvYz16O/R49db3oQ9ta9lU3xeEPIY9AtjR56Tt8yeRR/CeJou9wGhfb/veZtp04Zgx
5dPaDtElT7N75MKlEc2jELlL61aSAzvdVd91+RkBjZytkCsYMM6NE5Bf5Ry6Hv2mDY32OzAMkHWX
of5kJZwW7suJ6Oejd12ixCaCjy0FvQwAjaOdLx6YCpKnzI8vA4ystpzIfXGOtPCysZsy7VHrrGl5
oAQp6w0saWeBADzEP+0+G+mLKmBaTZJfuqJyHkU3tZc4yhEfpEAiOBLrhyakBxgXY3WNT0j0p7uu
j8lcBXTk6X3nkjg2pemHPFfzUcx2flCNhaoFuieckr36hxdMF73dRJs2zK5rNfyVMsmpJs4pepw1
GnR1KoN9O3s5B5umKRFbLLrqowQxBZk51kQ9su1zJ0K8MHVTKkuDyNpt7Eb1mROXLSYlS1nzTL6l
gCAFHnrd6jtlvPSAhtpZJ+W0T4aquy6yUW91kaPw2kFRAJKN5bEDuiXTMsReRZcXLoeGrZiD76GK
ATkApjxDpa7/M0NT9QLPJ3QEi77V55SjWhYQQAgOu4Y8PMefGG9wRODxrvI5Q3G1murxsELEOeRI
JW+slZdkJX2zW+liWFehvZb3Y83Zc+eXU+Dww+p69Zz1UxA2gqr8glzYJXGVHq2ie0wGRdGL/qhH
M2hTMvkCSNR9dtHFFTk6P7P3HUGaBnLZ2lTMgKhwIInPR18IvZP2NO5jgCUHyn/WsK0m73aizXiA
QkF/SHmAsGb5dURrxmLzN7PPleqcE1b/sFbpdO6IpiBxCJDmhVXePIhB0lBtcDd70NICK6j0Ul73
6LmifDpzHyR9ET0vzsvxYI87a+xuEkFJsysWaqCoSa8XKQXY34Iu/wa5BKXjo+OqRMDZNzihoNT1
0OPfUb/C6ddALzMSZ0gbbijMA+rxSBGIWebU2avoYpmC/hvNekUjuO80BJmQU/D5FCF7tkGGHYAr
0XD+hEB5QDaWzejnrr0YXNww+sT6WfYLzZl8gML7wgv4R8S++7rk/6eCZdCcvgOh0Gmc9P99nX7H
YLN+6t/91NnP+vit/Nmdfsjczf/5W91/P/84/lkbxbE3/9gDS+iXm+GnXm5/dpx1/kN/M5/8f/3h
q4bZ/dL8/Pe/vtdD1Zu/Bkin+pXF59ruL+B78/dff888wL//9Yl76Ov/uk2/13/7rRfyn+XLPzho
gvb03Ve+3n/Yf5av/gg96ry+AKBseBdc65X+5wR/SAceSqBs35aeb6yQOmZL8u9/OeqPAEULxM8U
IFo4/Oqf0P9OxCtg3jkB1G+WHYQXCvunvuhVOsYjCI5yX0e+tW/WYdqhImwO2go93qFKCjpWtrpc
XHUX2MNdKvJq34gsuSyKlYKZ56fnCgY+WB7ysTGzAhAhCMnWnNuSBJPprmqv0MGdDco6/Bi7jn1p
FGX3v4w7UMAlrqtf2Xxv6QgS5iKSIY5vU6M2dFjP4Kx/IXlMjeekkZOW6CdFeksxHdufKP0kSyDC
VovrHoj/6TfL+y0zx1zTIP0NvVyCA/GdE0x9jDtFT8oe76MG6XURFk+uqr6GqFfv3n+4t0yZv1/o
lGsRzmsaRICpPAxYdAYoLCjD+39+DZ7GhgTK7KIs8nYA+0Gk1BLTeG81FviLqZvIPHTzm9d0okDx
/CjIXABrRdgPWTd58ih+0tikFHRKECIP6SMXV7U5GqTyLBz0w6iHz7QX9gpV6gM6sTflb5123zJy
Xm8ALTmA4CDvkVh4+5x+PTphk6XWLszrD0U95ddrz/6Zk6Puxmn6neLfCer+9XoB6z80lBD0+N5e
D0V0gTJ5hFb+0IK5btPHpIzpjaK2C/pS0QyU3UZL70YO2dPot3fvv1b5bF35sl4ufvz7X883QI2N
wxpL3LH/5tlG6mt5qxel+zRsLhvZHgt8RPaenz3FAy7tuS9vALxXZyXYc3A3xaMnsiekzj40bo+X
Ttl0wDTScIPvTHIQyep9Grzg2KbyplTlB5Rsj2uWYzDiHRH0yXfo8CFyTT8BpDe67Q461BwZu+RT
7iDzDdP5xwjNZKtt/rNE4mbF7hEp8/ROOu3XPPLvu8C7qbW8CWh37TwVf87EVGx9mT2qhjNxC0uB
vrt3RAiv2pjbCEIa/+Qd91Ndo0o9OzcklI+R49A3H+y/giUD7Wh+JMki7kD/95z2IYEWSaDPfVSg
gcNyKfI8MKWLm4NVs9cbT9PjSDv+dDOWH9LMvck6zAOenwxE+DVdv+XKM2fQMbVyEqZpvrRVm1+n
efdgVEGQNc7m9boySf8M/cqq6VSG0j+C90J1Svp/Waqr/uxDfBSWvkMACaXljVUm2RZoAzjzqgvP
yCsxCmjLR79Qx3kMjrjB1ud5V6/oJA/hYZGgliJ/Ru8+W6+DxhuB2yTNlhpXeqjSatyx8xwdWQlo
M2G1mS01b1Ylbpq8fMQZ6Yub0ncJVfcQlUmxLxW34KTV8tm810hVQK9VsCnmIvk4hPQ/M+UA3kOE
jKo4JkAQAPaAAkHPd2u4nc0gPw/j7HXGBqMNdkkfL2BjsddDaxxYgcBxuXKq8GxJ7HAbpOoYJvQr
JHnNWbv4AQye9NGr0myLaUxzoMMX0DmdXODyyXqYOrGe1zUAqQKqK0qd3Q6UlryaGIaEtt9B51wp
W8PlOorBOrSWyOE3t+6W4gP8jootrm2LJ/AXD26iLp7vvYhVdWZXinrbOm5roOXT6D75kXXfzkNz
ACuNA9DKQ45t8uQv8XrI48ndxt0Sbn1HUcFLx34fZEt7no9gs/wU9lcNe4qyiEsfOl0PYdQ9wLFC
mTLz813qhKCAKbrsHMynoW+k8UFk1XJWdSxBVZHkSiaAJdMnK/YA2i36oZ9Vvp8Dv9pMFu5SquRl
VhqB0i6kAFWEzk3o0HtIR+7Mylp+O6o+mEVjj/zhaeBDEYSQjVnuIAL0ZoEMsBktoNYegKr9PJiW
bZk/yZFFVqzlY6r9I2j4a/AfH1s7vC8HA0yfu/y6FUz4lbh9lkZutxkm72aNRgCo3RzsoEcfq8rh
fFGkatNX4dFZxE2RsZBcP35ETQhaWW0wKpF+kG79wSN/tyxGalHpnzgXDbRqeGHOymO6YWLdZ6m/
XCcqwY4hj9KthD+2s9T6fRSOv+XMe2+v0C1QaLq3XWa3+Y6IyVG74rGKWbLKU/ddAvbLBF/y7HzX
dvqBosWNRpv80nZZHAikC2qc1LwdHZFiWvO2d+GIcjyBvu0RMlal58sm7WfqaU2wK430+BrbtIaV
lxxFP6yUjiloUlLk1ciOm7SRQbu2V+6JCjhLtCkeJb3nrSw5+G7SNT5YbTts9ViX38s1ucg9UKBh
w4rvMv2gVfI4iuFBl/oB0CBj79Uuci6aoKyYJ0HCfddB8lRgTXZ4XqdWo+5xSl7PhixAbnMZ6AfX
Gun6YGRVxJJxG5kkwUhtDTqCFVvhZZgXgDjQ+78dvaz4Qn90AfAVZctZEUY/7YmhdWdhUHr8VmS7
N0UOu4AtM/r2jCGQJu2LQhMaW3wqhDJU8LyUzpk5vu85t00fsWtptms8zJ8CQRDMcGwCjy/EBQiz
cDNppjYq8hRweCnWOagD8FXa+rbMcfJJBKW7zYjfnHMJ+LmsH/wUYz7qXb7zgVpyc8Deyb111hS3
K+iXAJDg/e9DkXO44lSEVlme4LiQO4N1Ts8b2IM/LGexvXATy0ikL8WNps1OuXUYt33e5ABs4Qf9
iY1a8jG3Kio0cE7CkLKV55QdR/GOmj/nx4fZ8+D6z21ziFq7+Qvx//ksqKLl2sIKW+7AZz12sZXf
Umv85rT5kG7TzLw/GhGU8pvV2rtATinCtt4P3E/r89QR+CTFLJaxUKzwOEadbMH/ALXw4KDa0X6Y
sgIgGduzCU5NzQwWbNjBzN9tRv3wvC2St+Ikod09OA9odbbZF/NIX4EC6zZlII8C7OiW8tVD1hAw
xDryQKXUVx54XvQ4po9yhJpXV0Tw5xiR4xxgd011Z1XZY4w5yWUTJ86mr90UeGFs9pTivjAlajCu
8c7E43kdXOqR6RMc50+NGK51rb57iMRVKr/KAbZu1tXoH86QEeCzhIdstN2tTllwmFo0hyGFRVTb
oJ0lfSkkysvlagaESv8K0GgTBRqNXwVtNO4u3Hy8y7qxPLiFDWVzRsTCndhDugnMa9UQ1skoHwJ6
qTs0faAyzqzHIm/Xr0MackRMHtOY8cPj7KmJ+bTTmkVrEozndKFy9MPi549txmgGOJ3vJYpS/4im
bvI0eLkKnjoqBCgqKPE2URQlR70KF2YDMrL2vrLuJ65E0MyeplQjb5SqFKImrKr3M0T/rZgRF4bJ
rTx0GuwAhTPn1NR3XkBNdE6MVq/CViVVux5LFeGNN1GONHXjVAW5CAhgWxe4ndXXfm99cVT7kHnJ
mcrhxpQe+/nqCVI2QN22bvf4IR4yvd7FE2XXmIPbNum6i6i3v8sACTURWX9y2r2Tjb6Crt4cWgqK
UBs+O93wI3OLc8co0Zg8dCyip0Zn/RYfMQCSLWlaMc5HCbr4slxYy0CSxEYo/2IyuTvQcBY6c05m
3lFURJ0MQ7N9WRAhuz7/iCmCX2x0yr4pPUHWWIQsyalbt1NAr6Js8nlrgSDfD3Qx3x/mvx1Q6VQ5
LkIOnLEh5SvO+r8eUMGjNH6XBtYOkXQL8gKqTdQMLlYVP2UN0ZON9ek3V3zLLX5+sa7RGuWyDlPq
VFzVHUTVt1FBp9KMFC/Hu4DNv96IJIwBCK5/DYG6aDN2lRIhtjEKjiaddLFQhMoxulSSOQDAdEm3
JmeyJ1Ig85Y1ycAiaN4nbKV4ej2M0IKWdNx1mdIXtVs8tY1+EA2ZzrByrskElWnifNjlDSRHQB1m
23eTtNiPvXfjeqSOJt20VjIHKEXEK1Zn6rJJYMQNm2W0e7I2Di3POd2om3ALq/eeSuz9ZLE/5bm2
4CPxtrtKHhv80vccpB7mzOnua1r1wLSnrIK3zp68RmzjLzsjZ64YX6oNlnPWfp6TBSZYp8OtOzUE
1pK9uEA6dROGi2USO8AOPPTgT9jikW5hCPqQI/u5J3mOLnE3Wl+cQv5/ye13JTdTevi/S23RWul/
/vivu/5bf+I4YH7vP0U3/w8UaQVC+6htGY12qgBw+HpTPXOprNEFB8tIfe25sPZac1POH/RLEVoW
bkBJ538LbsEf8Bc4wKPDpZxQuf+o4CZMHP/f87i5ouMiQeoIozolAvekUlU4mSY9zuXPwIn6Idy7
jddYxdZuYBJ/kXJo8m+wFyGIVO3SLd6ud9HqJizVkf0YV9o4AtbunKtLasPoE+ShVbUQqMuCpoIs
G2RpMDKSzaPM+2yud5YPQQvXOkXp76eaaUzeFgmyy98C7JOi7wJwmX+MfTTBIXg6SF4XW6+RuvyY
OHY/wfJHMDGHbAxtqfzgqKXllmOg2csVdKQqe7K6seZ3fnmlv63moWKELpjHWRiVP14fYjRvg6XC
XHZI/CT4GU2Qm9rzvvQK77zwxk4rADlxn07sh02RPhU2jY/o8P7lT5SAuD7br6IahpQHb4qbeXv9
NRNBxz6d/sicXOTwe2tqu5ATQ9dqM4CSU6xxKyXxAeBqYUzUVJ8mTywdxxYPWXFx2fsGs7Op61Zo
5xjKoOVn79/k20KWR70YxQC0pgQ2EvgBnG4oc5JakEGF9cPHYZRmM0YIsWoPeFD2wvRSe9//mks7
6v+R3NTzdT2sGJD0Qrc2oHT9dmyaYanJ8UXwI16Yc/4GWHLRAfSJXIQZpiwd0o9VlLB3bJKkdl3/
N0VXowr0y/LhsZWHXl2A8IxEAflUcDqmWWrZcyJ+WJBMWkgIk+3Lbywkq7+g+a2KY2o5tXMt8nYZ
7vLOIH02HZsNg/L+C3hb/mUgkDIhiyd/kgipIf31diA4ydnZklfR9yhcK6nPatDq0bK3orILl7Ml
0DhX7d6/5N8fPkD8hpYBmRoatN5J8ZJDcFRki61/eJjO5vNhcfwVaTEJwwOTD2rEnv8VrzLTEOzI
QfyvNfxnHe5H+sDN9JuJcCLGYwbACJ09L1TaW+JUuyQO1wzJyd56BJOtSuAxfWIWRDljQoU8AjIg
q7dNS6w7m83MPsxdSVidA1wOPwPKaDm6ugvLpNTVrpW1dm/LMa26x/fH7G0WhEsMyDJ0MOmYYB/C
ajmJJSDpAm236/yIyadmEgB9ony4t+dJ0F2ctRitu8bNW7No+qk2XwAADv90sBCfMm0WkvvAmNac
3kbQuh3O0n79WBXSIoZnRC9QieNi94u8EpEk7nfxoHOAJMBgCsPG1ajyBlZmwVFvE6Ktifz0K2l6
pmsxXnlz3kBBfn+4nu0mfl1gjhkkVGIUCH4bYcaT/WkWGAuH1SoeO0i9FkDxvmuKASGVHsjXdmqX
lpuzVDnys3qBHL3sgnxdrDvSpuiiQ50Dun+54iR1VSYtHsSYxdo+mIsB0Fxx65dhTEnUpRBESHSt
bIHUb69hwV8Ffji1v9NPO2k5EKl8zjTomRv1QdS8pAmkv7SGmJlVO1Zj81XJWiJa3tgBxAX4NmBT
NXUmZRHao+UlehaDx8+G53DSOPgnAx6aAOu2h2ECUPC7Bf2su/TraNPAM5A8tMkACRJITmZnPudd
Sdmp+dpoVhHwxS4PvGvXSZB6Ex0yGC3kr7FYv+B+tSzIxKDm2mKXYLuTfxujaG6d69LLUPCwhs4H
4OObBGEGWkVVNQdyxOupOxEyhZZRyfGW01S+IggG3SCHj1WYTStl9HlBtXH1zTeCZu/6JSjnmXcn
ZLbwpVvtuA92jexEd/DVYN5dPscpCUb7fHnQRxZ21NQ9M/5ETfLAnXOWN7lB38gy/zajLEqhJATF
M955Am7+B60pSlAJxeO63FpxBBAp9thcIYxVkfcFeI7DJMMakTxjbKuaFOX9yX4awhl9ZStF69NT
vqRe+HZqiIjuHe2g4utKXQeho5lqeYOBXp3VxQU4oIlA8f4VT6ORq4hFLmqfZKXs3adX7LTdJQD6
p78EngRGQX/wTPhzO5Wzeftji+17lImVSTi5Q9/F1+aExzx9/zZMOvtmG+VI7KMii6oiLW60PE6e
fBXj0FrA4L9weC97Cnp4Elg/6zZpiUZJ3mF4qiNVp59GeDdEnCaRdbyPg94FJBQoQFsjRcAYWHgU
+HezQGho4Zjl+ONtH1h4T7RynesrJhHM/Mym/9RsvMgH0nZpJzbzEMYk2cVFlOW9Wfkj2qgfOT4r
BBlEjs7QePb+E5/GtUCwQZFu8NQ8rfibRVHuR0acsVOfx6GySWIBg7kkseNq5i3dXc87T5xpZtrO
eYj0xCbunzNby2/MlBZDNrnRXTT7Zkq7uImX+jxtXGFCJNxk2wEuOzZderbCVGXVRVNpcmpnCUpW
p3KgQP9m9rpvKzcYqdGrZdskqvEGae6dhOpW0LGos8r9jLehYG31iCdyA70FUp+l+7yOXdteuLcI
tjtLnFhpQopuWjYaK3FI451Zmm/VkJbyb0WYKe88nZDsaSGGTzVdIMq6yxV8N/OIC8ZE3SG3IK0e
Goh+Ausp9gse9/23xZnqzfzk0XDs8KiYOAH4B/K9tyuzn0HOF0O9fBbxaCJVr1umFhpNaf29twM8
waEB1+36Bei82R9Lq3Z4IbNfUjLYr6Xv9PEhFNYwfSZL1QzHBDmL2SfGlWgCAyZkimGh2pjoNhA2
z1O3mQhrPRkJF0z7yOZfnLEchqKMPYaC5kFi9UDCBhxjsRt2M/71Mj4mFObf3h+EkzUakC6QXSlX
Bhw76V2crFFnWj1/8VvrfiwVNPbDS3rrJgHusltOlgn4z/evaEz1fg0L5pKeILG32ZZsn6zp7bDb
GcJpfjPTMBkcZki/9Fi6IX3UMz5e1ni1hO5t1SCqkH9dGPBijCpSFoIeozTpueg/Kb8LEBuJei8g
GLAgx1td1HwKIDILH10gNqrX1xa3oOLhZhRBxVphFZnXEeezeRFWBujW3Yb0b8dbu4Y9hhhpDtob
VHhvzqnvP7sXir89vNkECBKOg8vD305UpIOdFYPKvEfWzQdx1Q+5oG020Q05+u6Kn+i+TbTfBJsQ
p9oMRDJA6/bSLgYBALsh27GuUOyxvGuaqUps26me0RZF+QgI1+D5OyDKdfGDNsuqb8vaL/W3aXWK
6aM3Ova87oIMMECzbckfu+GARGkwHnWbRDMqpaVd0lyxtRPuqgqLmG1mALfRpp6DdqWjUI0aADvs
HdyVoUDraSlo9lIGzQ6h6wzenV/0iwcVbnYGbJabcEqciPwtivuLPlFkZluFSui6cqxlKjYXc75E
w6aFM+WjG0MHdycRYlrvJ5+a/5fBK2LkIbye0u7C+bReNvDoYTeFqYuaQywLgIKu6Gmg0UK6isLK
Boo9OYl7iK0uSOw93Y7S+7zIMc6tz2ENSu8eMX3RX1tdX1m37Bhq+CG17+vPqxpjaP9NXTtJdwMY
psjPItCG82GtvQBhLKAcsAYMAxhQ+KODiXj1I3HBGs87psrS/oQIMiFwk9NzdbJz6vot/ErOAbLw
z2gc5v4xdJSV52ej37hdkfxMgkr0jPLsiEB716uoR6Y0CNeuSW4o4fcAHKvKaxp1QV88TYoPlZzz
Nt4j6NlP44dJRnGaHiIPJ3t5C+VKtBc+BfM4ODBXfPTpmnG12daLLkincBNbnt/2SFvoNVsupphu
N2yotGS32eYgPwmwYwOC/AG4pC87qt0S+Ot2EqQtzhFCUcYf6RcRzP7HAhAKX5BkMN+00hRZq43x
NuFya9157eM6QBYbL2FjNLF77syWpdQWUZJ8UGdzlTklDBvafeyLtrRSHicWuMGKb3O0gMDaZjIJ
ZfxxmRoIO59g/GRTgSaBsNzmIseFIhg/+pmQYEbaMDQ1CaV7meRfVBxF1noFiKljpCzsWp3ymqjd
JvLKEqiwFGgbtalTfELMBiP4/YRpLizdmq4Y907IMreExGphAyeIkyVFgaHJM0OD7G1LVg9u7FZc
r8yKMPw8QEhtQXpDTex3bjCk7CAAcxPzR7h/UpZN24Ymp4cwz9Nvm8SphH/An8OMGBJ5OV/qLumt
u6pE75Y0YezjQG3DCTanvV8r8o0zNDVLPte8PGrSS8zcN22m+B97SRdxtSJxOGQirGleD35UiSv/
dIrZjHPlhRm1JAvDd14FAmpB4v1sWw407UGnyJbg0Bc4i2q3aZDIweINekM7fOmzakgrxgtYRH2W
UGh35mtstM0tp7zpZr3zmVlcQfCj9jGyZjPBfG2ZNy8Xi+8VqJ3wvXF0+ChbbACF0z0f0WnhGV+f
R2sh2kcKbgnfk0gv+Hc5Qkmh2HpTSAFo06gEWN7+dfZEaxfyJxUYZX4W9cvzYAzMGr19zXFDuUrz
L9FBKhV2qq2716G2Xj7+n0F++RyVAje/Vi4FebV1AC2PjzQjm1SfpZVYeOjWXWeuFRtdHxsWlh/X
4Yb2pXlRiN31TDVO3oOOL1CsWyIJJCmBVv4xLIeaURpdukMxVVhqbBrakwDJsMltYB7TJi6lEccq
VGy3j+HLCNYNK4i49vJMiZtyRts2deVPzvkyBOZ0br+82pfp4dNFY3x8L+U39lIV5uFnH9+09hDj
fM3nEy/x+eZSt7ZKPq94Wg79JU8qzPC+TKR1gGdC/u0K81ecVEMq5WymBLML52tz6y8DCrJ75R91
IQBD7y1bVnl2sdKFnxta3lS07D1y2zVrOsxiU/noJt5vOiq3fXT8uGL6dPiImofXI8nux45atvmD
LuxyDcUYFSZGpLLNcsCK29x/NfhxMn0eirgwqKMYfMEdWuVOjNBytyinvxIvc4WmOpTDs9chD4HA
czsziFL+CDtAzcWzBvxUejY6yHQhYNHpzGg6tQAt063dxREXl1lSc2QCU0Bts6BgQMmG15QMF6pG
PNjFfRW0DtDUZfCz4JCTLM7LpQg7nKbPew8+TwlgxkODdRPRne8v0Lcc+HzStx1fSBplcSzbgf8u
+IX5X4GrO5SKWmr5xXHMER9DHExnXN1J4nr8gtr2zCkgWlYz99EQ9CkSz6J1iTABvOIh2BclW2y5
n5FQCLsL9ID1Ov9lY0lAvEFuvc7z89dycobAvM6QmkUqpfm+eJ0nBPQ6GIj2mXheM22NfRGvPZry
aP0ikqCe+s+AypAhOe9fHh2ty44hEuhk5jwReKVO7v3VhjG57bVnhs+ZGzNrqFeZKf5SPw0QJWAE
nAFyEvzCNHX5opngfL5NKYVaGwjX1JVDz4WAAyMrXfzyWjSO5hP+4pgz7CiHjnn1UmRZHVnoCDds
7Hjcixj1Qf7G+lJ6iziWUzVEdy2nXhqBFPS/liVnpwqzSwoT8qrMfbOe4KCBANjGedATKhGFWtjz
8DgPGWbOembwhlSYUoE7BDm1+KyoYn4dmQSe8q+J9CyyLiEDap0eQ7RqjIrZwHZ3rfJI+P2NRxlr
ifYzPhg4TvrQO+n2UbrA/mCjKAL5X70Y9DbSfuzVvPwVRCVP5SOAxYBiS2Smm3a1w+R7GUlQelSi
RWqnYrycVllG6iYHW23dYbDXU1VYmzb0vxJvmV8wVECsnWWebZ4haiqL4M/x0lSpipR8lcw6LOup
+eqHS9I6j95c+MURinuzRAfPrbveAiPgZHNEnzQUhdx0uIW2FirpjtJfqEhOeX9vx20W44glMfSc
bydFbtP+CEe8jNy/uiigNHGm82Esw63lrl3+ZfUG16vx7vU5cGx6xwHaucHMMxycgVkOs8vdjnzT
UsilTHSmEMh9eZKXd9k2aBbIrZS04Hms53BD997Ev3CJTTQh+zeLN+1K8wlAoIxZlLnme9JBY4iY
GC/mgxEEDz7Byd30NlJEfFnKMdlidFz7xWn2GQvVrMoQ4m59/jplySmJRAZHz49e6uEmnFrxVqOp
IZBMdrUdfBoSFaNGPNkV1XNvWfECv5jayqxyWC+mHNjRJ+ILSBOiRbvazG/Ppv9wpG5p7jxP6TR+
fb2Q1CFbWstUse5eTmygGVeFZ0TVDN5N/hKw8pdCYxs4phhtQeoz96h97XmwWksErDdJ6w/W3ZDK
hmfuUStkKqVIkzMeiQdf7U6Nhbmt4XnBWXXOPrKJ5GAWeeOaNiMU5dnMSRUhgptuZNJVZblPsoLV
eHgZEOrAJujlgW9SLA8B1ewqcUWhfmcRfXKgN+ZH9FuhMBHcgMqflpWT3ic5zRv3Lqlrn7tWcTyz
GibYYMfW8swKKkYKL2C4kK3g3n9zunt7tjOX903jBN85YBUs3LcHWz3geDV1ilLVS2jMqAFzF5wD
WEnvX+qkScNqgsyB2b2kZMV/T1250DBog4hU8j9zxM4Bxm7bJvK8j5gYm9kdgoPny5BmvOHa0x6v
7DU4vn8vb0sIBtJDVQj3C8zwhGCen/SoohFXHwzD4zvMPghjqQRZ0x4Qh1ICBCep8+/G+e8XdEGb
03CHh0Fx8dSlLU+07RSlHd1CV2KjiHN2/Au15IS515X9/gM6b1XtzRNSu7UlIBdgRLSjTookc5F5
cdUX/u1rxIBIbIr2C2xk2G4AkYPxkDWo2twMk0CgohwqE8+FJjRY3eqxH/3mjt7OdO6Io1QQsnmp
EB4Frbq3U20JbWtSC2pjWEKbRTWR17HG5wF0e3tIgzHlFSTesLAyQ8HmQGphJeZGska0AzRc6KLR
QZaixlJmJrQsW0J9y8dZH5FzTBfBeXI7vfSzmpcw+/5DnL5GXpxnC1vSMcHfD72vt8/Avot6C2ra
x6TLTWRanxOhppPVcLNYweD9I3dNSQMEqxBgaOja2TbegidjpmayEXSGhuPrtgfyE/KAXRNZURDs
0vgfldYkrn24JFJZJHCzVP8WDlAGMOTqNGO7MVkwSbJ5GwrAmwAz2ZoN4/0BNfHlf/s81GdD2k8G
1QceBazdaT1zWtY51avMz1Vl6VwC4C6V+OprFszvluDfL8WrC2h7BR4nfXUa6srILRd08OPzl1Rk
lFRHmEcu8kK/a4Gf9Nb46yA0QprxjCLnACLr23lS2X0SZXMTfrczytSvy8r1c5MqalGa4+QUjFW5
RSlLoxiGZjudDvDlNnz6Hm6K+pxNNkHw/dF+hYj8MuDUMBkCbL9ARBLagtP9xrbpFyE52J3p1bUR
xHPlbFASg+25Q/0EJYdGO7KZMTXfcFNGK6fYTS/j3imvyCJAJ8YokTZUpD64HjUR+1MZyTiGXk7O
IutjNKc53hmIOdAK+6tr25Ljmc5cr2qBGw6r2yMAYftduQs0CjYFBhlOLfxP4UufMfc5JImPUVU6
7Xydx8kYAuUZRj91qNVkQEjOOQCptNwVVtYwRV4TJ2X8bxLw1ZOZopwcAjYx/zm8vhyB8ufRnJAp
YUvhyGrSk2l0LRLtGmxicazcgeEm9fMHdRQdrHTS2pecC+Qc9R542gFgahx1egSX4NfqsEp3fqOK
bIAe/VKKadnOEQV5SbCelxAdv4nxXdvAJBcglal4cebJfXffBFjx3JUwkclgbLoouMwUc9lxzqPP
UGTFZ0E6HoojnPLQay4y37ZMkaIbNfXf5eV8GE5LJ9odMh9gE2+pDCm6H5sM1mEdba2hjie73LRQ
HKX7KWzDBhp63BJ02nu5hONa39MHMZ02clOYace672hu3ING9L0Y5KsHzOGQ6NYx4gEOyfDTwpG4
Cy6lP0/uV0eiexAgjDxFzU2FJt7/sHdmy3Ej2Zb9IpRhHl5jYHCMoEiRovQCEyUlRgccg2P6+l6Q
bt8iUSLZhed+KrOsTBABwKdz9l47Q8aO9VjnhM6ENkAUaGN6/KQOjbzbXT8AsMXyPsMqO7KsdcMh
KMwew/46CxoScDe0yXu4QgTP1/Rrk1hvQAHlbf/s6iIbIZDYHATQ1noF+v+CihBsBP9PK/B/5siK
Pn3kXoME8TgIYdR0TcXu/vf+j4L8vH8dAWLyP38+jfz3LhWnA1AVCBIodSRIBX1mRtZNVHrchpll
5qbPMGp+ZnEp/XtZBIBQBdkLziaOgCc5Y+KkuzGBkEsUi3We6NZ0IcATnlNhKe+82jW30Ovio5e0
QG8qu6s/h3zU53bklLMf3IyfU8g0T5GelECiDfiIfm6BYKUCu+3Nwrnypf4NCLC7KXrpXrt9IndY
LCAUVBA7zlJA6/u0TNQJREur7zktYL4ZdfDUWeOKH7FU96Zhy6va1qIr0TXt3mkojSOQwX5eYjqM
g97/5MkYWkYik59JU4W7PJbRZrSLYueEQXXpT6Y4G0MiOICzOTaX9seCsKDCO+u55IXPOfF55uUd
0GOEPytMFIdsMPJpMwapg2VIL++lTc8AuqkOa0azyuihHyb/e66BBQ4sJT73vpnsdbPVL20dC9Cm
1DTr2qZ8eFa3TfELMW34iaImyIS4tYKfBi0ozlmGNO46M42TMzkW2t4AXnjXdDaFEKaCXTMO6tJq
aqSsDj7+begFYew/JZ0ZjBcoIxQJA3Zq7EslW45ficBU01mO/8tvHQ/sbqhBrwiQSexso00/DZ2V
cX4T5ZXTtMS2h35cAp1t5PWAoPyqcY35Cw2dubcbdf3lwDb7hoCt7oKqvHaZZFYM1I/Z76fRg/VA
8D+z1iHoaV9JCO5/VRo+GzMxpu/4oEoTpYNE1jhNDV9unIP+RclVK5DefTZcuiqCDKuT+HAcDY+J
mKPetuut3LqE85LLS4I/6jNTKvPKycWwoQL96PTjD12F4dE2GD5do1oEy5WON2YQJFk5Y2ntba8t
jjK266+jhLKZ6rTdI1xNGdoM4pOTiNAaTVn2dzrm5cYycwxZFDA2pi7aT4NRZJ+aeCSWOGvb6KGK
x+oJHhwJR5jHhm0I13p2wumzr86nFsjAG+IJboLf3wZmA/G4AF4LeltOUF508ViUCSg72RmfApob
F9Ks/a2q9fAS5Lr9vfHd4RpjbN3NtAPwyW3YbkKlVZyUVXTtgnNP4C5nwfdaY7O1gwXNPspJm+rW
7d3sjInedbdY0rzz1ijjW/RDaE76uH4wy0IeOjUYh1R27vfaCh/A3aUPUyUm/1BJG3dOJaJfIw/k
ELcepEG2p+M9mQVOuKlt3JBGFhEZAIfywg0yeajYHxtkGzTBQ0Bg4bM1SOtzWoflczd10y9oUeGu
80rzxkbwcNBZKXbVULX37Hu1jUNW3zU05+zbpJfFwcqNEMUYZe5jTEYhaxk5VCyUCOpZtTP33KNh
tJVNkR4yR9UPaM4s7p+gMkMvrLPUtZqv1Aur26CIwXeMeXAvRD1dYdgin8RjyuV4LpJjAajxslZ2
f1s0Yf0ZuJf9w8o6JgezGrujPQoGD7W2k4HjC2iM118k/UASR6n84kDong3aykX5STkmuJi0OrwO
w7j+hF49fvAp6XwFVNZClI8JO9Bq72YytBZtlZsA5wudazrvhrWFupnv/GnE4KWjkTubIq28zWgN
3AKelxUesVw/q/u0+ipbRThR6EzTdR3Y6goBVUbVQpSfI2uCbxVHYthbXuafG/Qit52c7JPfRWQC
qFr7qYUm2rhrwDBTQiKdGNiD7zxFqd2/zhyr81pcm3VGVlAeyPC612R0S/UnP2r2WDzmbf2d/yai
AJ0Yj41gB5MSC3gcghRZqCON5DIopflNAdDut3nc65hmPfWQmF1XHWIzt2xC7Q3vyg7L2j/DN18E
lyL25Y7+sj1tOvrwOz+YoNOnYErgjJDmdiw1dAhXo1Z5PGtX79v6ugo6GlAGbJv+orArcbIAzH7y
itkZ6Q51DB05kPVdGiWd2NOKBpFFJBwUaK0uHJSaYWhoB6/DEXE3+kWt4sO89dB3QTWUeUl6kCz7
KLvMqBUQhWJAycT/KlTYEQ2mUhgtyog+994E92X2K13PjEYD4h9bxKuWAkH7CEEN+AfzSC1bx2Xj
FBXInc671vUuHXPQi/TzRNABSWbA+fRAXZpMdvqFD/EbW2w+FjUs68ZR94EW4ajpTYwr4Im1MMqJ
t7WDASwDah6oZ3b+qRwNbTr0HIAx43iVqV/3AaiQrQljyrvxcqZTXNrVRG7ElFymZptssbFml602
Dk16ykfNDQjE6kShD2JH/Uhks3pMmgRXtGTg+GRZuambmxT+57gKEkiaaquM0RR721B5fE3ORupu
sHLAlJpa8GobS4w0pIg2ys6LxHbKfdQ7/U2WUL7dpUMynFuRbfg719djj1JdWhsX0HYkbVLleERm
9nTl3dZsj5oTDN5WpCHGVc/OLEqE1BIfDanVP4mkSndWLUcT/mloWMTgxiYmNLZwsVYC2pklcj2Z
C+7dqNmlx8ZM+SPIJGbSln+hxJM+JD+YhCrf3ceShBUHiNUQ7DNBzCdhP+ZQOs6NoXWueqDJLMJz
0E/296jrvk2kXj1EsfwWzTldmCF7cd+jOdmHflgfdBYPnUnCrWnLedNVPpr5sQbtddbFWE5kJQn0
8pCPyg30QHFfk6+wq2t33Cg/sZlfOxJkWth9Z16Z016MhvCGzqevb42h6asd1sXBvsVmb917CJvq
XdJRg5opeNC60en1P41SZp9kVTT+viHg8bopi/JeVU0b7dUQdeEF1ezIw38+BBeiTKudWVT5WQab
l9OxbuyDNi6vstDRbsxssK9MSTO1jBqa6gHHImx1Yfe9UJ46TINJFgKciVzs9KAD+ycBSB3RNfbt
hawBWwYNUJ5tlUUpFOwGK2xgkL26JbyhUBeNy4/DIawZ93h1kp84jPPqkNL329UMyn4zjVl9ZJVn
8U/cLN8lKfsLbiG8Y9VJzhRAnq0qZPyYJpHxjYrgcIaYCCSuHghwUF56q6U60Djhxk96IR7yFIVa
xMHtzDPD9GvZm4QGOVZZfrX0sL5UpjU7x+uBILeEou1lKE1+dKRTeU+Gbssh3DqlHEvI1jCSH1ls
eWAMIuMpM6z+uqOjvHNkVV5YlLIfaQrgQWJOG8jzSfXqxg1DPNkoDsi2s5X9w8Zcq7NtF/OqPZjN
c9n5WkJqBQmGuGM5slwUDlSvbYOJraUHNpUUMUlUMQiOZB7ZuFqSOje5bMznOI7bDF4q90DutBf7
24zrbinL8U3EgMQvBPBS7H4xAlMysVm+L4Us2y+SUxswLWlZ+jcWXnL1As3vu3NMd+6ulal2nlSO
+TDrGQhC6kjjSEZNnhyg8M+q8yXLAyfPs1KFqLTK0LGuaSnWV3JE7LKpI7Y010Oj5HNmtgPp75Q/
u03S5cOPth0ZKwxKzmlKUl392dFN6zZ0Crt9kXbWJcXzCClXMgDbnuWsv2ykreGZ8OL2yh45v200
tiMt8QyV5uy1SqBF1qfOecQNnn/1JNlnWWPhItS1Sj+q3jPu6fr5AWol9nAbt+3j/IDxs71k9iv6
/VDFccpWLmDribpEK48WnnhtS3AkeqdR6I7c13KOpEQpw0e0tWMADnbWQZF2afEIIhUyNmk1VFn2
EduQXDvy6ByrCKcnfJdFdjJLAxIAp4oQFh0f7xxtVhsqyseDpkPBt0+uskIAnkaVWN9z5Kxase1w
GqfhGY08oMo3WVy6ZUAqAyNTbhQ0twYePguuM+5i+mp+DtuUVX7cFd0YiuwKTCklnW2jOIDJ27yj
amXhQIxUQFKSklXyFEXYzTHyMlRo7+ASsop60w1V6bZnEXu14kLFShP/NFUzdM4+Rpclir1T0QO8
xyVOT+ggEXC1xa4eidpKb1MlM94DmQ1NgpldKXoTHfJ7fv4vQeiUznNsgCDsAjJcnScc12Z8/6eI
rMm5EdLmwVyyNSHxyqsgwEJEK5h5nPoF43DyfkZ2qA/uAb33xHirDMgIX5XsY5zGJLqMk8bJNkzh
hFs103H7qGIKCv51y4ZyOOppoI/2VkUN8ZSHia4bb4slLy3TZ8tXRSd2Tt6qsbgCtm5qE4lrqD8a
uCQNCbL3VutIsktdBLQJSF0F64UwHCtp2eNwdoiqMynJfzORDwLeRB11YyIyY+suA2bMcU6SaWHf
J60nxhHmhN1R4cWhzW4k721yNQcbu6TsUQIRyUYIin89sfUjfEXLXXK+ADIGUm0MuyLBzhsnyz7Q
jxSP0lf5g4bqhyzAElPchhSqYdqjghE/9SJjl4UqP66zfek2QbzravQzmLlBz33CyKTG3+r/yyCJ
uluKuN059enkGmCuBZHNVTepMY5iLy2BiKwLaFBLLb9Pg6HHV8oWzttY8KChDhZEah7qFn93O0AI
JaAJ8uJPOemEwYX1HP7rso7i3Lam8a5JYKmwQdDwh3oziYFcFsc51K7dCjAP/vCsTSGxAqTX9JVx
52dJ5ux6wgR+1KQnklCWdhwNignsJJ7l1Ij3bCfq5lzFcFV+RtowV1zYUZMFNWVxdIZ/rAs12HOG
j2jIrIJiG+p2We7tUW/Ojab0vuZdblOw9EirJEYc7rPDCdUbm6PAXK12pu6o9glJBnKOTS1R/23R
mlQdGyTDRO9EcesYcfIWG2iuBNsNNALxl1uZB+nIzS+1aE5LQRCO6QPNnxRISswZYeUXYGPBB7fx
AT8FL8YbIuzTaP7OK5lXKXjFwH6eEFLwbYTBJwXtgN85yTPXkMPtyMvegVT3g32K5uOXhqiK4mEq
o2uiTM3mG4fLPv7kpaKed10WNHR2MO5lTaRt8swUaY0HCyzEXdlbIYBLLfoZ1SBtN34/DcjoQkVl
ZCIUBeKr3j/4g6Nue6gJ/ATsdXStPVEym3qAMIfMCe4MyofkR6dlf2FQtEh2PZqdL71F5jzMm8Y+
h+uQIpusnXvCLEsy0Ar9yQUIBVgefWRc5xPOgYYMdXxZ4xGvp5nsTNV0mM3yAuF+kHRBdxG5BN0i
YZ+QqUZhj/W5Dwiu6GtOw1tJsKJ5RueK/i9ItqTZRZ01Y0A1fBgEg0kP2aMVNRWbgmJsbiwl1XVk
GqADdCeSHqSNXH7uB69FDd0W/EpUCt43m2DlaCPYgJ8qbd7xNj4I2g17avjPLohOZDJZlcSQbf0U
RRjlkttJUAHYTK6U7p5I7HTcWbogfLka+G8iB5kfchYhd50l/+kbAi9MAgi3feuMXz1mi+5qAEZL
amXV+XeNU7eKP+c4FQeChCoQfPgbKw/JY4nzzEO+FOJwr40wuNK02Hwm9juDmy6bWzSEKTlJvvkd
t44q6H94wbhNHCAkcEXtZNwpaJIAW2q/DfcqJg2H+be28qvUMEfnrHV751ELYzkcqVzBPUJgIkbC
PoXxNQlQYuCrN+pjifJF33u9M3IoCEzcFlWoO2IvjDT+nDlD3W9ZN9nVsT/fxVZd+fNzc0+91VOG
tswyhOwrrKcK9Qf4SZV/tQhFfarbEpBoUlB7ROmJgCvq+OTz+muk9aQKZM2ggYObjJtaYTsC/NB/
gwGpXdQpg3pXJ5l3alVbXrZOhQcFFMk1dQFYk6HuP1IxhmETFZH7LE2oAIOtN3ddPZoXEJjaGUvi
9/NuTRdIegpKPF7T+OcNKbvubgoIuNqIJBgOhWN2+R0u3mRXU9za1XzqNkF+DmENVmBcFaR1olns
jSdSk4cn+LQglBulY+l0sr3wYSAgd9Z3YNvaB5/t/sGwQ+O5RBn/pPOfOBtt4MFhRQAWY/s3A+KD
g+xaRp2vviOcbm+l0sdw47elbjAOptsAKgk7GsMWB9YDMhOV31jEsyCa4b++7iuz/pJS7Nj5AweV
qkyKCXKrUT5qfm7fp7FlE31JVf9CysKgRYcCNLOsH6Oi+l/vM0k9qH5mgcpEt6M3j7vqiRNtKeRd
bTel7ZzaNK6Y5RvfnzVTNZHW1KmZ1VNR0WugEVqe7BGJD+wiEw+JubNKfWjjC13FIp0uEJiP7UOY
DL3zwynsMjtPS1+09ja0a53IS79z7L5m8spQ2dBrQ7eRBkbiwqxqK2Ni2+jrIxSyzK314UKNA1XM
jWsOcL7tove/gedsmVQqmcG+Yh5zYp3o3o7MNaqkoxtFCG1stF/IpNnGo/Ya8WgzaJDX2w4S1ViW
v/RKgyC+o9GKgHDfyH7MQFFPSUQ8wE5G5HSRFdHlFW2QKI0mvfrUWX7LESaxBreuH0u/D7t0R4PY
59yHlSkZUmIey0aVu6Z3wd/sdbgqTfWssqkzxg1XkclIv3mm624mGTMznIf4rNMZsDDOv8R2I504
kjgaOq/6ojTIOc4mCf2M/w+NvucOV1rbcGC+SmE5k/E3QFz0urP323OvO+R0DVGA6LQOZycvDdgl
a5BSmd/quBd+CbAYbOO6PxoXyylqGuWNF9sKSVqnDxoGjARETfPBDbxub883gFAA825AAxgZ+kzX
fGkJTBxolk6UeD+zPzcg/ihPRBbkfHHEihGP8vsn/3+awwc0B5tH/zbMgbdX0Ln/9RvoOuMK53/9
D8OBbvm/ACTgrPbxG+BK4R39QTh41r8cmumWgyWLfhEN6P/Fpjr8X7AdDZrRDk0ef/6yaNX+xqY6
/7LBTvrYxnV99vab/w029XWPnUMGxBya+fr8Yb3wkrZTx46PNeaWw2F/ZhWZd476cvyvxAL/vvr8
V19cHQMzdYZWi27DgADW3kZNW6d1/sHH/9a9z/aXF1fn9MUs1xnEi9TEH1GLGzYqtOX5ixd4+6fD
/hLE+tbVzddXjzwTtBzZoycZ0sJuteQGFYv3kUeHi/y7qf/vBzMb4V7cekxYl/RIOTg5NBMsx39g
nvVWPvSF9MRPa+AXtH9PIo4PlPKv+szYrXkmqBFe3zYqZDgfqWWfNF0nqjaEMCWG5oOLLxRQ//eh
wGJ4fXVqQZj1oHOdRllmBCdSNmbtmwG0g3dWgiSFhVtaZwSQmRRskD55pZverPtl8wz/4oXUIMqM
yvHsU81xngOacz515o91115oSgQnWWIEeCHO0J+igJ0znK//To/z74e2GMB6plFNcHrrBCUfEuMU
nYo8K1Z9ShAqXj8VTzNHny6weXJG94espgdMcr/WPZTF4G2NmkUNH9FpiniTE8VzwG3mqpnBXOJO
SsVFoeeZ7MqkfUZMrn5u+mm8avCawWLw6i7GALtNzRMYz3Ojjz7Ftb/ygS/GLrkXNec+X9yyw6t3
QxjZZ+aggsOqZ74EozkkbeutpeW3Y58TwmgiYLhVs2Nt3d0vdyGOVXWd19XxLXvZmD449n6rkQ/v
37wxfxn/OWeihnr9MWoqLBzkVmQBOKQ/ZCR8Ygci8a9MzXFjELJ01muN8cslawpst4Mo229dfDxi
uG/9tNs5ZJk5K3/pYkh7LPb5oLXVKTTSQx3b/jmBV+IDxMbfVx5zCdlXIDToZ8fVqc3xZ3c20eVT
uG7RNP3FkI4IRinTVvonpwpQpVcS7Jlx9f4reuvGF2MaIn1bldKXpwQSx4ONxSEZsvCD9//Wxc3X
r19NCR4OMchTQZckIZ0jJJfJtXBtrLv5xaimB87BQgh58sBaEgGj4q3bxdbndVdfDOygwuKlyK8/
FXBjNiqw+xtnsMan968+T/Z/GRreYl22qDxPftB4p76T9EIjCHG9KpxLsFfx7v0/8cbj9xaLsxVW
3XyY908UR/Yh8iVEPytf7RIpjlwjrGVlk6LmBvHBQmtBMCjUj3V3vhirJeJivFuDeao8k/5Ufl1F
2R+0HfENxDX8P+8ROWK9/iYL1yO2Bo/5yUwr8vw0R41f6lBW6+Zrb34XLzYlPvGaFQo+72QZIRIt
/MTe/v1n8tYHsxipIdqbSs9H75TYsU0QduA+UtIhhCxRxsP7f2Jhwf/fncmSq+VqvgytuvFPwgMN
D2Kwuayi9l62Xru1CG5yd4MWFY9J2W+7qfpnSlFxwM2cHkarMckJlMahjYjH2aRd4V4SkQYbO6yQ
gMRD9ilqmmfd0XG8yfJOlcmFPzMwsaK2F3UlzOCSAJzH93/IG1/+ErdDXG5G30M3Tr3HEclJc/cs
Kev0gzfxxtW9xbSjYwWvK9jWp9acxq2ghbijURd+IEd/6+qLaacvk07iJzVPtKh+dD1izc78tOqx
zIfWlx/nLFSLI60KTp7Wf7Hc4ZZovp/rLr2Ya3KqUsU4lcGJzpRAlyZP6P7WnUmxA72+bzEWdgxH
kOQOx7si/xV99Pt3Pd/dXyZhdzHPhAo7ZctFT56X60dH5s0+0qn08n7NPSCu6rsfS4fClWGf3v+L
b4xid/7nL+YHDP1KRJn0TrZljNeQUTPEhi3OG4DBu/f/xBsf0FJ7T5Jb51T0Ek8lw2ojg/wGk9a6
M5e7mISMAsN0nNfByTWC9PNQVtWTCuuPanNv3flivyDMkC26xZqIfemyMstv0ow/eNNvPffFmIVD
A74xEv6pNvLk6Fjk7mmxZl6FPrzt95+78dbfWIxcFEdUFSfCyDo8HF+zEeWhdE2C5ZKk+dwWTvnJ
A1dzLpBt+fvYkNMB2Ji2By9pnE+pNG7F2FY7UXrufpBp8eP923rjoTqLQU9Yh0aGuO6cBivWN7ad
HQxXfll37cWoxwTv1o6VssMIsnNfL6ItsSb1ut3dMqalwOFkhV7DFiOrTdK0CQPFovC07s4X43Ay
+njs9c7guAkvX9K1/dL5UbhuonXmd/FylHdowbAYmCdF8WWfjRH5nWSXrHwwi0FYxASudgZtqQhZ
5IVAOJsHlVq3/DiLMZhGNExqh4sDIbhzhRltktpZ+bksBiGWJHo0KbWJQVLcD+Ru5qq+/z6Ntz7z
xeDraLYEZFe6pxSg0hU95ejZVl5879KN2aYIfRE/u0F7Z+dhtPHLxMMY6/0IokJ8Rg3YAuUY/C8x
ZMGPYKFv3JC9GHd+psjAFE5+An4mcZRC/P1EmLq77j0tzVx6NAb4sXNxgtZ2YNF9RiphrPvA7MV6
S0qAb0AQyE8k2qRnfUPwKQ2kYeXVl4sudgBN8738RLi7e+P79aaM7GbdAjXX8l+OPCM1GjfipH8i
ExrDqUubSeze/8TeeqHzP38xqGGwOR5AqfzERvjagD5lOB/w2d+68mJAZ3ZF/KVr5KdAz58nslqI
Y1z5mSyGs5iEaFrEOCdN05+LGjdI3Y7RyieyGM+ZXyPNQkV6Gmxk4n1qNofer+yV38liRDe5n+WW
5YcnxFYEJ6Zltc1H4yPK2xvP3FoMT0+5xmgkyQQLxwvOhzyz6V36H3Ui5pHyl43l3Dh6+a3osauT
TqL7p9DWf03QDfc9rc27yrPLc0v11rZJpuli1Xe5ROz30uhIPPX806iK6Ko0IxgfVt6svPpitAY+
qEGY3tmpwL9Dog8Mh7T5YNJ+6x0sBqsCBuMVyCFOKgViRS07PlOD162bCqz5r74Yr3GHfWbqw+yk
hXlzEGZ3pkeG/sFjeesFL4bsNGMmU6nCk+c45PUmY65uHNXn9qZse1yAlkz8eaOFcnPdW14MZN2Z
YIiQi3PSXA6FG2UaoLoQxLfbdddfjOVgrEJp22aKEkVLdtKu4Cxqxn7dxRdDWTP8DDa5IvwikgCY
kTtuu9YZPviM3upCmYuxrMdEfWHYoehSJWpP/kaynWBSH0SDQlqQ2HpZdcHIlhv/V1kH9q+W8KeV
L2bJ0q/D0MxC20hPgnhon3hw/PYf0BzeGB+/AZUvvuCsqvQKxUl2ivx8p4ByDWGzbiv2uwL04tJC
i6uoN5rpZIP9AAJhbpUSK2fu3+DXFxePydSxgdmmJ8yiIdHzMCJ784OB99YzWYxqhPGGiRIwPELs
/6nlnN7Kyll55DAXo3rwhk6ylg0nr+8I7O2jozsIf90IMxcjmAm/GPQyTel9x4J4YASOX1FE96su
D1Dg9XTX4GoIEO4Xx0555X609WQHu23VNkJfQt+j1JDSyZwCsH377MXRVVF5H4zev79QiPKv71s4
KbJ7pLSE8MUWKXERtkYfD+aamUdfLsTIeNn0D2ZxNDKsv0mkXQCAXjU88fi/vvOxglSVRn1x1BBA
zporSA8f8XXfeiqLZdcufR+fZVweyc77kcfNRTIyvax7Jotlt4lrpqugl0eCiTbMX9sa0826Sy9G
Z5x0k6s5ojyqxnt0zM3UhE/rrrwYmkA4UkwkHZ+JawJ13AK6X9dG0v8DUCP7qJAgKo8gHIAotmGO
7uWDdsP8TP9zI4iY9/U3Aqs6M6PC5RuJMGIQx6mGf2qVoktup/7zukezWF0xo7GPglx5tPG77zU/
PQ0OsXerLr5cWyUWzj6AVHcs2ERpdnihwn7VGgQs4/WzqeOpGE09K4+en11ao30WetXP9+/6jce+
XDnrNgpoRIwlOvawuGghYmzTWgUXtjetvPnFAE1LXQ1VH5ZHnDPmHrSCfZNK2ax7pcsVlLRNXeCP
KY+1r86gs0OEE3mybsb9Hcf9Ynk2AG/GGHDlscBGjZ2qiOWqxVlfrp/4eTNEvUl85OgGS6to7tGS
rpttl8unKlynU67C2UWoysavvBOgsHXL22/I+YsnkrRdahs1M+KYh0+hFt0kaF/f/xLnme8vE4C5
GJxNBh/HGXOJcFw9qtG/c+rkedWlf9PmX9y11ZFkSbSmPE5ui0EtkGQROx88kXkM/uW2jcXYtCTA
cyGFPFaGjoPZiq07z9DTg++2wc53wp7Gnq5tK3gIh/d/ze8Z5W9/crGcOt0kksbzy2NetePT2PSY
4WIRpnsVeAluaWQbfmfUG6m1Ex4+EWR3waTDICw9+QUA73Dn4h3YxlqgTpkRikNGTs1noD/tDpnt
nYWKccbpTNsmCLJrOOrE9GVS7eAp+4eETIpD3RNwmY7ht7IR2gGzC+L993/cG1/B75PLi1fV6aFj
jO0ojo7rfgIM/MMIjVXHXH2JP/IdFWFuK+TR0luxCXJL4c2qV+4Vfvc6Xtx4IAmlTFy+sbYhg0+f
vGmT1vUHr/ytpzL/8xcX7wIyLnS6YUfE7JRgUPGNwNV36x75YsOQp0VkhmRDHseRMPfRTEmI9aJ1
m+3f4V0v7rwsO2QEyZAfDayWiAj828BKfq278cWWwUuNHpSQI46RUT25TnBOdtG6ojQS5ddPHGeE
yGCS5UcvjX7AaHg2+48gi2+8zGUQxIgJMggVjyQ1nPYMW9lApvDZqkeiL6aGBKNT2DVedMxKs7ww
9RJKdxc0HwzON+a6Oajv5WdIzCnshrwUx9Q08sMItv58KqeTRNC1zTxb22k2wJy+c7R13/1Swa0R
RBB3/YT7vjO7eK+UFQFzMJiL1j2uxbgCJiqkDrmJKcE8kD7TbjQQUB88rbfe82JcEQDktqHgKNgl
yYNm4xuu4mmd3FHXzdevYoQ3ZVJRTo+2XoN/mG3xiWOvfOyLgTVNuYktOM6OlR5rmzADEQBG89O6
Z75Y511ojm0u8hI4SPWUDDYkobZYpRh2MRa/fiwUizVrgPN8jNMu5Fh/Pdly+OBjmcfQfyy7XHux
0jfpJMw5xuNY+CFRjzpBJNtU66ttBUfrwkb2flVGxartEH/tP0ZypkY7N8QRnvJ9LC5sV/+y4gVw
5cUoztREnJTZiiNhMETlAENHkCTu3r/4fJG/PaT5nPFivqedW4zCM8UxGEG0BcHOSf0DLqavxlR+
MK7+Lh/gByxGbZE4idVONj+g9fVh3xP9OHMWbrVcpieti43PUx+5V5Hht/Ym60ihtjKKqhuhrOqW
qAruRBo95iuDoJ0fXQMDde2tLca8DVZCAc2j/GPAWdl0ktWU8A15nRQQn7fCEiUwIBvvruSccoiJ
5rm2kaI/FSAHLr0qG8+1Po9vSlxZOxfI/5plmEe2mC4CE3xYV2niOHmjA1Ah3yR4bj8YGH+d6Lj4
Yrpo9cm1U5t1WFlBcOb0Zr4dg+mjyO23rr6YL7BGuvjwm/JY+V18IA8CLGBHEvT73+sbV1/Kxqsa
qx4AEsoORmVuWnLvQSusOneQJbiYMbBJgRoAgH8Et+iRuULLvMqtdU99KRkntlONrqcL4uHhkeT6
P+FMOlj3VBZTBJIligKCqgAAUD4VnN4bs/3vMLL/o53kqSymCL2TteYCtDmGEbaFKQYOUxCGcjXk
ovmgmPTWW53/+YtZKC/CbiQDKjuK1vd3dSsuuzH56JP5a8mE+1+Mcc1sEGkPnThmwu8vIFlP26wy
oHR5lbfmqMKfWAzXJLHYgpepOFYgKx7yPrm1CFV4XPdyF8M1K6JakImTH50B77Jog8eoDT+anN96
8ovR2k/xOBRFz53DABu98jr3tdtV970UgscDeEqfAKAbquAuMXVpuPH8jwJI31jc3cVDMaeiNxv4
gMecyCt7G8lMB8tgpY9lpYxr5bnj9aCsfL/qpyw1KYTOerHZmdkxHJXYVnr9ucm9dY9pqUnBnp76
6TRlRzXGkBUwrW9bp105M/yOyHwxsoxSFO5IxN5RwDW+7wMqCrSZPlJNvvEWlkL8XFADKmqGFgrZ
fZjXV35TnJeWv0+giZluvGYLOudHv54eRgkGUQ8ZAVkUPgVRcA3y8MOEsr9vgJYwbgxxZo+0cb42
wCM9Po8C5/P7X80be6ulIr/r4ix3AH1R2Kso7ceWLLDYQ3IpMhV8iWw/u3//D8275b9s4pba/MLT
KwycQX4MIlhQmxxSzhaXa3FoJx1q31gNRCENZb3xQx3yTtJ0H/W/f9cF/vKnl7KkwCmKGbsjqKLL
7mboRx1UhF3uE1LFztoWMGgPB2mbFEl1gPGsbc0iTT67hZdci0nrz95/AH+fxaCAv/5AAh2QFwjA
7kpY/pdI9gkkrHWVItdawq7jMAgIxXaaK6ASvzCdXhpF/s+6+1582GXKBjRuk+4KKF4C/7To8mdY
V8aqIy23Pn+ZL0Z/5iaocQOvvzJzxExRGDc3Tld+oDx+66Ev9gXF/+HsynbcxrXgFxGgRImkXmW3
e1Eid/blRcgkMxK1URu1ff0tD3CBNKcdA3yZhwxAsymelXWqoCYUmmwcEwm6nb1Vv4Y6oz/dDuby
m79tXBRRMTcmGhJIT35pfPUOfMluLhHkWy/XBsVN3vhy04lR2xiPefjYV/6NXv6rHRccuJUIFJOG
uBoozBMwUGCypEh82iqUFZUXV+FyVhALOUHh0intY3YQzFpOwwr6akkDjtED8wrQbEi31xT8LVZq
AA6wpq7CzSTo4mjwfAz0YfZY7pQyMRu9zcAbrj2QsySj8Icz8D/ZvTevtybEXne9GFp/+Y1XGpiZ
QHkqmYLtQiC7SHYQDEyjsYdq74CK95YyxRUrsMHcQTjKpWnomMzTImOM93axD+Xjw5/t4PXcFYIR
L/8Ozhvor+p9SCjfsg9I7GVSgxTmNEkMQ9/4jdejBwstOyYazJC7zJckWmsITkLn67Bh4u3t4psS
ohgg8dILQMZyQeIQZznom//8t107OcvGVwi/gfNw9J7CNevuQMg73JG1vPFHXVvcMvJhnv1+BXEL
6L8KFmd7CLoo71bb4NrilpUDDFdAngWL1xASi/fsjQ6lW0QIrbyWD4x3zMPS4Cqk4BQCDf/UO715
cEjRvrxNmGOaZy38OYn2BdTnTCiS9JVYbzytXbmsNjAcFRvPgV6AbPVcmAykjbp4A6A1S5pVMqdU
EJMSL/+ECjKYIM5loOfi6p/gotwISbcbF9IS3vh/pQuWi5eLA7zktdChGhJoVRfg2ejBy72Rkvwo
mqC6C3KgaDMQDD2Csas5XCruE52b7I7ppvnbySbsdB0aKY1Z8JUSQE2giSd/8Kz/4ba0ZebQ6QOj
2TbOCbmIWUbvS5G7QJEuJEwvjw0C3ahggglZTFM9rxC+mI1bihFYVryEQ6tacP0lYUjebZH4Aam4
o9txWDbctEVWa8gwJhFV/3CIsYNUrvrLbW3LiNs50yOMrU/EvvwY13c+cYM44awtE67rpTWTLLyn
JmqQ0IF/vIkenXZt49XA6bzW7ZbD9TRoIokOlHFL+8Vtbdtso3EvAhD3PuVgTYxxOuOhADej2+JW
kNzzi/i4Bh+4adtvmExJFKPVDZ9wxdUzy2rAR0o6DHzSJ3TvPkQB+SRMdSNXvJKj2DBupfkCIjRC
n3IQfz6QHZkDNI9l2hjQofWM7R/djscyIgYyFkwEZZDCwLhLVmUpJrg+uS1tGdEIUZASWvDeEzSo
/y5HdTQMDXS3tS0jKiGvE/JF0ieIZf8NYt6v25A5cclACN6yIpJ1UGPNcSTAx6UY0Q6PILXid04b
t4FlME/cQxBvPfVN96xkX99BqZi7ua3/QMuyDPThWUifomU458w8QBL63m3fVvSLMkgWywpLSxBH
g+HoR86pE/4YXKeWiWqwUHfBGGDbbARcQf8kKJPcLooNKYOMvMzBdU+fuKw+og3xWer2RkZzxfpt
QJla/LkNB2yb7d7jrKL7YQzd6h8bUTbMjAhQY+FEih962J4keAXcvqNllFB6AH2Ch/PwdXUnp8Pa
qJPbypZJMki49sh8L56k+kwrCPJ02w1neO2kLYv0MQkfDQrHMZT/skbFitUPTru20WT5Bm7ioBua
ZMRTRiwbkN3uxVi6GaSNJ9sDwRdTlf4T4LAfL/LnB2/fHItLzzLJosBEAB2U/xSZ7Fs5R9/AJekW
kW10FbhEIa0yX6ymz9J2gUxFS92utg2tanQRjfOCawLUTIk8WYGSOhOO5325QL91huoox9QxNToZ
oC/1kEtIAJiS3aqFr1zDf/mefl89BwstaTwYfGS+gbgf8+pmdfNTNrRKyl2VutqrBPS+EqzvwV/d
srrlbv9WNL/tu1Q+B7qz8Z62GZo9M2jPFycGKM5shF8L4WPIakK5FnTKeDfGc+s3J7u0IVvC100E
be8yWboRDlYfGiPd8hIbsgUtmSaTUPt8msOZxSUf1qSg+egWFWzQFohTIdWBN9dkNuVbr6x/9rx3
e/hnNmRrCvZKqKxsExhQrWMagDci3krovLodupXP1nSZl4qOdTJXxf6AieLmyGfXlg61jHO9KNKG
Y6WTsuy+D6z7CQ0np8ERiLVYaWxNsgbKY+3+VGMwPN78GcL0KnDL2Wx4FjQNoPsmmv2pYd0RlPmf
GAOrlNuRW1Gzlw1miTlpE8Kqb9DKreKxCR3LWGrFTQqOZ6218Z/MtK71IRxKAb4iqHkcXDb/H5bN
bFZwVt5QJxkJv5O1fYN3XLcM/z8cm2tNKNjGRZuULOse925cT0xFt+agLzf6vy9Tvg3IWkY6Vn0Y
6WTrOv1jqQL6ftBGfcjniDllzCDLfRmLZAf5ZLmzNtmX7XtdNm99RW/Q6bweiPzIstPB72nmraZN
It2otwEIWh+rsDc3rvu/swWvHY5lqAIwl3Vd6japlWmOYm36E9PBdoIwinfww2CGfDyUKGJPTdOn
nUtIXuEO/1jIMn3Fs0D+1Ud8z6D3XGf31VzwH+uAFgf3hqK9r9Z2OkBZ1cvuoN0wAKM+8tMOdeOj
25W0HAErDIEwg9yf8Ph03AgUb4cVyppui1vJ88YUpFyWsEikASC86e6rybthSv+OXb126JYjKPcA
Eqye1okicMEHlTFxJLk24qH0xNgdJiJkeKBlP5wXgJoeRMZIdyAkA29/lIO7uwrQFQynkhz9WnrQ
ecHY7EeICNEky2cFRoiZHquSQabFK/hX00uRAhIBAj4FSQGIs0Kx9OBdshpQ0HifF5MVp9APh7eD
H5V3mFFYH6FfqpOs72+9X1y5xjZcKxtVVfYjjpM3v4YlSiDe4mh7luMTO8RdoEqhkZYE9F0/Tysg
T5FwaTxC6cL6VDL3x24DdzHYNop7/NJhF9pl41ja2ni311Wfy0CdqYAsNnT3EOpgZ24QbN+udsQ+
1/UGbeizWjsdQ9rvg1m127SHbxc73lBC02Wn67mroPrEoY/XQqfZxfSEbxc7XUF2sEbl63kfJSSl
tyWKW1Bou3gNrG756qLDQPIOOfZzLcrg1yqqAdi+WX52cBtY3XLXEQm3oB/pfq6L4W/P78/RdmtW
/tU4hqUtVw3tNG+mQFWei21Uz9mwmLgLVf0JqZXbUJ5vVz1RzY3EW8p0Frwq35E+54eiaQKXShN/
gOVSoeQLzfRQjOcC7EQPQ9PJt2AykjcS2sv3+49TxeqWpcLnjRBj7cezKCDhyhnEPfEE391veWag
dpZXt9pM4soPWXYLqWRonw16OPcT5TFUOMQPKPB0n1e55e+noIeMqTaQQXa6UHZxBO31Lu+3UaZ+
H55UBJkV5UhuYxdHrAQCsqBrf6YGUjjQb4BcYDg7BVDh28VRWS2yRCEqMdHSv9HeB68vXfpaWNmy
YK4D8Fv3gUz30pjDuKz3Ox4o3JyPPbmiWgkd86LFtiEodoDmexPXF708t69p2XDQZnUIxT8Chc3i
oKFwCmY8N79ml0Uti1Zo8fgkLSHb7O/keaH7jYTlsrtXTMsuipTJoIgLlr2UQ/FZexCKykvHA7Gs
lkhfLGbYsbRpP1AN1m/AfW4kt9e2bRkqLUGVrAtK0oKE7FAUAh2RBkqOLp/SsydWap8pPlQhSZWG
BHBZES9W5tYL+utbh6LGy4IiNBEPxGhI6nXAWigNzFxQcqfP6dkF0QwQfq6hF4hBnuUToeqQV7lT
uuTZhZCflwBwgx0FmH99R4PwsWxaly6R8OxCiJvR463Erse2OnnT55E6IT+x8uUj/NYzmz0ThbPc
SEpp82beh1MHaXS3S2KVKLMMh21H9p4Chf9uHjjEnya3HMyzR0M8aiozj9j2mvdvoUx7V3f8H7dt
W1aZ+2zadDQREMbK/NCE5lsIeI7b2pZVQmpva2Y8d6YQqJLxvqzPgW8+Oa1tVxn1upF6GXH9IOPw
3jQcPLcQN3T7lvZQCA9ZXnGoJaVjL2IIOj6ozam5Ijx7JIRnw1D5ZRSl67z58bah1jDBvJ/cTsWK
lxC77SEoueCi6PWBh+QIHkU3V2KPhIwV1JVJQLMUs+Z3A9jRwSTv8hCEM7GsEhHMH8MIuy5m6JF7
H8jqxuEAbayX9r5US26GbCbpVuoQGITxEEjfCSeAbfsvF4fCLNw2tP3SoN8+eUOwQxTAdI7Hbdll
nwcL2kBlf959Q2LPsE8e4begkq/XF560DBN0Im2Re/twrnb9GfrG9WkT+3soPRGneOzZcyAjdAuj
bm3wAx2wH8oP+7jgyK+cbrk9ghB2HjKTgEPnoSjyuGy9uAWxmOPil1rgtxARKqgjzkp051IadsAg
Th1v9eIWNO3Jg0peRBfYjp2Hpr4rokE+BpLeIvW8WPl/kzeoW73ceg0Ok2VvINyBOUbzPYxq/wDx
Y/PgV1UINTpB6Y3LeeX+2MMHnRYr+PV6aFWwakZGBPbAu4mw6CPnHDb256987Ucs24WG9r7ReevO
0ICsniF+KxKpyr9atYc3MtJLivXaedkG3FXQ64PIFogtgxHPC5gDOO55AFHAbvfe90NNjn0UytPa
0t0JjwmRe8uuldxmQQZyiYnsYxaBh6Ilw88/n9iVVFJYZq1E2S8y69uz7zP/wfS8Ok0YLnKL5vbA
hShDwvY9Q9WRr1ESDPtjX25u1K6ePXDRobmEUju/4ACK4m0H5en3u1fuLq/TwrM5932eZySL9hnN
jvIj5i++LSZsblzTK4duz1vk0DNqgIAaITNRPfdl/gydcunmi2yC/aWdSto2w3gOKSZfu6o70XL/
7nRZbGb9afCXoC+b8Uxz8xNUAs9eXTsubVmuMehjzH49nqGsmb8Bl0Z/hOqAudEmueIX7HkLPc5R
WBA5n1t50YkfG9Qfis5TLOcJZKVup2OZqe68ehsu5ImdBEaPt0Hijea929qWmXoe8Sd/67cz9cQT
ycQ3MEH9clranrAgiCjhMjUyXUfC4xFjkXxk9Oi2uF2p9gACebMqwOy8lXHQVu8hK+d2ZeyRigmS
KfO8ZAsYz81ztWffxeR3bt/SHqhYeyPyciVROvRTFHv++C6Ujr0Yz56kmNRulOmaKC0ULgoErIej
Am+R49YvTue3ZATJQjlOQzud8R73hsrtTVYOH92+pmWkbT77a8uIPgsN34KRmZih0+nmFG3i/R76
78BHRMO5CKNveQBKGMzh9G5Fjj0vwYIQKRrfW7D6988KvdKyuGWaVzIoe1pC42tWXokIShf+N4Zu
8oPJ+DczjfxBC8d+qWcPTYTRGvJsI/gVgZePcuInYYLFLUzb0xKtxxfooGXlmbfz9ACN5sPcNO2N
jOly717JmOxpCUh8j+DqB4VHJTi7V0SGcVOEbhTayOBf3vZmZEW5zEV59gsBxU3wKx/+7RM6XXh7
bLXRWhatnhRIoaOPJPeLWFI32nLo6L7ceReGEGb2qTqvu7rfw+znTvrFzQfYAxGQhKuHfZbq7LfF
OzCH/hNu2o3c2IOG7wv/4lceHsXErM5jZsTbSE3tt6Bg5EakvnZbrCAaNaohoN9VZ16S97RZfk3t
7DTmKjx7KELglZkwpdVZ9x1BpAMv1FgrN3Ylz56LGBmwowWjxbmW9IsMg8+mHp3IUqDUaIVRwycB
xeM+P1cbJI2WXD0EfebG5ebZNL509AIxY9r13BKVHeSaFzHX0WcnC2KWfUIvwi/bEDunatUHGTZz
XK68cosZ9thFvU/FOMs5SyMzQ0k+ktEdxgAc+yn25IXAUPFGmhF9tzL67kvz1HvNs9uxWJGU5ONe
g/wPfSDF73s2fBTghHIzfpvOd575NnejkikpQ3pXrlN+1EPrNDGJq2gZaBCopvI2LdAei76gB3fs
Zv7J7VCsJLczY9Fnfi7AwLJo8CsBH60qxxO3xy2AGYgCvZIs1S0ZH8B2BM6h2u0Z1rPHLbqghWDA
WPE0EKv8vpYb/2fl6DK7fVGbzVd31OuWogzSrevlaTCBd2eq6B+nU7dnLjDsD7azaWUp3mQ/ia1L
9m52y9DtkQt/h9AkX7if5kPUxfrgl9wxQbdHLsxISwLhgSUlddDezd4ac1O40S169tAFWFYyqjHq
DJI2mZDgEoiYWzfPZvHto7IN5txb0nCj0XnYGe1PdT6JW0wbV+KnjUjaMAyqIccwpWqvKrzNqOVQ
T6ObM7cxSVDuo/XesyllZGxjjJ79HW3U7RragKS+yiaQJoMPhmj/Dlx/NBaVdHSJNiCpB9B1Bjf5
lC7N9LAb8t5kt9L/Kwduw5FCwGC6Fb3kFCjPIvZ2lseAKH10ss3/oJGYDNYhqqc0b1swYEdfo4I4
Pj7aWCSwu0wrRhbHlJdBc/B5fYJ0sGOqZaORIo+ZvcrFmE4s+FSZ6lnMjZtTsVFI1TIMXaOzMQ3L
IAJRgzTe4zaFoVsCasOQSmU4VCrkZfniV0PRbOVL5Bg8bRTSDsWRZVbhmPasWA+hrMWh38cPbpfF
Cp+enKsSDUWdrlCXP0iMMx38IXc0IRtpBAKLHfZfgt7twgBm6iPya7cK0UYalbKYhtBTGlgJ/9iZ
Hz6qW6cjsVFGJmqacJqw8sjX/NTka3fMBXNcnL8shKLQD/qpXNt0jbLmTQPyzfJgqrpo7tw2f2lm
/tbIMZEpzLyDdNIHqUd/LP1g3O4hMby7AXdoZCWhfQ2MO6X7lLZ7/RTuhh2LaHE7HWrjDzZKpqX2
vS6lexYe9rJ6BwWIX38+mdfbudRmpsRQ6DagdMbaIZNP2cTYz0sKBmakRTsGUntGZZcj3VjPWhB/
F5jgGUEP6wTaB2u8de54yxnnkINBuGYYho49wFdFDKV47eYIbECWv+asJmHfpCAUwrwUG9b2H48K
9v7Pp38l4lGrAvB2k0GVbtFpWM/6M+beeTyTxndLkOxJFdb0Y1R4OZhmm/EjZhl+maD/4rJxamOy
9r4W3daVJu237+1IfwaBcIpJ1AZkYWohI3WFlafFO4T7Hrcbdcr9qQ3HwjuiCYZFmXSmQw9+Nnoo
88GtsKA2IKvkIl/8NpvSzITtTzSM9k+okpySF2pDsmQOZWlMdoA0V0ISO2fbB76HN+C8r99BaoOy
QKGLWe4saNNu66O7ZqzXBzxa3BK3u7a6FUmh+SIrFSxD6g28U3E2L6BDV3oMt69ON9FGImUN1FDH
YR9SmZOwizsc091GAvbLbXmrXbQxwKiXHHIeO8/P9dy1x7Up3fBw1EYjaVNsUpT7mJaqf+uv5Iw5
RJeJSUGlFVFlEzYGdNzIvebyYzQP92E4OLkVakORwlrveF2s4MZLIg4oHD82nPzldtyXa/RboC7K
ae5bX/XpHBBgS3b2uI6923MOteFIu8n3grC8T6uere+gibMftrK7JToisMX/NuepjUcS4T5BAZ5A
3qKlkT5GepbftSrWAgSywmBO0NSHsuG1Y8ohrdixj2ufqb7pU7J6wSGr8Vh1JwGMHY5//hT/di1e
+4Ms0x3KWdIgG4e0q4QRP3avp/NbOWUtRtECaT41vJ9lBa1WDBTemz1XpoTaPe0+LxQEc0+B0Kw5
KI+M3RO63CUUZdhgtnjqqhLZhcf2wxSVUIKS1Uw+Zn2V16kZ6Md1HKLlcck20WBsa2Lmfm6LLc5V
vvpxT5hwIuIV1EZJGV/orVv9Li1Edw9M99dhvVXd/zuq/crZ2RgpmcmZFaTr0xYz0fxpjTSV30Ki
UP5IPQ3RseTb+EnrrVoeOwPG0tOQjWaJFz0yp5wXsl0vTWnMq5WNwGWnVTac0LT8C9KlbjHaftLN
NTSfRu716V6NRxnpk1csN2rGK/moTTxbynbJBrn3qVAQ2boDs8tKjxPm+HuUM0S64YCojQSjWnvd
WLE+lXtwjLxWHCveRzcs5+KsXvv4VrXREx9z9ZXfpxvtzHuvFv1dYfLR7bva6C+fe21YVlOfmrLo
P7ZNw06KmMotsRNWQs0FtERYBOfONjBeY4L/jkMu+fBnl3LtYPyXV3KRGMKbDO4NpoTXmGXyqRbE
7U7ayK59JtvuTxsOvcb0Jri16xjKxbVTgUptbBfloSn6du3R4QnH2AeDqQBN6p9P5cqVt5FdJpua
OZuzPs32GsOoaEs9CiWKe9as2Y0b+W937pUraQO8/LoOqL9TBAuwmP2o2vEf0Oi1D3DxEJrd8/Wb
B0GTBIOv+riudIvHqgHRUUTHk9eb4h3o/4rjVHd4+VxLMT4WmS+fCqg4D7GH/3XjIK5cD5tCtI3A
wzh2sJu8qP4Z6hq8ydm63v/5lK8sboPQuJiaCrqbVToz9W5nfXEMZ8DL3Ra3sq1GRKRcBGxSrPXf
Rb49dn3klt/aIDTG5gaM8fWQBmF0Z3iVQPz7l9uuL0f1W7IlSJhl4aj71Neyf4OLFz2YsZmObqvb
nmQHE7rO4MnHcnlLxXMWEpdJfUFtCFq1cp1pE/Vp1HsfhSn4mYhyc6r4qc3wi2HPFThe6OMotqJe
2WR7gKL7R7czsVKqzBRQ7a3QRItaXR1kIevYSBjRn1cXr8cdG35WQK1gIHk+pJj59h5JE85vy422
T2MY1k9NwPRnZFbmxtTAFa9lI6/yPKgGHQ4ojMATctAGiqQbgS7uBqiwW7gIrfvZC+mJYe26NPDI
E+rS+2HY3cqj0LqcrGjaLqJIjpSYw88Veg7vVt5Nbr7Gxl8FoS5ARI/PnHklOWiFzjcEzNziv42/
qodKrQuB1aqZ6FO9bCIWuXSrv2wEFtqkgSoyiO56g/gV5AvIh7pGue3cBl4tOs82WqH+4gNZjyCg
VnE/h471kI28wlQP6f3KQOaYqGTHZDvGPlGu/9m0LlfulfhpI6922tRmAc1Oqvfia4dkeqxnN29m
w64y5EQRxFIgPtmT6WnUEYQEgsHtntuoq7zLVtCyQEoMvCnHtpNfqrb+7HYklnXuhcarkcTSHHCx
o6rzn3qP3F7UqI266pepz0zVoXih/nRcef593H3H/NyGXTFNBVkUXJeexurBD8izzLSbMEJgByeq
1yDbtmZPxjHrETqW+n4UQfnO4dB5YEcnvmRERtm0JQJhKsmCpoy3wjdPbqtb4YletIC6JgwT0ODs
jyAyUYda7bfogV61IY505WW6UUYZOFLySiQknAHSAUlKEWXEJVZgcatPJyhk7IoQmmaqZBBY5Bv0
b/LQCQSI1S8R97dMaWoUOsbcbMnAlv60jEV1WrLOpZ+Gxa3kcQgJuiCAByVLKL7lrToFY+c0Som1
L9H7t42X1HRFG1Ys0cNw2qJPbaZdKiKsbJm/t+fQdWqln7BojI6iGNgB1NEuPhGLW+F5ZmPt7dHm
J6Q0SWZAx07x+HMjTbp2D33rTFqetUxzP1Fdth3HSATHkrnxZwd2dJZSRLroRz/Ze284rHqq44xB
RMrJQO3wDNx8sXtztiY6KOqv0NRYxodip4XT8zF0Ji0rIjxTHgtqlojijVSoDRt6k83jyrHb2MhC
aNIFaB0nincoGxcNSebaCTGKjVs2FMi55lvbrQnY9sCcUIziOOzV4uZc7MRlnf1lbYrBTyovVzEa
lU+1DN87fVI7bcmXQZdIoeHMtepiEDM+oM36yW1ty21FkHjDUB3zE2AkglNL6BKDksBpJJkHduIi
F1bpLZvWpJw2/1D502NGRid4Bxa3HBfGDDn69cJP+KHeGGaAcjzZuZ2K5bmgcYlePUSoElCPPtA5
fMsqFC9ua1uOK9pQtFQ950kNlPsyZacVpAeOa/sv/dbcdKLK20UkXsGeB75/CDfhFvgD6y2hY209
lG20Jqgf6/wwlL6CCjwYlpxeuvA5rcyCe5uHiiKABTH9durCL6WpvzgduQ1cpnWbc5UhEIkM6SeU
sXhcE+5Us8CxWJel5LIB2YFek9Dn6pTTcXlW63prmO6aT7SuS9n5jLUamZwGkAECABh2LcV7t3Ox
rkte4+mVjMZPzDon3rQ8bPvuUt/iUKzr0u8h36Jt9pMRJ3MigYnOvVzcpv+wvHVZomkdV+LhzLtt
DQ86Y+VHKdzGInhgo5f7PWKAF7drUk/AL0mkvHdVs7opIwQ2fNkbVTN6Tb8lU+EFcavyJW5pVbu5
ABu9PJVt6etCrUnDlzIBMfjw0LZN/sPpxtjw5SkQU70UmiWUFqlZZlAbQ5bCbW3Ln0cD1T4oWZck
nGkEBvZtfuDeGrhQ1uCbWlbazKrjoGZcEjx5h09TVdSfRDCER7e9W1YKHpsuiHjJEDDkkWf0DhTB
LvU5Nm4Z6bgIFaix2ZKy431MGr0dCqA97tw2btkpqhbejxs2Hg29/xjJrbnLukzfeKq74rxsCDPD
I06ZBzh0SKKpR0+ZIcmgMHjjZC4X4z8dFx7YIGYBmT5Wo4KDE8in0wVz9auOePOBbWa48QdcksPX
fsLKdukEigGhQy8ZRCvPuVTDseYDv1sbSRBDWOtWzdi45qj397pfhJcIXXwD699zlrFPTl/YRjXX
ZCZj3wZeUqwVPUNNuY3zifMbPd4rX9jGNc9+gLJOXVZfxDsakSbGA/1fbju3THZQYRcN07ImbOyr
T01dLGdonmW3KqXLN3zt21o2KzZDxdgsC+QMu+1D5425iXPad3d15ZPjzprhWQ05VHKbomg+//lP
uqTV//1NFllxq1gRqsSQm0TXXni/EZSuipAT7TzvS18M2/Pk9QAp/vnHrn0by3NsE9NbNQRwqOH8
/qKYJSLllg3a0OqeF0vYtYgy7SIPRo9/5aBQddy2dUZlBNqDYIeaGGgji8Pczc8qkrObv7OB1aGo
6bpuEK/yK24e/ZzMd6g13YjiAxtbjbHTDrMOck6mwYOkygKy+FE6GrINr2Y1qIfBn7Akdaih/Ofh
P/l6415euSo2jWPoZ91Keg8b9xZyXOuJHAeISx6cLqLN41gCWCNbsFgkTa7FeSFzbOiyvnNb3PYS
67L2dalNggK2fFCCZLHBYM4NYpIrAcBGD69j3U2yA73QnKnu4+SXUsR1OXQHbyqgtn6h/3C79jaO
mExky0KOz6t2/xvEpgGEdBsn4IENIh43ulRty+dkVmMYTyOpYhAef3X7AJa9djoEREMtM0JA3sZr
EF0I8JziIrNBxDNsCVD/3iQRns3v2mDQaFGKXy4bZzaOuDG6buhslmTIg/F+7FYZD5MXOnkaZkOJ
A1ovXLB+Sfoc1L10Bw0TgJKD4+qX+/pb11ZnczlNk5mTXfUmhuSXiZtI35rkCK+Eqcu//7a6GU2k
a79cEzRwgxOFR36TB1o+bDyrnCIIszHFZt+LZYZuabIQlrbM/2fxuNPQPGf2qAVYIUreV7jufldO
d6EBWiUMudMEN1a3wurURFM2ZdmEWcVNp37Xzg/VFIobGefrnpjZ0xZRVACnV+9Lsg0YscBw0YdS
hR+cLrwNhL4EbJ5N5ZwsAQUb6Pc539zs1OZjlEHl85D6S6KXTR+2affjnRknGCZnNgiaao813oIz
YbSe7+g2qSMeBLhTq4LZOGivmn3SR3C81N/KpDWQblaD5/a8wmwo9GIYZATmCqtvPTmpfRwOvRyd
ynHMJ76006jCszBIYyHyKb1PS5OnYqdu99BGQuOKm7YqceYgCm/vyjZ7binZTm4X0TKhoFXNUlI2
JUqt5pDToT307Y21r/guG/QMgtSKLG1kEnAJrYemG+r7FY+4R7WUbj05ZrMzhkFQqHxSEzRSJD2N
6Lreqzp0S9uZDTpu8xY84LucElln+xtC9i/e3OoboxxXTsdGHe8zQ0kr6JqgI1pVDzrM63cV7cvH
Mff5rR+54sNshK4wuu1Qr0+JX04PrRd82UThlO0xG5VrtiaoNaboEu0NLAaYaYgrut1Y/PWKED3+
l+ak1Kxo6BfwjyoUb9Zhju6W1YjTGjTygzdBo9zvcnros/VWDXrtpCwDBl+H3+0bpIWHbvAPhtP6
jua7OjqZmY3U9Zdw80qfDkmpxjdrKJ9ZeYsB+to9sixYBTXGaCa0jXnrB49k6cnRGL879moebmQI
137Ce/k1KGg3J8yQIQkp/PVvTSGHshhYXTy00a006ko9boN2ZTQZ7U+oY6O+ND8Bl6Z3ZmT6WKrN
e8xBzfYA5oDaKVFm9vMmMfjG9Z5XybbrX23Zl3ecotBy+daR/a0JhQbUwmWdtp7/VdXV96pze8WL
hPWt19aAXbkKavBtNKeqAftDOwROESyyMdl4wO+13rH2TrZ3JZtY3C3aTcsqsr9u7+2rKpSqUiMg
oJOH5VEqPt2IM6+bbmRjslse6hmZSJMa09BDZaYfAAzx2Olr2mBsCV7VoRlkmarCB8aegzyRqe5G
3/Tazi/G8Ht275VFpfO8ShXZfi7eMB32pXLduVWYYN7HJ940N2k5+ad5In9NanYrkSMb6BwWRb/w
Fd8zojIA56P+OuahUyMTlP4vD2We9dLV/Val+UrZKct4eAD/t3LKMSNu9RpJBH0XUeom3caBfIDG
zZP25t0prY9sPFm3ekCTBUuVBttePOhI1o9ddVPi73U3HP2PszNZjhvnlvATIYIEMXFL1qSSVJIs
y9OG4UEmAY4AOD/9TfXqv2y7FVHLbsvlEgECZ8jzpdik99WbWMVidvpSBEzvuQCTPxQ83y9le5UT
h4i3sq9Iynwd3zy84bn9jc/VB0wkXne+bEVfHW8Gr+ZRX2zYfZxd+WMZrmtuxFvFF6zlJmonV178
LIv96Nshxdxnvr/qBNhKvqZGt0RAEnxBBCISzeJzFWB67roPf1vr/zkB3nx94UfF6wtlLUorAcqs
cFi78sM3b1KQjZ52aPVeuOY0iQOTBAONr/zwzYsU5Es7WsRjl8FLfqdoFSdBS94TTr8dUv8uz4Mp
8f+fiw1LK63kJdj/YUJG/rmHm13g6hcTm+uEgvFW/rUUrFpox8rLCo6C0zBZKfVVPc54q/3CCCbt
bRfjPTLNC0j3TTpWwXvDnn+5NbYKJ84xPRXnfXmprekSTLLMCYogw+6qHbnlM4YVI7MfMHtTh2zn
ePSy0Os6v/FWKDyyllKvcDyKdfzi7aGe5HWHy1YlPIW0KGugay9mtjfVZD6W1fSeBPFN8vqHrbjV
27hZ+X6kzsCtpIZNtu2kfMmjpti1TQOUdWAK0ANFhHKubAr6Yx6G7J2S998WenPgq4jM1Ju5hrcG
w/CJhzXAKobfV63zlttoWQSQZRxhiwoqj60o2bFvx+v0T/FWnFjbuIKr2VxeCKGn0WXwuI6vjWy2
4bvoZzuxIUDYVI7Rx5K2bEf9OL4TIfzlmo02cRPEaxw1yqLC5Pkcn0Sx5I/opvLfkLmW17Wn4q0O
SjE/w6R7xG/gKp80QyURRM3XncxbGVTjOXPMIR7uePEKp+fLBFRvet2u2Zz645Q7rZ0vL8tSYYCu
O5pSXKfHi/8FcGzVKhwMVy8uJ92eCnoIJbvyFt/KoKZx7aiuESM4hUoFofmjbdarKnTxVgMlh7Ga
phyv0sQdOGjA55jvdnBXuYGJeCuCgvGsdszY6kIx25+iwRC3iaEyv3K/bGVQ0IeFvmZdfdGCPQd6
qpJKxFcx//HlNymOxC2rrW4QzXdhmTJKmoTn1r+z1f/yrm5VUKZSgx3eIj8K0tJNsfbriZQ1TTmE
A4erdvwW5hj1lJul6qtLwAqLjl3aBu+WpP/29TcBWk5lkfsBaVQYuKpJPC/d3sIg+EkX3fhO8ebt
Qf/h+tpCHYsgqzC45epLFKzdXr0JrYcmHBCsYQNNUn4ZcnuVixUWexO18QWVXRNhPCrOA/mwFKq+
UZpdmZxsGY9Q0TZVVSMVH6vu2Jrv8K3fX7fGm4t2XEtSiIkbYPv4sB8ZFCHEZi9XffhWHBW5icN/
C2lb1ss2FTRXuzmcr5pHibeExxiMJFuj7X7JKK3TQPbNjkTDVWWyeKuFauqlilW2msvMxM+6WyZw
HuOrnDBFvFVDBbbvy1r0KKwAPXKqWNafWdVcV1jZiqGcIJw1Zqounc+go+/jH0Xkr1zPzUu7LKGa
qAzMZVB9fDPDFWe3BMV83XGzxTyayknp0He8UD5/sHQye3gdXsV0wDPfvJ/SBatTAdIS4PrycyFc
/eiL2F/51Tdl4gUeh50PBK5B3/5SFIMv6j1DnbfY6w+H2D/olv9Jk4epFYGJDLY59Hl90q9xcHBr
CC9PKZU/NW0o3om5/6lH/OGf2uqS9DqvARFzBTZFVSVC51lSgtl0Gn0/3HAHW4w+n1+jLvZ1yirC
MHYjfYKCtT/VMJS7c5KKA8wH6TFzRqUhD4rHSAxsB5Xb8BQDqweQURaeYPwiDm0fmEOGyjeuLA/z
ih1d1mmfQ3N4mOIOOot4zIJE256d5DABmNHDd2HP1uWlIE19cGZu2SGc225OIdnILDzPJ3Bkc/QE
Ppaa1iqde1KPu6LOyD3NVlBgYcGzD4K3aVsNPOyx7k1nk6lYpUpUwasbTPyEDdz2rMi+sCGsn+HU
1ldpiPrnJ0X98gh+Ar2RCoFOEMjuEZDw5p2r6i/5zla0VayiXeoSVy1wPxdK113jmndCtL/ctFvJ
Fqb1vCChqy4EwpuDwJg3zEkruedkzN9p6P3t27/t3f/ZozTybi419ihV65I4G3xuu37eXXWJbIVb
BFOpEiuFuFvKOF3nqN2XU91dJRqIt9DH2gKBZJFqXmrw05OXgNGrYBsi3qq2RrWCsrWgoOjLJTpB
Mg3zSezO67KRrVKrWDrVwjUbFZzRN6kCMng/Kd9eFxVstVq5G00XdZ25MNo2aTTwBw8myTuR6992
yybk4ERKgyIrQj+Sn0TcFCnqLddF9Gor1gpphdpc3YKfsvhDZMY7XcND+JqdqLZarQAKipLzEjsx
X2AFTYL8JR5z9vG/P/2fe+7fx6/airWCvuZR11BkxiyXkJm46hW+bNFuZt2crEsWfCprv6R9F7TH
CIfhoZmCqEhtuIgb00yzxk/ip67aYGrbt+IVMQGmivRFtK25Yxn94V05vnNg/PlSU1sKpQizaGTg
TVxqQnJ0tNVCQdNGx2lne65cQi0sM69ctbdz8X8OJxXVk0B6YS6qyO5aXjyqObiuda62ArI4qib6
ZqNzmfK1RLBVIz1tm+vUe+pfEjLUeQIkYObS5H5OlPIs0c18Va9JbRVkRTcPPJdSA/0WBTAYgWwS
DZyr4iG1FZDpYprQNsfp1MZtmGaNxC06T+/lWn99UzYniITDYFw5ixI5W/yzNjNk7DaM9jLo/Zt+
sh3vFrj53ddzDdOauqoeG4XBNdArMpd2vBoeZjdF7+zlPx9ndCs70/2IIDvnxe1qwouYvpRXiq3p
VnIW6yhbF6CPbzOR7zCg+VURfp3AnW4FZ23JQ0h9SXlrZ/ccF9kvNmZXXR50qzYrJaEVBh2L285M
ZdIrVINsceVAP93KzWo6y6arugrsFBvdz7Kd93WYdVcFG3SrOIOUisdZEetbYeRFwAp1ENXX/z7f
/7ZPNhlIFsxRXa1S30K7+SMj7mUN2VWpMN3KzTrc1ivRWt/i0T9KEpSJrOfrbj26FZrVRrcs6wZ9
m2vT4ozgTdLl5qq4l251ZlDLh5LUEzkzQ76VfeQTzPJcl2fTrc4s72uy5IjCztGiP9O8vWXVdeo7
ulWX6apgZd4aeu6dN/dzo29sHYnHq3bKVl/mYVMjgK4sIEv2F1h7wkDJd+/VDf+yDbf6siGbOZOs
y28bWsw79OeCpMmv4lWhefL2j/7PXRs1OcsF1KbnKtTZHnOaSwpbuXfy0799800BvokmATaDyG/r
isz7lmYqwcTa83XPfPN2rn2n1hlv0Rn2lf0NV+u6qx3w/td9+rY+0KqpGopQnfuV2ft6aoZTUMfX
SexQgPn/T70uFni0lqs6OzaPaWt4lAzFeF0VmP5LY9S6sJwWfLoP4zL14bqbbXFdAEW3GqMFhiGh
FIs6ExjvJQZ4dt71/XVPfctS9A7MoRDDsGdNouKSkegbEb29bjduHX1VH1ZWBUAbiMI8Z2007Su+
vjch9uecHbL1/7+iqqjAkIsyccbgJztIFhXnTnO7a7tovCpEo1utke1CUs5FIM79PIS70NLlYwzn
mU//veH/GWn+dzJDt2IjRGgIK4tKnp30VH5joZTPUxUHSbHq8NwXgLWKaEJv1Gaw7W5cNGJrLc/o
mYxP/cTzX723Y3VgfMh3WVVFB2789EHSLHhgVsmDhvnzS1jH5XEUa5wOpNU3GFtokmz11zXt6VZc
w4sxZKMt+ZlHdXdB2hXd+1YAN/Pfz+gv59lWMkUCQhsCjdeZTdkXCy+I0LfXBQRb/laIokn0Fsuc
SRUu51XZOc2Rab/zXv1td27Om0bFs5R25mcQRGqMplqxwk3IhR9CyOyuCwy2ciy0nvQMXT4/D32+
fFXAT+5lVfh3iuR/7gzRrSKrDQLwwet4Peuojj+UNp9vDA7PPLVD7KM06ByASJiDf69a8+d8l26F
VKDQD2O7Wn6eYFi4w9ztcoSBZrmDxEcfGoQpP9/ZUm9L8IfXbgvSCsK17M3UiDOthnB8bpkyyHgc
jIxV5eq0rSfYD0e8fc5rHrBdP3OKMbywHbCC3kE6Gr9pg6nj7EaUhn3WfM4/luUSP7Wk8W3C7Bjh
fayDSzSu01nNxOzegtonFVTFg+lJfgQlbPpYAfpyMzSu8IAzN+JWzvXLatDSbou2PKIks7gqUdEY
HuOlWeCHSJqXKmrJXVuJfkq4jEzSVtp/zqm5TkJMtyiwpgdUUNtsPTfoAu552Mx7qd/LAv+2wtH/
P7EjNzrtRSnOBm/1EbAEc+A1a/d16boPXi/mnWruX3JfupWHFYuH83Dc4WogVRfcdPVkd8jf8jBB
/U/vdV81n4FTsD8xwMH3JS1eQ1qyJERHK9FOd0cPN4eragh0K5gyDGK1XBchcJDrLw9yTpLVeLTv
7OU/b+WtZIrY9k1R6uiZDeLbXCeV79/JxP6yVlvJVETy0ogKwXtAoDwZG+3SIJggYlqZSl0QX4X6
FHQrnyrR5NMh2jZYqjJKSdYfGxle5bcm6FbCJ3xup7WU4RnvkvzdSZUdIE4Jfvz3w1d/fvhbFd8w
LECIDSE78yqOP6GuMp8jI+o71OLbvc/z9jB1ajlLpqZ3tEd/uQ230j4XjIsYS8vOpmTBmWGr7hQm
Ba9Lqbb4srCwCyQSNTtb9I3PumnCxOkwfv7vp/W3775ReiytiIKFR9G5WeemSRwIo2k+Kfry3x8f
qX9kBH8417cQs7XzXaWpDs5tIIqcpYVZIY2BICMiDPpWwFiCD+s0Cv9L87iNG3iSmBk0BGomAuAR
/Hh45pK1xH3QJRn1jRGPeYyoq0qdD4exSHsl0ONK1tYvUKsQGVXsU//PK5j085IHv/PBxtBNBF4N
68WIkuc/AVwoUZqa89FGYdKttYF1GVQ0e7fE9JgvjJO9D1pcFvM46BMKsVLtC8ybfukz644sdne0
XIxO8mbJErjW8CBlsArfoWkFeF1Y4AKOe4zpnSxMxO8q8A+fQh1kbBesqDEmQ1YWBx2Hv3NN1l/Z
GwaoGnqT2CDuP2dyhvVrXomvdTwPD7ZogkMhxXqY1qw2vxe/OFjOzqLKHhwQH19qpQJyBC62qh7k
4LE9Eo/or8Ym14YkZRTah1iXbuchfExAkMEaL+Wodm7gNXLdyN5ptAp/aXhNJ6WonmHFxe5i/A41
2ov9nFY+zHaClCaFb1T9BGa0LBLqrDx0WM7HABic8RLDFqBNM97wh4rn2QPJpD5VQx2SZNAh+HVr
lfnTWs60eyZQZ7dJAZNIYoCdUzIXdBfV9IXlOviZMfpbQCB/7ox2n3is8hYS7irQKVkResRzxXd1
5/3OsX44GJX7EsYsJNMnKQE9dKPvPnW+oiqlVTHrW1fEdDihXUqDh5jMZXYsxslOJ+OyOXqxbWfl
nrQN/v4A+eOcjjFrynSUoj5ZLcIbLECLb9kYGbU33ZQDXtNNqP70iZZgi37KcogLbqUv46XY49hs
TZ+SplLNXfhmyY7Zk3ZMV5cHjxqupCytMPV1yPK2hnp5gCiS7HoPdvNND6R18dDMgzto7Pe7anHT
YYg6fze1spO7xuso4UhKml1T1a57gutoFRy4tzI4NDGNxMHwOXbZrqtX1ASS3pC2e2gkGdQ9t5kt
PjXWiuChVeHaiyRD5BikTdGUFi2AwVbkiOIhXZtUN1PJzoJB5Higi5/cAUO+efR97Ee9PpKsUfqo
BcgvX+gIh5XwLmojOtmEMrWOSdmNY3NHaVBFd/PSdfqnXvNQ34Xa40drPBP+BEfpgCQLFoMfCs0b
cUArNlanqYE7SdoEcFgdkg5gZQyS+CVW9yjFx/lXaAsjd8hWDnaQavEXdmvdohGTTDPrs6dsBDTg
UMpZTIfCdky/lqLxxiRIzsb8oYuwEY9qgO30uW0706EgWIPyfejyYTD3/bqa8bFUQ743jmSYAbG5
HWXi42kSn6soirqvduFl96QY3Gr3OlB4PdFv76LT2sBO+behBRkxETppe9ewmeQ3UQ1cxC4sjClu
elF0/WsUOxPdqwAWI19LF8/qFEVck5cccj4EkK2HLfN+7kzEUiWnLvuEv9UMj53layCTKSIKLmUy
8MMRWEgx7Fntg+ZjJdk83MsQ+xro4prIvYUVY/dZhEhFkGlWBfYxRq3iY1eC7H8P79e+OMXG1PZL
sML07H5hnc/DdEQTfMgTK/pI3EhgEppfLjNwXkvbcKJHE4Kfcqrmeslvu6ZdQ4htY0TuiVVztd7M
cQ25aYpmY6t3fTADbZd0Q0jGzw2EAv2hG2wX3VGcRgvft7rNzLmEnDb7PDIhQCkSDQZ0kgYeNSxP
MO5ns0uFs6K+mfE7mSdX9G27z+LMczQOM159bbLFy3MxjvygHaQQx2rCz++adW2zPYilyj5ltAWh
OzEhRMcnhDHLVO94MwbVCUORem4Oa6x8cwfdFPTiRMBBpU/ycqjFEReRnO/CWOv+ZmqHqXmVpaDi
RFuMbyYacI088U44t4PXTRX+Wt1IhmMdArBnEufkuCSi4GSX+1ATKL3q1g7fWyrn4LGpmrIxCU4a
nYOFFQY2R5lKoIzkq9gEawJ3B1xQMa919gPTxhP5IG0YDucG9KD5yOpKqruwDEf107Q0DF96qCeb
gxFRn32JQjfR+1rC8/MDM9ikv0dKRnlTYOrGBklHaMh+wK+kd6doZSS49c04Q+O54I9f5ThCFJRE
I43cZ0m1Dw8toLXzfdkHYr6b4DPpiqQac1V+H/ohiy8qrHzxdcaLMBYJk5PPXtSiM3Iw2QRdDZXL
nN/pqK1JaqMl5MWupiwCHpBM5Fi6wfLbqbRcf0ftiFYW6NoxNH6XaRqjzhLgMgl+rsUQ6B3+obos
d28vB/rJGejA0LfRhrpAQnsc8vJO03BtdLqCGjL+WmHQWH43sPPpv8PiiEikZ4tZXiBAKIuPUTtO
5etQ6Whpd1AYi4EfhI5QT9r3fReqO1DuavdEDQl8carB7FNTinnX3p7gVTNH+amLM7281tXU4HrQ
PGLZHsOpcQ3Ll0p0HD7fa625ALwZk9Es6WlHxjuqLIQsTQwjTdy2WeYB6xWudzzc63gRyu+KqOEt
O0Ki3A9fvQbshx+n1WLAGuYPgdPfzMBtv6RiGO2wr9E5Z0OiliYfBRTpIVFj0od6PmaVan15zCIh
8nCnRaxIc0Z5foie6AjA4ZRGcyzsd1M3Q9clURkW+twWb+CrlOmwqtekUpMsz3weu1Xs1Ng3skjj
eGiCo2lI2ZUg6kWG3wCEuZQnSZpw/M2DTsjjRDXpjgVKT2rHIRGfUi9rg4Bp1r7g+hC2MssrNGVG
0eyFGdflWImppF9JVjR+Pw+K/TarbMJXCQPC8oQxPXTkKKOwCNfNIyUzDxJRhoYdK4Qb6jbOaQBj
RcLVvJz4GkZnBTI3jGKmqS4PmSNj8NJEZb7uRUwybo45nUtyt3gyhj9VTYMTYyEzR8Vxf+9BCfd8
TGOoTPN7XQQhvW/nBTyjFFU6uhOjnbLHvM4bTLbX42i/+zlabsjgmn0+DUDqdgMojCM4B8cYYZT7
NjRdHZ7xK0de3bgynmycFM0cy72KlIn7ZIXGr7mZEFni1NCwdk5iUDqfFA/jxiaIqibWHJeyp/RD
uMIhmBwiGdj5XEMXZZ5I6Hl4yzilCNfw6obgiMioiYsfOYmsOyktz6Fi7U1BAcHCCRu3X6cuBkHN
+rXUOyMXqm546J3Cn/mG+ISgCqd/lEuWzft1hGnSGZG1iL70DjfXg2kh2f6QdWtQ3oy9wgYUc/nW
2OgN7+vj7IjFN1ElhGgnrN9cPkFz6c/M1/oXmk64DE22nvKWT7+l9MXgk2lsxg6qu6wZ7mRXLOYh
WojhD8uM4u7zEi3dcuoG9MWLZKwKDoQ2HPmWQ5uVvn2Nw5DwN3N6uMCxAbK7Zw5DZfWc5bXLfhp8
V8Q7pZRr8Q2KXiKCdIbrj3hY69i0LQo2VR/gNwtEkxRBpW915NmC99f5cQ5TVGz1krQBk/mNQn37
AAmfheF7Nnb6SMtRepwVc2keMjHkBBFlFRytIF2q49r1ej8qRd1HLgI7hmmAiQbyPLRWd9MejYmM
d6eqMtUxlgpXdS8zFRepixsSIThbufyVARMX2VSMmAu8iHHi+obOK28TChb3ca2ZeZamzjuE+hJ5
3KE1LYMkbAqGoL5nyjVdkZRGwcmQZmXVhskglkHgfiaOeiwcyc16D6pqMbSp6ZYlwf8nY5RWvBie
PC4IHH92mjM3J7nXzS5aYBrzi2cLeRIrQ/b+pqa8bRCm9ytONOpW1OtgL/kRuxaMVgn05nTjFYLo
JBjrJbiEvVVoxmaYZc3vhFANQ8gwtmrY44OrUwnYwvwRpoHxNN/bOOzs49TCrnBXDVUVPCFQ0MF+
Xcqlzw+kDoT8MMSIVg6NE4N6cnFXTEdMw2V3TPUeTWueHxFy5WWXsKCM66PTCEseVoSBNYS62Fft
3gGx6e3NyFveWUTUb/W9IhzJPTwX7fjbT6aXPybgID5NgqpXJKc4zA7xUgOGPNJsHnYdc/zXImJ4
aqGVeOg9eDhZ6lSWsybF4RONy95M0L3ZIxtQEbU3ed21do8EPy7Vjg1Q+3wsuiKf+h06sr3Nd4St
KoJbweDo8MhjP9FHJgryVdtJwYItR2ag0mhpdKk+ITMG8wSOHnkDgtDEIDlMDYGmGmQrlFYZ3xWs
6QEY6+P+vpij4LuPhC26dDbE0GxHx46EMqkNd+yLDRmZoEkHu6BMynXKxns7TwZ2TX2GSHZAuyuo
6N7PedZ9U7pT077EG8E/vEmWhnNs5cSrFC2ffmcslIQJ86qtkhojuWvaNSD3UqS7XTV+byMehsdF
0Qy9MzkTRz7hkK2FQ+5KymW/FiGIhkns6Mx4YjvAH4+iLHhxv8wuik7TEKvhdVTAvhTQ+NZot/gV
nQn+7OHh5+5qoDtpDFLhgJs0C6JEurLF9YgawVlUVZkiA+rCvZoGvmuiPKI7VwbzVz0pcpSUsodm
WAjZkRn/jdp79GprSbtDD/zEPfaKuGWqjNGE6heS9mMX3dTRMn40MNB6HjAJOydgrsVI11DI7JMQ
3aIlCYA0auOPYHjPaEM03SuMtaMJpXVITqyb12TOY/GkYBx3REgCVF6ItPCocdJmu3plOvFT+egj
hxN+ztborNva3eLt8mHarnOJQne83pTAf6Sih+y6A2f4xIMeAcrseEIWVacZyd3RdGO+C/nq4UbM
s6PMs+lsNA4oFY5t2tUtvw9DFGzCojMI2BbxXbHMgdC/BnvpXZiAGwiLLXh5pTz37XEcWffVjx6H
FuhnO5PJcA9elkCI0MgkUtNn6LBLpGUMgVOPlHutfLCHIe2aQDq8pmUvpkS1LEaZHwWP3ohPUQFy
Q59Fc4qDItsT1E8ongHJDn0ZOGRMbX+zkPlnzzqBqBGqbywPvo9uyxmyLZ/h+ec09CkEyvZWIURA
FsCG39aK8KWrcHwwTcavVeun1DInHoXrzAs069lNnbvsbJRtcJ5g8ikiVmA+PcTgvo5AmAlFne8b
A+8seKxYcppgu7hbrEFIB9OO/tuwGJV0WWxuDXQiH2Gdjm6TiPIDTHHrU9khCExMPa8s5aTOABZE
2gxfRXW0Yy9uoTZpu4TjaDjm7SiCREZRX+znjKkaiC0+/2DWIQBGcssebdlqpP+Y63uFBXlw8ows
H1iRVcc2l2OZimbFQ8s13+XGBvsqst3PZpzU7SCEf87njmLnU41mCqZpkgKb4WB5Dja46diJm7ze
A+iNje7q5lRpt8DTN+6nQ01sWSSBzYrXvIJYzcRR/qV9I2FQOKzX+6gI209Vk80LoCfGi7MO2vKg
614MuxBDI888z7unjlX8exZ2+veYz+TRTQKBWazUy9oSEt1HQhUPo2uym4kWMUnm1ky7CvyoIlng
RHXEiHz5vcc5aE9iRZlrZ4o8OxoOU6aUdRUm81edLacsDvNi3waETIkMShPuurblKG75cXEoHZmh
2ZW4vvbZmi3hV1/PuJcTXS3Bbcjk2n+ivJ/kbcxHovcV8hi/R7bOWOJhyHSJVpnfR6Eoh/2EQh6K
SPXyMwiW+quA3uBeEADpsHZIEZFWjqgn4J4k+14q9wzSGzikboAdy+9Mm7JLA8RQl9zQWexy3bMi
keXqH/MQIWa/muG8DLRySRMqm1/QDYO4HJ6Web4ve5Y/gMXexLs1t2/pSIX4IlW46r8LMcsb6Pza
AxXE/c76wK2oeU7ZuVNRITHKCkP0FLvD5GkVtINJKdXsIZITXqNprINuJ0OOWbfKkYkf6MylS5yM
Y8BrvezqHWYnI4xwS9x+e9il2jdwOrzICUyynwpqvbgnrle/AqkhmRalQ0AbYkT6a9AxiV2MDkCw
hyAGYYrEqrb7Si39N8R4/nO2xtlra13Ek1CRnKZiYgiNi6EZ6XmYkWWmyxhjAhqha/BFt3Dfw6EQ
fne2mF4d2nKPkxoWUA6CEnuSTGt/P02xOE9FXvwUVc9/IGSTn5uglsjJ8mYktwsI7b+LDPFbAtDA
YnY54qTLuPpiTdkcxbdh7ikO897TD2WP6C0JsP+LZB2r/JYiAoGw2TTUH7LZr80h92xsbwS8Gs82
fCuBSPxjcYKPaHrEnTWKGpUtqjSC/lt+1ipn1S7nIDUllPuSp8Nkx/bSc/i61YnsgnJ9BDEDJ5ti
OP8e13XIyJcZUd2Zu7nflwDwid0azKi4gs9UxnsIPPpnoBxB+g/YrDjscrI8flrRaz2h4oHcDIdi
kKEwBK+xO9sHgU1ls5CTzCzOi6K1gn4u8i5+WOncfmxDkM92q+whSGVwJXI7OIn5dcB1MHv7XAm2
/ux7wOLmALLfPVnq5kPUM/KNtDVG1p3q9e1gI4R/3LLSn5ZJ609i1dG4C5DPPk0Afr6atazKEyR2
65C6GaW9g6hrWGEvtKq/VguRD7Efm0snM632GdwA3R41CzGmDXKQ/AxJ8DKc8DfiM4XEqDlGMhRm
x4RrsU6Btnk6/x9H57Ucqa6F4SeiihxuCR1st/P2hBvKkySiQAQBT38+n7tdNXuCu0Fa64+xrYci
DN02zqQdSXYONB9zPmvfe0nMzhfKn415NJL98WR3xBCmisuCwhFv48pSBHr290bU5rMKpkmn497C
Z4SjH59tX88AKPvOEO5Pxnc+1qoxEeCskLl0d+so6L4U6q460AKnDVIN98rnJsIi8Ob6Som1e2f6
2bGvLh/dp7UYoPeWweSGj5m5s7SHab9GTaP8a5/40Xe94Et/jsLK7dOlOXpeCG62cLwCHsim0BEA
2eWwtjXM/KWL70u57TZa9YhriGDb1Xli9tpntoR1llm8bnbFClevJi9H7+v+dUuVJBcxi+abX9ly
wBPlSOsl2h13zxjQ1Xamhpwc+WaPnOdl7evPZj5YpINqB87sGZPgVhzf+d3KiAmEpMdJFM48jH1m
a+0tN9/2g5mddrW3HPNx9DTU1vpLz0tFilijkoIND2CF+qGhpaxKtp/E3Hh5dCw1Rqx4pz+3D5kM
NIuZOsWJkWdNUEuUNlVg/SYgJ7qBSMTheffG/QoH0tW/vUHbr6sWHbuQLruHwV668TmSnn0FgnyW
OECfHGEfd6TX8ckq0lOGVLtlBNjYd9I790QCNJRQLOLHkLQ7WS209V6/HJJ+5labOB8uKfvfZ0oT
CnucNAO+Mg+DX/ts6WbrxzzYAmGfrcgZvo3DRAMfU69WBf1Zy3Ae97XhSqY0UqVD48aFAqhM0k45
dfS6+nK4uU5cz+nEZNmlvtfNr7JvFaCka7qzctrjj/QWWOFWEkL7OLirnoskWXuEQSNHPyhvzHQR
VP0kmJ8shjXbHQnQT+eg8iW1gIdaC9dPkvrShHYcZqCjHilmvuxM3tthlWRG2EEeTiaE89jDXeG+
A7FJHdtwonp+nzwGsbVllh9XvzevaVZ2jMpeT7WtFVYukjrOo72LU+j2SZ1aCX0tbA4EBaZCqm6+
Hv2wj3mvMCanNBarLu9GJGzEzA/NNVq88AncOsjr1hOPcenznLhV9BHOLnhVzJpLhE5Vdh/Cmgn7
aLakZdSrk/9Xh/l1kwfQjV8/CiKQ1CTYqlPjePPZ6/vDTrvJa4stCLofFMvOJ9csLP1y6uBZ1kS/
LlrtPwN7CYI86iAQMqMZuYulqjgJUJfH9rMkAf+9PahxT6dyaF6thsqoxzGm8oZlnfyBXEFN7AX9
qBvoKBJlXNIbKG7GixfhLh9IuE+h0vZXJcZ9ycH0uQfcBfwvxU8zzFdbtNGnSGTT/zu8gUJR1kvQ
AntQfEi9WsV9qb3azfre79HjltI6nkc8Bs1ZK2sdmZDn5AGt/vxcLqKURdhXcYzPcGIR3aKkOTJd
juJ1qw9/zfYjKt9h1vTfwYl2il1qp74ErVOfuee5mcTY3XXgYtvJY2v8YhZW+VQZnqlUi70N7skg
k9PdXkXhAKEGznBZRNJtRYtd5HME7C6EKqvvxg/XH8TW7n92Fps7AHieOm/f3rfWcT1G1fiIT005
+k8Lq82VV6sy+e75Y5v1mipOtps28u5atErTu6P8OTyHnWqH65dEfs8gB8xj76MLuIfA6pOf+3Y4
sHGa6ZsDQ3d/h0Hvv/UhXXEy9uq81wJ2TFSjc0W5EN4vxin/sPAE03k7yooJHTLm7xxqngIRbw7y
GW+IIIbDkb23VPtDEAL8reVUvcfGPLll4Odd4DfrhQHhKxpil8wU4/wnUdu03kQJR1j0oTjuGyow
r/Ho6YfZdMFZ2vExZMByMgDzpfEpH8tuuyq+aABSsn6vXTRxwTHNVVPabb4GdgAupWgSo8QZeb37
R46QKulqQc7MGEr/rQ14MUf92qRKVOXH3o5bxOM1RSoXll45eMw43wJrq/51fsIQHNR2FND34MOy
RKIyt2HuR3VRc9y8bRZZZ5nnx/9tXG1cxtNRAWBuPkTwGPd3ZZc4r7vlkeIoLbtYB1cVjg1XRiyJ
zUHnMRl6sYwKz7XF3TEs/cl4/PWOPcvTVCkwv6ThkukgedI+iuUJWHgQ5CKs1UiOphpfmyZhEyMK
FOpd2+VtqBQj79ps8+daN2NeEhfDrWK1XTrE7nEqq2m6h7MSFC2viXsxUb9+RKQCtdmsOUNwnEQ3
00XDxdvL3ofbqcInNjD4bkizrG8DDQhQCu/H1Fbrae6EeEE5EOdzGJl8GwLzbbGmPXehnF/HyGqf
OipdMmBOdZFRaX3wtiMXtcn5T0HDnPNSarugD3fDR1yJc+stDW9QVbKWxJS2ZV1X8V52R88It+P3
CI38dJyxp/ozVqxu1fKoO/SeccncmzlQWxd3AgOwtahui9e7KZDoxso5T7dgI3kmpYWLXGjyn/K9
G19XVCG56/VzFmxRcKFnfLv4DmRs3+/7A8vGjl26tZ7XwKouSJKCa9uq+IRv+TiHom8f5pY29X6s
f/eeXDJ+68yYoMsqXVTjmHRX1Z6rZEuemzqwP0yl3Bxi0n4C1CUAoOqc3zzsXn74UmWet5Zlvikb
lkO4IlWetNOyP8qibIi68wSYodfZ4jJVjsxJw5s4xS3rE7lZCaBZfeIz7M5Uu8anNUaPxXPh/4ns
0llkcXjAg3kdRu2LjKr5BCINLVpuW+7paDlH8x5ZaVWuv5bVApqpl+M6Kv8PA/ffUZjwdQzCPV/C
3n7cajgrA07/bhOkcYb2dfPK2pJrnGjrcTLjZziooWhGCbsiyoQWUqg9VpCa27KO/HeQhYloHt3c
2UEpT4gORy7yvf7r+rO6gEOGL62e36eorT5aO6Q6bmEGwKE0lelRNs096a7xq9NWUX5o8IiTRSJM
2khN/IPCpJ3uc2TnZe/8jlDl8HmuQX4kukO/IvcwKvpDNzpDydKniQlWk0nUE5LLHutCPjbImsZt
Fs+bVf1w6047n9L03tbcOZHdh34h6J/MFnnIzjubeeEibEILPuZ53GtbPHTL5HrWaQ+xVoFKzbM4
Al4AOtS/rUey9RfGtn17A0qtFWTVrv3kPzmt/u+g2ZV8IqwhGgvlUOb+jzzVY27SDU/rkMtJju7t
SIh8/oyr0VZ3fNx1+ztwURJAc+tBPrnE2XsPh+6a3Bdr537bPecY79zG6aAbvdnI8TXBUqa59laH
W9JuR8f8lyxajn9jy4TjnvZD5WjkvPwC04bdVyYlIXuR2eLXAkx3d5KfeO6Zof0oFo/Qn41T6LUv
efDXti7caJ7fpVmqLjVTrK2iXMd6zwB1I0ZLf0Y6zo1IES4a0kG58nMfGx/Oq7T8sH0k0WD8YKEc
mJFajpsuq9pj/7DJL9cvSRUbefK4Gu0sacfhBqjiImdoymb4t6Le69+HOtj7V4dSAp0lFRf/RkOJ
0XVa8bLWD2oaxi5LHP+o2DuhsfyUa7nvn/p5xh66CeLw2rTZAayz1jgaqsHzkczcJYnn7w+Jo0rx
fbbUHj8xbdnVx26CY0iPxR/MR9WPPEyuC/XkFN5u3B8Qr7Hz3ACyiH8ynvt/S4QSu/AUQvUqXwM7
ZptVIAxXpRfHy0CaDuuZ0WcWxRRL6z0xPCVVqv1GjjbChCpqylSMAWFrwlqqnta5uQI3noOVtMMs
lvGyvc0SciavJlRPVhophL5oadW8ddC+dmkv/xwzoOAr4POUHzxsxG0s6RSWSB+492dd0K9sLd+b
wOrN3wRIKXbT3dKb7pnHZCK3bORaB1Pmeqog/6ZtEN+82oIRz2bhxda1G+QUd3k9IDe7azGolw1k
PIUIt2QPOueC3kfvVzJOp07l0dSRRzxtekvOkazjYbxScSUYiygGPn7669KJDB81zl1BxnDCYNwl
kflPAm15Lxu1DcOYb1O0hGU6EybE+Bs6R/BI2UiyQFq7KDRsn09oTYMSwcCQ4mjeHibHi7zunp2U
bTft3X4Xf4I9CAJM6WtYHch/pAKyuKeKSSh92qoVDGyxRdjeRviw9jcEVn98mziwgn+1M9sQk2HV
msq+2NhA/Y5ZIUIrB7fV8LPns9tVsVMcTtj37E5ytmYjkD9YoA3nji9TtFfOExY4qviUe3y3xRoN
uTfNcdW8QhbshvZ12406O4/p8zh+hY4It882WmQDw72H7a8NRGAZT5XnCXka4mobh2xyg2O8iQMC
m0zscLXzDXigOx9iTbzX4aAPEQJ+nccMPlSwGR38CJhCa/wJqUFS9g+8v4kK3r42XvN43vUNVXrb
35yA1UyduEujmHbiJWA/2T3OCT7prh1+8TLX/s2e3WpMR+MZ0kDqWfL2N9TIZquDE3ib5uSfkHb1
uTL/bDM8lwziKaPdM+nEefDF0b6W4cR1fdhUbXGYhPUVcqsL3pq4WsonY7frfLMG1Kl3dT3MJ6ec
dJejWQ+KmseN2WQd4z8yqZsk3bx65BUVjBWMjONsfXSc2arg52+XokIa3ebIkrzCCe1jeSx9AJ3P
QBzh8BPFl/tn9LYjBlqAQAXWNrH/EEBSs3NAbXjnMtQIrhyVtK/xUCW0nG2hHYY58ZquvgE1tt8l
IpvlKWG92DOI0Wi8SUU98mn3eH+LIYEETr1lIw8uG6UbBR9GzcYrEsfeppT94XjalTKHSlcMHkdW
1+Cvzxaql+AExUx5TO3twc5Aso33ozsuW1aWbUnc7wGEldpyp9OHlwc3p3KJ8BGW8b/ZJrS3T5sK
boccGBZywNF1/9hcZ9UMx4Huf6xOos6zQbHmiTC6Jt4M7BegLc3cpqWEKHZtXiWAjJoXvSKEJU2w
TGVYy+MjVwoVQBocMiLmnwfAfS+bAJRoaK2WlPy6fZ78eAyfJqZdhhY5LxtsYd3dNU0VHddwbfUV
+Xr4O0g2WxYINuzvbhitb4JvdsqkGXdSA7oQNWhk61eNRiD6E4LN/ypL3pbL1vSmz3EbgAxGNqPg
NYJ99+8QJawvfuXvgPxdH1MIFdjro2msurmvG6mYNrxu+fSHxNse7S0ZfsLlbX+6MuqaLBlK6adq
8X1YPYFPxEK9mpmkXOOsXmvZcXHQ9gLMyH8uTMJQTXxZIq0Oq70NbRwWvejWcxBHW00evgGGsL9e
ZOUmsCH7oH9KMx94rqDTuSvWQURAoW7z4U6r+ttCFP5RRqjj7fCD8eduYTt4qalrKu+1bixNkYi1
JqcShlwXCCePIU/6qWMwMZ7sH4O9Mjy2FSDKCc9Xbb2G6Dswex2N/gUl96Uz/oLrseRvagHR34gj
gPQWti5hYkTtZaZaUMAFu0fiX+zEXsOFGtjlEwAuXq8UvWsz/aP/SjiFRMrCsGUnS9LkfbB3ztka
tOV+t1Wpxg/eqoj4rm4H4DIjJadPCTC2TvniuujvlAzNr8pRo8MzdCzyFB1mCO/RkHFVVxO+rzAh
kDc7LMe9IFCqCTySAAvzpIaXNXRHwE2NVKF6FoRxileAqvAVCLYRf8KJnYK85PW76mfrBYvp1mcO
KWgdlqll4uy3ltZ6FZxdL365iYhEpzWIi3CTDbLTaLT86t60g9d+a/yh57gU0gouhgUsuiQxkNEp
CoFHTii8qiUXtkGi0u0x3h1yBtH4RG1t728jv7rplE4cn3Mp8vt4nwoaEgKde4KwpvduA9zdzq3b
HV7eYNx7FjNNB4WPKonn6uhMl0mKdIFnjZsgXEmDVUXqSe6NLH+2QVsHDwBCaxln4VDGfgqIdIyF
N4ZRcIsFo/ET/Vn62qnK8yGh9ci5tNTJdDfHu3kfpmOkEDlwJ5kmYwfroKA4z92+iGvUcdJf1n2Z
DIWRCPggODiH7od9oqEd+ajdvJEi3yNq7/2dH08MAJXfg2NRfkGMlM8/YzWrzs1R8VOEVZdcw6Xs
35LNRO82gfrfiBpZk4zKOdv6t2+D5L+Dvvzrzp7+GdtrpE4bDNaaStrpRNEeQMeZxVgW/nY5+yyZ
LolcrNfYhMFRrJ2cxg8fZ791ard+Lv/0jBnRt2MI1hct3PbeYtR5nYZ4RIPSaL6vtgx2OIZliVLb
8msysuJon3jql7Yf5bM/9q39tDroUB/acrYehg5FCzdnvz8OFmMV6uyaSJpxlnAqKD8xXHWybYsg
siQ5AO18BLDljvDee3RzV+XMoXjuOy0zw5aQDizTa2qCMLnoHn3n2lvjdyqOpiRthSufBqe17OeA
U1HmRz2rH2wmAgHA6DN1KUCc/tZ0rSavi9alFt1SU8uMZPyNQ6x3kzJF8+hyRsXy+EHapsqQLU/L
l1zefW6nyRYv3Vpr9RZTOlpftWzHr9mfV4XEGw94aV+94HUL5wrttYvA7yyZ/rs5jcr9QPsCVvnG
RpKoYtTuSlxRH9zEUI7XhHkBoQWBXd4ripbNz1m2punjaF3klZEJu/a9Gkq7Lyqxodhx4GBABE05
iUebzsynxrEJcqm8ZmpOwpRdfOmHNageEPHVAMTrOJf/oBTq+QeBv4N6L+mxDlIGqZlv4OimWwkg
65/QwM8x0OO68IvTrMazRigvuYjgmC6JmldzbVH2vtaL27inwR3KNocaJnrXOUqobmkhxvzKuwbT
pPeC3Tz1lGub18NaeOyHRswzLgluvuAGwc0P0VcuQsWatwqnfDCFaU/62Xjz1k12F7855AHBMqPl
BCM/zpOyulOLxuc6Go6KtMZvsWYMqvPjRC/3nY4nNEFKiZckmtTdvLo0ACdWiBrI2lFPabiWoAho
YL0J+K9MLRZtn6MuPe87E8UeZpHlK+/qH8Hxrx54i97N0Va3dnPHnxOWE0FkDi1sGeu62W/zTOVC
anF1zESmkvV9Hnbbqe8X2CFTdOQCXY2uUCDMo4qeg/KwmLgXbyGzbqh+6SQcztE22/iTZm+zL0j4
A31KzBHVGToOgiL7L5TnDiyTyDi7lMfZp3R1/RsnQRBl/mqcPluqub8iQ9Cvo7J8yby5+3uSB4qr
K0MGZuTzuhyoEHgTZ1a1yP6HdKLLulm5TcFfPvrQDWPo3XujNSTXqRt1m2MHo4OvbNjBf/NULz/F
sc8FOi/sCH5YKl0MTsdu77edu55cMQ0MhNb2FIxrfKpF3ezZuiwaeNLhsMrVaM/n8SBvkAmrKdag
MQ+B73QnHJNLvjHePSwCXFPhOfhpElXzQA7N3VIeg8r9ae6enbocunNb7c0T1Eh3kc7WPY1W5RWc
ZS6c47avJ80slNbJkVyCod6f+ZTnpWAkJMgsoKdhzthwUZd6gzgtAr7gZeCyIWUYc5X/Zm/0GPnJ
sORIKugi3cSCWNXXCYpu1UQaWPAw3BfT5MOJKH3zg0P8CAZ/c/+rtTM7/tngInK/a11X5p78+/bB
nezgzZVh/K1E+SYyPEblmsYWJHGEeXVKdVe7fzfUUUdqJ6u5yUCZS+s1iGC6A4K211+wQdN29223
xILPXnu/PdWE6gS5incAervtsrVvV3kVB/qJznHFcLHLIPEYCdyZCVb4D3xjjAGbJmWT0XK8KwmX
eyxpZ+b1GnxrPgW4c542uc83/pDvyLYINiGI4HjDe4iptYl1QzaSXOzLEaA2IrqwsVSm0csd54gg
s/v4mMRVGGtLB9avC/Lx6U012ivBlMJ1f43iHqDhCIWn0kZH1v6IYBZdOEOf9V+4etDhRq9fd/2h
zg4u6PkM0bVvRc+VaP+1qUQwaYnSqckAJtAYGs9rj3xmz92fwIURq3GwjMFQWIfTmcducbgrDow9
6rzZvW/lI+yofIVcottpsRIWixRyb2SwrO3ESu5KEuI1Yp+W7ShBcRTcR/MCQ7pzQV84BhFmzf1Q
smAatT6zz/ufyTCFWI78VW6UW/viI0TcdmdH1vgcLNbsEwGplfPIuLmUuaOQyH+zq8YCFrStuIjM
xrTMQxtfRp4J5jYGbJkFrI/QYg6dZjmmrmVPuyhU+vnojSwB8zZnBPmeRImiA23tG5PKuvB7K4El
o1X9O1GhkXVnBja+Ykqc8T/fV1vOgSLe9YpPB2hwoUahqo4kpEYOSkqm6LQ5CIATOcVtSIBHL3YY
umDl14Lv2Pm0WUwKufhBcOKqRKsgkA3BeTVM0qk2DcoTs6Owva0MrGHGbbpNDz2iivrkIALZn51l
nBxIk25JTl/ncHyk0JJ2nAYtKoYML4kjC3HUYfhsNrzh6RAOW/iUdEF0PCHkk+aKLsLf093mrbrV
vKrd3RoFk3/ZxVCx+9mb8c+JKh3518Vy4DKjVEAdEsLVpHZTxj8SFfvhM03ApJOFypIuTiPVijyU
NrV6y1Y2IZF1GEQyPczYTNIR7dv4ss/cvRz9okWElbUdz1M2cYFARizljJoz2z3Etg/JMtLEgBK8
6qz/+H9X/7phO6a814sfOq1UeaOErS0L02/iw1t6+Yk9DLjbl4GJcq33APg28f14+YCN9fv7zkSQ
PsCUyDaRs47osr1xOg02G3S6YplywVXRAOQN6njAomn6z8W0M5y6Karscx9H618hh+Qkw2MaLrPH
vpBS3rqfIlSfAnZmWR5HNS/d6Vj3WL/2ZNBbiF4qIZO0lIOmqCXpm98WJP702EsRT4XvJ/s5jCyz
p0a10krrL5cB83InTntZVZhHMCtn4RbGf9CZ+a9jOVQPUkUwoFSTsdnGpkJschzzftKMEluGS8Ye
3uFt+egtEdmg8F3v1qloV6+8LGroykfPOuwvt+fcewjKKTGxbv5h9v6HMlP11Pd9tFNkHAbvwUBF
Kju6HdcPboBr8mYmyIm/oonweR29jN70l4wLgg4O+c4H0e5Obh0c0FHWdtx4kBwm6cYcl2kKyuf2
QFr51rGwP/tcumgI8NXlZTBtx4NbV010iqG5fzJszU7m9pyiVYrO+fhmz0Gi8QJqlNfx7q1A/Uvl
p417BDw4avwxJWOfa5ifv6Gwd0aVBNbGWo38Js3Uv/M2Q1wGpXtZYHl/j1VwvG1bED64/XT82gkx
PZGJVD9EdhR+hiWaBtgHBIaVrn8TdEGdSesGO6brYHuwEOZN2aLHDdZP6O8dhgZW02GJHjucodwQ
3J0OabU4Exsg8sidhx9JFVrQae3xgYhxezpgH6+tFeEd7MqkKuptD+6tTVWPTruyGR+lBfoVjUTj
sIq5EQpzsZxGx13PSEfmn+jKrCcjKxh2lJj3GEvHpMDQ1v9BGmVnOGZA6ydjvcfS6Fe1D9tniMXj
wcGs8rxF213Dg3RmVhrf7HXk7rIjvZwRn4u7eNX6qiwXdbXVMGMS/2UXTrD+BpfAjTPJ+gFVGC4w
d3MeRJ8EPxAOD6T4bMnXxdghyqGcRV0PEdgX1/T7LeIURnDSqW9KIKq1+EZ+y7VS//o2xMyyzdb7
hmrolTwD89Cs23L1EYE8eF6t/xCial0B+8yVP4rNhrFa3uKwSR7E+qXom0qnRUnoYPPUzMXtOuic
kywGeHR6ARlm7wWcKSwkguwAeGxDc5PUcJO46HHBiCUcXslk2lYkYLE1pqye3YvrInAMjNUX7lyZ
793aAbkCbskk31ctL5PcZtZiDamva5a+1fOrfIg6lyvVRnRKee5E5k0Awp2Jli55IC+9oAGMRnGb
rBEpgi5Vm9mN8zk1kXUVUV3elfEW/dgs3wOUi4MbHMj8a6+tBdGGXX8YJ4J1WYz7AMFirtZ6LPcY
Yfq8THRcCDep74bFqnKrppodWrR/qGN7S2cm3y/3oXP2WF7jw9tOGKQ+I/S1F1Kl1wvLrPcZj8N8
Px2BegE0BH31JmZtkusya4jWFrrF9jnyKuuMNrbBmmAnpw0TZpWG5fH7cHCa1ZjBv4Vzr38JHDQv
UOMYng1E5WC167mz1MwNyWOE+lgvOQCWO2V7Hx0fPL+IVkYV/1fCbzW5u9ri3970VgERwM4KZ01k
LI6/NF5Ke2YqtfvbtDeBkwWe77wJKxg3qHm7u9tFM7BI15t7Ywuz7wYITy6bzYLz5TzK+x49M7qC
KviQO91zzbiIKu1BP7HKGyYI95jyxl0QAYGq7G+ztQzxyW/29lsc+qCwQHAF+xBauWid6mc0YaA6
AAXWdR+S7qI8OMC4UhiHOKP7lMm/yfHcLb/DPqy+48+YID0iQ9CY39wGIbvXZNpD9dL5uAikHLrv
U0+XbprspLWkcvZjFhx80TjqWhRFLhVIQ+Mh4UJYdm6Dur5buhLYu/TmDQ5w2++qwbfvcWjrswX3
0hXMvs37xlCI/g+XG2YMq4VhNAwL7uB9IzL3Zx+HI77jefmq3Alr+84lJAViMvTczDGIqy/1rhHp
ysWFgca1nTNVrHkIpoB8aOnOfr0Hny6ivMcJL0nuxj03LV9ryC1iWIEk3ETGVNxkPGXbh43IbCHR
nE8f85pP7Jq9ISYfJzZ0afXVyaCGwNcO3xDd4Yf0XpQJ9Ys4jv0yOl2zwi7LBVXT6PyjJri7w6Ju
o+fvLHSHic8ChihrTP6OIKsi3b+sf5njUZnr+ktzIwFnju4hd+sAaz6r4QWJ+o66CW1RnTLs9GVq
MKVdGAXj2yh1WQAGIyfRg5d1g+5+4WuDSEYJNhf2NM7/lXgwnW9EGSQv1OEh1BBjtbR1GnoGDyBm
lOUUdbNz7TRSHSyfy2knPhgd7tiVS7bac3Q3toJUPlJT++3OIZuA0Wx2+vM8bY4G4RuO5yBkaG+S
YV3zKGyPb2VICVMntZucG+J4fgoVTn8ZKgKK0n11OoLWLrDPqHf3iJ33w1udv4PCvRIsccm9dED5
Ga8VP6VeXYm8x/UfZNfPhUN/F6kQdRM0qYdzDwDOtLB3leXcobgw4JCz9XNOMOMBMEfNf6Pp/Gs3
V9YnEIPfX3Yc0PeYy2i9bLrqauxR3wJh9Yg8EzU+NFSbpe0unEe587MlAbMtbxSQlMfUiodpMkkK
+rX988NqKnAcBPyb7ODdtAILDZQ3vBzq3TcywMqbjXjlURCffAZuG/AjjftpBj7wU0usgyyI31Nv
qxpZ1uoWKEbWnnrcq1796iurf7aS0LoE0Xi8j6i/8H8CRh3ZnCxDjdelBqkMw+TkLk37chzGO1EE
HgA+qORviD+JAIPD/hJjU2Y8k2JEfeucPHs6rh6acjcfX5KYRxdm/78o8tfvrWT6wE91/NHOhFh8
XtkdUhbY9g4Ibc88vUx3Fvr/ly+TIbYXi4ciGxN7vW201cAmu8dvaXvea4TU+lp6cfdcu8fyy9Oe
8TBvhI3itIdqQOkLykrMWgMJwFI3YYFwOAj9aClP/laujyj5CDkkVq2vM3+qAbMRR4Qoo0Ss/otX
PLMFN83+JOal7otp6J230OaaaPC3/o+zM2mOE+u26B96RNBdLkyT7JWkZHVuJoRcLtP3Pb/+rfSo
zGdZEQxdUYFI4Hbn7L02eV8m0qLRoRF9VfFixW+Rr9Fn0iZU4g61k58qSsOdWXfp/G8EimzftGZn
39u9hq6oVdLuUgf4Ls6dqqivTUOZahcKgqDdoS1lfAoDNCYFRWES37Z+E6PBiWLQeAec13b2BGrF
0XbNFBYeSmHlRS8pQu+d3KzCfSHpYLsJesdgj5lI/ChD3yqgBOOU2YQ26zcwJD1TXxPNsrRD3WdU
UqeUlwBQo+/n2kL1l+PKHjvFPzdTPzqVW7IMwK2bhOZPLge+obqgsptyyow1dirKSXEv8PyE3cQZ
FJP03uwUI6YegMxm3NdtK06KnCr9W0ZD3m1TX+sfWQRl+zwMdhCe5kIfzE+g1eZxk1QKI5fDnHEn
p1/y8saf7pF+2emFSIMUmhsb6bi5iqaKRwKJEWPsIXUgCR/ryLS3Sln1SrE3hFVtEaHrMY0KqZYl
/2tQkMiwnUKpDl8R59/ahZx0FSxHZWGDNQESc0nh7xmvOf0k55nebFIwM6bJ9LkMqcBGXmk1BpqG
vBq0nZqBEpwOzTxx3qUtmwgPWoo+uFR3KrSRzg3K/ji2CcegxEL8kvmqSW5DLMym9mij2TZuk0zU
AToyifqOnKS8nu/KzjHyx7lGeXevWiribxe74Vw/GDbndlTOQjjPaq7WLWhnsxsvVNumN1E4iEEI
+Um6PbGhITXNmpyJig21FFa/8cm0SIAWtPUWMUXxyUeAg22oVMdv1mjjz6BAOBou/bPoMWOP8oU+
YXXmFTZPjkh8ygiKiVlDCvN7Rb/7W4Bp5dxVJip9bQDhUOQZVSWHjtl3hguF8RpSDafN+j7U2sgl
7TzZCLtGgjK0Fm4KDHxfc6PNOSc6qUeQiP3MquAczLJlYYoS1l7dbg4zulXOCNTAt5yYza9Wqhol
vgbwahuUDJob1zdVDGXHzE1tDlrbiJrJXZ8U+d5KkbI3TZwK6qZ+am5RIOkPSRqIu7buizPKtuIR
Kf13rXQibHtx85VtY7xvdCveTQFDwzEz7Um1y/bBSZL0eex6/1MDOEC4qIhVz6ol/nu1aXr/KbmV
z11L6YN+W80KKw19y2KvdRPAg7kKki8mcR3D6+BHsjw4xF2PkEqY7UGy1QHLnqmZPSpNE/qDPaBv
3rJq9DGupTEPD6FgJmZHHtXl3opHFtbeR68IwcCmzP6rMkok6qAd6cLbn3gfcbqbR1tzrkVsG4A5
WmT92yS1w+JHCOzD30eQW6wrmqFscrskrjNP5mMU7/VwrqqDoHHNzDBKxUtxr6DNwrr6zepmvL5V
Eb01OjK4HdIL40H1q5H9pVXwnmjsGc5XMEt0pXUENuW+SjqG8uhA6TlZvpzbE7076g5DnTdvA0L7
6IS1KlUwuI1FstPw05J2UcdoFaG0t+k5t8rhrRpkj9wCqYRJPaKy1Y1Bsk2Pdj2sk2Of5UwLSCwa
/WF2Or97sOwgbg+10Cf5LFG7XfR2KqPdNAECOVI86mneN13Sukhb2mwXiECfd2SDRtmjTlWBQzcC
JwwUiDqKL0lGTPylyrGab/sw7thHi0LTNhkiQA457AXKy2QUbJmkSlNsl1BFcMchG/uHXJXcZRKX
Sr4t/WIW+1KKvkRGkzTzBgOZzuEm7qyfRpqxpLDEyNdOL5tjS9TyN5tqjbiV6Xpmbcs5qawtwt+g
+7U6DKiJ8D3ZY634WqkO7h11pHHx2AhVjy8E0cTqhsBdSrqIIfrmYQrp8EdZpD01Jga2LS7m6dBi
oaoRqOZ2udF9NC0Ut/Cd7YpRyaSrj0GuIyGm4rGnSKPYG5UXi8gkUGkFox4b43tcKOU3qykBOval
2bEVgnE4bgYAD3TOgpqZpullftPH9vNzPsfBtzhpBqZHmVNnRAFkQcHRohLnOc6e8RLGqfwyDaEp
3KSUanQiLS3exfqYKxezTJLm0N4IJAcUlmm5AeQYjAeN0qfyL2D0PnabKKhv+hwnDv5JGWxDs7F6
fUJ9rgFmfVOEU6JdBceTJ4+T42cMpa5NwA10vhmaP/oorrKfbSbp8FPYT9LTBLiALYo/AscJ6zTs
t45e54jvbLvG0TGHaRTcTWETFN9wLkvJ6iBzUT46uRqaoWtyfOrPqTkM8oCTt2swMBWNOBjRIOsj
uIH8kU6K81iXWv/cDuWo72peSrZlPR4zT2mzbrijZhJ/yp2h/jz31pS6hM0P0d6wssHfp4BqjkVp
lneE7lF/5dhPwwUEhXYe+e7cMKns16itcZyYbFj/iXR/8s9Gwe7iawwQyMIZAXYUnd40vZGqjmZJ
1EPzhtgbhFrfscW8E7XjywMFZ+HvKqSqXpBo0duIGenJUCbzc8vehwY5chcmJRFG5rkDqkAmTtmp
IJDY6dpPdA+G6in2CxcxCOWmjHW0tJ07H7bAzo473G02toxxB2MNNT/ykvaxoHy719tZvU5ACTwa
iQIliBK08BwhGsE9o9TygoAhRqCaBP7+JqpC/xUj3eF8JiI360R3In1JdJth0JEZqWn+LUhvxcu5
t4c3ytDxU9iN6b/jSM/TZYShmGvZBG2ZwLIjpRt/72tGkuOv9svXDhzZoZehdZf5ACRMR1fIvmPZ
6Upqz4dAGwaktQqduIwrX53Wlvohndvm2sClwqLZ+PIyWqhmYof8nV3os7t0EzVJnp1O0b7kTmZA
+dU77cRJNuawHsTjbjCCQt1Spxf0n5D0s0TMSoxqhwLbwfQNsXVsjX56OckCBAcmlM1cZhpmqKxV
fNqzdUQZL8bfkTTACepKqnTN5ukkMB4CwanMmfAq1AZwh/u3SpYDVvukdYZT50yS1Kkw3Ys6zu/R
QwHiQeaSnot4zC90+IZrmiW3nYIfXvMi9hHUtMaLzBQtOcdphre7o0dxtdvKORixo2xr4XyaVFM7
mzB4aM/5iXPmLFz+aOmYHGU8NtZDXvlO49GsfAk4vuxiqRfbahphSzlKyMxEw4xhXc2fuAvhTToH
Agr3DVDZoQUVhnABFEt2xrdqsj/NxanhoNfep0BmMK3BCQ5AE9jogP0ozP5VoDXfFWOVnDGcDe5s
+bj7kib4B+lo+8WO8hrdHyZ9cAINSBHL5vEKgHwbracoTauhxtNqGGFy4XtvDyk0j12adg3nBfyi
t5PBrYEzdDV2TwuV89Y3DcEdqCgA8W58hlIhXMsof2R6qV3bHLAeMwxG47DPDrkzi+cuUpt/stGu
6Wi0zqmOEuOpQNsC35hDZcBQ0NDY2CRFtbZWHgyFohiFGfryuwxd8+jidrQ2UA2mO6MZB/Yc7Nw2
jDEin9nSmS2Cyrz2KQpmFJfKIqH4as2hh5bUPmfEfvNvEImzi5czfx0rrdz58FsuYWnabyTeN98L
MEXEj9yYNNaECopG8hE7n4bgi/bIubFAg0jdDK7mkFqPrKz9NtOorILCEE+cUpSLlQ7dpdLCtN2a
vP38jABQO1umceNi2iBFCuypNxlA57zm6Os1d2RNji5mmpZvVV2TsBbaPFaBpmAXmG18zADE3iV+
N9ys3O1w7IMoP9EP7rZ+0Orf2R5Mz6qv0+q2x6qoKVUF1Q7bq7Ufhgk/Zhw7Rz1G+aIiT2DLBb77
ayMqNPsV9qGNQEl8oGrKcPQJRpt2JofV4GgXSfVs19rwShoF4bBmrkDAK1ELjDofJjIFXiBSmXLT
Nz3bnwaz8MxW8BFSIrnq2i+dxKBX7LkUJlXatXq5yVo1v7KVa9GdCQoB/oySPA3r6jilTe6J0PF3
LZGKd2NMYx11r382K0V9qakf1jS6FKwLxY0Ft2kq9UdZcbwbUrwgmqWFjyzqyb1lhdU20K3yVU26
9IhEwfJopDb7SR+ZA0rqvIe4ap0ttbTkzMRGu8YKo/yrgdSm37XZbEGtZNfho667tYMYq7Sfv6ra
JD4PTafsldGMPU5NmKW1Lt1JA/llUNgEVelQkn4kWL6/z7f5dpJ6cs9ZTZu2dpSNntYVeDG7uY13
gCI0vC8F5zRIWjA7B7IWIoip5inVQVBNe4eIhBjIQgQb/XscF3p5iVnUQtxIg6gasmqQ2KcboGHs
mDe1IoV/VUM2bVTPW0d2j4gsIzNmU1xm1D1jSDhQGI3QsTO0ntDC0D6hCMoeLM7pAo6LH7ZMrJlV
zs2VsjfnC44ubZbcsw7jbt4UVorG0qO97sfKfgYxEvw7ZQCn9/aM2u1RQWJW/Pt3Zup7SNYbu/w/
SRRtMCDCkYF2Zjd3dZBUVvjZ1116gT+H45DJYSr1Mw/na9WM57xW12UJLZPJo8bUZJrm2hmLJJaw
Q5O2K1N5lrHkioY6JWEbfR7biaPbbG0adSjXsZqNBQA3UHxqH3Win4Omu+e485ml7wPg9Tsv0rhB
nP/zIiefSQxZnn4Gc4dZO3hSEgTfq97kMovcGlS0Ijo2iSLzv5vt9E3yqa+89u33/Oe+6TKgczFk
d4ZikzJXa6dIWZk9YSxh4wa2TJ2q9zlEU781It0AQWPXK1+mvrjzCpSaUEEhsKXE5JTsET+to/ov
o8izqgTMEInyDBV4U3wx4umDp30b1n/gIy9zyGsW0JAzWXm20F4obooODvkMIpwIgOzKnJVlGrkp
BcaLouaPaMlPo8zu8QJvV32JyyDykeIAa3xenokd/pbUxQOVjJ/rLr0cm5XRJplMpjML6r1q7vC4
fpCi8M7QXEaQj1VX01CKprMKiN4eH8SUrAPL64vZG+hchFM6mM6Bg1Xd1G7pKhwu1n3gvzJL/jM0
Zampld4oI8PeNu5RS1QnFJfdyle5GJxhg7a4sbvhbA39XaMFB7WIP617lYuRyZucK/j0/TnX2x3x
TV8b2a584ouEItsAANhqTX/2m6TaIbQRO1lN+sonvlgy4WHhdke8c9YIAL7WI0dcsPXRulVzGTOe
AG+ohIFWtbn5xMvO+tf312Uw0lf4fTKMHXQMQw0xVoR0/h2l4LCQmeuiUHVtMTZrJSv9jFhnqJKy
RZBNTckPtXWvdBkzbjtNmEAtzch/kYj1g0ttFuu2QMuQcSVo7KQP6uqMjAKJfYqtutIAeq36zLXb
fPOf8WkGowBBDbmcCRxIhBK8xGM8rFuCfuVq/OfiETptXSRdefY17WZHk2xmE1BK6259MUJtDSnJ
LIviHOSzDSijv1KUX5dhDo749+eSw0CKtYhbxwySbCCD7DVMru66O18M0S5toqzrWdwiNX2G7kIv
Ju/iDx6L+LUQ/2GBVp3f7x0Ll2pMseDB4JF91pX4UJjdK11EiGklOYtwaYqbYFmeSjmfx6J2pyaf
L8J2snkPTyJ4xdCYnGJBno30G4ezTl24t4MObdrmhxhRuCDh6m7E+dql1f3JrzntwmhATaLgLa0n
NIkdKkMx6eJcTeDdh/4fOYJGxb24oRhgPwy5k9ynKupFlGvjFTdGdJbApDZhqJzSznyKauc+JqGq
G/rP4xSOu3FOKJJxzJtz/mwpc2V4tvM82beWGuyQ1Tj7pHZuXdXyU4K9ZJcGnYYeOOxPGgJBgUQB
dvp0N44y2M+F6JoXAgCORloPxQZbl/IDBLCkciB6FBDQeHugKIh4jENJj/2CE7WgCBUDkg2je6fy
/Xt4mDs1aPqv8aTjcGyt7SR9Y4ee/06z6y8z7dqT2aX3St7TfAgr5VnWxfg2OuwMLPUuyxNIMn4p
j5oCkAdPJVACO7qRfqXWA3YYewSYCnm0mpEjQMGrm2PQIQuedN0o6BBsFndamZ44tOZPo+37B6EA
v7aQsV9Bl2Ftm5D49RABTf2hF8ZDb4thzyEwwzQqR9xcGMLd3FfanREPnWvFTvo5jpBVRa1y0JCI
PCQArmCwXWlW5dusiF9Idrdddmf5tJ9L5Qiv5LlUpoGyCBZK9ptbh47YtIWv/GDiwnERhQI7qsfp
CDcAlH0S2iQc4y+Itemi4LXE+yZcjTB61+btV4ohJN59azz4kEWPlqFhMsjlHv1V80qVETlCT0cZ
5j/VSplZDrSaFBWjqwPfcgGbqHtrUHTLxVmLF83S6zvbgFAPzcasICzTt2uNRpzKamovvtNeCz7G
G5x2R+RwGB3sml0WHJ1BuFk/HbvWugxB/jK000FL7C7fFT3mJtOx0seGTv1lEqoXQ6LcNdCC3VA6
WJY00Jk9nNk73E2t21bqi4YiZK9CweZDi53MFXaWnOVMM1aiq7dsnL5mcACYT++xufV1bR5o2f10
EnvaZhI/tqT4dOqwRG0rE4NkQF40iRYzXOBO/Xc2509tS+zUgxPIBox5U8MW0sYL5LsJnnPOELau
to6KhsbL6E2EocFCmaoZfyT9IuyCbW+cA3IqvphdhwuyttUnsBTWRQwFRgLYtdnnAdoLD8EcXAKv
nOkJeI0nqGvoL37REXRQnBLDUi8RSNcvTdWo+053HiolLo/zQHdIhlswRifLoK/vjP2+ufWasbdp
u0rUm86kfmmjwTrYUQAfB14BvAS+afdm7cEDM35KIAHtsyE6t4lxB8fsuwx6+6rFOvSmtmZkT3M5
f5mjNAWLEEXiAPpfd4uBmmlfhedMNeh5Zc0EYgLELSkTDgJyS0jivas+Mi5Cl3Gw1btR3cNr9kTk
6PYW9jjCNGhcO1QVvrLNp/K2s/oWhoRaQDlJXRFbxb+anysUzpPqNYpoeWtNXu9C/J6XfvZf08i6
+cPmPrs3Kf3s9aw404NnbADfdbpbDasglb1FNL+Bm8M045tHXAZvGCS1V0fhEIdknURYuqfVVqHC
iQYQ+Sz/7tV7AehiNw6TQh++vImbZK0oOxs3zEuIW2pnN7Xc2kkNK0cGNe8ixFw3RWp+aab0HmGN
7xHbcK8whROJXgEvURBno6EhS2QAMcZ0oIEQ/6pZ5TFP6iMfmHIfYNnZ+zIEekyDwR7RaRV1hjpA
VFC0MPoxnP1q/lHmCKOSxkieEHDpqAmH4IumOMNTrJrWlzrvFE8tUD66Q9c6zjea490/CvDdGqpO
Xj37dfcvwjXlDvYdWsmJV4nCtTsHCki6iTdKiLmcH9lUzPs2C8t5iwQYCQBdsn96s+Y83VvksSkY
UNQMB9Bkpt8ojE9EmvYJ5rlS3zlzXW1Dp84httcP7YARL2mJ2jPMNkBnUo+8GbOwHNDgzjdKisFR
bavoM5KAtjj3itlPbosC7xIPvSNdw2m/1g06UAOQ+LnPBuR0SWNPNHKs9q1D/+DmTjsjyzDFs2Pc
xCQtBkSfxsEWvAmOMhjFuD9A0GigQ9wGrNPR6Uv7MCdFcKFxAvJZq8/4gEO81ZX5gMQi2xq0G0+K
o9Jy0MudIYBJu1MWPFB3JKBoNrthAOVjhLRUx5+0by15p0ANr75J2jtuMtbBQZQSnJdTP/dhqn1W
eaXo+jLcVuAoCrMU5Qvsprnb2lVdGFs71uWXtHfotFWqal+rbD7CY56OpkD7MxL/cKjiGZOrYiZv
QRJa2ZZCeo7gzPgJVsN+LGo6pm0a/TBUWnWo6rTiSzfl6l3ZO8GX/tYhr/D3blMmZDgTRSjjDXua
1A2jrsX2EcG9iFOtv1c6/NSdn0Gnkq1tnIC6P+PQ0k4BakFspjJ8kVU53StxZh5ubQ4Uweao7Rwd
ExoAOrpMwP7u47afH0x15uBhiDMTWgAyMYVAvy+bVMakWCDqcCV93MrN1LRmySoMtNiORtMjK/Pm
DjUhuCqCmbpPA6bH5yLum4st+/wFs1S3a4URvCJLLdkgoIdv96QCTUe6/2NxTjRSgCDxhYK0qYY2
XRfmzEFxWmyGksOzMpsYOMxQ2SJc30V+BUvfmoztUJjeACh3g2WaWW1IX8zGH4gq8D9VaLg1zEt1
etBZSdnXwaoxOv5C8stbElUvPhsxFy1Z/jAFMW8uk8q6TEx1cZJrCyRtoMLMc1uYVeLGeiVQtjeo
aD445L4TK6cuDnNYTVsgA5MBswTl7wZIAk9eB4cDTFwH4DwNw7qTnbqoicYh/vaQXc6ZFYZdZNdg
4aT8CuDi72eBW5nlfzfrtr3YrA8mCqaZitS1pxrVhFClaHYpW0Spzf3f/8Kfn5VtL15GD95CcUiw
uKLqm1zVgJYUGqgZN44toC2HRWmsOkza9uKtBKPms5Fy4qtuzZeenwbT1/jgV9wOpH96Tr+/h78/
ifeucXsH/zmPyrKw6ikP46ttDfgmB4jXdtId1l18cZIWXdTnTqfzIgffQpIJvEMmysvfL67djoZ/
+vmLShfQW3qwlhJftUYb4FJgonQRazQ7WrH6tcJEfuTsgwB6lnjMqsCssTIY9qqDPNkPvz84ves5
sJZRfM2F/hYHCZlF+qpsZ9teHrSNyUbwa8TX1Ow+SaglLv27dSUCQuV+v++0Iqs7RY55ZVWNN0bb
vqD3sj44aP+qef3hncjF0A2Hfpp8pYyvxURwmIt8wHpqYJFEOMrmfEaPJIp/Upk0vusPmQ+iEk47
et9ZbY9aOZsH0QLSC/qEcUKi1Fb3Df08zcB6TBUje2Ul1ffa19VVk7K9DBdXhTbQdlSiK7QdcFN0
SmQQPPz9+3xnZC2zxSUUcvSgc3DtDUOyb5gQCM5f1l17MasQzQ1xxrBCHjNAm6l4Qem78tK/Tyr/
V44gBFJs/lc6pzczbhVjNBvkcd2NL6YbuxkqSOq+4oVObjy0o2i/U71L1s03cjGtD3qp1wrUfvJV
umc7JkQDnpq5qkJly8UzBztBDRblwrWK3Ag/xEbADPlg3LzzrcjFQ5eTYw5x1sZXbFXTbtR1EAh1
8MFE+d7Fl88c0hvBpkl0FVlGuEn30ydUdeWNL2Z4zTcIeQIfeUVGoW2Qe963qvpp1bciF/N7N5jz
SLhcdCXR7OSzSAFYXTk45WL2FrpTk1CaRldflgFyCc2V1TCs/FIW87fsYV0EnRNd+6BBoRv3G0JJ
+t2qp2ItnjiWcYjylYkeWFhPAd6Lwqke11168cCTBFCcZY5cOs1hehikfjWGvXJeWTxxu+4IBQws
xXPijMCa7FCOTbvugS/z5o1SYC8wasXrlQqSOSGiG7MsP2ruvjN+rMWKiU2BwyDlIc9JW+0iGEXP
cQeWbdVDF4sVUwCi8gEchldAsbsQkBUp2uuuvJgNk9lgtQzr8Gra1aGCQjGZw/d1l17MhWZWGUGv
DwgNZxKdcMkiECLuad2+VixmwyKr5kzVuPFkrpvNTZPiYimR6z4WsZgO4TekpZ7yOqk8qJfBjFXy
byx/3bZwmfIe15WmgkhTvBoM9qFMSkRqk7pugIrFAA0kbbqglb6XBOWDknd3AANXfuViMT7DeQzh
j4eMoQSPHGVrgnrLeuVHvpgRx27WrbEvQpI59aPQCsKDRidct6dYhoXbKHPzIiqjK0aldBerke0K
XJDbVZ/6MhgctRVEs4GrN8P95LyBXVp33cXoVLQuCmtSzq9GMB4tq/MqkiH/fun3TkbmYniWvczQ
EypsD5PG/CRy/LIJbsRtVST23dBbP4Mkzz1Sf/qr0nW922G9X7cFMxdjF9iIEdLsDa9jYc0bKFn9
LhjzeOXLWIzdiWDMcWqs4Eq2Eeb3CR9+F6ybdczFwkqHYigr0w7BkEagORTagIYarLzxxci14J8i
DEJ1a0Ngxp/hAun94G3f7u8PRy5zMXCdbpDjQMgXwQkW9cB8/mqE1SqJjW0uxi1Gl87B/h9ck9q6
OFH1syC+et08bC6WVYxMYQIWBWtqdTO/Y2I5DuzK1n2HSykj0X5khNNtu+rtAJob9Xfud9O6W1+K
GRPi1QO9A+tAJhbOo1ix3K7Vw3UvdKlmhJmLuxuJ/XWus1corS9OS2rR36eGdz6WpZwxADxbodNm
i1do/dH085fQJO1q3cUXo9PW8nrIUF5fE904yg5gUZStKjmS/fB71aJgg6SXkIc9JF8BKu9Z35AJ
Va58KsbvV8fuSZZGGwRXIFY4aAeDTWSI5evvj+X28/8wQI3FALUx+Nhq6iherKDC76NbzhDZIdsZ
XPPKJ78Yp1kKhTbRdMVraSHQcgv2cMFWnvGW4kZboTfSpmlwpRmTu7MRPTVa9f3vz+ad73GpacRe
gyIr1R0vZCMzxf0Rq+S6l7rUNCYkCsTFrCpgCePgmmtOd2zlYK6rHOmLJRbaNbnTYEk9hbBTF5A+
HXp/eln3VBaLqGwjk/YMfUCctzs/Gu9qmX/wVG6X+MPHuJQ2QoaZahWakjcGVb43m2LAlWW0p95q
xRcqVfF+1U9YtjuUGE1z0NeOhxWe5E1MJ+w71unW7KWCEryvtGGL+x4ZNd05LvzmOBBTterO9cVk
YJNcmEGb8T2fZuqurdLmAJXU+OD5//r8/vQCFrNBR85glHYMVQq88VZVyTpIpthyh6R/G4ea6UfV
R68scQIOOGilWd+nONaAchoBUPrgMRws6zCSue32VUaAPZTkwiCptaqEeujS8DMBu8ET5JEjuPv7
JiYpVRX0U4Xsw4umZbhopP267lkt5p1hnAL6KLPvhfwg2oCkWFnV87prL/YHlo403iYH3ZsinW60
Hz5YI6mJqy6+1GzOcZpHYzdxkjKziz1KMmj4PD94x+9MakvRZpHjzomxoXvomC6wcx6qfF43MywV
m22uhEqGJslLgW00m3RUCaguzSb7SCr33r0vph7HGeIaoJvj9SkIv6FzvkVZv26yX8o2Da1DySp7
2zMDkga2bR8NkavhAvxgB//OQrsUbmq1SbNwYE5OkqB2fUHo3CC6mIQ6AuPXfTeLyQHRsx5BKHG8
2lI92sSEe9nZykOCtpgaJhFhcE873ws028JIW4R6dATNHpjrihNLBWfsgGwmBMjBA2XBxaDMt8+V
3D6tezaLAQvFpSPVVXG8oBsfa0X9Mpli3Y0v5ZvD3DNHziUjSkf7le/UMly5Ti3W8Xn29cIoCwaU
ae4FvehrKbSPGrS/VL1/mOyXnXIjhX3TxzFvtO/i7Rh1NlCLmShjfyzPehEmW9bI9I1WkUqYdm0R
kStLZVdJJz3EKetln4mPyoG/pp8/3cxt2Pyn1etbGjEipQGsoFSbc2knJL8MFNug9iMWJaeEqKIw
DupXFOc+eVNqbcAeHvqGfAHNis7066JtYsiq23RaPBERN7f7WwuWQMcwSpDBYb/7+6f055EsncUs
xCGZWCdCIL28NXIgxS3BP/loPRuhIlctL9JZPA1E9EjQBsP2SHr/J9BxrlZWu/377f95EpXO7b//
90nHGUZgorvAqRSmqxZEdvejtWqvL53FFASiEj1Bk9heUOgvotGhsKjl13U3vpiBLMdpgcPb0rPr
xtqF6XwQZt2seiq2ungqo0KWQNDZjqeayp3TdAfiiB/X3LetLp4JWzas5JLdZjXrL3lNrGJD4PQH
H+Of36atLh5KmDESiDl3PNJfHqHinjIG67r7XuyfetB2uCJapkzffsCK8UZu3brZWF3MxlasN0aj
cWnSx86xb/9UYrnq0khCf/+8gVsLTb0NHQKAE1eQibVRmmLVSV86i7poGFVN0ae27TkWJES/604C
IMCq5Vs6i9neNEhZJFDd9kYbbhFY49kNSrnqI5TO4mU6QzAY5DXZHuT87uDPMBdrYT79/Uu5zXz/
O3lLZ/E6zV4fR1rQNudNqz8MJPuAUfPnbTpAh1VjzfngXHt7En/4O0vtVcbpQ2+gpLGbv2EShiQA
Ggo5utxaILDgVvW5a4Swgf7+s/48tuRSiDUqToWOupReVarfnDy+tzTtsO7Si3dty7zWQ4gSXk7D
cSPA28wieVh37cX6ZDm22ma4bbxajE+ER745WbNqqyPtxbpkyRC3SayzLjWF/7XD2f8yN8JYNeFI
ezEHW7rpzGPCjduTDx+r1j9XQmorL76Yhee4Jz7C5+JJhfvo4piIyf7+vG+D/09fpf77jDMYZqiH
5Dt6VWyYd0Zsxme4rv0BcgHmFqOK9okG2CBXg/KD8fbOOFiKDxK8cKM9VORNk7M8kN+5ibLgpxwN
T9K52epp//z3n/beCFjMGmnk2JxDO+lNZSLIVGk0Fx7zOpWaXKq9SOjugtDqpTdLaWzHClaEPyrr
1oGl2OsGTkXCFVtU2FLy7vFw7Zo+e1z1XJZaHhxFdQ1L0/IQUlwguRCc4P9Yd+nFzCCiEKE7PhnP
sCOHWBnnoSB86YNP9Z33uZTyAJaq0JZbMAhNZmtOiOET+pvgg4bMO609KRfTA0J/HfpuwefimJjY
Idw2n0NHGFdnbL4WWoWMP7lxLGOrQwLct3dsttJ1k7W8/eT/bGs7WwVZMxuCaEol2AJtx0ugp+a6
tXkpyen6Qg9gQQqPnF6DRV8172eiJD86UryzgMrlONPDWjV9aXlOHUJ3AfG8lcQugYyp1fHTTKto
3X5RysVSHZIiQNiFKjxLM5tHYaEoJ1Gw/GCBfuf7WkoWo0CDGhGb1g01Y+9q8Hfg6varBsb/SBbb
QJvwpAivz2ucksaPoDOf1116MeZSFQeT1urCw9rQ7SD+GKdGDOV23dUX63HCJ9+p0J955KQ+kDRm
boECrZvmrMWQI2HbqhIoYl4/DAQMxqpyAsEyr7z6YlAFdV7WvcbXIrUi3aOi1w4UoP9Z91wWK3LU
QzBTYofJSFGe/UL36PoF6yY6a7Emd86c3kwswmusRN2Uc7evM7Kd1t34YrTW5ImVfTGTptUoxB2n
Ph6A3k5Wfi6LESqqsZgi2G+eHKKfsrcGtwwmdd3Fl4KugoglSjcZ32IKOMtVW1SiYJGEXPdoxOKA
BF0JWLWa8tzJ4FGp321a01y5PxSLYTrlPek2CSlm5H34p7Yuf8wlfPFVL3Wp64LSROcJubxHvlhz
Ikyy2Ed1k6+riyx1XaCqohbaks5ZWvsG1u4yVs3Xv9/4baT/Yfv5P6KuBiY1YZ+6ZyaJ/iknLOZE
DHp9DADMrZvWl9IutgiEQzqOSV+uVNwslmQ1gY/8+/3f5pI/3f9iqJpqomoiU0zP0G7hyqLYi//n
7Mx25Ma1rP0qB3Wv0yJFUmSj61zEkKNkp522y1k3gstOa6SoeXr6f0X1+buddIajQaBQgJ1OhoLi
5rC59vqKwM1pKORWqAbdJjUoBWg8nwcQAyhMcDa3c5Yt7fIo8i4ez05j3e8P7Yx8e1WhrM+pW2xp
F/RX8KMs0Homw2ujqz0UqW4PzqwgHTnHkBEGtoq+99wVxVNJ+aPbU1shisI1EsD+lMdBKd9uS3E9
kf6TW9PWMjpsSQa+XE7joDL8sMxts4PVrZuOIGTWOgpS7xwWrKFARydPsIU79D777vbg1iIKU1pQ
w+H+jsPClB2VQvW2SdnmNqMzaxWdJrpBAYy6QrAQ/lAceHgFkZvbdG7Lt5qx5HzC8TbGdQBs1ws4
FeaSOUa+LeDicmhm7k0shiEpfPW85K9t0Z/dOt1aRbcWpdO9mllsdPgdfnzfZcs/OjVtq7e6HD7w
OcqU46bzUfCZ+az6hIrUyS3H+JN+AK7e8E5uaQyzYI5KZv++VINbeNrasI5KAaoA3idsFw6iLv19
lcElxK1frNgHLhtup2kdxDypvjFcuVSVWwT9JAwDNY2wJiCxv7EH0g33KOJ13CnaPnd0moskhVN/
PIDudQTHB3ndVCZu674tDatblStAHUlcVtUeFN6PAKVfuFA+s24GVuAbCA5AEmjRNOPPKs3ea8Ou
3N6ktSTXFBd9EOfTGCRFXILn3nMzOmY+bZs72XWwboBxagwiPYxdjbyaVObauBX1nlZpAUZ2EIOm
8zHYAAmaiuEPp06x1WBN0Alvgt1AbHoY3S6deEBt+egWO7YebIWpSadkRePQiPqvACDUxxRcQbcn
twJza6twLcxI4w7c0ptgLt+ZYXG8tbCN7hLgKvx0IiReW2+9CvrWO8jZrf4ktAVhLIDZUtFiLhya
+sMUtvAFHlLHLrfiJ4OzDHIsA4mnFECqtExhsEsgzXDrcyuE0i3RxdDgUAs6yPclnRFBsEdza9va
1E6D0mIrqB/nhebXoaeHfSBR4ebWuhVDaZ8CxkgaP9ZbfRgqGoG8/ZdT07awKeNh31AwuzEbbmDP
yk/w23Aq4ghtWdPc0baFNdoWlwvgC3tUyrKPAwibH3795GcOWba0ScM1WbLZ9+NxHjJ9CIHlRgoz
CcCUytr6wpb/by3NK0ch25UOQtmpqrfUjwOd82TP4GX6Hj4oNWzIYaQhtxEsA1av8y7kksCcBfrr
w+JhGt28dP3KgZ85/vrrvr624Gb9ZTLV12WjWga6qgzhRyQ98dSOcrr+dePn+vL09z9kas3GsmBU
yRo3BXwg9j0gPyWABAR0nSGR9eK2iNmCq2YJRNj7aovrtV6u13YWe+287bat8gDmHZoTlSnW6/xd
QYGyZ2V2YaURr5+IbalVPSn46S9ki+EFAyv0glZP2ZjS4+prfjd2puBuoW5Lrnz0R5rTcEOWjK9P
Yc7hkqIouXQdcJqPXhvO1kzSbFObyyLfYhWo6YgCluI5b6X46kHFdyvCGR5LcBvt4NC1kYPggdqz
kIAuOW1F4DYIbG1WSrusn2CiF2/sW4ipeNf5MBT79Th+PUhCW0WcgslpcHnix2QxMB9rmzdBXnYX
HpyeOumVzrMdU2aPhA2Kdbd47f30ZqtggLHwnEdDtppDUsgcBkAoDJwXXe8TtpFdpQowIoipAY4B
GEf0icEVP4UZvuy8AFibCnep2SQ24H/h2lU0fqDBjQFExKU7cMv8MqxnoEtpX5VLvMBuFCBo3Gtv
/uq2TQch4GXrTd6IUxU6Wq/h8oSb+ekqZHJ2fPZTJP4wJfleB+zWUi0nFQ3qOdcKHDTw8dw6xprv
KgoZcr/JOQZ1Lj3UQGkQgHucnhyYopdPDsWtKvsV8xBIGtGQFDcG/3N68NC3Hlyt25DlyoCxzdY/
2yoHQ1byB5dOCW29Vc2EnFNSb3E6JF+mh60svro1bG3rBhSbdIDDY2KudUt3SiAdvQNqbnHscPqy
wysfLCMO/lXMqJb3cm6aPSB+6YW1kaGV16Le2tqNyVQ3DZgZsWBwX1tFWB9Xai4pFc61bk3I5dDC
Gb1F6z4FIgooB38H5y2nHZiwdYUe6gCAjxJr3A4p/wDH7vVB9L3nNBaFLSwE0odp6sk1rjNTgcKF
elQFV3qn3bpQ1ksFaogZQF+muGPkL0q64mBy4uYeK2zpVQpuGjPtgroJfUJPzVVyDd1iemGhOE2v
P48YYWuvsKMJaJ0N4F8IkMGXpAqqg8r9MAL6C0DpkHZ38E+FkkANg+M3snVYiQzmZmL5GC8ZJpu2
Q623vzplTIQtukIyI28ZON4xtAojAJ6EXHEUCh9dZgewbl5Gb3DiyoCJN8S0g8Mx2KzhNcEdtWPr
1mQ8N2SFfEP0cVmzm2p4hDzeSXglbOFVHygArgzr475Mvvn593yibvVKwlZdMb2EU4KTWVzz7Sor
UcUClP13t+62JmPgt1FtAus3qGrvwxIOhRBfXSotPr2yVwa+7XG11l3BUaLXx6rpuiverMMRgo/g
JhhIcldPCf0Cu9FLVeuvz5zCdr2qJoJDcYYvEsA+ece1mt4t8Bf8062brHm5UkOzbEPQoSZn3G6h
b4c/Kmjq751at5VQQGenqMPSXVxm0/Oc+DFHvbRb09aeD3g80psQtrKolvnEveXPXAEA6Na2FapD
OamJ1Bjydd+buABz6HCadtxC1VZCGe4FiedNXQxCLwCPvr9TC3yE3R7d2jjVRQb6AwqfYEnbFvcw
hW0OFexdnfYIwlY6BX3pLekwwzCu2IrD6o8ohFiGd26PbkUsxHJmU2vSxCC7XXm+rnYqbNxqz4St
ogpx1Bf9JNp4KULvpoex8jXAVI4xaouoYJ+ZJoLmbQyC/SOKEPZ6Wb78ulfOZGaELZtaUOaEV9m2
cQDi1U2ywGt3nrB0GFDlzYNH+LFT4ZNI5+wOTPfintUQP62LvnSPcGaVt4VVsFNHymde2liSagUg
LqvYdd9K+rXOsiWqZ5qS3VwF85ccFGe3oWALrla1AX8sVRPXpO8jA7jLsa5Z9+HXXXpmRhVWeI/o
t1Jiqxv7UHEfJm/4o6nczgBCWOuwP48FAR6qiXtg6JDg2Jm+nt1i2xZchYbTFhxtEwOPeOjIgMqI
S3mfc11y+vsfTqHrAlZmSUp0ySwfwVGXj25dbcV014RyLUCzhHMz25MN1rXMY27FqsJWWjVB7yku
libGNNdehXArPQaEJXu3R7fOQyU3yd+b83gME7JrUr3rUGPq2Li17JbwWAOLmJh43p9M1YEgrR0X
L1tnBa3CgP1JAPp65teRaLsposatzlbYIitN2z4DdkDHfU5ut2n4CIrwhRT0mSFoS6wAI9cFAMx1
XAj5J8rQYPA/5277EFthVQqdQA2ymphJOD57S1Rw7MGdxomtrzJQtfo57uVijwn4rOumSCMYCeRu
U6GtsVLLCCQsFVUsl7Hd51Wx7hd/dVwWbXlVJs2a1FTVMeDfX7w8OcGGe7fYt52zaEGzPJNBhbHS
k+MWeP0BVF6nJI6w1VUmGRiKHk+93vk3OKJ8OvGDf/1CT1ulV3b3trgqD1heEL5WMSodxGcjPX7g
G+4J+iQRThfoQEC8nG7h77MGSWIwkzPvQxcC0Bkoz+28ZkusvDCgxSK2KmbLJA9e2KWQiNZuloLC
ttDytRhJStI6ljXc7EPd3m2kvnQePNPztkkWHzIBjLZpYlg59O8GRudDmMj2vkqg2nd6ubbYCtjx
DTWFuYnphnDa+qHYi9Zkx3zxNyfJorANs5p02mY5FIgpYeJpHW5AbbiQcTkzR9qKq8z4G07IpY4X
qvN4NVNyLJZgudA351qnL0dlAcp4kyx9E2uYEZdNonYenz+59bu1mso8gIeQZ3Sc+Xq7BelURk2z
JAeAIC5dipy2b6/ErW2cNcMExJ94omPiNf6jB9B1vguA/r3PCwm9sVeI45pRcWGWONNZ1PpCfdH0
XQtDOQBS1rci/6vf3OSX4u9rmR/2YnBlALl1aXTcbRxED/MuKAO3NdbWj/mg7ECbJk3ch311HLpo
awGp/PUbPtMhtsDLq1S1Ii+NfYcx4U4XoMqRxPGAZXt/Dbk/tWoOdDyYDA4QHgAlaeu5pRJsjZfE
/RqpYQUTc/J9lVAbTjmQx269Yp3HgVJpejrnTVyuCdJbipa3/TjxC09+OlW8MuRtjddAw6AHv7SK
B0hg5B2jPCv2UE3O9W4FLei54o2bR4awNV8dhGrT2tQVTHD963CYHpsp+ejWR9a8AywjLQMz13Gp
yy/Ipn1uPFgA/brtM0uKrfkyMwTSjcEmJFNZ1e4rUawfQE5HeWQBV0y33bztBKbHqjxh66p46edp
L6vtzRAkl5yRzsSVLf7CTgRlMCutYhIwBR72qI+N7MSF/jkzadrqL5Z7XOkBhG6p2vZ+nsGiB0kd
3C7cxhcTQNFhc73qilyYgM68DtsejPfGn7d2qnH3RgygBzOFTA5FjKTKn3/9ws91l3UAZyknFWpU
sUR65U5SsCsoT918CYQtCjN90o9jgsZBU2GRJuN1K4pLPjHn+ub0jX6Y9+sZiNLBbxAGcHM5qqz9
ptmQ35WUVhde9rm+CV5+glZhoOee6Lii875PQB9gi/7g1u9WEA9qXnNP91U8ifQZJJSPvdde2FCd
GaO2dmtsvR7Q2VnHLZ+H9wIyyz9aVHumu7Lk3c7kbf3GZ9JNSyxsOdekp6TDxTleA8/JtVja/KAS
lrlNFbaaa5L1JpBwx1RR9M857W8IXKLd1hpbwzWJpWi2tamQsc7qw5IFb0U51Een90tOo/aH0bnU
FarmSjw4GNfyoEQTHku4rVxYyM6MTFsxNeYAklA1VjFfijcBziw71Q1f3J7cGvVjxkgGEUsVm0Xc
ml5ku1SljuchWzCV15sfmqQp45nJ+8Wf7/Qwup38bYnUuI4FtiakiOs2g6VZawB37C+xhM51uJWA
8qhiYxnORQykj95D7ePtU7K5HUFt6RPSccswbiSPuzr5VOKcuFXDhabPzAW28skbkrzpUZ4Yi2Hx
kY3Om+SWNd1wNwON/gDWG3nWSVU+OQ0dWwml4MBUJ+uYx0aO6oaCWrJHPjO5EK9nJnxbQJP1aSV4
ueXxOCTmz3kduquUkvVuyLz6wtR55jXbOhqeFGuaL0Me13mC8py+2PZVS9jBrXtOn/rDnDAkIK7N
OkXrfL2dzJIdl1b0bgcs27to7eel6bVIUdMxvW34eJP0mxvsR9jWRUQsQ8KqII0LKB73VQreq5cz
NwG28K2jYYnK2XoK1zSe1fi5zPQVeJaPbj1uhW04VmNIofyDtpt/TPrujQ7qzy5Nc1t4m7C0GWRe
oelZ3oyV+YNW3le3pq272k5sydSnbRrnYw9/Hgaw7yrc5Hn8J3lesLRNYjwvCqv+MOv+diLNH27P
be0lqTf7yKGh6YTQjwCoNrvCAxLNrXFrQW2xVk+iyNPYQ8ruuECQDMuF3E1WxH+SRHnTaHKqvIj7
9UPOljgZpdNOgNt6qLRGdVi6UC+SeRO+HVYTvk3HxGnR47YcigL6qYcmS+PRBNNbmbH52CrJnPKu
3NZDrV44k9XwFHoocqo+z+ET65ML+4zXlyZuy6GyHPGjAzx6PuZetlMea99y+DjXsPunw/WIG+0D
Ud6lk+3r97Igbr+cfCG9nCQZZy8qWy/n+8Uz+cGkYvguK+DZkWyrr9am9fYb45nTlAzXx5cfSTxg
6/Iw96J1G813T3rDAQeKxKn6kNsCKbJMJF36EV+INF/6LH0IYXLmFGvSCuQsMVzDOhhrifgOe31z
yCmnFxbBc+/BimMW9NiK1F4a1xJGTFo0zdVGhvIOqOkKHkxq3GmU9d/hrtYtwQz54cvXIJJR1cPQ
e1G9YBTLAtTvEjhbt66ydssZUxNGL3JrBFh0WHQ+NF16Ye92er6fs1Xclk2BoB0U0CGqaJzWj3ou
3mzF6rTPQQnKyy7Jpjn3apQsxCxZw10zr38MCXccPNaa688rrOVqrLnMX++CUHwH+dZNzshtgRSl
S58LuE9FY93fVmuid5QQ322Fsa2iRgYvZJ7OSVSW+rbq2dOK+lWnUWJD3/osDIYpDbwImslvpJmb
a0oGN6cQbgukgJPTbbctKhp8/T0j0At3yKft3Z7cDtcKY5smHZYAgHV3spr+DP3R7S6Y/6SPUk2b
d3OtorVYnwCaeTc182e357bikg1Dniw+T6J8g03oFkxf1o6nF6bev+9kXwlNWx5VtZyJFAtJBLOd
Ol5JOIACLMc3aTECoZ3jEHHdomR+l9Rhch2m3HvAFFffrkBTgg3ZjfNnoob0gRJAjHYwNGL7YRmU
3DVTOXxjKIP5EJqg/FqIjaU7mpXi3VjUYbqrtUAeJ1XB+D2HPvBz4DNom7y2rKB0nOmxSmW1H6Q/
fslks13hggFFwbPWb7OMeONuKYYZYFZshHeNp4Zxl2HIxEawbb96lO5FKmv4KVX+DCJyhsv5uQvv
IbwonhbpZbDnlBMQ6/NWRqn2qmsPZrq3Yp4bPNKs3ERzsA18OTc1LAMXIgiSCNShfLcVPa7y3ciO
3BaHrbyHTr9TScQBcTGzMLuRYhL59ZB7/XaB28qvJqyzcjw9eIOa9+8dDnu3wJI+56FO36TUDDe/
/pgzy4It9uqXpuMtE0lEWv86kdXjjC39ha9wru3TXu2HE2ouKtjfTJ2MEh/3Ol61Hjlr3aAx3NZ6
VVqKDZKJJBJjEOUJ/wh/QreNqi31SibkZyrVywhY8WQXeI8eIZdK704z3SuxbpMSpQmNj+BRUVKi
BH4I1vRa9yPZ1/3mBjjmwpqshJ76UbdZEg0CIHfB1rgA/9bxndKX73TeIM4tPSEjJGVuyVaQvZlI
4bY82MhEOkEHHZabjAY+rYcT+mrflqZ1OzrZyMTU5IOXwa89avvkW27IV5Be3/86is6cPmzZF98G
GFT5QxJlE9OHPKXTMQzA1y4k0D2q9rbbDeb5Fz7sTFjZMrAKaZkFbulJtDQFRRKufuA6dEoFc1sH
huJy1mU5Zp11UP2+VcsxnUM3ySC3hWATZ72seY8HT/zqqvGbN2mfuLntcVsJhtIUChAz3u5USwYr
AlkcudDy8OsXfK7PT3//w1TG9SLgGoBdUd+LZO+RttipjTZuQWULwfomBPYx5CpiDa79wACZdhsr
Pro9uhWxaUHyE/5aRaIegWHxv+UscZsobR3YmC1duWr0CtyMb2R7Y8LW7bRiy8CaFPQ4byMqAugp
RoktDD1455blsPVfodfVI5tPTy1QYO0n5T6UnlsJALcFYLIkW90Wm4oMuDNZ4y07BqaB2zix9V8Y
dmmQ1ExFi1Fvaj12h8wvcrchbuu/8jXo4SmQhtGS19d1EUz7QmaOoW8rv3pZZFWZpyLKl/w+0Mmt
XBy3/bbia8lyYQTPRBTMaberyXxNO/WnU+zYkq+GZARkg0JEZf9pYPXb0kxuk7jtsKXho+2HRS6i
Kke0KypufVY7yTO57a+lMTMRuTaAIw5e5E1/BuX26NYf1ml8SYiufXLqa0/4EfEK72bpkG5zat0W
SFUa7LJu1SJCLo/DGGBe9qUkFza6f19Yv7LzsiVSo64WoB4gfYNZMcJ9rUd/vxQivQXGBdt3rr4p
L8x2q1z4vc+1+IJY1jdrj7knS9og36WlPx9FMHBcM3ooLkixoL1dGpoR3FFXyX4tWuI2sdrCkCCU
gZhVxaOF7E6Dur9y6mFbASLS0fCiQru+EDN8TIy/q4sLx9gzS6StEktojwMeDULEYXmPWstgR8PQ
jV7ObZXY3NSKZ2QVEdIdX4Wvn0ZEo1Of2EZgNVDlglDFo7X250Pud/NVwLdLCcpzvWJtHMqsMD1J
Ux61E3vkZVPsIPpxywPZqrBFEcB6oJOJcq322F9+VcvmlvCw8ZDeCIQ29xiPFA7PsKGZkK0ppeMi
aevClEqxM+thagE7vedJwtONBW6sX27LwbaqhN/4BJFfzhoPhjmtgWvERZXHmYIwbgvCKhp0ppow
Wk4ipN10AlGEAtiiHcH6tq9TGTykCe0++AmAqftkUF2+A9dKXdfrMO/J0K5uw/Yn/62+nXxPJfQE
invjbU2Eyiqnin5uC63yHOmFbh1Z1GdBpBsTkSR1bNoKB5mvo6gbGUT+BK2bB+BzMBSX5HRnYs2G
JGJOy/2xDmjU5OMhENU12Sa3kym1NtFDw5se4kga4SL1mPPsPlv4habPZAR+0jKzHBcKCj0tTFMD
k7p+D3reHraSVm4HX1vT3NK8rgbm0Qgb6duN9HfO0Warw0wxFz5Msmg0aPSJ8N81lXIbKrYUjGAj
oJZpJVEgk3EXevk92VK36c0Wgvk8b5qGkBXTW1scVDaGOzjY1G43dbYUzAsainKkzI+ahX5buxb3
IvmFBz8zWGwhGB1DtobjtkV5ptb7Rp8G+TAVu0kxx12YrQbj1bJlY0O3yIhW71SSPDWFunSOPpPV
tO2zuq6r81S2G27PmulDzdLiXTW32RNf8vSGtUXneCqwpWEbko9M8XXBZYB6RH0ltKKD20bHloYl
VEMPOfM5klO13nipMftwDN3qQMCseplp8BUuMYhB6yoID4Ps26sq95nbyLS1YUO4bmU69eiVUc87
b1BvW6TzLmzfz4xNWx22VWPZbThERjkmm70mdXXT5zK9nrKSXpgrz8zwtiQMtfujkjUqn1MDLQuM
vfadoZdO1+ee37qn9nyvos3qz1G4hqBuk0ZHcFXJ304Ja9z237YiLMnKFhCOfo6CrG1veg821gUy
2QennaztrQRzGQOLbPROADnCrqL0KQhHt72mLQhrK1MA9VUtKFopYGqgwl0HbNOFkXPutVqra0HH
tgO2Z4l8bqarAASca1+jbtmtW6wrIO0rIptSTpGQ9aHLu7dz3V+Yjs89uBWsUxuopNHjFNXe+iCr
TO5pOvZOg53ZmjCk6/qBNX4XVYN3GOuv4MI4Xaoz27KNMi6malv6iCkC2mdtjvNUul0gM1sSNrVs
WOjqdRHzTLpnqXznFZkb6pbZDM42ZFoWvumjTH0sfT3i2FO69vdpXvghx+upyUcBA9oemXnK0/49
qludIpPZgrCqbMq2yooeug4v38HOsw2Gyil4mK0Iy3SA9BdPe5wwoY7IqL/3RCudFgxmK8LWpdZp
N50ePJu2fWOSOzEE9OgSmBhrLzt8KQ18QUD1iQAZi0s//LKq4tGtaSswtxZ2qQvK7aIE9i67Ihge
cuW2/jNb+zW2I5ZRqbto1P5zMokPfjU/OT22rfFC5rgr5wFNJ331Jlmv/aF3Oi4yW9818iRrFDDR
UUbG9FA1OdmD2XDpsvr1eZDZEq8KUOW2AUo16nELFgc1EVenFL7bRGibYCFJZyqeek20quUDrUmc
NeUHtw4/faEfYp75BRAbJm0isYrtqtL+N28L3YpZmAxeNr5tTVsWqAKMhnT5i0KYMg4XN1vnetxa
MsNEqXpbcxMt4RyLrtmv8+KU9Ga2nKvgWQnf/aWORiAO75VQ061PtJsBJLPhfw30HiODZinC1jbf
o/rwwBaA+pxep63oCqo8JxSJ+qiGM/KxYWY8hrIlD26ty5fvM5krEBoW2kbrqm45j4JJXNiivH5/
zGxFVz0xWuAOo45UUnrDsZ0MlD29P5qvIcC278iUyZtwrrbGLaJskVdYKiA9yYB+YsI/JuGo9mXf
fXHrJmsdpVzDx1eEVRR23te2DvVOtol2WzNskVeCulGyeUpHaWc+EgCKc0WcNnPMpmuK1N/afDA6
8sIxuBl7fqiSTTnt/Jmt8eJrrmgyDDrqOTTJg4ciYekjY+jW5dZKivlRNmYsdMS13xzM1KH6Evb8
jq1bi+m0NJmGp3YdbWn4RZs1Ska4Bf76yf9Ozv18LcNsnRP0R1KhCLWO0DvjjUiarN61dbceRqb1
Gzh75Ve8JdtDN4djPBT9etTEkFteewXmvnAADyyv9OE0GardzKqk38OKsb1PinEiR95B9UVbvaK3
4Ua9rxi2A6ZIpxjEWTe5PxxsX84L/ghgU5sjeoM1/DYxct2Oq1OugdluWRkNi5WA3hb1bbIzDeCa
fGRuaXhmS6g025aWFMgjVTQBgat9m5SOfHJma6jyQE4B5rL1fjL6pgIH93s2m+zbrwfNmcXPFlGp
rZynkRTbvZdP33SvDjNVbloMZqunRpa0yFKX233mB7CdIj08rVCd5IacZPYdp1lKucg8EfcQIbyB
jnLeFab45NIt1M4uiGGbdNFwctcHdFsfEpBilmI3oGRa3bh9wumF/LBdqkypxq5a/bs6n4bxvlOp
UnfwXKKO38DaMZUBW4Ng5cFdyI9117TqvmraObmQwzgtQD9PNdQuPMNZlwUI/e0uHed+uA28MsHV
rqK4qWxoPjntQahdgNZWIy5ZeRrcTZKZT6Krlz+SQHZO+3jqW3NxSDrYqgpo4Udw4bqD51UzKl+h
5HWa64mddGiKLNAmNetd2Xljvxv7RWa7zmtKpxFE7NQDRA8Btk0dvdtkt+yywg/VFaQh3eS0zhI7
+4CL+jllc0bvqp6E+8wENaCFq3F0JyV2AiIruy6oa7nc+ZuXP8EkbYjUlCqn3Q2YmS/jy9Nh5/d9
Ru4CrSGt1G3YHYa8WN0sFIidh/DXMGlY2y138EKBQQ/8llGNk4WrubCavz4xEzsXkYbesK2k8++I
Lvp6r3UP666s0L2TPBEuGC/7B+U+MplbRHDlM37EHTKkVWu2ze9cpjdiJyT6emE46Zj5TpUleaBz
aZKDQaW2dAwuO3irqctGOq13vErGLzUyKTdbyf33Tk9v5yXk3DfB2GfzXZ/6831mcjy3lHpwU1wT
OzlBcfWt9Ize4VuvzL5NiP+e4pj/7Pb4p7PRj2tLG7BuletyV+m5OvhlCEzIiM90M2ggdo5i4mKA
NW8w3yWbTB+LKRjXYwkTi39zMP7j6/Kf6bN5+O+FpP/Xf+HPX02zdjCAHqw//uuD0fjvv06/8z//
5uVv/Ov62bz5op97+x+9+B20++/PPXwZvrz4w7Ee8mF9Nz536/vnfqyGv9vHE57+5f/1h/94/ruV
D2vz/PtvX81Y417//TNsoevf/v2j22+//0ZP6rT/+LH9f//w9AV+/+1jnQ/P3/5xn9fpN6N/+sXn
L/3w+2/knyHQIChsJr5PIKc53VzOz6efePKf8OCj4MiGAvMplaewq003ZL//Jvx/SohvQsmDQAWc
nxSPvRlPP2IKPwrgDoUkMLbuYM7//wd88Yr+95X9ox71g8nrocc3Om0s/ndLgPoaSXHqliEGsfDl
T8vqphMDExOt91fFo46b3Zv9zf27+8N3dbi5ZCD73zuAlx/GBCPcx5OjK/DlXo70rRyyjYwk2ysa
rm22E6YL5dX8tyVyjVIa73otK3XfeWlvDmWXkU9Et/mV9Bp2W/lwjnmzzan8jgoC8n3pa3Pn5ZCx
rdUKDoAO8w8ynZvjgsug7nHbtuU6rNvmwfekuBcrZZ/rue2ujWpYueNDkyTQvq3+nyejgj8FKZD9
mhtP/IEEdZ0cJKupv6PL0k6HFsv0Cu987Oyvxeyxx7ksRvW2VLUpDsNWDPVuCxfYyqXB1Ey3KtWC
XOmykJ/pKL36YAY6dcexQv3qlUi0ekY6Wcw3oEak5pgkHguOavXJct0BVh3uV+SG6L4j/Vwf66lt
2qu01Qu/9UI2yfdUZTjZJTlZlluW6DDc51Ovyzs/RCnRWo5pi3L0YLmu9SzVR5Cu8/4gqja9GZRY
8RFq0U+Z2aq3cys5262z9KabWlb9fqNyTQ6N9GgOP9F1giGfTIr9vKW4bqygIgyvdcCSI1Q+Wbav
ZyhmC9OGBu5QJASuFxlhegV6KoyoVcXWb8OGwrFd1YiVXwMfHnYP2ZyQ4XYt/GE+sDpUHTRha/Vo
ZiXeUtos+XGpTRnjEiVZdjyrFnIF72Fv2omc1U9TAPXCXafAUN2v20au+n4N/iKDFvJdBSOg7mrI
Cjww73s4428+pVcFarCQdCiz5m24sXr8sJnFjHutmro9qlCr/nZoBv8vn4zIOYO3m+/4WqTBHl62
4XzfFZ18ylgalnswM+drf+vX9CYI/ODjRrq83RfaDO+mGajEw2hE/kENIWywQ+rVX+eGz9+mTLSf
zTr7MQur/KblKQrBvFJ7uzGdwvAwq0lqAFXFdquqxvtQql6/h/ijHQ8wNgpR55y192xMC2Bo4YDz
2FS6u0paWIIcUQHPi10/p+UnQ7r24f+R9mW9suJa0r8IyWYw8MqUmTv3PJ3hBe0zGRtswMYY+PUd
+6ql7qr76St198splVR1MhM8rBURK8KM0cCKNvf2nMk1I4Xl0KgU+ljbj0SJ7ecIQ6OszDN7nNw4
Esz3pEatldxyNtdOpnNXzoq2JSTh+gNIVn9mMojeZ+pyAEJZO/42bWLjcpIpW4tuVAcpgU188C4J
jzKi7fgkTDKdTAbD6Jp2afoA3+hwL5B3fUCoAbwKc2KEp7zWavC8dFErP7KAhu7UScyNG78B0aVJ
9Ngzp33jwejKwlABmzCb5L4YdusWZCzxKbkgzRkurIAySKOxbX+wncK7t1ewYfgf1SxpDKQ2j8Ic
B3REWIpUrr8eWor2C4kXhrwpU42EnBEo+z9qCf7zEyKWRXDKi9EZ/625tLZHokiPT5hNYY70TLj8
P37C3w7efAKirSZ8goKZL35Dutj/zSfEJEyxrbIw/fv8DBRKFssloYVLqyCJzyB0/uET/qXW+q/b
I8MUZ0yyLE9ohgsRk/J/KyL5RLo5ki3WwTLCWgJaHfJyWJV9ETwO6JWYedL4ZTBZCvtM3+lYtHU4
pbCwSzh0ZVlkJWvmzakvQH/itES1uB9fDV2JOs8b/OtPbSIIuPiASFVB1jj9k3qD/eWyxS/A6kFn
hoEWmoE++/tM5jz2cKqZU4oRGnpLll9Z3t8g77geffwPi/bzhf7lWeGTwpxABRqnKBT+jogEMbUd
gdV3Ee7Ta5sZeV3T40l36p8G9v/fHxTljMVJGOHF/3V3HINmSuguLGLHKiVMGfnxXeT/NH/8708O
WajwE0lpinf/b5twY8OY7RTtIGFDFa1kLAedfds0Owe+//rfirj/rJH+e030Vy7i8y2lUUZT8vlH
jvrrbxtepP0SY7gsKly2XbRsZjkW23SUob126T906//STP31RaX4USTKaZTin3+XzPVM2zjburjY
VASfyHcSVbgj4L9azNlHuj7DBiFTtxHmGf//PxIt71971X/9zgw/MGVxiBSlf5sQ9jCw4pM2UTGH
iXtN6SpZsZt8SEuMOPIH7fMtKkek6P2CJ89wwxd9PEd+HevFbnNcfc7LjWdc9OJBjjELy55NugPy
0CKNnSUu+Dp5NZzWZCKqxOSBvkrqprc9D7FaEieX13YX9FuLnup7m8GTBmFr0GnCOHFuRQVfSzcX
gXJc1wIzAZiK5JMJSpmT6BYmNstlzFDdFTPz649h8po1KQ/9GyTJW1qambJ6SGz2nEDvZZ/5ksa6
5DOA3xtFWhJd+eTJj2WaxCNcNO1RQGE1u9Kz4LghU2rjIhK5eI4c/437ge8FoCaXFxwBR1nB9wXG
FxkL6Yu3TIRXl00hu8k3Pr/MhzfjZZsSAx+UwP7CEPvymCDD66Jgj3dWKR/qeFF0Bjqwd2NlpzU0
p9Wx6A5ZTXbFHZxPpOzSDCMK2ToGcbWwNCXNNtLphxQB0IvDHRMKz71X28N0zLaaWiD9d8rs60eb
ufE68zmqILQiTzmAAwSIh2OF1Bp2m8GnvwxWlFMlVw52p1FCxocwH1fVrOtC3AvfBhg0IvjDhgUU
JuN2ZwPL/ZUjxyTgJW3txkppl96dbNi5pFB9mu5VJEf/MmG2vishfeu/5Ud+I3HenZNxa5suM9ET
CsP8xWuc4SfkloBy7tKSuABOnOh23gNG29vA5PNSqtbBy1702t/gZYaNndOt2rJ2vXEj31UBP+EN
wvlJ6leEQUY15vbZ1ugQx8ety/t1LMKwSxEcyf1wwvhp8A5R5zoVuXO2hvmRi7GqmekeUTyk5Wzl
nDVMMkwoLGI0sEVbjxoKNdkXSCgSl3Bqu/HZLTuZkDa25+6q8Cgf8i6bL77NcXloJNTC3xVrJzp5
/HUwmeqo6lGrwOEgy1+XWAy1C/lxNYtmFbyu/X6GKSnWcgHJedbwfcwFVH3CN3Yh6XAD19tOnpJ5
9UMIq0kgug++51b+XEnEaN1u7RKc9yQf/AsjSD2zY5CP12hr0wvydHVfbfk4sHJXefLKem3E7RJp
Oxa52FVSzczI7/OxyGmpYmfztlpxq59i9GRbuchliAD/mzS4aEOYq0bUl190n5u4gXWkr2AyuzQ6
3vOXLlZ9k+zxClcjEi4f4RB3TRw4fw52bx43kjOUz/H0J6Q+PkMwHTZCBtlZGuM+shlTRQkXFptr
G7K1opg9N5UQs/OFQDDg2e5Z8GZbGYaF9gp5FZK77tcIJeRz28IvpgSZeHwxUeThBjENx0feyXAs
k5boJvVrcmPD6eDYulBlrLZdvrKoyz72faa6SDcXnQK2LI+rk/geQSKOIjSzuhHM0OAjxQgAPWn4
HNcOcZZ9peN2GyokoPOgZjHpfNnhkFtP/TFATnbsX0Y9dR/wFde3VMvjJ0bc2uwE04h8rNEKz3sZ
q4740xaEsivN1Iq3XRgeFcoG5pSoNjAVwSEuaoIE5D9+mbOqnyKfP6/ADNiJ5NOA+Synt/ChSz+z
DWg0ib2CGely3CaxIGExIxWZlCrZ8vkcCHMQmE3p7Qkdpp/vDJWDe1cugdtuNZMhhsXoIqa4IlqY
DohTGDSt7MiGOdxwe8X31lUcZv6DyG2dvi3olkqnYhwdmvmONVBf78E1kimi37oAxVhhYL990vPn
IGLr6XxKUzn+YmD09yKViOWDv0rgS7cHR50OucAUCbHBc0fg7NCQXIs3ZIgnb9ptSQ3/qukmxxgi
Bw7JeTVny/6eTRE7bqkV5C7Yj829zoZAYSuE1o8LtHYn2EakP7yjGaRm+dSFDeuPKarJiECItyFb
MKey8ek6GG5S5IZCAXIBmOdN3Y/7kbNCwMfUv6D3k59AqxBjky5HGD+mS2zV16WdEfgSi9CJJ0aY
qiHDIzcgn0f6fXAd1RUySub40aN+vJ3psD6hAzviM5192J5DzztEIoT8nsaaPevJhXEJc7c9LDM4
liNWEFP6uOxm+P7wD2bwXu/T2O26AHCwZY10CGs/b37ew/elHyc0Wsxv19Ss/DzaKed3cGyO+Gcb
bi57GIwvalpBDmq/iOHKE5esVUbG/HHgIA1rKBXVdIPApgFSxTTfZQEHeKdK1xo72wJj01KUfGdD
I+1ADPZ3dvTXIMGYUSGBXzyvOXbLecUYFjvjbjDnBMCLujf5aE+C8OSL4iFM0yVAB9+0dF3Oh6fq
Cw/88fXAAZA2SJjSjUXEpQSbI9fLPDCKXcISJPj2GC48cWLc43KINcUwTrfRMl53TpvebmYuxj2P
nuPl0Hiymz9NFruPL8IQ+J614iXqLUFL0EY1k2FbHy4DFb6jqjilSu6ioHJDOVKYhKHl7xKcYOlB
x1N3HGIrhiONLoaslN5CMOIXW4CK1s/xGKdT3buVvKguCfTJ5njvkKsgCus+gaPFc4AmRTce/jRv
R9c945imEqPKq5vPc7s5+bXvee7v4foiS+gK5nuIx+LsFppLApjIDAiWHEN0UU3IJECCRUf41gcx
Oy5TkrHPmJegbHe53aykH8rxQGm19cugviOUZMC+WzMPTMf6fqh1JKahoP0W19EMAPRHEMy0Vv4g
DEDVRM5xAuH6rWq9TM4iAylYIQeUelSePA+mz8jhHZANTSwMeNoPdPJzMVBkEr/7hQpcY2bIs3sG
Kwx1NVuWa2DuGZwBtlbzi2wJ/gqzHsnXIyfAITK+jCdYioc9zlrT0zO3WiQXfrhe39i+l1U2I2m+
jpTt+TNtD7dWQPj6GSnwylQq0LxB7NKBCmraXzOr7fpCkqSkQsibjM+m0sBmKs+j80yS7r6Lj/7U
+rxr+AIH9pYy3nDsflXMjsR4w9t23giQtyFLzPFpYZfBAW4g9s8crGkRrhY42iySkx2CQOOu7eVS
pK1V69Oq/NzXMEvp87NL0uW+yzX5puZt6nGQuKkOjnW/KjttcZEtOfKVgeZue+OZjYevHvhJV8yj
Cm1hR0z5gNY0qHpFvN6SfRnDu7yPQ19sLh9+SFyuKAyCnF90z3pZjL1n12317FG2h3rc9nTMPny/
cv6eEz1VoT1yiSuNpd9a3pqmi6ajHkbvUUwE5FuwxRmk2llunzakqPYFiCp2DRXNADpkcqzz3Kug
nGWXhU3WBlHZgWXaLtOKcrEZx2nTN/ERtD9U2KMYVKEOvqGNcojYFtMevMC7J0uBOQk1Fnj2+8ci
237/Faa6nX9QM1LRuFQFriKDMApjoR2OkGWextKZvEOtBRi3QkwaVRWwvrwOo3F3hV23rtxCG726
XaFPUBNo4B0g4SWgYoTKKm6D7BY3xloOXc5lgYDG+Y+Oe1TQQDbh19Rf9r6/OqcKvesornXOOlvt
hwku/T73TTp2/Cxz2T5sggyvk20WlPIWyFAh8hUbgGzRoh6OZLErthSCogvUkcdRRch1QbvRH+mT
DyVGf/1hs/tslrpGl5HcO7Kjh4qV+zOIZHjDlstOiBfMrjafwibIbPCHcuysEkfzfvEkb8Eytd1M
rgeGtlE17pr/ZPEEy3eoKoM3h1SODcqJrA3LUVJNP2tU0tBD7Fu1U5ms71MeQ+I65jIr+m0ZapME
VhZos0xllh6CmiEkWQ1OQNNymcfw1JqtPS7iOHZ+GYIuhteVVeSkvJ7X0g8r1PcB82l4MXLm+jYb
2BgVCRbtV2FSPZQO8+W+XmDOqG97d/jr2IXRfsGx2F3QVLVDOdiIiJpKv//EbfCZ2n4ozJVvHQlv
+PzZdwmr8Kl66Ro2rOlZIu6xHMnE7Bkii84/Z1sMNxbDQvmIZLf5x5za9Q7T4smphaavasfcbUU4
9+146wLhv5J1WU2R6s27sNKOLTg2+bKltT8GOd+OQNHTm6WdpHpddAZ4csH7TOs5mvqvEZrivkQt
sj5v6xA9BVtrv2eWkq3uEHF05R1ZrmsyxB+bgtK65LEi+u7wiMjBNl5M98xaEjJck7EYi8hBCxSs
mJyq55hs93266LONV+M/e5N+g/yIJYWYVvNz0sI9BHDpsBegjv2PmMfw0ljbakl0Dn/Hnbb9XTJ3
x7eEoj6vwsVEyHASUNYfu5Vf5ELDtYxw7Q4lCFc4j4ExBpm44P5ZitaGeRUwYyrYRsy4Amw63UbS
e3ZBLmXfLDZBzQA39Gofevxrnq+N6Nel2Tc5PE904zUhc1q7KIt04TXJTvna8e8S6NrrtE8rNleb
beW8DOJpNJa8G4qWFVbl/UMCLKoeNobZJYAG7bcQEX0A6Oh8zSDNvu+OER+LzMl5qhEjsn6B0bv4
M4yDR02+5dsJQ377PVt39OULM9spprgTK83E8rCPcXjqE0bt2xgn+01nO1EdNAuhahaQo0D5FrNS
efaT2TC464Gty0Jxop9Qko7foJWLLUovi072gH1UGUctdzgm+LQX65Kg0wQpFF6iJE5ObMXoSC/6
4RYrmlaYhJYNvvr8FIUjfYUG76XVKBMSoBuQ3guSY20M1FYbmY8/OGjojcx9Hjct6/xlR/2uMWGu
9RfEhE7dCX9bfN93UT9VyqS2QCcb/cxI2tfezOPFHyn1pZ6sp4U06EXaNM6/ZbMKziMMkTDtDRvT
rkQ8Ia6MIWqPrU7jbppQ2I22mnEevAdBn8N4rudfWbfE4yVEWgJA85npGxFO8NcfWpNjtpv1T4HI
tm+B4eqZzZSXScC36wCy5tabdsSioym9HzF6f173qH827ZLWBIRSqdNhfFisyM+sh6cnFLAYELTo
91TFFua/OwfeeUlDhIrKDe+rwiJIXNN14L3rCYPdJ0xB0aDwG75AiZCF9m1mW3Y6aBhUzLQU7N+O
+nsO5bUT9jhzkAQXs+UOMsE8WirtV3uj9nh7xRSkfOooBcPik61ltRBqMoVKgqNagcO/uMGz04Gp
QF3Ca1Ppcob+7TyGLRCLMYYFV+ssK0ZHPbIpA1w80Iu0Au4Rbu0r1Q2ujA2UJaXH+AbadCvxe/VA
t6cgzDq0yTNGgdy6VNkE+rDtdnFCkoQv4c47RQXgW/xPNlfqfdhl2J96nB97QZOBN9G0Q9qHB5GV
KQsxZEVzY8t1Mclvbvuxxk2vv7vElovI5HNrabTeTYdLqs/i+S3b+/RFuVE5lK2p639+Zpp+2U0Q
r01wZGR4xOPA9sEg6p4WdBuncnHZgD8PFTzQgzGQfp/YIOqALSOnOBzT/SzkQvZbzWnyMYqY4jAG
LlqZCI1FI0RgfIH6NawREkjyKqdzKsvOtH0zdyuuo2Vef67IU6vzmD3GVPK5tBM6qYIGfoUzK7ZO
GpCwXLGnHq1Ost9sBzK1q9BH5RJ2x9dct/HX1u7+GSAYeslcJvqaYXfBiC2zLiv03KOFhswEZNwB
wqb24hAvbX7IxkQirXOqW9FM4KVlsQ1YBLUBnxQVWdrNSRkImt4mK0jUMosMf2JmH+JiAhOP6hcr
D7Ypxba+tAc8H9/hb81TqU6ETuRiR5D8TQ9BjrO3BAMmda6CX8vuEGto0I//bh0LaB20CmZ31HdN
0prjCkvIEcwkzUh39trYDwx4xSekOsTVDA/t/bwvFB/tbQSNUkBW8xQGE33YBry4vCeu7iFJqYgS
HvUQXdr7eESaRTHPMeagCEz1krtJ2Ndxch9pZqD6zcL9OV5zcXvs8YFTloJau0lO3VOP5Xfe22VY
ShOjHj+lJnFfD6HT9IYsiBQ+xeM83gGTRzxMPqJpwnxRd6EZ+lj0TzN7R2/ob3ymfR32flvPHKKN
X/C6zpYiyTNVrROWRkE9cRWCSHR1tDReAJ/06/uCOvjHMMLKEJc7Wse6X6JuqJAQmaPcJujJYHA8
6vxsjBQw2pw+LcJQds53nc9w+qJki6NSHrt+yxVMiyoBmuRh69Z8LIyLcHBgKm/khcyRmnYfIey5
ydYlteVo0VsUGiTtj9B5IU6DTd0l7Aabn1rU+h+9k+zUwUn0I4jibKpSH1IoaORGGjQPuz+JOX/A
tnzqOyAHHVKSikRsSXvJjYuTJrdi0DAaRZPQpKiHPuOlQxh8tlNeyYmbr5NY49JYCxJ8yFX7xaDl
ycvQIfS4GPHK3pE4M6dgiqSNnqMRZHG7yvgC/xBcycQHCil2SJhTZbSGdoeYrfW2WIYYwGDkGZLV
+Z79AqD5ewzVE+ZvRVJA0hg+7AkcAJsDVPxQ87QdXqIldidhQvEnGvp9Qp3QovDMAhUXOh3BOBeY
+lAYJ+9lgq3Q8aOYbaLBU7Bx/+BTpkiJtmd7j1voLYo26+WVRnoFpOQGGl3CYyLu5I7AIaTKW6Pq
GHGOkDjFbulhtaqMbGTQ7X1tKCx4y4UEa/u6DdYsVSr4sTYgmNu9ACHY3mU8/8zEFFNvT70eottA
LJCx5phMz8/dp7D7vqMs32EelMDO02a7+EkBjq9lHyhxK2M9JxVCB/b0HO27DE7QqbAPSBygR55Q
ObEq54M7TaM++idO5+x1YoqspcPKvnWpw/dIJ076S+77ICgNDL5XXqhuYvIxzNMgrYDZO0D/eGQF
mtTZf6jO+rCco3n+gG+SOH4taLSGxxV170XjDNzOGoKBpbBTGD5RPrK+antNX4PPavfM44jacz7C
iXhZtK7jIFAPpmX2xdE+AW4+E/r7EFHXbBozlkWeaAUMfosmVxLWydsBz73ZIsOAQFPSoDYRd/G6
tMdpCLh5sjx0Zw8pAdookx8PS0vEI8o6f68ju3ZlCkNuAAokxX/FtvaX3h0xZSCTPirB1XJbGC2T
7URG5eNrhOmEqmO2fddRRirVapigQjYzYgxhAQr/7EJs7FJgEb+rQ6Nk5AfijStGuXo3bu+hTJvd
0NXHGngsIA78tHABl+/CAA7A2cwCXQxDWx0strd8aXEwpz2sbvSQgQEatw98WN/WEP3ML8ERmLdB
TQmYNdxYv2Ml5eOgZFZpnBXLaWVZVg+MLeiDM9up6wi48GXZj9iXUHzDT0UkLv8zLOhcC9I6elRd
a60/RQRDF02e8lgWMNbM1oIv+XDeNLKJynFLu4tWfRzg0azjqYfD8TeV7AnCEILpQvLFv5CISNyu
wzoU7e98moInFVjTyPyXSIs9TwytQHQCOdhQgA4l02QMQMdQ8ttSn8/lusGirtC6ldEVUR/dF4kp
R1MLBGhE4EewnsEp529ABR/WbnhtaQL3+YjBzqvw3E54iyMUJMvm0GhM8qo65IXaEUbycWp3d901
gJBb0sY5b+J8n83NtPhlusA9WYMywKu+j5dZr7V2qzxgldGvYWFCjJ5dCURKY630sdzGbQuAD29c
AD9DSzE8EA1dyqRBDFXQtHQtvmTHAdDvYK2gKDHTmYAzfJ4/L12+ZFh5LJ96U2bY3d9B9MFv1eoQ
xkJYqXENuwjMtOBGCV+tkvphTTUqwR64Ix4VurdmAzban2Q64F7QM6aOCi/MLm8oXdOvtA/FNUBy
x/5gxsXRItmiOSw1NMg8l15UUHzOYdGDj/gBZyUtGmOQ5/Tl09AfNWDuO3EyU4TL1oh0rNeg9aDq
gNo8TX7FEMXnbM+TBj2HX5YtfIB1dZI9wWJo0TeIUx6DSuk0eDvsRB4I5wiZIQqwUdLPitSaHARN
XchCFDo52+7UdKRfIvIJhfNgYWEd6YHdYi21Deoo0uT74vTNttD4BypOPKEkoZM5g+t6G61D8gkd
ogWB39AlH6dQZdlSSc5l+DqjFKNlGFE6Alg8HD7PBVsJ4ogzsAQM1lcsC3BcD2wN3sd2m88yxZVa
KDHsP/Di6J1Irey/9/jZBYyyw+AFpOgAcmXtuwPAXRq9+CULPkHH9jOL2QIQSKTx8pN7Wi+Lynl/
Pvg0mRO3yfEqE7EO1eC37W3ZI1FNO49ud8DVT2DR5Xe9zOYMHacylxSZHf25MxoqsC0Ja2gHgVEq
ePGbOh6sfNF0n7PCT/14VAAm8hdFUA7cwVbAD8/L2Ka8VMhNRG+MUIu9gYRhGprB2BxAouYDQTUC
431Y3pHhsvhpAVmjcD6WUT7YS+dQQ/yYQOLsbwHTtHu2reo9liyPhnLfY0D6CZKK3tZVKlG1cJd8
s3DfRI1sM6DoYNeDoNACsHlzrDls25f20+xciN5+izhXl4kc3TmGlH8sYjkc78JGMXSPW//SJRNw
pbj1bYB3xxzQNhcSpEvOYjMl4JiJ3C6eU3HfJ0FHnrtuxwqXWFvpNcGVfVFqp+JGgmVGT9rh6cP+
L3QfkIsu97T3MKuObM6eRIhzuPTzoh4zntqXCG1/XLBgncRNu7DpiXO6uVsfhroZ+pF/YyiEbLHC
5/ZbIImI0ODY/WPusyktHbdiLbnB5VKGuLe3a3Bw4UoaI4CjGjcnHiM+RMdlSNp5/DIf0t8PghF0
47wfvmgCBUJBqF1el4SZ152lEWhgNgUA+8V4kx2z6aojD0KY90SuT4r9QA+BWYIeuYMohDGCiOYH
5vgioFUcwy7+Z787c4Uhl3mkDIVJCJfu92neu7sxQdxcBMq9osew3jDAJgSvE8wBKxITwLx6Z8kM
DX4Ef3LM7Q0y3Z4lfOHPQUpM+CS1C3/FZMq7Cq7Ca9MPEHV+Q5JdCOxzhy6iAPWYni32y8Uk0sEe
NEy/08ll1yiLE8DqhsxVrue2P3lDBMLSmIiaMJbkaR3D9RQKNsNZXuwxApkGnLCrw4GULrPrzg49
MVhLZek5dDGaLKHzZa6hnc3rBOTEH1xZFMJVTCBWLWwRP6wz5g7Swu4RY1pQFWJZ6bFgwP/GCuOG
qS80BLPueQ7n8NEiaKYRat3uSU7Cr9Qs9JZtNKnnCX/VDPa+LbWwiarFDAoRoY9Ts1sMT/ow1qpY
PWFrHa2BzG5A/WxfgBTpBpUzOQq1T8vVfIbZpMmUviMhQYJmCN395BGEJngPvnMAB41+BaEt2xnE
GMzUWhD/v7CX2hqpt/mjNA5I1dDiCyFhq+GKkodIOEgop2HJKoXj5IsjKO4JlmYNTWO2YVSsC9Wf
lqP2uxUeWscbnoW2q9oB5/EZRToUsB0cvy6Db9WLpNZ/j+DnpAsAoxZVPc9N9NiJdrJn6Pj0jVxi
dt5y1LkFbKVGrGgSqOcd+gbQmXKWv0nYHt9Cm4AZIWDazBlw5f42H2Qhdx0YQDyLWCFkzkeYy6t9
LqLfEbbhqSVxaypYx2E6QAf98Mx5BtQBQhb67IFhopIC6lbYPlx10wWgPZGzOoQlx1zimzqQSFOz
1aVzbaWAyG1VylVKRoe+tDkPukq5dAoaVBTw8BvAEZ71wI/hdRcH8okD5W9D1HV5sfc45ZoRV9oV
uj9HT8Oh4MYN0++7vaVRBuSVWo72hrSoWz5fXNMiEFc/AOfM+PcVAdDYKCb5JLfAIlRcrcheEhZi
6WjXy/rORpRZOd8RMtPOQbJdXHjEQJ3hoPUHW3xGEwmX5CrFMRmUsKYOiw6ULgL/1prt0wnnRf/Y
bmmPIFO+9M+d06Dl8SqucP4+3sC2c3uPDKZWAj+M+Bn8J3+dMFR5Cr2T95wygNQQ6nEoSlCnyybV
AVpYNPXYFwcemCsDVM/VdgQI0Nq3zvw0a+9VycZl/Z7IBIdWO3fq0Y5LvlWYtpBDCeB7rDOwEvrZ
4VOf412ra4tj7B4tDHtwy2aeYFktZBESDcZiVbbJ2wD9Srb0a3m4Kf+s6Ye4gbVmnNZdmKizy3AO
l0hsJM8gzgD8IlobeQw8idvLjstmvVkYcw9+XqFvHGYT8eY/SDvP5bixZFu/0EUEvPkLoByNSIoS
SfUfhERK8N7j6e8H9j3TVai6heg5PWqjkEaJ7XLnzlxrZaWZaWwPZBZSG0JmLIO8aPNHJVLle1oK
Bcot2Lp8OCh6SIrLrMT8UWiymOJOx1Gh0h/y1iirB79SNc5Gn+0i4ptbyQumnx4yHs8VXXCowE9o
eVVWO9WbIvU9y9EMAqxtYQHytKUi6Q5kruUXncj7Fcj5SIZeUyg7qKX0s829CR0A8pH541AM8UbV
4s4kRBvVmz4OK+s1GdAHyjTIzHTfGFtlW6lpmTpVIxSlbbQRVS8xiR+ijgnaEiZIJrmlrNapmZp6
9kQVIhifQRIk1RthT1UDNSuDvVYF8Z9aFE1hl1pKFzzylDe7XUs84yp1oqeO2CH8Y1dqbqabuYyr
2aVuDmTpgeF8xQ3EIJfEnPtjLNJdNTXyd0NqB6qFfb5hxsUfQPsKvKDG/Se7vGQI+Lm5ex6xk0Y6
gpppglumYZFHfaimpmvllGuUoRF0UusEADGJvrsolNU72AJl5KQA474rha++qIpouLEhBx+mzKfs
K5VehhQgcjPitSiRmeKLh+B2NOvhFS5xqG9DS6/EDR7XAojFZei/WmZlfvjjRMvwrM9JI4FOrLIN
AfwQO1qRS/ejVRHaSGY/vjWZGv0Kh0z5WZpdLQAGy8y/ApBNjaOURVpRzffNj4DyhYWLp/5CCrU3
SkcAU43rEirKRLDkHqJmhAohgcvobcugv8se9oT1RAoTGIjsm+Fzl1bI5see2Pccw0gjYKFNQveQ
qsF0E0jd8C5yr/5W8jIYnS6W8Tu5Jc/7PDKHN7mQ1OexFKSEKnsYevs5PDOoFpJa2pLP1ke7R18l
ugOLlsm2l5qS6Iay1bxVvCZvoyGIK5q4dp7htjjq0Y46iskQLeTZU/sd2YO08S3RhWTox46sKlq8
mSaP3HfsC/WL0g7qryAjwHeUJEB4PeBqbW7ojpnrB2rnw1MTC22++z/NMGVtVnW48JDu5K7Qqd0f
s60VNNXJQH+N28zc0Y07uhsHv/8pR01JDlYUV2R4zlG9hmkCTLUknShKXApp573U1UE7wg+uv46h
jBC9zHN3WlHhugC0pRYpmhRCTfqJqQtAt1hEnjA2EdV4OXBE4Wto0b8u/0Itt1Afr8NdL2BdLVU2
LDD2mibKS2kX8FlFUqdkdKeAF5vofYPhuMKdvDBnliHqZHkUxiMuyU2aguZ9G2NCKZ4K41s2bUji
Xx/FOQraFFVRVMCXafC/PslcR0zBGGpjR7ZapSjdu6Wg2GG8E4HJToGyAg82z/Djpoh+Ore5ZZiS
tpTbzEq6eHhhDpak8OyItF4fijwR9vrwnpo3CLeu2PtUdzzFQTNlsmyBEQFFri8ZqHkxxRU4W9Wu
k8npSB6K0k1W7ULrPgrvfX/TUe7VV8DX5ys2w57BsMm0btPFJXZd9ilq0i+RykX3Vc7bfZc1W6Xd
XF+zT7j46cgskQy4znLBKqcmd4qQHwwhB0hCDF24tD/f6LvOHVzBFmzJDje5Q5DpWg55R6d0O6fZ
DE7vSg6TbpMqcQSX8sPGcDW3XWEInJ8IPksiDQD629DV5XYtzKQNK53PkqyHoX1pzBWmsgJVckFB
wAAzK6O5D+txuaJCAhlXMKHtlJt53J3bubIjO+SC7Mn+Z9zw1xwqpA74GPfvUYO1dHzXc8ilOmtN
UhYi+IDeZ7A9nB5DFxXzb17lMdlW6ovEM1NpsM3xEFKU8F0qnlHt6M/1Vvri7YX0VrdbVuB7YD9/
rE36pzj1yWZYmJ/P3dEJ7sSoy70I8/QOgOMmP5mGkx3+esidxoZ2ZmZ2ePC2xf4dKIud2fAxR/sP
UhnOWqehT8HZ0y8xJRwVhBQA7Dqe/vRLatLuxlDpOlz41ikl0eny10jTnWoMEI6h87yAijj93uT6
pSafQkr6EEbGiuzTmZuBnAKThztG1k1JXsryS3kKG8CayHkq2kMeFG4rNl/HSK+dXoCHjuImFagV
RZlPSsVi5Jx5EVaiSDNRqgGnI9cTC8huIFFbiawvVfla9ASRtdo/1UKOFr68aXv9C3VcUttaBTxW
bR4HU3FqJb7Lymlf+3Tx84ev193EpfXgqxQ6CYtMBrST06+q6pFiJ+wv22t+5YV6KxK6a5Fa2l1+
b+qt4w8msuHtd/QLHgRtLi0pv2R1TQLq4oJYInkei2tZNhdcdEOmyOsPQK3LFKSuJriWldh96bsk
yPYxmTtAY+/XR34WBcx74Mjk4kjI1QjuI8NkxcbXSJSJgd1To22rfp8HKy7/zOstjC3WftB8gPE9
xjpAVcR51L8NXqHXR3R2r2CEk2VoMtJ3Mot5upTgaMcIOXbDFkdtQ61pV8Rgs3lCXDdzFg0YsL8N
COD4b8uEUn1qZtacaIRG8XjsmY9jJv7RTY2UWlp/nyYjf7lu7GziTBXenUUqxTDABy4lZGSt6hDw
ii07y38gjvcvpevxy/z5RE5sf6YNj7DY/oUFtNTPwayNU/6rIaUx9cbKEM7ma2FiHuKR76VnSwee
BRMikCqeonbUG47Rug1AieuTdb4BLPQyRJPoSUdIadn0p0iVUmg0w7OFUNxJPEh8pXvhyK8EteeH
FTMWdGNZUXSYcfOAjwaUN77cNZPl2Yb00kRbRGHVDBQODID2zSjWZPrPzynBugRRbabFwZBb7Ope
6ILGKn1S1li11bA9dF63iYf0KbamTZetqW2cLZeBPRQYZPw0/166ojA0SadLsmer+a9Ol74kQ/M1
GxNbzfwVWaQzS2w/DhCDsphEayljJsyV4CzSDTuojSd+Z773u4oqd6SYLq09V47t7GJOrh8iIlkx
5iAebYczFVWxGqoWtCv+rnVq9VnS/vRwrTKRCruxSbu3rOs3/3I7zhZVgy1iEfFoS3/Ulmka+yIW
80h1tBApAu23N/479fP5BMs84VCUUPB78EEXrpVU7ihbmQ6QY/gyFD+0yiPvtRIvXFgpbJisFdrN
vIUWXoJicWFCx+fhM/eBj2y1ujGS17F9uT5hiyYnn2NhIFRhCddlU9cWL9OO9pSmlMi85WqBPgwi
uLLSKIdDMijR7dhqfzyFNr6lTz636LJ9PEJprKiQbuTIG1Z259m5M3mu6tQjZq9LsL5wW31dJtZg
SJodyWoPOAdMi5mqyjeFBrcHEkwk+9Q2W4neOV/n2xQG40zlBp3OPl1MdQkaslNKKKGu69667r17
e89/becf2629PRxsm3/db7db/ss+2LvGPux29tcd//ifv3ToJ7/sr/aOXz7w76/8Pn7vZv51/uHM
Pxz+cud/OI7tOk9P7p4ft3tsufM/+Nvhx/xb5t86/8T9uH15ern9uC3cgp/d3vLj43b+v/Cdtyun
9XzHKaqI2ApNsmFpIcdy6mPVltQxZVUQPo1lx9W7LE5bVAk9/dv1LXe+yoqq6Jwd2MfAlpeEbX/U
yqlqQA3n7Lqu6OAiarcp4K4idArrz3VjlwbFIVVFXTVU7C4GlSo0LpcsMo9xUjxCFD/ArwZk3N91
srC/bup8GylIW+qyyMB0Ioh53Ed3VOwrUTf5aJGlSezm3ktdli4JQgf6wyZr3kEgXLd3dvUSQhPn
oNOgU7Pm4JzaC6RYKZQoMOypU6tb0UsTF4hCfjMIabfiVs8dOaYsSxMt4hWNEPbUVFjrvqrVMbTE
zowPEsUGO+zG1B1GPQ9sqp/6jW+M3S0wnBcDFM5KkPE5dacXCVi+OczAqSvzDXZqv0M2VxxoomBr
dm7/9ferWnkANGWPGz5l123hobqp87vfwi9QNt4zrLZdf9vbrf1SuKL958N0/K3hjjfCyqmZfdLy
0xQe2qQ85jMjL2KFCYRmZNS5abdKTZ0CVQBlLcY6N6FoHJT5NjBk9ezADN0YAwhrDd6oFhVpaMFr
LTjPc1LspWMTi71USGaL7GDH3g2lbJ93wuhqY94eKgC2Dr228o0iZR+x0JVOnyUPSiuWzvXdfOGg
zo6H1yrSTLyPF1+QJp4XqB1fIFGScxA3oTdNTpQ3viVGubJml2yB2EIGinwsT/HFcwJGxkjZhKdR
0gSuJNyI1n2aEm3V/0s78um2rYQOTriEHRAGbi/deyCIQpRpymQlWLi0QyxJ1hSL1+WcZz41VHpJ
7LcSqJcyl57opPoeGWv7/IK3gdhMuCORQpm3+qmJPojBFCekEiqAv3ZN61BNHmo70NY6iUvz7J+e
KBbmyNJiJwxICJhBzqy1KgzH8HFi4wW/G0EFMZ46QkVOuP1Zg/PXhRU/89lv6ty0xv1HIUBEhuN0
kFGL3gEQRtyK9C30H4BaqOK+rB97eScCZFDDu7y7EYddASe4+hpUdwCrWmurxfaU/7x+Hj7zzte+
ZTENatSESF8xDXzLmO/85ksu/uWhCaNodxC+dW0XDs+JhwhyByBlo8fbcVwJjS5sKyJDXQbRS3pT
WUYEUqcrOTqehl1UokR1reC+Bq92faAXDqMuqVyYiMCRolsmxloA+WhPUC+Da/hHzrUtXInfkJQ3
pb7W7uqCqVlKTsHNyLx9lg1ZS78v1SJWdJuC/GsXjk80fLsFW/vuxcWa0z4/L7wQkJyj2MOtYCzr
SgKtqks0lNjFCo2pSvNdiWVUHawf/3b2MMODmKbd+DFp2QNr7ABljhpmjKa7C4YUtA/sj3zckHtY
ySZeuoXnl75OvYR02d8qK0cBjqUKdVkgU28LpBPMJ5pBDAdfVoT+NWmKMtoqEfXqDZVI81VVmiEC
XDFxWwlh3I8OFY/wAClef0kQwTDuvarof6N0Z0130LzgHhkAIVI3TzUeO81E8XYLciH5M3rQSF19
CrUXGVL6o1gl1g1bZmh4j/TdtyKooAwOip6R3y2yZIf+7wAIMAir74Y++d/qsIl+UDhuDlE2tL89
I2oO8MOG6F87+7ns8U8gsDivCDP3PURCE/6vkLhpPPhOlIv9fkI+YlPn4vDt+spfcBBUuWWJwIw8
lUGV7NRZ5RnA7dbMLBvYpK0rxU0RxzYpP1RPQDQhEwWu6hsiG1/VaHDMAG5Snt3mUPMNWC+SHD1d
/57zsF6n4IiQgAFRyzKWjcKtaoqS0BA8W8rUr6rqw1Ku0COo99EUvJmTtBL9nvsmxg3Jh6IW7za2
5Ono/bjQBbkVBUAJoXcX1caffmqmlS1/doip68wPFdNSCL305ZjKocnaSEETjyeRK7U3U8M+Ncd/
u3MWVhZhwohE1tRFWOlGuEbUI1q0SUaqZoa44muX48EbESFYvPJNRaQmsrDkFV7ke0lZ0w29NBwf
itSmCmFhBJ22EpGc3eKfplABI7zilScus5wpNLLQUOBypY1+H/of6AfcyLAjxCDeRPEfQ4scASKJ
IbeHXOz+5eb4NM7h0OeavsSz/nRzmFKkgCHDeDFG6LBoX2Nwyte3+8WpPDKxOH0yogpiPtW103Lz
Gp60F+lwQl1nc93MWWS+HMr8NDtyukrGKiUtdqKEjnLfexSnBv2plt24vIH04CTim+Cv6ecuL8q/
jZINIQfDu2+pb56VFnqRdUOtsA0dPfW2WQRZKpdtwQxWRM7XTC22ZKvp4+irmApMfTMM4E3GHmQQ
hCPD+JdJ5L9HZQDK45HOzTwv6dFUxsmAjLfGVMJ8S6OXJttmHfofxvcq/aWZ/spZuzywf6wt7oPK
j9FAiBiYJ93rJly66ADv3461m+s7ZOl3l6Na7HViHWSURkY1+uluCEBVF38ssb4ZgtdOkP7lK21p
bLHr8wCiQJIzKDrYhLSBjY1fjdc/1Gvbft7Vx8Hv0s5i18vIEUNaaGGC0vLDLX0vpoLVPDVG/+bL
/Zd27EMkW9TpNtEjdW3lLhqfwyqVGpCuawvjHTltoJoY1+gxLBTuMLwL9cFK6SpSPyfFHz/aXl/C
s6v8c7j/WFw6y0mT4OS2fe3EP9WNfiNvVHOjfS024zb7WhY2d3ewE2+1lXvnrDy8NDvfsUcHwkc2
VzOL2exLvkkCV9h7G/W+f1F/pzuEQID2t071J6ptbeUkXnSeuBbciyRphE2nhgnRocbD4nNM+d6S
ICWULkyGteHNruNsEx1ZWbgWQW5CGGVYiVCdqh80f3RSKMxT7YqVW4DCo15ZRhbydI7Vfbu+pBdP
/5HtRd4xS40uLARs+416OyYYEcs7YLe7KtT3101ddABHpharmCaZCM0SU5nQ74QU0gsSR2VqOrmO
WJiqfb9ubm3tFl50KLyiTTLMSdaPQnrKqa70aydwbfYWvlOD3VIF4zx78HvC4ilt9r4B7WHFRV8c
ikGmlvKHbpKNPt2GdaM0gRmLuM4Mxr9bFe+BuhJBXr6/0QGmukdBSl2qxZZNV6SmTCiiNa9k2W76
vqjcfvoxCfU9iYhNNxVvUCDjLH++vk6zKz7b/UeGF646rDP+zPm2g0xRQ6TLJxxJ48F48FF0KTY0
I1tJF1zciEcWF34TDe1wBOPM5SCC7oXlsY0QLvW6J6mkV7AqrkztvK+vDFBfJKVJCQdBN1+wEZIn
Rev/7CB1reyQNRsLR5VVvDZpc1E7KIi6hLMeQAdxDURxcbf/M2/6wk+NSaOpbY2Rti3cEHi148nm
Bg0MYoZ87QY/Q998On2T3U6plK2/jILKukRcljQXpMx9Pu3CHH2lHx7Cfv43MNdIir3KGvTHxyIA
sPzj+p68/Co4Mr442H3f5Ci/YFxNNrF2Cwzf1181SC4okSXPQQlzASnQldvm4n1uyRL4P/KK1GdO
j/lUFiTo0T3BQSKIjNqaGYW0k5I3hQYIE92LAgUHMRW2/81gj+wuBjvUgTnAkkBufpYiCGNb131I
4+NmyF+MWQVofMmCFk2HF221M+/lmT4yvvBtbZ0oxjSH8BAqbEG9z7MvhvY+IoQaGjetsSvR8K/2
nrGSBbi4l4/MLryO4E++FXSYFWSIN+ZT2cIi88qttAZxuei7jwwtnA2o4Z72EhgK4CCjPGvTfmCr
gtq5vogr4/l070chUtRoEQq3s5kB9EnZD6+BgoQu7GKpXYNMrq3Z568fGQti0lRxibFI/iPR3kFB
yeng+dzmgkXzz63Ybkm5d5yR64O8HAiCmNBEUCEAGxZuLk9TZIPnrtZNBR258xyyV66KZoCJPqpS
5XsZYUuQIgeaqcLLzxBXMZ4TsISJ9TIqv4t0rbb5/5mKf75o4ROLKhWmESCW0xVPAVpW3UOXOFkZ
3MA2sQ0otzXkzGZjrQnUK/OtcXarHE3FInCrk0LVMmgIzlT+QLN0BwMZ0Vb9QR/R0k0R7hF8FBWf
mnSk+dfgiDDltCA9KOIzdIcbS/O+lfqv3vyR1TKavzLbJLjpDPTsejnYNbn0u06qje/Hc6lGtLs6
m6mzRKWl8fX6ol68jY8GsggLZd2KYeIzkKR77JqDH72XsmSrousP4+G6qcsO9p/FWjjYyis6y5sf
TKV828jPtYdIQvEkNQ8qbwoB1o/x7brBy4f/H4MLz+pTg9JV1I+cQgU0hThhLUqOPgyb62ZWd+HS
iWZqrnTdfC7SBxPNNIrIiPD5otNXhzgGfNa63WT3yMCuGJ532eku1EQRzC7sClKpFF9Or6zCqpNG
FgmAi/Cu9sKdp97o7HieL230C0FqY4icLrsj319Rbff6lxX75xOMfWDDui5KFtCgxcAFvVNqZX4Z
+mVjWzVJmW0s3iII63qI9SLx4Bj5Y0VXjCRzpvqrJihuEjyIY7a9/iHnm/j0OxbXCWIhVRuUfEcA
h3dLRgCAOFp6tFSpHiAzIUIlG+OKzYtjh6FHggkoh7SEA/XwwfxYUwjHrC+JuvdLGDT768OaP/ts
eemLQFGfF7a4BPx1Uy2ZYCfIDel0de78najlm9YEpysFsmt5d3UAY/G6zUvDoj4EHO8T5rVEakLt
Z0OpDGtAXw4idzpu/2Vfrzmg5AY5srE4lwNUWdn3VR5UAc1V2DZR8r8cxWJjhmOZeMO8OIAEaM0c
jl/K5O36RM0fuVyc40Es9lxLZsASBEwY2QNtgu3E2+j+3WqX9jUziwCGKjPtGThmzlDeK8NH3r96
6ZOprOThzx8w84pYwEao4s6Qz1NHko567yPvxWaWYRP627j5/d/M1n8MGItXmBfSz02MMVCMz1W1
S42XwHuWO29l3c+vGMYBPhZSiymxyxbXsm+EumrNs+V1PiIRKAfgeKfC0z5Qs8xefU2IPya1aL5N
CHuj/0Srg5VXhHxxKi0JVhqlY+pti603RWAIx4meK9U2/1LuvIP/l+bbteakh03ygh6go3+5nT6U
Z5odvYHuhspS3aFTdH2+pcufAdyezCT3w5Lfp5TKpPtF2PCEcuWbwaWj148WHo1np3cx6kAb6xt6
xNeNrtmUT3cRfbPUoLSCZr6O9O4bPbuu//kXfRMA4f8Z02J1oTJHEro+KKUpd0jj6NZ3a608u2Zi
HuJRbJ3CI0R/GhO6+UVAjdmMoQOt1IQuHmkLICmg/jnhszhsnRmiOB1hA/l3x89+8rwcUJCsze31
6bpkB5AUWE3E1+dDcToWMW4HdnncOG2Hyjdq5R1AEBOd/tZs5V8D5Mm1Zp+X7uEZEk+ijBI3L4RT
i7zoY6WphNqxkpyQ9o+vi0jzsuuNztbU4fX6+C5tN8hScHNgLVJ1XcyjZSnlrAZBlmDIdylqV3TA
W9nRFwdEKoQyEEgGYNanAzImMVJSnRtYkgfUVTeoXtsVTaOUd7V5vj6az2VfXihANEk8zHTZ8+Wq
UQtJ6obdfbD2zZt8r7gDfXbe+i+x4wW2/G4e+u30Rbe/Z/f6w/g4PvyonHFv7QGO2Y2Tb65/z6XZ
Pf6cxWEukUUHXM7nzIs4eOh9jS/XLcjzBrw24sV5Rqlaken1DjV+q33x7vOd+AhYc298SW/aH4Lb
3RT3uk3DHEaZ3mWbxluJry4dkOMhLrZrI9doQ4jYV3PeqAkA+i8eMlQ5D63rI71kSILfIGscC2Br
i22URWov5io7FZ1Ipy0PKc3oUO1L1cN1Oxe91wxYRHKBPPISsTgYtLevJ4MscvCX2XW26SX2qK/k
bi6dCYrl/zGy2Bh6YAhlMxtRcSrg7vrnpHvhJYK6Yb1y/C7twWNTiw2S+56UTCiwOaZ3p1so+CNH
fH3G5plfbsFjC4st4MkDckkdFnr1LQ33Q/hArCgV31HjVaO3vF9x/ZciehwydDioV4a87IrcDHWV
R5rFazv/limxLaByUQUfQfGuGn+F2cp2uDh9R9aWg/Noh0NOiPr8uC+TX0Kxksm/OHkmMaMJ6Q62
+LxTji7LWIn93u9w91r32viwQr7EYP9064ehvkWjU/bv1xfr4vY+Cq3mXz+yl3XimJpzaBV16gYx
GhQio02qrL0m18zMp/nITEVfl7QvMJNoBwT/bNw1OnH/xdY+vpwXp2gqFV+Ae9fQNvS1K8AWf78+
V5dczvGfvzg6UywVaYcahoNYZtH96VGXt8Zdt8rsu+QNZJ7/2AKfifrv6WSNkhRB9mcPiIOLlq+t
yftOPCBryoNoxV1fWpdjU4vtLARZonol61IopDen2FWC19IM3esTt2Zl/vWj1acXWOMj39M4pniT
Sp1jxa86zef+GyNQYnUJvCzgp1MjUwvwtLHmocgfXumAXnNo1bpi5OIWAJf2P0YWL9TKB1nlBxgJ
m8SeEA7U6WNLO3M7aL9dH85FSwa6KCDlgcJZi+HIBdnuiLagDAQipPcQDXtPhAG54qwvVEl50vGu
U3jfAS//LFodrQ3NTUM5pF7hdIbqlJrxEqmGrSpIUFt6bdN6kQZf2o7S5VavhbfrY5x31/KmOLa9
2H3m2Ch571EFliF2tgjkTZa08gq/5E9hGiAOMWuyGMto0w+mIGO/zBgdH5fTZp2rIkfr0lsZGFyu
GYcGAXFXNuk+pvbtSqH00sbnZcWGoccdtLrFSe4M2TOmkNvCiIgc/BzJc/MOpa2VB/KlvaKQYYCh
A/1SMeZJOFrDNhHQpRkIqXWakSYJ9YLcbXwoXeX2+oJdHM8/hsxFyqEc0VIt5thdEdGIpX+b1zxn
adGLJDmQgFs5bJf35pG5xWuLFH0+pjmRhE6/pBhxmCQS9+bAJQ8zxY7CzGnQPjSGh7aY1uKkS2EF
iUj6gZKIpIHlYumUTPJQfjVJe5CHVa2vRRGg21LeBUiZqdJHg7DG9bm95PWPH3oLgwbNRdQmm72+
1le22AS+42shnaeQQ4w6qqflyuk7I6DOOUMdAO9MtmeHKgu3HCXgD+u+axw80JvASY/HzNUHle50
3i5JCdfaBp24UNyUyW8wIa6Y027w+qgvrjGt6fkGsmTkVRZ+LvGkqVRBijtR3N4g6Xag0zatJ1o0
fenZl/gohj1GAa1yg4/rli/t5WPDC1dOMb4kxYPhAYnFNtxnQmk3w0q4eOlkIjYAL5H0L2WFxRSj
zVnFtDpoHMHYTd5OjHam/kub1lZy3htLRwqqgF4NSBygs7IwE7e9qiI3SWTiP9KOzsnp0EcHkX0n
1YcubvahNj7rxY9Yqhx4ko5EkxA5C1bgkBfHikKEAsRTBL+68EKCQHM/ELON0zezhvYmQhI/rTa0
vLy+cJdOpvGPnWXec8jE2gRhw47Joq9KGG1Kqfhr8kSXvnd2UX6M4Rpc79IlglKJiC7WLBtlLUam
TmnSIVHeOF6ooCisTOm+ynkHRoP3qCj5/UAnTUfOBc+RJTlfmdZLfgEUN0Ra6kIAqhd+ge55dVSN
OS967VfUP3bp76l3hno7rNGBLs2riVoAsHGgq8ryRR2i7O7HMk933Xwt6kMU/ajD97j40Yrv3tfr
S3ihvAcQXoW2AYNGIRRbDCrqs3bEzTGjpJTRjh+padEAJXiQtK0pbU202gr5VV57ml5M4R7bXUQc
Qxwr9LmocXnq9mNwnoQ9iujmX1+FFxNl83pTvax4mYurB72SDYtSLQW906tZnxKqMXJL6IvkmKnd
QaxTpJ9i9D0YVvbJpeMHJ/k/lhb+LNH63KTZCQEjRHJLtguRnm3IN68EVBdQTCzdkZ3FYYAvptDi
ATtZA1JW2nc2IlI3yhMEDZiBj6XnaN+u75aVkX1eIUfhDb0D/98chmREGg8p9dectmtWurYrLy4W
Ty4Uy0wZTYZFvDHVRt6p+UDyaqc70l76toUHS/OWB+kv/3lyol35WPC4tKcf1wd46SoiO/kfu/Lp
JmkST2hys2dX1r/87oBMrW9tr5uQ5z9jeUUc21icuE5M6FkgYAPOomzLL+WN5w4H81C73nP+TerR
Q1Mc0dZc/2fi3AKad9YQfWuzuzh7qFcLCsS1xplk+TGexG2RTo4OoGMyaVRRHa4PeOnNZq0fLkSZ
lDXycwQ6p3OqFcmolCHK7Gn5KyTWj8yPMpyxJV+i6GDIK6diObZPazzVRfhgvDOXWxRRBwXR8gaC
njntFcV7QjyXbH13r0JvVibPuT645YmYzUERmfcpPdf52engRJ1+vFJtmYjJzE/Pjab0W2Oicfba
83C5MyVz1pIjTkQGZVYzW7gvxAq93Ec33la7n2Eu0ofG2ApKvnLAz2cPK6D9ad1J3uvsDRoXtBEd
QgLeopbemyLbebTfHASDNmFVT7hSm7vr83dpWArcTTReuFQ5FqfzN7XZCEOD7pIGOcOC5pqh4Uj6
2uSdgbtmTUKDmGFWglMR41mEZYk8VGkuJIFz+5base3bqJS8vzob52klB3p2r2EJgTtqKgbtRBRs
nQ4o4HnvIYBLFLKrXPRSdru72k1spEyuT9znzBy7kaWhxc7rFXnOGNDgnVT7p9gkkGp0A/WNws8U
Bjn/nfK/27c3997a3D9s7cMwD3z3+K7ad6pdutqm2Gibd/uRRns2wqz2627z7OyfPj5u1/SCzg/K
6bwsVoAWabFfgYsk/u4iJ2yzcJdJBc2y/firofXSSvb2fCPP5kwe+rqOVpGyuIMRqJelHo1qJ2qH
GzT7t2IJeJ6+2MPQbOGoriz7+TZGKw1VDgV9CqRI5IW5opUzML1B6NAS5KYuRTr9jf1tIQsr+YX5
Sj9f9H+GtfACXE9GY5YMKzA9W/He6PWxiWsItu2wVwB+6loi2XqwFnafDY8a5CxuNoMjiRTPMnrA
WRRzKGOgX1wUoK20WLdNZYUGd8mKxbLppAzRoVUW8YzsBVbVN+hO9/WdNjfJnWIata2cm/lYnMwg
RFNJ5Z0tIW6gIgF2ej7LuCxEJSMeM9p2r9GSA1e4v340L4yDIejsBbw1nIqFC2gnv1WSinFMXvdC
q8NtjZ6ZmBj/fs9xvfFKICcCOm1JIFI9jZfzTJWNqONrtMFrxbt4DQh0fnnPd+g/RhYBER0UxzFB
hcAZQuZM8ukKVCeO2nN/w+lPvD/BUD1fn76zJwmeDTVqKM24UXVOIZ8uEaShnk4dQ4i6RvgU9PJW
BZs+VOK7JPlPQ9zRSkd8pYMNilylG6rxyg45cx1wPQHJk6eEwE0+ZrENWzoxJ93cF7cXOxIRvfFu
ZYb2s1RayZHQ4nSTMhu/Xx/zhS3DwZpftQCP571/OuShnxM8eh46VSSXG13L4z208XDj96tobnlO
DS5OwByGYQ0CxHmyKYhMqHa1FJKI3dJk3oZEssmmFy/p9nX80iYDvYLuaI14GyTzVDspDSGGnZ5G
2yIWD0L7pfJ+G8ZB61fixDNwEShLiiywDdFi0/jvxSRM1djHpaqHzpShPoeQU0QUZWU1D1Nf0tP7
eMxD3aE5Cz2iQkFvm32ey9pjkMjCRgyr1tunoekHNxU3w0hhy1Nc+nnITz3NQzq36saC1snCINya
YpipjhTTGcihWfbgQxUrlbfWCGlzgQhr1LrXl/d8S+NAZ9kYSRRRIuBAna5vpXl0+8yAy0Z0aaKX
rBQ4k34QM6ebtoacuWVb2Fa1CbIVwxf2FXZVBC9EAx3kZc18KoPMEwramdDA0lFizc1rwfUNaXN9
fGdgB5ZuvhsoIRALS4TDp+PT68HS0iqDvg82xi8CBC+eLPO7Wm1iGm+CK2nCTendKP6uy1+gHg/m
M8jZoPtZFLfq3CZjM7QPIHmvf9YFX09cjgD0fKjQzFzMOh0nSy2kHxQNC0EPW7aE27pu4Sxp+jnw
IxPzJxy9iNuhRJOoxkTxHqlINTn0gO5uxrf+1/BjTeHogmPSkGti/9AJjAzjwhdbUzmUSY4tk87m
I32Y6odGViHkuvWa8uKlfYPgwwx85s2BnPfpsHwDmg4NRrnC/GJP90AXNPDBzMWV6TsLCvnjiZnQ
o2F7ciefhTNyNwhiFTkFelR3ZWlObtF7hSNOnbiXQn+NJnrRHhpiXGiouJ1d/nE1kYfV6aJhBcmN
3PzwQ3nrExuqK4/QC9OH0DYSnJCnuUiW8VKY0CHPD2vGNZZfuLHeG6/c+YL57fruuzScWS2S19PM
rFxWm/CDU0DojABC9JekfXTdVlc+iuDtv7Eyo8AJAed2VKd7IQxFKWhDOXJ88dBMHxObzx8ew+7j
uplLc4arMpC45Y1LUHNqJkoaglvPCkkmh+1OCLX0Ji3VkMp+GOUr1cBL/upTfJhonaf7ecEF/cXc
COPIkYNefBlSw+rsLIikp2EU6fkz0nJItkVBFn/VWW9sM3rOfE/oTnqX0hbKeKQfd5Hiu3kp75Cy
FelBI9beR+1Vw7cp8JN3w6i1vWFmdEUaO9P4oUJi/Pnv5wsZJ5FQhWw0lKXT+Spb7qle9EKnVUfX
C+iNZuV7y7Pc62Yu7bFjM4t4OZO9mNQxZuieQm/4vd+IjhbHdPV9+S8MqYC0KUHhr6WFL7DU8v+S
9qVNbtvAtr+IVdxJfAUXSTOaRbPPfGHZnjH3neD269/B5L5YgnjFcq7jOEm54iaARqPROH2OWs06
8n2WW+AEL0ZdR7NwWj+gaKP9ms0IicFliwseh+d81FIQf8D6KiZ6lZwrk13FGcTW0p0E4SYd4tFB
F28umzlLoTm1DY4fRG4MDxHvdKG0Rg30rosyJ9AbKORB9heEMVcTYZAQBqVOVXcuY7//i030dENa
A9dR8dzvgiaYQgs2SQx2yB5uu6uUA55KqJbfo2J72drCwWTanPcJtMoGp0k7HSG4Hw2z1NLMAevI
tYwkMe8t12S/4w589lbvX7a2tGyorCA7twHGIGc3uMCGEI8B7atwtq9kA2RLtuGp7UqIWPB7QNwV
VHDA5oTblTAmZkDxl0jQoJVLc8OLCEle0QHqvrQYVk6LhemDv+PaC6AvYqzoIC1JNAQUdDOBzAoi
q3Iv3SCI/ByLtoOIo1x4A0jbVuojC8P7h9od3Fl48f1OWI/yFimwpRoswdCTGrR9Ug9OLktQfMm3
wZCv1CzWTAlpiz1rCUoHKPym5UsFHVtIiEE47S3SVyLVgl+cDEnYZ7Esd4ZWwA7UuNywbT2ri7ds
1v8+auCSwlHTqFXgfijEKTmWG72BlBxmznaZ0gBVi6eIuFnxch17RrilgacKxNqQSkLgEHkZtB5Y
yoRxgeHkdTAbXPAf/3obcS5boBs5od1ZDzwoLNLILFnqmNGAnZr7pZZQyJD9vXNzbm3A9HHKghRN
OD9ko7UjyQxRb8nKPRjsQP4pX7HiE1S60D6d/n5xTnYt98Ujt451yJASE7tWa8hT1lRaRitjntzG
nJqPy/O3sEAwhfAAlA8uPmJHfdyXMeIHTBm1tLMn625S1mSZ1kwIo5mMqA+rACaaaiQPc9gkKCuG
4cPlgSzsz5OBCA4dga9CmQms2INEZ8QeHS8YDxrwL5ftLIQ52OHk+6BrVtDXcLo2Q2PJcwFhLieu
9UfOcouG2e2sRl49pTeaZK/VcZbO3SN7IjphsrUoC4MSZ2AFXcm2iUqn7EOLhmr9HgS2H8bhJirT
lX27aNVUkCmjbxRIdU0YZRYabRjXmTOX2RXeharsS4UAECTOck1Bc8qKuaULKJKXP/a4Dx15vDoU
VivVsBf2qjM1E5Vag6KBC9RQj4Nxl6NObEweSbzLi3kGWcLN8MSucD7qShXKcgS7CrTloUev14dJ
exr0TYfRgqu1bCdwPkAQvN2Za+WGRU86GrOwL8xAyqF3C9t4VYLnmAaVR+l+ysIbxcCbsJH/fWH6
ZKzCDtFHgoO/5GNV96GS07qNfBNarpendHEfHo2Ke9bRSs5VErKGe85EiDca3cfQMmiVgfqgimf3
sq3zBzG+fKiwAtiOEgk470+NZV0W9q2OUm5noFMuYnhmrq1fBa/1xcETWFEY1ad9AeohTd7JxiZK
fgSm6fThW1+uxJ8FV0LyCOYv9CEBgQKc3+m3yDZEcrNgMOjQEO2hmBWZv54Y16MxN4BOko6ycs6c
NFBxihR55DEWMJqwZIDGZmz/l8W2ic7fqkEpL3LD9KrSWawCcGqM26/chmw2g+ZvZocrB+Pich/Z
EZxYA/skSs1YAUlVQIakgk4OevTzR/yfnjywE1CMQI0FoCkhJIU1Mr1qZNgu0kSoVhKoppNyJbov
ZF+4S0HzzoACwAJPsiaPuRwNGYg78aYSVnsjC/ass18uO+7SrOFKQ/Aigdd2AO1OfcWqeinCaz68
ITGLJ1Oesl0ThGwfoR3lxcjT18vmlgq3JkGxTYErcCIJwTejPsYTSAwauExKXVBIoAxS9u8mLnPT
FZMyWls32eC2gX/ZLv9jhewPY8QWRXnMQhOlsD3LoYBucyjjrJTivd1V+iZtJ5nKILO6t7urKHsZ
WdlQa5Vxm//Bp4bRiq+gSK2ipIAbnWC4JvMExjhm0LAlKEnPnbWXovFNajXVS1FppzmzXyWIPLx2
QzW5XQJKkDaNH0JN+xiU8EWzm/RWMqd5k0L9DlLZeEe4PDXnSRG+DzMD4l+c7oABnnpAJsmtxAXG
aK09ddXrULxd/vPPD/DTP18Iw0XeRnoeKairKptUerHUpzE7ZPnGsMGXt0Z3c75rTo0J7qUnhT5X
KIfRIHPlMKIZBJtBGbgCSFuKsOAYxE/c0DmfozBnatv1ePBCrVjVdapb4Fr60LRnqRhpbexT9bke
rtvel4MbNV2FXiysF6/xqtDWQR0Zhb3T9SqsvsxqrTOoqrwrqZsBrVn3nqWD/tYBYKZpB8cwBo8M
z0Ha+gG5WX1X/tbcFJwanwCYCdcSAihAGL5klhBt7uHU0Br2lMpNQV1Ux1edDrEK6K1IdyxKaZ9g
G5tgIlCcovRH1ZuZJ83uoN+rldNG2xoZ+BTQVB2cLtn0kHwdHweIs8tczDZFw0bkD7buTEEA4aVH
vdlORUxHkJ4W7Q+IWLmpdNNVH7n+1TaPxL7TySaZ5E0I5AsKjFn+yKyroli75C2khzyE/Bm64M1x
bAVzkWHoECp2I5AhjriChRONdMiAuhrI1qbkwWBrsKiFTXRiVlj0ZBwlKRtgtp98BpAssCn6I2pw
cLZwjxLbSup0Hi5PRvlNaHScOg1DarchzJVTAb3oicrZVTqOtOuBA46oOX3K9pq26MLWPR6i+Pwe
V11vSkVvQKbcdMJqpip43uN5jQbyDC4IpRfYsXBhwhWaa+qc7p9gmiDazmBnmkcHTHwQTnwssi9i
XCnsYFkSTYmLdrFqeh2a1DUVX9U+Ubagg2FSNR/Ae0Zopd0M46aV0ZMprdHUfh+557vrzwcKN5Ag
hy5OqWDyDcD3O/sqQcdSoecwhz1vAZrylU0KbTLVs8L7Of4oK+gN5LSTC7cYwekVF1QmB0jHQNPl
zu5D2li3amuulMvP+GW/5/EoyxSCAOqQ8jS1mMdwVl3JQuvbcxztagC1gEdKCLi+rAdAjyNU0kn9
ivdYNn5C9927fLoses3RVwj7Ua2D0UoDfIUMpRI9+KwBG1xv/F1I7+E06LInNpQKoPokDlYmc1Uo
o0Gz+pCrftTsND2jUZxTi7iMvFnlu4wJx80Yf/8wxtKTyfvQAD/ydHm837H1zDuOvkQYMARsNE1r
8SUtyEqSessAxyzS+tpWr0iApLdxFY3nwHdy+yDLfjjfjtOzLoGZL9kyPEAmyURVdtXg/bq1vdxA
s0GsUTToQGLqzTJj3DWrzeVvXkj6+OzpkHI0obWE9+zTLSel2WCRYTIA6nwL1I1lvUtaRJtW34zA
DQT97HTAE0DWQllrwll0DywZVxaHELd4UoV2b5Z9PBuUZQPg+F1burnUf+od3swvD/I8keZj/GNJ
WJfQDgJda2AJL364GEBUJvI7Y9yZICv8v1kSzgI1x6IFKSyFmuwGOCrnAs8Q2b3OVpLmb5Tdua/9
OybxGNCL2ramCGEnBrOjDfV3Ff+aXVVsdvP4wKTEUxGbQsWZpVtF3qjaVRhf6wRpyEtG3rTqxbJn
/MfHMN2g7A7FxruC5E5Se6X6glRzIofLM7Mck3gFkZNgQTCNL9LRuWVqWYCXQnywKQW3YwR+iMY6
hIqFa/mo+amq+6M8o5JjuTkhH2nwq2kkYHNBhjaT3i27NY2zZc8/+iAhbsyRXo+A0Bq0MGe/nCpH
kTsaEXBxqQ6RKlR0rlv5fuhMasXu5clYcH1ASLhQDOYDLbCCm+RqLg1xjkBRdBHqVdJN0Gdel621
9S8Nkfef4smPQwDPIM5Sm0JQw0IEHg0Jjach2OKTCVrU+dQBMxu0ko//N9gE0JID9TKOtDyd8Djc
29l/GTAHPKEGgzAtvjAFNRSxigRRBuIsu8wa/HguvLJbA8GcI5KR86OY8a8dIYHItGBC2x7sJE37
Yww1tyTKi9aZrjqWDimNxyAcdrac7oncg6I4OpiDchfrum/06cqj2vLkH32LkCuwlGTQdsMiM17s
MDag05TNmxI62CS80wankfMry9izfGWn8T9XiAwGhIZhGSGPN+aebrQMTx1KzO2myZWphA7pVl4D
lkd2ZEGIp0qvT7FcYJZzchtar6O2a/NtOrxq4yEvr4Be09X9UK640FJ6fzIuYdPgbT6MdBvjMqxn
ZX4NJLSLyldScd/Ev7MOKApgW/7+2Rz+hNZCFWeUxZ9gT+fS6HBrhWCFQXUT+yLQt7nU0bIgK5dW
PmFnS3ZkRpjQRgb7ucXNjGHuVMMGmilB4WnjQ6mZQD+tVBXOmqmQKp2MSphJZNlqJ1U4pdLyXsl9
KbkBaDwOv7KIoNLg5QVORqcsPtE7BJWulYxjMfb9O1a0p55OaZbkmdJlCLtaG3kDke969DL2mb2y
C9bMKKdm5ixFjSvDGCvjoe3uEvNtXusnXNxoRyMRUqcyliOZjVi1dJaoPNROLz38h3PiyIIQztKy
kyE2DAssijbaiMvlGF6RsvUum+FeLLofUGnA2kHpi2ORT+cqrCEhiuZa5K2N5sV1AtLqG6XuAGy8
lsw1HNxSlowcgCMNUCRBrxRfuaNEINTtymgTrAz6gfvptxGp26Lb1uWItqwEB/CdPDOnHpGTWBmU
2zay1W7s8ZGwLTM+iX4ra5+l9QkGUl29J13htmXp6sO1ZP2wzcZJO3Ulp1sKdycfLGQuZYKXz4q7
UpKq7Z2aTKiAlN0vjUBEDr8BEr46j1/CMCmuo2mOHWmQ7+yIrRIT8NUWlgkxiNOk4XYMDKqwTBYr
lUCPFIN2Y5V7kU1qV9Uaea8EEGXtjZBQ6DQMjk6SxyjLc8ccZnTMxIaKox5ANsVa2wBLIRlNZugw
Bboa4JTvmTtaSgmL1lgdWHXm7J1k6OMr3sIUIhT1s2nv6hEMFNajpEt/764n6yHMA0psuN+WWI+o
RglENTtw09Ws36U5Ho0BKalo2CVr2p48Jp5N/pHXCiE6zFU77iQYzWevQAltKCbaxIUHfBg4enUq
a8+2tcZat+x6yJW/q3kq1OlP9wraQrXCHLEzOTtDe5VkNoIMEJ2ufZtZd8XU/NbN/KExpd3liLBU
RYWv/WtY5NwIey3LMMv8Uv3EhndF/R0S2a3sp7LZdQl6VeZDZV3XbKRsTeBoIXKfuLkw05HKWhQw
YdqE/Gfevw9ojemLlci6gIq0T6yIM2uadR9MsJLgiO3TdhNPL1ChxGnravaPxgYzb0FRI7XKDj7l
zGnkzuDuLqfHKuncNPbL7k0lqJSCkWeVWYEfTmfO9g0g4PKLRKy3tUVR5dWEnV6y53G6zrSdlvk9
2l7GeRtOwF5e57qTrrGMLZXfMCccR/CPWeFAS2f0uZACF8mBoJiYeiniSpzFXofWoaZ1QQPhlMGP
PtkoUQPlQbwGWQ7Qo3QKN5n0kKuuajlB5iQoQ3b2dbv2fQtZEtcpB3gMJQMcV+K+hzJfHUmYFXCB
u8kECqSup4TdB9auTd+necVFztVh0ZpzbE9wRKkMszJuMR1JPG5Rw1HigUaKX1W7TLqKq+fefjSM
m27YRiPjkgsTmACT8CsBR6tyMKtVoVw+/WdecTR+wWXN2QSNVcKXx3gr2LxrstlXEPJY/KxKTspe
Jl1FMeWpnvBFKzH3fwn1/06+iDDhcjcjSDgMVFU75FT7LKh8M7gJ8PCV4/pUfZIIKsQrVQ5xxdFk
yBUF0dMAYDnn0zwNf708oI1RsoFjAes+iOgGYBKMvaa8NP1DuUZ5cXZ5BFoHquMciIbeJFyZhcSE
o3X7WSoj583/6e++7n95t4+hu/YMduZW3AwIVPGwy+FoZ8KZoVRpLJrz2HkxKJpmKd2jTZU63nYl
zSc8Lzn2F24IcC1c8dEAygmNTmdPDSDdpoI62HFv0J37dvPPD9+/8W8ozOInfnj/8zf+ZUN3FD/R
Ovs/v0c9j3oF3e8dd3s4bH8ftu714eXw8vmyXTluuOsKn4oGDHSt8J8AkQuundeQxAlKiA8OTuv4
vh873z+2a4rAZw1hmBOQ2qIbAogldF59P58dZSzyUOZpPmHy3WvX9V0fg/aoszKac7fl79mAeaDn
0kSaKwSqRiN5DhaAGO3K19cv1+7Nh795/aXTV29lic/yg+/hHFkSQpRchEpAIli6vrnBsqHJe2Uo
SwuDF0007AE8qYOB49SH4pKUSRsjqb2+cd23G/+LbuAOznblcv/dWCE6wLEdYSDQwyujtISdm4+P
n09PTyGd6RM6uGdaOiD+5v8F097ec7aPvyvn8ffjQPlfvycQb0f8Hyv3x3MWX3gKXhMBgwD7N5j9
hGjQAP1RgOgAnsK3y+5uh+nlre3Odus4K8P//sPOh//HmHDFGKxCHo2aG3Ph/dR/2GBnwpK7dVdM
nfXSc5eByAEy9n+69oWLsTy2ED0nLTd1w3eAv+PbngcCDA/jc/nPy160PJdHNoXEIiTpyNq6g03w
UlD8kqJvP6cvGG3qxM7X5nVzv7/f772VRTwrOouDFQ4QVvdqJKcwjAhYUt9/2rw7t2tBZSmin0yp
frpJrFBRAZzhw3NvUN1D9LzfwFOf19zkLCsXhyP4pBlnjSJ/G3pz/d2G3q5Z0PiEnDkiaJ+QAAIF
hD6r06FoSVlIKWAxfKWuLfrW+8xzfbAoVN6v71DpbPkeWKl/LW//I7PC9k+1IM9nBWa5f6T0jTlv
L6034DiYnM5tvd51LewKipOS0zd0oG+gm1e88Dudh5diatICf2H+t5c9l4gNxN8zfvRhwsFkFxHg
avo/S8uPUffm+xdsHL55+ImKY5RvVv4LfsWPPf75vZmwnfDD5dv48ld9K8RdWCVDqKFJdVAzEL/8
s4f/+SD+q+/+c3rzr+Dfgp84EfiPtS/QuEuLX6DKKOCg4U9BHiPMS1miuK03QJTwKUFG8f0DIfKB
vmL0t84VD5PuwV9Las5yGtRiIZMIsjkbudpZM5vWtJHW27DbM4hnMxMPpoRRSB95WrYGFv/uHDoZ
pGBMiMpdUkhJZGs4/Ep6F1IQyznohKNf+LeZjvg15Jmbh/FSDHuzv3cedg+bnedh+L9/Hz4xLTuf
b6SXw/X24B5eXq4PW0Z/h+5AP9dIR/jOFD4W6FasCUpDeAcXezWMdMgLPDWloDWVgwZkfGlZe7Oi
FZBpGgMowM0gBd2FTZGtBNmFJeHkt5xcH3KXZ91DdiDV06yDMWEEZRDFDYK5wLC+GZORXKVFo9AV
5z8fJ8+dsSeB5YXEn3B+Nay0mn4G40Qvfeg1uq+Jp0KqTVlDL3w/SAoTivY8IO94qY3ghfo0FIZD
LGsBN6Q0QJmbIBsdnbiI6AxUj+ZH0lsYPLeFPxavqrUBLmZSHzPJs83N5fGeX0vw+HD8HaIXpiOR
WYDvMJOA2mrgZ8S38nvcgfXqBlRTQbG3EDgVry5A9xrvibTyksWD76WJEM6EdkZX/QQGHkdXwJY0
2CFFezwtDLR/F3Lq5WHgNarhXR72gjufjFo4EQKtYkYywGg3Rl5SXTVjTrPIl/qtNL7/B1OoewAQ
iPZYVaTLbAPCVLS2p3j1LfFIuqlUL2tiV+3dIFg56LjPnE0l+ljRLoG4aYrOa6elpYcNsN0juZs7
9A6+zmuvc8sm0AyJWyzAo6KWeyLrfVFzOploqp1pdCfldxa+XZ6x80SE+yT6PP+/ESGhi5oomNFn
lII7Dt3AAPfIrSdpIXvLe7D7m3YCHS2QrT0WY5b4WVUN+w6Y+x7MB1K8S7PYWLsInZ1HwgcJiV4d
qXMV6zJGrboWdMoiwExt1wiurf4xiA4k3tXEjxlxTesmNpxGWfuAs8Tp+wPAKwnKVWRPYu+X2qX6
bOX4ACuBfJzi5JKn6TtTvgELdGlASlxySQP8I0CXv3Rjt7IeZ2mKYF1YD2nSJ2Oq4cKlvIm629kK
qBr/tCd3GF5l288av21WRrzsZ38GLMw4AX9JXzQYsBZ8ZOnDVN3k+u/Lw1qMAeSPCSGvLmt5Vipu
Akg6ufmF/oTcvutnAFLXunrXBsN//6gsoOelbGcl5k9LptuSfUhE9tVVhpLFQHo0HiGSk1TT0qbn
VjrU8Cun0zeD7Vgoc1uNZ5GVsM1TsPNY82f2hLBdkiI1DD5743w/DFQnt6a5H4tNDFBwdwVk0OXF
+m5av2RPiNg1epMSJsFeQej8Fvxuqbadf2Y/w125Sx4q2mzSJzjkz78l7EJhEM9hnIsFvF0EDaSn
a2dqddYEJQEtSXWIhx9hAkTN2hvgkn8c2fiujh75B1NTJR962KhTSEIDPKOy7QAIy+UpXMqkjq0I
qY0KTNpg1rCSZ9qTOmge61y5H1KqaCubd8kT8a4MeDjY29HFLmxeoGf1hkTApwGgGjZ+DhDM9MZi
htec6yHYXB7W4uQdGRO2sZIZ5tgrMDYEA6T1DglIHJr+52Uji3N3ZETYwQEiILJCGLFw7Kn9TW76
GRoA5GAt1C6OBkBJcHUZnGVIcDe7K8J5anGEVwAdl7/GfqCTkbuG4jW16tnRYwbonwIW6rlwWONO
2l00/mjWBHMXh/vnK77rnEcOCQR+H0sVvqJIQHjwYzSutOwxkNy/n1QUZHGfAI0UivGCmxCCM9xM
0Vbazbd66hJIqY2uvYYIWJpRpNf8SQcYVEMkujarPmqHHN1hbTiiUfa9Ra/RkKy0up2X2BAmwPQJ
5hjcVnhh7zRMTOCOkQm3osjAwrGsznQgM0t7m6o18KeI/ymgPTNX601tdmPbc+XJyTCBaNu02gZ8
D5ldfw0SaqXonyhDojpzEjHXDjP1S24zIwFaPUQvRWkUcu23E8C6nm7nXbfve22UwW1vjMhMGr3S
weZdhPJ/WCwoaui4FaO0BwLD0wFmhapIDAohTq2obhF4uQLosE3ZtEKnwLerGOfxCoUcBxy3yPSF
c6WqFK2WLExk3YQQIkys31ll6Cu3vEUjaM8CqIDDBcU+voDpkYSmOFx6yvY6RrdQWEQrMXBpC4F9
T+Zcs2BhER9ZzT5i9TyDEiXu1NQdx49Gaag5glBhrKeVtVkaDvmmHgBpCN6xhDkL8O5QTxOiUwqd
V7s89Nn95Z26aAAVO6hGAFQKopfTxbdJb0hZhsEYvPuI7ZLu138xAFwh6MQRC0SWFRImY0h0sKzM
g/UJrIdjA7O2sujnzxnYowTMuPgLt260Vp6OomxUKClCRBZM88FGiT2i4kabu5LpasZLmAxuLe0L
GyTcayqby9P3xzD//aNw2ldhPzUZWF2suviBfn1HD9WVbbPkbsdjE7an0mY2mkYxtlB9B1+Xq42e
ZBv+ZKyctktpH9reAK+CsA4umoInACFk2Qm0A5zGUgInqn+NDS7tw2vTJ/dkDE0Qt2V7GfR4l/1j
cXgAdoNSGYSLxBDM5nh+7IIeZqceDJpKrblpYv3MSu2lkD4vm1p2E5wTKFBD5kYWH6VkFIsLk/eo
95UG9Zm9Vd5NJuiUd6r2VdZbwzhI6pPVby+b5XtUjHugOsCpb+BlD/f3Ux/R4xKsF5yLx2yiexVw
4uKzRqORnW70wb9savFE1ECsChoRlNXEEFtHulpOLUK5VJPbIVYdBcw1XZh6l80srRkK/f+aETL2
rNVZ2ZmI5FOg9VQbRie3SgpiyLuEZSuzt2ZLSJv0FEhAqYetvni3s+sivcmqW7bW0HoGU+CXAZxM
oPUGigXqUoKZMI+nFjJBWCQj+WJgpatlRq0sQqkYcupRc58WmVuCnL1Za/5cDCEmcHAQEefU28IG
KPU+smoV7lF3uN61SrMNwlU57DUjwj0ffGwFPANGwFD7AhGrJytfgxkuujnOKshj8PxSlCOQJouM
s4STZJLYVx3Gu2qYHDTWbe3ho27WCK6WLiKgQ//XmjAgTcYlfygRFZkyI5GWmYeSKw2HH2DSeQ16
cqsYr5edfrGeCoYANPEB0o2WZGEfQ3RJymMJJsuoOgxz7ihV/GzZ5UshT3RAc7JRKG5XVBUNtDeN
TK7KdJfZlWc1a+pxy3P951OEDRj0yZRlNY4dYgxOLWHr3Xa1x4zOy9aEnhYm2kIHCIrmOBlwUxbc
s23Uuc6/+zxGNHe3m8RyI2NrWrkb2h/S4Fye5DVrwrLGzO76OQfPjon7sjk/1+HbGKp4p8GViVyZ
xfayuYXgAnYPQC0AIbGQOAi7vq0aY1YHsD4A27xB3Y9Jn0b3YM/1yiG3cLZChBlPowiaAAWI7GX6
2Ehxk3NGBiCwmidzAKv2VaFvlayljYrbc7VSL16aRwW1YpU3skODXBiYnTN0NwY46bL5fqydqBiv
VW/HEq/v2hWOjgVftLh/QOuH0/qLjMSyZDahzLlAWmZfj8gr6MjQRm3kIQ1S697U/7a3AqEaBsF+
DiFd6P6IInlzWI5BKiFUJ4O6YZJNOzxpDNhnf+8bR2a+X3iPUrumVSuj42YCXIuS9qaCuFqloul9
5cxeykosdP0DpgYuJLRGCDusJgbrqhmsIHPVoIMslDJQARdqfT1l+kEa2/hgx5P2K6jNzp8KkDFF
ickiqkdmUa9sv6VjEM+ykCbHDUrluKrTXEWKbCjj2Qq+JdlXdgv4MARQAp67gyval2QENLynkPrH
5bledNcjs/z4OpprYN7zsY9U5O+jdKhLbMTIfCkjeyOR+b62EqCmV9uC+FCEtOxkqEJebQRjoLWF
lkG66WusvLHfqPouJHuL7Cz9jnTPLPdrI6NGshuClSvkUjw4nmZhyWUpV6xpwHjj8SOWP0Dfns28
l/LKACcVaWm8VmRdm2Ahrs5tUMelCYPlJAHq+VrPz3kQUrVMnCH/UKKVuLoYE2wwenJqeK7wcbqe
bOjmMizhRp0cgmxr21ma39uOjMb1YY2E8qwr6TseoKZggmcOoU48odJwDHopxtg0s5JRG4cw1jBM
QB/neo724+CXHiYViFkG9QossY9SoGjuYHWmgwIwwSEe5bvL3rw0eoAMdA5KNHC1FoIvGao6MQod
nhXYnmWAvTvZJK1vS+mmzufNZWNn4Gs+/CNrYkWvTLSwq2ID9anijikFleqmRuvgAcHLiUrdHfLE
LRr1po78SnFVx9qZ8VOV7BGkpfxBtmhyP7qSqyQrH7aQcuK7+Ds4yme8b+zUBySthSSOiVkY8S6a
1tUdjoaViV46vtF3BFIW1BdsMOadmiBpEDVSx6NVGlupO/Up8OWTNezUZq5jPx5J93h5tpcsAnwL
UCNIUlCSETZuX+PFzC6AVZ/jJrljYYs6mTynN3WvxG4Qdmu6nnwEYpDCbQTQFWAk0GsvTCIuH4YE
JDMu5eCkD9huhsdGX5fHtHgAHRsRoq8+zq08RDDSS4TQsYKQRCh5maGBumgAu9q4mVFJKRJyGC0S
0zn+XPmAhVdIEDj9WUc+60fhX2ddqiKfRzLPmUnrHz17NmdvUACWeB3VmzzCReL9ss1F70Rgggdi
k0Iy9dQkmFzDNGngOtlAaJC3+yFY60dZ8hXQw+LSD2gyaMGFIAhF1nQGsCbjUi1ydm2ND5K6IcPh
8kAWgw2KXwZAAQoEnISB2KXW1GbJg01Y3KeadFVH9eNkQxaDsdsobNzL5hbnzUJWCdpfDddVwZzc
hUOXo0HS0VjdXrdmSfbmvEZgxv8Q0evhDv8aEfyhSnBFj3oYMYzRJWlNpSR1a3Ul6VhMdlRQ1ALr
gBAKRzj1gQzJbJGk4Cnr9fzQDAoYTqpdPERbCfT6c6pvWUWuB+PLIv8pz0K5FazCHEuuiYQ1JiDC
JIgJLh4Muyx+VySTRo3q91HgjCzf5MbHUI4boLRXovI55hSMfd82UU9GoU+EACojA32OMfPUg2zL
IqNktNwwftEmdStJ5lVbPTVhdI2nFZfogROo4H6YWp0mSFA661lPIgjtQsVB+XXZsb7Vpk4W/fvD
OK8Br+HiheB0NZow6UvAmcHAV0qtK7EwvYqMUlbB5xMnL2ogz+82ycgu1tiwxVNg6jasw/t0BQiF
E3ZzQGs0W70WTSXfF4GaBK48dEa2DdqUgahsGLurYtRGIComU3MtNao+WdKHgwtOovEzKxL9Kwqa
2G/1cRrpEJvqT6tvjF0xTOn1FNpsdIKwmR8YaZSnqpPT96CtOTAuan30cbb5XioYASlGX67U6M+S
N8yMguohOHQRsM4BZYBs9nkLP7UmKd5I5qx6eO3dVVUDyhqtzN3JBoPphErSyi3ybLNzoklON8m1
oPCowuP2UVwe7chK5hmt5V31FBQoM2hr4MOznS5YEM7TwTL1KckjMKvUFbLevQlV5TWerbMIyW3o
eK9GkQ3c4SIJcT4Bz06GBKNQ9vLosv69t3wt3U3Dy2UX/nZRwYVhCY9oKrptoXQmBBSmJVYIbjOc
Y874q3M5VN3yEb6o+hjvZqc6jE67cpM4r0p9j+6PTe48R2tkFyo4tnBndEZf/51eD57tzptyn93W
u84JfWO3tmQ8e700SCG7zYyuMa0eBkHM9pA/x/t0N3qQI3m4PJkLTn88l2Jaa1RxZA4NT0p8y2cJ
bX0Dw+lX0oA1K4L/JUWE2jzPr8Zf0G85BHu1pJKr7S6PZWXKvlP44zUK1aDLBlhJ9sGmdKLX1u29
2LdWXorOD7RTXxDRGUzROzy3wY5+UPx+2103HuLCW7ZZSzoWt+0fR/9WqToa0KxaOfIDGDLl7Qwa
qmYXqM+X5+w8K0XCi1dDri6GqIctfOrYeGHo5W6OUWbN3ivpCrHXLXtvMh8Cy7fJJlV/W7JfWivV
rLOk7dsqv0zy/QuGz1OrRsQCMA5luRPwVta4o3GwrXEIlGv7lnuWsI0wPNBYgFQSmb1Y9lcylrUq
esqc1mReqdWAHb6W8htOfWoFimf3AVQAJLYBwsEN5/TnyuwurCCSHi4iByl7AxiN03FWepAQvUSK
lTBn8Cq/2JZ7DVo818GW11s3RkWLjfIYvl62uzC9J2aFOkSWdIoeVfyy2l7NvSNpn8BJoCWUXjZz
jinjRybafdHGiMFBpfV0eCj69h1ew1Ag7xt0YUdR1N8gPQCJP0M5QtYZwMhmWo0/7UJnt8U4VBqV
+xRlgjFtrwZrbB7Az9CGFK37+XMDAb37OpPYz4pI88rpfl6/wLeijgnKd4L+5LOHE5DnGhx9kjnq
gb0QmnuaSiNX3s1XpV/2VH5qt5dnZ+FYPzEoLIJRGrxsDIOkPWhg7bBM77KBpVU+HpFwa+30sLMl
JGuOonmJDAgrnkRi2Un+Vs0C937cQkwT7YWoO581k0h1X7NYQX5im3j9YOltoaGW3jcrEKCF+cL1
GGk6mmGBjRbbMou8h4oQ2iQcZg9uDI7jZnQuT9hSioLOXq7/wHs/xUvcACrdoW8wEHUCxNhTC69n
Km2By28UbcXWwuKgVsJRUwpes1C3P90avaxXWR8gdkdQYSs+mvGuK70kXfPqxSEdmeGTenRE9MNQ
j8mEXGjakMcwo6pTPvw/0q5kOXJcSX4RzQgSXHAlmZuU2ksqSRdarQT3HVy+fpxlM68zkZyEVT+z
7joqEmAgEIjwcHdus4fwEQKwv4vIS2PP2Ca4bWtFaL2siOEadNFPBTQHb3uoV52bpmYKLr0UKyQv
1gu9oRttk3ynT9+te9QfhZ8e3MLr9wDU+PHB9Kd9shtUjKQrLnP2E6QjllosNtxp2eTiw3bvklkV
4FaujzMD0ldM9FhYMYMB64cZQ2beiz3h0SCGIhe437/bCkzw2rPxzJ70OXmccZFweCg/9HclxuaC
8DjvaO/NN4VHnrTd9LX3Ev8NfNOKFG01wz39nNKVDJJcM6MGltq8J4fiELuB+Apm69IjiyP53XO6
/fsAebbY5Qid+C4HIlRAyQxxBWxCuraJxr9u+ksuKr0UEj2xu3xZU2GkB1tAS6BSrGH9mP9zCJbM
92QNdcWzep6whrqItswEPfP41cYEJNleD12rdkCYvUz0EVRhJUe0BAroIoednDzNFlrw7rfOvGcJ
V4StlYTFArXCf+xIDmgzkLszgpdiBBULcdcOX7Ve5Wmrh+rEhuRpqR0aoJCBjTl6TkJ04fJNgeZT
NOy7+c5onuLioLNv07+4Ls+WJrkbyudMi90lWFC/x9hHX+t+Vd6aqk+l2kLZ6XiJAe4eywtBQFI9
NEDNmmlw3R1UNiS3m8o5zI0ONproeXb35QDpPeXc9Gp0xTAnCB/wdL8oQvaY44TaNjasZhF2LGDx
PgSrUlb4jv4KZmsavzXZSxuCiAcKyGA20VSZx+pTC1MDwAuBfsLW5adW2dZ5K0q4fV9vTedJ5NuC
RFu02sOcgap5gNrKMSsVZ229wIDhUkwK/dGQk75gZ3G7mZayIRh9gvBQfZ8xEl97DJPM0YPlV3f6
M5QlVCzeaxnq0p/+j1npoyaamWAXXDz3dg7eleM28rzmdvT79/qlvlU9Y9ciyqk16eEHocF5ahZ+
1zjfV/QOM6luC9z/5rqjLr9Zen+drkmWhmxY7vJusWI170UFWcM7FwRgaYs4uQ3z9+vGVlOSkzX9
IVc4icZEq8e5NmCt9aLdGIA+208enHukQKDB2eH9Y7xHqBfx5xfzpoFUaTA0vlCJ56xe4qe/QspK
yhGaLRCQR/fq4RMsSHfzvvX5C9v8Mg5QFcCgTYXO4e2tak5yLSbgtC7s7Kizo+h9fhXNFUlLV0cq
mDVB0zQoI/uOivHw//HRf4xIPjrMAH03E9bWbUVg7ft71BS/5cchCD2xG/a9KsNbq0/Agf4xKLlp
34BFpyUwaOxItg1345foqXwfZ5/Ynu6pipirewiMPkHqDmIYuVyAcQLK6iXfiwskz8cu2Q+qZ866
if9Ue2UIZDk0yRAvRKI0B50iSmJp5LVCcY2vhO6zsofkgiJNdc2NUfYo49Er3Huiyv5XogfKr0vz
HTI+8Dgp+Qf5XNsNLgo4LYJwqv0e0Xbjd38tpIin55kZaR0dN7u4YTBjRscoOQq+t1T6NqtbdbIS
KbOaDc2FIAX4GEcDEhut7lXRl+thaeWLny1i+QUnUUlrogb1CCwCfRfg635z0XlW9XndyNrJBPMa
Xuh4o4OG8s+ldmJlBtIZE0ewkkQUMl2oBfDMK0yvKO5RmoG90QrmdlOVr2P/GqomNJdjKMX5M+tS
cpVqpkgwXLgwAia7ljkvugCyCoyLkWlDWCULEgCaCrfdXV/1EtOumZViXpwlEV7fWPRsPrfhMbPu
RvJhNp/mrDhQl98QhQMHxGOUAn13oRiYt0NttzqY/+MSisBpX9/ntuZlOlcURi/3ETgOYMIgKQTf
v+hYWl1fd8VkY8awwNx2f1dB2aUGs5p50DsM1j4Wg6L5tLYwTLwvQwHQxoTm67lzgqrUxgC4k/oZ
4OzkNeXPWvtx/SMpTMgQP6u3CxaWMFFZ/a6h72ZvB61qhGfl/QoCaNBrGGj4LkJVy6848f+QsA5P
JIwkzWBF/u1Wfv4baiO3rel1UKf61O7slzQo99eXdhk8zo1Kbj9plTMMI4zWDmYnwWo6qCL5Sk4D
E+4CWTQBckK5/HxddddFHCICMLEpvoht5ufbZFcc2DE7tIDr+sXeLN6cXeU/DR47Jjt2VI2vX8b6
818gBeGcanahx/gFjvAq7WAZG2EK3Flv1/dyxQyYapYCo4smIkLZ+UJxvMBO0MdYYP9qsVtz3Dr6
l14F0fsDCzsPGaBKg4cwy4AcCWayzs3orcHqPMuRkXr5c/pGhBdtEuKjrOPFN/EuDDLPjPzkTmyi
bf7ClNnhymk4sy8duDqbjZah9+H3N+CHDLIt/SD309bwslf37qez+/bz+rauXAxnC5ZbfABONXni
wmD4aRFv0P30TdwSj22su37ckt+AfXoKk5dhGQ0PCLchkULQBGvH+R4n+qQ1FuDDeEBpL8ljfS9e
AGi3j3aF8tm8Y5/EB9Ik9E1L2dBc8yJ3oXhAK3+p9EphwNImm6RhBC9a5L3mOnzO9P5+mLX2QPRQ
U5z/tYWeWlt+zUnQSR0rmTUTg4NFXKcerb6NRfbFiD7c2dhP3e/r27riOZCsxSwGLggLE5HyriYV
DyGvioZCGfmj/m2ces+uXq4bWYlo7nIECQgYDQJuyvMVjWTsSof1yEsXNJSH5qDzhBTQVXjlmhnb
RLYCRiLgyy8+U+zmiaMNeGKj0B8jYXH/PpV3UbgA7AjkiBhVlFECMYu13EgBdJmLNjCcNwwXe1w1
Vrf2SUARChTqYgujYOe7RZ0srgYXjTbNfRLtNusDwPmuf5CVjMCFzh5SAQCJLhu0E2c5qUUHWEq4
Ted33kAkBFM/aNOSLWbH0FzIVcf3z6CEFCNx46BLgmEtrEru6/FZyxmPMB9iAp0+ezoNJz8P9fBx
BMdv6jkclTRsZkV9xxV9wAYol9TEBXYFpS8NQDIUXVufDhoq/vHcDodh0OhbHrZ4jcRgAN8nlZnO
gTCRUOm53fFdP2QmCQSSq2PbDP0R7cbmviZT1N9WTkwfwa6Lm2ee5q3RTfzWNnL905hKjELEbnvo
cRBjnxBMcHp0pqTGYEuqNVCaY/bvXC/H7Uzd6XusTdZT2Yb5C4f2ytcKg+TQ3ElH8OM68VPlRvZt
VRQGD/KRiRua2fa7AM5vZ6QTX+Ythm4KSKQV99DbFsGsZ20EnWNdfEPeDeSxEZHy0NvwN68ZQAE1
FE033wKbNoSPTNPNh2RkrvAHKIp23ljw8uBYfHqr+oZvnViwCDqPHYYghtTe8dicYzSrSyhbRv0E
gCjkqbWHDOxh72k9h09l18bAjTlWDZoiLQmcahqaG0HBJ4ZyNC9uiyotb/AZzWhjsnT6ZdRGmXvz
kOZf4t6oUD6zIHJVtG38u+3qzNhqTlOgCOQ4EGLva5AFGXToPso5EqCv527ynUTQH8BQOR2hsZGZ
R8pbVNU7aCArHHC5gmX3g3GCyiMG9TBBen6qYuSqHOT1ePPns09HlG20bjcn+i7uKmhe5b8STVVn
+IOluLCJrMBZEnwEDMmmyOuaRx3invaCAlVxfC99Z/aglQKy03txG/v2i3Wfbuqgf8y/842LNMyI
vL+VWcdhg/YCxnPBk/JngPZ85VYYObTIcdjNdGtHJoTflPnHygV5ZkK6sswhHEu3gwkWbq3eM+4m
/zvqyI4HuYYiMJ/qQ3xsPHZQIY3WIv7p0qT0rioycLUPsBuZAP9kmOVTEZCrLEiZXTeRHiwjS6TE
+Wrj+9F4uh6K11IppBTIKwAA/gNMP/88Hd4fZdFNyB1LQ/t0hON8FDxCEbF2C3R92Nxm2zxk4EOg
uQ2RuY6HsREAdp3/bCIzgf/G7W0VD0I1+ba29NPrVEoNIC4/DhHFdTr0rxpSWpsrmvNrXnNqYPkB
J4mO23RpadQjegGD8ZYaxa5mrW9N1U1h/AtLp1eq9NpgeYGIkgCG2Y6fqWUHCYRBm2IAiEVFVai6
vKVN08u+rAYNl3c77Ulz0+KpbfjXPWYlP8TABFQPl7EJ62LsPhaTIRDNkI2mxTa3ym2+s1/ALr6h
Idn9d6akfRtLHepgGmrfYRXvh+hQZIAldkGn3/G/njtClDpdlbRxI3EikYZoVGBEMOjsOJhokJVv
VK+DQrMVW7h2GUBPxETRBTMukKQ597w6KkXfMmzhUPlxG3sV9026Z43pQSJwSFROsebop+YkR29J
SqdCg7kpR7dfBJP+OxSeyN6uf62VJoELzXA0tuwFBWTJYwuCWQ0fKoFn4KbfOHv28gs95B+4chr0
miB1v9P3wy3bV+8DC1TY0jXHR5KPsq3xZ4xceoLa/dhbmQXbHGIBwHa7wImQudxcX6LCivzunECh
Y8cTbtQEUh0ux4jqs91vr9tY+1onK5GLI/mMCSRo4iEgV5a9G8DfhgYhuQOvKkFbOUxe/jtz0hmL
J1pnbQZzpvkjc34UyJCrcPR48vW6nT/FWjkbOV2X5PRJnbtEW15h8Tf2RUet0ZuPKJrh8jw6GzS0
wLty727j7wqzC9L8wix4O5AGAR11IWEEybu0CXvM0gjcoLmFuffn3nghkPGJ4oCX225SIxvWzvcC
kLSWSgEmqaWlMk74EC2TNWZZVH41m7dl37/0AzSUSHMv0GTWmAI1tRaVob1gY4k6cwDROg8pyIQH
01nmQrWBQlnbfLTSHtytcaEfKrd+hwKCqpe+anHB9qOVTiHHJC3S7jva1imumnLKHOABSDxDkS8m
n0YaatyvaR1muxwjKYquwEpegPkTTEiCpgTPChndi09cpDZIE/yCW4eyv3PCenfdZ1ZOOYP8EYIJ
uI0WvrrzvYS0tubSHvhhPU3zjTXrPLCbdgQS0fl13dLFHoI9CQha1D8WKgH8d24JA3ITGVhf+LTr
PGPck/5nQ5+s+IetIre9iCqLJVRaLbx/MT0kf60+6TuHlKLwBShUE70LzHhvo2IWKi6BC9eX7Egr
SlrWoyKKFZlOtsWz64eLyVoQoW3TjH1YIb2pUhVgUGVy+ZwneZxTDKhYzTCJRwYI0QLOn9sp8kUJ
zoQfXKgYNNZ3EjhBEAFBRVg+aRMmNzPDGQo0pdAtEffVkHgifrLSv060lq2ESDEo6gBQBYnn+brm
EJmWnsNQm3218jst2y4yzQXb1INK4X11C09MSZdAUY3MGU2YmjQQNRlQNu83WXYTgXMoTY/WX2PY
pJVJB8yMTa6zZtlC0NalPLyNhmF//WRdJiOSDckR85jlMe2X3Zs+C/t5IiBfGT13uumSm2bepgNo
nLys2qMfrlmTb8evA3u2u0c0qoCe/6L4NcsGnt1C0q+RfDQx+rLUKX5NI0DReEst4aEi6QngxCv7
loWNZ+hbjEXyYtPzrcL44igXxlGTxOwjptzRTD13JM2u08htpwLoLeMjRRoB+sF7DUQQLkl3EyvB
GwlUUPNZsAy5aJirPsWqfRA6or5rQOVIvg7xWpiGWFvIKYmNsTNAk0G3WPSvOhROaW7uNeC8RB5+
o3bzTnXFxXjZRMPWQ4sYlRdcVQZGXc9XX5q9sDMXqxfD16Gwg9AARaab+1ZUv4XMODils6nGFK4x
biIrfR+GYhPa3bHJS5W43lroOP0p0jGzQsscsw4bAb7aKuIbnf0y+Z1eR/9mx08NSQesA+8bnuQw
VDuVn6Vvprsz9Mpryy82apsanrqi9ZLq0eQqifVLeNuf7V6uTvB16ygpnG83A1WtqBm2e6mJmNXG
sn+a+hO44pPR2qTJA5/uc2Nz3cPX9/Ufm0t4O7kBZoqT1UOZ0QdVxVxvDJCeZIGdQEi2yeLxQ7Bq
eL5uce3ixkL/d5UXlHdibvqMIokE3Tl0a8MaN7dzV8QvOSt8lHSD69Yuyc//bCoGECFAgaxH1pDK
QLhS9rqOv81dj8++rj9ZNPMq54trf08GPysnL6bvZfjQ/zXR0blpeeq3HTUrdSeY7upxC7qRvO+D
3EQNPFXFyItMfbEEmIBr6zipF90Npxm1uTFgKS/feLhtJt+I7lBpBhfxDXBtzuzPKoK9SyiWZFPy
HGees4KUsGmngEA420ynvhYe3WSrWbd2vZvDja1BXO+b4oMuB1AOyadrlZ6rsXC1PiOwixERv2GH
pru3bARCvxuOeQ/keBeE2RbPEwxzhLZqBmD1vOAthh4ViFtBgHJ+XkgLQVmW0wJ+07z2QwISawjf
8LdMU909y1+6WOeJpeWXnJzMbhSZPg6wVILlrOI8MEW8rbS/prHGZ1xSdhAGL6IgFwA0IkbwuBAs
SEOJ3UmSyHMjxJyC0s+U9IqRhrXtQ43DtAHNAL5EbsO5dZMTTdcKXzMKH1xAHus42Pfrp5CqpPvW
9u/UlOSfJrowkYn2DMoaeROkJqhWMzexg8pWkXhevs+XPTxZleSSDogFhMhhqixuW+PTYI826BLr
I69+oK9lzp86eSPh3hBfy/SZjADqK55dazH15AfIxZViBBwJ019IE8qfeX6ju0dCE981HnOoYF4/
f8u2yW55akrKCUQd0pZFUem3s/M75W9pgeF+WwQVmjBuxbeCZorFrVnEBv/nWpR2l89xlYvlwrDo
z0S7TStPC0uPj76p3yWZ6oCvuc0/1hBPz49dSOopMSrc/05R3sRlu6/aEAnnr+u7uGaFLeS/FMOo
FnAn51a0xNbSVoRwzsI6sLZ/7SseQON2c93M6nE7MSNlTabLs5hQmEEWeduVdDvDRDxa+yY3FFC1
la+E8XvMBgK8aEOcXF5RnP2vCzpsaDdZSFkw6HmDkQTnMek0PbCakXsAijaKfGJ5jUgOaUFECRzX
BuzbMqlMUfU2z3NeogsTa89mnzsgRnWFwgkXJ5OtUBSJgF5xUD4xJSecazMscxMP47x+g2aSHh8h
P9yGny6bPEwue0QFDL5sQYJzAnVuQPzBm7uQbJ27SF0KkPzVeunHbuWZGKLLeuH1s+NPPUpxg7Vn
xryJDeqllnYwe+I5TrSxunjXzSA3j4b7uAAO2x42s+180UviuW62y1i6TVgaVAXzUxBpX3e3FR+w
8Q1MeDWSEOQj5z95TlFPyDQCXR4HaXLm1e7GDjd1/xGZNfQEFNbW8mV0g0HCA84aAzOc0jdpXBQU
jMWck2Ou5vuAeW60o2zryZn3ZNgM/U6z/OsrXAm0iEMOSEDR3MOco/Q6sErXpdlMSx+MDEEcocnn
bMrovnGPNY0V61s5vHAAhmsSbEYL+uZ8N6dxyOqxwvLQlQ+qEPlq4mXJz7x7ur6mla9mYRgeXQeM
bWPmeVnzSaLhiEKLU4E1jd3OMlCr44do+GKkeGF2eweR/r8zt/ycE3MlaWbdWbZwjF5Lxj3C7hPx
wMPXYhBe/m8eVVgdhtIXhlyTyHRleVXHY6vbpQ/Smcz1GpSyk5QErfEWu15rHebyrgwVd+Tal3Pw
2XAGcBRAW3u+xMjorZFnQ+mLJuhAdlhkv4rpy6A3iq1c8UaQGfxjRwrvUc6gQEIQlCx3L8DUanuW
RtG78bNKiQJaPFsOgLinwKtlAASEztv5mqZobBoaw5ZDHkf6qI2+gXIEtP36TngW2zokKKttA+BW
Yu5c8eu606yddTgnTNuY/2JoEJybz20nsfNp/OOknf4jrT8da2uIfcV83QKQpd9lo+JcLNHqYsUn
JiVH5V04Fq2Nr2hDUGKe2UtuqgZoVj/giQkpgnHbnAZLwIRW82NtNVstqreiie+sNPsq+KRAd6+9
2U53UcZeG3bWVm6HXXTq4WfDH5xMh05b9ICK4g2Erl+0yN0ylH07+t66qsxq7Sl+Zl06Fqxk3VQx
rJa3h7Te1AkYn6pnrf8ZRm8uP5bVC3QBG/NLRRWvjkukBu7SE+9h0kGJNcMoJheWmzoJtAb9s44f
LTt5aOzyta2y7TQ8TybfaZEAE/7LZAIInCnCuXLzpbsjNe2pHCpsflr/zMKnvh6Cjvl58iBqPxOH
YsZr/WurAj6uxqKlq4xQBBCVnLhMU6SPBYVVToKie3Hax3DYJoUiCVu7Q8DA9H9WqJQ1p0nYl5oF
KxZFhtQjV9nOZG9Yn8aCfvtyPRis5GIoG0E5ZSFxwfiFdGpiZyooAeOXz9xXrUh3dvU2Me2l0cHD
WdrHxAJ62lIJkCiMysUcTCYRbehgVJSgxHmFWF2CkgOHfod+dKLYswuFvywBVQo/GHFFIxRseeAh
k58IGLJikdEg/8OMd9UZntEcJmDvrm/linecGZEOhpXbediB192fx8cOdRwwXUL6BNunuKlUi5F8
P9ZcUjrVYsf9DswqOgvosKp4O1eiKdJPTK6gioEBZdnVixqTiCladT46qzR7Y+XGnTcQNkW5VvVx
VvftJNOV1sMMDECUOkxV4cMsftXDixO9WJ3iTbXmcyDSwccHxGZBsJ9fem7LSyN0kSqVOffK9MDI
Ky/f3XH0rO7HDPQlYsbf+wNSdwB6cMUDcigdram2Myi3wCIQt57WhdASiI4EbFNG9tfQGoDKT0zJ
NQv0HFKrThdTILQHA9BeM76CI9GbS1fVx1j7WiBKB0oPQEr0BKXkoQUVWDVGVulPXZP9LMKo/O5W
RHsfjLZ6aR0jtDZTmUWgneTZMZtn52hPoOTeEcL4Ie2dsvTcMabdI9DVpN/EM69FoJu5UGQcK1EU
jWyoWC+jXmg3SbtfWePY9pNTIqeCqJaxtdtHC2REGWZCzZJ7Q/Nx/WuvHRigHgAFMJClomF/7l+R
3VeiamGPd7WXlkAGf4xIIG390Y25Ipytrg1tXzTtUYm/aG5otCl7c1nbXDcEBLN82hhOdddEFeYs
5+o+zcp4j8UrIA9rz2ioKqKFt0h9Xr7YeGbWMYqaFUbO7fDNhWzEsxNR8jLHo0F8U2Tdx2Cb6d6g
ufW7tnr2jY1cbFoBYkFvRM/nABC19Y4HSzR54A9xn90ktdKdVtJhCOxacL5phJ1+tTjk1nLbbINE
a8jvaDZR7yAkIspUfKXaD4ZnzLRBbwvqUTIgOqzAozKkAD9X5YdB7wwGFQz7qTKeDGMM+HjT0g1a
ktddZeXzndlcjtjJq406cyOo21a+lqHpmc1BPn1b6qpWlnkd4Lsd2vnXLa51H89MSqd2nIZodOhi
stnoYOWiO/B4Lz1Y4uwrApK46sCiO9SZunpbVE8Ve7v+A9aXDDIzqCQhZshpBi5bcDZlPVgW9buq
DNru2e3QlwNHMnoPcIbr1tZyVCz3P+bkBCPFyFAVEnzVRAem0diX7H4Sh772NUynLQIAof1WgfkP
TR7759ioNNzWXlhn9qXLBpqqYGeIsNxoPiSQj46/gpM60v0pfuXmfrTeqyhRrHklKzgzKcUfaHaj
KbHssGE8cfFLh25h//v6tq5coWcmpIu6EiKbRx27yiEyXAKfoZOthfYqy/f5HDTLl91ct7gSVMF+
BaoQEwxpoMOT9lEbCBtmcwaZMbuZXEiCuh5rvsfhzlF+szVTeP9D4ISCahU9iPNDyZocozgRkLCj
9lkWgQUxHjcFk13ujbMKUrNyh2LyB7NNyKsIu6hp0A5sOiDqgQ5uji5mcURuukmSH6LeX9++NT/E
VAneEohtC7JYOvZE6HYoMlL5tLeAXy4c2mcezSgPhrYrZ29qdYN7kFkvjrbmdkOQJxgXCupozBXY
8zX3JCCvhUABpC4vRlBFxEO3mBL4To0hnwj8rhigD11HkRuvfEVoYhDoNmDclcDlz7+iTnW3I3Na
oZHqZWBU1o0XNE5Z+t1UMYiuHQYQZJg6JsdQopf5c0SBKSMK6kPfBfNl8VZNiae3NyDWy7Vxl5f8
gItP8TUXb5deMQvlHVg9GYQbUbo5X5yrNU1VkxLXr/5bT3dIaT3Sxx5m9MWYblP2UZZvkfmWFCpa
1tVd/cewI71Ix6pP9c6EYaoJv+5BdqAFCXu0wm9GJrx62MbhDat31ryPmd/Sx8Z5j6OPubxvlUw+
9PoeyBFh7KZc9DZ+iqY1vgXnHQiARFCh1b8lTuubzd7Ij9EcFJMXacAu+2Ex/otIi5cyxbgKLrOL
yQPHDM2ImjX+tMs2ifXAOfhSyg/Fx15LTIDrW2hcHeQgMnuA4XRGHtqwItCNGLaZ8S3Md+7iyM02
mW6aRPi20yuWdllXWQQvyD9yDcsxPklNSkgna1kOlpZIy7e02DnzRxTe02nXtdGmb54M/Ytr/oZG
+PXVXnxVyewSME/Mtk1nurkJMK2VlFsNNU97/NuUebEA3BWkEsCqCjD0uYUmIpHZtpgvWuCFJtkQ
8ZpoO6rt+zTxs1g1bXYR4WEOrQZM7+KwAn8kXVzWDNp5lwPuTcgRd5ifdNRvk89SixVBYW3nTg1J
135bWUXUOpjFpVXx0s/FF1P5jr0I3ctaQGrvoBe5iA1IMTWmYWa6Aphu3r27EFitQZWhCNsX6aFk
Ylnlyfe39C6r8z9yQsMrVDOcGJSM1PL7CHCfx1oFe1n9OCcLkpycpUyv4xAfZ0pvCJCQmlN5g4sX
igpKoDIkufWoAXApUuxcEt4Q91Vkd0377PDD9cOz9n2gm4rZuSVSUBkJPCazO9vLzFCUuWBE1T6q
qsaYUvF03cyapy1QE3DIGvhfrqGFXLdm6iA0uGlCb/WQ9F7UkeT1upXLlwpcAUB06I3iX/uCZUDv
EqcAXhbzGb322dfmztBMTwP57mSl3jDy49AiBrpBPTVb1kebCEfKrSI/691/EwwxIG6iRYKk5YIi
z6zsAVNGeDE0c0e9Ihajl2JqtKElJBhKf9AYSKBAXlfFXpvMfjnbil+wBKWzC//PXvzzA6RjYbM6
y51lFMaGfEjRb1PntgBPCeTXo1zfAMsLMSrFSVxz2dM1S2fDCge87yOgl1gzbuPuexvvysEM5u67
4jsvgena2qSzYRVsih2CtU0WJC0K8JRWA4gsnOYmAge8hydk4HTfzTndLUjYxECeY6qAsKvX3elq
pfyYpsJwh2WDW4ykZcaODrlH3V+z9aO2v0/8rgOsMqW7tlc0j9biHWpEKEyB5RcoCGmXXXPiKZTQ
EVJJso8c5rESzP3JS+cGCZCUIri+2Rf52x8/+sectNd1CXUWDerHfsTnr8VUbwS1b6oe7YRF5JCw
39fNrfqQhbxloZvGPK98YXRxwlDegFhk7wZTjV7m/azvkkmVDK4uC+OSICRZUN1yss/juexpDDt1
/rIcClHvRhIFbn3nqjTaVk0xUDkBlaMDPiDd51WTc7tJaoQCnfh6tDe1IC+3U/gtNhUF1jXXWPSd
LctApx05y/lVGE/u2PWQ5PZJt+mswCZPIn3Q7QG94mPbKU772tVxamz5MSf3LolT4L8dGCtEW+xE
QnQPM0fdwejNTuGDKlNSApamc01zAlPmcO9MPzLtEbJjChtrjgcCF2R4wMtgMlj6SqQF4LxM4BBV
jxpsj24zWDwqQwMyUmFpdTUnlpbodrJxCbSHZlbCUoSJKc0EZim8F+Lj+jlaC/+ny5HOUVILqmNy
D1kxjb0aNGx17BELlfQv+VR77fhQ15vrFlc3kFEABEFBg8e65Hy4bKK+mDDnP/J7Wm4r/RCDdCdR
eJ3KiuR1eMGxfqxhBZQgzAPtxyeKoDcxMR4yroKPXDbKoQSKE4vH2oLqxqz4+ZfiwA2SxMX8fo5k
oSlAycQqz64zr6e/nUw7gGzdwPVj3US9gAgIAf6jUVzjK0d6GTvRF3gJmq3ykR4rtAGr5Sc49Lfh
bABkqayDKBtPd36AyF7hmiuhahkHA7gOqoVo0UgHDXWlEnBSHQu2BAqO2hYFqC/UHvdMK2/zCNN2
132GYgOli3zZWIr7DHLWF2OKM2nG3jTxNWfd3gy2u4Es53ULK4fNNQwKTZOlDgjy0PNPCMhWNjXo
LgB9/FlF94CueEmm4NxX2ZB8kmax7uTA2UEptgGb4mfqaEfijtvrK1nx/LOVSN9miFPLjCp4QpOg
+t36GShBzBfSOYodu24H4xrnOwZiGdTHQAHv61R4pf7AY0gnoxqtonz7w90if3zUBAAbxD/MkcnT
DUg412aDZ/XcgPbV65upSj1OCQtCMqLvxdySl5u8r9kmBNXTgQ/jcBhbcEJEsVnsadwDOznZqE1m
A0+D2a2H3cx5soW1/lehp3rsNSgZProdC/NN2iQQIozHOXK8fErDYdPh1Dn7HjK4OnTXWnOTZpUB
6NY8fg2HWf9IojY6sriaPscoc8KntDfMD4reWFByDWKbg+5EOzcj9s8wTudHJzNyI9BcUeyqqioG
zx6jIUFHv+nDXRN2jjiyJtVAmd2mhO9IFPGvDVBHX7WmNk2/KEv+UU0uiT0tCvPCdzvgqqC6XGyH
pEmY4qivBRagaBcKB0AYMHogfeYK12BOMOAdFqCjsHYN0teK7sf6WNENumvXnXftiJxaM86tRUkf
A84NawA8ecBYo6eN2T0UN66bWfPdUzPSrdemYJliE8wQ8yfJn9LwWfQ/aqV68rI3sueiEwXGN+So
DPnW+Wqa0OLM5DZS//pHZQZGvjPpQ8oTEHPdasnOKR9Y/WjbT9cXt/biAIXsP2aX1Z8kDkPHowzv
AfAAmD+FsLwyf87a1LPFxsIwpk4fWm3Txb7WHxSGV74eW+riCJ+gFgYQ+tywW8+dxmgHvncn/kHL
z1mAnMt6isRrD8EgO5o2Lh4EUWodxu5+TgH8tQHo5OXNZDq7679l5YY6+ynSHnSNm0H0Fj+FDsRG
N94KNAsE5mYHLnwgM0CmpTgnK4kUFo4bigABrmPU6HztoR0WMc2HHING9kuZAcviVqlv5eF9r5W/
oTO6b6f2paIqKr4/zKiSk50alvUHrZykA0iDUKAv50OoZ0h2XGDqO412dxg7HQekQGlym8wADtyk
XAtvdfDexT6QBPx3OJm65nepTSCymYtH3ZiSfQL6itKjWpoZ3tSH3QdPrfFNRBDj9hLK6xs+COtm
0vXsUU9wIReRSsxxzYWRlaLLAkpRsBjK6NUkmtuOixG6ZpoQKIL3d7rbWogK9ANY/3TTNOkXVGQe
rWwHChHTg2Ln7+sOdDlVjQkrPJvBWqPjc4KG4fyDOpHltCPrc9+eXq1K33KSv7Gh8ESSvTC0RSJX
xwyW8EnbeISPjzEg/50Vv3TGC+2Tu5B8GTGRqpkqPteVvYFeF1gXHZwzsBbKewNlZZM2eg2Rj+J/
SPuuHrl1JspfJECBSq9U6jg9OfhFsGds5Zz16/doFvu5my004bsX983AVBdVJItVp84B6VyltLIV
6fMJtSXqF6FTziKNp18j1BbS5tOv1KfbC7O2ycF8A6VN0IOKePBfrgsJdXBmRiJEboTsTQEI02z0
V01K/z29AMnHUhVDGQZvBfbeGeJRUyuE9TTMVIPo66L5EXoZZrlv+7PyoZeKI4gmwUqBIQG23dNI
6ABLxgQCH/ljxMubvAMyWEt2Nu968YV0rt9RkDAp1UhTqIGACTCNtmGwERULnFqcX3O9ukslH2UN
iLvi0tWYHFFMwUiKjYVynAr69xAIG0z68ZS0Vs4MfDkcrmj1GSjpaku+fXZDCKmJBDeEvq3tHk/P
y3+PHqXWznqa6Cakmw0n872+b6GlpmIGA6yA2Ncsu3MX9royVriRAgjkQgR8BNBUfh1bDujl+plw
aYY59JE+KlWz6PWBi4UO5G4yedxL19fKYgHvnoXKSkS3+3Lh1HSKpEyFBczaO5P4ks92kmNMZ3b8
f+bD+z5/8KxEBxAILLabpGmzj1DA+ZOYcXvf5hHkt9vs38FJMHN+mjBrBmYPtdfaGsKvlen2FVqt
kzCB4ia8m/0/dRO5EyCFdMZ7YuTV8NYWE/0rXJe4NHHIM1dmUfiSArpNnLB4Mkf9ES3WJTnyx/2c
/DNQcnHzry0WvRgNQJuF0B+2lLkFOYMB8rO9Eu0N3mtl1SdVQWUNmDkis3XJJNRQ2wbsDAwtLZXE
goIbppvu0vZHLnicg+s6vYRPZ7aYXTz2pAF1Kmzh8Yqc/LcoISffaH5hEf3XjAJ3RNxCcfvx+bbh
FR/xFDPBsQH9CLjIpHmyaUSNTorcGrI/AVhj5Rw3M6FivNPN2PkPtlBmWAimAJ/7vgzPT6qhznJw
COaWCWS6RDxZ9sRSxURCR9t/b6hKmO1Abxo5B6DxbPpatlMlB1MFW42ngYYsMVEAkzCrwlm/lf7T
pSFmz5XKVGvpCENdtk/C41x6o/IlGw4IGnP02/t8j56LKL8WxdZonC7hPBCuU1WYJ+jl4dbDoBpb
K8pVMw2QjIIkRR1sIWusNtKsYemH6k858Huy8pXwZq5XboALm8y9puA0kzMCmzNJXTN2pczf6MpO
bXkdNZ5zzKFSVq0al2ONBjzwoGDGh1MTBTmTpILskPRWJLqR8XE7SK/fyBcLyk5T4C6HuLgM53Id
Nbdd29gz+TE3BI98a4zr7b9bQ1oqghAMTywwXF3eQdMo9jXK6Hj4F5GjTJWV1AcBlb4ErBVVN1BA
aThJydqGP7fIfDxV7TCbqoPCQZBKrxkBJE2swdDcKMzABcvLTlatyXjBot0igViFyfwAVInDpIZ/
GHyyp1ynKrQ6oqmw5eA1F3iP9KtvB3gc9C8xqLYkmUi6LlfTH+Sh7zpJQLvVAuu1BLbDUJMB6jwa
8QNebLe/3VWGsliDvAskIZDeXV0PYaTmTerDmmD+bLLAGggnBfq+yC6eg4wF5lLwQ9JWRYx+hObN
n9Em3brz5rfiCbvyNbJ+9TSxgCSysbjuP4ufwLKm40gB5hDJ0bcUxtlR3ReNHlWpLtBcxEsI1Yf2
rileY4DWEkxAZJjMH/5Zt4YxyXy8NAN1eS8jPILpR4ouJyaKipjmqVtKP3sDY9c+Z+9dpeeMQWZ1
5W5u+xx1WzqOd4bsKlBClyLvdoxcHZWMDeZ69edgzvQQNkIcyT50KYeOAqpeEY4va7GIxxUqNSh0
IhqZcwSw/yaUI9ipy+dUAYk0T9RofbH+GmCODS1ppzkrFgPjEyoSkvQQjpz0gOeDebl7W3VS4qSF
CSMEXy5oIGfCizGOCXYGs5BArpQty9QAg0eCV9HkfIf1ZQJjAPgQIPxGmGzAH2WtxxAtfIibBYZX
14+y9ng7pr6PMfZY0DDcjOqIARJLNrcZtFATtB5eaC+y946pydcUtP6e5CXb3Gs2XFTwahCf2WOc
qnK1E+US9npXepLe+3fZekwsH1oO94fhIB90W/R0m+OkjK99y0kmokk7JyEAZljJILGDSrXq2p7N
fd9BVVunmn4KF1UBwFmTxhZ5VJqrcQKcNcB4KuqALCWwFCRaotfwWPePVXYymn99Qy/HwtnfZ3ZT
0Pd9DLIMXB2TZhGldyaDivMx5Yli8PxgtlSlKYE6LUdcUac0kza+yEMESOvB8b+lYrG+NemEeAhg
AnUOPbB/RA/zod98giA3/JPvU6q5mVu+8ETvuGaZxCLyzWgeB5g1ZWt6fMj+iFZEM2SE++HjbbKz
7YtpZyond/p+xV4FJT6dBCFEpBnsC6YTO0FEL0mgs0mrnfope5NnHKs/rf18H6d0OoXYC4Fd0/hF
3PNUc6/R+UvUnFlftszZpQyed2AifGyJSaVz6BSvUDeu6eg7gie/hZyb65sO6tpX0Lug1AMEC4s5
KrJIKuYlBYgP1Z/qVbZQDt9rW8kbH6H6uKspcDT7RKS8mF11c0EUQ0sd/0GF4dJNI57HeRjh5pgU
VFPtEm2G+K5WLGXalqod+3cVr/+56ix4ZnHIgWIE9VjGZpP4fVcKcDbLQAIuOnlHKy/fq4+YBTxM
LibzH4bN6MXOP2Mb8E3PDTNnq9ZUbdWLMJyYd61IJ+mZALdYqZvbx+naQXBuhjlN8S3RJ5BhRpQ/
ML+G/tHv2wZWc9VzC8yRJui+L/vAe2JAzaqovCtdct9SGhyawNaoQV+aTe49KFv1nrcvVk4gBe1M
kYAbBoUMdmhFHstQnetJoFXzIqFXU4EEfzvyJtJWbnZYwWWwQCUwk8YcOEqcmWpazzjniJOjeRLW
CdrXPNHvle+EogXGwkVUJYFCYQ5s0a91pcshaRybL6b+IIacwb7vseWLXY0KJDiAMbsPraRFWehy
c/VSpWKyOQut/WgbVrAxTwo1vNj23Yq2brRPnHafPRArcEartebX+8FT7zS8NHKa3TcnnDV73yF3
d7MHxrWtTAP7JbVuh9LVSjM/cVmjs2MuNKJWAKA3xPTIXTLsE81R/H/dDjCBb4gHN6iEMLTOLHMf
YLoYRL6hVcYHMX0kCufvL9uJXWUNPR0NwDxNBwzl0gWhF4MoG4rQapU/Uv00tLshdEEJFUYcQ1ex
vzhyZohZq8D0sS8CCDHImM4a/F2k/yCpwyW7kZfdyzr0nQspCrLaqz2WzihLKkUHh2ztdaSgnj1g
2O3uR2kDWGEFXnuIdr2VbUMa36kP6aO5zWxkAJ7wXDi8ptnVHgFkXUQHDFV7TOejC3G5uEqWg9ss
H0JLkv+0kd1h4OV2AK4s6oWBZTHOAjBrY0mbIhhQ9dPsu2G2LYFI5eEWVmIEXTfEnoq2ACTdmRhM
/Ezy1XaxUh1Tv6G5vFkoLowUHRX7tkMrO+rcFCv9LY1moUgjTI3zPSm8rtn1BiejXfMG1ZBvxUiM
erOXdlqEZOhaBR+FfJISOhZ7v4H6GFqqCSfk1z7/uSXmxsxlbQa+CJYKaOLFObrY3HHcq7cHIuzc
BBNhZm6IYlESrJeryzRqqOz4duk0gTeBmQHn5vx1+wNdP+kYi0zIBSYwTukIi7XgLjILlFiVle+D
Q4VUi3yqhsUDQ18XrhmTTPy1wowrgsBkt8uFY4mWqfXbtEZLfIeEgDpRKbMFe/JuO7oSiahUI96B
agS4hG0etsPQJ6RRwTuKCl3yQjQnrjmA6O9mGnNWwQYmj8A7QFScWpfbVxG0uc9HLbR6u7oLqE6N
nX7KHqF3Z4F9549mQ93NamlyyO/+KM5A7wB7g4hHRn8ONPh129/rFwMmSM9/DBOtRp01KmQcQ2uy
YuicmqFNMLBvzwdihb9ax3dzOlZWYfuWTLWC+pz7fuUouzDPRDLms3yj9bEWqfLbIDQoVVrFjwX4
22/7ed2FZvxkAjheNKmaGYYmR6EZbe5qV3bSZzDoPLYbaTN7L71FXAi6OsRu70zP3HUbNGc4k6er
7irgZcArCZm8zty7hjGYoLoxQ0x72rECqQNbM04zj+tm5QRCtxh4ZxADgRWNHeXtIkWOtLmLLLUF
puU5yl5uL+b1awSLeW5g+QFnF1AdoJ4XtTDQfjY45EyabqN94Bjb8Nd8J55UL7Cy0HHMrbTlWF7b
n+eWr/ZOVMlVD8uNU6S0fyd/Om8+Qa4TOOej8KM6NBHudV4Gz1tQZpP0cpeHIHeJrDJxm+y+Lf/c
dus6LJbhbrSmv4vZV+leFELosakDoE5jud2YfntnkLnZtgWAtNUY8uBj128hNASWngB6xjiBgDe6
/H5pOpdJ16MgEirW4ADtjym41h5+ztSw28yp6eTG9DV5RskgsL5EdHk423E5uy+PQPwADPHg/MYM
KyHMZyTGKECHEz+gj3DYLKcdOQX3A+UWCa6/3KUhxtOKxGkqRzCkPqUHoHJnCqR8uY+2mfUmf8qu
YVIeqdo3JuqWc8yZlmT5rDYabAK8+izuRIt8dFjP38YpsgDQpdkvnvDH2nJ+S8tCjAlbjyV96XUZ
ErnL7JlaqZTETh7ao3kPCKQY21BSpD4PqLsaQbgmTRCQAbF2RawrTr0WC3OISdCDYsfbzBkc08HN
ge4IBMniP8GzfuwNa6K6PX524CziBNDKJbrA9f7+AObDRqaG+WodPyCjiitsoIAqHYw/7eH9y3Cn
3WgH+3GP6QQHGO6C5vvkmQBPaIm7u3a2Kp8Cl8H5Rat7+OwHMV8db6BxNuMIxYXJ0RqwKNZuhFQZ
Q/u3z4rl77DRBTgeepUGsliZ7aQ06dz5XQfB7Gg8SWEDuK87lPed3Ljl8PO2qbWwAscsiJnwFAVz
M3NbJZUKBCaBKaPozIckF8eHIW3285TUm6JvIkuehl9KM437JBo/b9te3biiZupgwIa2CTvmMgTK
KNQGllPF2eTrudPwpqaXG59dSFABLo95jLIAfnl5CAYx+MxyLQa8SoWsnoDcR29BIB69tfpk9UDu
6GAv/w9OnZ27zLEXK10Uli1Ohqi6j8Hc3P4zEhkIu3N+FCbLadKWiL0iQv4wHB+a+bOI3luoO0wJ
+O1nXoZ+FfGLMVPBKD3GIkWMqF0uIPqyQR13IGPB6xuZoS4QTPfl74Wpvwsp4Ki3127F2qK2C9ac
JX8CnuTSmhjp4Ckr4soajezNKNt+I0dG7YS4yh56f+IBH64SDVAogo9sKXQBJHm1zcKgj4zKTCpL
xDg67aoE6jWSnNCxxYvk3z0DOfkyG74Aj1gGuigNejMU6woDAqUX1rmT9/12jPRN2zWc/PNqV8Gr
ZewIFy8iHpF/uYjdMIBkvYEpI243mT56od7Yt71ZWzjMNOG4QGt+6dFfmvBDQURbJ69AEQFawD5o
vvRQ6Gx51n/fNnRdh4czyKKxZtjEuIiW4+ssC62Q/ZZlPVTQL4HSm9jtIYrhmL2/LUXdE9v6LpGr
nZSUruTzgPBXJyMmxDBjgeuHgKEAbzjGtKlMwVyA8EjslDshNRyp+DDHR11+lecuo2oHTqfq36e7
4TCmfwjSRBHxwl7zIHPuYiCiK0v2J6f1Z6do062U9a5W1Ud0XUF51tBMUOwsU718CmPOp726ehb7
aD8AMgzIocJWJesub5VKESurHDTgk8dJx/Brfwf259AhsZBh/q+TnNtfeS2czmyyzGed0GMnoCoM
ji4bGng/RBAh5Sn0tG+bWTtddHi01LkAMiTMwZnpfYoOgVxZUWR64jB+VpK6QdV+g4qSe9vUNaYe
ywhEFRrjODTxEmQyhag2UzIDPWwVEBFeJkZJT+wAElpS1NoJdOmNrrKz/jUBwVrfB97/p3nGVWOE
zFBQwXzTjbqTZWA4J9GAJIJAlAS69xZukBPylgkv8eCXrsYH36h/cX7EChsQ0OBAlWHvoJ3ANioj
dCqgBaGihhTG95oK0foB/AymX/2UJnkX+4rXQSGvCzF0gDOLg1ta+9hQa1SBUJCgGi8yuzc36smo
Tb2ywIl0HJrxsQzmRyEQ36vZ/Ljt6Fr4npn6PsPOzqhlThYiKAZMtWVnF1OeneIeVQitJjzJg7Wz
Hf0CTH6hBq7icXV5JslTaygQUcSNBd0BpSo/BqJ+3vbmu3JwkTMhdE0AAZdZdHRo2MM9w8wJsj+5
BLvytiLANSAZ/OqSTZoqNG/ew1bba8HLVG798amSvmKztKr0KJRuNm/03CMTVLycMvDU0h2U7e0f
d/1VMbULwB4GeZAXY5zj0v9mVANS9FFpSZUtSzPtAHmb5M/YfPwPdr57MyAgBNsFc8GNZq/0oAov
rSL1qQqu4hiYqVTZkZynZ73qEVxakmBAaNmmbyiUtT9EaWlNmGRo50edvE/+acw4af514EAqFaVU
sLyC6RVY8suFM0eVDIYPjrl2SDWrElrN8n1k/f++bNgJaGFjwgXc1Ux4Np2gNnUIssW+HNM9GPqE
Y1HLmi1DIAvTXg2HHvl64y1UuZhPX7pboLBlvpIEJMk4+6Abq3UfSVvnqZ1uaQUv4V5bOwABkI6i
6XoN40Y2ryTpgmMe9U3mf8np++1VWw7jyw0HN0BUBV8wA4+U+vLb6EnYT1rWlxh+t5WS+pjJIOFe
klW0Fbak+33b2ro3f60t/352WkmSHylpAmvRoDqzGBy0lIebWnbhlUP/y5yuJJSU1Kg0dJVKsA1t
ms4NVW8SLWHMvEiDXATgUoDf33ZqJRJkBRXXZYpNQnWEOReMMYzNflTAiIuGjzm7wiza4MC5beS6
6IONY4JEamGIWeixmXjzx6GYwDUBtn41s7VitHRDwARSjDdy/DbF2nNfvOIpayf+A6gVPiex3EMc
szYVu5J542zXHBHMj5Evv2MzgJzSX3Jw03wQZpy4rRNAljvBbURb4y3vin0PkQVzFpx0OI7jxDlR
VpYcD0KA03APQRmZbS/LI+oGcYG+QRYYz3i3BRZ4wxoraVJeMrWcGkw4Eaj7QFJogVYgpbj0tCil
KMLMUA21bIIxU6FFAM3ifaUHn6rWnZIKFFO3v/Q3tJg1iRxcBasXhgVRsb00icZ8bgx6W1v5Qf6x
VEwj5/MjtsE57CRW6NYO6DecbvMyUJU+/PsAoYFJTAkTI4CrI31hk0diCKEqD11tNRNtahrc5fcz
zNqqExx7S3lVUopX3V32vEmowMtcl7hhXAdbEIb5lg476kHMagdI+wWlgOKJfCwPwGXsjG1ivRXv
xTZxefJka0EMeiKQMWA/4InHdjFGxQcZUot1Fp4aa95ADcMDGel2dgDs2MSc64JrjTn6wlQPZs2E
a5Wj7YIdANGn1I4g3XD6IPuc95JaebtiY5w5xwSRbqaVJPVwbnoAewoG4ShAC6mtezG/Hr3cEVdf
7czWkmacneqaFGOrdrA17DrnF4p1XvcO6XoKbiR3PPHSsLWT8MI15qKXSIdZ0MW19h1jiz/1fU/7
HQa4CC1p8NR69ctDxtuT18+Jy+Vk3jQ5ZMcGqYBN4yHbhDaIwOzJCg8mddHcqOzWIe7ofUAZ2M29
19vnwXVrHKMVKEAsBTC8ZQB6vlzeITWFZqphW/o0v5Kfrn+U0c/oXFQH5l2x5bYXVo68C3tMpKpR
Jybl8jnJEU/uE1Rq0blt3yugXOaAyicox1jp0bByzhW3cnNf2GVCth0mE2KcsNtZpQt2yV+PqieK
/HBd9w8SB8DsLhBWJn5SSS5Dyexxwu1kr/udHRU7tAF8tEyrdvqf0fZnuOv2E3c4dSX5gX9/7TIx
ZOYY4iLxAFXC9+QnqgwB9Q/1r9qRrNHJU/rywBMhXTWIuroEFkq0wb4D62xfqq2i5vISOIMwHzAu
vm9zHv+Vsnpin9lggqWfMZCdR7guJougm904J2k7WafHdx+IOnRJqH4nb4/Ry2+NTh/Af9HA9cJ9
ZJM78/nF+PdMTMUoJzFACIKiGVuwGyI1MmJZxk4pnsvpMc29ibc7Vp5MKPsh2zOBz11USi4346wa
SeUnam2lZLTBwSjJYOXwj0HPuwpXDX0PpOIVjGcGsxuEIpaKJCc1Gt3WtIs2M5U/CFUfNIixDLSx
q4OI3td834mcRVy9OpBi4qWrGMBOsL3TkFRd1UyA0I1ub2zK+wBph6OdBA/ThrePtlUfzywt/34W
oOBdwAD6CEsLwaIF6BeFMuR/MAFhHtQUDaBW2T0QdWkfDCm+V9W/hOAT8ZVNFW0NXuay6snCq4H2
KJIJNpeocxSs+wmRFwgHLX+UKzQMrYmn6X3dFcVVgIoSdrMEqldsrcsFSwxMnfq6hqvvc7TBcEgT
T3cCqm2NQ5jS2Wl3Ib0baLHxj/qWJ7K6RBx7zePdIaObheoM+CwujZtTWI6VjojUje5+0oxN15pu
NBDOF1t38q8dheHiymYJIl4j7Ew7DNH3igV+KsGSPJyRj4NnOrNKQwGwpcIJl5arCS0Xu+epQ3w3
l669BSE1agkyclLl0tsuj0IpKRA42rH5aTwGeHQdQJxrT5+6W2/Cn8pMlR+1EzyLG/DyfUaQruMs
xGpM4cWxqA4CscxieZKAZBCqwS/I5u0wPuh+hWEAx4DAwn/YImd2mCN8yipjKkLY8TPFDcFphAh7
6eIM44cTpz20dsUvLB3/zyXmUFvY3GKjg6lJqI+a5LuDatpFVViy1L/W2mdal5h25CRvqwnUuVVm
1whtrsx9DavzwoWSYGLm9yTRCrPGaCvqZAueGbQVWlDPGPJWbpzby7tyC2MMzgTTxgJBxdj/ZSDV
yPnzOPcRSHpsQfAMwr3//gF1dJiBBEZpAC0rJlQBowX9+0Lvn0shnaAvqH+A1iea7duOrK0jKlHg
HVkuhoXY9dKTUg4AmeiixsrAy+SWJ7L1XfUofrVO70CnAlpAPIsrafeFRebL6fLUmQ3IQoDGSoHi
ke+He7OhAHs0m5pHmLD2nc69Y9LCXk66slhsRRWwkbo1oK53ewFXDtALb5gEUO6buc0CWCjNrQqW
C6GBKCJvyZZwYs6tCyPMKZ2Vo9bVJnAboqc9hHbnQHMydQb7afL0r9v+rGUKmAUBwQT0rZa4YAJv
zppUrIsYg+af+CqYfMkoLqKR1p52nD84xlYyTWR1BnAUmMqWCducHCNoOwRq2liyZ55EZ977rmmV
mDT7CY09j4v4Xw2HM3NM6FVKqQxqloNyslfsBuIRksH7VCu11wuPmIhLfJLP0MtpwARmDw/ECwsa
u7VOJc+wO5O2jvKwPElKWhyiP+ozZz15DjLRCJrGSptzWO+sYikt3f3qXdHy76Ea9FR81Vb4+7bB
lWfXhbdMYApjJ45ViQUdzPsodYScygrUkH2aKxzM75olMIEAXgH0IRQ6F8/P0kplHHHai0VjTdm+
Bim0jxLoVxHZLW+K5hrcjGmrc0vMiSgLcjULMixpx1igw07zVOd0fxJLWm5GGngp3UH0qaO+0/Ea
yitd3kvbTIDOda3LrQnbxUNPJWpa/inxeudPB0jn5vanWwvUczeZQK2SQAbbaNlY5Ed+CE/tRjgK
Dw3HCO+rMfHYdlkY1QX8MXGLDdIyiKhUED6DQB+Pl2wtucN3W+bMwCkPGDPjUAutmEhKqsWh2QVl
TIBaFbTsnXFbbz5Ct3g3j/Jz+DjtYxQJkl/JxEnt1mpYFz+AcRYErU1tDvgBhg/Mff1eFXfLWGvx
qU52Dvqq4ZOQz7m5QxNXUWsKwXCuWsP1SNN38P5dBGZD1tncQchqWYRjvJ0eNE/aG96ICVfxK9v2
FNAnt6cjEPoSZl0jV8fAW+iNJ5O+6tt/BkBf/hZ2QKfK6k6cJvyWGRLpvfZACo6c1ndVh70XtUV8
SkMpBAQpzCdP6qiaI7FurB5lCaQwXka7uxA5TBCiKko2mKPazPeix9s7a4VfMO7/Ncx86lzAaHEz
wjDmQuetiLeuCJQwpG6XMz4quZDkZd/fcpT5rAIY0JM6g71WkumAzkXtU1kCR7Pp3D4Vlj90wxA7
+G4IExi7DHwzcbJ0yWr8PYl2S68afWqVuEr4edve9cDOEiR/V5JtuQLqFcdgAW+sH8Guqehv3CDY
tbOFpNcWaQeZVE7CxvNwSUnOLpKiABVpoMHDLt7kpV0T9H3cTMXMAy2zPzrP3Fp+eO4fk04ZKkRp
1XaJFPCBifZY/wrae84armXU5zaYu1Edq6xTJdjA3KfV/faf073wI6banfIf2qIXX4u5G5tWaUgr
YfHazgLjaibdpT0nAq9JEJiIYO7AVCNt8H9XzIV+nCXvcjvzAOlpERHJtnGBht/Ib+Tx9iJ+V3Ou
Ix/0apgsABUCCxVVqzRpNR2umU/aTt8rbyaqxw2971GLAXWcW1pvODmtFKVdcSPa0sd/KDdhbf/+
AOYrDlWcRHmEryhBy606gKg/VLyRR1e3liGi2wwIswK4pfK9+mfhD8FDXZhRCwTtlwjR+oya3EHD
JaSvVpLoKKViXgRUC0zIh+aYip0BRzQPfTEr/goh0XcX3Qt26qTesA3s259uPWs6M8isXBcbsR+a
MKgiwaDTQN8+ZNo8TZtiM3BOj/UwObPF7oAKpbzah63CEX1HA69CQkVrpGTbomNPNQph7Xv//rN8
DJwWzavkoEAqhfMrVj4iFF/ADoA+AMQXv6ttZx8xSWo/rWQQq2loXlO0Xe1eHXkiSMsdxnxGzGsZ
QBEBq4KrjvmMRE/mNjYJWkRVbQuaVyfvgOTOPQZUulPI0z9fc8lYVB1hU1w6xZfHcpUSba5DANG0
VJyftLZ6mfBJeQ3blYc00INoJaB5CVYMlokAxOPVjAcN7s/A9kc7bTI70Ggjvsrte5s6xniA7u/M
oxFduQPOrbKXajZDYanpFDQai68yVd/kWnaMJn+/vQ1WrAAq9XcFmZykA+9XUaQAKA4R+J6JvGs1
greYtrltZiUswJKLivXCOo0WJpOKVLEvxXkfYglRyXSrXocYZgI1kTwvTlVtGo8+qarnKOWyfaxc
3ADOIckDagPQDZarvu1DvzOgEA06nG1gOJ15XyO9jY9V8gOSQEnycNvPlafLhTnmGiIB3NcJzNUT
drnoJELpxFWN+qItIUxvG1uJfgx3gvRAQ2QCccScKgExyy5b2pdzte3BXZhCBPu2hZUM8sIC446e
pmoZtiPcKaF3nScQYnwk2bFoRvu2obV1O3eF2cjhgDshiWFIEx+aAWNUQenM1V4qMlDu/Ycy94VX
TMyXWj2NhYj2azcL1SkLk9HphCp4KGfzQcxbmePbyhbDBluQ3qDyWW7Qy0NqyjpSTirM9eZDnm3r
6IvbIFhbPlSWcQQSnLpA3V6a6KtkzCZ5RiO7uI9UOnSbIYE0+lOfcxKetTwLtOV/LTFrN/pQ5pxL
WJo838v+zG67/zWjKaM76iN5Cu5LjwSo+t2OjrXT49wos4Jg04HKZgKjRrzJcDyJ93pvk86ewsew
5zwP1zbVX1soMF4updGBSCEsYKsdn6JhZ/D65GsPfpzrS4oDEKwIteVLA0Guz76U4FyfT4VhiU52
HLxx4djHawkX/4AHjGnjAcPjCVsLw3O78qXdKQhHFIRhNwoW+aS32E9tUeB0WNaN/O+qZB9mQ5Ga
ZTbgqsRz00tKJOFpsVMMnlDTWkCAJXaBhwMcfqVM5ZsQXQsIfNHFP0W6GbLHuUhoX4PQG/fyr9vR
txrz59aYU1CGKE+bRLCGoQ7thxGPyVYzIbUCpKw/gxlFUZwR0XnfSoFqgQm1OOgQW95iVqhxoAkc
WWPaN9swzjR7qFvDaZPy6/ZPXOuUAiwPpXJMeoDyg5UViAolnzJtQlAlstO3bx0e310o23FsukP1
KesgaQNfIPS0LEnsj60yETpUqHh1H7Nxn4b1VpDIDl2jkyqC38Pk6XitruH5D2Sib6wLkPab+IHa
cXRjUCkFmxQvNNJa/oY8Zdt8F2Jje5hour0ya9v53C6Tjw6hLld+jJ5Akby15JjxijprkXj+9xf7
Z0l1QWKSEILjQsauUoAZbHtbD3dxfO/31Mw4XdO17XVubfn3M2t52UMXF7NCmPz9MdVL3fxV5bF7
rd355zaYaNc6Yx6qEismpG6cPCuo3yS2PD3e/i5rHSMMG4DZC+Nl4FFiX86Q8srGLIUrs/wK0kSr
rra11NICFUXV05odAZyg4hU91nw7N8p8rcZUKsNXEYVD/5Imz2qK1/JR471KVo94HO1QrIMG+TK1
d/mZCLAs0QR1N6u2sfFm+9R4ke7gaznl0XcM1PwGSh55bcu14MC0to6GGMbmroZkI73rM9nAig5l
4kQVOnBN/zrnGqenshbx52aYnWxkhi8mFeIjbL25sLGnaT9j0h185KKYUKJwLuT1SDnzi9nCQq01
g/gdkFNrjWCvJxgUw2PikCmxPRSiDkaX8ARtImpWPSfz4K0pEzByCMF6RcSa+uJD1H0knVePHEHb
tdztfD2ZYBFkvZjFBMESjeljb0CbyAB1rV4/12HvAEnE+XxrtVPz3B6zvwEQaA0/hT3lySa71NXf
FUjOPTXubE1b9BfdZrJv7/VlkZiagKkrYCfDHCJmSVkAGxpjatT4sKilwu8pHn7lKeGYWPtOgMkv
E354pl+x1CpRStrBBByKZPdDcpfqz6LIO7HWPtS5jWVjnB2+CpLsps9hQ5etcY9530fBihxtO8R0
fui2/Q7KRN74IX3xmItWnTOAGwHjPsBWbMOiN9LASDLkH+rcuH6fRLRoSpr5PqfQcWVnGfwC0SKG
2zBgAsj/pYN9FuMlXkE01QfSHwow1UPHY52+7pMuNjAODtpF4F9BpnppQ28roexFUOJqP8YTlBwr
r3fBt9hvAk83LSgMOEAoTABzZTaPNmPdNogrgf1D5wfIo0vbhlaPUmSAwj3ZxB0dn3LABkKw0jQ4
yiwBbRjz96xZ8zFwx5k2ex4I9/paWHz/a5+t6IhxVCpkhP3O8h9wz9WgNjNsqJ97g7OdrSG0Jevp
9ta7bnYxNplvGo1gVw7JQkEMSMEWFNE7UCYU9FdiVZ8jnLdDB429t/LIY3O97naB8kfBzLGhoGgG
Zo1lO51tl1IuutKYggRC72+6b4nRtuo3IwYyDZCOCfd9l9iA1+SaCNpqzql9dc0zppmdWraj1EYK
TMv6uB0lB1p5ztg/zlyIzXL1XJxsjCEmotpIlvx8hiHMqHzV7vye7chWOdbgN8McAHjuu83t73md
6F9aZGMobhvwDImwiFYb+VFsRjs+Tcfgsd+A1fo4WiCnsvIHiIG8SGDE2ZWclV2Jp4uvyj7w8hjj
jpEG++FWOJlPAfjWq9fYTg7G8xQ4GL3FzLxVPct3oIe97fr16XRpmck7pLQdxlYKE2s2QKWdvIV5
6bY88aHlg934oCzSsvajIW4GuDejZZp3Dfrt5WNjjrRoxdcA+WlW44U58LDJ188j5rMyecYIvxKk
GvisXn8Q4w2ea1b0ezIphE+WOYtxJ+/BvGwrz/9hURfmTVRmIUH83bg436RDk4gzwaL6KQY6Yq8u
Xv1/1shZfMMol4n/IcnAHrtyFfRCv9ioTK3fAOf5O5mlUytM5QZQRvc/OPTXGLs/elNJ8D6GsVD5
rQIbBmKdgDuBedU6vfSI3QR6qOIJrsAIEQ4+sXvtEOu9kwM0+39Iu7JeSXGk+4uQWA28Aknud1/r
Bd2q6gKbfTXw679Da7orry9Kq+t7GI00pbmRNuFwOOLEOY1+aLXNXP3QlbfrC1uNaRcLE9w/YbM7
aRFsulQvgiZjZ2vAIz51S2VTGvrwXxMqYYlC0p2rUTHaJYNDGvdJdFcP0BeVJL6rB/piRYLPJy5L
Zjum+FTOdxAyQjPNs2NJvFw/WOBsQdkdJNJQEf98C1mziZFzC+uw3LOioVJ+Lk2vw+1v7KJsb9En
W4n9WPWMOKytWzMLGPH0TpZzL7fsl7By8SuEnBsDP9Vkc/yKsdmrhqcDGak3Gzv9SMZbdOFBVxyQ
BIQysnRr1Wku7Ap3cNJgALtqYXdijzrx9XQ3VzQgVBJFvj7R4C0wg7omhDs1MBZ83uV27plVRLCj
mJirNrEOjTS7KIK4UQTJ8WRRoVS1QGmNQ9JIgAyLm4h7i6I66t6gU4GwqZDh1AajgDmUcKN4ujGU
GjLWslGfZZu+mAAPJWb7HQzCiKM+NUXNQNOxvLR2DiB2DzKIR/DR+IYp/30su+O/dqb/3s1/zGHe
7/NujrZTl5OeoqED8K79VzVqQQzmlPahwixcUzRBUoZ5wfdIGP97jMGY8f/WiQ/62TChajvpMQwX
DGNFBtnHtAHtL2SkY+l08RKvvuyphiwcaAI87sX0MOvbEZMVsOVAMMobDIw397NXWFkwkcGzqnGz
/O9Na9ykWrbDb4XCueS9s77RF79ByBOhKtYVGcdvUGwWPUHkhB9zUoAvdS4Hv1ArLeBKPG/j0ZkO
FdWb23xsth2oVSVlvdVcGR0ujHeAaxnVG+H8aEmWA1qNH6ISCEV2wdDvmP1D6cLUCmPTKwlmfLBJ
mFgYZRFyLUSY6BlZaKGDl0MEU+uT6+ac1NgD+s1Jt6nx08WovuVf96y1WI/RNbxhHUyyWeLkKlNG
QymrZskzrENPyl3SM49P369b+VrbwMkBxQ+CEJB9IC4XHNjOKqo5DGmUPiDEjpHzUtiYXLW6Cnjm
PtOfI8MIWZdH0F7m38eqfGtb+x5KIq6v5cZz1JmGJDqthkbQdagQWMWPwtTu5zO1kD1peoPubNrm
m8iIHiBqvOvArKVwUDBF9N7s84015ptYRuixmqsvtVUTdREN9gWv0tOcD4aSwXSFrve4pY35PZtS
L+8eZq0LtDj5y4GuCPQVBrQLhuq9Y7iFeKPvWytFogYaZhlJ0XKixFOP7wL+F6AvkQoKH2iy27ru
JgRrOrJDOtznxrTNLCg8R+NNWQxhBBq86z6x5t+XFoW8qRrcbJrQHYK+wVx7BtK1Vs3eKfiKLano
3pqXX9oSkiZN6eZR57CVIpt2OfXs6qXikpRm7TK6NCKkTY2lJK3mwsiE+MhY7dF4q7iHCA95Gapu
7TV0aUpwoDLr+qRMoPfeYiKqLTZu5tn0W5TGgY53HkhIAOqRxOR1kya4GAA0W8QgPx8XxiuaDgSr
U6MalpjfpPp+cgHqJO5NRFrPym9TZZbUmP+eJPzil5gLBUPIkruLZaks6omiZ4hP5pa+miCTxTP2
VJ4NKPsclc3kR3v3NAYmqIvzcxXMXvSEKXhIqxzoU/RW/zQl33gtp7FNC+kU0U30DwRHAl7FmhIN
QRn1IvRqnRsaS3O2VWdFCwbU8xjaATjm806XRT5D8blFSL43H7SwPMSbwQ1GXw9Bqh2mQcU9zPtf
P4xrvrt8VGAJFzJfcQa3rFA7KNsOCQaxp+ounwYOcWRETSsA+RQHS3lnPbRtacv6j2uLBZ2JBauA
vn0hwmuqHHe9OqQg279NjbArMFggyxLXIo1j4A4FSsyEbo3gumCB4gW1eApuoQ9lvomTZ+o+Eye8
voWrKwEGE59Mc5D3ChF0tscpw3WKA+LQx74fXlgDGj8+b66bWU1JQKBlL8PzOtpJgp3OjaJYHSck
oe7ZSjYkPfIinJpt09+p1qbUNgYeSuSkDU/XDa+u78KuEK+TUesTnsxLDEV9NmV7o34ocxlsdu0e
ulydcMBYTOc459jFxDZB3GXYfy1Gdy41C1+vCjukVa8FdVFI+ADX7UJHDGO8oHASw5vFi9pooefn
z1CWoLlzHGwSTLNyG2EKqtCUkJBf1/dzLZQggvxjURTxjbqcDkahIpSUMfAzN24v6zuupjiXJgRX
wQvPrEkME44T+RUk6qNNEt/F/LUiPqRcdEx6Ydj1+rLW7gkgCsHAB153kMAIhy2yKqudmQU3GaBz
Zb3zokRvkAcG5FkpenSdmZ9UPu3/X1bFzYQS45gOA6w64+1c3bL+Tk9eGuWuNXdguq1NibesnYWL
RYoNGbDN9aliwBxnj2V2TAxQjCeSeLLmkZc2hPNWAplBYh02zLT1FPBKmImngwi7mYKp28x/Up+7
NCccvCl30qlWYc5OPrICorbjpuklX+nreLIJ0nK03/GUQvqLUtznq81I465ukUj4/ZRlNNT0IX7H
ZD/5QSF+HrqlVjyOpZPeAKbToOvZxMotlJTAlcnTmJ+SOsuOneVw2azXyufEdQ4iVoB0rK+80k7h
0qrD+3rBa0YYXMHYiDPIRovXTiP4MkGKRkCdiwxbOBkNMBWlMaBQyHltnRSn1u/i3DpmI1CBaPBt
p0HnAXK4M1pDkwfytFlyya8tE5Q6ULcH3wyUR4TyRWPbbZVneMxGzqNj3pXOTpMJRmkrXksubQgh
xxiquXBRM4fGOwOKd96YXelx0O3ZUbPpqHLSoWeRDMSj4PNNDddP88FTC80DyHQ3FWDLN3RM1nyz
URO8HiJWsoBPv0w4T44NVph2KZw28cY1XniPM3SIZR2ulagO53Yg7o0J/IWI47OHkyFrUUbAq1Jv
fqXNU9I8X1/F2t+HqhgGZ3VwI0GxXPj7Jd7wxMbfx1gyZiPAgyZjW171UwMc4ciUkOh+ScniuY46
K8bjoiRHt9uN7cYp/cx+NxPVBwRo5Ci5SNCJa/UB1Jt+21zc6qLd0SQW0QYXOGbj0dW8aWthXNZ8
L7fuzYye80t7ckFHdH0n104DhHEwbQii2EXc7LPJjBh5Z5bLc005ZWSr4NEmHfVfjrTweiGXNhaf
vFyWpoKDtFuWVQcaNFTiYM7PEX1WQQuje70sBV09fejogHdGQ2KI0sZne5ibsbV2xPOkh7CU+jxS
b/DQBgFrDxqPJ+dWRQdfOXaAQ8gmaVZ3c5n7R7VseSEKj5a2neIFw4r6gXYwk0M1fnOo5C24env8
zS3wPxuCk2Bo0uyLGA8jSDl7dBdv9Pfo1IfuNvHIQxxokgrR+pLIUj/H5WCLVOd5bdIkmbEkR8Ot
8IPn56mTmDDWSkFkeU9jCAIvB5zpz1+sA7R+SqnC/Eyh9TNI363vmDEcXkwnr3Z9FenfsrZw9xFl
yo1dsO7Aci3fMIDad1GpJvuYNd27OUbqR83KaKdq8RwyxYpRfSClsS2HGBxfsd4fVCiOYRLTLub3
dOpMn8RjBvcYTbXylNppgEpn/bmjGXykJaB/bXv93E62ctvU0dh5qjPN21qr4w+dadmZ5H11H1Xt
eDIZ7e4ypelRlUoqF0iG3B1D2kNTNVb1786c9lCjASmS7um4Zp9A8EpxKwz0xrIbqw3ACMZmv4KY
AAZgoUXgeHM5tS8dAUErNo4/4EqJ95pVaxs3wlvA63vH3IHoqKzQmqqbEzWM5ZdFbD+A8DvQ674o
vAnso0HhljysidWEasHdfNvHdb9Dq4DvSZTT2FfnxHiOs9k5cIL5X08dC4NuIjObKs/MVfOkV2q0
i7k7Mq9q1RYMGtjEkOeZEVjQWX0fNZIru6EHlLi3rcENGRnoNp9d8pZ3CTAHqqo8MVxx32awsd62
FTc3ipYYPaZeTNB0UuiMmIGRxSbktYE1ezVmMLSM8UiOWd5rH33W6H+ZJVXvuJ2xTdloFG/KSM+z
QCnK7DVPCcdEl1tmP4vIGg/MUPIXpkE7oiy02W/4lJ/xf+/PieMUfpfZxjlSJg0NWCPZO6POzjq1
6qApZ0w512gLvbq1Tu55EbvMc/vGAEuC6WQ8jPI4zrZ9lej7Um+7+5QZdaiidd35zDCmA8RQ+Td7
SFSoqDRoKjlKGW+5ZqqA0lAruwNSqr3JIlBme6W7pDnuGD/GkEl6KIuZlAGrkmrfl3X9HpskQZNd
a/iHOTDop2faNFsHPcm6NwaZ8JDNWXWIetV4KvrKiPYmT+muT/X5XuNGEebpZPlKpNj3ll1H+05r
LbTuTfTwNyBNizSPFGie+CZLp2Gbte14n1XDhFnQzI1O3FLyHYmUfhfRStE8e6zL7wWAOk8G9iXx
6qRRHmPNaouggFzAU8nM8VGPO+2bW7nMjzNX7TxWseKpMIb6w8pQefT0gnSOl6RJ/VqCKfI+gkQD
8YrKAMG9YuZHh48AaPTDGGZly5/0GiRlXqw05a9x4ONGA+LhSScUNCCZg6ayl+tQndjk1E0ejTRi
p5xaCRgK8H590iddCcuoNxJPLdWs8BKQEr8YTcz3UZY3rldwQo680qOb2OhwgEvVGnGKIEac5NVw
5DxV3ycIcXp6Wpv46ZYT5cE0lPZN3qDw5UEOdNzXEVUQOkiTTluKkZOD2Sjp3cRmyCy5ZlLva4ek
YWFBRiyyZsyWtZ01nkCXl/6EzCh/rkBFus+dzAWgDc2C2wJljCKe6iSomrL5iJ0ouUE07AOlyafv
dq7X4WwaCp6QxZh4rV0BnjZPU3ykA8Xrzp1ItIXKV/44IlyHKmv1AeP0Zrwv3aoOIaGUns2qZA9K
NCU7khgWjkNa4SCRBKTIRjEes2kewnIm6XvutopnTkm/ySFKv+OqPYweia0haJoJ03iKpkNtye7R
ljYn27kdzJpvKCvMTTmkFt9WhDSuDxI4C2BiQ2tdj5dgKwr0pM0S1C0awFesCiBhbzANcATbtDOg
SW+nG6Kl2ZPDDJRSi3ZUZoQwq5n8uTVncO2rbforIQUGp8ey7l7q0o02k9FU77YZdbshydJwMrP2
3YiVbldbNnDbSt9tGrupAhAI8uekUOZXU+vVX9xMHc+20/IeMDH7FHduewQp/LzX4IjPfa4AkXY9
1VpNvZfCGNj3FoSfmBxYahtNLW7S3N3U0HBuIENfB04h08Vau7EtkMrgmeWA8kgV0h+uM7wtU2Su
RnTQlb8AOnYySRlcZmLJzy8yOtWaasZHmOidRxfKdX0TqDIKNpmN5d8vbJRpM4ARBZmpU/6q001a
3o7Vw598kd879SUxdXpcRlhGhVBRW69O+S3Kfd7Iyrtrz5XLLyJ8earpSUws2Cn6g2U8s+G/F2LI
5d8XUkIMB3I3MrFVdb6poQTXWi+a83J9r2SfQ3i3s1Q3hqzCGrr2wPrXxn0Egft1E5Jt+vtJdvHF
3agAkWkDE7r5lmQ1vOq/Q3qQyEJXCvUNKLmJPYVJ7dNJzfEwyLUDHTdKTj01kj3iluMlvnYujQgf
YzAybqsdjJD7/AOytjfzTvFJ0Id88EAY/KHuru/a6qvx0qDwZdIMkFV9WRX3Ndxtd/PubjgCenVn
bJ/dQD3JHjkrXRJAaAwV0yOAzLtis1x1QCbldohjUw68B79zlPveOseQb5XJfvxNEyru5eW7QKhW
GGY2NjzFu8DyAGENm7duf8s3sQMWBojlBLYPMlH+1h2I526rX4WPK+LZ1DwwJFBpQWB5g1z7LUJY
XQSBUsOJmD8YDzMNVcBBNPtdd19VoAaxdAW8CFNoyvh11w4FIMpQvSDoDn15zEJqKim1BTGotNt6
zL2safzrDrT6PL+wIATzuAdforvABd1++lZpPzMg3Vw18oiBjhf94WbZndnJKGRW6ysYBdKBuMTg
wBdy65a1Rquxvz+tDuo6z0LhYeeAT8aPb+n36yuUGhPOZN3arAfxJGpxi2g73VtD2OPwO1ZIk91I
XyPzJ6t/SYwuzik6zOUKhXNZNgzF/xxGE+oZu+ZnfkBZ2Td/qAHbjNviWWJuWcNXc3hsWBa4DjHN
jX+/iJ6mWtdxpCzgkvsGUqTZ/jv143Pn2TnktPW7KGz3aEI4N/GtrFu15kDAZf1rWdhdt5mTGMrV
qClmYbXPfsUn9Ufzwra2BIf0lQ0NhfNLQ8KOFm5KoyaBIRMalY/lSzhvKSSsFy4b8jM/Ww9QXfab
m7gATVAjJe1erVIAweOg4AjVC5R5Pu9wi0edblb4oOfyobt17szKc7Y10iwQssc++1beTUc8qt0g
f/2Tb3thWYiDlpuUbrK4UvfmWN4t0mJtSwLD9sofDkilQtCeBe2RfmdbCABKpaZXHfnCuhD5qGIo
BRJn5tcvHG+y3a1me9kLD6oDqLZD2RzK2vUCgAVG5pHDLjiLz7tM2yTTyYIkLqMbyE5wEnbVFqpI
kay1tJbRXBoS4t4wNZM7LABfpXnqmzcj3kspyteC96UJIYdlNdyVLqF1tvcjpAjBS/sHKQ3a7Ogn
QesMzDbCkShdVO30Bafo8iMHc6q7cS1JiXj13fK7YSIC5LU2b1VtQMtAmZ0Td7JDR9NAK6lvMBkX
xdq3v0wthE9S4xmaFMmSWqhbM9nFjeOZ5H5Ot+V/Z+xFLAGWxgQnBZ5IAF18djOW5RYZcpiK7tmt
rW1w/wyHzqf6xvgZPVw/v2uedmFLTGx1rYIGJoOtQQsc82Y2w4H/Se4MikSgZdBahPry5+U0I9Ez
LQKYrqvOllt6XS5Zw6oX/DYgyk9mRVcSJ1laOsNzwUOSHMtoSwxJMru6U4Awg/8JisT4NJ+XYau0
qNt+aRXYWx6HSp1CVE6S76ytBEPdEEkCysH9gl4qq9lJYg7oSJIUXg4sEZm8rNxoMlayNYwKuTQk
eLOqsMbMu8VQ21UnFITTQ4GC5Mbu2vbOhhyb3ww9hgsJhg1VrQ3IbIUZoYYPuR9ZvrV2stCM+9vn
gcgSaT2yzpjLWccjwU5DVccgVvIQQ2cDk3ejJulQrAW9S1PCZVVUeo1kAaaWoR1q3EODS/IF1y1A
CASoY4xLiqmOkWW5zZY2S9duq/LGGCSHadVD0KD+5++LCU0BZvhmxN+vi5+sZ5AkRaVz0ZKkMuXo
tYE59KmQ1gMlApCKONEFRwRko4EpZyABBneQjSqhFYOPDPXmbgYJGmhy9Zhu4rQ8YSjpZkLdfm57
VLUHj0HTx5hVj3J312s3feSiaC3ZiyVwiGnl5Q8UnLiD1O7cL3vRK68OuUvIIU82SQnyg0Nd7QwZ
wHJ16y/2QwgA6Bcg2aHobqXAe7S080g1+Xq5i1Hc/e9B+XJhyy+5yJcLl0GFbsLCGCYWjOdOuVHV
zXUTq34KQUTo6QJXjuv5swmuFCCIUYEnZPopSTX03KXgpvX9+m1CcNWJlCYaGNivHtMffpL7/U0R
xht7Uwfktt8rQfGLPvWPjiQnWC06kIulCffNMEPLulq+EybY6E13pyseGi/eT/WkBwoGhSs/lXyv
1Qj226Ir4DZokbkl0JlA/FHVz9qn1g6L7C1rT0oumy5b7SBfrE5EMUY86lIw9cHWfj4ZR0gT+u4N
SNw3dN/+UH/onn2adhbS/4dZ0guVuIwrBM8IJAG81uEyCa12JaMnYmZ/cMdeLk5IsFtDn0YWYSNd
0m9Lg6PzUHiZnUmcX/a9hMBRD2ljahH2cBoVYFs8u4C4WxqYwyNnWXD9oC1R4WuQ+vcUuELUmCpV
nwaCXdM7E5qTzzlUq6D7ct3IyoD8omXz24oQMTB5a7Yq+j1++uKezPsxcMMI49T8vQPFf3YYHiZP
5g7r0fe3SSGCRKpGbbfFt4rZTsV8TdOeJ36uCQpvJCi0rWuE1xe5bhCoeiRGYL8RQ5bWEzpaWY8X
yxu/ATbplN7NB8Onr9fNrOdG4GnDfCMEir+M5FVsSrlpwo5NTzQ/RONthukxXXslfNcDpmF6ILAC
Us4DvkgSSFadZYHvo/FqQD9ecJZinFM0J2E6aQ9Fn/gqurwJ20oWuOr+F1YEZxmYnVrJYqUFner8
aHlzSA/Va1FtYuI3x2lfP7JnZSHakb3XZesTfGYwi0khy63jOltmb5u8xcjon4Spi9UJ105d0Nma
LdgYoS1dgBF+7CVHejUQXlgQLpiYVxVVFFjAZ/QipfQH2dDXV9pbPAExgAQ4CkhZgPkXHCGPXH0u
uhFIGp9v6UMWWGENfU3yEpao6Axn8kZDcGV5TtieniEyupOksWvTv59+gOAjI1TggG7FDxiDcxS4
P+ix2f+Vnsie3RieEpDCO5Sb6365er4v1iw4Rwk6KFLmmAIoHPbEkAOBXZi3pzkpiW8bE9qSGfTo
4vYD0wj766alyxWcxtDp2JEatsk5GTBMHbi3LCRbel+8Wmc78ZWt6XraBgz+El9ajTaQQ0eNBBUl
Yn2ZkE15y5zlS1Mrvs8dA7P+T7yt0bKuTkNr+8Wo3jfj97l7wQzrxlT+M1EpPM3WMeGhgaMWkFPh
yuVKzvVGw8pzpqUsVO1J3ZmDYv10swrcFE6pPV/f67UYAMcG8yrmnRHMBdceKde6ZMCCXdBUpxXg
HrdzPEkC6VqIuzQiuC9sj7QyYSQxflAbuI0d+FjRtXtq+5fry1n+kni/X1oSvHYc6ykeerykq7Hz
ew5EB8BSiyCN0b1ftyTbOMFHkQ6RDHgLPC3djzgGX8ijbW+um1ib68X7GD0PjJtC1UMcDjABpGiV
5djX0EU8mRsS5CflL+vAn/pjsr1ubO28A4OL/iBQB0heln+/eOXoel23lGOio4g+bBqmNjBtFVBO
qsfdD0MJ6/j7dYPrG/ivQXEGwcl6TDK2MKiXxoaMgHuSLswBrLpuZv1I/16YCAFOR5DbTPVi59AM
/lPLAv1n4/gDMJ1x52ksaMLrFtd98PfC9M87WZVQI9CLxQfTkBQb0wyK7NGQMYWtXXsX30tsrkIH
tcz7GlaM5i1HOb+SPNxkf3/59wt/sCmZxzhXUZwZfQY5Gc5k6dWqxy1pHZC3IJQSC4UDazMHwBQk
PvZj000+G18a1Vwo+WNlTye0S6nEF1bjEAbbMMDtYKRCrG3FoP8H+gEWXe1EI4zGs7CIOWiGNVQQ
JF6wun8XtgQv0J1MsawG+5eAaUdBi994ue5mqy/rZdT9n9UId0XhTBBTHWGhxugVO1TNYxk/NKZf
1NseMDdUEdhBi0MOYJ6GASaZGsb6wUIPUQelm+58ycwjnhOtj+CBSqKBOy63h+nZpApgcw1zyqDs
ogIt8LF+yGyS34JrKS39BUl51sBmspC0x7KTtxpSMJyOuWzIAoCbWPBZPYYAUWTgFw2PTN+0/NDJ
JGJkJpbDf3EsjNydapD0IRVk9k3aF15UsJuikdG9rp6Ni5UI9xgul8GhM8y0Q9YdLRtU4pGiHRg0
44LWYgfHzRLPZPHRrKGdK3Gs1QB2YVy42nhTaROkplL/IXM961bfRO+t1xU79Wjc50Gz0R8QPCEt
dN3s6uG8sCpcQLzrqTVUy5KN0lP1sEkfy2RbJpgykqTTq0fzt6W/S60X35CxdnDiBpYSkFU3pup1
uuTwS7xEDDS2Udp2U8JCZuJNVYU60NLgm7++YbJlCBHGHbUK2F98pkF7sR3YeLz+91c/iAM9cWSk
CM9ialgwVowWdFl8ivK8avk5ONqysxLdYfTouqXVUQU8z/DORjzDWLOwlDTTWGYs0/Jg2oOg8XEY
fmWRV7Ibpcn8rtxwY2fn71N0rqw7DEJJrK8tFI2OZW4BBRQoHn8+04WZJjMt0Yfg925obsuHeQcW
bmiabE5TYANR5J3Asd/6igSmsG4XEAEHQhKLoMRnuxFRCqZEgLHhKvxoEgzNjt8wEnA7Wk9GKhNt
XYsoIMQBYwWGrk10ET4bK0vUN0CqizTIhGLLfMzZ99FwPKv0k+I4pJCl++v6tq4ahBIdJtUBxrDE
gSGlQopSoTwKKE15nNr31kEZdLxJHO7PUfw051MQgxfhutG1g4ekwVHhTRhVErvcNuo1dqFhPj41
McST7vXhOA2yxGXVCIg/AbPCcCY0iz5vpeuMPZpKqLU1Zhu20byvE3XbxjIFudX0HxgSiMIs88GQ
Jf1sp+F6SlJ7eQzS7Dw1tzM0b5KmvYEq+AbDWGFSJ3fQ1X6YoFfqZh/Xd3ItuoBBycEbGHS3aAd+
Ng5i+ILU7vL2gCa8Mp6G8ud1A6u76CwVBpx3jJEKBlLdrEfVQPpgR/N2wbxWihrGgOxdN7N2mYFQ
/l8zwoWtGpkDGgZkSboN8g0dY2R52LNH8w84pxa28X/tCIdZKzU+gHIc+TJyWAr8XQpQpwZ2FhnW
cfVcXRgSbmfqRKSvZuxbqavgvPkAuMjMHjvztreDoqS71vkD5AhSPFwDjgNAugjrqHjvqk2N8Bin
h2l+U8lOa/4AlwxZcoDdQVti6eJ9qRgMlWoFNVCXMd8eQUGIu1nWAlvz6EsjwiVD0pmZSQEjOXHu
VNLfuzJVEZkFITAYRpGXU47oU1sQMB1vrUzyKVZzbqA2rIWaAzxbInojVSca8wansnVe1RIkCMdJ
f1T6Z5bcaxCzPCtnVMFn2Rt67QxdWBVfagly7cxa6jc8nTEN/dJB0rdygkLGWrq4rli9ubQjBLy4
UflYqLCj1aTYUn26H8bXZnbvyPwjB1GJZ6ffr0eHtSB0aVH0iSI1yrTEYUotTOu2uW/0D6lMKkW2
fYJb5HoLUYUIyxrc7Zwm3ky82vaMRPJil5lZvPMirS3tlhujDTMVXpzZOHk5+d7xXaXKgOtLA/Xa
ZxIitzlpma0DjuBbqOnH08cc4YOdo+qhGXsvTitft3Rkcn8A5kC7ydA0dIPAAyZWPFwWY1RpuQ6z
QT10hX0z9E/XvWHteC0dLdfFf5ZwJwTxyCr5iKlJmLDrm3opC1SzR5Pey5mB8fEa5bCDbRQBt97G
+E2v/oDEDlgSCMJgxBrcOyJ/Hhl6KC7ouERUdMt5uWWYb1C/WXR7fZ0rXv/JjHAnosMRm6kNM12H
0b1uvO3M+ldXqMF1MyvH+ZMZYTe7fq4HupDEZC07myDKszHtej/a7rkpIw9THJKrfuVmtPHuB34C
lEJfURRMU9SatbjqGalfTL3cJP2vJAKrGH+ES2ES7LtLuWQrV9d4YVO4jRVT4Vbd6UvICpr5sUnv
Pc+oqMc6CVhq9ZvhnYC8Frzv4AP5fLqrtsljuhjiU7ntHSgZz/mhnmPJm0RmRliPMTaxzVWYGbtt
Te5YG2bJ7rpbLL9UCB+26kCIEIBTHGYRydRF0ExPMfLoDxxTKHTjNqhaYbQaEmmy5urqakD+AKJG
JGdocXzeNEjc4UgtpsaEBz3ZGWPvZ7J6yboRy8Ffg3QjCHo/G2lzA8OtloOqE/glwM04gWrCiiU3
/5qfaZCZARoRLw6Q0X82EsejrsS9AkQ707ZRgs4GBHuC2pwCd3AxqjyicEpLyZdaW5kGbgRn0WQi
XzgfGCd4GFcxSPc7R/XdJq+hAzPwkBqzZHkrdxc4aX9bEiLSPNsE46RYXuKaoF4yoYvi7uMiCXDT
7K+739qidCCtMPKIvsqXhzCILKPMTVEErkay4Sq4whnZTI0ruY3XvFwneIfC1wleccIHq+3ezUqK
EpCbFh6dtiZ20TkS25tYeH1Ba3t3aUm49xMln0FdhQUVSgjeRo/Y3wd3MxiP180sf0Y8tpdmln29
SC80RVdjLBdmrPnW5u62LCtJAF9fCbRdl6O06Ax+NpHlmY2WKCpaefFrAveV+2r3G279iQOAqfcf
K0KIo6lm1NDDARKuuiv7/QTCyXF7fa/W5tGgFIMlmOBtwscXNqsaoWOpLrRe0GT3s5/ViT5MhyfF
z47jzgqbI93bB/Rzb0HOfwP08vF+oRqRTYOsefrljxAOFc1zt+fLj+imm9F6UXrqqzKdXJkN4ZM1
I29w48KGY4Zm/MY1sGTLAH1rsQ8Neaj9WAZYYMXS1ZjpKbikcSeB+eJ7lSenwciPqcFCCIX6Vu14
jpa03vUvuJZLLIMSS3UODERiJmZhKItDiRs2hwpcNDcM10adl17bxD6pNmDv4LLa1VrEuDQpfK6h
0rO4UhEx6ty+ASLO13n+Y6i0Te464WDnkuAuW6Hw5cwGyOiIYFensir9zhw/okpp95D4eysH9V11
43ITUfcmBx5ZsrlrrStMCKhgl1w4XPBfnw86GxJWQ0sU97KVhQale3Br+9pQbAa72+GyQTWSBSBW
ehgGIwR+dOPEH6oSQ+BPEgu+RhxQv1iQc4CSDzIrsV7IM/A40BFF5qx3QTGwp9U35rwRO7zuTese
/NubhJCjYJ54zCqsd7a1catWqBeC4nMIclv5GMvoXS21c2LJOipfF4cuDaaKFugaqFxEspx4zvWp
UpYriB/xWjPG1Jup30S/ri9urU4JOwQSlssIE/CAn7+mCdaPkZRYXa6Ts5oSf8pIAAGoba2wY56+
d06+t0DaYcXTLrb6H9fNrx6bpX6IwjUo8gzhoiXDMDSgeMKbqfzRpTlOCg31eEAm8YFBOInnrm7p
hTHhrjUslUag2kYtDGzyFXlJ53TvtnFoKX/ymMGf+3dZwqZaoK1gpMGypgTsQ6pztAsb6bi968fy
lnVq0CSd58zSWRTZCpd/v7jmC/wkEMPDbsKqHaiEfWb1ngUaChBQn8dp8oFPv4sxPagzdRf13WNe
kVub8s5Tumxbp72nQTbhDz7x73AhssSBeiZreL8cHzQMsiR044CYAWjXvOn7dUurB/XCkrB6bjdg
VUywenP8Zhpenu0yNL8AEomWWdFB4rqrl+eFNSEElxPowYxlXRSMmOr0FqE8rcUyn5VZEYJPwlNL
sbLFkywMgGxAk+IhCZZ8otXb5GIpy79fuI3RWX2iLRF97rs3w+1OSU+CIXrBXOPGJHRDk48CwzHX
v5ZkZaJaLDTYSIRpyaXmrgdmokODgW4rpZOkpWuZL/T48AoC9z3Ef4RXpJ21leWmeODFthVyRnbg
VNr+yUp+m9A/bx8Ge+gYK4gr7RAfmJ0AzZ+8RPMsMbN6uC9WIsTK0uhKp5uwEnOK901bnbXhQSuc
/yPtunobh5XuLxKgXl4pyXKNkzht8yIk2Q3Ve//131GAe9emBRN7v2cDHnE4HA6nnIMeH51jD0sl
XXTLqgAJxaQhmsoYpalWUwtKYCH4BLz6MJBJe0yAeq68GOrbMK1a/6j1JFMBddG6NW9ilyud0WeA
sLxWKyxURiItVx/0YBuYIBTdga4maT8BGoRTAIbATkaLYO/e3sxFJ3K2dEbLtdGXbTUnBPIQONOR
PekeDVuHps8ZSD95KD5LmAUXmmbuJEqDIkjxpLWD6U7r3AI9/1rnTWGF8O1RER4T2RkiTu/BoiHN
vdDzgVCucDsFK+lFK4fMwg82WdWByKx2M1PwWizxtjYX7/cZlhkYVCpSs4whdaOWjr6M1IAWdGhJ
lFyhVb0ED5lJfUNs+c8BIZDzEc1YIvh1gbHOSBtzqmqCmuNdoRg1qeLkd1OC5l6mekgmWXu+vbbF
hDPCT0wQAotBFtlcGM0tsxY1iEPjo+rVcbFv6jJ3tIYOG8Da6l6rK19NWNZkMNvcUQaQDhb+dEr1
gkdvdq1nhMIzTD+CKNSaWWfa55XSoqMwsVWzd+UhAT5B7AS1ShLlFx1Ujk+9dt2X0pgDOnVyF0UV
pDUT8Mll2U2M+3L452TmLASo+2gJmLPC80ecXUpyEA/UsEKMrqb9Vz/ow71pdM951OScZM/CamAs
qNTrCgZVNLZ+qalCMCAMTmxLeK8BOtaCT1XkaOz6hlXmNgoAIYtobTDZNKPUDn2CWTMcc/0z8TdT
AiqdTWUApiTe5fnr8HLbNJeWhL4fcK4g44KMI3Ohi42INBwdQTI6uoK51szT9O9dUsrcWvQfEWwf
ViH3mmgUEFGVh4T+KnVXyFb/ugrZQFSCziIVR+yKr0dOG2VAwJ7YUWJt1RZcF6VxSLgZigUfjNr1
rKq5fwgz6Yy2moh2YOXoUAYIH83so+geclAdjZ2Nzssgc2tBmEt+t9d27YMhE8ltzCsogI9nGygE
Uw7CHDS6dpTaUn0KzQoES5u85yFx8+TMv5+dIkNuIwpAUMSPht20pzFbGdOxUl//f6uZ3dOZlCLq
QXdoYjUaMH4CEwP30kkV0dvydFvOgl1Da/C5M+Iv2EKYy7kMA1BgNvNqklPfPWTiseTxKi540gsR
zIUcaMVkWbOIwfikxkaqHJqjIel74tXxrgNTHB5RNtDpBIQCHJZLnTUAihTGeXhjKB5oZT2KZsup
Oi1KMPG0RqYctxPbGqdIUeCH4Em328puoldV+ec4AitAbQGMmkhSoHhyuYI2KMZ6+CmfGc+1slL8
nMT+McM49+1dX7LhcznMG0geMnQN90he66lDk4RQA0C2KOeqnPUs6QvFY5RvkfkFGDgTPrQNXiOF
jtxyZR3l/E/Sy5xb4CdzfJmGR1YAiUmgGQBZCH05lxrTBaMQhw6vuWKPmajNu0yJ4ZSu/157o5sS
kbwc5K2y0lxMnE7kNcW0Q7elDnIFBNkQ9Gl/+C5Fpwj4qrzbOl6APcKnYRNn1rK5wsJctxXmI7Mx
w3Os1QpSD09i65MAqFIYYyFVfrCsb1WPHhqlXcXRg9jVa1RPn1pZccSZU53mcF8l7/G7cBaR2wO9
DK4awISwx71qE78GwiaeiHqy86d2V4WSp5TaasSxHCdea8SSONDQ4lSiwACLZlSQ5+AL6A3YWVVP
xa/R8IEdmk4mmNbzJKkTEo2SCrC0ttTWmZBialVVO4NMg9FvKfhlXaudEpMAaCTPwO5pziDLUVc/
+8gN32t5p2rO7T1b8Ia4gkGVjjZNpNfZsiKwa6dGEfrEDqf1qL6K0b7iNUUtioD70EWAYaBhkjni
QSdL1WTglu+GE4p5Y7xHPH17FUvXLwal/spgjveoAWgbmOqIv6q36V3F7qJbV/sjh+9t95DQimht
ypG5vCwFrtfCzJTCGntZNK2aIzFla9WG0u8QRNnKx+1lXb8jYbSgAv2PCObi9SXRTLHpgOn03V5Y
x9+15kTZ3WS5cv0/BLDnophNskaaBGoLURZIqam07sN3VPluL2fhbFwsh9mkuB37WhIhowxHEiZE
NV5GMyWWtFN4XnLB3V+IYsIxySgrXyogqs+/JGGb1N/FYPfUu72gnyLQhS9GdzMcMUKv+X1xVR8f
NaMZ9aFvbOOkewAG+gL/ERrHbXoHJL+xdyQncUJP3ACtELwM6hv1pq0JWIjgxVyFnJMszy+m649B
xy7KjSK6dpmLoQkNqmM6t7FRW1jlnu9tUlsHJvdKwnh+HRHqgjJwr/yRNjQhmRd5+rP+r1b0o4+/
nzDfjmcx3IA6dBVqGSYvo60lu7K+MSuOzq92dhaBiBcTCQjrcT4uRaS1KpViPq+y+N1W3xYSSOF0
0rvv21t7ZauMGNZWhxI1mhJiMAFTd58iAMHzQy4PZARi+W1R19fmjyw0dVp4QqBiw9wZKCEMU+BD
Fh0iL2l/T6q+a+QPVB9tvS8wu9XboOPMMZ77p9FDxxi7gwUigKlSD0JkroTkfqDxE+ejrnr8mI9i
fI9ap77fiWVjm4rhtkjuCCmQwzdj6Cj621SuTfFO4bXfzeZxZcGmjBY/gCcigmIUIVYW7iPA5dup
KT7EqX5KIt6b6cqlzss6E8EsCwh7wjCWVYO8oOIiNddLnhg7QkE3o7BFczBnb68uCUYcY611azVg
uYQ4JcQcbVcAhrYmk1pyxCxa69mqGGvt9UIaWh+K02NpTetVHokOel9sYXCKbnPbMhaXhFscXkaW
wGjIuBnao3bbFTAMqS5RF9KJ2rgDd/J5yfyQFgOY4Mzcgy6dy2OuZ1XSDClWVEnfgeLUCNkVdRX6
uNU7NGMiB0JkeX17ZUvmh+zKzBqN5qArriBjGvTS1LBZRVrYTaXcJX3FcZBL3utcxOzDzxykUGJA
pwyxLAF0T0JwTEAcRnU0DD7fXsqSQZzLYTYpLGNotYCcDPymZn3ManfCGEeQu43AsQeeKMbnlzLm
aWsVomI5cwKTFJVsU8Gumn0Sft1elczbIcZBVBkC41RsoL51O2Jqj5iHZqO6li0fi91gp05CkIFx
J29rHoPH58h+pg4vYl7yIOeqZTxIWrV9K+LlbQNw2U0zt5/yFSYkiCbtBOoIwu/ba146bufimINQ
dkM45ibEIXx/EuQJ1IdqaJcYyuD4kEXTBKUOeKXQlHnV+iz15aQIbdsgQ7aalH2hHtBzMfGsZVF7
Z1IYT2UhGZvKbQf4zNTrzW4tCKhJ+rsBnNKFeU/b1W3t/WQp2SvFOpPHBIJZWRaG32FV+UjMb4OS
9A3PzQflVQMacEcKagsvoyOu5bty1az8Az3d/oDF7cPjALkmZFExdX554DtFE4ZgxHqFqCMxDe0Q
xfya8+pcPBZnQhiTpKMeCD9K9fPQEeXXEFiRt5dxXafARYbnm45uNrwXJZaJcIqTahpQ7UeP4bHM
7zP6q6KeMXyF6u+qO+rRVi8OVPBi8em24EX9ncmdl37mMH1ZwsDEfOLrCYxVdUA0AxERD7J0toIr
KzmTwuySUHVpN/mQUmZ3av5HHfdyi7QFgAiKjMR14uY6Z+Bp8bSdSWS2DGRMpZUVs13UWyv6FXYH
Wv/SeHf1ghRpHr9EfxMwUlHVudReJxbi1MiQUviCHRnKKsEceQwWFink3AI/yWZGhReimI2icSL3
Roan0CABcVvqyLQOD5MnHNR7sGSkG2qPO+sXj3NswZ3M1IyWBRwEHTVmZoFFLYBZpo+aGczW9ME8
UzlTi8F4Kcdrz21zTpfygjVeiGMW2Sh9gvkTiCvkfSo8StFaEh5vG/w1oiDaDc+XxNjioBe9WYqQ
UWmPPbIYYBrrDm3idABw8ENX6r4x+VmZO9F8qLqdlt3X4RHcYS0cW3B/+1uWnpT4FqRnwd2A7Cyb
zZJQmhSmPsZ6HXqnHNsZS/1DtR/DfbdHn95ju0oF4q/jfXank23wXP9zS+SPMv5+AHNMMl8oEi3G
Bwz+yh9WReAE1q/OuisCw/5/rpW5aKtSDJNQgyiFOiUw9LQZLf53sALM1le0il5zyQk39B49C/uW
hE+F98GbI1iIpC60zdyNAHcajNLCzrep06uOSlF/Tt2QvivRy+3F8iQxt2Ji5GOT6VirOtqdvyuT
7Zg81uPJD3kXx3wiWLdwZkFsoycSpIoKPGtYs7yv1Pcm5gTU172HsBD0BKOFFDXeGar50sXVKsi5
VDVpAB551PyjhUJ5siqV1ZTtxgENSDuFAkECNAC3NagueB7URGccXhW1cqS8L+UGSDcWGLpobKtR
nAr+bRgACeJFjUXk3k1Mn0ToF7L0dVrsaHcQgl2J5IG205U7DI/p/UOIxhR5pHNWKvadKO/cqSa9
uIunVZ87BugJJIycqZvI9HdAWSGhObhdrdkNaKDq4aULCrdpPuTWS1IAsqUjKeIdZsSNRlwNAcbB
kcaTScjzgAuWg+lcMLZawN3HfBrjcJGQyXMBeH7gw96ntLJz6zBDyotuqVXObRUvafhcFONs816d
mkSeRQH4Eagnga2gehEKjonuv4Lj2ReFzZBvaPXGfcl2CtCpb5NUgbCks8iQTitR0EkjvQn9Pm/v
oqJZ3V7cws08C/qvPMaxtfWYhXiD4tUkvIhG6SjyE1juVlPr3pbDWxfj1STTV4pan9el+SSt05Up
f+Wap0yBVxjmxpx4AHYLAufhNLQnoE8OXDGMgQhyAL5F3WxtqXJFWmzC6X1sDkJWHkG0w5sIXdAi
cPpmeIQZNN9kr/80M8rJolaLgVPfHovn0Z+QGVj1Gcc6Fu79CzmMKRaSEgDQ1WjtDOAc8SGRnsLu
5fZGLTjKCxHMta9MihUqJfTW+Kotg1BH53U2LS5C0ZAXR+YU/fSMKciTomOgCspSg/a1ySanK4LH
LOLEDIvrOJMy28dZwN5JpqCHIqTE8G9Kk5L8n4fSUPdELPvfdTAePxICS0aBvcWYxJ+idJURuS6k
SW9vB0dZypyfOluGquUKxQFpMaAQk0bb9KYKz8tpT+Loiu01M9OyM9QcKxFb7Yg6GZgHeSO4S8nl
c20p8uVCABhfNkATaO0xmw6hvtdGTJDOxcVRcYow26cNigFBj8c4YJAmoIEDRmAIJCfoMqL1ouf3
pybm1QnmLWKigouPYpxE1kVZYwnQbto+m/mpHO8o3SX1rqMHKXa79uH2Zi66ib8WozDHN/LFLovk
2SYx/tuFFhHC10T2/JhT4OLtJ3OG2w7NfIU1n+E4um+rcpdmT7dXwpPAXBt5SQE+gy4Pu1ff/MyT
Gx60zXUl9fJ0XSVeQ5B6xRV0lWgi6DUjgNpOvUlaa7wfOsFFG/RqCMEaUj9alDfnxRXOOI+ATpJm
9j4OhPiU+hUJcMjbYzrd1/p2iCy7F3aZIHOO+qIxIuuFq3/u2mBTNHVl6hT9ex2GDkOgubmhijaJ
EigkLUk+9EeRh4u0ZI1o3EC7pwEIQlDjXZ5Ic1DrYrAgr7W677TKnwbkwlopc0SFq9D5dLMH7VwW
o9C+MWe+vxBtaPsayG2UxPviwzj4p2f5sfrKOXmoa9zeuSXlbGmMazZBBR1JGcR1X+Jd+GKc4rvx
T2mRYmeMtuI62uZFe6DO7TOxaDVnUll0ksLA3FydQCpep27/3aVEO4CgNyEBKSKOMM7maUzYb0pF
LmYDZKHQ6WQRUKAzO44eTV4L2dL9c74mxm0HWpTETQQ5qWJt9ETdBX2IyX9egognhnHErRRUStrM
YgB/YvaYPCgIL2t/3Yt/aRXa7NTO7tLRHI2xnYWghQE8aNVb9JTtJSfb5W/qKdIJl/h+4ZFyboZs
2sJEK0oH2NfOrrMX+mEQ/b1xaiK4odfZmBkS/mAM4KmriPWQvNy2RZ4+Gf8Mv5lUYQXJivLVmy+y
UgMx5Pm2jMUr/dw2GAfSjTGALmbb0A9KY/vvEml24VbLnLbHkvK3aTvcxw5asGSPy+bBcSga41Bw
a+vBUEI26uJlSqSjikI80UFTTt1fItoKeFR+16OiJqi30FsN4Dq0uWJY89J6/BHM3QVoyW0VqBpD
ckyTbRy5YJQHqrMTRqexPGT+um29cnSE8i6KPY665yN96UPnD7CQYUAXNDgImDMyDRO1kkwFxFpf
kbhLnLTQQDtGsLejb0cRBsh1d/LdtHA5ko1Zm7dEMycnN6kZomGgtmN9R9F8W6W2Ya7jfhPGB8E6
pvm+Kt9yxauMF0sjnRwSIXcV8Y8kfeh4o2gEWEoPYCchFhVdpXHD/mCW/npCl61RPCFLIgtvaV45
VhGRuujANP0+BCJQYY4U1J4qWHvkAAXKTQecuwrpi3oPvGYUat7NSXCFRrWHcSXJGIdyC0x4lttc
yNyy3wAXyo82ejaBXGwzmZ4+elV3ioeDrxw1zNHRiDpp9puGOwpuTR1RRZo71nSfRMdMdnR5NVZ2
UayH7Bilm2hciQ3i1ewlNW3RX0fG2rRe8uJBaZARyMBF/pCMBC13jlmtjfJkAkQ6VkjR7TV9G9EH
Pd8L3XNgvFoo+E/7uNrlClqQ4o2RP6axl9Uffv+EuklmnYxunevEGL1YAdVJQcSOEj38qlXgXxz7
CZOlshv6APJ8E+tfuRHaKIkQBEUxYOpNW5Wes+gk5B/KWDsAEQI2m93oFOoaUVNTt7XgWOGXnGu2
Sn+J410aHUGMg8Za6mEWYp0CwVNS7Sh/9st16q+m5rsp7cjai/4RaSw0AZrxZw9kp6Dcd+WskJ02
uZk12HG3oqpbi/VGaMt9Q0dPk4+J0hMxNz0zfkO3EHC1MUXOqzstVNfQd6wBuVLD6K0BFLDLs5lq
1K+0oJ2bcUAmaWyqVeO0bkiSPfBiRSLeKwfjuXJhYSeREh6q/JJ4HbkoDAUBCg1wDszJLBMtbysZ
4qN94shgNQY2xbESiU9eT/qeOtn2C4Wj19otOYGOPP8zczAvJDMHU89H3ahwqf20B/muvC3J9EpL
kiJ0tR8N1zgUbg3mn2BjOIUTecJARIc6vJtgwT9cfAaj/6Cr84b2+AwZrE45RPuO7sEZ96v87Tkj
uOEcYx+TN+v3bc90HQWhQnGmeOaa64rYHEUD9bKBOkH6XgBquQCev8Jb3/z9t9TM3HRinPaloaF+
lZL0TrWVXbDCUJ1dOp3XuP6uXrc2L6W0UMi6XBtzw6UBgCgaEzpNX0qC2bZVqZIKyPu189Ec7hJP
s3uONfFWyUTNiVIlWT2bsWFtFc3zhztFWN/esKVb9GzH0Gx/eVKDsQAKUgUZkU4/RW09idmmiECc
1n+g4uRYyfDR9GCrijEa45uVPUqARQ+7hzjmvTCvoVEwYPbXeK4GQy0rkQtrLskjGHwA64SyyjaR
E9/5zmfsDc70iFuNoMxC6pVJOhvkdnbvbLWInG7r5MqILcxqyejfBLTITFHOHJ5eCMZElIECr4/V
SjZLu4RzrY2DPD7eFnS1vxCEln20VqDPGt6KEWQlU1Loatgj8SYDCT4jheAqvFmq6x1mpDBnUu6U
KRnA4GBXoKuuyIT4DADKXrb2T/lGAXEJyVG8Sv/VdhmpzAnNij41aAnmTSF/aKKnAvPRkn1bffNf
XDgBRgRzIJGxFGqxxcKESBQ3SVymr7Kg6KDGzsf8YLRR8i200cDJYy5ZBwYHDB27hrk+9qEXR2iT
6aakRznQE+sZkByUxjtZebu9uOsn88/q/sphHnqTKndhMUKBFuI6RxpAc0O38i8BRNF785Q9Fjvt
EG80cCQQjuSrO2yWLIMxHlUc1NDY0RtqTFZvhXEP6jqcuo0hklcAA7iKV28iF1Eaj675+h3ICGQ2
sqVlG1YtBOqHBlReJPcsW3sw3vvV4AVb846bjpid2pXlnK2QcayCNma9EUAgxj0GB8RQoA0joP5Q
V5ldU54+58+/Ie0nTXH2zG2zJO9GEdIGRzqaXveVJ6QeXeDa4H02efqxRmAU2M0HrGlc8+6tRSeD
t4AxN+ogIGOczCjleSZPaY/GKrS0dut+zmJp3Kn+xWMBNhrMU6LNG3B3l/eI3phGYUGtCLba79YD
Zqor7Mtt8enfG26FdMhdek9XDY+Jd9l2MIaK0sUc6rFoAgBWbqluQi4KS1/qAxrrV76TfMpPk63Z
5bH95ByO+dhdbeaZvPn3s83UBDlpgiDvbUNGJ0vTEPSf2qFXO6LTA0Yarz+O+Vz3Wsyn40zifFzP
JBqtn+ipgBWa7+BfKpGnXmUrAdStK92RwCl2BBS9J2wir1x/D7bxDk71PW+qfw5br1YN9FFA4VvQ
NIu/ViVFbebK7IySvSp9m+2f22pdXuSZAMYFoLOsT2kDX94MOrq8cwzgRXYkmo9Zi/bUtrDQ74JS
fjUPSqlIQQfEH1Dk7sHwXUQ2SGQIGN+JNZXHvug3sakQqa9OptYh1SdgqoTzuYsu8uxzGQfSAfOj
FOX5dtM3+nv/MWFCbRWcivUj5tvW5le6mnon2ipb0CTrzmCPzumfO2Bms/j7CRYTuCmCCnQqDRpL
ATMvvgvtgxliSOc1S3h58MXNR4IFTAg418AiuDTAqNPKEPywQOdHrSubirthEL3bCl2+7TAnDahH
CYQx7LjZkBl4ns4eeQKmkISgvr1baTuQE4+/GkKftG3jVeiRXPGIYRbd1plc5r0WgV1UCRvItUJ5
oxbTHlVqm+ajGwRft5e4rMW/K2T8MDAbtKmhkGRar2H4oobu7f9fumXQ5YKWFzQPIGhlEtBGXYAJ
mpYwSaoBL8Ix/XtreOwzT8qSu5TX7rG0mnNpjBsEysQU1AmkjdZrS1d5w+t54glgvJ5uhNogzQJ0
86RKv5tufVtdS8Ej8r06qjsY/gex36VRS/IIQPuu6u3O+MT0XN54IHrCNItF7duCFuPvM0kmc1Dz
QcHlHENSqIhglgqASCjE0SGlv6kfr6gMKsEsaRzgmr72YaYA4bl5ETtMM2hmfucn9YrzPfPWsL4c
4+1AysZtjSiW0exI1VLpMnxP/A3+J8tp0FRUk3x/hyYlJEQaHir40hGbOeqAkYRROHRkXmpaDTHo
HZR1b1O/dUZjXygppmvcvHZuL+xqR8HRAthgXUfSCUwB7GvKnzp0OasY6B2BF0j8WHSEadiaYb4f
hOZ3FnLD1qso8kfgXBZVsS4MJ10ubDQCY6DmDCUk4GmFPhCnV9o96JfRpDU6VWkhMZyuhLL3QCnE
eV5dt7fNwjG9rJro7wbWAyMcDLRocZ0AfjN0llP14loQrZUhgkhL01Zofn2ecDWEBdi0UNEo6P1t
XV+dzlm6pUrzF4DYggXBzNCYOYH8FJgM9LPHbIdc8wLKK6uBBLykMLprIM+PDvNL5SYdHWCmPuBD
fVcNNqW0GzK3zd5ur+O6RMiIYfwY+KsFUaigRvEFySr6rHyKv0YHaIUq0pKcS2728BcHj5HFHLwh
C6RGo5DVISE6UBKWR8vk3ALX8fCPEFRELIyZo9jFXDN1NYVTVQOZOdOGVQwqRUKpJdlGI41eY8Ux
ybQ+dpI8psB+aoY7zIsCwU/qtW2dtg9dM428L7ryNzj6QCbHo8BAwHLFFzNFvWLqLUawxzJ2gcdI
AHVJ/LbbGaVu+zJy81ZxZ5iKN2r+ITDoQ1ByeuqXPAPsFa9ZdUaKZYMLJfTx6CkiwMnI3wASJql5
54vCfWv1gCoeOG5o8WTiSKriDPSFSThmm5WuBqr9DPJVSL5CUIzaWz5GJYMyL391oR7hshSPDZ2M
O1kRD5EpGE40xZwD+rPPV8YGYFy4JfgnzGdcnh9fM4Oh8wMgHBU6mu/NLsXYH9VT9UmwItlpYpQX
CFh8smBXlSUOWRjFQCmXMgkvfiOqngYlblGnEQz1w+yo4sSCgtisVNN4K5ZjFrjxhH8idaPXT7kV
Sk7hF0GFymozunTS02dZbzD63uTSk9iowneZ1aVnRYL8ovkoZCTNmDpRoCLiCtUUEMS+HxCamsl9
S6vhn7u2MBEs4RUFTSC3J6rMnoihIXajFOLoyZMjAAhnGN79iccieX3AL6XMXvPspeZbWaoVCaSE
SEhHp7YHq8Fo3/ZY134RMnDPgRYMc50G2yRSVGnuT8jOIHVBsglNOMD9Ah1FAIzD24KuD82lIOZF
FltZ40sGBA0o9anCFy0PKJRNFSk7TkQyh1qXpqoiCMNthlceYjGD2RzBbxNrMuCygEGpZccudBrj
1OV3OCoxYpOU01x3FSjDQ6rAmwDuEwBydLaRKR4ASyh3WWKbMpicZeM+076arnBiqSKtqawGHp/V
okcA+pcyZw1nigbmLEadrvatASy3dnQt8wFzBFn7mhlPQffRWg8hECpx33DzTtfWiHXCUtByi7HV
q8RPn8iAIUgAZdgHzXqQUJ6s46NeqRx1Lq/OnCdtQFEtIkNwafURqEKqfgbGy1HajNPPegSDxw5p
ZjoA+9uVjW0H/vhC+merwfLwBsb8nIXwkiWfMtXG8PUUyGp68zy1p6HY0mjfCCQWnsVqLfEQla4H
3WA2qGyJMpDwQGrKpkDavC1SsPUABa95TjtnQKAeO5i7aWJiRG+oHFNI1e/Mwrt9DpdCrXO5zDmM
5CATMPgDc60bLzSGdT/yKi/XRx1LA5ITlAmg5isY06rpGznJsIM0Whf1puzXY5na4CfL9YncXs2S
UZ6LYuKtOKdg1wEYjm1SVG+ovja1hIhpwjEO3ooYl0Ij8DpXAcT4kkqK4X6I39BKYPvj76DNOUta
8ifIWABN0IJDUfV5yWdef4a3rTHfhpsWXJTWoxVZxNIeKv/UigAv4iHbXo86ww51eBILc/Y6HCfj
TKRS6MpKmQM88EWhzdMqThj+pZErlA+1/2KZnqAeWvox5sijrRVgwxR3Abq3pMgzu52IsUwB5eji
lEzrTHfCjDcyuaT68+9j7FUvayXWKAKPEKy0IunGVWU8KPVnE3JCnB/sxMt7A5oAfBOG0Ezc6+wT
QanMWgo0aKKam1FCLxkBA0/KoCJN/FDqoxNICombzE1yePbkvVB2uW8n5ZembOPhJTMxFojZHP1h
4L75Z/u69WmMmbdyoQDXHEoo090ooh0qctFaU0WOYj1F6UqPnC5e54KT0NTJeBW/pTOmW9AMcGd0
zJIwBlmWgGYDXl5iT2jZAWwpweAActO3D/L1pQ3lnwmZ45Qzq4/Rz5yBuBm3i/QLWXCt8Yx0pQRP
vYYelaPMy3bOf3el0DNxjNWX5ajRcIQ4XYtsE9gSyt0ANmCL9+xcsl6gfomoJSC6AqT55bLaUYDJ
5fC2StxhbGtTTY8Bni2q9JEknIfCgt/AdfnDVwYWHSAPXooC4XiUhipEoVdNpxiFNSpC8yOVSKzY
YLz95/26kMbsVx/JNBFmINI42kxlTnoU2MNAJbpMUvVdARs4qNxvi1ywwwuRzJ5FIHjPtA4i5Upx
xaZ1+vwg8gxjYcMuhDDuZuoj5HBnuFjapwTzioiDoVYUup2u5EQ68uKO4TyhZo+qKIaZLncszSI1
UcdZh8kpHDZ9eNcgX4f8mQYIpewpjNAP1v2us98Yp/CntaFUGNcEiIe4QmM+uCwauqr8xJFaFwyu
9pC0JOhWiChileTBsbf+/RIE9uzfz2VUA//YZnKI/68Aym+BnkSqPKP87AXTNX7f3urr4WQ88s9l
MenUygTSxTRHKX75mWtOLbyGAG20GhIHG3F0q3BVKHtLcuX8vtG36ZjZpfxoaW9Jinkz3hW0lAQ5
+xo0cVxuVC0mfi+K+BoLagamOT1ona3FIhCb0H1Iid+/tdXgadp9hola9Ord1saCs4L4/4L+/rSn
nflGATmBephDU7+8H6wnGa3gcr4deFPYi+frrxgWJVeYfMGqQ4jJ6rew6h1arDP0/91ey4Kfv8je
MH6jADsJSNGRvVHMTTf+0bsnJKxHY1vSzxxYZdxC0OxgGUcPokU8BgHKCXgftnWvs6Zg6CUNbyXU
ezCxn4TPRu4m/nZQJzJYrwpSKg1CHM4yr1sGEfiKYIdGwhFs31fDHkYqjJWf68DbJvVL+5G6yqfi
BL8BF4DG9w06ZenvgOSvzcHc8aqJC/sI0SCwAh02qMZZjOi4akrfAF7zDLVomk7aeN3g/vMuguNO
QhFPNHQLROqXB6JIjQLN2QKuzzK0G3Oli16gEGBVEi104IsiHu71whE4F8j2POhyVknF4MNs0G6Q
RAX4ZTZTu48UTh58SXdnC/t5nJ4dtU4EL7SaWnhPCNQ2DSSTBlLzzgBPiHypPaNotSyD57YD8BJa
vq2gUlNxJkkX7jEDeR00FCElAUtg7pZYF6ZUiWF/mJ3d13lrK2W0a/rQzWcq1S7i6G3hKrsQx9wN
oYAnhCDC5hL5d1yGJEQDTCK4pbk1oUteDwpPGmN+ldYCti+DNFl3qugDLE9ErdYDZhHkh7j9vm3r
C9c0MldIe6DiNB9qNvVpaIlVNii12jsg4XrdKnnKvXFbbWrX3KCP4Dm01SPdgyfxTngHMrZbeNHe
gcMhtcsbQbq2nMtPYdQsir6etYYA6mpgoukgrgMqYZavbi/4+qxBCBBskRAEmu1VC4w2pagEAenP
loEjq7ZOKYQIJh8NHkTT9VUAOQoIF8AyiaZuNvyJJpqLRQg5kvQdGy7SWFP5KmcR6fSH1OjtQOO8
8H5mUC8vg0uJjPrwro4k34dE5fge2spb7Z6iTei17tOXRaa38PErrd3Qru0uJEVDVCfcFyTZ5ie6
mlzFRWrP4xVYrs/p5ScxppyIfS6N6axs362ydWdt6+aXpTlZw3keLJSmziUpbBADYOyiz2YzBuyj
giSv74cro/ExCatE0Sq0Ug2RU5X/VgOdPgaSGXh6a3HhHheN67+bDpqbS98njhLtex1fgf5RvBpc
IEi4zWcikvvRKUjphDg2O2FtcFa/qGYVhFIoUeMxxnat+ZWF+TMR2eemPNSgB0rkB9P4NWhOWXE8
4aJVn0maFXB2g6RaJFbZnOeOe7Q7A1cHyIUiaGlydR30r536oDYcaJJFlZ5JZFy9qfogylYgUTG8
vHcn2UA54ugX/0MlChb0t+rBYrSrQ5AN41yPEA071G1NqkmHyRXkAqr221cfxfBpsO7AYXXbHy3v
3d9iCxN9+1SM/o+0L1mSG1eW/SKaAZyxJZljZc2DStrQ1JKKM0iAM7/+OrU4ykTxJU16x/qs2roi
AQYCgQgP98jm8/poAHUFT2oPNsNAyob0Ky+yxfD6Z4FqE5xGEsrsJSxp5sbKb/vpgY7v1xezfAzP
bCiXP9W0ymnjGAJMgGTQclOgmN1MAIqECdR0XrvU08ZDtwaaWFgZoCnQpbBQ4EJ9S/GRNDaizs0S
5PbpyaEPufVe/H3GgerhmQkluCY2oNL9iBpVxh8a/UF2r6L0p/Feb1fC+ELJ8tKSEjMHAfpvtAjx
EH3PwBIlOUCT3RsYbrbRybjzAPIxvfj7ETnPfX00Uu/jg3zLV+ofn8c3QAUEdmBQ0BN0C8ATcXnO
RxfvtQGYcNxentF65s49ku8CvJBv5S6/4eACOg4fQ71dQ88tnIYLu0p8ES2KlE4HuwBk5eQZk8Eu
gMYI6Om4/3tXvTClOA0I4wHCtbHPbv7RaO/2r7j3ywoQ0faWijea3gKBs/JuWohlFyYVJ8o10+Qg
A8BLO/Z6+j6RnWQnvtbrmf+KkgdcWFEcCIOt9TS6WBijP8fuu6EFIXsS8VOe7EN9JaYsrghUrzPx
/VxDVVoHpO3ruO9RaTRRKOjQlUtqP8pPRrvytRZP+Jkd89Ifs77TjayBnWi6160grF66tVxl/hPq
tsHhEUHmOrmlJmy8ceNSD6FxE+qQUCAfq7MlywZcAootYMsN9VlpuKgOOBO0diNqbOxMf56svwYa
4tjO8gNzZwrALhVklcXU6rHoOUr9LKsnG5px10/N0vc+N6DE97ih+jDxAnT9xSNBM13P7p38KV5L
55Y+97kZxa1kKjrcVFhHXB8m/uYILw1XPGop0pybUDwKzGNRPGRYiVu+aclXVm5cDQW4MfNysRJN
Fz+8DbYvkHwDFqxiCN3M7MEBiP6alZzMpvLr4q/54ebvfmZBWUyGZKUs565ygysBdaDKWsnCFj/I
mQHlPpBNhRoeAwxAi18T88UYBz/tV77Iog3Qz81Shyj6qa3BKJy4yAa04MvhXgM/WXkyio/r7ruQ
vtro8/zPxOzeZ+lrLqM6MyuYqMa7ZqZjCUAi3lW3AkzIlQi4w1bOy1Is1sHyNgv8QVhIvUeBbsAk
m4GqYzxuhV0HeoknFybs7RPiswAR2/X1LTr1mTllfY3FYqefS7muPPV0nzhvjhGMcg9Su+uGlr/V
n3Upl2ffuaJLJhhqh282himgc2GuuNziWtDEmgUL506xco25ghVQn0JB3qhe+uo1iQ9mBCjec7rG
tbViyFEycAEm6qIQCPxk3HfFC7LWvPI74LLsFVWjxU37syJHeR1G0JxoKABvvh1/0fLSg1rphq1N
wCxGaDDvgccN+aqrehyBxA1ILWYXNzwTGnrSDUgL/dh/iWlnZhRPo02a0jiCGZ08atq70ILrDrb0
kphVqPGJXSBXkNhfHtUytVMezkABMRUbAeJHN80CI9H3NO5vSH83cA4sic6Fx1m9wkC10BJBlQBk
v6gzzyA4VWwn5UbiuM2EUHRHb4odSr4B0Tw0bnfG4IUbIMmGFZO/+w9q+nFuco4kZ6EJkaIVaQ2T
+o4fkqcXfgBxKf3CMKZdfaB6sIvv6CP9ZvhaIDVvjR99yWsMpD0MBIDzP8puN0bBjAlqAf7g3pdZ
7lnpvteA+Tpc/6pLJwA4jDlBQWXWNZUzHTcYr61dnICS7vTwVzfej85a/XkBYoWP98eISmQki7EV
hQMjbeUDQhPo7m3ofDWdHbN8in4uf0rZrs5XDvfSJX9uVT3co4Gm7Wy15jdJU3rV3yv7YVkODgLO
NoEujbJ3Uu+maqpwIJpBs0E/6KT1zoCkKyauncxufKslrFg5hfPf/OSUQE5SIOcxb65mLoMxUbRI
YDNsTA7pHbcH/3pdaeD1Shp3Z/W6HlR1ldxqTYja3oihyX9wmD+LNpXYjAZynbnzokX5vXAOwv3a
rpLbz3/j0yLPbChfTvRdKCqQpGL47BDX1OulBfDJQ948TCgR12FQahuib64vbOnSMRDZAPNGxo4W
+eVxz3PNNdocRk2kUrmxETh0Ics9LX/T+UpitXi45w4hKvyo8qv8IqQwwKkHTiUfnErBlPJNpDUg
ZcDoW2VZawPRi0f8zJhyMUwlz8NBQDOKVA+jGTT9K7ju/mHvIEeAEAIAJebRLvdOi2In53mPDyb4
TmSa57jf8bD2LRu07PEaR/HiGfhjTR0dFLZogIHBgsbEfI7dr5N8j9j0WHByQ7iLXAFTAuYayPDz
DYTrm2A8GKJywK5ZlrLGMtXBpFugxsTH7WDe9+AlYgCUTyCFyzzSQrrIb90PV0oPOswBtdZeFJ8+
42wfYpju3N4FpZ9iP9Q49OyaDrA4/dgnP0zxGEc/r3/GzyDRCxufavajY4WWLWGjZuajrrfgfQEX
EvmRWhC3S/W9kfBvGHT8mraap7f0UIEA+/pP+JSeK79AOfrQCG7s3MUvmEGWDNCGugYpenNjN0Ng
ITsfk3Tl3C9+WAqSfWgQLw08iHyeFKBm6UMtCYrmmtXL93aKwtojY988xVZXPQqiWcVWt6q29kLL
iaITjcxs71RlZ2zb3CTHlLn92qP70w2GzZgzLhRzZmCrOvhhD105lIbJfSu1dtrkbqvkr7PG2YSN
ISwMayygPzu7yMBi53C/n6KD0F1f79YG2z4Fu9kElM1sVIvm/FfJZEg7CjahBQ35oWKvi8jThpNM
dI/F4cqnXLJkQuMF2CbIQrBP+1WCXBCC5hyQNGhR9lFQsqNVPkZrV8WiHfSSoFZtUKARlKvCzV2z
BhYD36UgN5T8IELs64FguNvSVpa0eCSRbSPTAL55xllchlYwglRm7GQzGvYu7F8Ha/JIvKd55hfl
vVa+2u1Nax0LMIGtkdkuHcVzy0r+23FdJrHMQb803jrilvKDTjXfMu6c+JVOKzfi5xwRXmIBg4/n
BYiIUPC7XGdqxlExQgDPrwAgMEv9aexeWFdtoqjcVmnjQaPilpDs5Grusabh178PO5D+Am3p3HBn
v7/CWa6ftI3VioGXoEVgbyPG8/XS2LLU9WNJ3uGsN01krmRyyysGtzfqRECqQEX7csXQazPiMMKK
h8x6GXRy1EYaDLRBK8+OTjaIisaMHUll+Fb4szDtNc9aii429hpoDbQpHfVCMcKYOl2D01LWJ7cC
8+3BhS6HcEcPhSSXbVy2Y+EWhISQJRsszLKsffJPaR4+OSDgMwocr2Kwxl5ugGRJWLcEgaFPD7Ro
QUeNMVTtI0ZssLV9Ph7M8HZYY9xY8mooWhoYQALkGtnepdEpkZGAHHfpY+AvPWWgHvQGCyorqG08
T21y56Th9y5jzQo+ZilkMEwOQAkR+EvM1V2apYbkeaI3JRjzUAVouefY430ygMuORisdgHkFF9kz
sgPEJsy14pkMGirr0lRYmZI4JUZpO+sHq9sdxhcxJF17rJEHB03w6yfnc1lgNoeGFIMpx0G/+9Ic
dIjbNpunE5D6PA+m6YGa1y9JtqGu2PX1Q8eI37XhNqJrtbWFPb2wrHxKrbRT0WuwXIcPfZiCx1wi
W4+2GBFZO6tzFf3Tns6X18zJB3dV9lQbJ4uyAvGhmYyjmaQebv5TDF00o5KbrDAxkRBvS/dpsuOb
qbd3NVmjPF5c7Aztngc15nHty23mUyIwSoPFTtq3xrqtNcwkNU91yv8+AQNyHNqvMxiH6o6y0tYt
QqjjYKWctkfpdhuEasDuIAHLm71WDAc8JnYrLrTosYAu4k2LscBPakdm5Tjc1WAzSw5WuU+sI412
Mt+bZMPdfTwFhfPF0k6cbfX0VcOzt+n3lnPfrpW4FmIDeNOgEYeAPI/7Kil2a7Ah1kb8jjQOQKFp
Gi+OdevK0M/iG5Zb2+vLXvyif6ypVZEOep1JKhD/eQn6XvJF1HEwDJj3WQt5S9uru0jwMDyKLMJS
Yk+ISbq+bacSciZQPNISkG+2T5xWN7GRPQ1MPl5f11LKgqcgVB9Qr8P0uxrXazKQxJylqigboblc
eVW9zVoC3tVbXvhptQmTp5C/JSB8AYTjuvGFS+3C9nyQzy7yrOspkYUO2zzypzA90bhZcdf5BKix
AE92xmz0EMCeq2xnB0pIsKy4pY+KwcZNW98iI7LAVeWxpaVYuJyh/g2pKqZ2J63WtDqzwRxULVm5
S6LYhMJqgZlPN2JBZw35DsNgt6ljwzjAbPUIqGocjUgMI+tVw2Vz6MpiXImEC76ED0vwf8DSEe2V
MAQ0tVmMEHfAhEfd2j4eQeHJjbOJB0zPkds70shuLC1MqxXD89lTdh0dB6RoUFqHfqraE7CTzG5L
lBd8GW10edfbItAnCATVlZ+730GZ3KxxiC/58YVJ5UMnLWd9N8Ck4w6BqF6ZJD4Zio2pZQ8YjsDQ
QxN7yGwGL9fJLmfg8Q/1lbbO5ykxXK/W/A9klIkJaPmlQxcjkrS0xWGSRuJ1OYphWeQJ62dnNDcm
Kfwww4VnfmeJjdqR3JmtBEKE75PiAfz/+8xqvBCyBqmd3ISuvYt1zRug/Xf90H3miJl/pGU4poEn
Hkokild0dZtGI8Op452LbO7YZu9p6KHTFdbRa2pWBzN5pzWg73b/omNaMk2lJ8nayPfSwcRxnIdp
UamBrNvlVuEAYER+QuKTGBqEOE067KVVcN+o1+Ruly3hnekC74w3oOIZFHDYvJ1LBqmp710a7+su
39i5sxJplm4IB6PPM/Cd4WWi3EcDMbTUkhDtdWNUBut9kv1MynJrFmvfbym9AYAIxU+MlYMSRdk5
PiZW2qSi8ksRhvomTkixtQgYy7oWHNOYn3C+0JbSfYFJzFPt1PTk2pLemFB69AVl0coNsrBuPHUp
5gnQz8T/5iB0FsTxFutkOknu58n4DvW6DdPkbaNBb75eG5hbTF8xxIb7HjW9meLj0lapVcBahWhM
1CCJTE5h+bPVPvRm45jvlr5DORPN4eun5XNjCafl3OS8/LPlJWlbdk4Gk6NPA/kFBZGn/zIBCQv0
v28wCuo9HONf4PfwnWCN1nRhZy9MKzs7xpWsGWSu/ZR/FQTo+dyT431vrGm/L1wTF3bmTOtsiWER
krJuYQd8g6AQ0vwMfN7aUB9atNsNLV7Z0qXE7XxHlYPSG5ibSHrsaN68TyB0n6rnPnkiWlCGQA6t
DaZhrgE/X7mMUKNAooFhelD+qrfglBapww2kbqisQT2rkMMgd7VAI22DyGAfZaMLYxMxh23HopFv
pJL6g2ax0Tg2TgG0dw9h862dGRjMaVF/i7bmNI6P+lgC6grJLCN/QJAVOyCoTWefhNnwPaNDCQzs
GBmbeIoQ7SM3ym5qwZo+0GVsgtjC7sp4M1iaPOYEHZJkPp0G1yGRWrSE/mQNqfd63WfQBS6YlgQQ
POeOXw+he2dpIrU8St3qwYhM8iJ0mr9bBHr1vkbdCY/HmkTENxMa6lDbbtJDW/QGnkMjywLqxBK/
wW3vOicElWFOtOg7lUkVoJgunw1hAJqMFmC/adOGfEOvEyHNJIldBk0RQdfMioV+jPpyKLymmjvM
Rd1b8a4utOJQIbxMnklzMwCKjuyZ0AEAbvJWnzA7PqBBkw5cIAKTsTv22awDJqLU/VlSDKOMrcM+
sqiiB8iNJDsUn0ZQQoexfSSMgpujGaGWIUpsshfV6ZgGwmnBdJ41dui3xCx+iWpsb+2JlbVPszRs
odTexi1wAqn1UbCw+U6TZnT9LKrlDyAl+XOZlFPoWWJ0g8bV2EduYXufnNKJ7iQdMD4ajXlpeNAA
BPBoEptOYqAVdxquzh6z7x0P9cGPq+ZQNG16nPqeH1A/1Q+kGdzvYqjAyaLzuCi3soaHaXIw+NGy
RqO45VbpbnStS6JA5i2/McouvCV6pcn9yKkTBZlOtNuihe96Y6mX77ocQxCNMeB3fTlOQgS9Y7Hy
sRrS+MaWo2FCjnsSk8cHIdDZ78ra2gxZHG3TuK/vNGuiz6YckskTopsKTzdKnT5UVserTdvTNkIP
UhqnodfrjYG31X8dG0GhY9vcQi9Wt4uVl+tSvoapDghZ4BEHJ1KpBaRs4D1FhVuZzMxMu1jc6v3X
LLmD/hBP90b5IadgNE62u0YLsWQaj2WUDl2Ga5SqN1bZNUzUGRKgJrFOddfdWdHPTIdgT1btdJgb
+25b6v2NwGxvDaBJY65N0SyEQBDrYNoA0E8wBKntKa6RqYiRIvutRj3d31mnFlqrOlLWOOHb6zfY
QnQ3gJa0kWLp5DMhFdVyq6aNhspl69n2XQWhzqTej+FLaCQrH3VpWaiZEXRm5uasWsyqxh5hU0SV
H9YmqqTCLI+UDG3uAesEqXNEkTaYIppxb2rtfo3FceG6vEhElGss1wBy1WwkImIQe1dYgYYNbjCS
GxkP17d0YZ3mjDxDhR+D2dC1vrwwjWFk0h3BYJV2fBOChynQtfJZG/pN6hQbF7Ntw7A25Gh+vsUu
bCp5iBOldtylsJlDYIdLAwn78/VVLeTJoCxDRo5nAdrqKmIsrFhi1mON1g9UOk0OtPogQcO/wo+2
uHd/rKhPQx6nbQedU+5PLcOlqr0lGbtLuO1rTr51InPXQcH9rxeGgXHgFnHYICGtfq4GUijJ1MMt
TfA5gMUdiUZ4yBO68vpb8D/wSUEFZCaIxuya4hUNOhBuFVdI12izkdYehGPIqF4wrHZ9OUuvTAxJ
4dmEI4bETY0eoz1URhUllc9xiN7FkIEe2h4nDlneLtcgvGFH+BVxmo2TZ/dmaHsjkpBvYdd2wsuj
CErZEXVu4rpj+ziy400YVtFNnPTahpp5h1plbUMNOGv68mHIbVd4uuwwlHJ9GUs1gjN3UwtPZVNR
e8rAFgA4n50/uOGHPhySejPlD3HxbHe/rptb+Drn3u3MWeJZkps2iY4RL5iLw1t32AOwPMk3c234
dPGUnnm3cWklsVDiNmbvlg7KaX2KKk8Wr80hLz2D4Georcy0mAhA8684WwvrEm6RVlZ+ZaO8Gk8A
o4B4ZvoWG9yj8be+8HUIRJl0JXFfCBAXZhUHz2pe6DKF2dbqobUEGPO4y9sVI0s7SAwTADRCQPCl
PvGa3KjHjuB126GxFxnxfRatzQitmVBCKS0l7soIJooiw9kI40e9SVbgtwt7hUBD0UUHWdPcsrv8
RFIQYF5qoNVdUj3xWvsehfm2CKuVx/fSITo3o3h1m+QSbPgwMyNW8/uyKZBB3IIVKmcbo/tS2Cuh
dCGZwLKwJJCkzow8igsUAu2WwkIZrxnjoCyb+xRqrc1gHvUmBHveuL1+aBfNgQneBb/oDEdQzKWT
LeyW4mUaoj1Fp3xjCTvQK5AuGfFttTZzvHQ1AbTzP2uKX4huGLR0hDWp3U997en6zzq7baxtjJY2
OPGvr23p01FwqmOaBfxanxilzCzRp7ifYM3+ZTob5uyG/iNPX1gfBqL9OQBaf93g0mZaaEmhGI6Z
atT0L13SNAY0GqNMgB1m2FhlCJ6E3By8Nkv9MYY0ZmuvCRgsHQJgdSDBjSYqMn3l8xXxULLSqdC0
LiOPDvZ9BLpwHe++f1gZHj4zRx9SF1tlN3LH0Ulw1jjISTbddFNDtJUNm1ji2bOGLFvaxLPKtpok
GSFKv1OOJNOR7yUhXpm8jjYmRsL9uNbg+nxjzW8jwInwPIKbqOrPWT1oU+YU0LdCDVYLePiQ1UHP
/jprubSieIVrDWY85Lzxo2xvjR8Ne0h5AITeyidaW4wSqNzK4SOlOVpaetccSJ380DouvvAs/UU7
I95cd/U1a8o1XOSNy7IQWxdmHzZ4MJMXuz6i2Xzdyud7BFvH0ONFBNYxNqu4t+XULovHFPprUWxs
zMqOAnNM1qAfi2s5szL/+7PLPplVeivosPoJyhRF6+507hcoE1lFtrKez/FvXg9ySly+wJqosP0y
LxKDdrBkO8iVdV+DsFnxHQJrEbvX4mTlol+zNv/7s3VNZhs7rgmPGGRzY4RIO0UFcZqqo80W7ecR
qasNbgnG1kAQyxv6Z5lK/bHNZkLrCMuU43NVUC9pGdhtdzm4hq77x+cIb+iUAGwOQnogLpw5lpyt
0HS6tuEJjhZ3Q89unE1ZJt6oQ6oRUipkqoPCRRfKyPfXzS5tLBInvHRAwDMTk1yaFYkZgV4Wzg/G
bYZ8QD5H9BAV/8WYzpWps7LIhWR0XuUfc/MpOVtlyRu9Ix3MOTHZZNadA5KOkuxD48HqX5NkCzVC
nv2D75zbVE5eV6Hdm+ewGQGk45gHjF4AGHQHnUviPLpyd31Df3eILivI8xIx0DyjkMBGophDn9/G
c69sINzxColiA/oN2iHDyG5qnCgANMz0BjcA0HQlaH4minIvDatnvxehrVUw3IX8ROS31P1eVq9C
A3NEPgUuuHQKQzuMoIVt7QrVOhmUVrsD/faujkFYyNptCPFpwo2trZkrH35e9LVNUby7EXUEkDO8
e4JinR4+cfs9HVZsfL5tsX5U7AnGiYDEUrGbUko7lCNsaHEjvZFxzcPAdAcSmLzdjC2/A1J2jefh
M73cvOlnRpXA1BXORIaoggKQU76mQ79z4jaoeO8lSQlUseV3eDam4mtFkhtUlo1sujXpK+ronuF0
AbfGwDSmkwz5P7nh2Q9TAhfBPPLQQbHDN1CYAeud3u67Di2vHyaweLzfRNWtUxy79nDd/Rc/NKqk
aGIgifvU4IO++BCndN6PgQPJ0+x1N9rXfI17eDmQQJMHMQu8aJC6uAwkgB0XwBzhUHdy9ENMDExW
t2kcx7ca5gEC9WLGZYBe3OM4xStbu3STo1/yP9NKDDN7MGayOYa1dndMhDgY1tplsLyLf0woMYT3
OpqIGT4ea4btIE2EkAyV9bX8dDlknC1FCRm9zaEVhT6WL/BKCrJ9vWs/kj26Sie553uMeTzoz67H
eg8DXvu/Fpn8fXT+LFKJCRUohPo8xCKTbAjQu9zkdr3px7XG6OLFerZG5YQ6QKI69XyxuoCgTVu3
fGK4erJT2gaS7Nts5ZG99unUc9cwQ5bzluY0qPtb2z7Zw8/rZ2zFAW1lUAu8oj2r5vRYK18G4341
iVz8+yhLAqJkoRKqUhwZtYlkdZqXwO8b+SzYv+QcGH2EIA4zMPapfHi76EonrxEjGqC+e1RVDJo+
W9WLDfluaec33VD/d33H5r/46fo5s6j4gChsIpgOi/Z4sEt/1B4whW6VP8Nm5YG0+PXPDClfv2d4
M5cjDMXufVtDN7v1kqFeuekXVzOrhmC2HgVk9aLL+klLTUMgAPW43op8AJEpOk8xeSejAI6VrHyv
pRwYOO4ZzA18FlArl7HWbFECLwtgRmJ3X5tfXBrYbLsKypq/wadvBHwmUl8g1umnSbMyLCLXxtZF
dh5IyHalOfgCbLRnoz0Hdba21ldb3MY/BtVhs7gpq6ToYVCUO1e/k3LTlL+I+4LRxH/wvjNDyqs5
0lwBzaB5ZSA4txuQBHhZ9p9OfTatTDb/nrhRNxFk+egWzjyveJpcfqoCgAOo1TVI+bgX++RoH20f
cITRS/bAmHmQZb3tt3fp8etDGDC/fX+ub9ogv7F2YsuhYJz6qHOuHInPCoqI82e/SZ0rrUgvpWHX
tT/dv2ub6Gjsm5vyMf9i3FY30136Bfybm0dQ4FoP4iYKxgjJ+UpmuIBiw08Ao5QNOnaUfj5xtciK
Y+q6rVG78s2jAc3mOAB9KsC5G9TcHwBf28UrM8oLWKBLm0oRY8zDTtoubP4XTT49DV/Iw/hA3kXw
FfWgAAAhTwbx0bzBru+tFY/7Dc3/5AdnC1bSo54ZKWO8w4KP5d7clZtw9LOdBmKr/sHa4Rl7yu/c
rbu2z7N7XTOrpEYRnrdhlcGstp8CsbG88ghhJ+bXP07ixbx3PS2wbx0okgJ/tRKkPnN5zW52tmQl
SjWj6MloYL+Ne7qdvDfnftj+92R77axGeiQP5J75xs4MRi/78txukaGvMX4vPgbOf4KSTnW8kb0d
4ifot2CYi4Nm8wRq4K3m/z56fFu8VzvnaGxYcD3ALOZxEKnBGx6KVmj1KZ976DC7HXXYd8dL4Vr1
JvZar3s3tk3gbBO/uklHgM/A8FVsw3Ud4aV84dy6+tVr0Jo6LqyHuumZ3UZHN+v6ApcsYP4Y35c4
DPgEZX2Vlidw56H28zz1J7Qv0jVpgsUtBP0EHuzYPoC/FfeBFmWfJgQmgBakgdgjSDf/wXNufvC3
yvsVHaKX0YsPrZ+/uWtP96UL9ty24jdmTTH8H8I2A7d/BD1CHsQoHWhroIf/xyLhIYBdgG1ZHdi0
OykzMcEQeOYmMJXWvnVffI88yOU9gohC+onf+eVXFEgworZbjUpL2RFo7v5nXnGUXiRJYQ/zHo+e
9WN4z26BFjYqsAh7xAPW6ruBh0Zx//O68yy+FTGZjRVjJt/FIODlpZg2XRqK3sD20jcn99zsl+2c
uuwl099SK4izY7dG2r14552bVBJOJzF6ADBgEvqL2WO3p55zzwN+Ux2yPebLbagA31kZLqDUS56H
t9/q5fGruQbWXIjH6IPN4teo0c5w5suVh7JGW0UAkzfYr8A0suK+MneoKbouAoS4d9cy04UPjMq2
DaQx5uihHKHY0/XR5TYV0iei6HaA8AHHE6YdHkJ5ur3+VRdCAhp988wLCm0zQv1yaXlSJZ1Jaulj
omrrVuP3ySQr2dTias5MKB+RJx1SbQsmaC28ppxAsHDfrWkvLpx9kEVgMAslBQL6KmXLbNGmRlLB
yAR+yTLKNi2Wk6H7+/X6fi2dAhhCYQz02qhnq6+6iBYGhDkbCV2U44D0ELyInbkzQi/SPE4Pbn5b
xc/XbS59I9dwcewwbsZs1f0iA9qGWYe5hdottjysDrmzJpO8VG7Fsv7YUNKsyYptnkMz0M8q6RcE
JE/SLzmGXo2tbIIJY0pTEDfbOFoZ+1xyDqCfZlGqeVz805XEeJWAGED6xngXhr+S4blc4wtfdA1w
F1B8Mws0O8qtR4Zy5GPXSb+pXgSjADj8cPIUN+zb9c+0vJQ/dpSwHPPEKooGdkqQ+Bh3ZntH18gf
FmCU0E2wMA8NMYEZYTj/hrPCv+Yk+RCS2fuK8nFKw2ofZuWbnIx5yMqM9mM0TTtJKn4qaXyQzPjK
+jEP+BStaXD8BoUoSSp+CnQ/Z8lf3PTKtlKTozELuJrf5UME0hnm1G99GUcPTj5UP0aTD+Cg6iun
gIiPlQVdzd27OIttXJoaGuIIaHyPP17ueOYMuSeQl5wGt+4dTzI7KoFfnB4iBkapRKuGXVI24gQF
7OZ1Fs+SXt5XQDmTyEoe+GBaPyM3Y1+aETNdZBidt4T1tApiM2kfAQ6ncGDpDfqQ+nGjp/dlO5es
wmqEsC1I4bZlNpYfPSYbI8gt6mQTgQDvgXKBl7OgrX7U29Zd05JcQJTNuDV3ZinCTAmGSy4/Za81
oDyVowSiDLRV5Su2eAOA93Zi0752wWELLDxyqf8i64OI5tkdgSvX0y+4MIICmmpxgUEI+Q10DtD9
6/cV6KlyvVuZlF5waTa30zAOPvub2m3NZ5VKYeEbA6xz0/eQsSmH4+B8uX5wFq7XCyvzAT5z6mRy
eWsRWGF11d+ZgOrHXuxmBvhF7GQ6EF5nTxlhu8gJC78a+hVk6cIi4cgMGwdw6edsTidmGREX5xay
66ccGjpE46cwiv7hGsSnBifVzHbI1JsWcmEQVcfQjh+3zn1FumBkUDOzzHilULB0Q2HUAx0z6Ky4
mDhTDuYkaN9hhgLxjo32BiRK6E6NmAYUTieeQSc5eiD61wFXA4GC7dZ8o7c8ern+SRdiLopPSJVw
EwNv/dv5zz6p6MZUNNUcp5Avde2HLDPPBDg+/Pj/s6NcW7LkRWU4ErkFxmiYLU7ECt/S3D320Jnx
r9taKHRhMbjzAWG35/z70k3jEESf6eymskS50HhOQaOUsm0HzpFoDYS1tH/ntpR1mWGMt+gIWxo7
Mrmz4uaWRKd8VfJh0Q76S0joZ3IPdU1phwg/RfCVJNbdx1FH6mxpNf2AbjbUB22Lv17fw4VUBpLm
aC4ijiJQq1g2PmTJVMyXBoPqSW/0T0W/VihbOM4XJuYln7le15iCjQxxtQcVVWrQLaMjZl/rfwiN
MzsG/mHIzNSEM0pcWo7zcTblfxIzlEP4nGq/ru/WAvMS/vCZEcUNMPtjYeoG2yWc330XkCZA6ZKT
A6WvRr6zoHCIEaa+uWtBRfL30LzZON48BFQZoD5S/H2KtZxnOVY42bXnmPu+LqDoeZehGBoHNSRe
ri926RagyKvBczIjYhzlPiw6oTWjnF2+6g9hau4oNJyBqbgpo+4EFnKfTObBMvq362aXPFLH3L89
Q/ApwuWlu1QhBNvtGqtMh3rX6OWdYf3DAwj32x8TSmKYd2kBKn6YsEjy2JHiCeNBmIOZgusrWXJ8
fC2w9qJ4ZQIOf7mSmXdwclqOWChZMJXTVq+mA1sfcF/oMOCWxFMR46AACag7JhxUZHWzlFDvohAa
zBk+mCdDq8fUXCatbRdb9tbtxPDstlV3V+U59Oh1AfFgqeFHegnBSJjnkLjWMZrWCMdrBlkGxJLa
6EtA6B8sLTduNRRAAbDWq11VY5DACwkZTmHnTEczDYsvw6SnmPNmofgCIkdMgMS0AAmS3SSnvpbT
IzP76qVO2XTsgHULuqaaXA91EwcqX1OD/9SoqjT18VwoLC9CceOHYeVRt8HgV7nXOGVBNMThg9vr
Anel7vRbADdBaFWZ3c4QA5TR9dpFezeOH2RnJFtCRXjQeHjISk0/OJq1odVkbHnljNupr0DbjKB0
z3Qy7UxLM0+WwGsLIPK2hBQZz8ijMdgg1igG09iPUz29jdKmhdc7KSYOwW2CKYIhbkJvTHm+ca24
exnyge7AG5p91aKEYpQvsYE50kIAn6471mJGMQ8/zEV/qCioD1CdaTXPHTwMZ73yUwLuybu2l80B
4H/zDdC2MPUkb4eg0gb3jrptyr0BoN6VBGrprgL5FeowSC1At60EQ/Dgp4Rr+BUNZGfLsfPN/+Ps
unoc55XlLxIgUflVwWnsmfHk2Rdh0yjnrF9/iwvcszZNiNjvhKcFpk2q2Wx2V1eNz6rlz60gH+Td
85d2mIiADQRXeI7qiwUmBXPZlJjgXFCHH5+HwRJsrWhNTGgogDIcuhT5i4y5t96enAgjuiAPbgVJ
IdcOphcwYQTw8w0OuQ/tTiUt1qR2wJAXXqOfKs1yTEXQPuBF00tPYb5Rhp5aNer4Rsi/jhiSeUqL
frvujbx7wgIbGOV7A4cKi08f8YxrNVRggfBTMNAUodxThXgvVBsQVP+gtE5BYu0rQ9S+5bkFSEZQ
KYPryZDjug6vtj1Kg0q3sFCOJHZLCVICIboB2Q6tuf/gFpe2mJIZZlCn3BywjZVZ904PXs2NZMgv
XVY3T60tqf/lZF1k64zHh3k9t5mJ4pluBz8MvH6dENCvtsksZyzNp/Xvx3fFv08DxuVncKTWLXqZ
SG1TLwfbt5H6FXkJItEm3rYOITEAKqj/J11lU7SmsGotW0C6ujzIkRs+FeBiwITdve0v97EboxVh
by3k797oYR7rvtyLpCduTgPzA9jTENYSCRX8gBxa3pRHfxBJMd22IhgTzKczJTmXpgTArWmjbPTn
6CXCXedpB4zG39WJg0eQeXDDT3D0ObYnqhreHIk/xjG4AwwFpfphMo48rxIVE5JgBE6+1EVyltHB
dLtdvOqV4ECILDE7CS3DKWopRW8vH1oINBloQiKXGiB2+bnunnxLGJ+g5HAW8I/Xx7yD4LjaGRO4
VdFLN7v7pnYH60VudgMmHNZN3SRs2D4NHSRiIpLhAUb//eKlYqTWHKs59U+A7tJq9OseMYW8rVu5
rRkyZuiBvDATR1JSkgZmpF1wKr+DF2160kDKdhw9/REvCLAXrlu8OeF/DKIMhwqlDhIIJlKWYEfD
+3mGeIj5PVG/JjA01cFDawhKx7wvhde4DWZEtBoxHHW9rr7tx7DBHAXwIMc+3MvkPhvvSHnuDcH4
7G1xnC7owhLjfXKul33UUZ9Qqu3S2HdJB+VjtVDB6VT1noLGV1bWW4KANrXtr0r/+A8bihXKeBnR
6RRmQ/vGWhYUc7ChgP3akuaFtd+BPDr8WrfDdcgLO8y1Y0nIu7VExo5aQNneaclGEnHd/uEYuCob
/9nLv2thzleuzBjzwliZK5+Ns7KPBoec29+Ql+l2xnNnetJrEDqLG3uQU/HXl3eTOVybvhnumYwK
PCjYxml4xzS5U0+7ZEJnQ/2aIb1I5ntZFaRD3JOA5hp43mwDI6qMi5oo2o5KgA3NIeOoza6hfEWz
FyJ9WF8Z9yhARw5tASquzBLY5XPckwSEZ2667KC/WsUv0ui31YMuEuriLgh9lD/kBmBRYBaU9WFb
hgnBScikvdF8Wfbw085AU9fUgtMtssScuSYL4jloYGkkZ9sCpdO72ppugc7e+tZxb1C8lv+3JOYG
hfQMihKBgiXV1mkZSkc10NMoklcwuT01aX+MZTR+oxdSvRVx9IimoCPFiz9anxrQgjPoLRcjds06
2WtDtF//caJNYHKlPsPspVbjtyk1oL1+pZ3kCFoaT+tW6LG+OZIGOPDAgQ9mMPZ5F9b2SJQBktzW
9C3rv4bBXUC5Uh/myh1/rZv6U+Bbs8V81ijHPQgxD2hO+MUHdEMeomHTupYXdh7SMQ/8L+ApLX/0
ggPCy8Q0ylsMAXC0Ak3mI2tzooxWSg/I9FAqD20notznfqkLA8yXSlWpmtMaBmrALjGiMndeVqub
QcR4zg3RF3bov19c5iYph9zoYUePv8X54ujKWUl/rH8kbjS5sEHXemFD0iRw8FAbc587SfoxVaGb
KpGb9E+WSJ2Vu28mLY5Z4KS5eVWN4QDhkxm2msqJYAo9H9mdRGqbXA+/sMJcbFHTjlC3Q+SPcGSN
xEcdBaLzvQwGhI1mvaxvH/eauTDG3HBymI2q0sNYLJ8CyzdbvxlRhH6JQoCidnX8uW5OsIMsS2qB
JwDR5z/JwUdfbifI7qgvoeytW+Hf20iL/4i24SJlVqVVs7pEKr238ztzM3ygS+rIeHuDK+mxcFrA
IY3n3vs+A4C0bpnr8X8Ns+QlSlWmfVHCcCtZ20VJvdroTkFn7tfNcCPEhRnmZtNjSB0GCcxEfe3E
UeGQ93UDt1U0mn5cWGBCX62qear1sLCQL62XnbrZjfabpj2R+j2CPLukHKxSdLtxz/KFUSbwTdEg
G1oKoyhcPjWQnkI27qUxGo+m5anmrz7GqH3xhBkcP7U/pzjCBOp7KRcvwwT15wTEmNr4ur4RXIe9
+ElMqJR6dO0hJJG5oNaBDspzVW2a7KkRMdDwPqgOZlg62IQ6EctVnFcdBiSgleF2xItRLcyXReCZ
3JfVhYmbo6fHoVVC2cVFV8SfHGi+Bpv4ddn2m/QXWE8w5L++c0KDjJMaaFSHcgGDybH/KvbBYQDv
voPJtOVLRjXKkTbrBnmf6nKBjMtiYtdo8tjCHg7vk+xN5lkxP3RRoUZkhfHRIIE7qDVWNWe/J0Ay
whQdgW+d/bW+GF4ggcAoxnEgoglyYiaCGWPZJpAqRjIOLSg8OHRtsyQiLTv6R9j85sIIG60sUskR
mP6QB6Cgm4fPdu3ZCcZjnTa5a8vEq4DvXV8W7267tMj4hExCe8wILBr1RgvdnuCME2cujuOvtBDp
ggr2kGX0sex+AFc2jGFmKu29aXhVP9eXc4u5R5jUwSEPyhPakGapI7tO0pq5B8eh3rQvplG3u2km
G7NePuxSSZ10tMbt1DazF4cDOVhG9jGWNRTFElAO/NShjaHn40adFtFMEi+SGiD/kfHTEMbZVrlN
ei2SS5SgrAFIPy3GgE0ANv3vieFgzHx9E3jbfGmLOXdNWMpS3sJWVY8OoB6Y9/2piYZuecfu0ghz
7JAShdbcw0gxQ9s5VLwyG+5zTEgu/0lHGMg7FLpQDwJNM13vRUaJtM+K2nDC1ad4+pQ6UfF9fcO4
H+fCAF3rhQE5AeW3mcNAqJTOCFYBtY+dYHgrNV8pRGzAvJsFk7mmBXSNgtITs5re0mY5njSq+vqt
Gn/W42Z9Mbyvf/n3mcXUUa+ZYaDiRYrybai2XmS+dJOIDZK3ZZdW6L9fbFmB9kqQJ3QVyX7Qt4Hs
a8oAqnC8cJ//w3po247K8YGimwm8GbCKllXiJgYBu1u3GxViF8QUxA3uR/lr5E/2dbkcPRhIK8NI
UBeOZW6BGxcEWt55AYBUVwlcmcJlmA1rZBCwJrim1Hq3AAVfgPfzSThBwV/H/6xYzFRqAZYsZSRY
Bwk3ufI1BSKcxe0UFwIseEpt8CCBYOGGyq7vdcSXGRYMaAUW2h61BaOH1Mo2lT0r2FfNO05o2m1B
d+eMOK94Za77A38j//cDbgZvJSlpwE9Ky6mR21hOAFR9+zGJ6Om5x+jvOlnBpFCOlVJpsU5FAQs9
7obsGSPY60vhHiJ0xQGQBDcuhnyvfSKY1ZYMCQo0BXnTm2c9BlpxX7Z+Iqpd8m55kM79zxAbE0g5
h0mEchiqiGQ8jePrLO207qPJd5pIfPF27IJ6yIUxJjRopd03oBFG2of5lo35bDvgUEkccC49Hp33
98V1/KPvG85OFfV5uN5/YZl5qI8l0A2zCcsJeIsXiLlUsaATfjvgxiyOOcZJPiZ2OMGE+tDnXvsk
udK95Nbb8GT6AEnuK9d3Jj98Hr3iVTuGnug9y31JX+wu6/6F1RjRIsFnrG/Kc3hfvile1TnJ82/p
W/uonA8YqHeak4jSSOBA7GkoyQSiUQtWCYDDbQoRyqPVH+vO09JvmSGAUPCMWWjRWyjqgDGe1eJZ
QlvLehqMp7TcxIS4vanv+6XZtYrtxsrkdE0l6GFzwxqlQgC5L0DpGGa4PopqF8RxkCE1LWM3UGUH
6EwVihCd9BDUex3Yn+A3cmVM792n5GimXidU6aGhmc39L38Bde6LK0iymkGJB/yCsLwnE1h3Ici4
qbJTFJ4a+FfyFODBux5/uEUFWjejDTAMh7CFTaindx3IlPCoCVBm0tBpfoyrR6m5iwwMEho5yLtT
pwkFV+EtMBGHCBgZOgMDhCikF66XmllWkRcGzNrgo/lVpUuLVoo93vUTGMmLFiOSlrlk29qsJtdM
EhUPEjLikWotMn4ZdHiHfvwvAu+0GQjtFUw0gWT6+jf1yVKmDQmh+AGQhPqega83Brv9+obz7q5L
I+TaCCmWucuDKHc1jH9FB8N6QLoEMcV1K7wweGmF8eVsXsxBkrEUvDMcswbxcLBbtyBaB+Orgazk
cqHAgp6exxxVQ9gA7iMSARR4F6StYS5LJ/RgslMOqSWXddUkuSuFzVti2o+NIt2rxnRnGf22JZ1g
Wbw7H6BVVPiBe1dvBEFqlF0Le5GQ28ilU3QftfVVAQaxvnfcr/PXCJtqTmghaqMdIIC3vdtoYP0X
pZq3I9D0fNFJNlAno+nLPjbLcAzCIsA6otipcyf/kh7iu+mu2hR3eNzER9MfcVUsvnEfHYTzpfSg
sHEMIwqAuYPdETSqzA2poFBigWkKInWRO9gOLqhjegL8Ld2nXrIFRmF9O7ku8vfcsoU6PQXrQdjF
Oco/wGaGP3vQO6T2r6J6rEXdBq57/DXFFuwUbbbGOMbKMLHkxclyjKfII9Mo6F1yHeSv07M3fJrH
ib4EWNEAZrBJmc4Lrr/1TeOuBIosIM2ibOjsgIWhBPoQ5jDRVj9VSQPjsT+Gn+s2eAAqUOmC7hq9
axBRsQwzuZE1g1zXgH27y8Y+am54CH83u+g9PFc/UHhUnyCLSX4RNO3QswflaLFP39d/A2edVz+B
ZhoXd2pvtKFeS1Xuyu0caCAOluVHgFAT09MKCEb669Z4BVbMCQLMhNcJBtvY/rasZoE6aFixBhGI
RMLlpR8DgLd6EwAdt1pSx+qpuOyj2nSbpJMFR4GTN12ZZ24XeSBJaqQNvqq2kdCamlBsgh5H7ary
gywJMmFe7nBljbll2jYv0zSGNVV96lBuWECh3kKhLHrrVVzsKMAdg+4/XG1XRpmLR59tTYP4CzgS
q4cqHJHki56XvOfLlQnqUxc+E6pWmUsZ1iVJ50DftJavRqAJlU968JFS2RfJaX6puQSZDig5vYMd
3x1mH1UdF2PtOgbdjJ9y+DnXL9YgEmDm77mhE0RV6mMs36cap3kdT/htffWWp1/t8B1kWmNlbfPm
RVs8OJ9nlZMncGvOKbIwRoJOCG2u3xAWqLFeZpGFTZ8P8m/tE2DyYVd7upu+QJP9TtnX/ig7wrVy
Ajue8TLekqBaRjhkvkOUSF0hEZzdaTP75HvwjfiULQHaLOHv4t7Y5A82PHufnEXXJ3e5ugqwrgms
rs7envKsBbViYFwlmEAX+WZABLDbrG8pd2142mDaAiVNsGlc+1gmyeqkmj1OKlG35vQT42dz2LpT
sZ2S7bopTqpGtTb/Z4o5MXWE6r5RwlSkeJnkyf3OLrazKVgQ5866ssJ8rGqqqUILrFjpdiIPrSXS
wON+lItl0GVenMox0UtSxTCQENcIX+NhE4kI4HlAPaoEjnYIxf3qLKVXFDVSEw9Z5pqx7A8zorXi
5+kPCCvEylEdocm4gciwAzCAIHDzzvWVZeaektSswsgMLEf1uUdbPAeU5QeKgwv6FJXXoEknKm9x
TYINHvhRoHZQXKUuerGhip0EmTqgUYIqTda+lOFJ6SUU7pxu7p0EctEYpyk0QSjhfEVKQf8/o+w6
ZSuZ0wpGi+WxNB5l5cuYfq77O+cSvDLBpJ9NEC4YsIGJ0HJBSdyYjrEPIf2Gae11Q39wk0yie2mJ
bda1Q6ePigxLajW+6H19SAKq7Z04LWh70071OvWryT4M5Rmvido45lME0WbgbixHThMHUzj7eDCg
YNZ4ofFKAtnNyc+YmA5AlM6gF4/TqD8kkmh0nBMQrn4289CV4yFS9BY/e0A9g5SbUXmzgZcs/PXt
4X4HEFwAUwgqbKAKr/0r1KKggjYNyvbGomGi3s6/gZnKaJxcUyM8Q3RE9q4wIJgtQ1Xs3x9ZGAUE
BS2ST8hSIPhdWx+zOgezZQzEVvZcyncYelpf3a0j4++buJxgAqQ27OryoYqbIMHfb9GohYASNLHS
jS1/rFvhoAthhk5QgkzOpCHpehkU8KGXeppBqfEJ1H9jupHBmxZ6BoiL2+BBx1zR4Jj2EfR5L7rm
dK5LHL3aLKLQyFsuRhwNpB0aMnoWidpFlZLMBMuty99lahy7WdrOPREhpW+vRWjP4j9QaQJPCdgh
rpfbZYVSZ12NIhyoiV7k7eDJb/khOJonHXNbjnnKf4FJ/S47mIK49EdB9foswzI0MWUoCkIqg8VI
L7LcS5WMADwaxhI5Ep7XXwrghneQchtSR846YPm7ehncuFTbcwn+fbxZcqVRPQUkw48Q8UOOHWYt
RnsquzU8FVq1PkYJByDkjT4vHCg1gpaiq9PoJTD79mVcSnw7VU6tHQkS0X1MHeNmPcB6Qx4a9UxI
LFzvZN3nmaElDTrtWojaTGX2fmZnimtKluXUJD/OTYYUPUuCHfIsEZzxlp0CiRt4KfAWQivqdgxC
CTDWqTU4/MmefAu+q051lFCjtl1tH3jlx4AS9Q5qYoVzyB+0e6hxCtKR2xh3Zf/P5XdxuUkKZLdl
G/bL7Cs07oJ4OwTvei5Irbin4u8q/+QTF1b0tBoSfYAVq31KodMIxi7QSq+HAN6RgOaSAfCXpkFA
lvmQfWsmbaUOdAioeiS9fopsdWsEC67o0rGkQHAQbvM4YJkp4SyYCkC/wMIn2lqVQqXHkjD+5NoN
cUj0fX1BXAuoNyPLAj3mDa9tHpSEkIimAKaxsTUopzQC0kfull1YYFJFUBBaWZXCwlSeh+BuGZ/l
5M5OIbIp0l+7veOwWzYYYEGUiloKy5baU3LJlIxw8+Ue4wByvQsiH7TjuuVGQqQ5fROwR/rCGMuU
WiOzaQo6DtbUXk5O47zNa99KfTCzGtpmUr2yfchjKKXtLAgyrn80IlgpOwwXSDnVp4Hx+r49y5Mj
vdru7I/bX9lJ907Q6Y48c/uu7JxwX4H528mgvusULtSq/RzIXMHP4R28y60g19ENElRAfNF9l+sj
mMeJvQsjQQThBdBLE8wLrYrsIFDo9F+fef20J4A8Lt7YobO4kSy3LXfrG8zpP1FXwh2PehWciS0d
TUWaagVQpG5YbdruUV4+SLKz2gdwpZrdb0vdZ9q3ClyEc5G6pfy91f+56IhDjwI76GrBnHyDsQlq
I0x6FevNbRBYorU/EEG05B18oPMJyheU35F9z8tLVaXEoBBZtXWU/CTHIsI/Tv0Ni8Auymjj0YEE
Jl1qakmugxQDM2D3C4y7fH5S7J2UnsLOLw1I5KRO3QLohv8J2oe843FhmD2bqTmE3TDAMIbVbGmr
qD+S7l6ZX9vqoPw7hv9qkexRTGaEooousgrLTTt/rxZy+A9aL7jBL1fEHrG6yIyZDnNFquoYy0NW
3OElEhg/5G4HoLPg2uEd6EtrzGnrAdtrU5muCdgr81vbHZLxc/2E8W4FEMSBOkY1IUzGvgiqSm+a
uutxWQcaICtN/DseiIQJ5WX2oylc/MZoibtuk+cWtEyHBitEa0ETdR2nJilSY5sC8fL0GaI8ueVK
8mupOLMNKeWXdVucLQQ3KwhlLAUQQ8VmfF/rB6WUDNjqbBR+iWa8VJ2xbDIzFvHAckIjFbJEhxEP
O3CFMJZCOcDD10KoiovYUeb4PiwfMcx0LynVoVLvI1ndWDrS439dHyWDsvB0RXqO2jpjdalsI5Ul
9IyTEppa5Nyb24rU/rqRP7ow15csgi+EhoE0w2MUVaDrL4bZmDDK6ZwCKuezr53Q39mroAydN5ln
eQtGjSJvcp2yADWVV2y97wfX8gWhmPPqu/4RNJJe5JWxCV/V6LzJvEVxGaPZP+y7wGtP8b7c2yfk
77/S30fipA+VZz2tb8BtkL42zXisslhRkzYU8A+68gmFLnUU3HScp9a1CSY9U+vGGiw634sMLUXG
/O1bsjE+f+oH6wHUdY5x7o7xt/xcvnT3yw/oSYWaq/iBIAu9jQbXP4L++8UWm0sYYXX4Eail18lj
Im8UdZfnR5AyCfyWc7Nfm6JB4sJUmEHMxyAwZTrZJ4S+DbAu/chfj8Ob9GXttKcu9U0BgIb7FTFy
DIwpqsvQt7s2mRZTMVszDd4KGjK97VbRz3U/4RS/sKoLE+xXjGOwqSwwUWae8oCZl3zbeRIIdl8S
0/kpO9GX8fIOvQDbbfx8C+3zyqF0t5v4h3Hf3yWSYJepOfbcGkieNDweQP7Epk/pmJiVWqkAuCkH
Mh4KzZ+trxIK1v+8bBsIbjwuZHDk4b9MFNKzvJ9j2YbzJpAWsvtw2BWD3SyOWegQkzPtyDrFch7d
h3bUl15T5vX9OGbZc7yo8SHLSV5uA4AYEqeue80H+U32TCBNcCTJhGFiokEIGz0YjOe149gGTlKi
AOgbcTwTlBlj/RkP66Rxs5YY+6Rta+xwpkiFt77M2wiP9SERxJw1dAwtNgoGcxoGTYNVqqku+5DN
DlythYDW2FGDdYd+DBm1rT7347YZahHG7fYqg3kULyATAAADNOev3Tc3xzFOK/TZgf2qN52Zhh/W
DIbqImhEUutcU/QaQ5ESmTdLQwoiJiUpEgBysn4Aq5RSxPuoMiwHdRsR2IpnCl+OotUhrGmzF3RS
qVI5ZmgrRXPV3pWWUZ1J0lk/rEqNJ5GfkpvzALg0kHN03h+XNVvPmuKuH9uqxjXlFi/2Q7mbPF3x
qK47Rkmc9Nj5wSY9hlvL0/3MRyB6L7airgZnwVe/gQl8Stp3YzjiNwzJUdffIvMzxdt43VNFNpjz
OKdy2JcWbCzFQ9A/NNEmiZ/XTdwG06utZOf+m2lpO2mBCW2ZNxDE3M1RKzhvPBNIpzQbFR4b70C6
yosrwhy1okbTsXAlFAJjw3wci1SwCg7mDvnMhQ0mYA8dCn6dBBu1n0V+8pi/Wkd5T0JfOdjbyFGg
LSv6OKJlMee4jc0ID06YBA2gY6NQPvx7wfh6UYyLhahWlxK10BzN58gljaO5+pPmGU6+Gb3WG1zr
wTyA/E+gFc1BWF0bZvxOQlptTxFEZa1z9jh4FI77qd+Rx9i19qafwbz9prwNp8DVBb5Cl3R908Ey
KK8NTIPiBmLfFIY+ALJZw7IBaUqteEk+SjN19MkzFkeefqz7PuciADwTBX+KJEPizTgmwoud9U0H
bI7yABJsKAKHnhyCyB5Q/+0cGFu5cdct8g40FmjpGrEg38jSz/ZJVNpVifHHAqmfPB3y5DukPNZt
3CYLsHBhg/rtxXFr1EZCBwA2QMAefw3tuxx6iYh2ndNgRSECjz7oT2JUAgyO11ZavQOJKSX9C17l
Q/VsULcgm9pykNcLsDicz3RlillQNJJgaqQRvRH9TjISJ4+eDdTFIojwGXeN7taLgL6Us4M4Wije
gq8cD06WLDLTB9toB3Tjq+qhVkcn1RIHpPxaJf37p5I1E20E1QSXIpg9rzcxJEZtFukARBXEr+dY
cWz0tiIT9CRa/bTuFZxodWmK7RkElVbKSwdTs4EZyLZ4mPvqc90Ex7nhEXSODW0m8L4yq6m1HDld
BRPjEHp5oD6mGPqNUpGaAS/WY8gQw1KQagH9yE3TILalMczm3F3GTb88xdmdlLyFZK8DHhQnyODu
lskdE5BrPtbZy/oaOb0fjLKo+FbgENXVGyZWo9PNNAq03CXncXZKZzpaez/dptvWiWZn3thnCe9Y
QLd651XaBgKH4X1FAPCgPQ+pAwAbmYglS5I5xKmeuwoogvMeRyLerC+Q9xEtWtABd5Rh3Sjc6z2E
2A08Ldy4etPLw0LOwlSR82bEHgLDCxQtWpI3YHQtBuV2rhh4m+p36ehB7XgzONM5Pi3nDmT30uY7
2dW79XUR3qFGrw5gKwvAK5CKXZ+1pYJerl5jYbnTOv3ho/W7xMlALEk/Ve48DBCMsu+rnXof7Bog
3va5mwLh6IRuuBH9GN4Fi4Govz+GJrgXMTpd8qbKWvwYvXcU20kGJ3BDD6Pdj8kGz0n5w3zCDC0e
SLF7/0uwEfRvM1fslW0mcvdWEStpAdvDR/o1Hzwl9GtHe+w/f1q/lu20a91uNx4NyDydzW1ZOopb
ees/gUN0Q+fB/i6fuvnF8vtaS6qGfovSt5/Vj8EB1O2kb+F07uRLpzM5V4KuGe++AkOrjQobXFtF
M4IxicsejGglBt66LboOs9+eUPd6aFs/fZwExjhniL7SQeNt0WFodtpmhj5jszRAgIzpDhSEzrLs
YsxUrW8iJxRgbABk0IiCSK3ZCxjyz3VcWQpcaFbcPvXR+BBY4H0mTPACJ4iDCokfFgYSANzbFqUJ
HN99u43etdEJjqR35OfH9CPyw2SHgoRI3od3NK6M0nN84RtEivLCymF0dNttCFUjC/nvrv2s3s0T
2ZEHHXy6m+iU3ykULLG+p5zaJHD9iO0oCwAJgvzv2rhpL1MV5BawO16wrU/J3jqE0NL+QR6RFp6L
t9jT9/Fn+h4/J1sRuSInQKGWDhSqiRYZTDPDrXkNuEUURMgNi1MQ3cf1ybS/RiKIgxy3oY1pUPYB
OQHUDRMGrRQytWmR4ulcvynah5H9u++jzgAxHhTnoAjFlhyKtu9m9PoKtwJVzJh6pHhQe0F+Rr8C
E8HwPgC5NgXPqrgLr78SyQLNGAf62FO2Sv4yWtvSfNeMvaw/BVD/kADDEvjF7fQasl1cWNCcAuJf
YwXX43yY0X2YC7frttC1dqTvNpS1nQRNYNELiHfqrmwxB0Ba0oREEBl30X/I7/OT9SuCvGC/IRvy
4KIVfZJ/yKKXJscrrmwyb1mlrCkZH2yWfgRkUokrMvJShGP1FN13zkEoRydcJfO2lWRlGpIecxEm
lYmT39IQEKh5PzutZ/vBs+Jmh34vAkLRZTCOc7VMxnHGlpRaOdNl2s+LdKeBww2SO13uFLMIZs3L
Ui9tsYWVMh90o5tgC8+w1gdWE41nV3su7hLv0Ty3z6G37qOcSwdgREzfQx7AwLuFPdjaUCCqyQiW
/QwWJXSStJd6+uc+FQUGotKCUU7k+IhV10dPlgN5wSMF3bEuRXfMq5TCMePtPy6FMcL4Rl0pdhdM
MKIHAOxiTFEttq0oUN24PMUeUooKPMM1zKcz+yUr4wSdQIAPEwJnVz3Q6Avuz5uA/scCbAB2RzFO
jIWur6AfR4C6m2rbK2rPsp+UzHblH/+8W8gAgGnSiWKCe5t5EwRlU+EdWQGsWXdOVk/OOL+H//ws
AOIMJPLI16nuhczultSWkd6Y6L8WkXpW+8HTC2VLQkEcuvFhxgqTFs/ZGPRJQK2o6d6Q5a0S9w+q
2f67f+H6wH6hpwK6d7ZWPUwoyhsLWrxDph+7ST2ZJphWcxEZO281UCDHjUGwZah9Xp+VeZGI0eiU
zhHTtkho6KyqlAqOPT0LVyENWwaQO25BTHUCpMXcFqSsC1T0DQx16vpmtGMfHf/tGBpemyVPkwT2
7khU+b65fhmTTAxIrKo2p85E3z/WgNbx4+p7GHReOqFil200KPKIeAnoX2QWidiGl5sN3CzmZRgX
N5fSqPQOHVXLapFU42kyVj4AiltjsZ6GIBfkSLejEqhS44GiorAFDQ9Ut66/XBSAhaWn5NNjUG/7
zK+MQ25vS5Bvmq9p+qYo5yj6sEVyf7xVKnicgjoWhU+FxQcjqxrjvEGxVW0OYQQCnc5p47t2wpTp
IKjwckITunvIswmFPeNRdL1AQrVr6hKmkATvczU49tA3ROXkq7e783p44pmCPBrIRRXcGricrk1p
RdmO+gBv0Y1Bdlql6k9WNHfHqq0lpwvn/xCpgDOz0dwD4ou2vq7tjcRqlYByxDTE8AGlAt8N2pGi
QgzvWwFIiiwXxRjQATKPaNtOZ3gPeoig3TK91AxNZ8mKc6xk0IErys1cFB/r+8i3qNK10dudTaxr
sxmyhjK0WYP+O5unLdFqiJU1rZNAy7M1RCNJInv0/rx4h7VT25VmBHtVHn/JUee2BeTtMNjdSvXZ
aET5EidYApn7d3nMEZ/xzqyzFBtqFeCFkF4UQ9+UohFWrhG8fmzdhmQrosn1mopytjFAiDVMKdnX
6rkbdN9Q0n+/901yYYXZuTDvmzShWJ4pIhu5CT76rj6py88wbgRICN560GxFUMT9AlAz4+vqMifJ
ksyIxMNTNtoge5ecSBR8OTcMqtPAWeA/6JizV7+WaHMTAN+PIRAIjsvvcvweoMtaBO25jr/npiBe
cM2ZcHIVjAiYymTWNE+RLGsVvTWX6mCmx0z91Yy1b/yuxnA/iDDOnCzQBGIOSQASG+wiE+lBW9XL
7YCMI7Xtn1KGadgiFryIeQEQ6ZmKlg/SNMy6XDsdDpGskRaxFmWcvdwXXj/O39DTcKBgKqhf8PwB
WZqJ1hJt+bMNrVip8YYzAVtJzJ0NZGMm71qSiR7DvD27tMJcHoYW54VNibe7TMt/SYtuHIJJbR4x
SzK/KtJi7tBdqbZArWQozpvtXVKhVw5BzsR+IPY4PBu5T0bRyB/3V1H5QUC1wW3BPtH7rFqKLNJQ
4LODR8gdP07163oE5n5IFRPCCCB4Y+lM9CChXkA6j1qI6zQ+QKxMSbaTqtSRk1R68L2LBlGllGeS
Ek0g50GZDy507TtBBx66VkcQjrP8Y5Tfl1Q9V+inu2izbNZXd1shRdJz+VmZg2fHsx5EBpxHAtA/
G7dG7xuLG+oRSKG9slZdLdq2onuUd9qBasJVjbkkjbBDJgqYT8wFs6FuBcms2FD3S9wfg2zazQhl
QdMfUq3x1hcqMsns6VAac1CEMAnErNNphjNZP7vAy8LAB+qyiP9DPMP7Ugd2lcKqCPMKGOZ50EIJ
8awr4m1vylAorA5lhZ6sSU7djNnEXMSQyfMazO6pdMYFE79sUIvqZdITGymXiQactsgYwizuQFzm
FJYuKMVxU2WcNxo/YRD/v/ZQYiYpBEDgoQFaN2o6QowddsNNkv6cTEdS7+vg2SQbzRREIW6og8fA
ZzSgjVioWgS47JJqFBLXmg5oLB+bLt0EILZcdxZeFoTq+v+b+cMCcpkFWXOIsSSYkaF3FnZvEpoW
dbmJ5gV6RYLozftsID/A90JbHfBjxlNCXVKgHkFzyikYMABp/bLr0XSlboqAqU636yvjnvfL2MJc
faE9WABs4WsZvXofN0+lZZZOWo7bTA83ZMk+p0UHhd5DYkSCG5H37YCAQEcCiTOKZIzPmPVQBGEC
n0lrPXUqXfuyu/yAzrKIkZd3JwCThlBtAiWmsHOCcaeCHH0CUxBwjZ9lDTl6VcgNwP1qkGvFIwpX
Ljb0+gAk/ZSPgB7Ria/ZAdkwWN8TXPUEg5Ei5PRNFRoRGm99lHgQRuioybUpq5SgD7MAzmd0naUc
OlsNsxOSzWpyML1kG5TXs7UcYyTpvdbp0ROJSH9n9U0kqNPcrhnPOUQW/BKUUMAncv1DIDSqjxWy
ABedDH80wDxTQqRCd4riad1Jb48fDFnoPmlArJs6a0gdRr1XbVT6g/ZYGN8mSKJlxQ5PVSDKBCf9
1imvTdE1X5x0jFRU6qTB1P+RdmXLcurK8ouIYAa9MvS45tFeL4RHZhAgxq+/ie85Nq3moPDeT3aE
I5xdolQqlbKyFIxDxzwRUiKNEqUQIhDujO0Mo6mUmQoHRbqw+Uqkzkn/Wv1oHqiDXBbnKXwScfnS
kBjTuuUhBF0mpbVnZt0ht7KdJomKJCumgHqNEw0jL7GV+UeYUUG6QBXUm4vG+oLG6r0VIH6ENBRE
RQEOr0OgSagU9RoeCsx8xARIaddIgx8YiiAcrsJgvst8mODY5HvAJYIXnqYysWpj0LmyXdoOMcvC
YW3w99sYPSxIVFG3Q6XnagRYWNXYwxkp3NikTm77tgU1/Fu7jD27/jBptLOVysXEuO2tdJ32zM99
uMmhiIvWD5tzPTNuoiSIgWpn2Qut6zeV4pSWwVHBDHkMtk7dPCT+NuZKnMBcJ6R2sBKj3Xkf6bQw
ydopxtRJS9512tds7PcTcq0R2o/bSNc1STjiHyTeS4K4DJthABKzX6GdjiPUlwLDn4YPQ0Vq4lei
54Nrf5kfW9AWi8Kkdc13NmLa2gRv1W5as1eUFDCDV028AmIZgnR19ZyGNMz8iDAzf3j6bGIoUWbP
EwBQCThpNqbzphhxFjTRR9D13yeivqGnx1XL4kFBRejfLSuXI2SsDMCVx7JiwKCDMb+6dZf0O1N9
jy3bb6RPluluA656DKQgZoG/eZ4ulwO1lt4aQ5OWrmKCTRU9DuroyYHTWYK8dW03gPb5Hxw8JVwG
ybqkMg1MGJYoGirX7zqZ5uFKkvEpJ++2JFLGvE5EoPeAqhM2/nyW8eQja4r6KKwRLCvzrI4U0zD+
/mEOcgTW3KuNV4A5rbo0aKgyFBpaxC9qq7Izyn3ipywnDlRGRdona8agdmzKUFRFNOFv2nhRy6RM
tUB8xuRpw3gQplTX2no46QketWZyKVo0+ESnreU0rQPEqsFoCocGxtnKDbaTxuQ+kqX7vNGNU6D2
N4oknWy7Pkpq+VpV0y1VwxBaL4g1TfSANyQduWx3KqGkGUjIyEJZ6wRx57opd/6paO6cn12RDfEU
zr7uQKJLo9KtJXNHlfwgR2DAmjKGWUDNd4jQfxW48vAtnAwvUUKXdH/NKZ6fCjQV1SVMHUc2ze3R
hgZ4gRylmcV8CjvLCesnKBb+/fEIEAJxIw3FfIvfl3mWVzkdQwQCBKGgkfcm5HWE4tq/HsUvH3pg
C+gVoE7hzLhK2JtMnxKVYFsOO2Mn3X0dvPxL49TQma4aZz9+q9+fZtJ7cb5J72sne3uWXqIT/bA8
Icn0Oteef4mJ91S0mF2n9W1SFYqWwuBySP2ifbXGuQ2KDYepqr26bj0M4HtSKBTajUYU8q/Plhmb
/EJHDsf3kiPtrqBKB2w9IV/GgbkDVc5ZJKI5r+zjC5g5Fi8z3qJGd28LmLjES1Nm3rFINH9r5Vie
HydRjEDjGqZbcFHJrqAKmUv4nmb9pAd3XfEJ4g1seLKbT7p+aANBrrhSjYAc5wJvDvsLk9jI7GCM
k9KdKq+s79LRiVGGV7x+OunSB9Ec1r9K3WH7zLrms2IH4j0BsyxnQhXhO7rSjpKK1hma4w8S29uP
sl+66mfch0xP9/Jjt0+/fd+GXPOQJSJnJ2belzkFzRCPM/L9qJWnITTuY+nT36Pg4Q4EXXCdUaTj
IotZEVCtMwjNG9no12w8VnXjoYlMcBavxVA4iDJPHsJDA8qr3FcjfTrYQ4mvdh/dDLvu2IB6q3yU
N/q3xBE2t6j43/gYs0Tj3B4qSQGq5EBjO/R0Hsx9vFfO9Xm6yxxcpP96zDV8Q8M4CbBdwbe7emDo
EzuqkM9jk42FozU/cHfd/kjXTCoOYbZ34fOWRY1WzoGgKU52ZJ8wEMeR8bTqmIqX3nSnyf2C+vHf
v9eB0YITRwWZFrelq7pfgmbqzmwQo+QXxThpkIPKRH4xezH/pUBqQIvffKFF6ntpWWDUalAPfekW
x+Tevn0xv6tHcjed5OfUc20wxdAX50qxt72ga3sL5EJoEmHu6Ry6ONR0jEoQABCzIF1X1CZm4KLC
IZKwuh7lhM+2hJmj8+KzjUVoRTXtEDTuoQfWecgIS9d+Ab823Vu35U39Zh6qMzlOgtDxq+B8vap/
7ON2mwGdlYLmsE/dfwwAnu4xDgtRa6c9o/73g95U4P51IWYOq/d4OX+XTn7butmX0YNs2VFIhV87
IpbrwG1HU0rMUDbxc1jjGwfruXG7s+lRX32mpdfsBp94+qG6ie/Tdxf6jdvfehUcJLBZTRxBjr/1
h6ZdEpQ8sTvNc5vt8wbt3v1jGnlF8KPuvbwU3P1XPBpsMzRM4eKo4QWOW/usq2udpIxiQLsM5uPg
qP0jKx9iO3ayBGrmIhnjFV+20JIDioeM7kgUHS6dTBo7o0I1qHTTopscZn/rQqSqmvrXvZA4+VDM
BQdtvhagHH+JU2gKDaJYnq/ftXSaehVyIJ0xCC6H1/RswMyj0zGGF7sH1PdLmCSyQjPvR2zNV/vD
umGeBVZl8EBiBwzZwW296TTPiry1d6GIDrEWZi+wuf1aJfVYtRWwVbf5mb/VN9C5PmNSng0nJdSd
XK1y6Kv8vu2g8//KbdYLVM5h7LSCw2RAbfLzgJFdIg2XlQ1gmaibwPstEN95jqLaWmkJOk7pSrVP
ZTwQpaCTvCjNDRS+1HA/ipoT13KlC0DutKJpShilM+DZ3LMb5cY6T2fiSz8aD2qwiiOfm8P2Eq6a
OBNLUFOAbjlPkgCn0OiZDN+0yuHUkmGP1z/HJD816yvumU6gWHuIxgkkk1a/G2Y6QKOQyLiTcd+t
74qqT3EtRQrPDlbYY3acSG121SNhlgJ9DXw/nb/46a0WldDPLN0QZXFJf8viI6bqMlQxMHmhe1Ux
bnZ6gOBqGH/J2n2H5EqU+a5ZufwF3MdMjaEbqkLHnggm6aRZrXqvV8a37e93HTMx4wE8K0wpxR0C
4fNy0+eSEYRD01A0uTzLBR6jT2w4M/1ekk+6/mMba84oLrfbJRb32UBZkMp8js9j+8XS9wU6sIYb
Jb4lotEf8390CQSWxuLbcZGs1lIF3oFvl6SyL+FP6O0erVh0vs2HJw8zc0HQJgn2JNKoy7UbiTzG
A5njMm6RjNquMkDJMb6vynK3vXJrBi2QflUxF+mMUU9xHOVK6WbadMh16C+QxJ9682kbZs0gCCSB
MoD3dDy4ceuWpUqVtHhuckO8TFok/DrU8a2M0gta/kSXyRUsMHagYT5LaiHZ5RYPJPs800JgqQk9
t234MI3m3qpzCCDauzRlB1l7UNCdnlWqQ4Y7VXk2zfombAyn0r7WaSowfe1yu/w9/BKzClXupsXv
mYzgvewUX6+Vk0GLU5JGDw0eEjIQ8i2UK8BFiJyh+Ot9iCwCjUO4xc8jlfg42nfqmPYMLPmigU69
chwUDD13MzV257mYom6oFX+ycdLPTGwwVdEoeum5kxnWY05joE2YiGXsx+zL1AmCtAiDC19GUKYZ
CSLq1nHhTMG+GEOvEkokrbrRwhLOZcOKDrLSwBI93dvss4QO78yLEv+vN8bFenFRMqKkZXoLW0wI
m4dgzR1Rf1RF49vXVwx3dA0yPXiP4LaErUyJBTekboaxgYp+IGigHYkglKwv2G8QfhBNNLS9PNXz
p5duC/0+tw7J6A6tgIRwfazAnVHARgs5dHiuRJ+rwgqSwcKCSY2GjJUdqVbdtDqFNmSmur0S7NVe
9OqwtnzzCwC645Amo5Ps0qmzxEprAqlb8NgTPDSSGzkv9oQpr9u+sHIs20iU0cOIEXMoYXIwVVol
ykgr+IKp3mJc1r4Mvm4jXJ+Tc5lr1pJG1QbTkLibedQ3rVpruFdYdpx7fYeR8GnU577SFB/9mLSI
i2EuiH/XH+zybJ7dZnHCzI+mrV7ibGZQF7DvkuCVBGjzfyqLm0EV3NNWHt3ASQNnBA+0BGV1ff4x
CzAio8U/RWsFZkzZxzJ6lzXDTfLRNS1o5hUIRwPGoGTPARFlddcrq8pYUlkB4QGMP/71fkK6w4iO
/JjFXkc+65oftKde/2hl928/IYBQZp+bKBHW+dMtDhStbUpkqLT9NJifg/oYtm+1eppEIlTX3ngB
xB9bTZlaRtYjM1DqT9BOcAbRbMHrBB9j7TBOcS6wQQ+ff49q9G4qGTORSw3niT2YxV6K3uvwUPVn
qp7DRtA7sfaFlnCcH5ZhkbR1C7iMju4oH6ex3gfxhzQcWCLi2q5iQeoBpH8wh0GAuXTDbsKAQcQT
HPnyG7OTg25Mj6VW+1LdOqCrCDKe6/A0a0POvHhMF8ef3K42JJaE5Xwe9n3uWNaut18D6m+73XVw
nzHQfUXwrgfNb+4EKZPOHsse86La8ocxPlXJTTSCCikoHa75HBqioKsCKjSYFty6KQoGJGjWjKI8
mgEGXfaP22asBiMcHbjZ/Yp/3FK1ckULDM+jGOvlmRTjLb6F+r2WHHPMVUlFtdY1L8Ae/Q3GBSPU
dqO2zXAg2pPuxOnRsB4NgzqWfGxE9/M1F0DzAi4noMOj5Mp9HoYB8oURYeEqTAbM6v0sLG5EItXI
VRQNCi44ecFSVbjVi+rSwCstVLSJ9DgSjEkjT5Ilmhe25mlIVH6DcKtmV72ESAuQCZuzPDbxt0k5
yYpIrXv14+BJH1kxSsZXmqoFpY2VxoCxU+OcQ6HlgKpC4+jh8GG15q0aBrlgC60iYnATuFcgLqDV
6TIoREZUGHKAsynIv8+JRGO5lXSUeuqxcr/t5qtr+BsK9JNLqE4vWJOUJdxhPDTpsYLOJTGQvApg
Vv1hAcNtVzMwqrbtARNkvtl9bqMnGr9tW7K6aHiJsfCghYEjPA2bJJFeg0RPXVV97JIdM04yCcDV
dE0R4XvVGAQfGR1GiA58P24ELadey2FM38Q7OmpuAu7+gAFq2watfpoFzPzviwwly3vbxJQE6qZt
juKxO8T+qJgOK/9BKJ2bS/9rzrywCxzo9WWqkgKnxkQfrbXfiin8J59/AcHtVBSPwwIPLtTtwicj
vo/J/TQIErr1z//HCm7PNDppK2N25EZJd1F4bjHkOYRYpV46nbBwMLvrZdUFmeofe/gLDKRF+6bS
AdYWGA5g9HOL3rSXjA+ztT1m5X436V5ltgnUnrtDOpF/t5581mBa6KGuQuAjvLbqS6fvg0ZU8Rd4
ucHdndUMOlQ2BUZWE8+K7mVGHEvEyRX4ON9xU5klRlCpAFFCjzC/s3eGerJEpatV30C/Lzh2qPVg
psylh2vyGEXKAJSefgsKpxr9LnvMgtC1IOC8vWlXarZwjQUW5+qR0seD1QFL3Su79hTflXflK165
DtbkQGgGycNDe7BetlFXvxXEgyFlh150JJOXBka61eCSQxFe5RcNApn5D0sUwefffeXyC4g5IVtE
iSTMmGYHsMss3uzi66B8SYnb2c92rzrgBm/bs1IJm1fxj0GzwQu0AANWlKyCQRTyVLGjfi7ONeYn
SfvYI3vt+zbaunv8AeMCLYZNZ2Wv4zZdSxAMj1svGgaIbDi98bU03raxruXlcPVbWsb5YsqGxmgi
gMnjIfdlN37DYFnfuutO9SE9klfJIX7ns5O01/b1U+xRUWom+pCcgzZhiKm2JZY2qo0DSAXd8G6A
taton1V626n/4MaxNJcLy6D/pXWoA00t9K+ZNcYOyE+7sVaO2+sq8phfxLOFx6ARioJQiHVloV8H
L0bhWWAiTclhaL3SPJQxztDoEMiiNqXZgI19wRM/J2WIDAp1DsxdT986khzJ8GIEMyba7UkCNbLE
rep/cjn5sz00LjaXwdREYQrQtq93OcTUqh6DT/Zq87nHWKW8/7a9uILwwlNB0IdVpfIcXooWjUoQ
uqgZfcokS2CVaCm5EKNikNfU5YCRy29G4lJ2stoA1cdD1LsjcRrR/UFkFhdkwoxG0qABLxhvLXZX
li9q9by9cvNP3vIOLrR0VUYrMkNM/fMwftVGQdazWsZa7K8rVrAdhGbSAcAe2Ns0Sk8YjOlQJXqE
fqY/msY5Lu5phl7E3BTtuGsC5UUk07hAUttqJScxoE29fNPy9ibJwrNljadMj081kd2JFk6pmL4x
yILzYT2GIcu3cD2aZc4uj4cC2h2txnAYJZLuZvI3OYn2UT7tlCnw8jq5hZyIoCa06itIINCqhEsz
JEMuETW0Ig5ZMu84o/fNqvcLTInqUxEdf/UoWsBwG1tv7ZokI9aUYUJsbttu3cf3Xax6ufYjIiKZ
nBWKEj7h4uWVs8rEzS/Wc1Rcgw8pcuaxFeaxuq0PIdRyjjiBTsngKJ+To+jFfvX7LXA5M82aaR0U
J5D2McVheeqSds8wbkCeMNHzPe0ESdn6qv55YObSI91IpkaV8MAclG8S+Lz2e1N6U7PTRGfrWjo7
V+ShAmBakKDgDnfDbIx2AvnKxXiJ4yCRMzb/Y1Kbt10UiVxlLVousbjth6kJRSkX2AODmu4x4bsv
H9vpgKqOTyQnjJBrolNwO5qtreMScv5JizNWz0NaZTHMa7KfuX2W2p8De4VYrhtJmrcNteYh8+Ua
Q0DATMUL4SVU3XZsyKCv5U7pzgqgefGh2jfBWO5U1bNDoSTfWixbwnEOmZeWRtsGcBUyIks/ZpHq
SPajDZbRRG7s0qf5j9Y0BUauusvCSN4vo4xZVJs/IRhNw74rcTsAYcUUSUKuBa+lddzBqpXo4Wao
Y7ll/5HKrhw9pCIJ77WDbq7PqzY0tWdpyMvvhUeiNjQrxMfSLu86GjwhXxAcOCII7iwtSonaJauR
HtDgBi87ftWILoqrCzV3okL8edaQ4RwcRaUqLmwECg1ty0r0ucGowESkurq6cX+DXHUmoRAW282A
4GeN48fEXmKCQcoo+A5fG+k5iZVHG+Kd27tpdelACMWjLsbLQSH38usUoFTYQYOvk44fNXnQ/17F
Ao9pi/+f+zSDXIydNCeIsWkebBLfRykYA2Ep+cH4T2ofUN21wVEAFxGjzi9tMaMu7qGDgm8EKQsn
tKTciVt2qiLR+9m6M/wG0rnSaGsNmZoaAJIprhT0/f/7hQUhdTUE/LGGzytk5E1WjJsuGPhQBMgc
G7o77WscCa5hK8RKfCGIYuMzgVgDOYfLVcOLt2p3oCO74yP0PoJHb/hWniC1H+zyY/Ee7odTsR+9
9Bg42UnEAF6N5QtsLrgWUsNGW4ON49xNE2aRG+UxGsuG2J0Ipkml2aHHbWnb5VfOKqgZzpMgMVAO
vTZcbM0KI4nQ3wbGdebHnad3kO5y6tKTyNs20NrNEwx2CACBfjtrZHCbK4USmJmbBExAo/X1Md9L
2bQLUjSy19OB6T9ACrgzUEBLRvMmMUQshzU7QZcC13iWlcCflx/WnOS+6BNwhvS2aj0tUwtf6VPi
tGnJXGyiwpMjSEZu27wST9CQhu4AMBDQjciTH9WiLcZAweNYFmAmD5m+9iOkF7YxVoikGDqhzVXp
X8ON+DJ7NxmNmbd4qTJH/SHvQMsCGjvbil2cpHHE9XqQHlCXss4K8g9XnZIvUNcAgcvExOs4xPCs
5O8F/OafBDI71IEgjsA/RNNRlfNBg92d8c2ontMw9TDoCas+YrQkEQTtlfhzAcYF1RbPwDI1ATaE
A6hLkoFJsWZtOFI0ft1e6pUTCUh4ScXNBpcPfq8UFYoVpEFeV49d6mYR0v8sjiVPGaVjNcbGrs6I
4kAw7gcbypdt7DUr0WGKgQt4XUPuwAWmIgpsBso6AqAVHYsQ2kAFCnCtqD9XBKNy20Qpxqm0YCLY
urWaO3obOr2oUfNqL2Jyw9yjixozpCYI385SaoHaDbTAjNY22JXt5wpVjEaOj0UbntQkPW6v3FVY
5dC4CwDIW4nZVkDrqqOkvCb1yeijxwldDWWZOJotEu0VWcdFmiKfuiSugZc1wy63tAdq4hV0Dq8s
uRtKoQzZ1dF4aZ/Nnb82UzPLAiHS7RTmBsNL3fysrO+D9LS9jNfxm8PhPBANhXFCIWLpMqJ+NGkS
OXVSSGcl7G/UPJ+HBg2mX6B9DYlAnvtM7X5KjIpkXkXWcg7axPaoKLO1tbRTbY9aKkY3Y/qIRbxt
e1c/469RpNBbxWMpdzCCF5KrZMRnjOhtXu2G9BHjeB2zfo+CwzbSqoMukOZTZHFd7CWLgNsJJCgY
MBnruCsgBV7UOJuQBmC4yjbc6gqiSRv0VUw1uZLh06U+Q9Vk/o4VkGLFy9EGwCb11sx6QTolgpr/
fWFZAkUeGRe3xqWW8myr/ecEwbnozWNtEIFVV4Fr9s6FVfPnXEA1Ce75KsMi6iF51Mk826f9qtuN
wKL1XbDA4aJJoodF0Ee0AbfU1yavgLyMGlGvgG9gxg6z3Zw9TLZrMIE7ipaSiyqpBTZoWWMpK013
mEpKpE3okMN4WvBU/v517tdqQnUA4yGRv/DkpArP6TJRgGYkw4+MKq6shvf2EB5ZHn8KCrRZqE37
E4ocTkqKm8jGINCk8ZIKZUUzwwQC0YlxdfJe/h6Ti3G4NBW0b3+teuEomEZm6zh7I9RMy51kehnx
qbD5fG3FkSsaOJ9kPLbwJWOpzAxtKGp8abnsHbmwfEjmexO0hHCkCDi41/VpGLgE49wq66TSRgtJ
4+bVWevOsunq8U2fe9BZjk0nI+9RLLqMXt91OEzOpfJqYhYmqWPLKKcivs8ZFhLUmeQ5xSjw1tPL
21A+pInf1E7Abkf7oPSniD1ZsV+b5xiSF9txaW0HL5aAv0dK0qhFWoaf0xjhR582300U7OggUh2a
o+nFU8Mvq9GFjKQcysj8LBdQLEotLgGTWO1+MIvPij09bluydnSATv0bggt7BH2yQavOC5s0TqOf
Gxz+k/SgpG+B/OXfQXFhzyTMtpiCjVE3ihPlj9Ak3lHrDFaZ24h6Ntc/0B+zOB9lTRTkEOBpwFis
oeThhZLqjLqAZbMOMg/Fglgd+tQ4g9KB2HEjYdeljQ4CYQQxpuBMtULwidbOXBA7f8NwtoABVQbV
BNbgVNwO9YspNZ+a4q7M2M5ELSuCJoXAu1cPjiUit9smTS/khAGxLQY3Kg/kB4zT7qCBc4oldxrd
thMRjlf9UEWnCmadg+3Fs0YY8lDWDlhLOWQ3CTJ5CRP1MnZHlBemCR5+rq+h875agHFZDB7PitCI
YV9MNX/oY3ij5EINwg3orgsVR+l8XXkryWNVH+T2rUWPvrLb3gzra7z4DbNzLZKAsJiygdQw2DQd
EnwM+lMENS/m6xJOMOoHfe3Y+n1jff6XuNyGp5aFWYUNcOsJXVDQyOwey9qp1B3FIHAIRzgUAmed
7kEq4G8vv9yqc9ulyDspKUYg09bPZGgcmKiPi240qyFz1gmHlt488oTL/KV+kkspxHxOdZK9hmHw
lMbaT4I1nPPpq7i8AFEvv11PamaRgTWQLb7HEEimvhOyr6WbXL/rYuhFvRN137A7u/zGRBWE1WCw
gOZSfalKdakjgNYyhodL2ZniFynSqFPLrkkOVML0u21r1/IZkNkhxYka40wxvjQWvWqJHE5AlOjL
2N3OlLF4B7qkk6F5umUHvKRsA64nGH8Q+dO1s9WsGUFidTtrz1TfLB/GdHKCrvSKiGGuDKQeqSND
93sbdzWco+gGfjOqbgi3l4YmNYr0xmDUbindNMNjGtwW4XEbYtU7/0Dwindhi7pM2wKiKqCLaFGv
z0RviAIr+Fe2XAl6KZutMBLZqVNofI7nKPqxbcf6JwK9Cq0o6OxExfByreRQyWLJBkqWRp/x971S
24faon4STLeFoe1787GAVhQS31IQvVd3wAKaC95TnedT3CFtz5Q3CpVdgip7H7fHNvis9R9NNR22
bV31/wXevOCLQF1FipH03bygZNprE2Y49LJPS2jFku4+rDBwGEPT4kzxtmFFZnJxOkeXtibPsCqR
3qTga5dBspxp467UPpQu93uViu6Lq66DGiiyGRMEDL5m2EZ6TtiElY3VEY+yw6sy0dtYoXvbnu4S
5TVWxsMQ4meA8wXpRMZCh0jvMirTdhPsS1OkD7m6WzC+DX1VIMxfPd3pQzy2iWHX7lQN+0xtn4ZI
E2zI1bTjN8TVw11HcSGdIkBoMzfwDpeXBA2f+k4TcZnnz3V1ZCyA+HOpNaycDBZSDDNw4wCaRSzC
M8l0ANvY3/ac9c/432VDK+Glw6p2Vsby/Bk7dujMR7t/Z4roUPgfAeAPCBcACpNN8shgj4Whtp2i
OX0DjcvsFAfMTQqfWVCiwPW3ERV9hcDc9i8CqaWRAuBOZn4QhM6k+VQ/dEnl1oMzmgetuqtENDbR
ks7/vogBNp7x7UQCaKF6lqQ7Qbi3GhGlZRXk1xhNVPDQAMWBaEWWD/b83YrUPgwx3euj6VuK5m67
x6rLL2C4wFKp5mgnaHp3iWw6Lf1ag6IQlrYrJ7sgEKm/rLr9AozL+TATzirrEWAVlLTG7I52ujuG
X5pyEoRLEdAcThdfyAyVGnckAMXFQwLqK4yybHeM/7b7fM5hF/ZwOYJBcQCkCRxBtlD/CPPnSB53
edU8b3+jdVfAKBUNmr/zUIBLaypaRnkzISwpWuz02og69vMAlZx/h8IFigJa0yGePmp3YMZBIdHL
WMX7pCCCa/LqSWb8MYYLFW1sZSF0dxFjce+for0eFL4RHxiuk1XooTvu31nFBQi7Dnq9LQEXlneR
6lK1w0RmUQOZyCZur6JYExFzwNLlaBz3apWg3S6e8i9xZk8+k1MUU6q813wtm9qXbftW9y8mnEGa
UTPwlsrZV1dNxkwSANo4IzselNrTmKdFrqz8k1ImpsH+huKsbDIMYywooNB2fKOFI8ZTPg15ETty
G37t6uyohZPf00D9J59wgcuFKF1OMWc0lZD7wDswJnkww9dw6AWFzNVvuEDhYpOWkj7QZuts3WPZ
E9VjyMijh9vY0Zr4YbTb/m6rEWoBx0Woqe1aouQwKgv9DoXgju615kMXsiREOFyIUrK+sysZZqkV
c4Y5a6xiFJ/T57YUDb9YL2L8tgmSf5dxqrClPIhtYJHoNe6PEaZ+gugUteBGg3WSPk/k5yC/lDo7
bK/lr2bTq3RqAcwFyEEyM3PKARw3ticnP5uAhDt7kB2GUFal0j6nz103OpiX4fVIVmkX7NQOXSda
5Kid9YShAQ9jLotedrZdCp073HowS2+6DN+YJa+sOxs2hOKiU5K9meZHClXC7VVYvZlAMQLSFHjh
AHXjEk2DXgQUTBGE6kx20GnclYMTa41TQOel+DJC5oNEguRh1bksGQOvFdz9kKRcQg5poKpxjeCK
C7pjRX7DPjfaj0o4NWP+6Vffd4Ez/47FcS61GJKGYSpIL6sjLY55jAl237L6kHePI+ZHq8eBfq/b
1yp7HPVAkEr8D68GYxAPpyh6/HqMWIDrrRSxvodz1cw3IDLa+iwyHK28o+WJMDS+O21VOyEav7a/
5xy5r4zGHeQ/uPzcmiKcKpA1YPSkqE7Wg8klEgtYz54XENy+AaWPZZkCCLvAECNYQa2DiUxWhbTJ
kEJBa2eOuywUkahFlnH7wioKKmcd3MaQLHy69m2qs/324q2mTAvLuM1gmHHbyM0cisrbGlNO4vLF
wvG/DbK+4/58Ie7shQyuDZoS7MAbn6NLR+hkOLWqOQ0+mDk8sfQ0SYJQJ1o6bsdlPeRmWhWQRRDg
iS07BWXxsW3V6qZeLB232UwtACnDRlJb1Rkmvt0WQblHF3wsHMy0DvQnn+C+EYYS9YGuITzqVv+g
5EmIFjLb7wb0lNj6+7ZRq6F4EUG40123K5WZs8tp1SEzYydI3xq8QLf2rg09ue0FnrFq2gJu/jmL
mGHSRkkUBrgw/1HFdzpo55A8F5HaV51hgcKd7Q1JzIxqQOnS6WgY7XelVQXZ+rYheHa8NCSTE0KL
GBAxNNOjueNNc2rpIat2299ndb9C/UqFUDWmrPG8O5t0KkvyEIX6obyVdO3WzOU3s7aetmHWg/kC
Z7Z38WFYRNM20BAXtP4dT1mK5ifxDqrLzAh9ufak9mCiF6EVNaJdj5Kfb4oLXM7/VEymadppPkRA
qaq76hRMmoPLoxcUg1OktR+RL00RfaMJczCbGRTh5gadViLK5ernXPwMzi+1YCq0ns0ZSdaeqE7P
82zJfICIrTQJjq/ZoqvjawHFOWdODNrj9lW7bf7dgOPUCS53dNf071ChFURFgVl8a2japEEBQRxs
t3oXRrELLDJigpcgMq4GkflDQn/Cnu/il86j64OZWD2ctBr3evMDTB1a5l4sewZ7reXG2/bV1dNl
gcZ9KwJdV2YN+FZy/6HWr2Z3VslbH0SYUnYu6G5krWAPigC5L5Y2mLBRYggPniMSJzRn7TalVkGp
vss13zB9TVQOWo1ffywkXHAxomgWJ4uw6W3dGVFpmBL2sr2I61SRBQaX4gQN6D7FAKPkTH4kcY8u
06zsnDJXO0/JhruqTyB80HyrtX5CX9D02gTTUbID1A8hY1ErkVvXWeKXmRa4RacTB9rF4B2TQBIc
GdcS+viVkBXAfEl0IGJ+IH+0BxKTcysG+1LDs34T7mW86RlZSQ9qIoNdk56iju11mroUsVhK+uPA
QNrdXi91zr34bYsJCKC6z6PwdJ48GNKcSO38TUa3ci3L0V3rE/4AUQwc98Zh/mf5K3PlJ+mm2LNX
PXGzR+lm3G//irXTYPkjZsdZRmnoH6hUwlJUCgiSvbIrdRdCUQJb11BAb//vdibzUixQAkw8M6IK
rpHI00nCu1FG9bsQ0nv/EofLc0DKTmhiYSOjinvQgtKvrAbKi6Ii/Hp0suZXBbzOXqnBZWjSBa0N
5ljma2dOTpN7LevwOuMrw6MsHC6+fpRiQjEY/CpeY/j3obC3hiDV4SkZGOUYnFi2NznegIfoZYhu
++JAwFGWWOkUovaq1bCxAOa8I5wnWpQgbLijVe2lod/3krftf6vnyQKB34pRbiCVwlIONlLgaUfN
AAPiD6VwBOrqIQkRdMi6zzPreJ6LlSRkKHu4RhE9GZUPdSNHRlaqo6FFdPSvevsCilu1YFA7uShm
qOpRV3rHRLd9HiaCM0SEwq1cjrZUhcy1Oim+ISAGxGB7FrlgQ60eVAT7Br4+jzXnQCBdKVVag8+j
QAosjG/GxC3lEKM57knmJ1B8qTTByX/dR/0rOCtglIJBi55V7mykWZfmqQVIBpnMW+NpfDBfmjv1
IdjJnvypdkYkdcfwJ5K6bU9c29R48fwvLp/ZqHVaYLwZ1lOfjrblGyDOJg8qxI8Ub0wet7GulUsu
jeTfGeLCTDskwjgr98SBZEnoYECUOznmQ37K9/RMJudddrLXahd6mOOgB64kuG6s7YeluXxI/j/S
vqw3bl3p9hcJkChRw6uGnj3HdpwXIbZ3NM8j9evvUnDOtpqtr3mTA2xgPwTw6qKKxSKraq22VSNd
g7nTuOniI2N4W/5mQgNT+Xnd1tWnjyUSF5RpZuVkCIBE4iNCcscwWiUfKUVnibqr9U2V6U4levRV
RJ+T24Sm2Qekl7DCjV3cTEjzn+TYHgMbxY/wtX32H48tJN+dyP0JcVFRdfs3X8PF2b5wJm7fkCmJ
5D5GxLbscON/0+/j18Y1vMhDFW4b4IM+xK7pak69p4+VK/2A/sx+23wv4d2YCN8hbbIg4xXvd+pb
vZEfpGMkuifN9l/+QrCCg4UPQp48QXWqsymJsxhn2HjrRyNU2EQiEGsBapllcd+9zrM2BaM6eqN9
m4LpUcq2vnBQYfW6t0ThvnOd0kib5iMqQ0A3R9tIb8oM6uufaodeilTaWIpXyc+TvB2sDWWyd927
RUbO59sis9FQ1UXjIuCV4mGQKkdH+2CWi4qsqxnA0kr+PtRmkpol8Cc8P9TmpmlO0/CiSzqk7r83
8bNc7Gi1r6bH68atHc5LVO5eJJUj+r0zGKdV0iGZjOOQ/pKU9LVh0ud1JNEyckG/7uUiz03YZ7B7
qjyz/qn1f/1PEPwVKO7SLjcCGEOSySERhE7VaTOluXsdRvSpeNrqybRC2g3zomkbCa8PSDQ6c1+T
u556g/IZK8dCcWU921/HFawgn2IH4dgrcgjYADrkeMLulQdKXq9jrMfUf+9NfB5KzbgpsxJfKRrQ
TNpXeNqRvpvmcKwpeY/Np8aMdtcR16PUFyK3uyHkXqeaD8S6uvFlpLiZjtnVv8DA3K1mQnNXvui+
yhuzUYY5gpAuvC2sAU9BllZ0H9dRVtdOwXS6hqlx82IuVEa3E/TOZ5RKd5kE0dEbP2UuAdtHpd8F
eDj/3/C4lcuCiSXxgPieVI+1ducnm4SdYvMt8x9GvRYs4arzLYyb/30RBQ05gjKHDjAG4aRQ29fg
dA0TQf/hajRagHChNgn6AeV9gPhD5UFf3pEjC28N5h2aWgRuJ/pYXLjVwVpNEhlQBdrvLbTneO30
zsYnlRylVlANX127r2cAvphotA0rwZ+I0Be4II87KKYbVYXAoPWEc4HCuUOu4ZaPltHGMW/Cu3o3
7VBv32c3YJUisY0aSmFHrrqHQNxNtpExHX5jekTw/X4zJ16kHIvfwHlJ22mSVifYAv3HnYqM9wX9
i5/fvxHqmG7l9g7dGlCGYq+m1zlQGaDQHNQEv+H3heXab+CcCO/AY9YEWIeO2bmbDQ59HI/Ntt/F
79VH+KB6SemhcK9413fjejq6sJ3zqDQnTG8q4MaFbUo23lqOkIz79D871UY1XN4Qu3pHX8cdOApV
w8tELaarm2eBP3v8Yof6mgYtqQj49OnGypAC+yeIHuPbyxsoHz12R/+R3PqTHbxfN1yEyx3ssd6U
VM/xzePBjvA+ot1MkteIytYClN9XkIV1RoJ5hFGFdVH9HvtHmkIjvrenSnA3nX/sFef5ffQvYAht
fDW25kUEG24aGv+ouENYSmjL6q8plHGtkfFGLWoPXg1GX5/u92vmAlXLpzrsGVC78lPyNTdNdn6Y
2sz8puONNGo2f/jF8KS1JDDgIkWbs64YW1B0S5PuQITbIG7ZqphrFGyJ2ePPFpPD4aIBi8EQOqcT
TsCaWwP13CrfqhgFkszMGUTx7+LLAYxSAwLZMgjFFJ5XJGynmqQjjOqapsd4LIlsvFaOL0XeUlCu
5p9RmrBtUffIpesuE0SdC/ec0SEtCN1btBRavCh9OyZR3o0SdJgwGWrHU93e07ap3IhiFnmaxk6A
t7a00BpHkxryDNCncZtuav0+0BJYW2UQy+xerObQ+TsluIlaQZZxebmHaQsofrBiKjINFzAQi2gj
9W2F9g4rwu+01Z2E+K9JV++hN/XBSrJnuH9f99TLZiSAL/kuuBvmlFhTEMycX/Quu03v2o1lR959
vhlbewpsiE0l9817f1NXNv3j1yIOmtslea9XejSzVlN2rxCH9A9t80iSUwYmWtHhcREAOCxup6R9
pUxjAyy04p3yTkeBD7eLvvHwwnAf99YWrZaC77oGufysXC0nx3htD8kWUHxk8X2P0kBAlTupqJ2k
h/DvhDJFT6X7659zbZdgh0DDnuJJ3uQHaMy4Msth1jno8J8uO5L/rESJy0RH0qptCxzCHYW0avpY
BY7pD+5N7hY5hOareynZmEQQ41ahQMcC+TUTaT//zGdIXdKpFEwpRZk6QZRtA8OuWretlR3VjqZI
A3gVbiakwhqCgoZXqfFpidf0mZu7k4NoV0264kgVZFZYVrBbK7MUN438mzIdAsFOnD2Qj+W/+4x1
hBwwZ3PZjVpBejhiYKUqszuEQFtJd3K1ve4eq8bNjdn/wZj/fXEMxkmu+vIAjDE23ts+OfpR5ICK
7QnMVXuoA9uqZLh/DmlYJvSFUAWj0Cw/h+yzoTKnWSZsUL5JkmMFb8a0b4ZvGXi6hSyNa0fUEoyL
KEVH/NAAByyI1GMn7D+1OIZw3Jxb/ExBKOoPx4j+aVM9Agt0m8BUhP9hXbldXoZRL8czpKRMm1Fp
D1MbbbpBF2QUl/XWGQcjt1D3xEKaPDHbBCXYpprZl8jQ2br6FERgO9+EbKNRlwQf4JYGJaRkujQT
1b3XFhX9A7NiE7YD5VmEYjmG2mOJvS6DhlwyIy+LnmXjpdMPgfGYo8e/iL9d95m1KIbykoUhWDyq
Wrzom94FQdxIWFMlJOj8VQ5dRrwQ6r51Lgl23erhu8CiXFXfHENojiRYVy35DFnuZL6fO1DGea6D
yIvyYk/asbLl0roz5eDlup1rOYaposoFYTZz1lw63xtgr+6bTsbBjzFARNJHCykVVGowmBY4efmn
xYrZgRZg3N6YJsgjxwrAevXDCrakTd00fq0qb0QZ9Lpd85/iQ9kSijts66lJknoWQ+qVF5L+DCrB
kbD69/EChO5hKLSi9H++boHcBmZp4e83VvakhP07yUQ11XUIC/odqDIpqAKeQ5RyrVoF2LKdIXFT
POvLpagb+XdH7MUqoSb4H4iLjtlSzuQ0QfJu3BWRU57GfbJl99V3baM/6fbP8pfi+V7hNZ65lQZb
VF5ZO27QNgGGVAhWzQQ05wZOftsPMUhYHUNG3wbmmxrLzUVyvWvnzRKESxPqPlXNeuYfVq3nythn
qUswmY+N4GTjXfbxF163sIjbTcXos4qiWRdNeZKtFCnoVgR+t7pmBsbbMGUKJUL+WRrMR5FBatCK
skDR7Sr2IydIn5W4+SscA7PJOKdnFtvzb5MNDTbrLE9jmuGwlXHD8RIoHrqK0ohoKVe/EIrTGgIt
kkb+miPJKEA3FOHPkmuv1Q9xhPawfyhYluT8m+o//vknQqjToDMIpQWD57O1pjBUcwMuX7LXFuyi
koh9cu0LfQFcNICyajJBnQIAffhpzFRRxiEUHRkiDO7rhOhcafIYGEzfWPGDSm+RaF9fp7UDcGkG
t29KuZNB/wyIoT+FsaM1+xI8QY0gTIsM4TYMzXHZ7lSg1GqDOcAETXrQ2W1rgTevnXKLGyZ/czck
YmEiYd6X1aY17dB6TobSTvSP3Pp1fdlWDfribjTmZV2mt1bHkFoDqfRRDK58J9O3aSNI+C4JWM6v
knw+VEGVmJUDlq2PpgeKh8ihwrEdKq6uJc+90rqh1eLDMZCu6642oakpL6JNmsa3dTWKfoxocbmM
PpXTJtfm63t3kO6sJ/aAPkE70WzFsK2tvPd3zM29+Nl8NQUuupo4LT8rd0IyjTaExVjs0USjJ8Sx
o6nYpBUeuzA1NGqajeC1nQbihtlfaP+cvVlwOVuIO26nzSpNQXQzju9ViiKaN4aonLiT8nTdp/4P
OzHJahLcCBG0zp2qrtqCVbPQEKRT/X3K1GwDss7vGB3fx9WIZC3tqJPQ+KmwrINcsXJz/QesRGhc
nnB7whkNcVj+QtqbfqgWNei5gyLE7vwYMO484KF/2Gr9IRYFtzVzAafp0AsAMwaoaM7NTdFhaukx
ng/MULrVFOTFtMWbV+S0EnqJ+uGTgQ2OyY0ts3R33dKV7XsGzW3fVKvbpk5haabcxKWXVi+5iAJy
ZbsAAmyo6kztitnQc+tyvUSfxqy8EFcPcedKmhejNNWjj+XwF7bgxRKilnitNHmJmp4lCo0MLGOv
7wg7hMVLPHy7DrFqywJiTmEX0S6V9CDxI0DkkRd3N5VWgYHYm8ad1e+vI80Lz2WqUNT9MoZbNVC4
WmNS4sO0ySaLDqz8MQbQNHy/jjJvpAsUaJviIgROMoW/SaeZ1DfoK8Chl4LEyrac/KfqdSdi+6LQ
NR+fPBL6ltEwbGD4kPDtcQlY4dMinH37hh2CR3YbbdmHtA/2GdA6Udlo5SpBFmh8U5xRWKUcSjLI
qU/hNj6Vp3AT3ZgneRNspy3d1tv27fpCrgKqqPLKuD9D9oOLWEaS1+FkwDwLDFI9iL/b4S92Kj7Q
fxAwfXXuegmJrFHpgCBL9/14Mpt9JhxkXP1ICwwuzTKlyRj8HhjsYXLZbZrb+mftsY3/Gv6QNn9x
3yMElPRQIcbDKSTTzy1SkIz308wJH2Rg3IszK3WQhovaJNY20gKFf+k3yk6VywEXiE773mpORo55
/NpO2+vff+3EWKJwK6f5GYZAI9gSW2hn1exiPKbxRopfLfU2F3EwrgVt8L1j2NSCIDbl95LZGTV0
y0HkH7Ka4M0NA0PDVIaeASXpP89X564PC/O7Gm6sKhfwSlWZFNVEGCoSTMVtWfyjE3GlrH2gmSgb
+xV3FChdn7tBOQ691uQ9hCPCz1p1zXwTNRD3bgWWXDY4UVzuvnB4Rwgg3E0G6Mk4cz13E3gNGBie
5Xvqe6knnUpRI8vaR1rCcR5RJlFG6wRmyQ006MrCGWd9Nve624lA5g29OI+sFlNxUT2fR8NTNezS
5jEWUZCJILgbC6hiAzOKYYdCYUCxYSR0dNGgxVr4RKoHzRU4NAS9uMWSOlzskfXNPPeD20ztkcki
zZC1HYqGcDxfYQAC0++cm1Ez7DPi43UprFRcVkanYMWW4OU2Bm+jFr6bqqi1bS1ZMEGyC8FRCxVU
nlqwxUVvCOYnhQoDq21fYYTukaYBmkolO6KCdhwRGOcJlQpNmVSZb3y5B8o4h42HZoo3TPE6Y3Pd
6eaV4o/ypV2cR8waPCbG6ZBnjbcy+pIbUth+7GWZ24DMKazvJVw5r0OuOuFiKbkwVA9Jz/oW9z8I
Xh2S3Pre6uRG1ULRCMSak8BHUISi89QP/wTZT7iKBxIOi7FVbJK8VMYL2FIHY69EaF4QXCTX1/Ff
MP4xsmgzVhgEYGUQ7oYUXNOs21mtv4+0HHSm0z9EHzt03ciDYDVXI+6Xlb+brhZRI5TjQY9n6ciC
mqAmeB4DAlpIjHGL6muX7UNzzF0gcV7Z+Qi6/Wwi2Od+hopW23JDcZawk1GOXiarbiyHd6P5JmN+
pjCfkbJt44bYrT7ckfJbMGooqc70Mf3fBE4FtxIVRVtwN84Ot1iCXJVStTSwN0EVs2sa5AVR+6ua
akFasLorUWcAu6hO4E5cXFMaKNxhNgNvY/K3xn9q1bs6306fAXv9i/1BkPIqGmo4lH+9HKyql0B5
DXGnGJ36eP6wDMhOsPfrKKvWLJIBzpoqbbKw0oAi68kDfouTpPGjjxHlLC0O/x+ccfPfuwg0CzzO
e6ZimhDKcLrhEQdTpvLnFP4oxsyRO22DqufNpLBvvvxsNLWjp5XgxrK6SRbgXJRLRqlP0buJgCqn
R5M+ZbL/lITTxsDKXl/WteA2TxKixVaGepDJnUxBNg+cF0AqqlNmeHV1Cg3vOsTqEwNKe/BEkCWD
g3O2duHvEeg0EmOUcfqZHx37FoSGPUKZJNRuOzjMiF7K+MnM/qIohXvlF+rsUAtUXHCZZYRARRtB
0c6Es6K3k5WvBIPwRISBKxlVdm4fV2hfwEfCBtNG8pyouHxFavDejRTtSmi7vr6KK/4PpSNNQTEC
DDqg0Tk3Z2D6pLcN/F9SPjEA7uos2Us5c02Mvarxx3WwFa84A+Oc3xgDDD4PAMvSA4iucQjZwyCo
T66u3sIgzsfTcppUpcfTzIQmr4k8k/QxaQY7FI1JrJx0Z7Zwxzem8eSmxH8gCh2fu4pujBb9Rlbl
1qZ1wzr1ORhyT49F7idaQs459IlY/TBLm0oo8upoKMmKOyYq6q2krme2cTvLNLtAKWvYFkjFPjMr
e2hFfXEiO7ht1KFha0wD2BGP6hGimJD1tGBIKohDK8nPmSXzvy92a5hbyEdmUcLJ2OrtyWw3Y03m
/WTTNnOKz+v+vb5uhq5gkh35MX/tazMlo1aD4F6ywlWbYxWJ3pwuG7dnanjlXwj+xpeWUpOPoP90
6EbdQT8aU2yg0jhKz7fy3fAWnFSHfEP/zU259b2ktpP37Fci+hFr186zH8EFDdrU5qy9iJeh0O4G
tN2eRjSOQ2E0t0swQnWKg9IsOF6vr+56qPoynYseoQXiJqUAalpRu1EfsuytHE99OIKGShBEBB/S
4IKIOkZJU83PrjqI4Ae2NSXR1X09fHwZM/+ChWMWUl+UjTUj4KZhDhiH9IZ4myVo7yvdWNlilPx/
Wz0ucEQoY45TBsCpciEnPU330ZA4XeQOorHh9a39ZRoXPYbcyupMBlIjb1mHVz0FbGyi19D5aZDL
o85ckIsflZY3bRchwZAZuqNdPXqt8x+totm9/COPXUbsftxeX0GRU3CxBPrIGFjWYJeqvHT+D+FT
pWjduJxJqXpdpyP+fmuFPyU27MB69dqWdHPdjLW8abl0vABZq5dhP83OXQYa1IA3ZrxrAvBvyKg+
3ui5m5MDFUlbrFU7z0C5kBHV+ph1OgIxHN3cR55c2souP0Z7xA+NONWd9A0xJP9jGaY5XBJoaWCo
DM3el2/YyHx8AlhzCNwok/cqHioM6cOAWuf1ZV31jn+RLt6yayWSs64DEqtn2bHCLhvByMOqfywQ
uCUsDKPr5PksA0m/bfQfNNhgVOm6Favn5QKDj7GQi4lrFb5B0zfdepqCW7QmjGnrGio6yAVgqwGd
oB8XBM644vE1QkUajAqa89jD5EFVUK0x3bE5ddFdKQm27vrSfSFxIUm24q5LtDlaNI8ydansWaLR
kHUPX1jDRSQ1IFExDbAGs8f20HuS2no58ZSyxQyTU9SDnUEeTkW75UuSvRW9M4iojNZd8MtKLkCx
skJu3cLKpvjU1Q8ITl53jtUza2EhF6Cm1Jr8bJwtzF+C4RHT3I1073fYuG7WxBjXEo00CByEnxOm
U+5reQiDgniHkrbjT84QfARa6PSiUpQIittcmBUnU6fMvoiHI8jPFPX3iH3vkwMVldVESNwWUyFg
OxjNjDRIaJQ+RlLoKA2oEz9GUXPF7NYXhySI1NEvDX5UPACeJxnVxNrKn8sDsvkqtQT0Vu8tvW9E
7eCru2sBw+8uEqVNML/UTMZPyMX2w0n3Be+Kq669gOA2V2v2SmfMN8fBfArbX0zbX3dtkQnc1qFx
pauBj5UiYAGTk5kdcav+8dj7fBgtjOD2D9Mqc+jndSK97uZq5rTRVg2+/0+W8Kd7Vtdxi3cC3Etx
DsUEQmYUYjUimlbBevHPBnWvxlozP2MpxnOo/YiCbSpSi7gk5TpfLpPbKIphVmkyW2IotrUbMpve
/SD38Z15r9xWbvwq7xs3BX+H25yeweORV3Z1lATJ0upm/fpkJncRqEx0IJtzzjdKlkP7lwiT9nVx
SqKTAonv619uNbwusOY9sLgSSBEJE6MCVlD+9AmkC6v0RY5Vt4PWSmtZblVlG6pnb9dRhcvMBYkQ
XKoKjkeknRvlpEDh2542xBt+ZZgTdfX9tC1O/rH28hd58xC8N4eX6/irGcfCai54tK2ip9N8Zw6G
H1r5LKnTrgcTTaooKDDpJmgik0iw0POfvBIWeUbDIuz9wZyTnBbs+5jnsHyvxw6RRJNbok3CBRVD
z2tlnE0jbG+OmHB+lTTBkSyC4EJKW0+ajDMf/mltjPExT9+Fow1EsAf4U5ipRllYE8yIT5jC3yqP
kGPwxnskofXkBjd0mytO+Uo2/mP8qoMqadiR286x3Gd1m7mZ6BVAYDFffqjAt8664PfH+5Z291bz
qP2xwMXvwIOJkbnMibsDf9ik6lDJ845gUweh1F3iP0Na+7rbry/qFwbnG51O/FExgRGl7DnKWjsa
tU0y+nZZFm+5JupLWd1laEiRQViOZn3KpTdVTaEOriLpMDDGVIFiwOo2fR25VXkI470squGvvxCh
8K2hPRtDX/yYUabnTTZmDC+9j80LOrThItEJg33Uzu61W8jkXF/N1R29gCPnobP2MX/KDJgXyW8a
O5gVaPidzNxfR7nkQ5sdYwHDnQYQSM/NoYBV0s58YJ58Ex3Uwk1fyx+1rezjbXxI7qnje9dhVz1+
gcqdCzRJ0WWSA7VVT+hnlMfXUBJYNoeJi4iIqUEFBQBLRwP/+foNdQr57ABFjRTjyfJOSbymy2wy
uiDk1IzRnpLXv7BpAchF/bojUqJKsCk1GTnpSIkdv6NoxpHZH0sKzR9tAcXt5sksk3ic0A/YWcnD
lIdOFBhHcKBeN2jVAxco3H4m2LpN0AFFT7emehi0+0y+paJBmEvODM4YPt7rfgHJ1bm5cQpcTKyn
cm3r4W1VemPx0heOGR0xVhf5x755BEGgSjfWX92loUZuYZod04oyt56DFofaoM8FsFlYcjxR9kMX
RcdVf1xgcKupolVBo6hBzPf1UHWz7N1of7aTp/ifleYJKVlWP94CjlvVRgpaufZhkqZ9p+xDIaBz
OAof3lbvMAa0yHRDQ8mNl8o1WUqLfP52DRudvnoPfYEPrgaKBQC3aoMWalFpAKButwnIC9V/ID92
3c3XzhE8D6mmPh9dqMyfBwoQHUihGSDQqqzIH8uwPVgU/TgTNOoOLcbobgNZS7ZEa7LddeC1TwQy
DBM9ghSPRTz7JRnzkVr5iIChPxrGA7oQR3JMRC8oayuoEghBG7qGfl6+V2YgrVRWUBLF9iKuH8n7
gE6ulKvb68aseAL6HDGcjUIOnr348kJDDSJFJqhRQEyoOnLog1+yrP44N5yJLTGs+V9SYy6oFwTE
i+HMxFLVue3rlUPV1zYRkaxdeASHwkXytM5nqSKgyPFHgxehzq3CD5p4DIzCcSxIdy/zCg6NCz5U
GuvMmHmL0ORtM8Oh7T2K1lHfuV3jhiCRpSUKsS9QO/euf7ILz+CAub1FukqWaAYz224L8swx/QdC
jH+6uTgMLgxB2LJQspmYyCJofv0+ZPts2ppQCqsNspl0QY3rIsaeo/GtWpTVUdfPHy4zPanzos6V
c5DaxPsJFBbMOo6ig+N3D9ZZlsEhckloaYLdOqrx8dI9xB/JIQN/xak9Wl5qRzfNJkZRz3lkm+d0
2x8GG88WAu+52HYcPpclQrvUhxICLJaS1gsMA7S2m+teMrvfpYXoXiYIIOj75cJj30lU1QgoQczi
pQv3hnVsq5cw9QxVYIoIaDZ18VZAR6kqMh9AJdtU4eckH6BSng5uB82B6yZdBN7fi/ZlEhdFdHQb
hKMGJLn4KECgbKD8atiFSKx+/duYBvQFEOShsXxuEItVWUn1BORUKBdmZgJBsv11Q9YD1RcCt4OZ
HGJoWIf3TUpsswhv9FHh+IZ26gvJTgPqNoMhqtjM3/vSH74wuR1tzmT/lQzMKK9eE2KANDHNK0+2
0mxnNKUGyqogI9QGZx97izotc5Imq456amBUO48k9Z10U/PRjZBjrjVzPMnDWP7Q2jB9hJC4dhNF
SDVs6IhEu2xqIMtU6rVbda35C5o5/gvmGNk7uFBCkOePmsuQcltopYOaSaIHwS5oDX+TtVRFBRpz
8DdGH/Q3BmPBPpoJmeK2vWnaiBKbFdroVpYaffQmK/dmYtHdZDTaP6FcxWCSSDKwrUrUi9XxSS6N
bJtU9EnFk9lOKwj1aim6L6xIdGlZ3QMqmuJQFrXAh82dPFJODNwjkAQHyhuGlpgU2YZqa8lp/PNW
s3kTLKA479QxuWRKUobIHJO9LsV2aO5K602CEoBiHJMQUtyal+rOdY9di9BzHwnIMjRNlgnnsVU3
xFKuYU+wMbPrJt2wPAEfV7evab4NURNhWQN9d/n1OuzauqKWjdzewBvrhaRa3vdGx8wU5I4NNrvx
0NM4gYM0oHOzbmSQj1+HWztZl3BcKAPTCpXkEXCJ/DCkjdeYz3ErejVa2/xLEC6KGWjKmooeIEHx
Tw6CxcTt04eqVuy0OBJfF0TnS5YVLBtGPTE1pePB3+RlbKN0GsrRKhtHT0I79X8Opl3Wlqv6djJ8
67D/mta2IH9usdb2lfe/WFCMCs7oGLzkqWFTSStjs4B0vEE+we3kRNNrK6LfW13PBQb30aqMqnUy
1vhoIdqppu0QQBQ4RgbxRrpPrRF0e6y6iKkbGAxSNR2Se+eHg4maWUAH7PQchEYyOkm195EWgnxo
7QQC7ex/QfjCSTKguUNKCqTLRfMS5nSTQwHzb77MFwSXAOnlJOWdBDuaMvJCjHxXrHX0/vM6yv+R
JP976vCWMH8yILiEUycPPAkSyuNkZ3GH9P97JYMU5jQVz9DHsHrRJlv7TPMB/p8znC8K5SxUCAQ2
Z5bxyVbAnuEjJCaiuRoRCpfFSUaaT0WCqFgxj9LO8ftN6P/zN0uoYv9Avwp7hH8QCypLS3IGkC5+
CqatPDxPdJvg7RSq11m0kZr3elb7FITCtV2Fft9/UbkTTZNI0dQjUP3mZ1S9RErsav1R6vdq8pRQ
0SPL6kIu0LhDLTUiqqkq0CTpLVI/NGjYT8KTc3bpiwxoAcKdYWws4sC3ABKXD353R6zbUS7srjiw
EI+LqNoVKOm7SSkSFlo7xJYn9mz8IkEuQytNpxYntlH72wmMU1kU3nZDcFsb7KfRZH+R+M+UWngA
QcjFVPg5nKW2VhTFiIegKmoTh+gxwi50BUrcYvpUcLysuckSjHMTtVUnUiQAs/onX79XzNId6Dsk
711q7MNWUHpfcxMkWXgWRiqAUTYuaPldXhq+0jXg2ylBmgfSzJF6eSI4tObfzPvJEoXb1WAHowVt
cGgV1q0PmQ3d2CYo9qYCmLWUagnDXdC6YZwYuDSQB0z5Lm21bdNDpE01N2WCkW30r+bjnQzujevh
RLSE89GzcEYr8QNr6GZU8mZ1v0h7INa36xCi9eMcMDIstSEKILoWZBLMAnN6aZK3MdeOjfJ4HWvV
HDz/gaadQAGXfwHOjTRre5BeOgM8ATQJeO2mb3X0x2VaJFHgbjN+H/mgFeLiU9kWMVM6wFBc3WZ6
kPuu1H6pQbGFdt/2ukkr4UKZp7bh44h5Fj9zUceRVkGQEOKs5u4O3EygxrhVo9S+jjJ/Z87Jz1C4
jZszDXQB6J52oOJbTq1di9KyFfcGgA5FNRmj5mASOXc0prOIJT4AaNK4WWzYk6Jtiu7bVINa15c+
QoyiN6YvmNNciUcYwCEW6M30eZaf+1CWH6J5pm6hnWoga5J9e9S1B6MM7Tg/tSeUCR6uL+OKr5/h
8WcKCFBN6MaBn7jfqJ0dN8UuzfZgixPYddnSB37EpWFc3pmHIHhoQgApUGDW9pQ4rb5NwKJlvRjD
hlQ59L13Y7ylqBO3nYlLoEhPcmWrLX8B3+6PixEdSoJfwNhNCmEgYu4SUWf4ZUPwuZk822sWdLgd
zd8vkZjnYxhNw8R/hFZMPOgjf4uhExTaoTI8FbjyCLbE/wFuYWoRqocU0pnnLgspk4kNpIM2KZJG
Cu5pdCSn0WuuPTUSZnCNPShObSE/zepGgfjYf1E5l5VKzM3LRg8R426joJJGHFwONyBKDdC4m0Gg
4Y8H4n6v8Rcg57ODr+aZNMHMurmBKq41YoJacIFZXUroBymQB6NQ7OJ1hJhm+GVQDnBXOWpvRysc
XRAJ+Z6vqJk7WpBrVsHUBUF0cM1TbdLtXitUwZvFmsNi+gqjf2jonWmLzz9nprdMSoYJoqS43voB
6Jin27D4eT0ArEXrJQjnM1KKdsepZ7OqW+CMyfeUbGXftQxnEA27XvJa47stoThHaWWrrv0U9uij
B3XQsXyI6GtYPo3tFmQ29gB+oeQmTN9VeTt1mHh2IIYWRS4x3q6bvBbzlr+D8582wpxlWuN3SFng
lOpLLjMXuTU0OUVtaKtfELw5yGLBcYQh//MvmKBsBIFIAotVCgZxkCNITllsrptz2Uoxr+sChUuJ
QqsMUy0FSkwzV2nckb2b8qGXj2G19emxN7KNT05RcqMYzti90eSXP703ImmytZNr+Ss4b2WlLGO0
TUHwiTwDulhD4WCUz24xSqrXeLcUNTSvrq2uoANH08A8wo/FolnGTyUDeNNklS4YE1HfMchP2lLR
Lfk3iwmfa4AcEcVSwGAGgju70rgKkzLEAlN7csHO6mJmymYOiNhv0Re6n+zKG7zo0MV2+qvesU10
il//Kb3sjtxGrrLFYfaaOuFJ3pXu9U+/vgb//jCexwhvqVU3DvhhlfmU+KGtTvtEFdxZ1gIEKJkM
xEFjvo1x33VSB5amuVo7Wf1SyYgR8a5lB4oGAiIayFzL6ZZQXCyKmKWMkwpz2saTUbdIiKgsKELg
QlBWtemQTEAoICHQKJWdiKpJqyfH0gguusTjmEVaD4go3tP6GGrekP0M5V2seZ108JuTIuruXfMC
kAuhQI0Uf+4mOI8yHSTpWKzMXqBtZNOrIJwpgvhdweS3ACEqbuRgnDag13qO4Wshbg4xvKCwq0Oz
abZoom0+ou0rc7tNaWeu7/g2KpGZYUPnD4Q51x19LWQv4TnPkIqMpmw2MYKUhow4jczY0A7R9Dc4
yPVNGVyfKvz93ExTHyCPFMFMNt7NVJHxu17cUfJ03ZrVD7ZA4QK2TKTBQnMSAnYs27q00wM0soj6
L9YkBJGS0VkpQyeXQswDSTujL/BOb5nZrSRva6i0my9+8NJNtkqLY2LdZ8DXzA1ETy3RTluDR/cH
noA1A1co9I2dL2XK9CBUCgZlsPGu0QZ3NB6M8JWOHyT/hqmecHKhl2NiU6h3GNu8vsAr23x+PgKZ
D8iH0eDC7YjGwP1TsTToq8nSp1lWbtBQUS/cGgaGFCG/QnDXxYXt3L4u6ZuWWTreTsseA3iMbqiR
CG5nK2cqARn0zOGFRkLL4uyQB0VP6j4EG3RogoLFmybNrs1fXeQ1GPmPTEEmsbLLzuC40KWHLPt/
pH3rb5y+8/VfhMTd8NbAXpJsrs2tb1CapmDA3MHAX/8cIn1/n10vWtQ+UqNKrZTB9tgez5w5R2UT
zCki2YSKczCUgdY9Ynpr2F1eoe+rSTpQdAM1FVzdGhLD8p0aO2Zfhy4EysVVATFRYBb9gloxTf3u
qtj2CVRji+AXFLSo9dh7MSUeJOX9T+6nN4D5UAIB0ctftDTXRx8k36WKm5liMvFBUwcdxa+RxD6O
7LjOaB8dynr8hwcxJsDUZwocoInl2LCPLKhB57CnoSWDKh43fYz6s3mLd25K39GjURCajitvim+W
y/N5/8+sdPboaDeB08LsCw8GlUYV7bYF9FzDvXnPbqadu+mvMzpQN3B/IkXP6Ye7/2h24P4xaLRp
ft0Wk99uxlVk7lIUi/kApyskFeDxcsUjapmKWiU+LHxWNuVN5LefXUUdP7yJAq2ms4YsYpD9mtrO
0jY+NqufbuMwyqASYcBs1EDgw+ip83rZr85pBmaJlKOBSXeKoQqrrwgsDJ+9b+wgzX1b3CZvzTPz
wicLOWAaPZlv4OahgCP4V3GQ0j//n58gLTovUyvKIt56o9fQLmh/aTemXzzf88Pne4muA/EKYmb6
ofgOtfzxeq13bgmtdDIFUvTg6lGE2iqmQNkdwDL/x/Gg7GrvnP3nW7GFgFIIQquf5pPz5G7Jw0h/
Xx7+0sPzxPx87h3ljIcaOCITjQEQVLpzPHvb/9L8gYIe4OET7RZeGxhePdCVQus5vnhedwKaYPw1
CzpJrwaIIbCST2nrdWHQlBsLJCM1SDkG20dhVG0PSnSF0qGaeE7rqT9ZHAxrhYDFO9ggJqpguoof
OYMwlqS0icC8o/UryIyWpqpJcShD+XZrGPsCChoNjTqghPLbybkt196/SxcKiO2gpgGmWqLKd6Qy
6FNhdrAvrGsn8aNkn7sR8sEvlxd4zYy0hwUo+/VGxfqGEI2fquIG4l6fSh0/am24QiJ83sEzryqo
mOy5CxQscNK1H+cxmKxmX3LvQg/E4tvwwQmy/fDD+aFtjV1/PTwqh/zPk/UbUccGV8mm8Uc6eM06
3ffysP/7FGnYkMsiECDH7KYjtm2PNzCepsmGexUkwb0ByuS036qb6YrsL8/30htnjnk0AMlAlYjk
hbShRmjyamaCSWhHdKoOWxDKe6DGQxWDQymVjXdIsH600NfTG7Fygy0d2EiNm/ArvMTPShmZUhtV
NWJb6RG0c7/6NUGEheB81pJAVIItg8eUHHONliui+YLU43EEH0pZkAgqQlEGxjS+qpsy/zbpOnYd
gvgOqWkgmGX2a4uocU5U1HQ5OntaxX2qasdjVkYd9rMv17Lw85FzydrsUUcHYR1qtQ29LjwJIA6W
Zwdee2FI/MJ+TEVD0+ZgrtEfLVtE4oWomFQQeJ5aBGYHUj4NDjzCsqCp8U40XxNomnfceBLdHyjE
en26VlRbKjaA+ha7HI8sJG/l2k1iJn1rzyqEWus11q2OJildz6lZB6rY6+BznSBFoqBo/gFND1qn
+8pYiW8X1vXEi6RQOomqZgQVfetlbbvP0YTZNkYwOr2XMpOO8fvlDbm4J+CyQHuCTRGQz9NZbogW
iU4ULa4SBmhiczOoayJsS3Oqgx6OQJkEuUZkxk9tREkxqqoBXoKiGCnrCzqFgFzWTpCGxXWf51ch
9NcUk+1IbVJ0oXqFliGJDBIly1o7hJdOPmBbCeqZUKE7q83pPY+MvqtbL1ecoBxaz3TDaz5m2yEc
dlqmb/I82xDxpBW2BxbJbdaN+1zXKKT4aG0lN5bheDH4uLpO4Hb+meQfKYqVFloI8zQ7jAwkQkqb
oXBOVg6vxZMTBLN49xiWichA2g+pqcdKpOLLteqNCHQ+U719L51tF99bJR3ya1tdo0daQtBBqu8/
m9Kut0OrVtUGNiNQDTOgDkBviRbhgBvKRi3uBvegZRBN6IBO3HT/kBY+MS65TZyF+pCMMN4J5blt
kivb+dFobZBAQH4IK2qusVAuRnvHw5W3Xg6+vaGdhwu1GQc5vjh/T5GQtk3fjmxIg/hGvVMjNFyZ
SLu0NFO3TMFp+CXGa+J+Xd6ZiyHY8dfMB+TRkYu6WBapA76GJI3vDjffiGHow0EWIEwDEt5X+Zuq
cPRmv1YZ1OKeVuyfkTshXiFI3tq4qE0U46XXh5VqdRXrHeYfZGaIcs34BdkXXd9bENwkGzcF1nCt
Nr/0lD62KT03TKZp5WD2OHuzp7jfONAnUGzqGpt+KGkRreTsFg6/k8NeshaPwlAiF5eaQYq3vCnL
vdvq9cqRs3CenxiR9q3JhBIVM2yS9dE+gtKfbT3UNgMbSLZpzX8Ar8Eayn4uRH3n7SM5TdISPky4
NV2mBkSf0Iv4qjH2oy2czZggQNDK/WU/mb//LDL4z6KsuYewTUv6bkZsAs9b6tkOLZjgb/2HDD8G
BtSQiahHQ8/W6cAU20TTbwIwr4InGS2V6aeqflweyYLznZiQtn+oG6XQZ+ypmuQ7JEbBBrOZYQd5
5A8x83Tl7bK9Rc+A5h1kYCDHiC12OiTw2wFAVlQYUk57xdg04V3Ntg4EcED9ednU0h3szvp6/7Ml
uXoPCsa6EbBFpkK9H9vy4DL7oZugldsDHW3oypNusoZqyCiDBTIb70Pke4LKiq+6jCd3rcP588o3
zeM785yjb5J2htuXoncZvinkyYtRND+5Wt5mWfoZiheOAmAahr5Qwq2VJnQyQQkTRp+6Ha2dOQsh
gesiHYvXrgupHFvSvygjdOQPFaB1BQj/qo+u9d30latrCPvvtkV5uMd2pPcf8hhVqDYCzWu+AvHb
AMTf6BQCcaRJre2Hchj95m4KuB89KTd2cHmulzbpsW3pwde7fTKSYratp1sLAhKoCO258S9Teexl
UrxQFFaXODPivslve9e60hoTpZ0X0u0uD2dpyZChB8rJRZHAkTu8pgYiXONsh0Weo25JlO4LtLCt
AkqXIgJsm/8MSdvGtPqBGR1ctHc+1bjb2mOL7HJInqM43xkzO5uz05yBGmML9q3XRu/vO8t9LeGs
Wp7eJqPqM3eN/n/xnDr6KGnfFMBCDGqMj1ItqpMbE6FZ42w5AVQZTT/DSC9P9pLvHM+BtKiKonRK
rWOyuxFlhNYfer8ANOmykeUVxWoCyYgWEbkSKdQhr4cEyEmQx8ek3IAPh1rAsaXaynW8PHn/GZr/
/yiqKhI77MekQc9E/tu0pnvCHjpnY+V+N34aoVi5HNeGJV3HtYgbBtQuNoRhIAlAVRcKJFp966or
B/z8i+TDxXH/b1jyLVxwgnoTBxo5Zu8NChCZ6nNw67bWaxX7xEmvB7G9vGJLWUpEGQgRHTyYTVu+
kdMQINDvPoqJD7uhGqgGZEjOSpqZxW1qQF7YLjeO9bvr/lj5l45OZDy+oETp+nbHVz5myUePv0Va
1cnSqzTnuLobkeS0BhTDF5UR+yaL093lcS8t6bEpaUlLq8icBKqRXiqifdZrNGLdPpm4Nw26d9nU
yqjk5uCxKwd9QDeCZ2nKoahQPDH0nU1WSoWLscHRiL5z8EdbAl6TFSSEmVDJtuCEflUKgOetNlAi
g2at7qUaQIHC3g4E5e0+CQhDCRaigEw4weURL+1OnOpQG0DDPLLO0h3pqKJTKgtu3ETCywrQarTE
a1zrRrS/mDY8iXxau7OWojAXERgACkhKGnK1WSDgq2MwboJMwXh2647RpkgyGM0rvzLAABZF2spm
PTNpzQpL/zEPSLdK71Zk6GwwDyjWeF+WHMoxSDo47KkBfbMN/PvlST1zI5gDawNecxAInlMfp0de
3GYZulZJBphlHBR182m0AzpF1ZXX1KKZb+g2YIcOQJanZoimaiofEL72SfmW95DS1Op7N14rjsyT
c3LSzaNBchUtyhYqJDKqiDCbW2aMCCp0citwqjR5VO34bUqjJMBdfcPD8jZN7NfCqEraT/YhjDj6
1dqpmrMG7j5tLGtlny6tp6GDrwKTa9nQEz8dObdKjU1VzL3eiKmIE5pOtxYSNekV/+sOA4wehjQg
BzChZ2iaHOL0cZMm3CtFB2HFLgJ6JgdvjwbEOSrhjdKuJYGW5hsKXQDkA6+ggXDkdHBayJE31xru
gaegp2piN9u2LJqVa/k80sLA0Ok0bwrgHbGwp2bUqQnrYsSVVcZbHRjEOojdQ47iNtDAmQ8Swm2t
XtllTRvzM3SC2HyP633Y3TN1Zbecx+nSl8x+fnQcpknEomToALp+aWZytfoXDgJv8r46NMNQZR/f
WPdx4ATdzr4dV7x7yZOAuEErtY6487y03+tV08+eNKv9CbeYaN7aGiXgsPNCSwDMj+m/fDosmsT7
HacfGi9A0Xw63HggUZVrnHvDsHG7K6T88PNzBMy+XJN6Pc9hznv3yJZ+astkdp/YJmyNyN7zeJf3
oJtAKmS6bSffMB5GIM9rZeVO0c9ubMmqdP7ZITLQzZBxT/A062kzkOSga3hvhqEzHpD4Nu600La+
QjE45SZquwYtBbYa7iNV6x8AYsxB1K7P6UBlUPeu1te919QNFBlKo9NyL1NcDU0dkR0IFoG2poXq
6kAzpBN2Ycqi5zg3x8yvlBZakWFv/by8fkujg8egSxwoS2jKSutnVVDasBy4q5LMUmq7svBZ9OJO
K2aWTncbzGQgaNLRTy0DilyRVaNWMO7ZXAMgTNs4TRyMobGyWIsugjc4sOuQNZpJ8k5dJLLsvhE1
7kQxulkfcBFbf5S+7lI6hnoSblyGonjYVO1jhiOQeH2O3m8apTxe6xf7rkXKNw3qvwSBiIFTVxaS
mMakt4wu4p6xUUwv3Gt+4Zl0CD41H8CSTfcQBQYK8VTJ0BFCk6sEEJMq4Lueoqp7PQb5tgNk4km/
qZ5yb40R5CxSglMffZzck2JohVCUCh83WYxWxlPn7vGRsbkV5JD3K5CjpcU/Nib5mIhwYCnzTADi
qYMWR6nVL01UzmOnsOz9sj+f3TfA0APsjzNQhRwOOs9OHUArypLxqIADqMYrGZuHBpHL35vQAZxS
Ud/D8srUo+ogusFNR8RdJRIwRqUDXhKtCbKfh9XSCkmHHRAcxObzCtkPdRxo13rg+D20HijQ/Jv8
NgxU/8/lca0tk3TQjQyd81U6O2z02Jr7UtuG6crUncN5pVFJ97RpFXbZCNggT2+AFe57P/0JqdC7
G827n3b3IeUxNW/YxgiizeXRrU6odDRYk1s3lQ7T3R/yY3rr737hzQmMvHV1z7eDl5YrkcDydOKs
Q9oZ5Xz5ZtRLA5LpHS7jzPoz5Pd6d83WgqtFE+BFnHGMBCGz5OydWyRM1AhmVWvcpkKlaNcAhfua
5Nh5IW9eNQ1pTojmQZtOZlAGoDfVu2/PYAUdR/NXlH/yLrvRGxxRY/a7RoMHYBmexdPdVGY4T9n9
yurNznd2mh4FydLqpZnaarUxO2eLZyNJ61fVVcQGmIneq7JEQcOJ+aTWTkZVlV0PFlPeUV965Fpn
B9qorLWmL12bqAFjSnCrAWMnHWmqk4vUmAPpxPhqtUBAjKiadvaausKaGekQCLukEloJM2lxGyZ+
GR66BCtgrbRaLC8wnrAALYPwypSv505k4GOrUu5FaBXc9GWBnqTkJhnHH273GgOwUWedBxKk185W
Nnk2oY3ybWWBF2+ko0+Y//8obta0JI64iU8gkR//QL08AevKnzGogjtdoa8CiW0NrRN7d98Lmqzc
UEtRrAFdTXD0gCgCcr+nxvuo4b1pIbJszd+O8wJno0OxrdlvviZttjjMI0vSAWjoomHlHMPWrYVK
wVscdzQFHjYGISbrxL4Mxcrint2I8+adZZIBGncBhpPGpkRjXxtz/Aq2RPRJIMPr153517whsILs
K9qU0D9suWcbYmRmq6o5ZhC07ukzakBUnfwVHzmrKc9GTGAKEUnaQG9LhwCUJIlZKYju0A4kiqth
fEHytZ5uHBWoypnGySdrqKwlqdATm/MWPfLLiIWFpbiwqaPQVaS+hqOm/OiNWyPcVLo/2Xdx5Y04
iZS3Sgd9W0cL1W/53i72LrLQl2dg8f5EUyiIrEDcQ4CJOf0aN29mRtc5vi2uIxcdoF/h8FAmVAmp
0J/skE6ILXPfru+s9Bq8xqEDz7rquqAU7xkLimTlVl06oMwZlehaWHXgyaXvGQrkUTI8Hyz1a2re
gPr0xhIwT22tF85ctASomgmJZPTGnuWH3DCKa6R+vSbI/GJnbhE+bDQ/u+mBNtxZmzdBtQ25Y9S9
VWiz7Xqa08J7j4Gx5Z5Dh2stSPf5reOLgu7atxFBRv8ybUP6UPrhIQ5eLq/U0tVswVMBGERz4lmQ
2KVNM1imQPiGNx88Z2L3jroSTS3bQMVMQ88v4BbSJdQwp+ig7c69fLR2xKoOpNB2itasHI5nxQHs
OvyZEyuAeOEwOV1jkWZFlLnIrYgmdxmdhKbe9blIrmq14sC0tOpD3+ndFR9b1fZGHuevl+dy+VVH
CMYIIVI4meRluGiVGmkyPFJ34U+lo8MvgJmteqNsUPs2VkKNpVklJiCD6DkkFshqT4erJW1HwrTH
00hsXONnjrILmtgvj2jpFji2IU1pCmW1Kp7mbRP5E7ot9J0OWFJSbKocLbv7y8a+v1iOnY6tSXcO
2rTyOIkwIlbjhQlzFSW0fwcEntOI2r+LLfBmVeYho3wzeVfW73GnrXzD0iUEtCkQp+DjRwZAWsEu
CQvkCPEJ9YTN0AGDkXTJipssLtyRjfkEOT6puTLgEoeN0IFgMqj4tL3exL8Ib9aSXmeW0KaHhiXy
DW7HvpMmNFYV0+5Zn3tTSLZMizydoD+omTaXF+7MzLzxjPlUBeTbOEMc89xgk91h4ynVPurf1RBV
2n9wxGMTUtRVlcaIJDlMVHh4KeHNZAeozkS9Ck1Ph9ZF8A8jOkrTSieWUaVG49SzuV73TO4eYrDP
jGx6vGxmaXsdZ4OlLdxVlV21FbbXlHw0hU9qQA+VV7v54Sr7cpUea/5t8vY6tiZtZj1i+mQKWEOm
oc3epojQmD8jdo7L19YJikKlzpda7bNkbfWWwtbjXSVFA+CRJ0qU45LJfjTFrd3eDdNBTe7Y099P
57EZyUm4A+RPqWKAYfoUAZORFV5j+oqym8wtouYVl1y6bgj0pm0DFTzgmqRtbPZDrkc9GEzqNw4y
/Jjq78lV+DhG9B9EGWyCxznqIYgrAKI6PTBqq7XbTIMlde4S2Wb6g117l6du/ljZN45MfN9sR2eS
Php1Jap5hcTrJH7rjQ/iAL7GcLF4uv43kLNUA9NTA7RYCL7VwtM7cAT8gy49OrzBFAWEE9ZGlzzN
SkvUFiwNoYZxYw055ZDrXGNUX1r477ImeI/wUvnuZzuaK3fAQdtAwwLc+iggbCcO5RG8jvQyokO5
bfPUT8TKebQYWRzblE5yGwgRG0ljHLHRRE1QHUU1bftrlW8EWtaiWxCxQPTvsk8s7Nr5/oAuOCrG
4HmSDkGljZIaosZ4UaD/uFeBgOZfCTo+pvqXEe4u2/rGdUsOCGN40393DSFGP/VxBq34jtUhaiae
6fVPwqRoghhBnPzCrtu9seFXk5c/uui8zGh17+7dbZdTYCxoEqCNee2dvZSEO/4cGS1nF2Ga1wrG
nt84W9vLf0RBegh3VDnE18YVe1IfL49/1aA02ZEYq7JIMH5mU2iWoq8zemh3BKaGlxAk5uX294rF
+bi/MOP2fF0cufEkeGj0KSwKaMNRhabecJVs7idk+3NP36b+ZXtLT8KTKZWun7gTwuEV7LV+e2Pc
TD2aalM0GeZ3pqd+FLcRfQWh9C2WGIwoDY7TlShldYqlPZTHdWE3xfcHNIdG38DH7M1ndPWKskZI
UDunHVVWKp0Lfm2ZCFyRzwBhGShS5tjpaJbRVtrlpAfcC2oBWNvQt52ejmnQE7S8WL+dBAVQ661E
ysiNYrxHN0jY09T9YyTTgSOL2TU7c7hxyVOr7m3nMeryQKkznzQbALovr9D5fp8/1QUtFs41dF1L
Z6fK3LGcOD4VfXJMPGr8HemLXsUrffi6bGme6RPXc2bOBRNt+0gJn2clG1eZ7Ca2M68rCrwlJhON
l9n09zIKsAKeCFS2cHOenV/oKSvtnAGpQWo+XaHH6nlw9Wmr5Pbz3w+HoOSrzm+xOeNxusa90Yap
O6FoqMbRB0dGd9KjlbU5ixQxYw4yfyhcQ8TjjLAhR1dEhrwfSlPl+2g8tUC8QypJiyIwt79Yf4+j
nYtSoFwENwQy9nJnrpGXYzpZNSpHrH6xtOjGiesXNypXoDRnDjc/krElkH+w0AAuhwM1I0UJjD/3
tAyhp/hh5OhJsR4V0wCz1YpezVmAA1sWphCNtibWSkZespD37piZOO0cpJ/+KJrPp/tueLnsCUtW
QLmEBC00i8AeLe320RJImxbWnPgbHhLjl1kMhzIHSYO9Rta30DczI0jnTObs2sCtnDpdZUY2zwlM
oVrkD91Vb6AMv3OLnWJea5Y3TIGNNFsi3hNyDcm3vx8nEjnAblioGbuyx7sdGLfKnueeCk7dmGyJ
s0dWhqIyt2Jo4aQA7hJ1IwItYLRFSNeiA17M0h1hCPJ43ph0t0NkPlwey7IJPPgBRNGtM9yYXqh1
bFp57lUQI0DRL0HzXvl52caSX8z9ZYAuIFvjyj2zUdwxxwxLPMTBnYtEKNg50IOsihUzs3tJ5+q8
JCo8D54OrMSpT0RdkgrXrjFb5nVRuQduEvCdrUGH1qxIzyxUsoShMVipy3w7sfomsczfPOcr+a3F
OUMmBvOGUgeqeqeDgRhE4hY9zET2G8t/DVlIK0gQrLbDzS50Nmn/ZweH+Kmd0m4LKxGwk+WNr1Qg
cP5pFFdTrNPYTqnl3gKfmVde1u8v+8TCkY69+7/xoVZwalev3Czqw9mu2QaOgl7N3qVJ5gT9YFLT
eFQBC7tscWFGAYCFeAWekTrAZ9KRkQ8haweoMnk4u7xogDRBK2hovIRr7JBrhqRIy4bMtGaMMNQY
GX8izICQhe4W12Nd/kxJvPZ4XZhJtIerQGOiHRxPB2lcncLTDrSTMFemL2Ch9Nuo66jKc5qo+cFA
Mio010DLS0PUcHXhhsQdeYZHSommOCzpcs8YbBA29LSP/VllIaxWIIMLuw0nPPihvoG0Z1lt1ou6
cgiODlR3rhyex9TWUEUySLxy1C6N6DhZKM2iO6plL1KMaETmk+k/evfByAJWr7F2Lt1cJ1lJ6ZIc
QOGrORyGwin303TyDLFpSGCPXmlfQfJjKGOvQvN5iuh3umbGStSxOKEGEAa2hcjQkpGeuVvMWDIk
RaGvEmhKGuijCa6+4vHyZlsIblyQev3PjCyMEJqdlikZzEQx4vrwpzCqJ1Mt/FbXdkW55iWL1uYb
cobGoS4sHZYMjQmKcCYMCuullsW1av5i7CvqoVSGcP7y0BZuTPSzobCHgqMFcknJUzSlUYHfxNAM
lt8r3Lgh1cdlC4trdGRBOkAqdawj7sICSXooS/Tglm4fzTTbXDazOBAL1KMOaLiBxpJmrWX5yHtV
4OBwogeVDE8GW3n/LTs7yH8hlYgHhyuHaQXDP/PCgrMP4WM4I12LHwRZKbOkzlOeB3r/QMwD+VJj
9Nbzdnt5gEt72gDB3cw+jMyozC+Tm00VWuOYe4lzlyBpmItP1gWhOnmX7SydwKCkwm0GcpxZBvD0
LqstLjSdASSaGOQAFVTQxdo0RE+560JgzdEo42t3zAIfFpJveFGDG36mOZGzopC9yXNhmrkHEcdX
Mxr2NuPdT5IZ12VrHfKusb3JjH/YNXlkYoDGWxpr+9oU6lXIq71l1sambCtUljTj+fJszG4jRRR4
pAHuNFP7gLle2h91aWmCjUg01EKjBoR5wCFUbUr+FQLEOLo/VjkElpYZ7YHgY8SJBro0Oe7LOovZ
dZR7yEjTsPtFyCYvJ4+tweIWB3ZkR4r8nIrEilMoSLD3z+1w3+d71YLWONC4oEgoN6X4h7sPKhCu
iyNtzhVIbsXgvEooYoTmTuLNRWoFUmVNra1479Jpc2xmnt6jHI3ZthCCczB9tnsvoJvWQu/WcX9c
doqlLQKEHZZp9lcQX50acVjDudux3NOG2zAGs4xJHbJz1U2bB/H4LxN3ZExaqFiti4ZnCU4dU6VV
da2zbZOVK9N23syAfB66QeZu9blHRY5gUW9HxcXA2VZVDagJDSpA2W73qGKJIdnrRbixhFlTpeoo
ZL3QYf7JrfyQQj6+hxpzXwlaWX+sqlo59Ja8FOEk0hYzqacup9xwzIciifGgy1vio4kDO/xPWjbb
QnvOJ08pDiX3L6/tkgOBCxV8JWAkMLHvT9e2JEoLzE+Gta14sqvUzPRSIx4OhZHZ/2IK847oHdwH
uPFPTZnwozB3Mbiing7uCDjNoP4Ah9nT5RGdJ0thg8AKKEoBUD9jNQbAwubq/CqacmtL0vi5b6Gb
2X+N4W9DiL0TtzG1OtUDduRJY0NgQcjCV3SV9hbo0i5/zLw1zs7TI2+Wxpw2UYOOH2ydEVAK0nm5
ltO4uGnZs96vRASLJ+l/pkzpMdhPpiqyCKYiDawzuyF9qPUf1RqZxJoV6elnuyIdGgtWXGfvlq9j
eYc+sn6tdXVpH4CNGA1kFh5HqK1IrhJlfcI4XmGREflu96XqDOnDV9JAdkBhG81QPWdcC0SXtoKL
9AN6DZGrPEPxsaTQeU1w8iCKD1zwYyR1FDhrzZzuvA6ySxybmSO7oyO71aqkU1yYUZD/fe5Sq0cX
SsPaJOgtMj6Z4aCFG8c0coui4NRxv9Tc/gNnlfBBog06YeL0mQJFOU0rHh1daV+GTmMzPq1xCZpY
arjaGAO85tYF+cXHyX3s7TorkQnQnKckTNyHwdYNr+dh817htwAoAmDSW1Y5w7aNiyjdRIrZt6gK
qryjcYvC5EMtkOnysWmbAczGVeF4kFVJNyIejDwQQpjNhjQZGHimyfCbmpT3ZVhNHIqdGVhWuxJN
omSA6HAFYAKPWiVGl1iRoyQWd6WLYpmobt26RRerbQ+Q1+0IexvVFMUdRoCJpWU0U3oNJioveVNF
HaQ3St2+SnsoxuokUp9E1Q/JoTNH6DzF3B2Cti9FFJBBz+5SHaK9wIqDICg2oTtvZgCT0UqB8mdc
ugM5xBzgEi8RBrnTal7v4wjsOUPSIzoYIRKobs3cbW3PHRPyLJIKclxd12dbrW6LDTedMt8kbtug
LMxMcQ2g6/ARglC7A2OeUgaxpZdrylZLm/DYhaTgop6gHNEn2B4c5c0mvO3CR4Kkj5OuXPzntVsc
paiqIHGPLCaq0pKhJlFNKPHgyAZndl7sICmYqJuxenYcMJom15AdMZTd5RNzcRcemZzHfrQ9BqcH
xbOCjEgNXH+pVzHSE+VDVE7vl+0sziEKxMAmzIo8cgzuNtXU5xnstEO9E2jLKarkOTHsx7ITKxff
8jT+Z0uGKAxjLpg2p4InG2QUv9TxoTWZNzofZgnChqBJH5J6rf1o4ZExt5+iEAKAEyIJGc0JAFwE
EWmg3TL3EFX3hTjUw2cUf4wFxCQ2IzYs+4F9TjWkEcqWFrrP0rf275XETr9CP11OdBg7YRvjK/oU
vanhUz2mfq4OXhj7onwFaQ/7exVMWDQswE3wwkf6XbqhcpDRDCxucy9FG3FZKRuTOXsRrpn5LvGc
nuOwg0gN5VGQsJ9VmkLR22U2FbgJhf1kuv0D6+N618bulW2g+sn1VHixgUdey+o9K6oqcMDwt+Ja
5/GFBqgIkDzA2s1001JoPkFjuGRzJpY1EMypGnCWcqfzoS4D5VRouFHTivW/PxXmkduYXA2RMz7g
dE1DDVB3LYVRDvFF9yuNR2rUWEnlXeEf/Xg76jcjZLsu79fzc+HUqHlqVOVhFtVQH/MGa9olmv3W
xt2mqM2VCHxhr8LOXIJA1Q097HLWQ0WzWViYDfIBKOdzflu7PziiDQ46XQ8kk7w5cFAaXx7b+Vk0
20QZcZ5S3L2Sy/Iq7VxQHiKZw7/qJvUStKKEIwB1X5ftLM7hkR1pM4auW4wZwdjq5qrIfrU80MTD
ZRPzMpztiiMTkm/UidsBw4ShtPXDBAnLYVxr+lqbLMkRHL0hVpxjEClA+bgp9ilzHkh27aB/amVd
zsPQ03WZ5/PoLuKlk6DEgsHkzp1CfiuNTadhb+DpEmo3QguhT6yvmFwaHXbU3ORhAIktt7S6RgXV
FwcZZr01/Zjfjew279Gst6b6seQKR3bk7lTQ3hiQeoedWAMxpZYHrZ35Uxb5l91hzYzs2UPWm50K
M50C0AzaymJe+yVfJSeYPVd2O5xEIENExc1E+HC6UsD/lUx1kHUtmQCJfSRCc6O3HQM9c9oa/IDm
OuTMnEq5ZSrrA6Me85+O4P213gACTEUNcNjfjxxYFA0riXMZd9HpF5W9W4LhDzjOyAbuq+azqHYl
wqArta+/t3Q89nlujryUGLWJZwLG7oT9UxFqvxti+qRYeVYv7YVjK9LG1vJmKkeonHpEvLotVDEK
EB5UD0A7xOqE0PMNZft/GBfUI9B7MSP55GsmKtmszIQUN2NOuEkq1boqAPtCbTOzVhZr6dRCk+EM
gcFFimD3dApbcEJHxWyq64ybOizuWb6mUr94saAahqcUwmkdnY2nNuIwTdpJRZ2jGjoaQUtr3Onq
roU2Yxto7r1ux7TtVhrTlk4TTB/g7Uh3IQSUbCqKq47lgOS2NUSUgDE5m8Y9N83AztuV1TpPEmro
LEcnDhCXsCZHIiR1q3pieo6KIqeT4k99BK7C91o/5OIqr58v+8biwI6sSVlCwkU7cQ5rMdLGTr41
1BZ5lYYWbGUGz/s2HYwLjOE6YNLAY8noTmWqsyafxzVaqu9Y7cZwuc8AAG4bxUsIaKzGV3AveKCE
PoQZ2YTJmq7H0lhnynLIBs0dQt90KEf7m/OijAY0BoE7oNmE/LNzYp8D7K66bGUNl/b4jDcDC5GL
zDWxTl1UySHp4iqAhLuJ0b+p4yRqGgqNNFRtTOejsMfmzmKRQDc+ypN4DiJG/IdPcFCXBt0j3Ai+
e/oJ6MZwcuDQZkjLXe+IzYzdbe8t58ZI9mJglIDj+LIrLTkuyj+Og3IgAun/R9p3NMmtK83+IkaA
ntzSdLPdeL9haEYSHQh6++tfUnG/q24MXyPOuQtpMRMxRQAFoFCVlckXgCwjGuWGJgWkc3/MMqLY
uxwA/AYi5uYIcaHYvW5uJWLHWuJdsvgUynfLGpytplIVJbq4qgVEblWHatKsPVqv4sEZtTTxVWRB
tm1rNaFglKvPFRMcGYRAiRjtjdwNqSc9BpqZyL6y0FHVAU01j5UNWuoPfbpNsttSuzWM7QwOs+vj
XXyGv5nRL7nMLM6fbw2lsmV2WjQYCAilH2CGPTBkR1gkqlWuHeAI2JGj0BclZB5HYQB+regAnbqm
Ejv1tC2KuzG9N3Lk1LaxEZDmqCibOdHcAbGU/J6L2P1WCgp/KnkLzz9e3ICGXi5rMcsksyUCBbNt
82C5g98f5IOxAzF9EB5BKuERjxzMnfLwT2d3MQvoCBKCALXxL4chCvt8UDWIp1XWK5CCAWjRT1as
C8K4lVrwpR3lcniyXlhVTWEnzpPnpnpOwGZigDOnUSZcZK/jLG2VvntsksGPhsYp2wQJWvp8fbDf
j6fLj+DOBs3M5WQg0FbTJ/W2C2M30RqQjWtHyYj2kAzzUbPxwKEq2DrfPfjS7OJ7Zzu2zxR91CqY
zWoVEb/qlLLp58bufxvc8hVnVpAyaKPehpWauhaGMT6rcFX1bQp/0OwQQkT1ur3vt8rlqDiHJYWR
VTFiR7eGEhaw3bHL7FcyCfxz1QrY8OGaKLWh/no5KkZjgtMOeiVoaiHjFr2YQ3dS5bfrY1lhusRg
zsxwSzTNYKTOFzPaaX4zO0f9TImDWH/fvhq79r58MBCM/JJEu2I5My/PNphdXu2AKCzAXC5sTCKz
gToG5jApXiBE5CT7+rdpeKZyCw0Fk4KIFdm24PpYv98flza5yCdqG9WcStiUR8gv/x71zlkikPSm
jUUpl+83IzC6COXwHF3AzjzwuIhBVV432PS6darZqYtPtXbbli/qfN9rgrlcc5RzW9ywOkWap66A
LY1CRNvwy9DTitKRRHyvojFx128ia0lhxMtB1lG/QANmVfxMDGWTstYxmOoanYgxUzAynavLzUPU
VXW0zGJ5W0S/zP45mVNHyC+75hcIz0AxhuQVulo5X6wZJYNk6jBjQhqB3hjDftZ7J2wPSrm97oJr
B+K5KW6tRo2ORWfAVJbuwuIHMXd69Ot/M8EtEytKrQJ6pnYHeURd5U4qvyo8Ya4bWV2Zv1PG50Ds
Blwoobz4XNJpqGywGpBjHYif0DJuZTsUkQms+p5qQK7BAGYbSOfLw9BoS6tG9x/sjcrLnKYR6gGj
V0ObglDmTI36atj/HOyJPYwsLZ4uiIq+BQg26jdRPYToiCxqIBZxkUApDuzD2uO/mEu0xSDC/COJ
xo0tKuRaQ6NEDfmhYUeRwkSZwZagwT0JnG/5Q/yZi9MczwMgJCB8wd2TyaCBG3rGJFb9j6Y8AOHh
qMV2RFtS7aEWKY8Ce8u+uWZvcaKzezkvWTQoI+wpc1AM4OH3ovbdlE+sFPD3fae1RK4DGHh0FaF7
H8/15UvOLNVKMuBkxxQOJ/sGuQj5NQvKIDnVe/osu43kQJ3iDtR6v+wuyD6lzfUFXHkgXJrndrXa
xA2xF/P9prjp0KqI7OonPUjbxGuCuBA8g77vPWRa5IVHFLkQgL+4ZVRySaZtkv7h9AeCdmhP4exN
yu76oFatLNpJiMmh6MPXgkB2pCvTjNRblQajfjSi53r0JPvlupUVGUgVAnggIkHOFvAd/oU+DfI8
5j3gctNechJfwf/NVj6oN8re3rSRU2whQEmQwnJiCLYlHto+D4lXCR5B3z0VXwFmJbzvgJv8xjyL
BEYKLi78bVp7kOCVIP1XbuLirqwFnvr9/L80tMz6maMOVhSj4IjhjupXJDl5j56+T8GUimxwm8Ho
idVKGQZD7ttj5Ro7a6NuQQ26Tdw26DbRNnZLP9syBzGCl/r6jmwtXzuJ3lcrkaWKxAug+UtnyvJw
vhyrNs0hqO9R+4le6i/wnHXOfGtsoYb1y/RZkL7qJ3k/CWDeK6+tS6PcVkx0G8oji9H2C8hyz3Tm
oD4mjrZrNtJHfTMF1yd7ba7Px8id3bKVkVjqYS6djo382+i/ChFiQTSPfBTUlQqIc2fYeCl31sl0
8nvJkYkTHl9tNAq3J/l0/z8NSufyHaPdZa2yGFSmXarvVLKFnth1E9+vootl0pVL35hykLKHFCbM
R/UV4aNXOskT25oCd/jefozH09n68DpPI5nbtJuW9dnVhSMfewASN3SjPWEv+MVu2nTBs+UzJ9pS
J0w2QonX73HLpX3udRUZUag1izsOfujGR+2m3aTvuY/XFRQx+6DFHjSxF8ku2d38Hu+UW3B2+cln
CEcVsfUJ52Lx5bOzpyAsVUPkx7AfO1/14mMKRQOHbWw/O6afoMd6kbbpzWN8Gtx0K3p7rWR5LmeC
O/lsfdL1bFmJaW/4IZSAHBs0snIgO7+OwN98Ze/SvRXYgrfRMr+XIchyngOfCeNL2wd3BpVSNYGa
0aohtEi2tM0PdVQICKjWjoBzE9yJE6kpGecJJgapD8oyChLslqpjAnDv2hWFy4ksHIBLgwmXDjCh
E4x6KqLRYtB/ZDFo35vcBNg01h+GobU2TFcEF8naHjU1QH2B77c0XM6X/qJNoaVU4fLeQ0KXRjez
DY3g3o/nXQzUb1uDrU9w8KzFHGcWebHxsNLJ1PXL66h4iYrKHyvIfbKF96cX5ZLXNuYiVLu050NB
nr+ckEHOknB5UKCV55BF7YORZ+BDqIyncQgfOgIdGGN6vn7ore6Bc6Ocq6CBpqpzgjjRjOY7oOw8
I7e+rHQG9fDHBJarLEo208ISWkzSvVE0N2iT3BLzmdDQs7V+z3RzU2bRw/XPWvEsZO/RlAjaYLT3
8s/fQo9qa04TyKpJAOKcUgh+myUIVFzDElVJViJl5O5R50LKRwZDIP8EARcDsYsSsWuchm46f9ml
5Ml96ZTJtEnwsDfVQkaH7IS00PzA9FRw7azu1bNV51y6YsBRhzkWQG7nTdjVN+NQukVcCRZ61bkw
EpDSqHg88s8RwLW7zhpxJOTjh9ECSTRF0F0D2d7dPAaNKTn/eAEJcmlLiQ3tzOAXv9yoLalnkloY
Fc3fW5VtLLm6z+ffrEdTjC660lbHdmaMu7kr24jMqoexsMl9i2VB1qCc5hrxoWl3Mupr18e2umJn
5rhjrwYQT69rTOUcAvXeD36qE3dMRIwdolFx93QnGUTqQxwHY2s7kvojTjyJ/JDT1946mNLP62Na
PebOxrSM+ewi7ke7tpMGU1hQxUG46lXtz2hkO4q+pP/NEnfpNhKrE7K8+A32u8j8TlIgZ/zEIOp1
3c76KqEJEZQOqH/yBXpQBmhmKtvILKiaA9jfTQvgBrQ8gutmVm9znNX/Z4ZbpQq7TTdL3IFlmxEv
LBI5mIZIRNO/7gt/rXDLwxKNNFaHwRgNuFvNjWq+9aC+bbeGhJak9+tDWvcFdIxZgNMuIj2XvgC2
qtkOJfh3a0mu1OE9iL4xtQJJG1MEgcrquFAgRrUW6Cg86i9NVcYoq6GB2VMAea+NB7V6NUfJmYuH
jMmuLAKbrVwrQGHh4QdoJShAeQA0U1GP1mMc9ayG3GF9U3dgqC3vp/6t1v4xzQcAXxAUWbDP6IPj
AclMQ4ifMuQqiggiEX0dIY5W0mTLSv2ORmn7dH3N1twQtCIo8i/Ymm/02j0rCi1vI6gq1amfK9HN
FI2b6yaQ+MNqcJErxM9BZaMhJwGGU84x0sLKJz2DBLqF5NZeT9P43YxAISS3A0BDVMmyJxZKg0+g
VLaTEjX/ggyqAZWesHjsSyt+CoFkvY8m1vgZk9qNlSY6EjmWdBzUur/pWnlgDoqTmKZSzaqv0cqb
t4yOqqs3cvmmEN2K3VEuJRBWFuMnkST9oUFP+k1N7RDwVSicyH00/ko6I1dvxlCLd5G5xGl0JsZv
Y2yLxlNprOzKeZT8IZrpbiYxmChbO9PDg5bFEJwuUU9w8jHXiaP3LfSopnEyTA8MlmxwMqOwlS2g
JeiaDedci/1ULlXmNMSE6Nw0xINPidFDLTjsf/dQPWjAIZUCF22nna264TCz3SSr4yGVpfzY0Hx4
srK5fGmk6hlc7ncw1QdjwdBTP5F57p3WtAuQuik5QGcQTN2gC59+dGZrubNc0ocO9dEgamwZ+HOl
jx02LkLaVpHUpa8ZGajep5wY4Bykqm+kJN3JlCk+lZcud3U09/AkyWd93eykuq/2et9buwk98z1q
DmOMtgupa7+ysJOjvUYhxY6vLq193RpJ4Vdabap79Iwobj5jyh2EbCHOC0YqN6c15AFadSoftTpJ
EbxmuL3Qb/+Sl/XktJJtb8YedIxOZRqdY2kN+RjRkAF2fFpMhqfZ0QhNeLS3bIAPgNBKVfbRYzc3
rfVI6dhNbq8z5ZUNbR6U2ljKrjHnaGCR5ekngTyll9dyWfq5lPXPk40182QWGgUAERpsKrUev2pS
Vll7LarsJ0TeeTBBh0aBnEIVqqcZjWi2Aw13wwqY3LXHUSlNtm9QXtC8CT/3WUXiwilsK9QdsAVN
vVMw25ydLimR4VGHot90jGkvkNbIQqgrQ3VdygkJyjCrId4HXhyrnoF4RSePhmdTppjMyaLwSe8h
pdePpD11UA3bxDjJ9k3MqiCUWvuoDjRRYDvKUs8kbRS0dEgfgMmfd+qAgirwrInsF2GbbLVxjpy6
tPvJiXR9iLySmv2urzOAccZklL2Fe+C3CpFkSAL1CcKLXhlDB6iS8KhKEn0k0C/9Zc9d4k/2nN1P
EK0PLIDSfkGVpwS+JbXmQ8bS0MsjXb2vGllykxx5cEfFmDd61WcEwLGo/kD/fKI4Zl5G70qaopZV
JqU13IWM5fs6pGDqsUhL77WhsR9bpYrucujxvg9TM5kbkqn2dh6UkAWzKTXHWKYmLkCglvy8zYz7
vqSk8wZLovKxJbR80KWWHRTJSH8XOoIndDDZKANqWjP46KvtbMfIrH54bAdGl86ndm/M5uSB0Cr1
MzQhTP71M3OlbQMPYzT0qyY6fAAU4mLFwTZz3WrAkDZhX3jSDFwSWCcn0/agxOLj1nvWq18ardFH
iNMTzPb7zykqPFacdDJ+Cj5m7fw+/xguVmkIKZsoW+4kGjla/wSqHC81P8ZR9eYu+l1UX1WkH+MQ
4VjbQuRU9MBdfWqdfwAXxlBZohYblwQ+yLBT1nldxTzWKG6da+h4kwMNDDQGBSAO5Vy0Y78KJmC5
oPgLDIuBbMWizKF+Q/9JVQpZEFxgRv2ZxUBkQ0FTZc1HR18LqNQ4dV8AOV1EHi1jxy5HwSW9Elih
hXUp+KM9Hs3X3PDBeQdZARPSh0Zb3epoj8dW2fdsz1CxFoz0e1vi0i3719TyKWfxfCF1s9l2EHaU
ygqSuD5JKx/5TacmUJR8MZLtCKFpRRALr0RzC70dXpfANkLbgHvKZmg3DlHOQ3iFe1Cfhxe0RAbz
TCzHZqZb1tmDNP24PtCViA4N3+D+gKA3XrYaF5LEkSTNdBF8TaBrNmiVEykxmvN3IZiFRXJqKzEW
VB0t5G5lRPUqDyvuWdxopTohUaB+AZPumCIFrDX/ODewzO/ZouEYBJ7QgoGurRIXbZv5DRvCN5pm
E15LtPKuz93ibvxuQGeVDXmxPzU7brk0PcUVrs9Yrv6xHl7i9DUyBBnC1Sn7a4JnL40naSqlASZG
dQR7I1izREy+gkHwMhosBJO0ocBCV39afdCZz/+iRq3KaF1GOmo5u9BLfLks6gzZ0CyTEVsnce5Y
He560AxIsvzGlPLYx+39HMdOWQ0iRMPafgLOG/VOUAai949boEyloEIiCtSwG9kJ80+S+4jZpBg9
hvRpJIKC4wo2GuNE+yRUepB4M/jtK+XjJKFPBcfTB/PQCkNv61f5BlHUrvhZtY5Ie3HN29EhBb4b
E20V2FGX08q6qmvU5WrM5Keq8On8KZmHUXQSrllBswFQ8zbOB7z5L610MR58RIV/pOy2gZxuOEK9
DSHEPwfgQfbvzA63d/XSbockIxgNeOFJYQbNTI8FAlXKiKBgu7apwOliIdpadi4PPBmletDTGG6B
cONIrfk4QQ7hnx8NYKXCPbU8l/GgvJy1qScaQgW4Anq3I6c3GFrRxyQErQtK79dN/Xk18scQkDDY
V8CkoXeXmzk8NypJz21EJf74hocPYL6Hdlv5mjsfyk3iGo/hxvTNZ9Tfnalw6j0TJCHWjpDzD+C2
2WDXGaXm8gG0cZJxz9ivTKjEs8zY/3+U6By5nFEb/CRjNsOIFCDsr/xT7refkIDe0o2xK77Cp+Zu
eK0/UgEwY634DJQ/aDPQt4QcFZ/31U2tq5mEGldTOx9zYKKJ/yOW3Wj3WBFHCfLMFUJP1of61yS3
oGo0z0MWYqjE7XdyEHWecdejgdWXXendCLSHdK/cSHckEFVwV6PthfIBuT0bXSt8QUrRyykGBy5a
O7fjUXlGCin1km0YAFewVRwANpLHejscXq578Op+PLO6/P7s2p5k2lV2KmFpx7uM6E6oCLpWFgf8
7jt/h8XFjbPV420cwUB9BOtef0h/s5dkY6Nr6+f1kaxeAecTuJymZ0NhzGiyRMME5rWT3bRv7Jj4
EoCVG31r79tt9nrd3vrO+zsw7piJ4ijpW7BQuBHAeuAcdjRQ8dDh6bqVFQoZFXvgrxnOIfE+Lk25
h5nWy290h7iV/4a2JrILH8nmRxMkgmGtNIddGuROFM0Yk743YVD9AqA3P83EVQane2ueIujuioa3
FusjwYhgXwPcDO1Nl4sGiUg5NSu4BxD87VuzVd4BZzlZtzqEaQQzuXabgtYPs7kE+HjEXJpq0qay
ZzB+uMisPaiPvQekY3tM36xd/IA+tO5gbdof6dYW3BGrG/vcLueX6N9TswglUVf+yvz4hXnJCGZI
Z3wAPlt3lRvtI5UcsgWblSgo0lb2nqmqaEJB/g2SF5yLGklSxUVmIL5MSRU0LEOyWm+nyZPiFNrU
xYDhzxUKQaWq5zhXLS19nCvSPBcDusnCXB6DQp3ZqaxLIhKHEX0b59ftbNUMvAk4F1jvKiCeKyDw
KFjxVecC1HN59oAVgY9BK5Im6mCZiGtmDTlA9VGu3gclDrK8d0sGdEH+qyyhZ6XHgmzF+uD+a/gP
8c7ZUQR3t5pkwsSHqbwZzHjDZLoVDG7Vnf8OzuZfjwYyf0sLvTvsyyM6bZF+wTVJnqGhEv06Sqf5
B/1NHFVUHF07z5FA/785tZc8zdnQ2rmI5dLQG1BakZe2VIIobLazCQycqUUQm4pcqzLumlJ7vz7e
teP23C53UFC1BvKHYEpz6a6in5W0N8vn6yZWZxSCgwjnoCoMIsDLobFqGi0zxIzmQBQgf6nfGsCT
k7frVlZ948wK5/hdImlZMS3rlvy0yl0ngsSvRk1LWx0eJ+gl/Na3z6AiSpIIUZN6i0GAVs4xb8hd
5Rlf1cbedcEoqkytjghPTMT1S8/Zn8zZmUvMBkMYXuDG6JUXaThmRLCPV5celJhoLlv6bPlqaI1e
ArAnYUBdDS0iaQRJ030//3NCbjzmgMxFHyTedEilXa7+MMQ4CUHO4k7NQzH41XRXZ4IDeXUgAGng
XYLMBeEdLJKttm8HXHYV5CnwFofKKwG5fPNv/PjMDOdh1pzj7y43eJWCoTNz8jDQjBeSC54eq9vl
zAw3YTYlSM0v9+k0BXl5zMxdJ3mZ6BGwfCwfPy7Alv/Mmca9PQY7YeCCgBXFhMDXkdQf1PRseWeN
PuQ+rm/N1WAL2GzkyMCVoKp8A65E9V4bqrh1ux9W51e9P+4taA5u6T7xQCmeOlbvgd1AFZxt61v2
zO4y1Wc7SGY1aGTqxe5+2Jq30gPec6eic9tT67du+94F1we6unRopFpajdHHzRMda6QzRhVEb24q
H5NZd0EsuUvrn5lUCirJq0H5QoPxH0v88uko71i4h7F8k9uVG8s46OWrPEFmeJexAsmGXZve56XT
RCKky3rcdWaauyDVWh5M0mGQ9hfYh+zX+FF+AP0GxD6CEdQAbia58YkcCo+IlNpWffbMMndHQtIB
24JlLZjxAC98yKHU04Ea7yZPj2Ml7PddPVXQIo/4DkK538RxSBo3YDfHOBvTa04g5kWRbD/70525
LQOUHE9q6eS3Qjj6Mn3fNiboCVHrARIURJqXPqsWrMr0GT7bev0rzn4nfIx27/HJDua76976XZUX
zULmX1O8E6WDZUfhjBGWb51vbKsb/TP7VZym27F2po220e+yDfmI3iFqKLh61nfmmWneiaZBLbpl
lL0nO7aTb+nBvGHB+3Pogh5c5DjrPntmjvMcuQcBav1nUje2Iwd3vZucesd01QforLvmkZ7yTxGQ
eQlrriwkf73ShWCLocMSXbe3tXTIyF09OJIBPJB/fR3XHRWZTDSiguCE13XB+zjNU6gnuImNdm1N
dgb7s493142sBiNLuvQ/RrijNDPqtrNTHDiSHjry+IAq5XUDa9O1oH5kBRgctM5xHgEKyjy3Imzu
GdWadordOaKnYrTdCOy4zKwFVYi1o/rcHOcRUauiVa+EOaiqOlSLNl19kspNLmqPXgPTIuz9Oy4u
wFbqMYW2JSZu3Kg76M5Xge6M3ngA+3Z9ALhO/+gOUjA47H4U7W/RlC5renb9laNNkVGHaW2rfwEj
UDizl/m2r93WpWvfaxu6jXazH/pM9JoRWV5c9swygTyp2uWYXdv6kcd7aj5NFOCHoBNJZ6/5/vns
cm5pd4M+tC0M6YAnVhCrjrcKRHKuu+Zaa4tsQy4d/4Dv+N4F3uSd1S4xbMX8CDrGFj1E9LXWdpB9
6dIDiSELBWUIsBUcU+UJrJ1hLEj3rU3o+RdwsScB0bg5LFnMNr+l0yMQBA6wLCi6OnaaCIa7NqfA
82CnL4Ufi8+YmiTLZ2tEaJhMt4r0s8o3qqhsKjLBeaZUN70iLSamQr5nKRJgRrgBoaso0712mZ4P
hfPDrGd52THYae2tTX90kl8rflT8VvUTEMhePLm5fTv2gjBwJU6Bm4C0EZyRfy7YS++fx4Ei7oZV
ua4cWf7swSUEwUhNfhxDQMY7wWW6cpRdmOOOsr5IKAV2DA/TqL6rGPO0Nt30aJbF404woSu3wIUp
7jCb8Vq0BmN5afW5X7fZPmpE8m6i0XCuUfeSqU4tTPT57Sy/TvKjNT+yf/FkxEAgfWihEIKl4qKs
agAXVLEEBOPwCBCOnuyYiBZnLeN7boNvE5GlNmRtiXt5sqiHTmnPjnIHvaXvLWj8lajyW6hEz8kY
VMl0Lzix1hfqv+PjWWMmRRltfYBtor2lpT9ke1oGRfIyV34TP0d60KqPU7UbSk8j96ohOEFWTquL
kXMeCXp5TatGzG4eaW5MftZ27GQx1B8K8lKUvX99sCJrvFPaNKbZ8urq7DtZ/aX1qWsxUNHmByA6
r5tae3ch54nQTUOTv4a0xuXWVkFK3VshRqZPCJcr6UhQ2h3a6K5KY5R5w/eCAXDayg+odt1aGqRS
s7frn7BydF58AXcTFLkl2XKG0aYjkEmWNcgAuNWya8qViBNodWLPBsttEkMFOzhhGGyX6IdYijal
pu9Vu3cyhYIm6Oe/GRjAJ7hhIQvDx8skmmPKZAxMr3ba6M0FQIvb6ybWB/TXBHe20KSvQmmECRm4
0NF0Sug7zeyY9ds0e7luai3ngXX6a4u7emQlBqmAjOBr2qNwFp7kTXOyfqIScwdSdH2vBfRedKsq
q7t+wWIbUEkFwJCLoW15zOQ+gc32qfNTD2IhAWCwUuQkLsq8vrrNvdHPN6UT740b/OII3z2od40I
pLJCdIDb7+xDuAOgyuCWA8WH6LfUfckOYHzJDVdpPeuIJip3Cn5kXlk50hN7VnexILRfvX7PjHPn
AQHiN6l1rPJEg3pwiXpoQ1dT/IQ9lEYlOOrWYsOLoXI+VYx1Zg/FMueb0gPBwfYNBPp9kHr2g/zQ
+uCYm7ah4Bpedy5IiKMXDrzmkMK4PIYwu9WgEIrryzCcBu1GhbHgoWcnnfoT1SF4gq48xYh8I4lc
Kivg/s68Tv9CZ53gXbi6pc6+hFvpOJbHZu6XdxR6yIaTZoOkVEOndO0NsSDOWfeqM1vcwiZWmUGL
GKPW9ux4QlWmv0vv2sB4wkMqcwxHdZNN91Py7lP07l7fzqJhcqtMlAH6ADFMSyZQCwb6UNrMq0Hp
nva/4kETOdVKhQ3EgX/Xlzs8yhTSwHoJc5P0Osa601W72gzyEBxX2pNt3IFWw0kqwRhXIy8LslBg
2EO5gW96lGbF6IoaRkPQLE9I11tGeQ92CbkQsWEvn8+lRhZZs/9aWr7k7Hmo6xU4pzRYilB4SkBh
AYURYgqOgXUjYFqBxBa0gvkQL7GaNtNJ3rpDi1DYKjdpY21i0njXPWMtzEMJdOGjXwRpwMFxOZiE
xI3UFSX6j2eKCjSF9swwSUcLCndZTE+TGZceYODMJwyQ+8oc6t/Xv2BloDb+ANoPcGnqqrr8/mw2
iwmdCLTFB8gVGFkBkS78cBo+Q6kRRVorJyssmWiMBXfogs66tKSNFQ46rQIFkBa+MtqD8LlCdNmq
eP3qmaMRvHdqSJwIpnhl812Y5UKetCiLUJVhtqpNYNT9xPQgt4fWs9CJRBo7y0bmXPPCFrearK4b
PZUwmeh8dCjDgpbBv1mu/07iH/6Ds+VC0V9qUthxE+vGAKPbMBzq7PO6jZWtfD4KvivL6og9hy1m
LGK/kxqMNTGuABLdtlUvqEQs8/FtvmSw6CM5gucuj18vlCmjnYbRZCNzzG6Edjyq5fbLrE5uk2R3
eV2C90ok5COyyh0gxEhiHXVreES6HyjxSuNYpTi0ZICKc0fFidLmm+tTuuqEZwPlfJ/EqHrQHia1
XvFKtH8ncveYscojuuS2hQiHsLqCZ+Y4n0+6ukc+CuaoDu2FcGf06KcBEyd7uD6sVTtAAZqoJaH/
gMfCDlPB5Gnq0EUKCdw4NF0dL3upxHUKWeHrplZn8MwUN6TcyOwe7XM4pwAvt34YY5BkI5jSIFZg
iGKFdVtojoXowkIawG3jTrGGMmfYALraWYCI/jBjuq8UBW0k2NC1Ngo29Z9i/Ld9oPzXIP/Y1000
ufUE54Yikx0ptb0B2ZMmIjvWQceiujV0w5FjuGlOsE3o7vrUrl4Bqk7AtYsGU8IfzNVIi5BWWEUq
lV5aqWhE/Az1UHAOr/rKmRVuAQtoEXXgqQED7tJ33vU7aCBtOijhUr0QXN6rtyo6ZdHGASI9gNi4
S81qygEqq7AltZAhpR4knqA/7SloWqshThh5Y6Q62r8opdgAxqJpBO2akJHl3EbpjCqnw4BzZQo3
ozEATqmmniG1AsKf1fPrrx2eK2mKpSHMpR6t9ZntUvWjgcQW65ze2qZh7+r1F0Sw/esusizONwc9
M8k9GUZLYbqkwiTFgtmxh/u6z92m+kghWEdETR4ia9yzACqrSws0JlIbHAUVTOnBsE+x9hgjga4J
ABOiyeSeBWCeNjRGYMvoKx+89BPbtDOCkRcg4Cp0NWbCgoDI4hJEnF3hWSmh5INAzpWndNPqvZfa
kT/MshdhZ4dj/kyT8dboyp/Xl3A1NjlbQm5PyMiO9FYBsxEYhPOKerEmkklYqwnbQByhFw41OORh
uMlUGHjFzWRCdILsQP9SV29tc4BEn6wEKF7VLMi1zTyDhSq9twiA+WC50A9mt1NLt44SwY2xeqyd
fQw3z3WSN/1EMeDeeMi7yS8z1IZNgZHVWT0zws0qVYdUHyqMOMv2aj0CofQverjA3QOJdChiAhfC
I2RNLBVt+xlnGaZQ7n82WugQ5gDQJ3g3rs7XmaHlAD/3S00Ny7SCoaGE3BfyoJH6IhuCs+u7EQ1N
qwTkOAqwGKB4vDRSI52AzojlINEGV+qTbdFpm8IW6d5+X5ZLM9wJIplJpGYq1t5SlN5nFgn9KWlF
rHXfr7RLK5y7S7qpADuGwViz4uXpS00Tpwo/B/3j+tZdtwMuBg11NbS0cHassdRTaiD20VpjC3qj
oLbN0lGHdotOtV7g0d+PJwxKwVtwASHBs7kVUhb6gFEbayCDoJkxPapIiJtejBolmIrw9sCuFTje
6mKdWeQWK49VI4sowX1mzDcmMjOtHd1fn8FVt/vTE2aAqxGKoZdu15tjYULDB5tIpZ+LuPZrppnh
NsxsETTue+wINl0NCATQiuIg5HP8tJTmUZ5AKJZmxR6w5r5Vb7RGcap3KJFcH9QKMAW2QHRr6QDG
Qh6bW6quQWLOyg2EjZMrv23I4+go94VbHiDFCSIEb3iL3O5TSHryB0V0GQ1c2uUWTMbTzJoMHYBc
58na0+N81/jzbb+5l12Kn3UO23b4MRq9bOdJ95HRfG22km95ul/7bZC+gF3BIZ7tFsfCa/3hVf15
fWaU5QuufSG/Y4qi7oCfxxfextv4CdKwfuxanu3jCw6oaHmtM+8tR3lgzj7eqk6vC3bR9xDmcooW
nz87TGdSNV034gMSeV+j69F4ktOdlt9NKm4KgXOvhLuXxrhLKCFKVEgzjCnUk7WTqgNnkDjE2vT1
Jiwf69CfRWzEq25+5nrchpqGHlnGBK6n095Ru8SZQQCC2LAPA2EX89pcLtI2QJuhOdHgqTojAuGq
QjKxpaAXJ6nOaIfO1FfA+PReVx/y1+vOs/Ia0yBH8tce594sMaHqCiEZl2XPIDaj5CYvP/D6c+3i
JEExbNxYnduIWBzXzl11EVJFYy6gUvYy42ceM5ajFGcUzSCI/sIUbDc2+Ah9ObadrAwUtBBou+vj
XDsTAXlHWz/gGuY33SCwc83ZVMFgi3pW/WEWL2Mo2IcrSD2NnNng01UVxG2VtpZwc9X148xmr+t+
9FnyoeXgEpnkO7nUDqVOPWIN2woVh2x+hVSMYC+u1F0vv4I7J1OaxPgMjHQAE16pf1Yhu8/HYiMD
lZmAan2I8JQ5SlKyrXsQ+I70H+NvLu1zDpUVMtpRGWbB6G2/Kktn1l5n+aind6YItrXmRecTzh18
BevLymwwVIJsZ13WTmR6avdTbTYItrMmMPt/c/icW+ROukJXU7OZYTGbntJqCzKS/0fdly1Jjhtb
/opMz0NdgjvHrmR2wSX2iIzIPV9ouXJfwAUk+PVzWN3qymSFMtSalxnreqjqzAgnQMDhcD9+Tljm
VAK7YstvGzP0Itmp5T+faf06pTOXN9QISMbJ6mDelpoNHdMLMdeliZw5OCsnetNMNGxNMaJ5R0N/
fg9+6SLecrX0VDW4K6SCQkL+9P2uPOfsPk/nzA1ITVBVlglitljlVB+utbQFLwTILqL3JFnFfz4r
M80jciQmmRRS5qHl2LKkyWQszTD/6FuOZAwtbDcnt9+P6ryv+WlmtkhAscoJZJvha8YEauZip7Wa
Jyvswu3iXKD8eTSzVYGybSg3KszIzQmayjiUVL+AInpiLL8fz79wKT8HNFseKgumBlpYqqPKGbLW
0+N7Y4TY+ELtnVH3pyu87oyRC8gtvWB7clfz4Ab0JGQCYIOGYE6nZw0NKUctRLNSpvfveaoNCyMd
k1VRmRb4rvKAn6RKa+5HrjGX11251vSq9+okv4TEPhcFaMDcAt8ItCCqcl/PLDUzutisIzRnQfAl
Sm4mSARuCWjcNOMLpYIftYBfRv3J1rRhP52PwaDzOG0warPuXKh4wiaMjcktSw2nth9zFbRLVb9p
9XTBFOPRBOOODPoEPvRbmX9IVu5j+a8y+dUmkaMSe6EO4IKOgxOrk82kz57Zl/QFLs3PzBtLUZWm
VopnluR3cF/2tV9JmxJJXPnSXeCSpdkGm+gqkyiHJaDynRLc89VNKT+ELPLKKr1wnp51jZ/exGyX
hUhgaV2Ft15kfltfS53DNOEUBjoa9BgED/ckvruw5H8tacNNfTI5226IXiRzNLDddHMBtnap82Tw
OyWGE9Qu7462QH7pokL69Ha+W3EzV2yzIO5aE3OqVkcTxI6yvsma+2wkXkNCv6hbVNaRMjwKi9b2
OhX+hUGfdZqgutVRHEaz3rzxiUFI2GzauHF0ssWB5/QgttOi5Zjssc2h2mCFDeXDCQo4Rn/TQ1dc
vje78oK3Uc6vrJ9PMZt6LRVd1St4CvNwMB6FEy1qN1k1IH6imtMieqO9K69K5xXAIPqBcqHsp67k
Z57tjo/fz8jZs/HThMxeCGEjr+FxQP4jGSDd65+QxIjBlifcDnqXuta4Q6dfav84e5dEH/wfr2Hm
5NDnZkcNgdUaSguFD2ae9yd7H9PgLcI1EjxrmABgVmgdOqCpW0mXezkvLYSZ64uVPC2zCE+Q1lRl
WAiRW1aX6G3PkHFOe+yPcc77o0skwJNMhxVIFOZet1QWMTVWL7Wbv4CD7004oVfdBxK1XOBd19xr
KTq2HtXTK0Qx/XKVOb0LmNCF5Qf6mbO78OdjzYL3Dop6Fp8eKxyIDX7DytD9IAXjSBnWwy10KciJ
RH3RO2Yfteumi6OGJnncvWsk0TSaBsJ+gTRLsgHnkb2T29xqaVjYmjiOQ9A+ljxlW8KbgFFu6s0J
mKnOF6B0jXylT223tHGzbeNB6mhbVXZHI7SkgizQytg6TPR2mZugoC5Nhqwsk8hxQBvfNbIPMZK1
aKFcBlFl3edNH6zTOhTQeumDzsWWQsZb7cd9YdrZIpEGe9EUDSgwJbAXT/re2zxB5xiSy7Ur8rq9
BYllvw4MG3SloPRCBt22il1mafYBomjmM2Ds1i7vxqqjjWkpiSuX3DT8QNeKtRoNqa8HpuwWmglF
T/Q6I8XbqI9xm3ZXJZZ27tpDWKEOPRbu2ObRjZRwg2ZRbl21GRcmVbUaKHRjHMkSIlX6pD4ujFcZ
E7iJWFi0yBB2cuj0dgW5JWZHwxKtnMFKlzITXUsTK2Jn2/WdNXJxA3oqdmUNQ3Ro5DBdWzwlKyab
xMt6Ln/ETOFHZG/kR1Cl2itQpOEbA6sG7lCYTDijIO2qRjFqHaYAH6O1IVRdVKesWy7zdhcxYVTo
5ZCLtwD8jj4IQrvACYGnWBIrr0DREWa1tu4SQQyqRK1d+EhlaR24UAMd+Oog7QaKcpAiqJUo5CSG
JjxqgRIhOVllwb4BU+sVLurQBjCYlT+ZNTrtaZlAjBoTX0sWmu1NeylrhXYlB2m7hoaBtLONFnCl
SrYSrzYC8WE0huaUIzTlFt87yB8Zv1+PrJ+bRfkaJGkjMoWpjM2i7OITYsGnxL1K14H7WtB4oRxK
iAvd99AZFT7a8i61nJ8R3/jqQWbhTh41pc0nT2ktXjok1ZbRNXSqxmNBlcfRs7zkiD5dc2segj3Y
SYHqvuAszgYmIIfXDPSja7+oSYoM21oLwcaotKVGW8F2hjZaXtD1z3kC9Y2625oFXppeitX3E382
Z4S0zSQuYIOmYH5Wx0wFH+mQQ1yJQIRZbVKntGxIWDDNr1WOk8GQEHRKSMvKGYMGA0EiqSyLC4mG
6Sz+5fV/eorZWW22dWnJqHs5qEntAVZeaNJqzBcs6d3vx3vWKX8yNDuJOdpPJRTX0P3POqR7u5TT
Kgm2uiw9drFF+XhpbZ3NcepQVZhgalAKnl96pCy1IbOaoIcJoGOcOMJya/MaSqttG+Jq4/Jhl5je
nx/lRIs2CTlM+p2zo0drhdJlAjbl+mViUO71ewM831Z3r19C0pwfHzJxkMezAKCcX8TDCPS7DbTE
IaBwEw4OGJ31bIdTx7UAVjM1PwbrJiEXBngusECzMEgoQUVDflGO4XYcVrwt0Ng+FlRHM1rUxl6F
6/n383jWDLpLiQatUOgQz/xC2Imc8QCBdAmhqhSUudJOaT++tzFdcOZLX/9kY3YBwt1XtVUFNkKz
Yj6pW75i4D++MGHnNthnK9NIP19ChVA7RmCF9zUaABjUGlKnV9x6CC9css4vCBVJGZTMUfqbN+bG
RlElkgRTel97Y48wG2eIxUaHNeVKZ61BC+TZotpywSF6abude2M/uoHB9oNa1hxAg9txCDa0FnIp
AELEtRfLAEiHl1rdzvlr7Og/hjhzVyOx0471uEim0habzVVF+gCGjttEyp5IgE2eaZCKvlShOz+z
6HJAwQwcmFj/X1+inuK2UBnY1lW9DFSakgW3fU1B7zBIv8HmSMAtfUmk4tyEAnwBiSYIxaFWN3OY
IO+XCgX3CMdWT+g2rXNBDfXCIXTWBgBrE2UX/ptTQw85G3/TncmMcMMUKG5X0Gp6/36fnT3p9E9W
ZhstaS2gvHvMXlyCvl1A76BMTywYDo1mOSSoOZh6alfjvdvX+o0NrsD/4Oz5/ADTNHzegxXoxMoc
UUabigcDjbPDGL9KarWUOwCI20sX4LNb/tN4Z4sUHFy852AhBgfxouV38XDfxnf8EvnHGegMEpfo
KJQJcjVgoZktyiCPclJ2iF3GLn0Dw/Fbrghv0upVm3DLtVfOahp3ACN1arzWFFDVTFpOBWt6dBRE
Ca2Gt8oiuziGDmB7Ka44d/H+9HDWlJ75NOWFabRxGGDK+5GyeDNaiw7yreCbggKAWxcXXN/5dWyi
KAUaC+hyzY4LxW6bIJymorAErQri1lK50oriQrL4rPcxfpqZLeRBIz1kRGAm4fdtdejGxBWab2UW
+oqX0Ksyk8b7fu9cGths5YqWBCzisCjno9NaYUYtgI7LdrjUV3TJ0GzNhpFRaaSZZtC8TfX9AG7p
CpJX34/m7PwBXDnB+SfOhdmK1cy0islEtxsA9tKk932yD0XiNsHzGC9wQNEGV7HvTZ7diyAdQu+H
oSLfPAvIsqrrjEAp4Xt032LWom8Wmr0THfG/t3N2/oCGRe8HMMA4oL6u9xSB31imsKMDNT1qqwg5
v05Kve+tnAui9U9WZm8pt3BzT0ZMINOrbdGA5CBspUdIcYxUUbpjGSaXGpHOtH6BIHli+fj9XJ+Z
hPBT2hslxw1Nem07ysxthOKZFTBHIig3qRQxNbqv5MRToqeQDWgFu9RZc+4dfn6E2Uk4qBEaziM8
gslyV450P9VOQhuu6u74Y3r/63X43+F7efVb8Nf847/x79eyEnUcRu3sn/84VO/FX66y59f35r+n
D/7xi18/9o/Fe7l/zn/9pS+fwZf/btx9bp+//MMr2rgVx+69Fqf3psvaH9+Px5x+89/94V/ef3zL
jaje//7X17Ir2unbwrgs/vr7j1Zvf/8rAD+fltn0/b//cBrA3/+6e359Lv9y/T+nXz7z/ty0+DhR
/4bTDE04iMdVKATg/fTv//wJGoB+0K3hFNKnBtCirNvo739VlL8pBBo9U6cS+JQVDXmFBnDt334E
UOIkIQ4IEtqawT34z7F/eUU/X9lfii6/KuOibfA0k2//GcZLsIJSpA4A2tcdF6bosWI24xuTa15g
79NSvR3UXR/G6HG5CnRP6YP7jvuo76Dl1r5E9jVLfv60O/MocqQ1rdKUfMOFPwK0RK7lvtwX4S2J
rKXMFOegt/VzkEErMDTcxhyWZrmWZK/TTqxdZvgFGQeGMb7LMo7mrPBsAbE949BnFe01awm1nYWV
PnapkxbhptNGKoaXT+/39zn8PGcgb/8XkzY7lk2743kSRnyTxqtBfk/0lyx+IqqnCWiRFI/64LPq
tSAf5rDnr8RYRqE79ldyIqg97G1xBaJqx8z20mP8gn/lAgwo43JUtkTZ7lppzfJrM71F3wVF+k1R
1xzidKFTNCEY2Mon9pFqwgV/SLQql82y2BVPTUQTqvmyy/x6IZaBp7uV23idh4ZsV6L6dqQxDb0Q
SDDUiUClnHrFQaIvkPuljRekFHKtW2DZUBsug3ug6xxT8ZXsRun3Q7RM2Cogj0a1z7LbYljnsmeq
tykbaS97fXYPTWTovkH6Bx3SQnczQHT4QQa7Wehz1RXZ+qkxaLnGnU2PD6gNspOkOmazNKAehF7n
0tcb2Q+CfStsNx0otI+YekzFAUjpMnBMY5nVNzDIwU9bE5c0hlMFflKvNbbt873W3rECNaClqi9J
tTTQx68tB37FuoMVrglbyHyl8jejFK4i0Y4v89JP8UdUVBenqA9AxQI8P82RO/Sql8jtbht1oaen
aNzpaMr1ISGleZnt6qemB8KCVh4i3/ZO0nZGA1Un4Wr1wa59/CHrMnIJkkwMcUX82KPJV+kpf9Ze
5Vdk5XCfKpB9M6CP14Djlhguvg0LhpwG0wkCqPVCTvu1BAHBixZlj8WiwcQ2xkoalv11/DAorc9s
ct8bIZKp+yZYiOamyYHGQidA2jMXIllOitcu7eLOJeUmh1yRiJ8NhZLQqReZ7mKeIugOuJJOE1wr
AS7Nlqq5AfeIeocMtGp7SuLnrtBXsbjrBCo86d4w1q1913Cf+YrPvWalehl07+2lstZ929d9GfUm
I3BkbZG+FJeKzzOk5e/uAfrtsxhnMEgetZYNkqXr7CpYszVZRgd1r+/UdbEf9lBa2ZGrixTBX8Pt
n9ZmlaZkqFVNTmGt2HZ3bF9fDdflU3QdLnQv2df7/FFcF169s/blBQ7M2e3jp8XZYawIMxv7yOo2
5ACOurVxN67YIjqkO2M70T1ne3lrLJV7a6/efO+0pjDqnNfCnM5iEJ71HRmI3m3UA2NOi9eL9dVQ
co+i2npYGWtIUZQ04jS/E2vUBpaGN/rpEltgXfvdGv/Pr1111aCN235Vfb6tr9oDeP03xVUcA4/o
Z80yCnYtSh2ESrGLXCQ6ZwnVel9JnRAUPqCoB/BLplBBMVuH5V6kuFFAUVZRdiBBB2S2cPpjPLiQ
rkTFh6G+mDiJRzwDiBKHy852X/pHs1mgsNKJlQ6mgodqqyxCGXtu2/IjsMwy86GmqBtL0qzDvd1v
gmaLONlUacao+BCFC4hmc5cK/AOYqRHN4CWFplzpoMCYL/KjvIOkhA6g/zM7sb29uWkW6E6MkKcj
jlI66a5dNsBbZrR7qEMqroREAz9Ht6budDC5goHDiCIUaPITBuxrpS+0xJUItKtonrlmu+xC31IW
LF937N2G9y2rD/shbV6zCgqrd0rxgQY0NI5byXJ4VXb9RnoEO6OeAGLqJovcWEMGupNp/S6/JDt1
FX80oFvP3Po1fBkfe5PyxIXyYv4yXMnHu5jBaW2G9Il3gBq5tepIxhJ/6SYZOhpkSySY8JcK1JqY
lg/oto2v8V548TJcsjuVHdHShHNEhaQCtZfNRkAqjPb3xkk+ycdsFd2oYCFMaexH2JKgfoOyeI1N
1LpvQMW6BkrS4cG+wuyTHu7Rt9E9zhyOtYJ2TPjemLYr1c38dFEs9R3ybahtj75y7AXtHctDUctL
9yWDAAH0WfzBtw/yR3S1CV0UJJ3YxYuiPcwnjrnKHphnH7o7I8Pio8TFvUvz+h0OvZXpBT5IXdYY
YrWyaQRWWyx+Fyc31F7uxYHsw6cmXbT2MVThk+8a7IPwpgD3TZmBltNwRPEiv9sbdqoe60csAoY/
qacli3p06wZFN0fzsDwBcs6p7oQfsl8UXnybbQxJ8i2+sopFe6OjUB0dCEMB4hbVcnwUX2AUTtdT
cpLFtZX56lG+snocpSfd8tWTvJKO9XOy14/sgRzFwdpKHjy0p24VjzmpI1D/TtyR3hhOuCxP0oPp
69tpMkHm6QTrp3Zl47cTnzkQ5/IjP90Bz0YfgQL3uxvDbxeRJ5bMfxyc18GzfLFN3yaKgsf2Ob7K
9sF194AeiwFDCqmBchYL6fRtGiXrcY0zy0VFvKHac6ou2thNCidirjI4UGgjLwQVelf2UoNqxoaj
/FIJzcPBLzNHwxVfoYY4Yd0NOINjr9AQzQGzbvuFzzfYbdpbUtPyQbapWWwso3cQKTqkGJ0qo4bf
XFc7I3C5WKTYsq60KLfYieMi3+aRV0UDTbe6J+3DYyzdlU+m3255TIfOyXO3/+iZU9krkIzIyk7i
i0b15QGYP3+wfcXykFpJnzQvXGpr1YfkhGOsyD25V5ea167Qt2UtsmZF/G4/rro92xvr/E7ajFf9
kb8qYAisl5Baq5mLHdkIGmEl44LHafKaVG5+VAwahhRMdMhoMcsNs1UMiGZHYw5hr62VbpBH6zu3
GY4om9bNZmyvFJWOUDlQGtrq1EQn5XgViP0gvHExEK8f1tV9cZ1uwk27bdJ1Wd0p5LEyX+z0yZDu
zYdwTB+haLlEUiAA5YEjlxTKBeJDSmiReMltdsyG9qYpshezgGAaEEzA5suTp+yXyW5IKALUiA6G
5QlBATjv0b//Jj3wG35l3/Osyp2SsadSabam7RuV4kqpkmMwePHog3jP361H86RcyVfikCPDC5BM
ixL6a/scPrYnfgwfWH+VoZ1mUtpUBuYMlRsRxISK1zG2RN49iJ/CbKEXoMdEmA8hSnDIxrdavYrS
VQbxAIRQ9amQQqe9tt7bN82giJpjYGL5ttu3B+3RuEaQ04kHTTJWJkgemkFZkTqmAj4CXELiOY4P
nC9CvrKVZRb62ql8S4INL5YGcnvX1p3MX9LmTZCV9JDftQ/aUcaK4zplZYPobW1Yjv2idK5qonWL
9tjiZQ7MqFPxu7Hzg8KP0Y3KMIeIPqvANfmwncoXoRHu7OZNtR09RR3BBUxwykeAVue2yrhXMpRR
7zXX3Om9Owoaw23DyeoOixeGfcqJXwQbtb1ixK/UQyctcDOqN4ieG7SAb7VlemDQ2gkiGt3pEZjC
3QxKnp1TCKcSLgQz2gqhniem7BTIaNww9DS+kVO/yL1e8wZ+O+ZYYbEjP+J0w9CCrebax+A1fAPI
Q6/xtVVxJfJHA3i6qPMz4UhixcE9Czia6SLK7MMF4ORgNVXhIFSaAy0JyeaFTk6jfdTbjYlMSD+9
0+SDC5peKdt2gnMp1TKqn1V1kwXbXHuxNRrgAqivGmuNux2pb2MkPascZC79Euw1YO7I0Tk9OEHp
6mSjJpsheyFIyhoKjmcjp4XhROldPgBDMbzFwQ2OTRMBTOtLB3EH33gEL0yDXS9t1G6vd/v0qHnx
KX3WD9WDWj5lD7yi5X18XR7U2wAynKS9S3JargB4OpEnENISMFJXt7FbMq9iuGlFoNgasM2WRYq+
RzhOyL2BSQEyqEurb50SmIqidwW575JiExJCZdBxyCuBU28xeulV3dBMLMVLWB6Va932cpS5oFpB
++Kmu47wbS217slOvmFXaK2uQIQlPNw6hsjB5XI49q+qgJsA/QXSxR6HKm7soKHMx4JMX0tP3yad
o92bN5bfXGW6kyzKwA1wTWhpet0+WQGNZV+CLG61MbWbutrEmmPXqMp4nQsMe7LMXfai5TS7NXE6
b7rr4pi9S1DC3GGFhxbIKij+Ur7EH+B2foxSWmjUuI226X2wBx3N1EKiOyRcAk40vrF7GzFZ6Ihq
CmwUZclA3aE6DMd3RGtfBlM09EQdRXb+F4rOLCmDlG/iIAGwBc5I7tSlYSVH6cFwtNsISEDoLbwb
IHDqHCLvk2YnGREN1jWuS01zpwwuGHArv5e4E/HCk8AAIfeLCrA5TXok7LnLMq/v8l2mCXDtUZs8
9HXtDeXHn8+N7eLXumzKj/bbzNj+mcfQTZ//zv+DiTELF4n/+mfu6Ze82E30/pfFc/4SP39OjE2f
+S0vJiEvZk4wWfxBU4xhTXfA3xJjEjH+BgEFMNahMwc/AwDhj8wYPoV0GHTNZQts2yD2QwLp98wY
fgQWM3mSzERPzw8O8H8+3b+TGVOmesTP1JhuQmkB9XN0AU+gb92wZimyqkFf4ZBlR2WI+wqLL7Ge
irzWj2puTn2nehIU1UEDB559Y3K7CZwB2jo3cq33b2OVIdREI1WyHisr72mTWdm9KmRrcKUqsVdZ
U6r3PIgVeaEyGU42iscT2jHT3AEdRR+tGQQfpC0zczlZ9qKLb7tWZk816S2+GJWhb329Dhq2i6VI
lmmYZwiva0C9EH7J/GhA8VlxB8asJzu2sAV5HCIAis1KxebqSk5AhTUauaPFPc4fiG3jTFB4D265
NAo0z4DgAIrfaCRSoXsLkjoqLDsLvGoECtfHV8InVkxFW3TNLBA8lHLwCrk8c6C9kgLzNiZahLxT
QeBnEhWivbawCLoTBw05L0OwnPuN0ULiMwh79LLpaYP2MknpTaRYODrdPCkd+E0lt9q+7cxRo4yN
CJ3Ljms26gN21IK5qFaRviFsEC5pmZSsVC0SniRb8Gpqa+f3adKag9vnGrvvqxQuhthMij1jGEA1
UNUJhJbHSkE0oaocIa5p1eY+lkYVt9Kgsioq94E8LIWZpMokDK6jQduq02EpZSWoaANuKw7XRuVN
JxEYqW2tGjI3jNH1ikRWiQiVm2UCsdYKWheenqXICVk5pK1xg+jizLUGabxpRSJkctcoUawizEmR
BOOjnrZLUmvKSGuDJ4iAwECyhUz00PpmkKdoMZXNKveynA0nHsvhGkrnJHMzORxwh49sILCaskX7
XJqQCJi0sv9nJ+zv2fYvu+WPDP481f/vubOpIHDd1u/v7e65+v/AqU2NJ//aqf0P0K/1c/bVp00f
+T3Xr9t/Q3kO9XBk9aeEPn7yz1y/8jcoJMKfgXppghvB2fye65fwGU0hyK6irQOpeLivP1yapMFJ
AuOH/w/GJpQSFOvPZPu/5rmsiRwUti0VkC4NHFDq5PE+lZXDvDRbG0yXQAQWBW4j0Ep0+oeychG1
fJqWMznyr7mmXy3NCnpjGGipqXNlm1rgXpK9MF7jfj46JdnXbCPhRvW9PZwVn3z1r/amn38a2UDG
UM5U2GvNA2XWChw0Aa4xf94IgI4Kji0cMiBw+2qk0rREl5ggWzSku0n2pOSvNUkWEaK77w1Ns/Pz
5PltNDrKPlBgxEsH2dBXQ7lZx4PgoYIipbViceVY1o8c75+2AgkCDS3zQA9C8meWi8w4WPLKvNS2
8Bs9XFFQOZkMtjboi6vL7019PUp/DGiSrQLwDfJIWMozU+ZQJ8UEBN6yHizXJpKg7qAhZ/i9lTOL
AOVxBez9KgHqx5gtb14qFZBVqrYteha7KtdvurCP4OStaid4c4n3cd4hNW0nAJkRHiBEUTSo6X19
TdwKJQbpX21rQEtGcaTczCEaBy0/YL4H0KtkoIxETK7XSENYPZfXaRrWz12dD6kL5G6DtvFeDxDX
aiMoYrhZmc9d0lehT/QWsfAYJclNObQj0hRy8hGxuo/duFD4YxibSnfFRW8vE3Q86V464IcXFuEc
ePRjeAb4DrASQU8Lr/Z1eF3Ty1o4dtpWRQrBawnba2kcgpkChBgy8rJDIB1yrXuqgnZcZ43UUFZb
6gXQyBw8Nj2FbUD1ypDBjmHg7X59CqMKmNFyTLKiSgRpJnTB2O0usVCmaMDnI8nM00GcAfWtVVSP
l7b8uUkA+gFbBGLoALDNCxJaacpBq476VkurEpztlTgW5NTUzehpbZtt40RDM7XMXNtIVinipQNk
ui7xM515CgsBr41oFJ4Hi21WFmnRYZC3cadvFZKyB6MrgiWKx48IldJlrCi9JzI53XVi7BYSwyWf
BDFZNkMmrb7fYb/sY5xpOMLQEo5FP0XZX19GpdqN2lultDFSYSyEbQ7Xo95f6pH99Z3DDGTU4JoM
GZt5DqwDdBa60konberQNYNxPZjVm51KI1XRVB0lEUq9xIIGbx3vwus/P0KQWuOQhBuxgWH9OsKh
JCmSOaO0scAjQTLaGxf6nH9xUtPYfhqYy/iIMaxlxILSRlGOuVgj0drZK1m/4Aon1/PlBIFa8CTd
BUAVmBV+oRwuM5N0dmPbm5YDvE1i/VqTaj+u0amSJEG6DK0sunDknxnYF5OztdFYdZ03CP435iFj
j0S5tVKUVG+/fz2/nIyzcc2gaj146TkvDXsTyk998ayTVZ8dvzdxZhwI3gB2kkG3gUNrdsoD7tmk
khZH4CcYnSREnk/pnCE8cvVP9tSbQNd/sTTDQvQg9yEKlOe3HQn8UgfID2DH7wdzZh1MkSgQsIj7
AFKd+XBmcQUw1STa9lUXLfjIVlN7rFeExiYNKrFrIpTlvjd5xkeYOOwhwjXxJ/0C4ueZ6FpWtTAZ
1gsm+sfaMK/+70zMlhpHYxcrGUzUoo6Qp0QOqNIvhZS/hLB4O1ObPnwQ4Fv6/PpPxqCrq6CLttio
QcjXlrSANARtsQwKe2Ox69ZS3e/HdW7pQcYR1wNg0BVwknx1Pp0smJKpMBkqOzlUplUnoS56kfH9
7Cv6aWe+xEllJybX+2hrpPVC64FEi0R+qb/xl8vGNH+IK6HyiAaSX3jUZFCrxDqHEXIwCg/9QZ3I
DjwRCwtsFchzfz91Z9/WJ2uzhZ6nqTnGpYi2eZgvlC5fk1p+yyPU3GzVhQAtrZvK0ftLHSs/Tt6Z
o/0yylkMSITBJbQ8YilGJ5m1i8bu3JCtoRAfKcoDRyk7DXVKyAQmRiUq3UTZexgtc6SLYumpr3d5
/NpzjY5huwtBeNGXXmKkfm6nKFHpi6Fs3cJCAlpahvUl3ZGzy+3TnE1v8NOlqZVNtNRlcrStwP5O
EFNgClFCVqmeI6n3xy35zHXwnBv6vBZmC7vXW6PTkUPZRt2xlqs9G6O3sL4PJ6ZjqWuc763NO4h/
ONZJwdIGr4+sWHNOMG53Um+OarRFHysdLdTtP+zmiYw1HUX3qHLrJsSFdGAPUuJCmymAuEOF/rha
uOVoul2xTpBCS8DfawbUMv1Qzy6s1jPHGJKUPx9wNvNB0kVybdnw/GVm+zICzH03oE6njeLSsXxu
r1vopQauG7kFtFZ9fcmxDExN1ZFom5VZDVUBlMo6TctX30/5uaX02cpsGwhuREGrD9gG8XPT1bte
emqFts6Bm//e0NnhKBAuR/CJC8E8Hk+yRk9xOUZtQb6JqtLlSJN9b+Hcu7H+sID7x3zCkrGvOYbS
ShlNUQax6uN/EsegLdhAexZIJqf091cjXdmKsY7HaBuQYyjUZYn6+NRS8R8MRZ9CdVyKEZzNhlLG
VaFWbQAXjKUv8btqfOqrC9y/Z6fLUAHVUmRDAYz160gUowS/d2IASVjsghFsaw0II9iFg/HXCxAO
E0DQ/7Aymy9VHTFCFsXbQSlkmrea4jZGGK3GIKy8OFF2hlo9VDEAA6H+qDdt7oVqPVx4inNe7PND
zBb5oIdqoCkY6jg0EmWZZrtiQOI2FgMQAlLoySUkmr5/hWdtQo4ZjBtINcg/JuaTjw5iISNfjFe4
ygWnvByoNWqOphzE6XtDZ3fwJ0PK1/eoD0ZXc3NySbxDxe5ZR14Ih9QoLrWyXjI0C+GT6dbCByva
lvb1/yHtTHvjNpot/IsIcF++ziqNRrblWLLjL4TsyNz3nb/+PtSLG3NaxBBWgAQIImCK3V3dXV11
6hxE5DY95G6GdrJRyLs+okXPhLyTXnbeqjwNL0fE3eZA2Sn551R69OhVLYdHKVgLABZHQ7HKelVa
QID20kijFrCeSmGAlOAvyxs3UfjBQUBMB7BwfTRiK8HrpYZSscnLmCwAueRLS32TQslXBRMflglE
DnUeGo27+/RHRDUkneR8QUSPzk5ODxX4qrUusIXZpDdDNxTqYtAWmIL5CIGgwOqngTqPtfbo8/5a
O0qW3v0XNgTXUEu5TnsDG6YuHYmCrZM50B97qIHtDAWUlvE/kq2uuMnCjYImJWexQoqFrINwtDSW
2hGoesHZdruHEFku4Pf+5vriLU4eYTBmHJ1eOsEVXatBIy9NgrPbGAeexpIW7UuaQK5bWRzJzIrw
nmxMKax7DcY03wUGYRUbqDTeYYIsFKwlJv9yd106YVa0fi87dXAe7fsmLQ9ea65YWNhQPFTJrpvk
iScG2UsLTuvHyEZXwbmUnwJQkH322VfvNTleSSwuLQlHA0VkaL0gABcmK9Dcyo8LA382X/Tks9Q9
1vFamLfwKKHY8tuGsGeyiupHGOvBWffpdfAirdg2mZ4fSemfktz6GjpV9CDbxUMXguG57gxr4xPm
sYYRFdJ/bFf2J6d9Co2/a+fXdRNC8whpffq15uMTvGG0A6XvKzM4S3eVYh6NCds/ooHthRvtJRmK
jaUcdWCOPL2sZG1ylxxlbnyagNnNWKta1/idFpwjMK1Dui+MrwFMX0708/ooF+0QPiOvqjFkS4jV
9byxI9qmCKJofn3u2r1efJHlz+8wQqEHuhAiDNsSZjLrdTPUp0tRs270CASWYt2BcvpvRoQZM1NF
8rXR4kIcnA7IY/DZLCFeqcoILa6ebuL3mHOIXbh7VUVs6rMiXUoKlYMVNQ+k7QF01ae4ALwHSOu6
pYUgiQqBozkGtO0knYTjtdf1oqG1jzNDAfujPKhhtzXphoBVe5M0a9j9pWN2bk04OZTBdYsmxNoI
QdXXRCo3ZfygjBsKTH5114A/zvvHLuP4tYC+AxUH5XV9vIvnClU0WeMBAX+Feun6aZ9HrmJxRtJo
mu1VsozbZujAQsnQApYKdL1xoYFQHqIOpFderTjr4tEyMy8cLU6hopk5TbfkDBsICTeu9Liahn2N
Z4TMCnkwcypXWzTAGcKijolvS3JTTgd0vZGkj0Ub4KX3YfIt4Hpzyq/Wo5LdEhXtqKetPGqmPf3G
tjL13lFHVNEYuZzgRjZJivlNcH4agHv6cEvFLQjU6M7qtYNmveOdZtPX+6+56QiaHWVZGALggcLq
LPeoTVoPcfkyhk/XfWZp0eY2hEDV06XeUnts5O0py56D5mEwVmZtaRvOTQgnpQ1NU1G0k4mdrt6n
YNWlG3t4qdbEBhbjRB0uTtQU2fSqLsyX6yqtZg/4f+XTdRYEm8z77OXyLmykfxo/P8vp6G7T9raO
ohVWzGXTKn6pIg5BBCSYzrtYU7LpSk9yT7s1xyQAk9r0cMXk9nHSnNp4blEeye8pZ62suqOZJN7K
PC/eu7xrqASiKqVatjDR0HUEhazIjB/6eXOgra0pdmOr/ZME5T3k4GdNGm+ntKGWy/tYOrbdbZDK
KyWmRYeafYSQ05PrEgkRvQ/OhXLvlMiIVQ+rxbLFfQghCqwE08tHTFTbRhW1cZ0RQJVKtE1dx7w1
TC/dN/Fo3EZ5o0NqPdzJRq6vXPqLroysIu2xlNBQWLzckWanJ1kbY7jOY/mktPoxVJQRpWKz3Vme
QT8luLOVHNryshoU3FGiVSfFjkujTT60YdwUHOuGdN8Uj1F7o2r7rK4PirRzyEc29pMbgVRWIHvU
5X379/UjYuliQ8KJpKk1hfdgjS6Ooa623cZsp1dK6N5btb6jPLVycy06zcyE4DR2GJhm2fFEkbOn
MaeJUb7XVlVeF73mtxEx7VX6PlrvPkakJP9GdBpGf/U0OCVV8NAGP+N4xVemLf/msjBRn0CSDf4C
MfoYXVcvBydnTMlpnPol4hPZZj9ZuXUXXdIkmJIBZejU9C5Xp1VGu3BNXLKHpQMY19YyvsdGulOC
9X23OCRLBXBB5Yu8oeCJShyWQ9xjK+ztbRCoUBX+yid+lG7tKFt0CIsnMQpGZE9esx6zq8+hb7vO
K47yLK428OH7w0FtDrZxN8bu9tax8y3FtqBOaSfaukRYZkpP+vDPdcdf+4jp77OPSGuLy4QO3nMY
PvtlQI/kaQx+XLex6JRkiaYkAAA8keEpsXNfBsIRnB3CM8O+6UOFvqlPnn+w8gMCcNetLY/otzXB
WTw3Go2i5J1u0FYNPVBSKZvcf7huZPG8mA1JDClSPY6CmLWraXcy3e9evsarsjZpwolkoeAOKwiT
ljbb2vzsJe7ep7sqbvut81SOqxxga9MmHE9Nb4Vl77bk2EJ3q/YfI1p2wupjFtxOpaAmOOU9TRmG
/Dk0kiNihTs/g9wUj4zWID8rcyseKpGpdGGQMHI/phXWenDpF72+eotjBUsPzAaAFXmpS6cfR8nx
rXjglAyaXxUo69vRNL6lvZatxEyLh8nMkLC7iq4w+thkUvvoWUmibZwSUkP45bbVypDWLAleDxmW
DkYOS+lo3BRqdqJ0A8xhl2bP1+ducXVmQxI8307TBiR9x4ExQvUTmC9RgJjudRtr6yP4/qAnHbS2
2BitRySb9mn1Q4mS/X8zIjg86R1L82XczGZRIvcXiIPVIG55VRC2knXiCluk6pRDvUr0HkdLlPjY
peNGSn4NMn3ba6wByzP225Cw/JqX+o7uMWNWYd4l2os92HuptFfWZfEehk4XwT0dEv7XKG52WeR1
Z2WDSvDde4YFios2OZDf2SZUaAOOA+XO9pQ1Cr3lkf22KezVLC6AjxrYbNpnWaFL23zJoaO47guL
h+0kJwjqiRBDPBBy2fN52Y+8KrJftEtszPZGD15oby7NQ5/Kt9etLQ3JULnwgb5DYyN6RYo0aej0
Drl+P5WPRSbpNIaH3bGCenvF1GsRRozQKCDqdA1RdQWgf3nUVQ1MtDqYSCBJ403lKBubSyuKafjK
jll+dOrD9IjsomoftcPOGh8Mq/mrbvRTJddwJcILMNbD8fr4l3bFpP8B0AyKa0DRl9+k2i3kgRHf
FMB7QCinpL/SWqJdeWWHLx1VyLICK6J4Cp5R2BRdOOR1b8fhOfY+D94vimDXx7HkNfPfF47C0Ee9
3JaS8JylIHugF1GiTeR9zQcIAbgg02h33d7iCxxsN/BMRYF1UQR3+JGhF2M9Dcjp4L0pIiQuI1Pb
hEjO3Xi5GtFshSZDgYDxJvf65NvggNG9/hFLzjvh24CGkXY0X6k2ZmeAZkV1ZpgMWvGeVE+G3vsk
mU/XbSwtHE1sijN1knDMTH+f2YjSsalHNQvPaZw8Vrz2N8DD1nhHlw4zjmTI3cgj0DqnXRopgmIY
siENz0VFM34j+3SlggbatXn+s8ppQo0ds3/HOUNJFg4rirOkEQWPJC9cDnI2hOdBvveqx9aIt1H2
t+ImNOrfD84an+R0hYmbH6lz8Am8ZpBxEfKIQexQo/Cb8GyH1lOubdTm71C96dOboHfRw/rE+3PF
OxYtmrqqIuo4qYhO3jNbuUyTg1iKzfDcVntinsye2mEHuoB1j5SptYHn7VsB0cN1fxE4ZaZqjA7P
GHvC5kwlmSieckaeQILgUaj4aR0gBimSOyXeNj/cFzI0vbJ1+nMxAPeDUOXURqfRrLY+8BZvNR3/
1nP5EN50Duht5ltMT3WACePcK/yzM5wbeQe5y8pI1TdLigHaY0ybwU4Q58sJHnwZ+m8VnGTU8eSA
g2K8kUr3E42FIKkfu/5lQISoKwsIwN0PQ7Mm3Pr2yMP8ROeGKvJEciysb5Fb5uCPlX/mrtl4aER0
VORbBbGlfa3/TV3xjyMOWsCIIzi/FdLRhjDc2MrTEo43n3ZQmBjb71WOwmP3MzYPfhKuXEtvDwRo
UWk5QoudDluwBpdTi5xm4mcIcJy1Fq6A5K/xC0IwQKFhw/rj/KFO2RVkKLA0AFAiBMppfMuPMgIA
Sf8VhQRR8UmJ1jSJ325FHfgpsCQVQYbprL4cTqLUUjAmpILqgPJI8lj04dZ5HsxnKX1Rvzrdyot4
wTMwZ5A641af6sqX5spE7WGwpGaRwZjhStJOc7/qLjRIt3YGDXf7z59vhAt700aZnTQSkKEgRbLm
rJjxIYfBuc2N29i3jrbSPkFku/H6X2P9XbqNofVby2gs5Cunyf09WmFyS9/uO3sgbSL50o0Fv1k2
Qj5h5acqOIWRe+80xr7K7RuXbmVVznY5qp+8AVZ2x0JAwGdMBSJ6lWSdVb6cBBp07MyYMium09+q
tbrV5e9D+DTEwbGC313T/h4ab9Nqa3fn2yCATUkHO5npqSwstn+5iax4DjoxZwdxHBv+EUo41LnX
XPg1M3R5gQGjB+w4NSSQXxR9mHRtYAwxaPdx+Ec++vIup/04gvXNh2djSDaPxq15HNubVNpk1Uqx
c+E44Jgl+W6B4cahxSiVGS8GLyBrZf1UoNOIwy9l+eKEn8Lw54ovTyeLOMy5qWkrz3wZRRPdljpM
Fd1zOLxkxocggaHL+2yNR908ufYhy76u2Fy4SObDE7Ms+mgpOcUU9mtUbaoPvnETZHehe+x/1OVn
30CCWafdjAzaccXw0mApIZF1IenJI1uYV88tme6erePHZ719kYvn6KWCOcWLmq1df9EhUUyktcf+
FFiJM4xK/KueA7VGS9ivbqaUzdDzPu7L/ZTYdeGvyqhqqOnKMbiAVQMHObMkxK52VI2qN+XRkrHZ
0sUoVV/TUt3z5NIcema3mRRvB/nOz/1PqpocfeezO/R/DPDhGyacEp0o7NPXY2PmT33ljqE8jbaV
IGErJTgcXOgUoIEPs+3Kci4dBbxJiMDAcOBRwswObjVCJz4EtNJmW12rb+L8owd/FgxMuh5tdPtJ
0emutSAC0pP9VCVU4+jsh+O+VN3H6x+zcOUx7t/fIsw9AuUwLmTU5VJShnnqIF30HFnlxjStzdgk
m9APtqvZ7bUJmP4+m2yHtqzpOc8ZrESPTm7vutQ62N3LO4bmUCqfWEMotwjTXCFFRROJw3ZFGKm0
jzBL7Ora3EHs/BLau1HXtmEj31w3uhDN8jSivEPnF6GmWPFF4bUxZV8h9xLTJtHmurRNNG1Nd2tp
b86tCJeYmkmeXXQkX1QpPta+etMUD1pH4mENB7BoSCGyozOZ6rk8/X22Ugmyjo3bSLgHibQ9cL78
mBnWL50NeFAqz16J8hZnj2BZn94CJvmeS3P1aNhdkel0UQ0gZMaHIWt219dncUBT5yHhsUHHh+B6
UVOBpJQ4w5PC2WrGvSJne8mD828ljb0UZ6hTNez/DQkzNylKjP1kSPGNswXlXOGr27Bvb6kSwE+L
glcw9gfZCX+Sdvj7vw1ScI9eM7yynu5hc4Qq/1DEn/IshOB1WAmmFpdr4rqBjoKNZgh24IQmoWPQ
OUM8taVZR0vG/fWRLITIdG/QiTg9nkweNZcOocVlF9MqQueDmu4okrpEyqbyLa6DQ0652epXrtpp
+cVLj24R2LLB0GNOcA8tLiL+N50DYb0foIkbb+o/r6TQ+z8zITjGIGltSBtncB7qz2Hb7yoPCplh
rRV90c9nVoSl0YxUVqWMToDuV8YQLOuBdo4xf76+PNOvXJsuITDJCXZhHGAsvVpuorjYFz38ch96
CMTycMUV1kYkuAIS3RSEgZWfm7y6t8MBotCXvviqhuXn64NaNASPCllWMEOyCJ1vIqlVapndU8jw
NhdPyqDdV/Ku98qVQGDR2WaGhAsKGFdpeNNzs1JyYnNlegE6xnc3LYyVW2lxnehPBQblTJ2i00ae
HeNlkitOGrFO8AJsB+0UUSX8UoeU1fTM/3V9+ha37MyWsIUUgKP9iMTj2dKr8WOXuvIxGeyPtaW8
lJUVHNNk+GHKY7aycxdXDdabiXuLXKuYuVYqNdH9BhACSl3Z3vImTr7U/SvVDVr//bB/z9HnkI5A
AGXC/AijrEZ50AsDc7FFrtWAwenQ0sK34vNLHkLmGtmZiR6I/7hct7F0cyvP4/9B/djDtfawfoqv
GRE2VhDZSWtPKJtIOdXQNmbOvZmt8YMsXRVT4wSZPlI4BEaXI3HzAmy+Q66jsrTiL6UtIHqXwlWm
7CVHn5sRliX0Gr0e0p5b13GgVwwLDaxd/D1GXfsQx04IqlgZdl45wlbsNObeVSN517qSv0uRT9i3
UKpBX2qiR+kHDsHv6J2gjlltXZniGPHcnH/m5Myz/dh7qvk/EFCpIkfQgRqo92h8kho0bmwEMKHt
dKB0jM/1ao5rebUBbaEugWCEiCxRCjd2nICKVrWn0doeDunj9f2/vAS/DQhj0wyIbIKRLBMBzx0Q
Q3tf6uneMtqE9I7/UUd+5rrBxVBrik9tRDBeM72Xs9kNlOy8gWjYyHNnnzdStks6SGyltIv2kVpC
Mtt4KXpFPOryOoOd2cjWssyL08pJQMSnv54Kl98Qh53Z+K7K7aR8p3fSgZnYj35cH+jSyUq2nvZM
QMbI3wh7KPVgAkEDlSKgtZPVU6FVO4mXf/odxIJXrQWwiz46syZsJcXJTDnVOHugHYRKbisP8OV5
wwNFoH1b5wep/D6JuvtJs7fV6vb6UBePCwMuF7KxcBvYwlAdJcj9VOdMSttjaW/79xzfrNW/vy8M
zm1hKJQlfr93k52iZpsxWAuOp2PzzR6fmRD2gdSP0mB13BB60R0iNTioyl01NDeh/CXTnox+sxq8
Lu68mcXp77NTpTa6UNJGBhXqP+MetVvHj3YwPu2qwX8J/1CFaSogUU75PYXC3ZTIkmp3I94YAl4e
i/LjdGk0XvmOxAx3OgJWKGHyKhRXSrFbOXztXoiei/BHGJ7e0xHCUEgKmxCIQponsuxwMURNOXBk
jZDkRs9fUntXVF/6NdaJ14S+6BK8lACET2lgAofLBWqAUcS+TKIrDpu7Osu2YfJlNAHsIhcZWzBj
ah10Cj4piqA5Dom9lhyefv+NfdDCvKU4+HVZWDLFLPQg63jNG+qvGKQTRZQG09e37sIpxa+zVEQt
1NXEepemJYGcZhgpYenUtGqTN8c41HYkLXaZn0FSvHJWLGw0DPJWA43CDSAGScBGBstVqEoDgduG
bvhRl7lRVWgEB+fJMIJTI59qa61suxBvgnSlKx9AvTpptF6uZSmZZdGYRXguHXJ3pil9qQJUH6TC
3aWyFf/5U4GdBqQdQCgcHJPI1HxrZ3rUx3ofveIyYkqUuXLf2Q/XF27h+LiwoV7aMMKUJgA3DM81
BcpBRxLdgp2+v++apzKwd9eNLXrJVKeALY1iiFildDtCRSRLw7M+vtbxoXEuDB1Vd1eOD5ncPUuF
l/G+N1+u213YAuBpf9sVlq3W7Xi0IdU9S/VW9+5l+7laIxRZMsGwkPGaKJTevEQy3liyAwPr2ens
e8+t78iYt/0KFHr6TmEr8yKA84wOAFKNsjCOymwb2fEwYqmgdF4ya62DfMm/aS6g4dWZ8OPiudsr
lUGDpBWepygRiobgYILATN3P19djyenmZoRbstJSl4cb6Icghr4mPqj2rXoTlAmqF9+uW1ryuLkl
4XYk7VZoJfy8Z2s4SG2ZbmJZ/tYbcPnCb5za+1j785ZGHfa231M4fdHsPk51qggIzoZnzXk2rHsT
rnWIz2m0+W8Dm87HmRnHGuqKaDE8e8qt3sGcJGXnKdkTPUWoksZ5uXLeLvr372GJpZKw1YzacjX8
e6RKa7nVtpo4Hpvk1/VxLV2XzB+FRBqXSMeJQLwxMpwolVyQMSkILSv5W9XUW7krP4RZ/bNoD638
Ur4YPinBMZPXiF0W3QVkAxhU6NAAHVzOaum2MGZrEkg1G5Bflac7U0HeyQ3jTW7RrDbC4fTz+oDX
TAr5IIi23LFLMNkpyse4IRZJIWcMYfKoqls9zvc+hP/XTS5uv9kohWMEvs40b9UoOkdmiCCF6R3K
BHGbrFOkTYkmRoKC9orJRfchmiPkAn0EYvhyYvMRwthyAhGr8b6hzB6SnqzMlULCohF6sKfmKHp8
RW60XqpyGlUow+jNM5hNv3lcLVsurhbPzqn/CcIkU9jdce6HkOLy4gs6dRsNNJfJP9ycVyewRvVG
dVcigOXdMLMnbPNIyvw0LbCXB+GDV3SbMT/Z470SHFq12suuukm02yj+O197Xy/O5W/DYludIxUy
RA4aCWvlNtXpUUToheL/p+ueuGwFaOF0ZbLfhOm068Stgt4Ee0M+HBXHMi43jX68bmTp1oSqUZ46
lbg6xcZ56PusoE4wEhrKOSrju1Z3n6+bWBrHBKgj2QrtCQzal+5tqn5H1gUTERj5IX3WnUdY+d5h
AwIlegr44jfF6tRIssYIAiLe+iTR6ZcM5SYk+37dylIEAN74XyvK5Uhsr4WrxvQ458uHVBv3fQ2z
XHIyJGPlQnltFRSDmbkl4aw1+9iFbbzmovS98laKjWTTAyS7qRu/35dBXu48rbYeZAlGxUJPzE+h
Gj9UXfe31Vn+RvLG/pgpHkonup3t/CEoNvLYjJvel6FVLu2vtunRZp/RWV9pnnNbhAH9fUHsH62+
bs410H2oO3kItV61xrKy6A7EtxNMnnq/iBlxcw0qGvLP5zFEfiyu90TugbV2Wb2ih97MIO21vF9p
cQb7d7lWmosmOYrV4RmBPeDOJ0cbtraeTH0g5n5Qw0c1/kvVJ9QzKK/ywTfDJwXdudb8pKU/mtBH
eRS9mu4DvMiJ/QCo/iCrj56kbo10X6NBGsAWhFMfrnvYAtQeSDtBLCTFlMqJKS4/OwlhmJB9onEz
vwu75CFoQfeO2a3hhzt5GM9D6N/XCRjxtPAdRD+hUc6aY1FVm8wKdqqlnYZA3bvFIK+ctovLNvsw
YRdHmhnmlQFk22z6bR/mm+BU6e7N9eGvGZn+Pg/c+tDRYg3MdhUjuPpU9C+pvZI9WTzw6EwGrT3R
FYkNk0UxFPhLSWzYfw7RMJXlleNu8ZCYGRDG4FdFhUgWBjpkx+gv9xDH/ivynq7P1FKYgo7Lv8OY
vmI2U1nYZmkV8tju7du0PaFoBqdD/CGsVxxy6U6f2xHeCKViOzgTB5FqfLCkHdJfHoSgpYR4af0P
Hnh9VEuJa/DAEAMAO2IDiKvTjDayBwVeRiikqeO2s+ifRW4ykz5X1S4slTse+a209mCYDoM3h8XM
rLBmmSsp2diRMCn9vQ2NpU5Ai0pUv1V8a1OhNmb2yqZRijVs/eIqzuwKqxh0gR1HUxJDcz/KIJ8Y
mEJDHAJWJRH19bldtEWH9dTEM9E/CpfXUNFpMhisZGud4jpyN5FCV37c3lRuQMJ3jf53mrI3Uzoz
J9xgoWUErV7ioI73TF0JooHHLFm59RcjQBohoDYE24nWg3DIO2WiG1lPb4Lq9uZWyf3TaG+V8dml
4zqBxcWrj3kiPUGam5bh43vm81/b4j2Wjqjw9B22O5R2h+qm1qstSKBNbr84wXuyXbOBqsLi+a1U
ZrlFz4fEK4hnSZwdG2CzD2k0Ju/A5aLRAZfS1PFEpVW4gnTFz8qsIxF1lxvFVs1hHJb7lVrKojPO
bAi3ydjALph0Cge93Gzq2t4OybNZhrsOWnrKfddXatEVZ8amv8/OSrbDkEGkHZ4TK/+qIGHkGtY/
6M3vrptZPrzo54ZTBZYBedLqmtsxm8Kr/ZKWtFwrkfSOP+aucZcnpzbLbqVo/JCnp9zZJj9WzE5r
/2an2RPh20QhCpzh0mzfyKmVjJgt3GqXhdY2yR/h2KrbLz2yn1qbbTRKgMexWMPcLV6lVAlIMPOu
pJ3s0rBEABOOqGygqpBYWyvo+1skn6rj9fGtWRGG5yr0OZfqZAW+2q1kocToRhxf160s+ghIkIkm
Fe0CsZII6rOJ+5KLx4Kzttk7E9n0uAIGn9b/zULNbAh+qBd0NyQ9jxQt9NUpN29sx1jmkhv8bU9P
0n8ckuCONXk206wYkuae7O5Z2UXRWsvr8ogg0qLSTHbXnLb5bGdFTW/42oAJGTkT7ZcBUVn9JUyT
d7jAlIgHT0dN27IFRxtM3Qq6jrskrkegCreDr+//fPnnFgQnU71Qi1S14rVg/cwqEA8uWt+r0c2S
K4MYBUUFRgbuZeG6koJeiqWO676sTnQi997ODqMdpd2dzmts2PbxvZLcSHJ5SL3PSfohdcsVn1g6
d2lxozgEDSlEOdMXzhZsiMYWlRcWTMfBYbCHf6xBqNpE5D4wd0inPb5jXmf2RJePndqpE+xJiX1L
7/pWa/J7KRtW3g1LrTS07mk6XcpwDlHzuhxX4cVBnPQ8HJo235XWvdMNCOydSKrBBNhCpIjSZcL7
TUNlvIee/Euzpj0wjUTc3PMvEHw0COW8TQe+wE6fmtI4jImztcM1Tt5FD5qNU/DTLAqi3qqxYhqH
wELnc+VeXhuFcPdr+VgCM5jmsfxA9z93ZCelKz64PAYwadBmGCQ5BB9s1VZCoo8nru1qP3wPJWA/
V8bdexzvtxHB8UJYGVJ3aswlIRQU6sk2ftZuuuJ2y7P124hwwkZGlWrdOMW4QX7jemjW98rNKuJ8
0corSgx6RvgQpifabM/aLRqutkzsl5kFrB8NFHpVC7nlKEnJ4fqsLR4PNNVPwh3A121hG+VKlg9e
iClfMffWN2mINn12Y3ToHL9r7gBc4cyTPJ9I6Rv7mUFaa5xq1PI29b5PsPMqWUl6L91PE6rr/40I
m1LTa4PLi8jPUQNzo4wdanPdYB00PUnhBtPWELmL82dMMoWkb6YOgculCtDARA5MxrVNCYnQuEYm
ugv8g6RE5S51dEomCIauZGaWGpc1OqX/tSpcK7qf5GNdUn4aq/KkVuPWVOTjoEBtlaX7sXVuraHd
qc966xz6wPmH7pAPluGdzfDTGIUnTXqY0EoTo8x1Z1r0W3pgqTeAP1XE/DVQgEIdHZuwm+xbZB1L
3dvaVEz/mxVh8EZcVYNRONxoMm89KqXOozmsZckX/Qicwas2JW2wgpHOS+WESDc6Z6q9g/3RlaFe
c4bt2K447PKc/b8hRMsuHcjN6EwaJCl8zZVHrX6SrXqDyOB7Tsd/xwMs5dIMj0g5rFrGkzv9TvWc
G1OPdvEqxfDk7m/uxJkZ4bbSq1CagC+wI7jqgYLsJ9rmnTDYNvX91DBIz8c7ri9oJeF7gK2AVlbh
+krcKJSliP3uyx9QGk8Y0zvcbW5BuLzyrvOLUebY8ru//PFlaO+bYC13veQEdI9Mgnm041DuvVwd
NcsjG7JrgtE0vPEz/YY+69DwV3xgaXHAZtJ/TOA+kTtcWpEkq/KaKIzOQTVs4KHeRyAAqGYoUrqV
inEThiuLs3Q4GpOK5dSLaxn6NOzZPabR7auNbh3R/4NmcdoM7j/eGFhbu2jtbe4gLaC6yntOZHBd
6JFM7ThwlV8adfvYsdsuic66/i1PD1ymR+nJ8LdBmR+vH0SL8zmzJHiG0aVln3pldHbb7jD1oPru
obRb6Cs485yi825kbc0bl23y/KITjQZ9kQSnLTo108YuOjcFmGkKs9kxrzXk650ITaqol/c83vdB
FJorWfTFXAe0Nf9aFk7EIXP7PIVe9DyUAy2+iFMXzXDfNMgtK1vQYf5GRcmpDH+A7F6575a2B8HJ
lMOEGIrG9cslTWNaY9XMiFA5iL726TDc6kP0LRhMb+UwXhwkfXcORCtIEoOFvLQ0FL6dxQGRqtbl
+8wl5Pa3bZQdjB+VZt61+VPSObvK/ue6Iy3tk5lVkUJCHVy7TXRC10y59+u7NJdAGv/VeyeAmitT
uXSvzU0J90DSqZBhTlWEBMhIBaStKO+rwKMo+Hh9TK9ip+JVMLckXAUSY5KjCZ1VZps0iPdFAMCo
T14AuEUuGSqrPURyvNEH6pBu961JjmF/yrrnMWs/dGtbddqKbz4GHA20B/CrAHu4XNfG8hLLz0jd
mmW+Q9+qT/LD9fEu+ShKI/9aECY2oDQGmQwW4BzdNZG1Z2JXHwbL/kkfIGVCYs03TUyyaxFTBj0x
tG8cYzrSM5lmImJO1911Y7vJtF7d1E1zh+T6iucsOunMtLAJ7VIJMnfkpVDGB4Xz2+s3TlJCHl9v
O3OVmmdakLcL9nugwl1lW4lBKE9c7TuP4Fe3phcc6gqNeACHx0o/dj2Elo78sQ6llft+0VVotqRy
qiHX8AYg7IaW6hkTtMt7tt1fnreyMRZ34Oz3hSMmD1CliUoQcejf5GX50UqPhp/tYYdeGciyoUnK
ErQnlXfhIgyHyOnjgYy7rmb7Ph4RrFOOY3qQwONf9/1F1yACgzFqYosT8R6GHhJZTui7OpG3UyEX
9e19UNn7QjN25VoLyOJOm1kTHNHXqogCJRMoOfeuDfIDLn3z+/URiTYUOs0Yy+QFjgMl1TTiWeRi
9fqQolLOPRDDbxdI5kMTpO3Gbn5dtzMt9tzNX+0wZTpqGfR5iN3DigbcDdk9nhmJ69yFg2NvNRrO
d0UEK0rWdOWxdFA0z9RiJyllveIhoqv/z7oBEJ/XvwJLwOUooyGJXK+wKBCenR/aWpOvGKpMvw48
nPcL1NgTCv7y18l4Ry7d0ORw44HqZn0bGBwVVXtI8i9qdczes2Zze4K/Oz18AJaEPUvzNroUbTOQ
aGb+9fqKib4ujmqa05lnZHmlpJLCrlKhecsa536snI9mXZ9aJ78Jo0/XrS2tEMQjNsSZvAsMMfIh
rHKGkH/OpT7K2yzx+q3Wr6bO3lwrr4MCOWojV8UNKTIC5BmAbaDAPNuM7KDLN3SP0ZVX2t1xNNPd
EMc7UmI7HneH68MTjyjR7vT32WTmua9JmsmSmckHpz3WSXVw8k9NvpYbXJzG2fiE7WzEEf1NBePr
+s3wV3dzfRRLhwX08//O3rQRZqOQnC6t22n21CrehNKz7Ml7O/rT4s7rXE30fyZOjmiEsJ263AiL
nn7RM4527NRqYyb6pltry1x075kVcRM5hm/JoxedDeXJdPNtDTtkF8v7DFWKtRBx0ZYzwZrBN4NQ
EG5CSa44ZtH2PkNaZ2w0gxKfFgXyTi298KgkmbEZcsQR/3yxJvYrDlzK6zS3Xy6WlxKwwGvPm1R/
AVu3jVtQGH+K753WSuehJfPW5gUqJrxdhpvkdhqde1350BryB682PvSD8/n6WJYmEK0HkqmIzE0w
38uxtEnSDmpURBOcPyqfLf2cejvY8HbRn/Zz/G9Avy0Jp17Xyo4uqXmEi29ufRjSw5WTYGkPUeyj
HAtTzeTfl0PxOq1v4LWPIBxI9nZ/lAdr56zJgCwdN3MjwhYyY+Rx5CYjCVbt3WifeSeCrz/O6L3O
FVcqjJ0q/IMimkJrdW2MZJ7okEbJxYcwSbf+KsfZ0lDAshGbUIl9S4YLQNAlw8OTGPyS3t877tbR
H6I1BNErpEWMT+ZmhC0qD5VOs3oQn+USvd+4HbttOSp/K0MmV5vRNd2dlCQQZ5qVv+/dxibRZ+XQ
dkrNRq7dU5INOZrAQ3oM9U7a16XpbLyAKmirje3W6Ft9Pwza+OX6tljypdlHizKWpZLnNMkxN117
VoojsF3FXLmXl2Ib8u8TDzHBmyxystQtAkRtCbQKWfimeaSn8KNatRuntUhzvXRauX/HkKB9pnOS
QsObrsVC9rKsgeD+nDh1uGt5Gd1pZRoh6hQaKwfk0l0JtOpfU8KSlzxN+jDkIVvtrf1aQ/Di0tDF
AkwXKtI3khxj3DVKOc1bLHubCgyJn4/bVVLJxc0xszKdm7MLudQGb/w/0q6juY0eyP6iqZocrpgZ
JpGWaEkOuqCcNDnn+fX7oNrPJiEsUfb64Iuq2AOg0d3o8F5uQkoHxBw3qw9AA/S94dtqD4//cC5Q
A+Bxw6nAj11L6oBXUS8KOqf6BONN5xVg8Pn5tgjhYtBfZMJbYaSUpxG1wW8DLEOEgFb6vGC0yVlL
YntgMZI8eURPEcxp/ZbDORMTzIqKviIWKwYjtOoEvYmN3yiL3yHNEKO7GCk+f44lGygMPdEUju5P
8AbBJ3OeZUki4H9OCJ4Wqwbaw/3Uatuo9udx2tklEJXoDz1CxrgbZKoo1HO8S4AGiUfeuyGFutLT
2ZgQCOToSm/oq1fJUGiFyn4hgf39Qg2RDzfbuMPjbqaA2D1QbSaYI72tHUJDhAEtzN+g3w3Yutcy
YrADTXaKJ5xbbtHpTxXAiYdet8FExPy3SLfMsbFhsP9kcUfVYQ5qSRTIymp3s2LSfTbvabR1zHaj
SwnfhcfjaUhyAfSWoetzC7OBRhAtCKHcSFWJWpQPVSVjNH3rFuXdG34abx4D0Zplc0IwWttOfYuK
SGSdPbcj6L4BEutmdr8pethXn8zH1PTV/DMF/ONCrM4APxiAGIIaOHOZXm5un6UonEPGFJdBR8sT
0vvXSx6Ufl3mHJWLUS3DsjjrYxUsHpBSi/M0e/5tYSLlRL4SIF+oWyN25JZeUWS/EzBlH/N9pRak
8U6FlpLbMkQmhV1sRjAJKgb+9bpoXk3nakGxolcOaVoQo8jDulVJBuxnLCsPDMw8oy3gb6EtmKba
ADDW0Kj4hmV8vZO9nfVaoyJ9o07lIxjd/WnO9rfXJjysCxHcxcsG0x4UiqFd1fVtx3zUrFNqoI2r
GfzZMSSHJRPG3bzCdWxNsZBgM/INELyPLYjq2mQTmfNxNGUlApFJudw8zmwpA+aeUwphWb3cW/mK
DgaT5FMROvRDl5dhrkvDTKEyGpaHuh2KwmhruD6vAqhIsV6jtlR0yHOQcsFwl98p6N711VhXPpc2
urlJ7hZlSdRB88AxpHV9UC2V/t0sAGxAkrhBWzTC0OFH0TrdQ7FkSQr2rQUgeWu++hVtp18R2scT
4nRUfYpnJ6HEHjL6MOSaC4KpbmyTk5LlsyRUFK8NHcIAUwN+H89Cprlzlg01szE58kMaifrdpMky
eUIhGK3CcBX+gYTmegNptEbApoHpUABhqq/bCh1wqvnttsqLTDLSyAAGRH2Mdd1dCymUvMSLA4Oy
+kSTO0xwLWE1W7bECoriHdh7Bj0HGod3LZOpuw6tq+GRhsHtYQpoEa7Wodck11e4FkxpAnkBvJBw
ANdrieeu7BwH5m8FHaU/PN3eKeFxAKiCoU+D64Iv6KWulyH9jV+3vGfw2ztxS/pY4vmFK7iQwRlw
1VQqgAPhxdxNhbWnFcCsm8TtgtsreQdM/GZKcdouUN4A8canBtdeoau1sjfzully8sU9LZgR9PV1
1yYkzz5aOxX1J3XYWs+3JYtsHgj1AK+DBw/G0LgTmpclXuzchoNKiiVE50IHOOBy3SvjWt0pk4r5
pNILb8sUndulTPb3i4hNQ2M9YMhM6F45bVa1PhVIXXftLNlU8dJcgFghLc5cFScm6bp2mhzgGZtG
QN00aMC3oqvlgzeopGglTejvZmbYEToY94U7hLLrPP9LqU6jWUcjdN0j2vghNoLm0JahrRwGe9t/
2XlPf7+LyCQbGgP+YDhd18tz0BQRAZ00PzbVQ27rSIlaIXDuJGcl2kSwIYDbEYP0iJc4KXViYAZ4
VHBW1hIw0mg0cYP5cFSLY13JOljZj/GBIiMJwVQU2LlRLLleUrUmeEquBlo90jFATgGUVgTQebf3
TbiiCyFc/KfYNkW2RUe4VM1+OgK3ItmsxuxT6gbGcL4tTLwiNNeDkotdbE4HGYUNkDigg6MKuMPp
PCctkSK0yISwFV/cp7TysgmzKoBWAON8utJtMloBWLkk90kmhnuFY4K06hsF17YfMPC8zZTT30Lb
sSvkor3sv93iApSxWJcuallKyQJGxGgheO22iSNpP2Em7b2W/ZbCJ66WyJojo8F2gcbXH4eOtKvk
kS/cKQRYSFqhigDrc30g1kStijrs0qQ2cTxAiWUgnJLF/UIpjMwG/EiYE+L7l7Wy6T0DVe6jpb6W
7SlKBh8POMnjQiaEO5I6yQfq5u7/drNZp2Jp5OUQUTCCNov/VsJPGWR1MjUxs9Sudmi+5RT8QGEk
0V6hDIyPGchDoKzNd4Cm1ITbRiPjsYg/G8NraWwnENeYkpOXSeEsmLa4SRxPgNMEtVGJNi0N4fTD
OEqsilgKGi/Qto4UHz9y2o54weppmh87C+3W8SHrvY2Rbz0ZnSQ73Hc3BaX5/+Rwehy5SeE0dZYf
1wpcgp6v1mDawASI66QkMb4DlMSXBlyytXExdjWg0t1nBXLhL6n3PHxwIpKZsrnkN2TldytDVllD
ihpxD68NfWHCXWIvwMj5sLqg3TJ0onT7vPeNHu8VlXTmr3p9ataWNMbfDkUxM+ehLgYgOSTIUdG8
Ng/mWuKV7s1oR6i3KMKghclJPt32O8KEH3JuDO0ApQvkkq5l2JmqdV6Kql9t0tjX1XxrJssHB8xf
Rf7RWO4HKyJlnuJBVkoumuBhCzQyOFiklRgUAOeNpko18iGC8VurrwpA+AC/mx961Ud5+/X2IgWq
omM+GbkyiHIAPHC9xjXW4mWem/yYTtYOqT9zaDZ5Bize7b/IwUrQ6AmuUJvby2YFilujtfnRNZXn
2ey+jZOzL5foUOE5+vf2Fmv6I4ut+cKXR2rVFFnZ50enP1hJiFXFo8RGCQKgKxHcAelNZi2Vg+WM
DRxgkfRg/TDShzbPzsD+23mNbJBC4HDRroTuZJPVHdGrcr0msFI0XWVCF9X48+oMxJWVNQV26koA
t6LcBdDT3CNuXBUEjGGjL9uo2LsPURVv7Lbbmn/b6IgbDIFILQMmFPUCfj6zbntLy3UWqET2L0W3
HlTDfPoHpUO/B0CfUD+Hb7zetNlbHWVesKZ+8MufdX+HaYKoltxV4cmAm0IDxCrcCE9cMncqKCpU
GPhyLnaja20Awnh7GTIJ7O8X+ryqEXAukhx3J7bBO3Pu6d+O1b+dxcUauNuJ3LxRLCsk2PoZIwSA
4fmJYuo/XEtUhRhCEUpQUOPrZVipo1VRDn9ROHf198Hb0/Dv9+lSALcKe6oXMyshAJho1ADnqyS3
KboiqGsB2B0VLsClcndQbdXRRJkYC1CBV29akb8u3i7XHeIsCTGns7aoj5Ye724vS2SiL8VyN3Ne
+nwq6zI/xvSkdr8UE/nvlqyRrMwk8nd4N/5ZH+dTZ6SgUlvH+tLcTY601BW/74EUM1rJQ27do0Pz
fkm8l3IybRTTaSF5/Yuc3qV4LkyOtHEwdeDnH1t6v+ZP4wTQNDIsdbhYld9RiTTxrrJpevAsoLDG
xUjJ2MV5bUCamREQPhLdDJT8UFoyqm+hHAxGQgLaW/GgudZ6vJS12PRweuixWIeDVR1KNnImUX2m
2lwsxtpAMZNjvCVquKNTHDNtoxVuHCLodMZKpKVqmQjueMA82DkRixRMzGcTYOF8BtzBvVvK/IJ4
w34vhW+AzxxPiVQXrjUrWetLMflrs/H+yRgBxAcRD17LSEdfH4tao4mwaUdg9rvPLqZjYY6mWgYn
JjLc6K7CkCc8HY6fC660BcylSo8tMxSlDIoGxRAltWRz16JYBN6NzZfjhiJVd72UpS/1SqshpdPs
AIdP1YdGO7QF5io1iZqJFoTXEmo4mK5BZzinA4UC6q+i1/KjV1dt4Dm56iP/vUjsrEjT0JCL+B5w
F7AI3NVUVt0aE7rADiUYJTbo11VPgtxTZVVvkabh9YJriVoHCgWcnHrs3crKDWg0+n22GYaUDD9x
JO9M4WKQGn6rRrAw+/p0cq0CuZOu42YiDBk/gZrG/VsiR+a9Gbj7/4rgIR8XI7fjXsepFNqhbtMd
Bv/saIs5N9/LZLlMkQYALRFBFfQNjz5+OUaSNSvYIY5dE23w8GJp59vuTigBeVKcPdAlLX7OO9fB
lpbEiEUMJSNKvZDyH5rrGGngbwlcgqGox9ky3p7H3bcuKw7l8Krmz5GTSxy30KFeCuLufxw5iW6W
WAqaHWl0WNLAOFvPyDMv48ZcglZG2yLStUt5nEKng+FNLQvj2NaxPo72XDiSl4/o0oCAEPMGSNXj
hnIxtZsNy5DZeFzp1NgqrU2yLgaI4Qut/nYqhKm1iclxdPvjfgKA9vrmNEXVOoMGE22on6rmwUNW
ITFQAyucfwhMTbRW4HWFeiEyNdeCYq+ngO2Y396LXWLsoQyZ1K2J1PpSCHdxYAWyOu1h1CLbQtbg
0Emh/EWnbzKScPzDi8dhf794JqTmQMdhhISp6EiPmmRn/VItyVtEJoTzm0akKbZeYK/MpAi84ZVd
UG+agts2QCaFC3knc4wy4Mvmx7qMqiAfXUD4uE3nA+9e1l3C9p2PnN5mjjCAi5IJH59hPKeMBxf2
efxiv+aP5ZqRnZKSrv0sKzaJ/DSmTQFGhfYnvEm588lV6oFlMC2A0LoCz6Zsp59dVLskjlXlvJTl
t9EedIlqC28rdBqQGehbBx3BtU4AsA/8GXlWwJWCEwbomC1m241yDGwZf6dIEsa1deifiUQF/5xP
wBPdVGVeHDXryPC36/jsWRZR2vu/Vw20diFVjxF0oOmze3ah5fPU1qMXlcVxAJKo/72VUR2IVO/y
97kdq8tRcdsC61Cdu6E6ou06GiV9FiKVuxTB3SHMaQEq3CogIv48T3fZt2q6Q4+uPxi/UBrwpZMS
ItNjOaxhEozegH/j/J2GklBpuE2BO7uQ1Qbm/D/09iEaZKlSdMYgEuGcgt61HQj3sKKsoWTImrC0
vyRf23bjOpVfZJokQBQ6VjT+sBYcdPrD4l0rQbEi8qyLCvJo99AV8blCiSBS+7s0tRUy59+j8nVK
NhpdJUcn0vJLwdxWtiMFnlwHwV3cbpV1IUsybmhxzqd/CBvBNsyS2yYeqTylUp9YVrl4UHNl2AJf
mw7bfyl5ogvnjwhO0wsVIKId5qmOb5sFpsHhMEavf39bL2Vwqm43RhrNKhRD685TGubJScqjJLqw
lyI4X2HnMfVaIDayncKcBHbKrA7/sgrWHYNMuYEDuVY3w0pjFzONxVE3onWDZxg4pw3n1Vq0KLwt
SWQa8E5EugCeAqVPLkpIo7LWyhGS3LmfMJOhjXjIgRgZ7fOz6jtK1J8Gaje7tem1l3XUZYV94Wb+
kc+3A4G80E4tB6bCVl9wXjR7/rfzch3UEFXUb97d3T5SclbHxBVya9+t/LZafVM2GiC8pxdCuHuq
uBNcsOMWxySatlE0B9N4Tlz9oZ7+IR5Cb9bv1XAhfk491V4KC5YI0NuYQEPmxekkIbcocLA9jG6g
VQU9xnxffZ5ZptZYtADgukpaoCC4LSlVhYSSqIvFuXwoBB/ByqHAvH+fEitXz+kU420tik7MhsSP
7tMYn6QeSbSiS0mcE7d6uyvd0YQH1KMgLp9p82rmI8bmKalH2SuMnfW7ZVnA3LHQeA4wL+72Tuj4
BuE4hGWvFchHMGpxZwQP7uAvQOF9sWW4J2+cjLfkcYsbi2RMtBQqYazD0RntmTRt5bulTew+DheM
D6CjeN5O3q+syzbxpB/6wfri6bPfZLbEcgk3GhkOhhOiAjuUW7sKvJdBT+PyOKiHKTY2Q0d9p7zr
rUc6mfvbtksgC68PNq+ElNr7psvEmhcXk6vJUak9+75ZVJsYEZC7wKtTopUVQFHmWuUSg/kOlB6v
RJA4Yr4MYQB6/i3uAlqF0ydG1ILvQhl9+qmyNmD0mD3S6PdL3YSekTxo6SlXRqLmL/OEjLL2WauG
sI9fjXLY3N4CgdnBx7BELwMReseIbk+eMlhjDbYUr9+UG6uLia1sEyk2t1gOyybBRcCFc/FPaVmA
ENTByjLTtNlg6qYjJsA2QsxjTTuMucno0wQRJHLXoILFAwkZOT6+U5Rugm0A5d4yYFJ9zWgZDLOl
S+yPwPlcSeGMtu6YiWOkkGJg8rlsN3GyKe1coqVCITYyi+iRwtQjX8SZaqeLzXYCc0lbbh39oaiV
PU3+/tmFpOIfIeyqXDxS6qLE894FdSDFbGj6RI1fMQBPJG5BqAS4Z2gQwFASprqvhWRKsdaag5WM
Ojii1fDXChaJNpPUSd5eB5w5Q03hjxjOhCSLtegrBUlvlMU+SIcz+z4xlW1tLf7Um4+giyN6dNbK
50Xde53te90c0KYLTP1Dj8d0G3rz0Um/LQtx3F1r7HCXj0rW7aspRW/8vQXE3CUcaiWkIAqXRW4i
m4RGUozwgYsbvZdcPDXqU1PFGthw8oq0yl2zz76Ov+p/6CLDrf8thU9ZFpUejb0JKQhBEdv5WYY3
Vm/6t42LcC3I8qK7E6MwKp/mnQsNVWYmpTR8igLPuvrRA+0/m87TPwhyVHRRI0eM9gumeBfaq82O
MvQDSoAW2qkfcjf62faJHqy0ULZWtCCDXcON3JYpupZwUb9lcjdmjZUp7wYsDi7Dt4tvs3ZIBomv
EF0YTNNjhAp5S9AJcRfG6ucJifgkPaL4Q/ri1DnfK2cbbW6vxBQZS8wrwQMgD4dEKbcULc1rPSog
pgnN7XhUdsBaKAO6rx8qf9qWKYmIQzRS+TkpNoCYCr8+f2594/A8htYuemj9TifT3tmWPm6Pn+2z
4FNJSj/d5vvxl+Rb34dGxuWncpnPcQELcuIAvzwpEQt132Nje1uAqEnsSgJ3AZV57HKdYjMMO9ui
Hrex556M6lOuN4DYMtDHcmitszkGjgPwLRlk5TtoLxYdXCyQJ0KgUxaV5sAA2s/OFych4BnqXtB+
mT279+M3+qX/Nn8Ay198Rsrv9srFWuC+Tb3jG/jsdWS2YMLNgVbsNBHm0fOyDmJHsyTX5h2+6tsC
0Z0PVlPA+gN67vqu2rRs4LDB6ALEEyt9oVMSOna6qweSEbNLCMC2CQqC5RL0c/7RnHaoQdrZuMGE
ZxTHwSIteoisFJ7jvz+Iu2ReMdMuijDR7MQlaTH3MGv+rDu+SZF7miXOXLx8Bl2BmwaOXJszVVYc
F2o8AI/O6Ba/plmw6jHJ6BdAamfDyTiV32fQRRvjRh/TzXzSPqrLJtIewPaRj7IWLeHKL76Fu/dN
uihRZTP8aztw1h9g7iVLtatA/5rJqteiWRdMPYJDFxVfoLbz2CC5gfqsNWHKnqrnMnUxs9ODM+Wk
NAcKCGEKdi3aB473VCfhXO8WE5CH0yjJxApD78uP4HWvTlAN0DBSjhf8dDfCavlrd4pIUpHoqX8F
fKv2kpIFAw9P3ZNs9k/kMC6Fc3oWo/8FjFkY/l+iIpjtF5Ss/K6VmC9mnfjYB5kYzNyi5Ak0Pk69
vKRdmnnFCtt9jsBX1w9deZiK76pxHMdvaO34Bw+FORT0mjosO8Jn/ay1Lr0SxOCsc7FJUJlE12cC
Yl3Mt9+2TqIMqoF3oQbkMBNlNv5RHKU1VdCClx7LbPTL+GOjOT6r5tGk9r0RQxyw0ngkfpSIFbzF
DfROIYhBGQSJTe7hUhhZ6hQxxl3n2ts0aw6SiQ1tf04tAcNf6p289Vkr10MqCZXfYfC/mUlEMmh8
RpyGasi1mdRAW2bkk87Atn+k+oxCYhUCrI9M1V0ZR0Ebm+jlWkgfgdp7XYmddDu8sSSZCFH8AS36
/RGcNs20TNKOIQWqzmd03PkTYAow8rlPHYkaidQWKoQ2NXSKajjj69Uac2G5gx5lWG3g9pv1W5+T
aPSTH2CzXSTvA5GfYyjaaIDEfzZf99Fmu1DWFQyKNLF+VXU7+bECnpfbesM+mL+HDnwoRluQxEDr
9/WCumxaC/gUqI0V6vM5bkLjWxUfB5cMsmKwyIpfiuLsChrgUKetIWryq0/aMX+s0TVKbi9HNOdm
XAoxrtdjVvGaAQoa91wPXoaJ1AUZ/XQleupjKjY+3xYn3D3gdYNZA/TqKHJfS3MA0Z+6EaRRR90v
Jis/k/kcgTbMWUdCO4maiyyz46FJBEV7XHX+NeS4Scp6hGA0JyPxy4aevDx/pS2VOX/RUYGpwcPg
HvP9fOwDUN3Iyxj5QG+0O0sbg6K4W/vt0IAa7S5fjlFTksT+oHufUou00yZX7V03+vH6FGmyniXR
NQCmN+q6+CLGo3K9x3M1qS3Qr4B5ZtTZ3nX6NEyiTpNcNtHFZtQUaIqA7Tb5rrWyWo2lnk2g6Y90
G+dKWCZo14+7wJsT0peHrhnPqVNLHL3oQDHsowPxAXEF/rteG6BwMPyBIsgxBpgq0B6cOgukrla0
gZdC2N8vH51aZWoTeuiPa3uu109mvEou3TvWTeYDLiVwR0RXJGysCpsXe/eVPQQUg/rgZj2oAJUo
QfJZROxZXQzKIS7u0+ykIGLNLJI2GcD7+wkjbibBKz+c8gRtnM6HdAojYJWaxrYDJbnW7noAySey
eXmRkl9+Nec0sqVVMDzNjhx41lUYzS6h+QtI3PpMZvrE5+xoGLyF68Ctuj4CgERYWeXBSQIJAP1K
CQEpUJhrm9vWSHjQaJZH1QRRwDuSyxX4CWNGISVuXTSag0szkxRpheu4kMAdtNJp6zz32LJKQ6Pq
ZPtufKxKWXuSWAqIg5GJQe2bZ+UaIjMvhg63wpmdAKzchOWw5kUSgYpsN/DEf0vh1lIkFFyqDOO3
WE86tQJv+oWi39jmCEaDUo0kOPiiEMXTMRCNzjsDWXxO26ppmc3CA1ZIUn5APq+Ys9MAlE106kWS
6yjcPrRVIX2tY6LQ4haWtDQrOwp8aAZFuSBi8KZnHdyxt5VNuJ4LKdx6sNS1AgEdlG2ow3xYzu7I
qqiHtZO990WmmaUYVRUNv2gqZ/f4wn45dtb2DsVB5TYIBND20Fi+lX/BqEZtZqE2hsiQ3l6b0DJc
SGSqcyExKZ1IiRNcpK4aA6rrm8VrIuKO0a7q488tlZVahKpoobMMZhS9F+9OrMqKJluxwqxsPUwv
t9Zutrt9WWY1afIoCSboE6C+wVR8e6FCVbkQzB1iDCTMOSnh5202Yj6cdPMXBq0kmiIUAlJjMAwZ
DKdQ53YTTXN0BcfDkXrGFh2hGbIonS2JxIRHBuQw1HBh/Wx+BCaicYdZMdgMFEDJYKT7+bM3rvAq
1dbLBsm2iQqRpmqiXMMAMdh88/WSzBLshL0CO+jWCYm1dQe8Sg8vrREV8ZzElR+f1ENBwiHPtw44
lZqPt89NcPnQKYoWbgbsbeJFey0/jgxFs/I8Q24K6Xcjqr80cePX1eT4NKokQYpQGJKtjLEWKRGX
c17O0M55pgDyZVKXMpjbfPSrvjACF8BpIQJSGXCTUB5YLTCVxs6TD/gSoIhP1gTGEHBeYcB11A7F
0vnqWoZ6Ev+4vZEC3USntQ1QPbDIAVyPsy1F4+q1isuHcjmmB6IcvFcVhuNBBUxTidLIRHFGpQNL
XAwKNIDOUmQAwLyuzSlpNdm8iigxC82ELWGQukCe5e70FCX1gvICZmvtjwkBgniQPWV7ldD76lj7
48Y6KD6YSfe3N1Jw/66kchuJsCBVCpVFUn7sO+SXs82C2xIE0Y3JYIcQFDBCyLcg9MIoK/kyFoOD
Oc12GgE/o7obTOV/vS1D4Grg0jAdDHIyoDXxr+EYlE9ObWFy0mzimQAF5E6NsnCtQqPTwiopvgI6
qldebwsVKQY6Q8D9Y2JiHnXn68u8THlaVYaLOBRzWVn7kiOPr8jOR+BiUNzCBBqyNJhm4JtxC7t1
0h4PqGMfdX7m6Rs1+mgdYsdXlWcp+q1IGdDxC2MB5COQDXFJhWIZbEVdIawqPxUeCFRejJSSKS18
NPT9w+ZhCggd8wyHlafB7eu6VQEvgnWllUEiqqhbNGEVft0ui0QBhau6EGVcn5Oy5njj1LjACZoC
1P5lmj4u7n2LPElTyxyzSNkxeAJji6wWihecgQef5ZAXE5blRR9HG52elSnxyqI8JVwXQ/sEiwhG
DjiznmZT7EwGfAimiEHv3iDmXdBPs/hZrpCkW7dJ8dNC8ttT/2EmlmEtshFlUMQhrLveSEOxs4lR
r4IxmXRfx8bHk/62VohciAFQIFAAsqaKd0lJZ4pTZNSAi7XkT/kwk6qqDknqhYmsDC66vJeSOGs7
xskypKAkOkZ9W/taYtckpbPuu1auSvRPJoozscbqpnNVAYekiV/r4nVsX6Sc2eJ9gyHH1UVy3uYu
bmsXXl45WA1YhP1KKXw0yJZVtEkGibsQrwVNY+xFjIlfXr+bOl/bGmuZ5nCsdjmCF0liWryUPxK4
pbhGHXUmNO0IdpDv6Bmid/8y3YKOpD8iuMCWgs98iBh8EtW/xjVpx2+rzOnJ9omzOYBSKWNgGQI7
oN6bG8sLvd3tmyIyagCoYyDlDtwrb2jseom9JQHaB1gl2qEmtDlldD+555+35YgM2qUc7jhaIxvS
rIScEUQCwFdV0r+li0YSCm95tJ6aHrKjMGvXVsWlllc5M5CzWi1AP8xifLq9gre5ZS5VfiWAC+C8
elJ0mjFYBbBmGV2oh1Xlo0AX7Zz1cUpe13KfovxerOE01n79uQdG8+o3+ctSeCQ9pNG+DoAvrMgA
QEQ6AuBpjI0i3kObF7fwZVH6tnPxXY4LRFrl1xydpc24ouNDNQsFNICMwNdyZm5qjNkZHQ++rwTF
MsYOTEtyX0UFZ0Ref0Rwy6CRXniVEmFuuEh3kX5a0sm35wCd+vc0Rfe5QVUQFRZkBsl965LmMasC
a3G2lZYFRvzRSu7aWtbXIoqaWE8L1ApdAHhsXevUYtRjNg74psipTrr9GC8/tbS500vjQ2uYexC2
yNrURfcRwB2sSxjeH3nTa4kghtdHADoCL6J60LRmUzs/B5aRLu7s4vm2Qov6z8DCy+YA0VIH7eEi
gJquVVXrQM9yT/ahPKo792QE/ca6G3d6YJ0zvwjtx+TU36/fAVMYmKT2l0BBW0/vm0GxcbYqsWUz
6qL6++VH8fX3WSk0O8rwUVTHJTLTHcJuf/TMXaK622zpgh4glOZwmhfTd5PkXHbzg9u7n9Hpu7m9
P9JP4WwWKiM97Uy4EOUe/Oy77ENxoBvtM90Bd/KYbod98nhbIjtc3sLg1DGQial2oCVzAk2a1frM
fNaAadZ4Ivr8eawBGy7JHoi0+lIM57cKaLquxNjieXzUGz8BM1g4ZjvYp14iSVSOM1HcALQ08naI
k5jtuni0aa05GqmDGubQmI+e1f70ov7OzK2erMmTawZZFpZoa6CtE2itLfFtIsOIpz0eInjRafAK
18K7QSn0Bhi/x8zY0tXxmz7ezJWsK110Y9GajVYGNEIiRcntZmQshtWk6OmDqSB22ijoxiwxTIsR
iXo0f8SdIilVCQWiXgvgbmgKJs+ul4WWg76fbexpvHf3VrIp/PZcytIIwr27EMLtnaZPEYCaTXQN
olYzAoaw8V50GcOfyKtg1PD3SjjtWOMRDdi2lRw3RHL0b9AM/FW6/GnOjg5152Q1++klzIOCZHfG
Nq3RoWYG/VH91Z3Lh/VO+2Js0r3p47X4ADSErTY/98nBlbWeGOxAbn0L59k8tcVjx8O3eHEQ3cU/
Y9/6Ym3QNYVKeB7Sg3HUNnBs5WY6gvlz3qKnKHsw74qvc1jd0x/Fff8h24CT/dlDs0Fw2+QIo5rL
jWLG4uKGjvGq0jiCNsG8hUCFhT0II6DahUviF0h6H+qvXk9cKLS/7JP9rHyYfvZh0vvqzpE8CmSK
zfkjR1/0ZGWKXSBFlX9KgnQfS4aKRBb2z2rhZ69Xq6h1H4OFCmodDCd7054k23lbo1GDu/79xMor
1VJw1GoYRv7to7q9PZgXuP7t0qRTZbGTQlT5owpWXw1kzF+3b73F9y55SkYR4OHzbftOLQ6TvdPc
h9urkO0Q+/uFvin2Okw5a0dWxgPuKOm0nNyWINund1aFxqjgsH3KyWiA5RrsCT8zoPcgv3Fbkqjw
DcD1/wwYbNX1YjS4vWh0ISqg1Qfdf0Wj7dc0yD7o4VN0Nz0nDfkFjEZ9kz3odwte09vsy/ic72RT
u7I95QxMqlLTzNASclzdUzUjSotlwTnT2//bhCF4uF7oqqlR2wxwByb6rQ2SBdqnfosK5r0yEee+
3N7eV5kacoZgApua0eZw3OVxM38eJPUMYfXm4tT45INhx10bscX0P5cPij8/ZtscmaiF6H79iMdd
smvrD1N1WmShgjA3fymZMw963FaL1mBhFakDD/8d05FEO/1rt2/209b7gFG2CYRxEj1l+3Xj9N5a
yS/unDnGGA2lUNMV2MguqZJNZ5ExKJdXw32MB4myyKRx8UnjzIoCwOfk2AaY2vwy7rJ95Gt+HP6/
lOQter9Y1Bwr5pzozJAoQRPXm8wAv7Qt8RfCtYA9BDNAKPRhjOJa73Nn8Gok3rAWuO74gG4yI4xn
v/i83Mlg08RqeSGLU442LmM7SrFvqoJOFHA4e6tO5tnZjh7aZUC4XllftIrEeXFOBgeN0PnWdq2t
axcj6TNZA7jQplx8Dedt3FmP+8WFK3CSMfXX2flo1oa025r9yjvNvJDC6YpjLhNVmWbSUx6sG2en
boyje0S4kWzGzSyxK0LPcCGN8z3uYsxgfMcOA+ymwMzH3pmC2tnc1kvZxnHup5oyzZtVdsdLLVya
56VQJJovk8B5ncG0+qbwIMErX4rprlJlHRfiZ9vFRnEOBVNIsTUNkKAYn9LBDGm6X9JhU2QhekmS
6aDFY1CB8sFFxvD27skuHOdoqtxO1Y4pRPGaHIptHWp3yrOJzM/+tpz/47a99Tiy9lreJrbJ3M5e
NKAbVc+A/1sOlq37yZANiV/PRakFrlotFh502TIRkD9P51RzQSjcrM4KqpnKqHeDrpXJlpaFjWnY
PoE79EpDBqXGFvz+hvz5Tu6GxCOqvEiYwALRjTkjHm9rEkb6wzxJdkQYGuM1yRhLMC70LhOsrbpt
sHmiNqM+JmwIXTZ0aoJR+SXZeuGlv5DEGTp1TAw3WiJ0a3e5n9oYm/FOqfI0f+wxyfhsgqDChkUD
2ZahPd4WLVwjSLYtE091gKVyem11Xq6URgHKRr0gSWpoZHS90KbGAecsi9eFJ3chjFNlY1WrcZgx
tRIn68syRcbeKWdWXotVvxkxKrWA32zjLq0sISy8Q+DLBbctytiYwL92WmA/ba24QJtwT797yI4m
0/2iH6Np00b3KbqJ0JRye1uFK70QyD7owhXnlqbQeITApZu2QDtGv9KHGWg4sYYqkmUF8Xq4LZDZ
0HeXwsWYBZp9MGfFn+PagPkDrT24vK+pUR4Wrftka5gHui1F6C7Aq2qYwDhmoHzXy6oSEOu5c5ce
Nw449eYtOK9Sk0QyHENhJRbNGuzAMGkPku9rORP6BRenwmpKIBqsmFzUf1TJdlFyorUPGEwlVYNW
WllP6tucHL+JoJ6BfmDwFSU4bnnJEFcjCFPYBN98XHb2Id5Op+hl+uhMZDgXZ3sPL/xdV8h6V+/K
87KpkP4dHpuBtM9IvW9lrymhSb78IG4f+il1s4h90OI7Gy/MQsevtu1dusme/4e069qRHMm1XyRA
3ryGTPqsdOX6Raiu6pL3Xl9/j2rv3c6M1GZg7mIGM8D0IKlgMBgk4/BQdqIn6T08jsyrbvKfj7RA
XaZ+PEid60Ioj/WHh9+uVdrcYjSF7WdyYCU2cxZ1vULK/2hgutFK7kflqfMHzWUktR/b7M+AwEfr
oQ7/WMlKEHQQgcemvYEpzXujMreotG7EQ3kqlrnZLOGEHGHtvnurct2s+NfHnzBvz1eGRbuDBJNj
1QafEK8US15E65qUxEXWy0oB5tz5lTrpRM4tRTeJDAgCjU9ZH/N8DR5sDAx7ebygOW9zLYa6rwAs
HDHtDO4NhXKeSCYLbioxzIKORVpvLHU1xTqkp2LZ2D0eYVwzf5fXRNtne3nl2eO6X0hnxeycwQoW
cUpkO/0dOuN+sPq9v+1e8e+1SKLf/jI1FUZkMNfjBZDhvz0F3eYSjqGPGia+b0hfSgD/drKZ+ySI
MXLJDPapxWu/XWOjIk15rPjZOPRaMOWi+spTE/BowUWZncmT0NQ2MtGtZCUSnXFw5u6wa1GU8xnT
tkiSfLIlW1mVB5QF7KniyVgQy5Qob+PJtYRZS5Cy678O0aonFWntFjb1B2M2VsZTwqh1sFZFOZxW
qIci8CGvtlTbcBprWhdrKgTrGFIuR+ZzPTBaCBkFwu3HdQQZj/X2A2h94NVosJIC3h8sA93IaN9E
VToHXbqZrUVbtZSX/IlfNa3Z7tJ9/5LBfTdfHxgB8/gLZteIps7pWRawJYkyD2MM+FAbcUcb5RE9
sUb/q5KetYZRbph1BKBPQXsh2mLBpHIbCQxodPLcpAbwXCFF2pgYzxYa1uiZzInS85ctGgQw+hUR
ByCVt6IyMEmmiYQuAemsgf1edzp0vujBSy8ITquLJp5gSYPeC62RwTOE5rmdknwkYCB5rNfZR1Y0
7KF7Ew10GNU6JQtXsWPIJ2ofuliyUJtd/uWpTpHbLaZKvAX8rxJUSurYEyNM7ETZjtKahYuco1HA
IEtguBHjCROX1a18OPdYV/oJnZ7LZhN9ykNPZHBFpt2y+05Cp8Mo0m4l9Ove+GIsfXa3wT02NQ4C
a0ozPvO6r8i5DxS5qLcEfrXP3gNQJqAXiZOXWcM7dbLAI/TU3I+w0azlI18XZBxyMk1HYc3Smm7l
uyMGxAHmgoG/GRQbt4pIMUFNyeOpFy1KdRKX3LnJjHNQY56egZZKO4xDn3RAf4NiK3pnqGK6Qh8J
p67YqM7LksvRcYFBZJZfChdZem+9LXpcVmMo76sGjGmJZ2ff/v9jioAMrC9ecIE3V0CyebtsVDm8
rG7Ql4PRL7W+C/Rtlz/1LLbGOeVODSz6xIWLE0dZeZoFpVqrBm6Xst14QboW8wYrKy6FLyJbqj/G
UngDQdznY73OWdi1WKp44FYj+otGiBUXNRoTvDyxOTclrlbs6qFhHOW5uw2gfViyAbpaoOlvNTmo
EpfXIzQZ5d8YJpih35Y5OWruPgPvEahWpzMr0qltJce+z6HgBcvwzEx6R9QnZ6kVhfbQgB0oExhu
f7ZiD0J2vLWj/otOAcpN8mKR/as1J1fwMlp9eAXI/4uKpOXRWDYx5+Q+XpnQNc0beEEIloWIwm09
2nquf+Q+z3g8m1UxOmlAvIKpB0CK3Kq44fhY5nzspySXhBOeIwkduRqr/2427AKbj4JCEIgRkV/f
iumGMBcjncOZAK+LtGrqiPCRhr7I1mpDG6Qrcm4GqYm3n8fmOrs88K1MbLrAqf+8VV/dBe44Kolf
h5iC1+rTvAWlV63OZZjp7OrAOKFgpBDsCIj729WJQi3GUt4AnR4E2UZPecmMpMq3DZcPV/Uo1g7q
n9JmyPGfMv1d6gp106DazqhFzZF8AH0FpO0E3QNOnooF67INDQ4Vx207HLzIKoOOYGoikZSlptnZ
aCuctMOgqGKsLC/130V56co7DkWIbJplXXvLf67868+hLB2zsZUSDTeAmmrhsgHpy9g/pxzLtuYc
IXgw0cIOtgb0zFOOHqOE064rcMsklWZrxq+hLzeZhuZgFSSOlbfXxIIUGYtFmTIsoMxR5JhamHCS
DVBUUX4Q/d6VLyZhcBI89QCsju1FH5zWMy706fRdXWKTFFSL8PsT/erEnHhrWOAqLYzIM8ITxrS/
cm69R4cUqyZFxaH/kqGj9wvE/WACoPvUXUloPbnnwhOSCLP1N0m31kEHU7aXx9YwKwfcPwZqyxhL
Qo/v5CS3TgFDjE51GFu95zt6sJHdYqUFDDTTrNKuBFGnse+9VHAxGv3E17/d9Hksnx8vhPH79PRO
gClVdRyy6GRo0W8D3K6GynrwpGPYf23K3zXI1MaDsC8DwjKJTkAa7ErwIOAvYYPpbkhaVz0mi5mF
jLz88cLoMsudVCqmcAsl5iQOK1N/9c7wxz3IKyAHt+7r+P5Y0szpgQ382xZokmZP5VoVN2906vXK
4WMdbZVB4/QGz+r8o5zD/64IQLqJjRd9AZQeUR0F4rIto1MYm2ihCEGtRMqEyNt0wS78za/qrzBK
fa2vpChsQFiuPyUf3Z7zSFVgGI6VEsyaN/tdigqn1fwzL3u3RMoTeYE8iB1XRKdGzrfDiHocMIpg
1GJReFCB0o8cQTUQjIE1YwIS3/oit8hVP3c1/Ri74mFEHufmCu5ydT3Uxzp5D5j94HPnTASFBdoo
ESvhWrsVGIQgusNkTeModWdBXw+YrPnYCmcFTPmJbICY5I78ROTbSgUbpHGsjK2sP40eK8WfUxmC
D7wpwLmCdYDyRA1YDONSc91jVoumKzxNJPRBlTgAKwF7Jxc8I9mnA4CfPULqjbaFCWAOJOetyoQc
08TFwueOGIydDESNZasJXsruJW+HVQKoRmE1zdnI8Eb0wgckkxPiGo5S5GaYMbzk/WEArB8PQ2Am
wB0GdsrbT8myNsqKvOeO6OM2pbK3E8zdM0IGBwJdSMSKMaIUrZt47UCjNnKhWzExV2iFm4beafN7
OIVviroeFwpQjqvgU3bNKme+Kdx7FBWT27AgZLRYFV25BL4glX0lDk5qjRI4fEkxLtJD/O0HguOl
TsAqhc04ZbBvI7SZENyYWEnHABrH9z1y2OCUSYpZ+clCNl6NT8W3FMFshHg9av5uRIPd47MxJxak
ZoCMo46BFlK6bSDUpAzEK21wqpAOWqqOV6TEaDXblcruFCZFutKMDnWUvPNXUVAIzwaSfOfxR9zb
EHIyXUa3HfK/aXjE7eZybYLRY9UYnPJg0E3M/sbxqTNulSsuizWZymthRxi5MYVZIjA5xh3TvdYO
XSvwYXrSzl5FnH4dnqrt49XcW86tCGo1UqO4cdpOIgSic3bdEA1FuVQ/jmO8ib0lmvPtfy4RrhNc
kyi+TIRct/prvSDRAz5OTyW4xTwyGiSVtp5hZY3ZyjJRWQ+Acyu8lke5H0lJBSlSIE9GRZ0fiZ/b
omKP0XoCTMYX8fR4eXTF8WfTruTRpAVunI9BFEAeJ5h6/aGWRGk2Ptr663yZZGYL1EGwqosM/kc2
/WMN/DFroB9dR56+ARPJRdxRCNDR8TLZ8FWGmVQx30aam57UoibKthz2LffhejuhuSTZpsk/q/y3
kRD9uxeOdabbaSaYVRATqQ82UZaR2EvWY8kzTs7MTTB9FrYe/hHNeHSbRAPSjQD3Az4rsThvq+rb
5F34kExfI/xv71wlpFwou25VOSKmCDOcx4wdQDj6F8AahNINzaca1jEgiWqYnYTGQOnCauD8F32O
kAGtpvFOYxys+8wCa0XqMuXewJr8pOdXW5A2eBwsJS49+XJ6iU6ijjAoefbyaMGwtxknMXXxo2cP
qR+WNgUUV4KqqqyHUIyzU1d/yHJHDHfTWThXif3+DcDOdwDMmX6pFFQ5MsBNNgUjs/lhC7jJB9Fe
DTZkzFnErqLQQH3A0Eh8oFa8fCrsfJvt45V8VI/iOlx5a301Ho1f/qm7KAvgeqzSNFasiSN0oUPH
TXAjnzJ2Rcf48QSFz1MKTpS2OgdFALJCC9Tm+NcBE/SAbnoyBrQptqyBwT956KO1T1Zwpfwy99Ie
Hlw+iWa6AjgTWK56ky7rJdoeNv0yWHgr1UGfH1jKxaN0iJzMEZfiIl6whkjfX42TFlCPBO8W2N14
msuuK3hQYHvQgirs5PxDFtdImojErxRuIWWnWnE6ULwxbE/E8ujlo3UfTe4ThxU6ZW6XX6h53hdB
oZwUIn6D3xQzSnfeFgOBDi7Jnlj4m/udRqCBOBIBDqIcGTMkb8Xxg65Wjcipp7f4yfslp2YTEvUp
3yFVG0OLZ4RxdwcLGDHEiSBtBWBlanq6lRbhrTjy4sg4iYbdtKsY7O+yORBOUlhqnJUEeoJpYilW
R5+gqi2qssli49Qu2037mp6Lnfjuok9GX0ZP4aKy/W36R64YYllSqXMTDTGeq1xIHfxv98h135jA
ReqF5pcsvz/90o2ZTJq8Wh91SpKm9Kq+gibzEh0Erx4HnvJCJc2p5IECN43hRfR/4ZUI5rps0MWU
surbdzkPUm0MFvl52kfrGp1xuzleNYGKdU+NAti7tIlMz1vs1efHx2FmmTdSptNy5QyE2M2Tbuzc
U0Kc139cBqGWQCWeepNxPA8Y8anZA6+pPV26g9uQnKAMv3i8jPv0ZRKlwZUrYOrCdU2to4hBcMt1
knvijzzq75+Gk57dd34Fww8D0301DqypaPT7A0hZkUeA2Be8S+DdA5fKrercgffkRhG8M7f0NkFr
9RsDxN/rxDk3S/53udP32atiKRZjpdMRpgxThT1gYBY4aXjUp2/FKijRjr7s++dEdpCtVCZGSkjg
z5cwdaJwWGN2Z6wQhNOo+8NhTrN2qQNXlLpRdGngnzFNZ6ElpEM3xpObEJ7RmXAXemDnEGYh7wRo
EI6LinjVLEqDEUxWSBrQTveVtWf0zpOhZmF27w0FPMg6RGjTK8bEYnWrvjLDJDGv8uMzHt30hfqn
5In/6r9yuA22geP/Ub76fwb0AAb4ViK1Yb3oekA5e/FZ+Exz0r5iYkmFx1TSst5o7pwjJYgySLnr
C4/3sLTAIz1RThoGvEvLx+Z35y8oGXTgJLZaLOCKObcHw0Yg+vjXmbtDmRsILPUilPDz/iXbV2Zo
aftIXTZvVmIpHCJBAigCQ+T0xTfniVoR5ehbsBd41QiRnf27e45FE8CVo63Xa9f8OmLc72NxdxE9
JW3awyt/a/DtqJXTAguYX0zcA7D7iPbGnXGQWe0Oc7IMeApwcol4XKHBq4LYGIVQidirjAB8x6HE
8jk0pr6cOsNYGIV7NQKuAiFgiQD216AH8/i9FI2dF3VnnfPDpybsKjzGaiyinXsTh2vA0wqeISEL
wJRb9fl8zRWdn8rnKLFaxVaQFG7q7DDKx8fbdG/mkIN0D7cJora7gauyMsRxyDXyGfwuQo2nVs4M
9PfHMu5DQ0Ddr4VQxp4ko1wUXS+f36IPmENw8p34NX1RP9uP6PWxrPuE50cW+KLROoIdov14CogP
uPZG+Vw7ffRL/pW2BIm1IX0m7iGKVkrekzjadBhDg5q3cJyoT8uXqlwZ6LNoSLWNWcSaszsJxt3/
+yDq2HXKKIRDLMjn4iUZ7AzjiUIZ9C1gP5NWjLVPRnF7wqFnIIjwqjyVHOnSppSPTcVjnuB505lv
Bpr6fsn2iFE0vhWYvfleXT4+vgdybgirh+ru8pyUfiV4OqBXh90r1DSqfQnzop4jFeDI8MNbsfj1
aZQUrpdrIWBNvhXCy+moaaMIIbv8nK9+u6toYQCMZSzAxu08VuV9oYgSRt2eeAFAeRZR77ktlzwK
Q0/aSfLIgtRr9PQS79DuVdfiWHqcPyn/VuTdsY+z0Rj5EIqMXqSLaMpohBeO2o7boaBqP17iXSBC
rZC6RI28iIUQXuFsFcdV+8IxSiz3USP1+9QFqgl9E9Uu7F48JoUZipZ/GBKrAVcR0ewKpzKx0PLy
OQ62zEx9p92hDgIuAwMUlGg/QS2Lssdc4jq86frKudyCCmPjbmvbfYKdLKoNi8J5bsuuZdHPFqGR
JYWquPKZX/Tb0CKfB8Us7WzbHx7vF01ONNn/jSDKJCu08MhcoMFVn8uLI9Wk3vDv8iHdVFZj6cDv
ls9Ai+SEO1TePw9XbmVT11Fb9BIGshjyufRtb+MeDmRccL+UxfgtmZ5PmAJnHMrNWinjBCu2F0Ul
lKqQ0eHtdmksSnR8MzR6f5Xfrooy0STPhqToOfncmeEqPRQ7ryDovYBCJbN99tfNa8WIKmcug5t1
UTchoL1lCs5v5awvMrLtbcaZvlsQ2B6QEmIslYzqiEAjJuSo7gGnlUESBVYDIX8FaxRDZXdXzCRB
E4BYmpCq+PvWCQdGnEwZonbO3/hvzQlDHGauIoMTIxS3I8tnRcp3loDR9hh2grwMdQrM3pz+/Opq
KYNMSQJJ8C5gQRIu6F3H3Ckcbky10UJHL4F0UMADfmoNn+WM7xzkJBmxHpDBKBRrdOuVLwVeOya9
d9GylY5Mt0Do2jVfDIXeZbk/UlAaBu0Y0lw6nHRdz8c8EqxPKXxHCuwSfcd1BeDBQq7GlapFVrwQ
am/xWOycVtHqhRdJ1BLAtUhtowRgTY1J6N4FgCFzVHd4NTNzDK/L/IUQfkrxSB7Lu7P7iW8eLV6o
f8IdYzTR7S7WkuSX0iD6l2HN297aWwl2xyh13xdZJxmw/okbDhTm9NtfwvWBEbSyf/FX8rrf9ht1
VW1lB7BMxiG+v9ooSZT2XKkYtEhW/EvpcCDlAgX3utiVy8jMbbQYHYOVsMbgOxY24D4AosRSSoww
fbfpRojt1v4hWMpmehCO7+G+WOkOE5M+Y5c32qR8Y+o3I8dlqn+J9hcP0+bOmOPthLtimbG0OWnr
5rKmlkX5xELkPTdysSxuqS80BzR7X0h41oLNL/0dxwjsZg3xykimQ3/lTrpEl/w4xbKC/ZPwmn5k
Dms9U2xxvxxwIeJkAYdHA1dTyYiViJf8C292trr2lv0S1F9PqIM8PlL38QD0hpcywGumzPfO3lH0
z9RILYNLZo+OaI5WbIE2b6Na0Wo0JROH2QoctFEuXxiC701jmvyDBzQ0h+DBn063AclXNRdA+R/z
B4UzXlLib20hb1h05TNH+lYStVtyL5Re3EJSbbWrkbhObr9KdrXJGPfmPXoO/TTXS5rM5sos/C4L
3HFakoS0af+rPXw6uqXsBsc/ee94GGNdoywVUrdaPoQjgOqQN8BTcaZmN+iLQkWVSTEwKwgcU4BQ
q+joocHqQZzIBUj8wwvKmnhet4S9/iTYaMk8y6fHZkHTnemAKwEU+lcUFXRnwajFgNyEl8Iut7FT
mLH1q3USkiwxpnDZ5WQ4iE/6U7FSfni7hlP/+YUOEtasWdZ3qJNKrvYyTHCrFzW+o1vHKwEno97q
R7x/8eZgp45ne4tg1TnNW7SKX8K9sZDMGr2o2oppVJN13nqCG4XQTMa+XuiIMPEhuVVbFRkrkzvV
r5/voNzflYvAcW3XDv8xoGvqDMMUtQkFLGIKBXVkokTMWgWz8C6tA3SDtPXNcTO6pm7xT8W2/lib
4THfFa8CizTj3rHeyqVOUBKnUzELcr0PeS1sRAHvyTzDxO5d660M6tT0uR8AZ/VzatARTn6rlntO
HNYVMd039LahDQdc+ApA2Yhmb+2HE4N6qDBg6JIq2yo8DMqXO7CcN01593NYroVQ12vuCnnZDBDC
L+S1u+DX3c+bfOUEAFg0C3dRLcqlsB5tbaE6mZU53ZJVLrpPFjBnbKJbnmgxFVGmLGUwak8CjXx8
UcGn20stiSLzsUuY9oPW5LUEyibiJgyLUCzjS4tGviHfJ3pqtoPNRZjZepLq7J/fiBgADab6yfJB
7U6/GIWiFmJmkxxdKunYN2bNAWpne92Jk8AZJtgKIAhuwq+yRlyUID8E2xbGB1sZuinzreqDCitz
HitgzpSQQfCGju/CYx1lSqWYNDiKIlTs5o2F+upoJRiZYkdt+fFY0n0ZAud+IhRBYobhsDgnt1bb
jbqeqV2eXJrvai9sEnPrrYpP4TncCQeGqDnDAfoVvRN4GgT5uHgrKo/COq+DIrmM8TiI5pB5+R+5
awLObNAY9Uer60zDOOR63KKDqnobxH5Qzdhzu50q1BnapjkjRKJTcfFnpahNsWB837RU2uyuv49S
RaCGg+cVdXKJsk2fDlsDzBn+iBZ2PrDE+CvDnSArKUbXFpb07PcAYnTHx58wqyEVpM2ACIN4lh6S
qPAB1yVjnFxyXVkboLjlKhBq/mMZ4EueBvZhohGSR+qay5Ok8VAHTi46nwO0GoqeaWStwbDgucgI
fDzaBCGC01IUykugLwMNLWOSXkqrtUZLQDirr1RLBkTdWOPBe6kykB33T2NwvRh/iFFNeHTGUA0q
H0iFRObAapReQPg6EYGiB/5gf+SLpXZgBZgz+wRRGvrMAJDChTn9+VWooGhtkdduBgyYeWDVV+c1
d/Xj1DoMt9fSoczTi1s13ZPBleKbMoTlkcubxvSnnSUC36o6KJa1HDaZVwIGOQMYK5m9iprAotYT
ITarPJ6w4L5R+Yy9vX8rUZCSAyEs4d0MLopGItauNni5rrUXPjd14Et89H+BXOpYeH9qdB0DDmWc
unYVisEZHX+kaDBSvLp4jW8OmDLlWhJnGxJwDsW2ZNGk/Zjv7SHGt6GKhddyYBHRjne7NfzIF7HK
ld2FK5aFJzi5+7vh4aLDk+ejFXxcDmllR0pBEs0JuGDltsBtYVJjUhAOs0reeuOt5raArWSxoyq2
nyxj/7vBTGD9SQebGP7vptyBSidoATIfcwJGPXWoSZbbHCpaPB718jdOBknhrsgri3c/Uz6z/X3w
J2kXZfRbDd+MjlSAwz8+1fdXpgKS6B+8OEaBirRvhROtw1ZQuksCNAJJ1Va1+SbmHTkMviu5AEm2
qH+1DcfiWv657Sl9oxgqofEA5SDU9ai7WghAeFbzOsCA/aur9KuedzJvlaWnITvxwUHSwJD9YvQv
AYd42Se5Idj5k/RbXYncOtny51CzQl03wz3opXLPVIQnvwKScyVvZN1RVEvYDQEItvujNti5HRxE
w8E0IJKXpN9l6qINzEJ6Nv6IhvVYofdwW4QDwITjjIMxAeUnKmhMlarT3JLrLnzkA+AL5iD5CVTu
lWpq8sIfd02RYyK0pR0VU90o3lnVdkXZEy1c6PvEJ37EwrpKk8ukVX39RZRp96XcR4Pvdpc2SIng
dIUTFYfIMCuvNnMjWQwqxp5beBXJtupK9T/aF9cnJXdQeDOp37jWwvxBV1/CGHeDb4+aJSa7FJwk
nCUAuOwuo7iA5ZhDvfGs2mfd/ndvK4DXY0YzxnVg0jZwW9S9E3VR3o9iH10UYrmDPfTIXO3zQJQD
iyj5LnqiJFEPHpGoBXKedtEldDll1WPmuFmOvW51Ani9HlvJXWYxiQKuCu0nKNzgDNx6m8LV27gY
R0wpI5Y2OK0JmAzYLlk58t19M4lR4M8kXKcqyOhvxVR6E8ZAYEOMAUQ9IqTGFPWadav91IxvDAxi
4DqwTdNEKtC/3YoRDDFPNLHKLlXZc8vUkzOwyvKBGy2EQs0UMxs09PLEtVwuxrhpSjOW40A3u2iI
StIWPLBP3BjouZliPtRgpu6AMXEuRjUB+5UHVbgIm6b19gHH+T7p0bIjEElyxXORSwZME2OHWjNR
B4z+zBtMjzF5P+rgZUvXQEHKV7uP2OBC12nG1JfMMeXaX0EG0nqTLweNRVR5fw1DGRJQqahTAb+G
ru5bZfBymXaJIcSX3qlXxV6yqoXvBHiiC/cf8jLuScOwpfsAhpJI7bLaNu3Yeoj6ayff7gJpnXRm
sIKDGzG1grPcExNffBfxTlclun0nKjqwcdBokWYoo1wCIAp5xr52usoBuhiD3Bqnau06fZE31ZeP
VgbEwY+PzX2BDoLRyoxuBhnXBgjqbpUr5Lo7CEGSXCpbI/J655vqqraHC8OJT5cPZdA3YiiNxpo/
JDWmkV0aM3l+P3+zAGXMdVC3X2WAQsHLIcBdaJuabPeSHRLzn0MaKXVRdxGvtWOeV9M67IKEcDM6
2fsAZJiMbZmzh+ttoW4YJRjdykiwLQDBOFiS43hEXunEM7V1SP4pRRaGosMKkOvg4Q+4EwyGv7WC
tuT1MpAmcVZn1yvxT2WR9qUk6uvX44XdRUeUIMrc/H4Mhy4PkssbOGg2HgntxGGY2v0ryyQDSRuc
NArrsOrbxSBGwuPOkEGG8wS1rbbR9nxk1mVnd+hKingrJdSLAj1lkIKyg0AcYYn+TkBLnp9z85uR
jM4pDdiBiToaND94k7gV1Qt6FAuBl144n7xlPRjgQ48sl493ZuYCRXUPLS48HkwNhO23QrLSkApZ
apBJEfeX9JSuWsLXC7NikG7OHtRrOZNerzK2BqEvx6WQ8za6xNgR71LHZH3WWW3gc0q7lkOZdBZL
vWQEkOMeRbMy1Sc8qNgMU7uLA2Fp1zIoa8Z8z6bJ1Tq9bFyFoK/rq2dxPd5XhSgRlF/jKg0lgaaC
uuKVuOBNzuZ+SeaZ9fQ6aYP2z9crmbR5tSv8WEtKIGAl4UpdO+V2alJcaeVJTsnZf2YVT+dug2tp
lEELQisYQ4VFoRvhIwqI+c3YmEnxD5ZDz3+KUSxUSxWZe72SrXDN+PW5+OB63+luoDzFSErMBkwv
6hoDxBVbJfvSXH4NpkSK18fHkmUAdElUK1WvLf0ivQwmAk4yTTUprGQroFeGWRecIv9HaqPOJhjH
2zZry2lfEAg4YkgiJ3A4i2FtjKNJF23CTu25coSx1VZ/xsD3RWkGFmsmzT0A8Pbk0LWRLO6Hboig
uOI7dOTVH2OzQlOmYkfnYSluRKRWL4+3irUsKsbpQk7x8gECreD0J9mul6wlMY4NTVicuTHvSjwE
vMmmsJQ/Y5P1osCSQLmBLi+4ZuRxMPXdZnR6gmSbdfYZ9wx9mfmyN8aRgs3vwM5RLEp7jRSdMG7M
2Rjgr4dBB92tPxtAqiVqVTtZ8mC2W9Bkf3XOeqmb3Orr8a4znMEdYU/pjXJSSjg0lm+GxnFrP/M8
6Yj8WvkkNVldLoz78z5TkCpP4LnJtTmWgjEcZv6RWPE6N1kqnAtwrlVIOQNP9ATXy3+cwTTnQzdL
Z7SUZbkBt3ptmrHJ0OMUlv1n54Muntst8ypdzkppOj4R+SVtQku1ts/RE+sQPb6z0dZ7K6Z2i7Cr
B+gPZUN5VWGm+ZKxkMdeVKbn+WCSdC8GJWwPiWp91g/+xrRNndV4zzSE6SxfXdlpXtUdB/qPC/9N
SOWMpgnWR8K66h57BE2mPEKbSkI6qAijOhPPnLoJBPCTbwamTNqPFPmp9t1suUVqsxK6ebkTVhGV
KjQBUM408sreQ3UC3tsurV1FMDOd4a7nHdFfCZT+EiXoeD6L04twzk6cWa8lPNSyWPRZy6DUJxRK
V/LggEBU/QuleGcpHR5bG0sAFUrxah+gagIByUhikhL9M3x+LOE/GNq/FUXDMYwG7TLDABG7TrdU
c9zbUmqvzYGFUZ50ce8A/sqZHMSVQYP8H3FVGqWoEfAvoaU/Pcc242wy9lylkpxpqpKMAY6TNRuE
Q4dbb6/zHUPIfwjZ/i6E8pxh3ipDqYVwMY6+SIB/5ki0qKxwHy9Zx3P64Ec6o5xm3JWJlNRIDcPt
BpzTji6R1nwfd6m5ZFXF5h3n31VRjlMo6rYLlQCveuu3gKhnxlLuUT8/8drf36dOfGpUgVA22Buh
WmtEEC1BIcKe2+PthiROSewY6KfTKfoTmFpPRERXDIcwb+gSiscTBx+QvJRHEJVWyf1mekzEEK9+
JRBtCbAR2MNM1l03WcDdtl1JotwCuj2bOFfwJiv+KTyzREnHJ4a16Xe5uWQE23Pl0+k59t+rojyE
lqRxErRY1YC2F5BAbz9MO16uv18kRCkiw/ZnE6+/wmjKAtTGOpSDIcxf+WezcB67ollnd/XrlIfQ
CyNz4SDSy8uv0Sen5PP8+Pdn3QNKoRPlwlR8p7alACoYDBAIf63espLl8BwmBJHVYyHTj9zt/ZUQ
aj/yvChzoUecoy9wkS6e0fPx30mQqOC35NCC5HsIsf23kWCACnrY+SUjPJzd6L+roKcMg/r0f6Pe
0+LIsNjZXb76acpJi0MAHGcFBYkv3ULBQAJ5ydhnlgTp9qbJ69yI0NwKVwZsXW2f3dN/uQTKLbtA
uQEjAwHxoTU7y2am0PO+6kpJlDcGQ1o3+BpMFUQ7p9+ZeegsfluajHUwbJV+7oqNElRTMqQMx7ff
xgcizK//6jDQLtc3uFpoRAjwL+MyWmwzp1w8ljB7bV0pijrTw1AnmYInpEu88p55TIRj3Fvzt/2V
AOo861nOFfGUJ8mLl9KSNro/+QzMnWWcasZCaNeqyd0YRgWORbHHZN1LarIy85nNBtxIwYgigJ54
IApvT0VSuEgoailD2ILMHHN6HJJ6LIuaU9eNlGmZV1FejpZyA//A06YtOb8FssIACzzVDKzwfuaM
38iZ/vxKjpAVac9Pq0H+v5oUNrBsd2ZDFICbAKEHcY4q0Cj6SJYwa1FVMmTijhgDztoXjC2fq2Hd
iKCUBZZ+sK1wEOH+auzu5Sl3qufc5i3hxYy+fMI47TPX3400SmVGngljnavZ5c3dOXxhymDQwEwB
s/zz+Eiy5FBHshT1ro6rSQ4w5piZvTfdPSvxYsmgTiXuEE5RW2huMNWFe0Sl0QJ2viTF5fFaZu7B
a53Rleao1jotmuSAPZlkLbOYMFMVUQSgfCdgKOB09Mxco+4EgRuhq+ClsyuiY3o2kRAvso//XCHr
RhSlMpfrwN8mQpSCLlgNSYvjY6o5LMC3B8K/sgo+szv0d2U/N9zVAa1CqYnCaWUKMRzObE3MJ/9m
XC/z3uZKCBUxirLXN00PIREJV5vBHveokzwzYiGmFCpiGZTa0HweUgpbXuyiTWF6z8L38/DKEMRS
GRW39PkYASbxo7LmQ1iqZzv99f3Ynu/RViCBAfKaR6Mm2M4xsODWb2ad0JWdJk8psruL9vlqWCd7
d3FxrWAX7ACF2L73L8M2s4CDsB/L/vltKjS+kU3dQB7gyjxG/qGY4ZvxV2kFVoUxLlbpLxLbk5cN
WN4LdPKX3bq1AAXHHJlWMnl7MMEZ0r9nycQVEmzQpiF/J2vNLtbS/5D2nc2x20zWf2hZxRy+gmE4
UWkUv7CkK4k5Z/76PdT77iMK4g5q7y2X7XLZniaARnejwzlOkhO9IulRP4q7GLx7H2VMqoikb5UE
hhYSPfWHzLd8z2391JSOSQriSJd/9fQNmPPkRz02g+EVXYdhdW6mTZeBwWTbqKTzGXXRFecLVAsF
s5UYW0DPDxWzd1kGAPBKwOtXsIr9pJD70GJEKiwR1F3oNDxtJaOfc+Ki6aiH1zvW4MVaVPpjFdRF
kDhRHcWGz855RZ5KWzQln2QK9vGGNdu7Zq1+iKLuQgvmRl2tsJrajrZFYj4BDbEyy8Sc6y7aNmX4
xhU7/0McdS2MQARmfgpxe/4DrVDC82XVXzMhP36fUn1Zl5NmQsfoebpClV9DR1dgZsR9yF3x9rKo
lcDohyQqpijRuSD5AiSNG9E81hv9j/tvAqgwQo6VKpLUaS4i8eabel0xFrBiBX8sgAofBqHOsyzC
VUFqeCvbVUJe3U/GcbPuyvwNC+dU9qHYtzEUOcTMnTO29ii5rHzT5YNA1+BPGWDIrdRcg4z285hv
ZKt48Bid+Jd3CuDcPyXE0tToHo+T8O5z0p17g5i5ZTJ8LGsZ1J33ShXswiWWse+QqL/v/6+YZDNq
xn8M468JnESoB6nkUU3JyTEkkXULTk/WJAZrCdTlBop+5g/1iLwPj6JkYoGvmDHVt/JW+LEK6np7
XKb2QjKbj3CHPmFHZLWdMwyISledhjisRc+DBG7P745z1QRQWoNz71us2dfLd0PlqfvNI0c/1RpO
pCyJTkwfnQily7Tvs/ZTscCPHaNueZFrihQ3OJMnvK1EeHnNLA/aw44RUl226yoNNIMRtFzKZCzm
vG0I6xHC2Ck6xIVWy0aU4Mf5znImkn6Ex6ZkJpMZO/WlGQtblaepXPcB7GFvSs7LPFepkvA6Yj13
Gcbkq+S+EOPJWqB4ORRMIY7D35nvuc0wuqsSQPwFuA8ZFA2/3jqqDnyETsIl0dBNlU9EuSH9OyMK
WuutxlzGtxTKtNeZNIW+IeKiuBqx6sQtkX1wQKJrATA7Jx6K292GR1NxjsAiPqkbt8Eofvv4ab/y
VztWHnXV9Hx/Da0iiMVDieOx5pjkL6X1jP5qxq6uKuFCAuUEcjHP/dKDhKYhhsld73tc18sef9W6
LURQLgDDkEUmZhDxgGNTISX3yGUJrEVQ0V6E4hAnN9DxpLKckOiHQCWFyVANhv59VVIWGp60QSn2
PYQoJOhIjZeHceVgLCY/X14MSw7lDORWr8OywXaN5ks1OQaGIkxbub8shLVjVJhXDXpYqziV8746
OOhNtKqHipGeYuku5QjCrh/ivIcI7crp9pHLsmwstZqXuDiPWtVyo6xxHhg0Bp0xwIXvLu8RSwBl
CoxsQl0b9v883T0pt63D7KteNc3fF+Prsb1YgRwNQZzOEPXA3t8a5Ck+DQRlzWTnO5dXwjiKr0HB
haB2kDDQy0FQ9icnV7jp4Tvjjn+x4/5yyIu1UJe85tpWbQWcdmk3luDwpoK6Evj7UGgOMVPaVaZ2
Y1fk7p3VDM/QZJrQT5GDdp6BnDdRsOqIPO56orxf3j/GlaQxwsGhVIxFCRnRtrf1hz/CRttMH/9m
X74q4ItDGvTWKDINQnpTyQG7ZQnmc3X6RyHUvZe8ckwAu4J7Xz7AgJ3SLYauTFZ7zlpVeelF6WlD
ONhm7GaFswZjg3HYztw25/IpduS3veyyxP1GW5hfAQvlo0xBVHtd39VQvqfuIKh2eDieMYV4HQ+Y
Lh520oNpDoOFdQqx/Ynp0b/MbCw+gDIVUesnCoAAZiU8+q6/k+90cqdZ+t+82L7F0KVbuRv6LJid
9RO/2Y9fTSqYJMzfLmv7ep5mIYaKCaZAy4rSw+kNcA3og3t/9cxsw7hTa9WL5aF9RWILfedhLEYt
wJ6hl7S3QV/kgZATSKYA5RGPESlgPVjYMcyVUYFC6IUahuOwgVaTkTwir8ijhY4L8pN/3EL5p3MK
+qgc5RBbiFdpeh9uHl8zU7tmZdQYto+uySU852mpoHy1/A7E33Y2f/uPC6EMBsYph1QZIOKYuo4T
vWe1YyZPl4WsLgODjHNnDVih6RFeMLuXQ5XriBQA6vycAzxOdcO/MXwLGdQNLeJQ5YQEMsB8BPJ4
U9jJT+OelURddRTfUn559FJRULBW59gtepZu0Ic/N/tqjLWsv+YXYqgLqupAn9AQv52t0QyuDQLi
biLsmpN7+Vy+Olp+OfWFHMqpg7lB95sccuJiAyrVF4/MqGPEtIGhud2d6vM+2nKOvquJhhdRAaBe
TFQznuDrqdzFR1B3NgdWqFqE82LFfO/fgEBIvYMPeQwIt0ktli9ZNxELcdTNnQIPA68jFGV/FDEt
awnd3CQjbljLWg3+FnKoMD9M8z7Na21+2qEyQZ46y99Nn5+XT5Bxs2gq1yrtktDnIQRjaOXDXuwJ
XkYYRrksZbYBl9SEjvQHI/AA3oyWHAANkR5UNH8V6y82a17nwleMWRqMZTcrokpkC8PN7/+2Aso6
hGKD8aYevz9gFuSUMdsa5otyYYdox40h8HGMFezQV5nWefPtcGu+RjYLDWFtsgEwD/8xpXTjVdCL
yIpxWMjc1yCaVxNB1y/o3pj9/wzNor13N6he7vlYUUoA/Gy2JLh5aDEkzF0F18W24jcdqsIY29HO
l0+KYWHp2XdO77O5DD2/wo077qo7Ay/AUQOLodKrywPY2NzrhyZzeh8xf1bBvhowOu1Ds4+397HF
tOKrFmAhg7KuYx/GXN9Dxl7dZAd+J1gDGSXz9e/emTrmd4FXCegoGv0AsFlx6IOIHGf1kJwBuPzg
kxCYKXBNlw9n9Z25EETZNLVL27rko1mQBj4XTAey2ozXFXwhgopHwOQ8CckUz21IAqLT0a7Nj8GE
L7cCwsoyr+raQhZl14ZmGMGxhX3rYvMEVD+8IELLYMUM6x5nIYYybsakT4UWQczTZE2Ha/WqPdzk
jDTf+r6BtRNT/NBm0BX8tKB1N40ggsjmVofOyV/7V8SlZm2NOZEd0WKq3ByB/DJ43+K0WfcXBruO
QBfG8UWOx+zkjA9AKSTXk+k9CTbDw63v3kISFQuVRmZ0kQJJPBixrwJLBi9TigWxlGFVtxdyqNsK
ytWWk0AdebZAvcDBz3GMGv/qSjR0aIAQZB5Rp4v8bS93cZ9WUDegSarmHHfM6WZ2J/uav14KorYs
87xBTb1mvqbxKQRjVldZzeFtIKUl/oFG1Ify3Jh/c1BLqdQG8lzjydOIDZTI9JTiXdkAZL5DTogl
aP4hWveWgqiAcRA6bhjTNj9ryAsmz7JZk9uMTHZ1KnaMFOHqtVrKoqLFJOL9rClxZo2DCG60hflW
ObVVwFqwSCvWzNFSFmVdlbGFEqo4tm5Gy3UxyZFbgOu3LttwgaUd879fXF2tlgwQe0NMgXrnjDoM
XNMrMFVA5TuzscFC5sMMMmHhWGIpY4seWUFrjHo2UJNTbQFyaMmvso3e5cZOTsOL8KCy+e3XLvVy
SynTGydoX46BZ4ibMOWkfRhtzdEc46l/DUwfhTJNN3nFTq+Zo0ZMxaHscdhJg65UWG6FXcYAm1ns
ASED7NhiwwSjmJXwf78Qv5hVpDRRxUSeFccRZ+T0gyMcVDNVbDLesbRnLaj53lGALf3UHjyzI67B
mAyUNHkXbZ/86a126+1vGFo6/86lNVHWpO+LvlETyAEK0VtqB85HY2cnESQSzJiatSTKnhhTXPh9
DlGTI6P8D4IhFLYzdD0yg5v5ly4tirImCieLfFDioDQ9IkrfOZL0Mco3BoqPGW9ViKsrS+3cvtkY
7WtZdP9n2GrkUUGYKn/hqAHcmFLKRAvDKqjHuelSQ01IgjO1C7z4M/Py6a1fu//I+fKECxODiFvh
/PZLTv3SO4Kdbf6ifxSwmUDIAoC6jgEnaimcLnNNog2zHmL2cT4z7qi8slkM1/QQnK8aavW8iLEw
yoL4vcHVPrBugVbAm04G7bhWNvex8355x1btxVIOtR5FqMeg0yAHOPp/QLVLwu3oGBsBxWffYvX6
fx0ArYgLafQBDaEsp54IaSAVJm/D/s/0sGOhJX1VTS4JoUzF5PVVGcxmqQdFXUqkP3jOWepIgGVk
Xd1OloPX67W/lWV7+IzcnbFlsbWslimWy6SMSBLyYtrx+IKp2yn5/n5/459awpNTv0XYpTO0fs3D
LaVRdsSb2ljjJkhTgDqAREb71Lxe1pK1e7WUQNmPQR4HKCmciv+K3rouMLXtZQG/OZdhIZYSqBhE
E0e+UWqsobLEGdRmsjL0gWtE2abk6ejfhGZCeuda9q3h3rZed5n5ybKSa0/z5SdQ8UnLacbkK3PI
BbyBGIlckXyysN1ZMqhgRAtTcLnMoVb7sC3sxn71LdYyVvOay3VQlqOss2bUlS910MB+ekYXse1Z
HbpN7vm9cX354FgLosxHkPBCns7mQ7pyZjGDOaLwcVnG/BsX7jOd/G783KvHBn4SiSDxVSYpqNvA
rcCIMBg6TteyxXESwyGElB5qB3DnKTBPn/+2EMosZPJQ6xyHzbJCBLskNiczRscUq69w1R4AL1JX
AV0oK/ST3IgKIc87Pj+/SM60ja9l9/IyhNWt+hZAP8ILDmTOYTlhHVlgO+pONQeAQEREzEkFr37K
KpNJlzabmF9KsJBJGfVISvxIK+F3gQhv5kTFsPYc3apWZ/KOWV796xqpsxLLvKjiFJuI+F02OZAi
iveJE5vquTNfA5vb8vOAa7dhaOG6hwS4vijiDksSrexdX0gA2xSQdth0VvRcmwFP8vMuGpj1j7Xw
E9C2/5FE7SgnwxiNEiQpIjS+cRRyHHJr2rQic5yIJYrazF5T80EIxNlDOZEVHw87QOizq7Dzz/zW
ke8VUY4QcL6hnko4szp2kS4G97NM5D+CbfaTw9IPlizKJSKgzYoowZImpwPieBQAUk4y66ubECMq
rBzRak17eVaUe6x7JUuBpIlRHyAwSXZ6MCokAprN/CpBy+A+d1EuM4PN5Yu+angXGkJ5RKCyDjnf
Qaqkb+r6oWiv9Waj3PPJPd86KU8uS1utPiJdCb4vYC4jOU5taVxoPMfHEl4pV1sH7Xb98TCge+xv
KrZLMdReggKvALShPL/NDdLKRNgXL+ob6x7Pt+e3Ln4vhtq7uAF0vOBjMejpK0nwNA+DHjyiPQDd
8PK+rZ/StyQqpmhB+TvVBh49vJ3aHwk5zE9IVozJPJw5EFg8rSqjaP1yPhwrORwzCwj78PSSzbpW
677rezF0POFpMqcGEJNdW85gtXZ9X275u+G1J5FZWS0jfT1/9YVToutnXALKidzDLX6aMlKcCnR3
ZkyMqS+b/UuKDA5zoJ3ONNOzeVzsncABfDQooXEzlJ7gPIWW+dCGZuxKbuCIZ3Tmb7vbxPZYSriq
GQu5lIVH+4OsFgnkVqhovJT31+X1zWXdW92/hQTKsBfoYoyUGhL23hHDhybsOuOEWGugbPoI0nuU
yyABrCup658GD/BwV33t+v3fTO8iRf59TpQBUrLKH0sesjDAZwm3PMk2N6xpw9m6/NQFgHjLmBEX
wHml/Zq4k2W/SXJDbs/WluVm58+79NM/j/vywf4O8X5+JnWwytSOgT9JLRBVaic99o7JKriyNoI6
2B4Q0L0vYyPebq9Zfams36YOUh2aVG01/HZqMnnCVt5XP7eG9h++wbUA027PknVbW4DrsQ8+nO/d
+93D5TNYmRn4KYnyIQUsIdfNWxSTLVCLe7KHwbhTLeKYd7fZZv9i4b7Zlo3RQ5vREfhViL6kTJRX
8TBRGVcdFODovPT34b1up+YHwKePVnd1G1ige9+abnhnm611555SyzN9x9i+X94B1jlSTgessRHf
VfgI5xa5UYbf/O1qfu4u5WraTh/5UcePD+SDdctX0mrLH/81Zae3ilL7vtKeH2KbO6Wb4i0hwHCP
7i2OxaB2+drT43b/suHgu/zpqUTBmypFnDf8mnGUrK+krnvJ1Z4XltDlf/7lWfLCu3ZTKxnebKqA
Hc1q7LysgCoN2zhyfBr2I75aIYQwsuIrecqfOkJd7yxOm9CYdQTo97e1YYv5/U1y2zhIKVuH90ML
3NBxf5AeGsXUjsFbMJDoELGg+MX5SP/3i/5rrq4XvFHT5zsGMmtTIjFYF53DnNeuSeaWztP9SDau
/fmP6kDd7FHTso7jsbEDMRk/LbFUjbrYQ4HGz1jFb+NRFpckvsk3O/vqMJJb07ppycF9Nd/v2r25
sWZst50UWSUrjmV8ApXnvnwnf9Mt6T/05Cs0Xyh4GAgY55iwnv1LS1Dhjizn6G0rIhL7AywAl6WB
Z++yQnyZtoW4XjQmrU+gliXZWgbZDhb3FpP3GCXT2uXItnIwVpiSvCSybMWnIxpklC1nbwNnvx2R
3hZ9Ir1dKaenJjNbcX8eAOoPttzUPiqE90lp+4XtTm67eao3VzpvS3/UGwHsbhsZFL4b4yCBT48E
OglBPjnsSiBbEP0o3AIVhPgB2lKTbZuQ5lr9FNBFuQX8Av6DyQr3A5g6Qf21SQ6Pn1KEEr1+qizh
rs6s6LrzQOFxmx2Kxs4fNCc3G3wu90d/VaKvjogoI/1GcsAtWpv5wUNyKd0I4Ps4XuczXtrHkd82
zqZwPgyiYMJ1i4qZye9K+9hDaBi7gxW1qGkjpaG88fa0H65K0t1d6XZgIpENJjLVDKzCiXTytC0J
CKbhzXJzuEIPr8M1ZOsoG2iqkZp4jpqADZbI62HjAgviVtuEtq3ZyEgfjRt/X2QoY9zou9QGtGfv
FCidJ28KGPQmMlqDYBof2l7cyg1RUlR8T9eBlQ9kq4Zz35S6R4LupgG9Zu9Z7wqmM3RS9ubhlX9L
N7vHcn8qLeXhSuzsjtyBPi2zUuA9SVvOuvF2xb12VgoCxFVAGoM0yOYQGm8AOCygrqGeut4aXd7e
trv7/C2tTWUTWKbeAjcmdLQTfJ/dmFoBJC/MtaFFAzoCMoF4QvbO29qFe9cTCZi42ed7b4lX7vt9
/6hIhAQ7S92NW/0WAxc7dMu6pPpQe7LZqVD+iSPN0SQZIg9Thun6A4qmsyYRpwJ1RfShmcY2OqHV
5YrYdxVJ7NKKLSB9deA4fuzMDjxOu9j6bAXAQLkV2e6kozndnEKHJ8JtdR/AAp4R+OI8utNpi//Z
6UkxYNOQuerwLZZvYvdd9f2koDPI1PGj2AnOfAqs7G3aOEBnz/CPgr1PiQOupUcOxf53z87fekBc
J2jOlUlvhYVtJPbJfTSTD3lzle9PrYmVAlBCQ0l4E4If5VxsjGtB2CekteL7D3i5EZp/8A4Ajy2O
7xgUJXJB3nlXJLU7ac5uk+xycmu8+xkJPkNrfPKce+0alNXFfYua6y7HyLGFi8aTwUa+3iXSZrfl
MsvzoZWB3ZrZEQXvjam8v8Ym0GOl2xn2Z9dadW0SNyHY2j/IhHLbU9KQ8areJ3YVE+Ju7RIg8YaF
mWnfFq85xDvxVUHc0fSwN5+wVcAjJc3+/v0pvXpIneEmOEavVjY4k8vjMrTJcadi/ZcN2pqbVQBk
JGuyJGPIlzafahBpHBd6HXpwJQdXfyAv4WluyEisJiX6lerMMPDGFke1C9H3zXBHTPlUTCVMtVQl
stEBPlJITWEfns9OCDz91kHv0HW+LRA5S9cGzGh2ZLwgvtZGOfcfa6eiLjUNIj7TIbscycvZAIpB
aHoEWUr38iavNPdgAmGxybNDXDgNnvc1jINz3fnJCu0jUG+kU/mEy6KAzldj17h+Z9d+iqPeYL7e
JJNa4UyLgjw+Cw8R2QsOLgBrWSvxH5YlgVJFEiUVEHU/lyUWXSB2nt+fDYJqf8Y7sJAYpc+v0ese
AQ+rvGYiyK1UAOa1fcuktjIuozb1dcgEsnsWwA2C2yV0PnvG2lghys+lXT5+1m9RnzxIuRh1BSIU
65bxlb/TPz9jH+qgA78WKtC5zQG4QWJbOSkA7u9JzhAjsuRQsTggyHKuTiDnyQGgGiHHK858OZ59
G66OuCBbetjbPLl7cFn4iisatsgHqV+1tsXF8eO6FNL59YJiFuv1woqE6QEoTR+KnpufLw/7znEC
6xyhjyQjj2cEIM4tce2tstk9BMQEVPz7aO58i9Uu89UDTlmgH+ujgnFPFpOyGbC+J8s63r5fXbkl
eUZo6exzktpoonQc6Hlu7ru9Z4FqCvhvPrEmFEfNz83NYNp39k7e38E1kOvQuv2Es97uPtyPEw8P
9SiR4zFACObq9mWN/pokvfDddB2OM7oagA2IggXnyrOO26PV41NfHMWt8WzAsFrqSOQABsP8ilXB
Z9ymr/fAQiWiSQAZ9Zz2SU2bpW7y71Lcjwv19Rxc/LjaB9lQzo8J6+yT43be6Y1pv53REhMQhGmZ
1VrWe4i34IiczhytKZaJ0EoleDoxcrtfMP6XNvmnDfovqVATLhbxMeBdsLZPt4/+jbx92hytbWnq
1w2x3Y1J7vB3TM6grUC1bXyguXHvQLIJmAyXpa2My0hXoLhA09VuPnQgKrJc8bwWeq0G0v8SyFIx
MvHLlQSjnzYpSHPxYKkEhEH9k+5iTJSz6j3rlNes2VIWZY+VAH1lgLTrYDVDu3P/eORuPsvLV2Qt
uABV9feKKNs8emEaD6oChCfzGN++pWbyimkGJgL8CgQAvOFCDmWbjUSvc0OBHA0Pvt5+kd4qUIIA
7TYDcDmHlnywnBL7/rNyLi+QtYtUCrStI1R4k69d5G3/RYPvudN6wmqKY4nRf8YYQWSMU1hgeVbi
ESkl3p8USpHgBl5ezmqmB4M64BAVjS+Wv5+ClECLc2/QEaMdBQxvwR9ULocXZ4DmoAqviNTynd7V
tsnHjLBQMi77WkVhKZ2660IhFWNYztLb29t6m9nvl5e3mnJdCqCUfkzqSqglCBBSJx2tXLNFz3z2
t3xtGw+jZ+HoWMRF/4tM4ENqoiaA65w6O37yYm40cKmPBuCJ1F2ExHhjT7aZ3f/V6r4lUX6UA1tr
K0VYneU9RJNVW3i8xlbr8jgwjpGZXE0BzbN+/39ZtPMDhHhWdSGWVVgK6cE5KRBvy2NSCRD+GlCJ
CGNxa05pKe9n5eq/YnmY/FTA4pLnyVVOG1NEITbY+XeX5aw9xWBJvtdFP8W8oPbkEM8hJFJyV7ak
zuHsYo9WCnGfgqArOXqIK/Cu30WooaunUiMso7IW3v/4BuoeBGB/qYP5IEckjGK7cfWDYN+Vb/+8
qdR98CKOw3Q6DnEEhw7mR0Cl49zrp7+Y5J/N8/emUm4gEsXS6MavBc0odimAFnoH7Fob5orm2/Tb
hX5LohxBqOrymAxY0cwXagA6q8N4OqbnTvP0nIdYKUKeIsRAJVMyS0EpV5DxXGUYwnzPHUBXXqsW
t/EhUbi+rKDrruB7gZQ5ieQg4wIfT78UMyPxJgHm8mvI7CYSZxW7tI+ULWkl3QDlEk5MvumRUQXn
rwkAYRQYCwS2huk5IaBGNx2s5y45clv/qnZZ/XyMo6QbLxKuTkVPhm8dzfq+bYEZo/qFpQZ2533+
n/cU+LaqLIoIvABySx1d2o9FlXNYbOc81QAJqzB5cMfyrev5j4UU6uTU1pgmH2zg5weDBGY8kAGI
rT6pLRFNMokdOv7d+MaUunKQP9ZGHaScJpKcylDLzvmKKfFWFWzkIp0dk3lj5cAWon7N+tSeGPrl
fPdSwmM2VrFF647VgiuxhFB+QFDV0vcB8ojhCmOfPWfIkzWubJc3xu10k+jzCDP63cwCgUruflY3
onuA9c7I7h45UsvCCKoF9BqLdw1mk/1aFPpjA2jfkadjls0njL3mdbM0DfTyvHmH649i/1igA5Co
7ki47eihinZZhdd8hiKgGdSQMTwD+ndKdqbwfhxFsAujiVlA73B4LZjh4deEO2UVfgihHFPaRz36
QSGktNOTcZKv2nt/p27LjWKHNzFmemefeMpsdz8gFf7ZoiHrM7vhkEInIwYtWMmLtefFj++h/JcR
K0NZa/ieyjmKNi+TzWB3pwYNWqzxcub+Ui4s5bSiVWuIsry5DhMDA/n+znhmvZhWzPuPFVH+i0e/
baIEEHN883fXOlSmJ6p9WVdWr9BCVShzJ7YlX8ojZBTX3qGyZecGb3hGKM9aB2XsYlWIfL5B9vUY
XYf2H25T4Qn2Nz73x25Rxg1jPGJU8VhJadd2brc2mrDh3lM2ofJaGL8URTe0J74wKHC8/RkzykTb
S3sfJbdT7jT3xZG1rrWkxw9hlJEzJvRCyxx2T7gSnngYkuNWQ/VTsBwMG77Iu/Ho7xJLhT2xntut
mb0qbm5y5sGWZALT5hGz3O6Co4Q6FIpgtuecdm73fFmL1tJfPz6StjhBJxbJvCP6gGGFx1BC8Quz
zlrv5J0bqJtWIrlkhdUGmPGRcBWOZFLMYDIr3kxS24tQPELj/FjYUWBF064qbupywxd3jM+cP+OC
zdIomxVhJ9WmQdmBN72d8ujvh6/K58bm9wAIdiNiYoPe3ksAooTOA0P4+lVTNQlDFjLYa6iDHFR1
VPIABzma/esTapU9aVAwz6xw1x8THfW9ySwmYodn+Qqeq8W/jUm/N6zCYnzJLOnXNoADVkWYo4u/
6DJ5kZN8DsySCIyjDolyAWVwVG8/yu314IYYZXpG7e0uIvIeU3AWa6hp3VJ/F394ylJnUuUZQYdn
ldSa8QeIR9MtLukdY5WrVmchhTLSflyoQuZju3mzeufM+BlZeRYu7ronWAihTHQCSChRjyAEkcSD
iiGdEK/B/syTm8tHtpINWdbLaDTrli/5Si4gB5jDt+KdhBege1nCulFbLIWy0lOV6mkzqyecWnf1
8Zy4ucWIrZnbRdloScFob5VBxgjmDMEt9t2ufjejDYsHYfWqfa/l6zsWWWs/6FAz+9IwaPew5W5V
p0OO6vKOrRs9RZNkFQkyGTlaXLOFlFDmw6wt4h5pU2CLeA9GbEp79IogrNadxDWf5/eYiO4sGVkC
5aHavDNUfD3IXHwBpeNykPjNJAX9+WnICKAE/V23N9C5MI/VRYTfZ0f9BBxKMC9nG+ZrYtWYLoRT
uj8akswNMYQPLYa0txnxDjbpbJthtNfaWtH/rKmKDOJTw5CpRYZR0EqBUvW4YzI6FboQZwowDXPI
wMV2DF15VxJlsprHNiL1GSyC+6KE2eIjgEWqj/Ed/uoWrK6xVeuy+Chq8Sj1aJOadIibwNmUxKZ8
vgfgf/14WcXWL4wuSBhwEWRJ+OKiWagYuGayMAGByHncTagkPZv3zELDvH2/nIEON8DzKqYNaKpz
D6QIQ+AN80qyJ/VlL98kV+p2uB1SkoGr9+WG1Ui7lk9QMBIv4TiRB5I16kBzzK8rnJf05/Azfph5
Z+fMcmgenMc/J1RxfKIdhZsJfTd3waaICGNLZx9PrxegoqhD6KKqSBIV8Y45nw8Rn/YwpSPmK6pz
bAOz8sCDvHXY3LEmlYXZCFwSR5nVMBeKUI/LHnAz4IYoT84ACH8P3Vcmt1FYcGhftb5f0kTwKiia
hutCY/f4WdWXmQ59qazBic5NavqaqUJa4trm4fl5QjCYP/OYiH5nbOuaGokLyVR003iTl4dd3f8/
WHx0VB3mzAYocN9FRyQlMnwMl7h2A5cCqZDTHyUv51osNfDIUTokREkI7zQsI79m5aCqhqRps9ao
lLp08TQlFQDE0c2mEwl0gGVm1vJNWoDDmH8ddEflDBOjdqYBrKf85CXPKeeO2msUiKQrdrmA9sas
64iau0KAYX6e8YErs34KWqy/P5BSsFrMQ6mYbxOukubEO5/4xw8PkBnPvsm7ScmG/VwLRpYSKS+u
Rlkn6T52XgLyXblLaljlWpq7EDnvSVW3p+looCAUmB1ifOBRMFFt1+JXETaRN1TVUFSN+oAg5CRt
jPABCvAqD7cGhgoG88Qx87jrlupbkD7neRfmV++rcWpmHXsAsjuGop5iItuGk90JwC7fydAE6/Qq
7guzzUi0M66bIyvHtVaFw/H+Z630q0HqxC7mS3zCfsYz77b9R3ksHrP9tEm3r5giBb29a0e2G228
EyuRtBZGibKqYrpS0MRfgLhT4olJUox4Updz1gy9fsx+lpXhcKjvQgZ1lrKeoAcvh4xjc53F5pxL
2SFw2dwjL0nQQsNZrJTH+o35FkmXqzyhLPqxn3oUopV9ilfY3CxrXwOwPThylrAt35iFv1WnsxBJ
WUfPi4vRi+BkrZnWrL4BYzcwxzBqDK1hg8GsSlMkkKQqqmzIOrWn/JR0YCmR4dK3TsibmQX4I/Wq
PzQv0W5kJHdWX3PIlf+PMNrleG0K/JQawh405FpQGxZA3yQCmChhRYKrWfOlKGoX1TCJgVUr9mdv
07wDQCo4idq2zh38UdoBynHDvbKZkHbsW0alZa3ECfbc71VS3sZok1HtU4huHI1cRaLdNAR9EslN
g54MdIWzgqTVyG8pcD7jhelJszKNwVcy55giASlGGDjArBEOrYt/47kVdSb0k3RNVKlQNsabbEwN
ZQ4AAWWCdqr5DTGYf0TLDWx2X8HqQxOBgiziDYY/FUo7pVjlOCDQwKoMEhqB9ZbrJsJX8XSlpuBA
Jl2bG41VpBpASDuvDEvSJJVQgQhRb1Xba8XmU+I04c/lbZBmsb9CJ4zc6jNLsiF+tfwtNpyfYi4X
+ng4J3iyyabQPo3iLpHI0PbECHJHB6ZM8sIDgFXAZI1+G01/2piU0k2CElHypLwaCXralfItEW7E
jIjjI1J3dl0dc+kzFUszQVum+BYXJObRGE7izFSrzVhvAdWgqYyK/KrhBkAOomxgQhn0WnIl4rVe
ioYzKAcj9aO7y3LAkr7Gd9L95V1bP8xvSXRhrtQEvxJFSIq2BuC/MYnhv43DLgYXFk7vJQw2EbJa
/ZYhdqXAqqA69z8L/BpHXBzWHK35ACcbMOoooMcOdTrJ3DXMTP9apDPTJqNVwwA/q0bFVtEgTTyH
GvI5BJHpdKqvWbmwr9cGrXVLCdRl0CUujzE+M5y1HP2qnEfU0R7tKsM4SLibDoNBum12Vcim8iQG
2yTYeAXmWkDOEpJ2cAHPVpuiZPESqEX7I498WgRtncyx2Or+htuBBLJTT4lutYVrMJ9Sa7ExbKLE
S7KAjiqFNopSz8dpAUdaWennseNMdVuAb8U2i4/uyA771rR6KY4yiVMm9xUn97MNnl9ux3MGSDDN
fpzrIrr9eYekKTPJsaYBS5lUjmf0lKFGp3oP3nTkEa+ABpaD30XdpgDvOMTWf3N2XT1y48z2FxGg
IqVXhU7qifaMx/MiOCpRmYq//h75A667OUIL3vUusMBiu0SyWKxw6lTpwfc7GFuUPKuO56VYKUQu
qi5P5hliS3BZgw/iARQKMEWOPsC7173FM6KHAYDGOiiDxkvvSh9Vzo300ppFXJIuwICZDOPDJd0s
jS7MrZYu8ILv3GP+7H7j+61+i9Uc1oUUOVdXpAjiolobcJVr5/sDcVBCcTGqTzjiU3ZOA1ZvtVis
OoCXIiU/ohQqB0UUFjb5+q/5s7d79/qz7kWP/V4/ZD9if8Narfljl/KkezKSggLJCXl3FeYrJZX7
a77PMOgbBZklPvu5lf5ci8UNMDkpCi4mxWDua99BkKzKpx4umd6H3IsZItQxEdwlM+gbb69tXUf+
ipLC42EKqap0FlLee+2tNZyaeQxNWgRkvupu1jekrT43BigOdQbyaAsQmuuVRcJMwljHyjy4tu1z
eQo9PC/PZpBu4gPXN/GvKMn2d/1ElCGFWzRh2uZ4nGon9IAuQAmt8L32EzkCNLClKGuB7eXypBtH
63lMAHBeAlvqdveR/6PzZkAnis3yvb7ogPzwXIiSg6CmHlqNaBDFc+iFcBU99rjpKsBhzaes86qC
+/znmN+VZeJ2nSf8YX5LrdkZwEFWnDT9zh68IUSG8JS0RyOKoMpu0+3CzrXfO/szL4PQ9Hv+Q8Rv
bXVnxz9nEJgUhynbxeAYi/wSkVcTGudBf6DtfToeQr4xznQ1tgTSkinMNnQNLEHX2oLEsWVxsDB/
fgveqemWQHT67pPt/a7QPudtgpT+eB3ynl7Kk44vpFrZ9lo4gpt7AgrSBvfIK0p73vH5+MzcR//L
VzY5ruHyw0nswU+C0cnRA3oRft6+k3+crg/fAewHYHaqZjBd+o4yw7jbwhqmz29vyFnMIFAFr998
AFRhRNuIc3b8bynQBP3+U+VW+9+YLI5aZPB0+yskBWMUW4786p+puHBD5bzyrNpF248sPevpJ0E9
TXtPk1P6cluIZH4kIRqVEzSUmXFFLCQbo2+kudOmyVFNPx1/KdFwIGjr5eMWf4Kc0f2fTFMDfz1i
mAXGK2lVWMTNoIXpuRs/D8Yj0RrPbhpwNFs7bQarnUFHJ25Y5RulxpAAcxHL+ZVVtCfENBsWY3WT
GWU2WhUpbP1ixC784JCkSiZafEuSg8h8Tu7KPHXHULiZtQlEuDYY/1v2hSjpUUEaqMu6zAanAI33
LW2cVlH2t09z2bkLvf2fCFQ6QA6K+QAIwq5XM9lVPJgYRnjW2js1tjwzz53anF2epA4xX/+DMFvB
plmaBi9HvxZmW11PRAVhTRu/juZJ6M0ObMB7kh2tCjHfbWnLQXxYGlIxurmgpA0ZkoUyRC8yG9JI
/hSyzG2KE58197aQ5ZM/CrGWmr6FZdmSX9MMVYvpLkl2zgV5N1I2PVKWxxujrtdUDicFyhqmYkqW
7FzEcVIbmVZlZ4zsdtL8jhlUOH0EWGjRbYha2zR0H1DkJJgJyIR001p7Dqs0bbIzAMkY/fZefrm9
X2v6dvn70vswGHlF0qHOzkzx6KztCx57Fp9OFS39gae729LWV2NZiCRVHauSTseueW8UHWzVSE0n
x+BgLbXdvtjMjkux8Z9bhNaC/5cj3aKCThHJFD09c37OytaJKXrp2y91BJRumO8UC4Wu6leLTMTt
9a0qxsI9jUqtYSKHcn2hes7zCgCC9Fygqj+AibL+Euc/+ZxuOIFrWs7+ypEDhqYnpTAiGKIif2iS
h3bLXV89J83G2GvMd8b062WdFzbVyiIWtkmanWvlrsoaNNyfYptsLGJV9S6ESKrdx2WWqDWuaoZG
+uxnbPNPSma2ToeYXdANR+jPzE7ZMLALaZKih3kxDGDogq2bdgVBn7/ROlnkKl+rdm+W6nmarQdO
P5l8dqPhKRYor7f1sbL9OVa9JHrPm6e8O2IKga24LX+mmFFAmXDG2ni+rUNr7znCTdWwgFo1qCVt
S1Ioodnq2PuCuzZ5V03iG+InGTDQiRxb7SXKNryU1cO+ECjtjDW0emJ2GaxZA/ferrxUZE4xbcxU
WT3tCynS1WCxxcaEQorofhVR4ZPsQO3PRurxathQrNXbYaAuBjZYE62DUpJEi6cEY0dgnnsW/rCz
Q9+OP26f0fqW/ZWwfMHF/UjDURFW3WbnoULWoclTTwuBLxZG4t8WtGpQTNQwTNXSKTzZa0Fx3mI6
tCqys52+h5j3kQ2nAeFFunE75DDhfwbzQo504WmZDJFB8Mzk/DT2g1v0wZgE1lDvq6b3J+6G/Hus
ou2gcKcxsIfqjqXRk6jaQzEBuV+2Gxu8qi0X3yNdgqYGekKY2ODRY3F6GAz2Cd3mTl13+0gk0YbZ
Xj1OE+gPdDwwzOaSnguMRQ9N0pe4cjZ3qvrUIBs/VBsXYLlGHwwQaBEMnTK4QHJFqtAqe5jHOTsb
bHgD2/6TlrS7Mj2bpdfVJsaXJ1uFezlV8OdUMdWM2fhDAbmUbvacAXpi9hAZWZo7kEOfn8L6jWC2
p1EHZll6aJl2LbBWda7Jvv675sINW8ZYWCbS79J9Lwd7ygkvIJs8krk/2qXwRw6mFNptVG/W7shf
SR8CIFMnLWkoTk+Z6xPagXZW8zTYxiMilw092ZIkuS/WlApmmpBkcxFo9vQA7NkdyTuXJtm44ciu
6eTlqiSdtLMsT2LCs3Myg8efvDfW41h8+w9npIE322BgMdNk7jrkluIyz3HLxLDX9TiI2rusRJlm
bjcssowT/J8mXkiSTLLREBJRlPHP42S5eoKcPppN7dAjTe4prfkzGqY7PjZ7O88fp1R1c1Y8MV4+
xunsKzM9tN/ajr9kab+LImVyFLbPhq/xMB8m2toO5mgfYyJmR7FUhIB0y61bv0jgFwGkiILu1JDM
41BEPO8SfH4xzC8peJa6ZN9MPxQrdi3DbUkWdIZ+b+RWEEfCoYq2YZ9XFY9phsIWhwxDJa+fga7s
qgFVLlymPMz2SmqZx77MtVdtVur7hlTVxrOzqnwMwBJEhdSw7eW/X7xvQE2PqWroUD7etp5OO3Mn
ilzAKNbq4bYOylXe/6kG2KVR6TURtTFJ0Xtz0rSUQFYZPvak2s/MKt2SV5+YyU7Uml6As/HNEBN4
8najpL3mKFgXoiWtFLEYq6lWsjNX7NJlRs/cESj+/e0Vrm7mUlVGKlpVUF++3kx1jlP4egYMP0CZ
uMmduKNoWr8tZE1DkDHQ8MdYehElDZ1DCn+kDOHeFuKIAbDHOGsOWdeBNk1hG6XVtW2zFUuxDIWa
Jjh+rhdUZlpbs4IgkFezT2y0XLVstwpra5t2KUPSQFWQwoyHZT1R6ybjnZgLb9MnXd20xbWymE4B
MJKEWHWu5ga3YZXEuOPRe1URN066XZpuvRyrW3YhSTqeycZRGKEFSdpvqygc2v++ff6r+3UhQFKy
qtbDLI6wXwndIx3nZAC9bLowW/sl+RNdzNKQMaxCkDuNI0nU3E0YZEaL3X9YDMobAHGisxd4hGsF
M4ZSCFphMXbzVObcaaaXOX29LWP1RC5kSP5JGFnZxGMocUFe+jZxYQz+y5UEZhsIPRMw3z9oiwsj
2rfAbFh5xs91VvpNK/ZCe6oz4UfmVpQgV/MWG4pYR0PN39YpJr0tB3chCuj8qC7sDiamTQZHjeHQ
AWAyeIrR24rTqVEW9FGIsZy8ARQ/FG/aFN51PG0Co88Sr6Qk95mBYoRFzN+393lFMa8+TVJMRsYx
nVpE+aAldofxJLjpDNZGCLu+AQbmAyxZPwr7d70BJMK827Ej6ZkqSOWX+iGNXgYCaErklOFrA2aC
8UQY5nhGgKCYyC8E6UAxS3zeOPO11ZpI9QMoqCporpc8xIQpPWUlsgysITtBfBsoEK18+fctvRQi
vZhTEVl62kPIhNRWok0+0NWOYHTjZV6URgpYdFQv0NUB2nUG9+J6T3k8JhYzc5j5FPwABTDq4DWF
Kmvgdbu9oDVJmA2HQomO7jOMvbuWFOZG25gEkvAdfk1iL+6qncICA+31tyUt3yyvCSPoEA9pFqYK
yJYFLQuaIALxNDLiiacK/QRWXUwuIu1XJMNKt0+qyL8tck0lLkVKhgYTPHNhKMhGTCVGSobTM9dT
L0oV77aY1T00VSC0wYRHNdmNyholKmZlwmkN6uD0fdwdavQddg+GwfV/j00Q1qHcgjKFiqTE8i0X
5iacBquOUthnfXoRB2583qpprRhngypwQNEqqCNOkwQoRc87Q0T8zGMTvDuAq7mj3WzFxysncyVF
UnDKq5oqaC6Bz7QbuwWP1rli3Gr9XZWCU9HQXoJ2C7lYYNRNrShzys+hgrTi/Fw3d5aoNzzZ5UWU
9BpDfP4KkZai8hijiaIcb03JBn8esk90aAwvTgVYgfWS+4J0FtpK040Icn1xyHVjcpaqYBDMtSag
vNzNvY0sO1XGxKM12o7FMHis+/cACOv7K0eyEJzYUWL22ESMEDrYxWsMaiK7HF3Wbxi9FQMBQRay
JSZgmaop3VbgePU5aRp+NjXlEIJu3FP1e5Wrh54oijNl8fH2tV3dQAA5dLp00CFbcr2Bmt01MWsK
fha5ukNg7JHud8vZhnqs5fcMQNRgr026sHJKHhWv4lkF2xM/D2MEI46ODMG5zzJ6FysYD9aF94P1
fUjZWyRCV8yn2Ox3Wcqd7LOt+KStXqxia+UrBuvqk6SVG3ZshMif8PPY+D1Coqw4LO9Y3yUb4crq
kf5du7EUiy6slVJibMHUt/zchy9jqB+UdkC6q3TBoovR1Bv6s5YqMKgBWImKUB2hhWS6YrUV2NqK
n8uJiNcu5+mxHhQ0gii66pI8L56syuqeCy3q/TnNUs9SMKFv0NOnui/st/+gXSZ4WHXN1lEvkq6N
mSu8TGdol2qonwmt8QAx6hXZFkxOhqUvDiiCQQbOV/wb3gTpMK1ZFTPGr8LIzRx8b6PbwfBgOoyj
V0+NGu5o2u5Dvdv3uuaGdK9nv3MUgbNPGX8a4w1lX7tSF98i43G1uc/4qEKx0hZRHWAJ8VgCarPh
cq5p1aUUydMzUIEupwLnTLMvBAPvdKfX95rxdatqvoa1uNzaP72hF+pbjnmM3HyNQqbTYYBZs/9V
te6kOhrHzGhWOV3o/Q43zPra3bxcnGTWda3NwQsHc0ErjE5DFSBPW7fOX1Dg3HDIVu8L4A4LKABm
FxPZrm+nSE07IhSn1ddPrAVKZzFIs3FS0qPaejH5RJifYbZu/+n21VjLOyFg+CtY8qIrbcB7mgzY
1zHckf40dP6MBsVxZ4o/BUGKNF9f8w03bVU5L6RKO1t1DY9iq4N5SE2H9K2DvpjteGhVioG0LjJ1
CnjupE2N2nxq+xk6w+fSi1rLsYcXMjzd3sHVG4BCNzBOFGGn3ILWtw1pzAx3vlPeY63Zo/Ub8chc
EWfkWzM35BabPwbGQAIWLoaJerR8C8AjlWOwT5GfLb3zhaocgZI5RPNOmJ9segyH3o9q36jfU/Ef
DsykcG90FQykQGFc62cC/z1iSZufw+p+iFB6GyyHbwlZ28pFAgNoYAGUSEKMRsnNltn5uWHmz26g
n9uq3425+rlaxjIkWy7p8tpfeYsw1EBvgflioelGC+H1mqYRmWaSRkCOcxclS0KVXQz/t1WCSNP3
UTtu7OGaPCwNjwxVUfyS4zuQKnA0fo1DoHZ2+aMAAYILkxcBlhunu75A3whc50OZtrN7W0U/qg1W
yiysEfyxyJvLaVFam+HY0GEIRGemj7kRZ89jZn5J9Nk+FFn2QLX6ZyeoesZUtv4cm4Z5tLVC3TBy
H44XXwHbhtap5bogpr7e76Fop06QeAxykMBYyntRoHvBrvd2FVAU+m+v+YPtRvwM4JOBUNrCk29L
b37TG1kVZQyHO95rfepnunEHQMwhKcyNwtvHVx/XcoHGA6aGoPNDno4XUZxhLs0YiDcdBC4EExiS
l+glu9Mf03tyajDYov0+Pf/z+iAUGVvkWJAh/vC8k3nMG/B0BxPwftOArmMr81WSOXm8hVBZ2UoE
ATrmbKP0juOT78ncWl2ZiykYM3DEoM1XxE6l3BXZ6+0lLUci3UcDU6g00wZp7wL7u9YPlpemMqXd
FKjpl6h+S7ewF2vXwABuESkP5FTpB+tpo7SWa5k1BWWT7Ah7TRVMKakyNy2Ls8ULLy7g5VfMndW3
wbT2/746G3/BAUWGB0H99eo02s28TOwxQLCvugKczm7O63Hjjq2cFRrqkABEshM5CdnVFaOSNJkA
OKGlhm8K+tQk9K5sG1CwInV1e0Ur9gyDrZAXg2qAmEJuF1TVuZjrNsJ2mlXvid6svb4aGq8o1fx7
whJ6LnEcBzhR1L8t+cPDzuiSFEdgAfgcOCKWL7twBuMZjYpTboxBxXsnRgs21LE2N4LtVSEMVSQK
VChGgEivEUVDlsLVeApohskXteFCiKr+q4u5rMQGNBpPAhwIOSKdFEG1rEumoOO/sgyspAhO7MHd
6idYMb1IiqHqpv9BIciZpFKN9AYEb1PAzR+M7AxUxTg/6TZGJfVbMJJFkaVrjKu1hFk6MwEjWfb1
4nAMjYgwEckcoLCwz6vocz/np0n7nVLVVVVXaV46c9xwwtbOCvh2oINgguGwSgoxDgWp8SkwwaA/
C/WnwuIeciUbCr+2izC3INRAkczQ5StsA3MUlwmbggoAmQwEwK32i0/VfVexYOCFf1vJV8zhUlak
lmFZyAbL3HIl1Zsma+Y5KJKu+WXlvAN3BJ+tf39ITAZQ7QJ8AHmEPDSgHblZproxBUnc6l5l2rAZ
6PR76DNY+1IR6vvtZa1ZDZDM2PgHFQKUCK7VQxP6YIdMmwOlyA+0CrSY/OgxlJplu7aed62RbHg/
K/oIX2DJylHACDUqPV9t2tks02MazIbwYwVdOxkgVNqr2e5z1R/RQ5dnGyJXrDBEMmDKQUoBEyWJ
FF3akjyFyLiOd8LOfYLpGfUvrd7YyxWFREvLMhKWKnAETOmqTTNDEsvsaBC2SuWEU6q/lyWLd5UZ
W3vCdf4AovF6/88HuJRBAFsGdR1S09IzPZlG0hZMnYNkfLJa9PnwIFMwZSU0EDbG6GU53Ja3tpmX
8iSFqRCD60YBhTESDP6YQ1/sN4cZrm3kpQz1WimniVtNWOpz0BtHxp8GAZpodW/yu0rwje1bMVVA
QSz1HSCzGVJj16IKw2BFOeVTABzVnrRAFee93wzhxhzWlV1DCAVruMDeIE3aNTHWopj0agqmUUmd
JGyeRuqnXR+Iaqu2uSbKUnSKfB+MFXBB1yvKs6xJirzAG1a5mcheiI4R70arepYRbXj1a5t3KUq6
WCWbVK1TIIobz0qmOHhZwnnDIK7oAvB6KMMtbCQAKEoy0NxMqUjHKTA7dPjqD/qPrgcegjnVVr5w
xcLDtKNgAEOB9nxd0rocK4iNDKY3BIcQAcJUnX/dvjsf0zsIGeGcmch5L7Uq+bISEavKqCtYTFQ9
lcljGB0s8bmix2bAgI8aU6IwzI5+vi117ZTQFAXbB72DwZVcXejknOexiifFIGA2TuaDpmWJE0Xd
vz/7mI2OMgXOC9Q08l1KtRS0wwyrgzpEYe2lDSJ5O/VvL2d9Ew2IWIJXyJGurGWC/cckOKeqTL2J
/M7Cb8MuecCUymNP7qctlMzKC4mSC/xbaMbyKkviRISEHCN8DoBw8CIKsGrugCdjn6qnZppOsUY2
FrhygSEQUYNF0XMFHND1BQ5pOce8reZAHw2AccvyJYkBmAiBsdhVs/pjYzuXOF9yEG0g3ECjgGki
OD1JnK1GMevGdg7qWh9OGhsyZ0TV0GXZMBwqtEw5k57WTtLEVpAlo3bQQK/4YDLQ3znJZIsAQ023
KBxXriJK73CCAHvWkS6UrqKqzGRShYCz1cUUPqqdun1dNc7tpa9cDEiBBi108igcS08n0sdFFNXd
HAwn+jT9DDd+fsXTseHCgc/VAEwerfrX5yioFem0HOBahWzfhOgrerb4D86yI9pzKfo8RHbUxnLj
tq/YS8wmggcCnjlEM3LtbmFeS0w2YevM0QkxNbWfnvMCT0E7e938/fYOrsXwl9LkMtbQdKqeFz10
9cTe6tcxwTwaC6Mqrc4tj+qWtNUdRU4Hf8PIwJJe72g41tDhFjvaMBFUKj2gg/BQh+bnqfvB+YMR
vqCr6U5rPTZ7dRXU1FeH9FzncPoiNzeecxrTQ6JtTf5Zu7BIXTJgKfFuwPpdf1Y8mzM6aqFHmvas
q3fpAIbe+T7Nt5a/LO/6poI0AA0XeJ8oULAyrUeE8c4AwMISmcOLbn9iqNnX/K5sfhuKeE0T3bXs
h9A8EQwAvX3MH/cdglGu07E+E0lDSZOjfO4yZtQ45fY7hoQ4Edxbq3dN41fzHhtO3G4BR9cEomi3
tEgrKnLcy829CFonao48qxs4mbS4h41EAbbDCVbnDpSF9XBMK2XwuDFtBAofDQKwIwtUDcplorlR
MgiDPQ8FEzCFJv9CtL2wP83Jhrn9+Jos8BTYWsoQs35onWw6jv6yGCLKwp8mTHUdNEe3XzE7CvDL
chf+M84XE8KWUiuaG5Hkwryw653sGG+JocMcUK6qh1JH5RcRTPwO9suNBM3Hcv4fUTboZdFkiOSk
5KmJadZHPCVzUP0o6mKfk87r9PbciNERdewNPULKqECDVRyM7f0g6qd8Pps6d8suwjDcDtNLuLJx
omuKBIW1cF8AwsNf18vPkExSYlDhBEr+FT0nzrTrUBNVD210Fkg0/rM/jLgWVxQo9AX2IqdM56i2
zNSkcxCW9wP5jQbFbgtU+PFlvBYhLQjllybMdAWbPHzp5+/av8dDaAZCVw5KkOj0w4S76w0TuWkW
9RIrA4G+A0srrl7cvRKW/GvjEZQFlU4YTaQs0SKvSnI6tGRnUYKYHOhm8NADZ3KsmvtxH5lPt43X
xwfxWtLi/1zYktkCCYVWQ5Iaq6Bs63a2jUHBlhZMUeyF9obCrd3vy3VJb4GO7KEy9ZCWktMvVbiR
5hqTX5H97UWtWSoAzNCtvNCIoQR4vahmMnJDWIsaFKkX8sqrUP4bMbPktpiPhfDlmNCKg7zJUlHR
JYs4VkYDHwbZBQKTgfHjg4Z5IfFUOGNce0P8s7CbT8pYPQxZtNeI0yb2xtMjE/wh03b9BZLC4+4W
IdwZPAUi3ZG4PS9W047sEwhLEMVwKl55Uu2S0FO5nwl3pFuQ09W91hTMnNYBvVLkCDTsWn3oBfaA
VvcWsAalcSbiXzvql1XqAHouuVq8sYsdu1BSg/S8Ej0yHubwrZif0fO0mUBfsxw4R6AZoC+oukj3
YKCFEHgn4KV4/aF5ua0oH10gfP/Fj0tqn+tqG80WflyQU1Y+V/HdbKJf078tZfUqA5KGFBt8ICQE
rndJjVCurJIQvm1zCEvXIMEAFsbG7YbdbUFrzwbiV5z50q8LSO61IDqxUBEVBKGuc0fi+YGH2S/0
9r9q6iEETb6K6N5h5Ub+cE3RkObAtYYFWepF11JTwvsMzG3gSc9aN23uiPpQAB//H5Z2IUTaQ4Om
wNGAhzAYe/u1ijq/HPsdqAncylJdK1P9hrFdXmYbBmvNLiKOWyqXwJxidddrS6YWyfqhhr1vPpvs
0aw7R9MfsLNpinih+XJ7kWs7ibYtlFdQ2kPZWTIaKshxoayQZovxrSVRQMb2nJP0eFvMmtZfipEW
VdixqOu4okFS+Ebv5mmQFshnv96WsqaMAAr86aLAWynb4MjONFScG4xCOXDlXq1BRbjr/ZB4xT7a
Irhb3bglXEVlFLh3GdEy1bpZDyqeL0NF7jiOfCX9YuN5ub2i1X2zTXj4f4iIZGSJ3RV1i9YIGljJ
YUKXVq89MFTa+mwj67q2GtDVgIQH6SIbbZLXSteEWpQ2bQ9nBkYCQ/kcBRumpN//fTWXUiRlawot
r7t4oMHw1LW/FPZGpr36z307eCDgWSOuRyYU/JrStQVLHO95SWkA8tNp2gsMyun2SbexYWsGFgqG
ugx69lAEXTb04hkiOP1qmjSKztH7AmvQO4xziFzMhfS3K5PLJ0vhLBh3AC9aKKxRoJFczWJUkeAa
SR/MM1xmMWbgviqa8dPt0/nIsYGajIp+Jzwb0ATQLl+vCd9Om3QK+6DOg5q9DcUuLIOiOlvqV6K8
NrUXgnz5l/44YNxJESSg+uDT2fqUkFN8KNGYlDmhq3/XOq/lG6/MSibz+tOk7aZT29ojukiD8lt/
5N7zvJ92X+nZ+Hp7C9Z8qKstWO7jxbGmmY2JdxghA8DRPprvhigFJb7HbL/QjjGGKX4dsiddO8Qv
m/ZEZu9d3Lcr0dJLmuHotaGH6KY8JvSohXsD41AiR1VORnvI0y865hq9YWK3M4W7MHeTzyV5rHag
qmkIdzAv0ES2NTpnh1n3VfuXUPeNeW7muwj/c+mou/glfa4ipxD1oSWnwkLz9uyExYbB+pNw+Kir
f5VI0lWLDX2jYXBN0KLvPTk16YsVKo46vAjFdDJUWhhzUuSbung3D248/Srv2rzcReQ5SfcZEORp
ebTGN6OKj3pgRG9K/VgUnqFjOkyloyPO43PmGp1TWC8p+d0OGFgEVokt1tQ/Fchby1iemgtFMOOR
2fUYDYFePKI4OFberJmOGR0W8pnZ6d3yJf6RO82Rgb8R9hL0+dmDUbomTqEOODAy8SFh95jaFH2Z
LK+3j6KPvSx9LTEAzQzEQ/I0HqOT6utgeLM7H5vm4Fiak5J/Ahn4IxlddXrQnyz7KU9fMnI/0j3m
Mn0aX2vFSbKH/t7MnFJ1RrT9qWcaPti5B7YbO95wglbyllBLIJuWIdpI9shhbjVZpB2RcgjAmAXI
35S3vtnU8zGvy8i1xkIN0pKD0FczH/iEmSR524G/bZy2Gs3/0L5cnwimVxjoKkVVcGnvkO6Hwvu6
64dkCGaoCzCYroIJ4j3y3cisunMjAutXzXSnAZCirBWf26av0aM9vWeG7aSD5o+GMyHHIhzCQYQ9
ZD44xg5LspfHIG6lTt1hlPW+M5uDtWT20Sdr5YFozQM1N9zXzbVIl0TtSrWu7Bi4RnKaYpe9GQeC
a1E+YBAfhrlEFjC4/jge7M5LclBtxcgWozRZHjPlIX3QmKOTQ+In/b7M3FD1+vJnuYtPSDAy7ans
HDwXjvHPHhy2H+gzODsotuAxur4QcVX2g2bmQ/CuHx+1x3+2u9e/Lm1IosUIKjl+PRQzzqLZ5epe
WMCtl+5SzSDKvd3Pvpjyr512bqsIQVO8lbv90/j+QcPQXcPQXQhVk98/K20wVadLByBKpgdCySP4
wJxyiB/LzDgVyexUagPwMsxYiYLBpHq0dsOQ7zEO6Lmz5k9xP/1A/u4ubqzC4X1719fhAVWb5zDK
cahuomhehN5FsrNH5VDMgy+0nWYFrHseCsChGcavkY37+9GBxMYCCaYvBRaAcqQHraJan3OrGIIm
zYGBTL0y71Hs8EPUPG6foTznAw/YtShJQ6pG0esmagb4DuZzg7Ee5gjMSmk+gRXkRTMww6sgwH0z
j2rTXT/wtz7DwKZnEf/irXDANnPoLep02rehOWm57qrGuFfzw8ZXfvSl8JULwgBODgqjhuTkhFFv
YRz5PAQRT9huIv2uKJTWyyPT9Aoi0nNJwntgxmHzM93viFF7Qu8x5r6dbKfmheLOLdFx8bpuVwNQ
stNBQ3GOowLkE2NR+EltObCSOfIss4mQUZi7VtXF8+1l/AGGfdBV+NJA08M8gzPi+jqi8QGMHHY7
BCVIH5kK0scOPKGkNI763O9b42hZ+3H6phPXju9qO91ZmNOoDDtLmY4VPJkh+6bW88bjvwiVPgro
GhTxUARBTyGTNAAdcsqytUMwWOFzYe9F+aRE+q5r8wNgqXUfxLPY8AxXjhMi0Qe6lCbhskqB5Vij
39jOKERmjTunJ9BH/pdFYdKXbQLQhthCu97pSrCBCA70ewEHII73Qr1nKnfbfs9Rc+5O5dY8kmWX
PuzihUBJQ9EiWRhlCYHD6GuJA4b80dhPht9v3diVt10FetP+Q9OAqpyMxW5sMoK4H5unsENapgf4
WHfGfUTv2x/Na8/DXaRsGInFjn9c21+JUgQYcivM5wgSk/TQuuUP4M2P3RbccVUIXBYAbBmw7Zak
E12kZ5aJSRiBVYVOPr3bIdkl+bMW98cuf++3CgGrWn8hTlKQQs/nqoyxJn7EAAPTtR7aI4acFKd2
A7C/YstBTfl3XZJiTKo+1RlI34M+fVHLHN7oT0bOIOnauFMr0Rb04kKQFG11LTdzZsFGam/5vvsV
fs1d7beO/k6n3ShurKvghSjpfeLqLNBDDlHpY/OoUYf43S73zF1zwgPCNq7y1gZK9mlG3rViI4RN
bv6MNv7hASwSG4Z5Oe0PGn6xIMmTSTXUFliz7N1D/NhjBMD3/kvnxSe6644AtHVfNuQtN+aWPOkh
yDBXsi3hSwRih+aA+iXfa3t6xpidI2b6AEpxW9zHPNGVZsh1u6Ie7VJn04Aaw6Hv7tsRurgFElh7
2y7VTwYvJH0n7ITi/nbcqRM3PxSxU8zeHKiFC72InTgge2tHHY/1fvy+cctWlwidQy0HQHA0AWPD
LyI/MiZFQTBNMkA3AibDwdKPCuZIbqjiSqYBO3khRtJFO83zhBBc5iiYNa/8JUpvRKah3/XDzo4x
y7mG5Y998Fu5Gy7Q1gIlDWVEVdJ0eTL1zLfSfWzsrXna0JOV3qJleWh1WPp84BBINrjKuygVvfp/
pF3XjuS2tv0iAYqU9CqpcidVd096EXoSlXP++rvY5xy7ik0UMXPtgWHDQG2R3NzccS2EC+XBBJUi
aGVzj/jpY9t7ZPCqQ75RR08JzVbi8IotCpsZU9kQNwBJrs+vB7pKBvwQqCiyIaO+7ocvrgUSkvLk
ZBNQXzF1VH8FZpo/mZHkUN97zvnLyABsMOHIpkv4GDVf+67uIwvPWxOHZr7ryGc7ByVHebeqj5YB
0Fn6vTU9MwUaln6vJUlg0tPQ7ab2ZWEf535V3S01938OEmuzfht0NaLnkPWGclYiSqoRELE5Bk+S
cz39VtZvy/Tptmn4COJzJeNDk1iqJ3GPvpv5lN5ZZA9svW1+ih+IN+8BNxWSZ286GLvbMkWqjA55
TK9hxgvpUe5FVJXSprWGZS3zW6c/zNXOtMPbIkTOxKUI9gkX5sA2Rr0ZMIF1il5Nf933nvswH2OZ
KybyIS6lcEprAVQKwUc2w+Q9227mkVTZraDuMsmuVQ9dv5eCgfGsNSxcw/VAXyh0HRkVfn5Cr6ei
BKrEfAJYxqba0w3KC/ZDc28dXb/dj8f5aD8l39ct2dFHGZsgWw5/Ty5lc9bBLkrHWtcSM2W7EdUT
TOcdyevtc/s4eM/Wh6o/6yDSAazDySiQANLMDjLaAP3We+eQ7ECTuLPBF2GelW2xdSQlAaZsHxZ1
IZDzAws1M+e+hsAJpLEy5CPhjl38OKfpnVFMdtoX2LFiwoh786jN32NlfMAJSu7Ue/fRrXVwGj+3
0RLNI9ahPG+bc/3SbegbMJYOo+cc1n1ybILsSA7NYd7le/1L+mB/jR6WU/ckcQ2FdxttNYBVAbwp
pvWuL56eRmavZ1ixBXTvh1yxPK0uZc+UyFvDfA0avsAzAtvIvcIO+hFrg52Zu01e+2fz6GwAOL1P
7tqH7jCMW4lOsp/7sLUX4rin10hJVlVljSnH393efe5x84xtstFO9X56mr7ED/nbM/K/kgdfqDsX
Ujnjn5VrnhCXKSbg+qcN2iX9onnJZAyTEjHvUcWFpSzUuRwqAjGjs1fa53F9XM2HRZaZF6WZ0Jbx
z5G9v/8XYgD0jvkeu4KYZl8UgbOrD6TxvDIA20agHbtnEBwBQPHJ2jS+EY5H7ej8//aT920WWgFa
bWiwn+SLOu/iGOyW7QwYW4k7IbwB7xCuGIBAwwnb8IuVYlpUdauun0/NukMTKerYi2wgVWizLkRw
+g+GSrWLkOA/zeDWi7sHDVsp0XlmZz/qPAOi/c8qOJ2vknpMFwerKMIJJLxfLVCGlffleEbX3C+i
YmoUHfMSoe/cT7eEcipPbEq0vMe6kD0HffX39W55c3btHih4W/te/QGHl/xI90fjK8IJpfZkEA2C
djC8Pv9sLLrMr8/O7Ic5c7sWH7A8dh45dj75adZeNyGZ42Hy/W2QAZTf1hZkxK4lLl07qkmNfQYk
hKPskmTT9ZIXTmy+oIoaGKmAScQdZUEVYrYWzJeDiQ7yqaDPzROwhj1pDV/oxOMW/yOJOz81ArlX
1OGKZZ+mI9Bwt/qh3kf72gdOyV8ZZThfNuZjGYgx99BE3RqrZBhgUPTg0Ri9tfKML9PD+tmlHrmz
j9NPMvjRjypApFtSWbgifIEupHOXnEZxaSo2NDUtfJC4VL9dpPwO9Feme8gyOs/Nz66UFnOEgQrA
ev5ZM3fvk7bWmxEtP+hTR2XTpXeqERhgcn2cDdV38tZzlrB0DzT/HJPvbhx7braNpkPS/8ho+ZmW
r+k8PvSLAZ54ydUVesIXX8bpWAPwrcqs2Wm0n01dAU7SZrU9/UeZhDT3s7+LVC+3glO1KgEm96qN
ULVoYzSBhle58Q8ow+O5RKXHK/d3dREkL+7hbwzjvyvlcylaZKbrGmGlaXPIn9qFYpTuM2m3dHxp
tZ9N/m3U4HI5YS/tNRD7xheiOVsxKC4GpVIcvxpG9yTsfKC5+/VmChyvCeZj6+kSyyF8Zy4Eskfi
4inrXUtNokmdT9SptKBRZkwlRoohSd0IPZALKZwHnuhavujphGWl+1b3NMQWbnY0pZGuKOd2oTJ8
odBaqiyjAzO1QI446OPXQn0cNNNLI8+oCSvLV8qjsYySq8FU/8OjdrE8zlDB5zHVJcfygJuU+e5D
tHX2S+81n28rpughwUw26FFQVCEYLLk+qyJq4zTv1/lULYlP5t1Yw2uUwcAIhWBcBcN7QLiCpGsh
s6JVZdoZiNz1o1trftOHuiUbjpEJ4axcXAFOxYp0hLjGJzqAcpYc+vJ8e7dEmm1dLISzV2ltjrTT
IcOJnqP0uwKit9sCRAbxUgB3HFM7YU5CgwD0VzmLP4B7p96Q5oBBkbnCsJrkQRKuB7krDDiiCI6h
xeuDSetOG7QK4uqD4sugIYQHcvHj3IHMsZVm1YAfz/YoCX5RZG0Est/nDoNlI+e5we/r94UXzo8z
6Im8JkzftJC+9P5v/Mf29ukITSmbT/rffvHH4zjO1INQ/eQmr8ABQmNedOztxh8KK3A6IER1vwB3
Vi7PddOiRVAFumo7eAv9KvkOtnWcccAYCvsKJPlczHpfn1sbUbNPbRMXKk8K2x8to35znCQ+pvqS
042ZW2TxkklFU5mWq8VzFNdgqm9TTZsPWWu7+xFzynmgmI2aAZatcI6WVc53veUOFG1itayPX/S9
bKYUWwdb82EGykmdXOknptYdxoTLoVB+VE2T73TqLn4ZWfHJXg3ZMIhQKLM2YJXCkBNf8Jz1WU2A
+I6IanzVpze3OzS1ibjnZ20+3z4PgSayOXJEACzLD0K56+MYwc2STzkkZbNhBmYTk32qt5WPwMCV
aL1gUcDuAmo6AG8R+/InT41aGUwVXbXgflGbDPOc6x1IuSLlfiHFy+1lCZ4gNLuimQSpEjbGwGn7
4rZm1JkRGu9H9TMyr2i1ch/YSJ5RPajpGgBIQ5J/FbzpGLECFSBDnTBcHhh7RKUI4+2aikkGl26L
NQNpMcjtDgMg4Drwm+xuL1Aojm0kEsoYm+Vj+7h0ymoq0T3sAjLTQJFE6c1dpjq/qN3KnifBwWEu
ic2yGBhh/4C6mjgFONWmXDuZVQTw4NaP59XPMMlOzPWl7WUlJ9HZaQDSQ8MIek0xp3+tkk0d26RH
QzuwlNZtsuz7rnWDJFU2DrWPnV1+aYj26893kwG8YCfRVw6A0GuRo01VFQzs6in7bRTG76JvQDfx
Q9Ot338hB0eGphMNs/B8rrdPWhuMtoN2KrPX0sx8DKr3mtd1jeRxFNxqmA5EvgAG1lg35PV6NL2x
yqwfAbRYxV9st95OqxUA/lSihKICPKaHMV4LzAYDUSl3VFWXdQQNSdpJV+o1tKyiDwpEYVtt1uaN
4472Zpn77pfjpgpgckd6GC1Hhvoo0E5GEczAsMAv9QFcYdCzmSaoFZ4ctKf22bjNnXrrUHrfu/om
zn7ePkFRxH8ljrMsIO+uTNBXaCc7Vf0aRcnabgJz/g4T6ubZjuABIib155JsYxCR/rmTBenA+UeL
I3obTS4gmhctakrgsZ4qrfLsCE/eGu0m10G79H1d73LV/JkrtWQIVnAh8V4D64bN3YCQhxPqmEbX
Yfe1U1HGL2DULT+Xo3FQ1JfKyrcGqSVdp6IDtdDXCAALCLT4++9oZRy5Ixp2AewUlCmay6P6Lmmy
bdFREKpakSSBL1oeHFdM+TKSIZVHsdWzVVcrUugnGvurikoo2gFpcz9SIEe3dykaWG6rkHB9oFHB
WBiA2FGFvb6c/bIMpELN+VStg8eAj907K0/2BbqyC10GziV4JzCR848wPtlN1ml2GrvTT8OI2Z9R
azDQhKC2SJL4qR9lfIqc3XEA6IP5ayQUMV3KpsY5TVmNPgf0ammErdn7cfpoIzs0zZ9u7x93Xu9C
gGqClwjzguzArvcPlVvDjszWCJ3pzXbDdeo8mtxl0QGgUmOlBrelcaf1X2lwImBgAEz0PiN/kRFQ
u7YZbX02wmxNFG9Kk40+5N3GTOygRgF97UdJCoI7sf8IxPw0/oBKEe3s18tz57kFVbJmhGirS4ew
RaN+mR8poARvL4wLoP4rB5YTyUsWPrNtvliYAYa7vIJZD9vUGHxW2vIMqg2721LEq/lXCqfsdTJZ
aTLqRhijemp1OwYmOdPGA/fzbUEi1cOMJmIL8BNZH7Yt74omTV3DCE1F9Qs0lyeV5QE747YU8XL+
laJfbxpFHyceOSzHtKztlD1ghMQjWutJZ3tly+GUXIkxdFmZEATtw9DGOW4+ObbE0Io0AAif7KYC
3wCLul7MuqyJ1Ru4SB1aiJHXTcbHzMxlWH2i64qnGQlrFOww88jpc+UOE+ueM8PBfXboo6VW49kF
OH+tj89UMYBDpM/z4fYxiS4tpujhZyH9jxeEW5nR1EM6YvouLNt247S/IuW8opiBybEAFETb28JE
OnEpjH3MxUVyornL01qBTuj3dfLVrA9x60eWBIxDtCQH1H422sFhXHlKIWUEeBKpEjMEAM4na96s
mCjR7wD8se91GV6VSBabrUOIblvwIrkjM/ImAcnVZIbxSzJ+I3gBqfGz6MdNWkv2TqCCUD0G2I2i
NoJddg0u9k436WI6c0pCGq3tAU2+mC7JwQR++4QE62FWDtEXWotg6rhb27aO1g4Aqw5pOejAubHC
UWt91IABnoZcmJXQL7cFClQCI9EgwwVAJaaR+GEkazUzkqWFHda4fYEC+j/fbqwTZs4xE7bI4AyE
0lBpRlUIKHQ6/0T12dRVVQdpS2/FhY88H2ifZiufB3/WV+c7ACxjQ/J6CG415jwBVYFHkbUgcnZ9
GBJjMVe8UkpzbwASY8VQX3lIS+ehitA8R1uJogjsIfiZANeOSBTTsvyAcVNgOqroLCOMgBNEqrci
nv11liUVhTt5IYV7E0ujX5umgt1AO54xop0SDvZUodT2F6/V1XK47UvVObNSQEeEmrmikVir3siE
FKAdNdLBOJHy2zgqZJFg41FKu75ijTHF1ZBSYPb2885cQ2VJnho6YkwgB8PAg2tggK/yGvDitM54
WqxHYwoU6sfxfi2A9tc0hsT/ZWu7yAAyx0O3QRoBXCa0+AH7+fqDSr1o1aiOjHB1EaNFv5dc95MH
QMasUVh3BXhdJrr/8/uIgAJRBVJ4mELhznVuKj0jRW2FOeBvbBBJjtlzsfyKUbK8LUigphjdZxDk
cDXQz8WtrSsXW+3BVxEuyoODrlFgQBJJNCbQ0SsRnMlM16VGQaInYbyuyc4pySFTsxEzz7nlwdpU
khUJLDTYdhxAtNkWMoQ8NiMdpzjVHUA+61VCT+5SF55RRpXEQov27R1ZmnU4McKIa51wFvB69WNm
hbRP4c0DOaBNgCEsC58Fd8FADQRKh/sAc8mJ6Qic+AVMEGFsblIbw5fo2F5BqzOYrypooW/rgkDP
IQz+NaJmeD680gFEbwBCcGuFiGZ3Fe39CSDu7fdyee3yeKuCWif79BcSAY2ABgGAE6L34XoXwfxO
R7OCxIXqr0YcZ8ehMF67trfRHA4GaTtP4sO4KEqwAuk1uC1c8CIYIFcGnAHeWWKqnF6WS0ajJK2s
kJhbK3ozAsVXh/00HFPZLJXoBmBoDDl5HCUo37llNnCTIlXpcZsVwyv0b/MQe3nU+Zkb3l6SUF3Q
0oQ5MQSAAHy83k/iTjNSnJEVYrBq06u/euPNbs89wGkmWa1WJAo2A1UYw7BBYMAZDrcDsBZMFAnR
o3W/Um/2iSs5ID5bxwwvI2/9RwZ3Qr1jp7mWlSR0xmWbTs0rJYAKaH9VZeHXfQyC8XnX0egpTWQm
X3RiqKAiBc5SugijrzdyKOeJVu5KwoKAk2Q17ECfIt/q3UdHS37fPjS+0vW+zEthnHr0NGnXMl1I
SPSoSnaopKjqBgTM9Z09au4PbZ0IICMT8uRm43HEUNS90g3Zt2VUnG2sOUjKRNBx6neZ7n6+/W3C
fTAt4Hi6+Cfc6+t9SONJQz4mJ2HUVD+W/ptOARBAi29FJOXqZT/FvbJIwADmFih5DAyb0900apr/
PBMgiPOAnqloQVTa+75X/FXz4rLxhqr71c/FVtfebq9S9GSAxhQZblSVAFXIrdJMyoUA1ImEmF3f
5ZPkqRDt4eWvc868FVmKRnL8OjAngJuS+fm6y19vr4DdBH7zkO9UNdxEwMgSLvrunbVbHKDohk71
QDHAPevHv4m+sTW47AhPYS0/zGBYeZ+XamWHUXGqsBbwtd9ehGijgJYE8DGGZIpH9VrZkmWmttY0
dtjGDMtooXsQbEgBZkRbhZfGgT5bGPmz2f+/iOAWElVZt8wEiapdjMGuZznrMrMO/GlciuBUeQGR
gTOPEKEqdGc76EJyk03kALMi3egN9dtZPSTt5AND9M/TPYBpYmEwiMdwiTh/YcojJC6Y3aqiTZu6
gdbZHsh89WGU2GbR43khiE/TuvmoZOOgw2Zh5rkcgRlxp2hIyCmtpxaa5xqSJKPw1IB/jdQwzAPo
m65PbTDaxdFql4R1bXno3t1SJ0JzsAz1WSKGr2Nr/WpM6QoxcWs7j0WnTXsQdP0AT7fE1xKZHKA+
ogkfYRUgtTiTo4C7sEHy2Q57m3pFn/pTK8P2EV0nB/SpiEBdgNernN1ZVkxMtiuFTVBqX586sBiF
hZ56vZT3RyAJ6oYrC3B3HA7fvrrUc4xanUJCW/00wd9e2xOgacCvKXHtBT7HlRxOCaJ+XocixYpy
wMM4Z4zxeYNdBLYeLvYgyRcINOFfWWgz5jwAdxqiqWQKp/aGp2PUykl9x9z/scVjoB+IVpAnQCWQ
W9C6xKOrpngaYCjMoDLKGtCWa+tr7dJ5rW7LesYFWgdcNcDCApEXrg2fQnd7zYkcHYmXpv+BHi6/
1J5vL0i4axcCuAWlFEBakQkBifY1yx86AwOm9HBbhlDbAPIPbHGkx1DnuzYFWdHTrl5KO7T6g2b9
RlNGUocd2hdui2Gfyhlx7NW/Yjgjbo6GprQDlpKTJNpYLfAIgbcxemWlJX7XLW9DNViHhlTuc5zX
EnPHV22ZT2giagaDCzpCMGvFqR/4j+MIc1xOaKFdQh+XfTkC0fsVEacHIL59HD/rxdtgnUdzkFwy
vsP+g2jONOmN0qyJDdEGZGpGf2zbdafFWWDDSv0ogZZMo3lDDXNfuvljF+USN0C8dh2NFJoOwBh0
S14f8JSBGKoZMzToApBomOkRvFFHJEEAU3OH2dKTTuJTWtfAanOqc5V9uX3uojuCR4ZhNWMaBmCY
19Kb3MzGCq9NqI8dwF1zPfMTVZW5u4L3E6VAF60wUGFkKpipu/BC1rXKq6JpnRCeoTe3X4H1tJ3M
cwpcninZTsPv24sSxRgoLACDDj4iG6DgLqaFASlljlQHuCHBPD9nTlBVAHDc12q0B9Fs0JM2WJ0X
ZZxf68Zr3RjIWrLCish8I5wD4yXobtjeXq+57gZoa1+44T3tt5G6H1vfUYJc1o4jEgM4KxTkkVJA
fwznC2doHrPpghS9MpHN5I579MpsBrqpCTlQXWIlRMYI8zcI6iGRoK/3ek320IDqdTJJmM81QGBK
1CPzzrAOhV6TrQ6OLsntFBlY5BBslKbQ4Yey4bW8ZVGokiUGAlMXwz2qVRsecvpATUtltFzClTH0
UuSv0ZbG8yo4wHq03BErW8YeLU02IAKmSvMaehcnRPIO8mNF7zbHuhDGXXmrB2lvB482BF0h4BWm
JSf72qqAWqeAhikAOuPojY3ZBQZNqo02FxtLTzFO0usvVVSpQDGolu1kxLo/Rbb2hP7QZjPnjXFE
VFTulSXFoHwiw9gQWQq2NahsAtSD8BQhMQq2agu08rCplldQgB+wW5J3QCwCjhUYPeEo8IWgLG7K
xUGsHCY5+VVrzbdFXWQzXaL7wrogGOIvo83h7otOs27uewt7b01+Hmk7ZxhOsxP5VGsByhP/2SzB
+1Ejp82CFBTQEO5xGpxnRQJgLxKuxaTdWwbDuFvcaWeCWfF7Ps9jeNv0ifQYYSu6T6HDaF7hlucO
S0dGF85pDJgha0GHXld5HcAR3XJ7W5LosHBfAPSPhcGl45S4UNC4OlXMDR7tZLu4uJaENDKkEOF6
4NQbQJVF6MC/HHWHKQlSMxernHaZXgH/EDB9NaKwXDZJI1zQhSj2iF08Uo6VJNpMUIZEQ/EYJCBx
9JyCyKYvRCYNzigAwS2doOTBuTo6a7egoNMK3ajWPYX0nRfb6whgrUgWEslEcSc0TfmIqipz6iuy
mwrieEOCqbR8XiV+sCh1Ca4wtPmjhoVGbJ7zMsK8YEbMFMFX+ZSOvxW7D0i+y+dtYmfAG8w2bvJE
ZTAZQtVA/h71dvitBh+9Lhpw6NwUQq26OhaD+dQ61ZMZA+6TdOe/0HV4EwwKgHUKc6oRN9G0jDly
NaqZPxgxSoLqH05XvxsKRMcMaIARu/IV2z6npHWL2Q7Hpj9MbrtNI/qpjtU7UEd8v70akQm8EMV7
2/nkZM3qQFRmdkeL/EqMz/rQbFn/tZRDR3RIjAwEfxjsGY+lDT9hRJLGscOp2lDAHBfANt7ksoZ8
mRRO01dNxUw6HM9Q0716PddzgPx1XW1v75tICho7CbpZgRLyARIGa9RqrYDF04fiLkmOOjW8ZW58
Bb1ZfywJRSlYPATJLOpjX3JhiqizOorG4qEabAw+gq4voI/ZOH1ReI7byIJ/gT7Ag0R+EFk8aCCf
bYpcaixGG7vh3CW7cnXhgeA0/UWp/DkbfhVGlEs8IIGptTCIDm03kAIH2eD1+kp08zXDXLmhRfJf
TVIAnWlWZMwggpAW7anwB7EioPo5nFJ0RWsV09S7YTv4eg6MXWgGICvXxqu/VfXm9okJbK2Fvxhq
IVCK4Ltcr6jQ4FU4yeCGWrrWnprq1OtI8lKb1u62INFhIZFmIq5g5XL+/YjcuFljo3XDVPvVlUe3
VbYEwvJK923j821ZwkUB7pMJA8YUT5sMl7zGqMbihnQ4o8mt1O4zGQC64E6xOO0fEWy5F5qepXEC
TogR++aaPgolWwoUZJWWQTLFkksl2jkEQyx+QV4VLva1KH1OimZqsJrR/j6mxrF6bTGhvLL5JllB
TaR66FNBfVlDGenDhHveVsQdUc0KxwQMk37cbB7So9MDeBkVpdtnJMofANX/X1lcTLZkTkuXVsUO
5n5xXL+jg9M9J4dk9DYKkLlkEEOiA/tXHPDxr3dxoktVKYDOD22gm3QnvbmbPxP15+1FifePoeei
CQX1av1aCMYZlM5ZTDecpm9d8kkzXws3mLrBc+mjbmbBLCMuEOoG8MX+J5AzSKM1WQ7VVxcdYdRz
CFDFtC/Z+lSpd2PTSYyf6FYRMHYx84eH5B3S7ULlq1HVFpTJXFTiw256Gaunqen92xsoOiW45uzS
ApkTFYTrDVzJvHQFoDdDYKf5Whla1RxE5m8pf7toLTZGWeDNAifzQ3mpxORUr3VQ9CjuswDNpPXZ
bdXivtTL3V+sCEMHCDVQLkO97HpF4G5sy9WMoHfGJwxyeVVyRm4l/ovKCzMQqCEg/kaBkXs0arOv
Jldto7CNgszyB9cr7JfbK+Ehs5irBxkgpGM9lWzU6HopRdGbmJ1UI4wqW+kWu9sdHK3v/NYsUx/I
z+Wdlqefdd1pN8ilrf4E6NhjWdnlbig05TFdtDEw13jdFbGhbowxQ2+WoS73egz4mB4z2ZvbH8y8
Wy43/N7IgWQWWMvRxXj9vQ2QGufedqOwX9X7qKVPpXJXRs/5OO4slKYW9+tteaLLyBpH/iePs2hR
GtNqBH5yiBZ7FxjTKFN39I3KSFFEUcvlunjfVFWwX5oVRWFs6T/dSAPDUFoELTInaG0BOr6G0CXa
pl3mtaYsLyC6OGhAY8U9ZF8/XBxnzbMlw+xWmExvwFfzlP67U8tyHSIrAHBniEFMgawKp2g20J2N
pE+jsFhswGIrU7bTMuNr35gAFFWIDFxMcG4Ye2LTLCA0Af0H+5wLw6ZNuhv1MYyOZZ315HczjOyW
EhCXlTJOYsEDgWiM9WhAHTFfzr1Cbr2iK7jOlTAD6aFZAX6yWHxtvFtGNozsm1nkr5XsVRecGXKe
QD90WRyIp/16fVHp5Ete2+weLOgO82KFejKlFMnAtDzjJkPaGsu7ltG0ypwqi6mE6aTvRgyXRKW+
dbPN7Rv2UQprFUTSmLGWgx6K2z6qNRhwr6EYOu4XjU3PAMmobv7xAMO1lA+2NNJcdPJEISknPzKr
IJbxk31UcCYBZV8Lo+ogm+E0LlJZW+JURmEOaEPjSzTFgdLfF+PT32zXv2KY4l8o9jCpRWQkFe5R
qbSnxDXXoxaV+6p0ZdDCH6/Q9YI4U5vMnZkMIOALbaD1dEEcWDt3N//hTCYeIFSaUIZFvsaw0azN
bVuRdHBARt1lI1pF5PiqurXRUZUCujEzJN6OwD9l89aQpbFWJySHrjevNea+0OoaWtBvi+FRXUbf
Mu+WqfCVfEuyp1x/oZOyzd1K0h0ieGeZZMIQ5C3W4ckdGyKXuqstbGbVfdfS19bwShvsC8W2Jjvd
OK/xtmvQYZc4j9FT2W5VZQP2DHd+VOPsixk5L20hm1b7aLbwRdgM1UB/JAbxOAsCRiDLSJDjx1DX
txJA7Anxx+qIx2d+1YfYp8FtvWU/d/1wozEGCQRMj2FeBDf9euuRXGx7eNgRII9gFNtRiYO0qk2J
rykwJsxNZ2weCOZBXXktZVJUCrD+Dtu8wFxlG7iEXiObKhTsHMZQ8LbAt7Pgl3E7V9lJNikKDP7a
zFu38/PxEwaZmSNYL8Gy/Cjsn7f3TuAdgN0B+W006wKtH22718sCi5LZl32rhHbVze2mUTTgFCgY
lQF+ytrP38nYprqHeY/iRUFhavAbtO/2mBbv3T9vZGAK7Np4wkFvjg7s60+xurFRnNJSQq2wUJxv
mrfZHGUDhzyUNLMKQCDBg4DQGHXTD5HdMs7uUhlYsJN7ul4cTBuMSfCEjMXx3X6bl4CCu3eM7BEj
C9tBwbzWnzcP4hNYJy/auoC6z4dGVmkTisKuEk76MW0/g3HN6Xzwd9w+WpHCXkrhtrNul8yKXFsJ
lfpL5zwZYFetV4mMjz4zVsIyQXBQULHiL8Wg9K3W0oyekTpJ8t3Onl7TKlieqz8feURyhkG2MPAH
JOE5NV0BVzCtWkHPKd2heTjI6nt3Tf0h+/rnm3Yph3sz7I4MXU9yeo5TNL4tzbFhs3u15LUQvH9X
q+FMdrI2HbUIti1NVxRHjtW4jyzilTGgaGRHJFR4W3dxuU00PROV04NmbupBczp6XquvubEB8Gaq
OXtD0Z4s8xDXeZC2T1beeHPY6c1hmBtZ/x0Pb/5+5S6/gDs8AsLHmnY9PX9KiIdOBMMjU1CEwymx
vTjz6wSpI7+N/Du/aCSvo2in8Sqz/ACA1T+gBjR6zgjqRnpmfHvLJu3+S3E4L5KbILptwL9HqIO0
KEJfLnBfgf0AQAaDnvP2sa43zrCLJ4luCtxAgHb/K4J75ybF0qtoNemZJREVo/WI8WDn8U469it6
hYAgg65jm7Ur8b6MC8BpO07a+Nw/LcmxS37N7amvGz+hb0P7GKmJrDmIOeLcCw4r8o9APs4pV9BB
t2ofn0tCvHH91SgpOASxwIiBIdxVWuzpgGLP0867fd1F9ovN5xKk4pFAf/fqLlxeVncFszwEZ229
zRwLbtLnCWXkxURN794ZZPBkoiO8lMdpSdUXeDftLj67AxBXlnDNIo8h1coGOd6nLfkdhUuELBJe
dfwLF5Q0gJqYu3KKz3q2t5bPdXeKyY/JqbzWvkPLGVzhit7rIKUsz9r6bS6fO2XbFOMuaf7iXlx+
CLdiO4lVDLDo8bkdTzn91umf4lmiPqKrx6jeCXJNeFB5dtHcTec11o34XENP+kj3VQBR9qOsWiXS
FdTEHMBlYH4E48LX7sk86EbqEpqAgyvQqm9z3XzSin167u3+LXNebiumSFEuhXF33YnNNpt6J4b7
DpTJ2Txl2lPcenrXb/5/gvjXodDQedTZ8TlJsqBefml56ZudhsSJLpHE7x8m0PB+sykDJHzAPcU/
rT1usxGlU9iUGzdVt50W1A3Qm4wgXjduJHliPwRkvDjujR00AIYmSzaBWcKEf+frZaDF31f7ByVn
nWiBs/xckq2VSDph+AcHPUOGCswYDOcgawmygGst0WsrsazIUMO1bba5AsJK05nO7awUPoCKDn2i
/r59gCKBiLaQI2LVWoxWXQsstLYdSVZo6JwF5VpJ9rn6ye7x2lmJPyYy2j+RNARbSLKhXoWRDu4Q
9amym8motXDOktK3Ovt7VKrbqHW+DOMSJtSUBQX8W8ToNNkgq454AK02fMOAU9RVV2MEIlzVzLdH
66401k+qUh2R1/ZpPjwZTbTpG0eSC2HHdGk/ObF888CSABN7ySAWjsVvF06Kq3afbh+cTARnolNg
XiDMjJH/zfRjkfdbFDwlV463jKz9AY3oSLDjGgELgDuttqZxPdgJPbu02K62u8NzsU/az7cX8vGI
rqUwnbl4RE3iJmOUwzdX5xzMm5VfGq5faM95noEGGJU69x6FyOfbQmVLY9bmQihgGyN97CHUGDDT
StEJWm3cRpPcZrZB12qApaEHFCCI6JlEKeNaypKZaz1bkGKWnWe0jW93k49p0jyVtWXJJHHaELlL
qWRLSc8gOUV2YVY34GfJZGV14a6BYogwbCQkr7n1TFY5zF0NKRZolEoXuC5NIH2PP+QUoHZIVLLu
HlxbZP45KY1Sq445wxeeZhtt9VTxOhvDx/lTty2z+H3mOcP0XADMiPC2Vny8U5AMJYbbimwY4Pmu
z6vMS5CYDC7OK9YLODcpYF9T097eliLYRWQp4DXC1wD6BJ+9JqVJuwiv2dnVywMwFLxeo4eMPN6W
ItCIKyns/19oOFViPQMGWXzWHGcTl681OcZ9vVUaySj/hwCRHRfidwSISD0h7cSWeyFoNurUMAs4
Nkb0lg2geomdwCrDev7dtA9F921QNW+xDtOMsQywZRZ/CozyLh8JYXSxYFMx5nYtH830aISlZYJX
UgtiUJ+W8+vyjA59mfctOjc2AcBeZmBaWdwd02nhdG6MSCKN1l05gtpgVPa2+fTn54ZBRMaWit4f
xJ7Xy5nRO+jk8ZycNSsBsovt69Fjp6L/WcZhIFIQVAUQvABNAHPNnAnsSdnag7MkZ8vZgYTwAJsR
q6AMnyNJ6lN0q4Aniiw64M5QA+dXRBualeBLOEdG/A30vJmnqTQLbm/bB4cNKXoVzXNQRewetJA7
HYAUgC28rLNzMbwWSzjYwNrX+kNubp2s2qL9w1+b1EMIIxsKeq9oXVt51oeNvwkIMNmNvj4xfVhU
hxpGelbsxbNApbg6O5VgKP1xVtZ9Yyc7u/aH5GTa3Vbtm6DNv7SpjL/k4yajgZDxRKBpB41cPFpU
m0RRrSRRdq7C8iwDrvmQgsHmYvAd2QnU4t/V8nqJ5f+R9mVLkuLKtl+EGYOYXoEYyTGqKjO7XrCs
ykpmEAIh4OvPIvueuyMU3MBq34fd+6Hb0kPC5XK5L1+LCKpkdlyc4hKzDAcX4tjRaeD8Lu3zvatu
cuDv0gc7pzsn2UH95tFN9jXVnxFxVpzp+hBi4hPdYLy68ZHJl57hWbRhJAW5Tj+Wp7H4bdAP4CQb
sRLRlkzAkwDzA8rURP/0crGpDoUCFxj0E3tr+KN2/9foNOwm+H/+Y0CKmElSmDX4ictTZJqe0oTU
00Yk3PcZCvW3T8XiUsCsi4k4XKRQnb1cyphFXclFU54EHw4i2lt19VAQ5XDbynUkceatQjoP3AnA
zdK1yaaOtZxo5SkZrSNBf0MvfkFV5KkcP24bWkgNYAlnbK5M4BEtF1zslKrxGOn4NEXrp2Am5W9d
BaKV/Fjz1tcggGQRJJHRGipu6QBcGJZe71NsOaOSwbBFT4lovL7+kZIjHciuKKmf90pA8X+5D4V7
AxcPHz+RulooF7qn21sgP4Nn3wF1GprfoCaY2YwvvyhIqQDinqzy1PTci7PYi8X3WhwshB5izyTU
Kx60aO8r/wc4GZBeaeFg1nZsFEVw3rTxB6EdeMwLWjGUWgfrIAwt8yetKrZZTfr97ZXOYVMKq3h/
IKCjvYQUQ4aTF3WvDGDSAW0g4UerwEvADhw1SB3yOijDirGlIA4uMBcX4VzyArnT5b42hckgqD5V
OCklkhXATh5JRtOA0yjIFEH9sku7rVmSLsAknLKrHbu4g3IOO2h1mezjbswDZ6iKlWGfpe1Hcxbn
ChEDVExSqBAYfKzGhiKku9UdicwfpVUcjCI6jDR6aKpHlgG+eHvfF30dvLWAFs0NLnSkL7fChK74
wFOrOtnaw/CWiF1vILwPzQ6N3ybe9U3i1f2TZR91rfVmkEz+UhzpGiPhwoWGNh6Gj2YGP2CqJEev
G+By4qiqoW6PgbbJaJyNBnGrletkKXRB1x36G2gC406RsoZOI6WOt1N9cnZoB70UdqCufMGlEHxu
QTpAhjkyfVJhIUEKkuofyfRMVkx8Oad0VFA4wtwPBj2AFjdnLzq7FFvR6QLlneo0qa6H7gxR3qKN
Ln6TnQPNkooGJNrrieqJasOsY1G8gyNNhBHobcvPsX6rHkDPMA0b0e0EXlymvuUquiy33WphH7DF
Gg4YSlwAWkn70CkcpL0apnOtbNyN3SwDAM7RhK3VWa9mlREh0Y3GPCvY2ZxZ+PJyM6bS5FpF+gpP
e1J6NnXAu676QIRvuHlUf9H0haI7Tk0/jwJlFbyw4FAX1ud/f/Yp3GqaRJWgLq6Cr8p5mMSDoh3z
9P2/2Mz5teOiJooGmVS1g8JgPgLgiLAQKXjo5F4HLYIsWXvxyPKUztdezu9wvBDmwWTpeKgV5NyV
BKEgnvYthXpb/Nij9t+63gS4lcjuGd1lk8ALtvZd51SlW2AQQYPmQ0zSS51j9iNNH+Nh2w2+RrkH
jYZd5dxpETsqYqVVtxAv8DJCdRh0N8gQZW7RtBPgntLt6lTUoIEyHcxEcpqvgYKWPi+wYCAkcme9
HhlkQN1hGnqLVKdGvMeDukvB2FxPXuJ83v7A10Ux9MRnmk9MOYELTZ6LVrUid/KuqE+N/c0F4DVt
P50o90cA0dxfongWkbVyPheu2wuLUtTPhq7IErQ+Tg745JoqaKCbTPNPvSmDXklXjC0eUtA6Ad0N
4DWAkJIDawkkCiYi6tM4+lkNNWb6UttPbtsGjHV+nFovOT+wnqBmQZ6bdKU2svRYREYxkyLhfgF4
Xo4RBRB3KMMgl6upV4nBU9PkPnL6bWMrT4KOP6s69gjvv5dDC2H3dlq5dpacFacKVXDQmSHFkQJ2
MqZRnwAmearUSNm2XVO9jq2irpQSFqzMjLQAaeO9hMtUOr2ulRRZ0eT0NDStvRHONBzKjGkrqdOC
q6IqguQJL/t5iE3ay1axGtfuCT1x8lbED9BW3kWqttdSbetS27cFkBD9X4ImEZcAkwOqEQBTXHky
0xxraotBOak5lXnn+JZWG37fkzXa0YUjAQPwDjDloFj3JcJ9FsuLKaliRWmbEwhSvqvFJo37vR0L
P7X+rCINFq7HC1vSvUFJ5jQ1qgMnc0T7cSJh0o5H0xUrnn/9seD0UKOeEUQoFMigRrMq1bRtKnZS
yZbzwdgTvSFbNmTHLKMPesp+dp2qb20nWRvdvM5kYRmkt3OqBVy/DMEpcBBGyJOx01ge6wxPJPcB
lSAlywPDPanR2sTP9X7O5oBAmAduUXufz8bZt2O9DuSZbbFTaQVtHyr1A0AzK1FsYTPxiwFeQ0EC
3Sx57JrBtuYWVXfSRBMCAPfotD/zNASB5BYtvp91ujFW05vrM+3OHo96HVD5SPakyCGY0CGFkHXY
MmpuR5HpvsIB0Lx9/SzsHqbwjXn4EFUWlCoud6+3WFVohcVPzP6tmM+VWXtl9nbbxtLuYfQGAiAz
/zLu7Esbrsib1KYmP2WGFqipgkQ1T459W/hHKKR85jQG2GhNcmihWg1cuktmNhcUEPC/S6vQG7La
PO+6k1kaj3XnAq1oHNw+9tD8aRLzbkpTL8+zN54ngRWlQZ89ZEW7EpgX6hjzr5hFUOdWL143l7+i
hEh0FvG6O0EZIbCGDS5KjxebdvyHGA+aonp13fsNZgJub/lXxLp8KFzanb/J2alQcqcRYmi6E/8U
TuAQL1dOFKQ9U2A+JC9Qukk2A7pThudWvr32TFm4dS+sywpFZTyZuHRhXU3Vd9Z/CLGLY+INWrtB
FB/bPci0wIETEFy6txd+HcnnPpIGNkSADGdB3ct1Dyhv2lnPYLn6MM2DLg45RUeTe1Pbbm6b+qpA
ynt8bku/tAUy0DzHCwAeNnMy7Wj02JGXSoDGACIYYIYeG8Wjv/4xxGPVxqho3JXubzQhmdgMK262
tmrpCU1G9PXbuO9OetIfTBdsEJCRN99L3bkbSbpibOGtMO8xSuEIS9hP+REKEQYbJIdld6JWoX84
hlCPqBe5IzR+VfbJJy6Yn45RN21ykDtwz4kyVYMcHqvqLekF30xRVtKnpkOLKi5N8qutMlp46VDY
3+qy0imIGXJhbiZLT59JxvQ2AEV9ruw0taDlLqlNrh6G1sqM0FGq5DE1RLXGGC9r+eJBhEVCswWS
E8hB8BC4/Lgtd/NBN0d8XE/d1Lthnz0ae3sfHdUNNBwhA+EJvrPCb/UvK4aScGCv1KYX49f5D5A8
OWXGwMxq6k7dG822xIuf9U2Zh8Pwe1L3WcM9+8CaINdWEtbrdw/WbeiApWA2AcMCslNTkeU8wbp5
ygufWlHkcb0q94Md9a92GcWnlVM0b+TVKTozKPtuXtXMBc3QKRsaKP00ex04HFs/5HYddKg6lsNL
SSYfcuK3DS/cr2hxYOgA/0SFVSZvwjmF9Jamd6e01A0/j3Phmf0Ub29bWbhfUaBAIEJtDymzfL8q
Zsc61S74qSnDLv0n0v/oxkqmt1DGwwPjzIZ0x9hRbKsxtIxOlvmm9qemOPZsIzZ1cydAWdCGAMK0
PyyPh3p7z5r3GADs24tcjPfnv0C6bSpdTDEXOUeWfkxifs9aI8jZnyTHTPSmCx2jC5ng37t8jath
6SOi/gN3nWfmwZN0eUpp0uquwhp+UiZH/VZnSF8wGRD9uL2+RSsoKaASjyYR6qWXVsBREzdUZ/xk
mrV6KHTWHExMEq/AExeeyqjqIYEFAQQQmWivXJqJWJ9FNDf4CbN7W/Lu7Cy/9iHR/mL43UNFVvxf
nw+WfPDOzUl7lxh9x2mq85NIMXJrpkMO1tiB/yTCSoKJZvyOMmV6xCghRvYNrQoNK0IdSHO4D8Ke
dDNNcRegpqE+YHw7Qwe7dA7FUPVbNZnEtlUwh0v0qHlpcrd4qNUJ9OpxujZCdJ1gAeg/49XRPQAy
4IqLf8TTh7Sp059KhSYfRlMkfiWY9lSLWLubWhphDtsowGwArQYQ8NCpO2pgk/1920Oujjl+BZ5Z
X6PSYNqTX1vcsPt2zAoB+LhxSMFLwpL40HVrbElXjjibgRuiRgdRPfzfpYcoyQigls4FTrpZvMVO
Zw3gdRGYdbi9nKtL4MsOysvge56LU1JMNpQqj8XIxKlBFzoojPKz6sEISIoRKlVpHdy2trh5ILX7
X2vzqs9yVT1zzCpGwnSy3CryXatQNlMBlneGQsnfhuOvhaHNNE8ZY2RW2sAqb9gQNa04oeXgNXp0
LMo+sNNp5fJe/k7/MSNdog1AP5kB3qxT4pjfMdoeHfXeTVbi/uK2gQAARML6nK1IUSlVuaBp0mPb
MrarIGFpNewoHG1z++ss+sJ/zMggLe6S3OkxVnrq9D9dfxQQEu6zb40+rNhZWY4sbGjnEzUVE5/G
waSyjW5G1nLP6vSVsDdHtYuohzoSzhDKkUD3YPhQCrLUzfU0jwZxUrMm+ae2IzCaJizqPaFa/YYA
Ix5EqT4GkBZbqyIsrBB0WejugYoC8CX5RV9QqBjYZTGcuNL6ToGHoMU2Gqamb3+wpRWCQBWRAuoW
YFabf8bZcUq0FLum1QOKWRtKTnoLhepi0HyWYGncAUy8XJvcWfCRmTofk5yAayBpljZVpy04BPVp
AGrEKL2Gcch9qtmfNKkxmzF04/72CtfMSTeXwwyjzywxnIQQW9eeWq8Df4BHo3IIzMhZuZcXDjMG
3OEwqI5gZvcKPtXprDISdThVRbknar9Dc+tv4aNwynMT0lEmXBfgi9OHk1W8klYErXKfk/coWpPH
WfTA/yzl6zI9c42KcaCydWM45cUrREk2Wt5Ah2RcCUzShqHUomNOBhkZSkqA8csNwASvwtwmjR5W
1M63qhmBFSPppuC2EyxbQcMELNBzv3x2krO1qHkbcTtneoim6LDTU+vTqtJy5SKU6yj/rgWVsdkC
2Glkzx7ybOIdvk9YQ2+KeqzLpqdKZeMTaWm7SWot30aluYmpw+B/bX6n1IXwsiGbNskA9uYETO9H
qk6WB8nmwb+9BXLm/39+3aySMot0AN95uQdOOmB6QBd6mCQTJnZ0T0/cXW65B6FVQVmEkQme6JSH
LXtWnV3V2F48vbBy5+ioO9kr52Q+5GeR9evHAKs1c99AwhzFvssfoyhqVirovEMfwuftu1tmHqt3
0Th6Vr5iaunbW8AMoKKGSeCrqlqC+lJb64oWtorJ9zl8zS/yga748Ze2l7wizMkDZwgfQ+tDiqRF
xWjZ8xguVhb6vp50shdR0u/NAdubOpV6mkiXBbUTv9YRvrOZCHUnDH4gUf4dNHb8wB0knWyEeJPW
Nc0WAncQgBC94RP8ZS9jEQbuK6YETlfoqPGC7baNtGLjOLUSuMZk7XsTkgdV1WhBJ5QX08jLQ9Jr
EbZVfWv5QLYA4iab224lXSBfHxIYLw2TEYClXpG0Nnad92IietiAe2bPHTUKCaX5b5K0/4iyd/bQ
EHWCoWDG539hGC9xiDkC43Al05fkrlF3sauHk2JtWUQfqqTa0pY92uq4N+LxWBdrnPVLngT6ONCp
AugLEQMp01VSzoaEFEaYoIwLLa/j0I5r3SX5efy1oZg5w2AKYFzoIcjpIIjjUOg3IGtc7cZ22+yS
l/Yfd/LSyBMf1q98TRhQrh1dGZRWhc6OxvUIBjNj8OJyo/1Scq94t77lqWe8x0+xEfDIWyOEXDaL
WooGxXgsV86uCc1tjUF/OBTRU58ExWN+b931ZKtyT3sAdccLf2LdyjUg47n+XSvwH4g6Nqh+ZYrf
tiLDoGIKL2w59+PpPkuDWmxM9dXJUOLOvNr1jPolUxWvyD5XUXOLIRhcmtA5B1wciDKpTjjUESS5
RaSHiuKAgiojmNMHNerkEycuD2UNYvBetabN5GjtbxYrzbaJ7fpYxwTgebf5Vila7FlaB5BFWrG7
lg3fbh8q6c7/d38wDwWSE5TzEMcuw3LqKmjJKKiVatSZTnXZ8o1udOauNsRaHWgpcMyjV/+aQsHr
0hSQKhXgtLERTsbGShNANA+ujvphUR+QFNzpaw9HuWIirQ30j5cGRT5aTM+xNk7ocWz6+7FUt0Jp
HkCWtM1Y7VM91Ixiq1ijDzCnz6r325u7uGI0qeb3OOQKZXVvFMd7tF9TIyQtAOdd075RVQ10e/pJ
rRxPmCneVWm+kuAv+RzaddhodHjRiJdBDZYaDUqcOWqYGsd8cHaRGftk1B/c6aN7jaHvYQTGcB/b
NAR6JpjwQxpb7Eb0vtaP34J74bzjEkYOAilrmVUmit2oSqZCC+2y3Kbm96hVwgZELumm6B9GwMt0
qh5V+hhbewZQbRU9xc5PNYpXro6F5ANZJ3q0+AYgS7t69NhxWxhEaGFUP+BLI/xEm3GKgGP6k7vp
WsyRHiCz38Gag7kotLddEHZe+h0E4hpBI10LnZh5pjZsy2rcOTR/FZbpoedkRDRIocJX6NwbzNC2
46Aq4+eBtU9p1W2Uca0wtHTFzDUAiCsgGUa7QnqB9aOVlLViayFTm5dJ/5EQDIwX5Te3B1v+CLrX
AQUPNx4OnfGqV2vo86Xdn6tfCIOoF8ETLveD55bF3QH5WK8o23I8am2+qUThYV5dW8NFz2mklJSh
VvS/tlCQvbRlsDpxwEOjhVp7HF+6yhPEc1+tO6s7pqtN5IX0YKYowpQY/jHj+C+NZfj0TkFzPSQG
5FD60XdBLpt8PGfse40un7Die6sb/RFANIYBheh5hELK7RCz9BNAUjiPF6qApsjwWNfiWU64iwOG
el+gVBZKZHax1qeQq8FfLo1uF8qKKI4hTZFit06GFMMtKR5tfbTTYmCwze8Ga32L1RvbSI41uB36
KOi7/KA2lRcNYcOnLaX0Mxm1nYsIVIgUzA8fNQTBhqk8aDQBglg9QMx35fhdB905ibLBSglYBJ4B
UtQvCIVqZN7qYce4wKtr08Q/0m7TGgc1CtLY/nP7AyyYQy4KIifUdTFFJc/zG1amaGzAI4vGveuL
EXxGzNwzs/bTHjKlHRtxgYu1BuRCMoVoClJjlHlNfHU5M9XcpEKo03SwIbibyvpVRoCmu4FrZvcc
MHn7JZt+F80HiTfaXHTJuzUE5P/jF8z6j5iNgdKttM8gRHEVoYx6OKQiw8BDfchodMdViCA7v0rt
M1Gyb7EwD7bS/kHNDPd85fdDv7u9/dfnfd4HBw8SgOhAzSLFliEpqnhmrAmtH6VpbxICBehyywGH
4a65b/JnQBluW1wIppcmpRBTsTou+xIPIFPhPEhzo9na02Sc9C4TG2eE6hjJSPXREgxBssIo/K5M
HU/hdE0rfTZ0Gesuf4h0z9SZY6UI6nroKpmyHYqkeRrdqdgS1qvPtxe9EABgC6wYQCri+OOLX4Y6
S8navgaaO2QJ2WYEiGqLpC+QEax601faxxT05IZXD8OGRjVI2B8KxZteOsu3osdy2DrDb6AsRg0g
T5Rtcw/yLWuf5frWvfyF0m7EcZKjm6rrYVxHHyRJPSgJgalxMw5eFA1HWnzDXNs2VV8j51CWd0j/
Yu0hxTuLr9XE5a4TouXlT5Gu24mBgnHCZoYcuMdvEKjVVL83DqLfF41f0oBlKxVCmb3vX4sA1GPo
DSkOGPMuPw/4l1yQzjp6qBqt8IR4tIQ3iTtGHS8ztYPufDQZ3WtAKqAHWnVbpn0fQdLSJdCAbLZj
HPLcd+KVX/Wlyik7KH4Oir9zFQZUGpe/qtFpUysUz2fIOxXf9TFtN1XcD4E6TvcsMpTHyczSmYTX
PmV9i2l/t1I3cac9a5ENVjVi/WPzTgRuZDl+UydFkLpOv0/c9h3/Ueji2fwECYo3rbPzY2cX1XOd
6+UDR7M7GIBp88lUjoeet9p/EXRmsao5lQQuWy6Uzle+1ffKVwlE9B7qg+NzrbnQrCK14teO9WS4
MUgpa1VzPbBNOH9/xSGvnCfvZ6nSq1YwccpON8AVFVo9CRqG/qvlOTSFEq6njJYHaYy1roGMZpod
DHAewKTxLdFP/4oPZ/VUy1bsCGTLRlhaHDq/vcq+Db1TBzwtkt+gohvvDNKPmZe2ebVHHxx8XJNx
F+caA2IjHQHnjt13QTsNoO6m+OPWUJqsiia5U5poja9iIRLg6kfVZtbIw9SYdDPlQ1xkjdYbIbgW
dw3Rey9puB5w6DP4ehqtdeavUzC0luHd0IMGZQCy7Esvr4Zey3jXk1Dp3nSSevUa+dHCHYeAAXpG
oLgxe+dK4QT0K4zEhSBhBPqIrG6CBm0aw3qG+ODMXbIvcq99vR3v5z8pnVxQ94J13ca0ByZ9pTXV
Zd3btMtIOKGFvy8NNbsvOAO7YeJovsqzbEO5Rbe3jS7FTVzlaHUglQLESKaFsRDEOlKkZsim+g3k
hofGSL5HqbufOH9s+jCOIeo9pUcSdSuhaiGLwzsVMFq8EVHwkMtEg1u5jdk7JHSZ7h46EIZvIP8O
Rm1I9W7THNh2D9MPf1gVs5VYMsdAaafna3XWQ0FeiqfypfdEtsUd8CuaYdG7Xl6X8NUXNq5c3wsu
Oo/wgHEKCTGm06UsCUgmFKLQxwhzBk60GLw0nqs0a6NdS5sIxCNaLrPmBmh2LpcylAoA3aNphmrX
h4IYvp28D9EhiZMNHSOUalellObNkTcPb0rU1fC2BIJYWlcP9WzeUccMhziIT3OTBXFH9aA5341o
ZPrs52e5Vj5dOBrIgDCG6RgYMkKguVwlboWW07q0Qjf9UZVbNd+l4LMY49Kv8mGlx7BkC6VLkGhj
csM1ZNlrfWhijiaSFdpc36UWWnKNhgErZWdUpecmb39//r7yO2hEoRgNLYnLpXGtbZSOaHbYKfeg
bTa7TZXu6hpKrXr+3HPnziVBWa9pP167DXhUsaOYgJmnqb5KuGdXC2ucNDHHyA7LSGziSuv93sR7
wbUgYjiIwDLKzHfZsCazeX0mvvi8cSrgOhjikg4eKDymGu9VJ9RZPm6plu1Znq0J0i50CC+tSLX2
UQFbSk0qJ+RN8mbEuTdpYChRsiBy6q3RRgEkVZ/EqwGQu5uEbaR4ffLRZ+mGrhG5XvsSfgliOjIH
VcM0xPwZzrbZVppMUXnshLRRN2V6j5I3HbmnuwnakCtViesb+NKW1OyL3LbpLdwVYZVkT1DPwjPc
2hjFIy2mtaCzcGnMtlBeRUKEUU9LWlcxCNKYjDmhNm+p0qfvKVQLwd5H84DHLPeBINWPcWkB3wDA
x73V5OL19sFZcqUvwgPYR6dVro4MeT1GvWidUEnAF6h2nfAMSsjutpXFlQJDAUAb3BWAQ8mXWhET
daq4E8bZt4FSLylNrzAeS1CtDmq5y6IGkc8JsvT3bcNLXxNFHxTTUG+AlNfsWWeeo9v9wGmMHa6b
sjlMYhiezVi9t5NBvTcsoR7+3hyoWxzchuAaw4VyaS5XIL/Y55PzdSMqyqNgP9MEjxdtrYiy9NnO
DUkRwB2Memya0Ql7cDfgyYzRK+/2UtYsSF8MIokjFyUsqCTU3ZcxWXGJpdA5q5Gh/oib6IoifQCW
niid6oRgmPGij/6ZPxrTDvRO5lpV7ToHnefiwXeEUSpc7XIvpSpzsxy44oRu/U9UecikeRwU48av
Bk+YfzfDi8cGkjCMYyL/JCoazVL4SB2GTSssJyxzDKeTOmI+BE7NlSB1nXlBLAnNexBLoLuLEadL
P+s7iw+MtXZYKT/qQfVHp/aLcWUpa0YkZ6Y5lCrVtLPDTE+8tlc9qt3/fxuRHdnglROBoi+sitjX
6QNG1AIQz9725YWVINXCC3AmVse8pZTduRqe7vqYqOGYxntQKYZpk/sNYcFtMwsujVcUQg0KuCo4
UucjdRZsmC6EmWIeP7TSNHDj+pHGdzkBWRJ5nQpQPrfDChpzIboZyFnBLoE7ca7kXhocq6mcELHV
kNo7y/xu+7XBPHetQrO0e9BBwXQjskbg8edfcbasSo0HPpaTGiJ37vdOWgS5UtnbZFjr9SwZAuzF
mR8zoMy4uuZjRVU7HfsHtPtPZjV+lbhPPRMrkWfRDFqqQL8g8F7VXdHwtEAjDTMGxlQT+z7JvnHz
x9+7Au6dr3oWfEHO7hOaq5S4rRqWTeeNbFv1/aanf/rqFepwa93p+RK7fEpAdH2W5gUpxaxsNi/4
/APhUeSgD6qG8UMX3XdNHTSWhWLdka88NRfuBEzPoDs4hx3UUyRPgNjhpGZ2p4aK9YtEn+CJvr1r
a39fuq1bTc9JIvD3p/HBqd//u7+PPGsuCCFt/8pSzjbKGLSssJoe8qRO0yJognUid9n+9iKW3Av1
LUjjgasc/Q0pNjdmmTCaaWqY138Ko/HBMQZltpW8ZvGTnxmRYnNkagrgPDpW0qegDu4f4cexmbwb
6k/MB6ykAkth5nxFUozW2zjO+05Vw65vd4b+Xg3cy608MNfkXZcCKEI0NJHmOXyQCF86sjECK9rj
04Xgqq+9qH0ZphPmZw1rW67VLhZdDVEGtwKKu6BwuDQVdTEerq2LWD2zMk1gkl8DMyztmglENLRM
5kldGfZNTKFNeOKrISYK3/WOnFSIKRiZV8T59rbHLVpChMbdA3ASYsDlWhLFnOwEjc/QMrYl8cwG
z1HwG61NoC59nTk6ox0PDn40pi7NOHkvkhKZT2hy1+MPnbZRUCPWehu6Qgma1Su59NI5Qjcc2E+8
rUHdK0U1muZJbaCEENoRtPDQqcZ/s6nX5C4WkDZfgF7cNkgNgS+QLu0yA4zItNO5w9/cV/EQprk5
elnlbDvzaLnc69LY0zAi1dXx3aAWQbQmfb60r+CiBTkNyMGRM0oBI9JjN2VaroVj13mEv9TOk5vD
1LhjVlAXz7edZc2a5CyTRS2MDpVAmJaJxwjdtLEqIF7qOfF2UsZN0xn1Sra6FKxQkoGUwlyZAZTt
0nHUKi+YBoGikEY7Amo5R/Q73f2TscLvyfDr79cHNDse1PAHYIikg602Wd5jsEMNwYECuLIbctRg
nHgMssYDBtMz02IlPC4uDzKPICnE6APemZfLs7LY0IYajqoDGKyDEaKvoPBR7lF1RpK5hppYOhaA
7CJC4iJGNit9P8fKJrQKWy2k0IOwjnp0b2YrZFwLbWKkE2c2pJNeTmntmjn6VJAt8ID3wvEjfud8
F5oWjARiSNUe/bA+/d2tcV4s7eWc+yGfMTFWKt/QuFG53mLKbS7jTSAPqOPfwlJ8iJUg3VwJm0s7
CSYKaJoiZZ8fhpffTUt6g48xbFkgUI9y86VqqN+15Yr3L5sxURwEWfJMfXhpBlcQ+FA0jqZf/Wxw
TOvlnijWOEWXrgA4AzqVQDWjIDjv61lmgzpko6APo4UibnzIP8bK6DHnaRpW3oQL1ybBd4FqKorx
Bl66l3Yqi7YKmd8CQ5FP3oB23V6v2zWhhIXVzGFiLhahYkTkqs1EtHGoq0ENHV4Om9gg7caYNK+P
hyB2qLISERc+EN42KC6CDGsWtZS8vRa1aSQCuRTJvmX2/dSeVlWilk3MVBkIgmgzSIc2woOJRxw3
NAhJXMheW/fV2PYQ/WlXvs+aIWktg9PmtMFiQ4t+gq+XJs+juZKkL5pAJ2ZmSZ0HeqULE/NQmp7O
axmnynPGI+4vr1rTbFr0M7BbzSypOCCyn5VKqqSJSLTQ0CIIPY4uOaBr+nr7qlh0MzzT0TFAGADN
1KUzC8y3mLlGtbAgogtoZOa+Qsxo301J+5G6gNbetrcUV+dsE5TVIBG6nj+YWleYNa+0UJ0afoDO
3RQQs8l8lHpU1IqUZGOnpQnt1gaO3mcYq9B0Cu4ysYaAWlr5XG9WURmDZIzs8p2bIudRMqQcdebF
+n3rRi99FVgKP60seU5epLcpng4OYB14dDlgOL/cYx3DhyPoP7Vw2jJMLR87Y58U3i7/jpSxW/HM
hcsDXPQzomyu9iGmX9rC9Jrb2wK2gPzyTLqPRiQYUPe1Kd0S8uP2yhbyqBlRAPQiqPYxeCktjGKM
eFBbfMu6DMsqVBxAcq2fE6eBY7xwZyVGLVtDcwvRXQc2cP73Z/FdQ8u6SRiWxnADlxuQP7Y++WhY
oK2R6C25Bi6p/2tJivBdlyH4l7DUQ6zY/kXLn8IUvlWtfKulKHJmRk56C+Gm4KRF0tQ6r+Bq8tXk
HTLftz/R/FNl3zu3IUXdeAD3LCQV4Q+es6vpjtubh27y+YcoVlaz5HlIOUHGB7JOHCrp80yu0/R5
PSCVMKgeOO1UbYidsgNSVO5XJY0fIbG1dkteLQ8YSWSbwM4CS4M2suTuLThB7QwYiFCfJk+P4oOI
+7eObwfXPfSEeun0IfLk5faeXn03lJnmsIwcA5A5gPQvHVFlKelZryuhUtaPSnPI1PLkmu1aBnoV
NmYzwMLOyJH5wSk/GUCHo7gkUsKibALN/W59QFenwZwURu/iLU+bw1CtFFMXVoarAI1cDCxhrEZ+
r1f5hKEGoiZ3OSBIs0xeP3muWHHJNSPSlTMi+PdNrid3qXpI0g00BAzn7a+/0MU6pK2LIPhrlCZM
JFYL/bhPgRO8JrxwdT3PD+WzvZJcT2lcPOrEmNxZx2rL/vrOwF8HqASnCSXneVrv0sf6tMCft/El
RPWAmr5nvrr2P8WwjYdjV3/GUAB3+r9367luP2s6odGMAtSlycYiFNJ0UwK9YqCfXQbGYdsf+pUw
cRVb54WhrjTPleCHq1JsFXGCVlBnJXfIsX1FzYH5aD2tPI79520fuIpHl4bkZ5RaOZbSQhDuDsQr
ePy+luldZO0weOirawiva49GJWgmAULhCWu6unQjxQCTpVnepTg2DTp4Reylf31b4A+fG5E+T98S
FEgmGFES8FS5sKC027L868MJK5iGndNa55oZNxrNrO8zUt5NzjsI3PyqOFbJype5RlXMSzkzIi2l
65Mc5UKjvLNjAKZKselLO2A0fxud/t7NQGMtIubpnGySEShEg2HEkDZ3wCn6A6MYRlorXyx9QGt+
/5KZnAfjfpeunyRdPfRVmt65yR01bbSpds3aSPuKDVmViEwjyRItSe8G9ydTXX8+ww1fq1OvWZHu
e5Inbt0yrIRZP8yWelDg4jrzbh+tNSNSBP8f0q5rN3JkyX4RAXrzSlNOlKuS2uiFGHVLJDOT3vPr
96Tm7u2qLG4RMzsNDBoooIPpIiMjTpwz5M1UptwINJZSiM0oU+sbabzyjvtiYbuIXbgEDKASwPjg
cCE3eLkqjZqmBXTJs7DpmUvtZDdFsUt10Bp7dkfv5a4MCpBRgBkgVIrvoHPVWL3pmwx4bepR9oHN
s5Mbfa+mpTvXg397Eq4dGd7nKDvjC5E/18T1dORkKIHjKsJSbwAdtiS66RQz81LIewaT1qXb2/au
75tLe8LKQpUlVqiVFCF0UX19bkD38f+0ICwrZV0ytwMtwpHGnml+pGvvheto7XIIwrXcy9GUGAaG
gHpm39VuTWBH+lDM57owfaRFA3NcuUjXZk24pUESiidlyYpQKwxfMe57S16ZtYXDcLEP+O9nzxJn
KOqii0gRdsp2nJ272TgYdI3qetGIhecjGH+Re7KEpZmMNInZWBZgfMRLBIXbH30JHxLl9cc/32X8
/scTHQcOVfXL0dBULtDgWhVhloDmEz3zqf6A7rA1MNTC4UE5CMENMkEQHRP7lpUGOG4JrcNhBr0x
y7N/DA16LdfI5JesIMgAzQFX77PFJ37TMqdLEdWEVAqyUn4GNfMn2NCAWV8DoyxsM6wM2ubA/oMa
htgomw9oRO7NvAidOS/uIjNRN07afLu9NgubgJc7FeQQEBwB+HK5NhBZsUs904uQyHGzH6G5/i6N
A3FbpO/WXPzS1J3bEjbcYFMVqWHYSudXuar3hvFzxJ2s52uUlNewODwakbHlaRhEhVdcnG0/IXPS
mzihlrRhiAi8mXbbsq49TWN+L0MytYofWWLum/bp9oQu+KML08KEIqmUcWYInCpUxV3sfdVnCEWT
ImjZb4fUriWxsEuntWrX4uSClxmN6ggWIf9wuZAKjRqF1kURNu5oPzPZTZKd1e9vD25xt/wxIr5S
QRABLpEeJ1kGR3BUvnYEIsK51a9Vtpa2PlIlSOujNRj5fWESgROFlkk3YVe2iX7QimL0J1aN7u3R
XEfzPIUG8hDeGgIZWP77mZdV7dqgehSXiJ5QF5Syu9HqHpAJ+5WirdV1dHXl9b04e2gGwX6EJhwY
gi7taUWn56D8L0I7LfKATnMRSKy2N4WcrJGWLU0g+A15EYbzeom+sKGdYdYaLUOniraN2qDtNTI6
YGRuz+DSiAArgvMABBU9EuKm65QMX1CUYWM/TSYUP/ESarI+uG1lYTBIHnDoF3BS8O/COrUpsyHy
05ahLm/B4wwL/yLuQmIEISEY4UHpIl6FSUskltR9FdK0fLILdlck84euJh9Grv3jqx10F2iiwcsA
pCeo3l5ugo5lNFecNAsJ+UsqvuNVoFvPt+frelUuTQgxLtd16/qCZCGKfWOfumiyUPLX2zau3Rxs
oN8BiVoATbEFLocxJ5CpqE3YYH21j0wQpL9Ww70dHzW2lcFPI6/sND4tl3H7pT1h2sAqjLKZCnsO
8hXy/eTR/HWw9/KaZOPS3CEagioecupIxfDfz30CxX/I4GdhCSWbPDbvWHqvg5zh9uxdW0E4BOI7
5MPABANDl1ZsUsSmlI9ZOI56ME7HXs/91WTS9RLBiK2hmK0hKkIUcWmkquA8KxOP+6GavWK0XH1A
r0H/mSajh2bLYtsUbGVc15fQpUnBb7eT2lpdj5c+MSRPGb5ZQOlhQwxrafvF+QPTKFKlSPcAjnA5
NACLUnOUVdgZ9CBDh5QDpoFVDO3CaIA84IymXzQVIm35VOISoqaVhWrJPCtS8CrLkDSQT6tLde3h
4KXPLAl+dJozuWwNWHK67+l47wxrWn3XBoDIgpoAggPU4wDFvJww1ZYUJJSm6K7KdjltNlO6Bs+7
nizejsTBn4i9AP4ULjfw2mtK2RTOndTVAZW+xdmM5u78wNnZbx+eazYbjsUCeAncLWhIwvPvcjDT
rJQgdKwiwCh+563vyN9Q8ABnf+SqkyvN6q6XDmh2luzpvUQmoWzDuN5rbRoYaw001/sQ+SzQOwO2
xaHpYqdeSZxu1voZdGeTPYSl1bNgHlAmqB05262Mmk/gpQcEsRznyUKBGFBLR/AZSU2AfaVthFpI
uy3tjzYhgdYWu1FSD2PGnsxcRia/cXv2DtLi10IlK51nC4PFpPMahQOQ6hWz4QCqtQavHOmu1Hpf
1cI0fs3jtVzTtZ/HAxEN4giPcOejCni5tmMB/uChRYa10qONY44uvGM8OZspeeu0v25P6cKAsFFR
COH4ARNPxktbtlFXWtnHaQjOxndmveXKM82Nb7eNLJw8OBBclbgj0copkhxWTdbSyqBxmI5V588g
OwPnib6GU1mYNvD54j5GFRNbQ/T1KuuqeUJyGmi7e7CyPGjNA9GflayH6Or77QHx6OFyH+LViwo3
JNUUdD1qQnShZuD6TyIJiTq797Ok2SM5HWnNBgrBHis/K3MluX+9SrCHpnq+SjhhoiBKlyBknhMn
hcbltNOTOTRK6c4BkcbtYYkzyLPTSE+ga5uTc+Gvl5sh1cfZSmmHJGea9XdVI1UoIWX5Ri4kxM7g
DfUIZuMfHim03iHxgg4D4H7wf1GyNSMx0/EKJWGTHyTllZeU2s/b4xL3H0ygF5arl3KGxqvCYhOl
Vq7SlIaJhfacYoxPsZGttWlfT56Bxwa4hrDRVRQw+RqeRU3pYBPIDrY0jABhs4GtiCw1mPrhVwHG
QgKJ1NtjErcEHxMARaAPA1jKwrAEc1AdlQ3wuIVWgxQtmOQJelt+3rYhRk9fNiAa6CCnxNUDhf1g
dXZKamekIZTDvakEJKf4yxyfwGXgjt1LVrt9/fbPLaKzF3cJwk483oRM5pypaVbalIFFX/lVd+n8
BOnc4dGGY/erpib7JDKn7VgNzZZWzRojl3is+Xhxq4DRCekLMIYI45VHkNTWMmGh7oC/grT2ruyM
H609+N0wbrX5sBr0LM0wMIImn2M0+lrChTbWrZ5CMIWF9gzBFnT8al40tBtdriyXSZR4BtOKIKvl
CApTfbNy3q+iCAwY73Bgk+HGkMsT0bNSJ3X2aLA8nDsbwWpa1VtDYb2nQy7Gt5qh3MptWQVULbud
UoLm241H4uzzcew0NzfzKYAadX8s2ojdpVldHBkE1FaSSQuHF/35EEVDiMsxYYKv7WMDwjeawkIo
3dCASXr9xgypXslLXPE2fU0FF5QEgQmwlGInEmjEclupbKgWvxblJ3kE3rHYmi8gYozuqeqV0Az4
0KTd7e2+4DM4rB6gR4QzOGLCIXY0SOfNCpa/VD7r/iN5UKVDdiKvt60sbOsLK0JYqndWkaHew0Ka
38UIjigU1a0X8GFVBnPlNZofU7gb/57IP2MSjrChtVZcEo2FbWaM3qDWMbhrDDmImDYHcdPG/u3R
LThCYEVA/4GjC9IXMbjoY0o5/w8LpwJsjbjvD5m+cv0uLROGBaYnzpuCf+3S1xqMdg1OEAuLroR4
qkycezyKkkOuMOupUNnslvVapLm0aACpwBkirObc95c2kUFKW5phP3bR0xRAUdZV5l9J9Uk+bk/f
ggcCvz7yPnix6MhfCXYmO6lkq8YzvOklNJVCcewIMb/mvozyKpgGydgj3Zo8TIX0DtTsWmls0Tpn
guVvZjCMCJtFouhOBy1OFlYj3SRsAB999dOqgM+ug16qT3OTvOV0Zccs7VAE18g/OkiVoQXkcmoH
faiAYzWReYioy2ufY/Ic1Sc7uD2zSxsTNzRqMQjmQbPJfz8LCPLUaK0BCnYhaw8NyGi0+L5cK/kv
7Uy0Tn4VctFxKPK8DZrRDZPMbaSutQN4AZIFVu0Oa/KUX60q5xEvP9WQjQYUjL9LgJ6+HAzEfPTB
yco8nMqnFCKAeSx7oOAmzbMmu3IOvr1ik3XAFLzVUetK5WPh+JHkBLUZuwP0LJNIA8i6tdAYnT42
ww8l2UHj9VDOay/jpVk//1A+Y2ez3pX4/J40eaiBRBcFa2ijb2aarazt9RbCYwa8T1zeEvk/sRlf
7qppmChwYmr/So8a3tyzwnagJl+7lq6Hg+Q8J7EExhVsJ6IbaKsOaMZSzsMxK1wFnE2S8l51xJXn
wuOcIMYAPFGbvCr0ZMsS3vkU6NTZ7Ttjk0i/b2/ohXABuikAuOKSRIb46rGYD2gGm8wIeJx60+VB
9MCcbTv/TrMDAoRN0g67bFbBmQ2JufF3aaTPlVZ7k/k5pJvbX3IFYcCxvfgSwWvNZlVKKsSTQtPy
9SkA4umxC/pNv2H75Mk+9HvtWPQu7d2GbcriYaYu+i9uf8NVgU38BuFaLTXgQcBNjRSz/2MIEo8G
bvejfVg7el8gmcujdzlWwUemdStJWevARwZdoGz6sN3rgfLibIoD7roDfU4P811/1+6s4AnssRtp
C9bgLc7WNn783GWn2kVb1K7fFn4egG14Y6240+ubCt+H9w7OAn+/mYKfq8aaVCBCzcOK0npDtRnn
37ZqT2Fdt5UNogVNYkZBnrdrS7BwCmGZ50hUvBks8cmlzYyYKiF5SGfJbctt1Xk1c5t2f3ull8yA
vQmget73hYTnpUvJJIQF8ljloWwwhpcPVCP04r6GaFa6lo5ZmksTrw/IYuHBCjHBS1MOfLntlPBe
Yw2yPgNg0a4PtegOTGrA41Q/DbrmYPjHi7uLR0+cKxe9CmI3xGyzCRCqJA8Z9NnkaiMNHxYGRt4i
NLFHChrKGVhi49BQdsNKy/dVzwI/QWe2xYwNmiGjFqjYPKznX06ybRQksOOfrGqhJuRWxXM3/ir6
TdytvChW7QreI4JOGyUF7Dq2ubEGx8+apyLZKwcH+whi2XMH/sfprYA2yO2dtOTNIYiDkiSv5CFN
fLm8RC3mvJ9qHBWpJl5Cc4JCPHJGSlOs1diWdhLKs5wGBaEV1NwvTSX6NKBhUs/D1ADNr5Mk0rYD
S45rRcO8KZyWBMS0OtAR5tXKcfkKGcUtdWbaEXKKQ1bNDDj2PIxNw9Oo/uqYb+2wURyy6fV2r7SQ
VdSDGTybJ2fy8b4cxkOqfh9rdh+Z9XZqn5Co36lPZoVX5u0FuGrJ5Vvu/NuEpbf0VLPAO4Kldw6q
5TfKLk7QpsK5vDbx9OQEI94suL6cldviq2h2PSm8sw00FBB0EQwPZls5VY5JyY5IpOwfwYEefTML
76N2FQ+ZFbf1WKC6pfv9J9ROPOqjzcQrvXQTb/jfqY94KohWwhi+Ca4+CrkjZNM5KNoQPFtbt6Yj
0QEONN92aeEV0+OcbQqWbxO3Io5bz2s0cdcnAJ2CfBGAVEXKT6yWQ8tlVDuwt4WEzYZr1fFd5Mix
KyXV7vZKXzvtc0NI2V/uf1JrjarTFrC+3r6LqPU9Bp1XrdteLa9Mon41idwShylzgls0wF1agkTR
gCwKgBpOl7wju9R5PcuSlUt2YeNeWhH2T9OZXdKaPZBdloMgsPXU8sOpKg8vOm8qZjcxIIvWQdxA
CiCr0Liloa/k5haXDllvzu2Ozq6vLzyLrA19mKWRz6jlvCJRWyv3svp6e9GunRYGid5j+CsNGQTx
pk0ru8kjeSjC4dlqD5VXGu6ceNEPmqz4get306UhvqZnY7HVKicW8Phh66At3pfKbW9ujBe5Xjn2
i3a+zjvPcGNEl3YmqukV6WTMWWvgNH1XyMlpOi+tDzaIcG9P3uKOP7PF1+9sTEnUVnYZw1YLdiAt
mJTEi6tgNRly7TMwdWdm+GecmSFdLemRPQLcZXmx6aJ1GvinOBj8uA1GdXN7TGvzJ7zm7Nius2xS
itBMP+2EIDF5ZMj/SeYq0c3asISreepolpdMBayrK9DNld8Ta6xdVR1dFWjnPt9Ek/I4afFKZ9Da
APlnnc1mM0Avi5kYYD3r9yzSdxBi941hhxyFa2kryO/lMcLpWhbPsYv0tY0yxsBPGzA2fkbpb0Nt
XSNzsRmVLPWsp1EZVrbk8uj+GBSWL58B+5gqTKpivJPIbezKa/aR/mgeb2+TZe8IetX/HZmwemaP
0CoBcV1I0rD7Zkj2y9QGA3mb6n47DzsHcbtDuz3e6WiRWtmjX20ol7coPxF/jAtrCH5epuANXoaA
ruduWjbUlQyKTH4N2KUbm9MPS5lQrAAG0woIdUBmqVXp98g0iW9mJD/YrQSKTwlM3ivTwq+eqy8z
wbyIVxKyCLpwVrPY6aVoANoue0jvKk+yXOmVPnUnNXPnp39ji/dsc0kpABIEV2doWeOkE66HxN6m
+g+tcLVo9MxTM3it/FO1EeOU239l00EaD9kp3h55eXochlukMeCL2s0kG0Hk/OirkwoNaO0oDa/x
/DFWKzcUH4U4o2B5A7gaqUO0jwnXcKkoTdRncLJzmT8ljnPfKlNwe1RLpxT1L2A7eM75ijtikBkI
DHMbe9natXADQ3aXdIM3yE9ZxNykfav0f1aC5cQB0PbFy5YDrZHbE06P0xHbaloL4qdx62ntb6V5
jeaVI8pvn7OJu7IhHJKyS8YhL6TxCK04kBNQD7zZXh99uz13gsP52wooo4GK4TgNUag2l0rKojqZ
jlE7y6cEmRMf6WWyq0olC6Q6VR/MaBpWAiMhavmPURR9Qe4GDkFDuHgrp+06JE7HY1LrJufllzLo
xSbVNG3mVK9/gQJI/w78brkZEilq9reHLOahvswDAAbLoK/Ci0845JU0z1ImYWYHUj7Y807SQgPY
56Lf92gzHVRy7IydM/yzyOY/VpEEBaUWAhsxiW4adT6TgUxHvTvqEgu6xJe6t8E8DMnL7QHy7xd3
DkxAhg3cINBqEqY3pUBAJU4yHi0HKRc7qjdRQU0XRS3Z0yJ97Ym4tJp4oaNZDRByUG4Kd5aV0WnI
gRM7TrHWHJ1mGFPXILXZb5xkmhlq3jb0Aad4AhNPZBbx/C8mFkE2z2mh/d80BA+js5kqea/Ox7ms
AVtMfTtzdmObfTBp/Klp/Zq87dWRgQ4MCjCgNgAlDrJcwvQi/1BlfdV3xwSxzmRAJgMF4Lp/l5Jf
+Zry29VScluocuP5YCBRKKa3FG2uWSPZ3dFMh01eqiB6BA6zj/equjKL16cCpjgnMFw0GsqB/by8
Ggo69Faj1T2qWV1gDvfYrls9Gjdd9JtZpRt3pdsl6UtnSisxj+C+bXAuq3CnuI74lKKsfmnYyqC0
TAcbaull7I3pu50c0gSwIOhH/+wjY7uqq7IwqWBUAAIUVwV6ZUzt0iDDQ30u8lQ+1kBnQkcqSspn
dSR4xvcrd/yyJRS0gH4D7kQcmp2kdU0LIh/V9HupAmm3JTFSFtIaAG5hCtGIAx0PiIjw1JUwhbGS
jmMyO/KR1tZDqbYBoqQQLa2VVbstIWE5kvciWynyLg3u3Kh6OY1KnBhpBwzCMW5Sr0n2cvwb53/S
3v+hNwMlDOBVuG8xPgAJhbuWIFDsqgljS37LkPhUyTdTrbxJW7kVrrzYV+skpyrhpAO4mS5HU7Zx
Myi0UY5lkvxUJx3NTH6mKw960oeAM3SJGdwel5hUxb5HjpzjFpFF5nGEMLC4V2JZG3X9iNO4maHv
hs7Arc0cL1eZS6DKMtqgH+/KUyVTiGP9WjF/vXzISAB3hVnlEDaV76mzh1RfR1JhmLN9bJsOAj4P
eUG3eY26eRYU8slJP8vxJ5mf822l7UhKA9N8k9DmsDIL3Ktc3FXIpCF98UV8w/P4wll0plzLI2ZG
RybVCUfISHcDYknMhbKGm7v220DPA/eH0jKuKjSFXA44tSemMFNNTpmsu1roSI9Vg2up9CL6ujK3
/KuFUaE0j/gCQAu0x4kYgQFPk8yauvSkNcw4xHH1YxhS5YFOuboxcin77jAV3DEyRL0aJs/7SjEf
Gzo0B5q3d5opqSsB19UsG5hgtAcjQYT+KKTULodulFpqlQq+p7cfm/5lyIeAWtpmZdRXRwhWoLfC
61ocWiKOmqKvR0m+Rh372af12Pvv4458pt7ws4BKbunZLgss3yHu+LRK3Hh9f31Zh1sHPgutCyK8
v1SVCJrzfXoabep284uVnZLuubVToLE+i7IOVBSDpzWNIOF5w9HVaLMEigatt6h3iftXViGzCyBt
eqJVHBgTmPmM3F+ZV+69L3aTYIN/w9lJxahQA0n46v1AaKV6xHeCtHD7z9ItX62V/MryPJ6NSNgr
UspytZfb9NQFwxAQyTP9zo89pfMt4q9BPtamTziTuiGhLbqDMWkkbqT9ThNnJboQOR7+s0KgUATw
AGX4r8r42expkZN18YB9gRTvnt7Fz07QHwAI6APZr++HnfQCzoA1UMWVr+FLpiFoQ9kGgshfmu9n
RtOitUyqYlwEN7EHxig/sRju49Y+Nil9y9S1tNiVNxcMCqvGWIL8VYw9EuexmznxgajvtfnDLPuV
/bHkShCncd4hHHSw+F9uxiatGVWNMT2lio5inAmlEYaI0RtseY2ibc2UsO+thKkgNoKpiZ0mCYIY
TuTitbG2QRaPF54OaMlAhu8q/jSzmI6zGuF4yR9xoWzNpH1uMu0+HQ+MlXvtr0Gt9hKTHqi1xuIr
gij/3pxntoUYikVaje4nJz3pljczL7X9cgOWqjp6r6T7SnUtuo97iPu6eNbc9ioLGwas2CD0xVuU
t8wK6xjXRmoqPY6FbBV7Wk1HRx8dl6GdQetasjLHCysJaB6n9MVDDZhUwRgrWhTNUqxkDeFuD6/F
owQQ7ba3tZVRLZw7XpWHmKgFWj/cRpe7Mx9shg/BWiqPRneq9CDVkK4Nsn/IocLXjWcHgY5HzIIG
AyF2YwY4nnPQIp4Qke8k55WyB2IrK1mmq6ieG0F/PdwIRAUAk78cDKp+ddLVjJzAwD2TMG1rX1KO
RNlC9dIdy9bXpJUgWMzM/j2uM5OCG6FaouKdDhL+4hMA/KRwf+S+/fND/a1YnumqjmvumrU2MzEX
/R+jSByg4QD9WWJDlJLPCBGTjJxmzcs+i4fsTQ+G7bw3vZLus96zV2AUy/P6x56wGxtiVMBPw17f
HZzvJXtOZLAkeXoFcPZ2DQO2ZkxYxLyepJZoJdhMEweapnj9xbZnjb4lnTJnP4w2nhZrsknXT4uv
nfNnhMIy9kZNOkYwwjgaAB14qWR3pH6pDR7TxoBGH/GwqZGrMYaV22F1LYULnZlMk8cJe1b5VXRk
3yv2Tnqt4ulE2rCHuloPOU27TzyHPHTNGtMAn0shUMKB+TNs7h3Obl0dbcVyBr7/06RLecDKfkac
VOXBbc+5FCHhwQbnaXAtelQpL83UWTkVPcnJKQ/hI1zV2rJin6pukwS15A7z3VpVaHEPnRkUvFoG
KALY8bGcpjfvSOJCGNdFS8n0/fftkYlAlL9P4pkh4TqqImg4qgoMpd+mz/Jk3dkf2V+ghhoC9qhk
7i/maoefoVq48+jlR8VTXm9/wPL2OfsA8WjK+kimFtunmNz4CMld7X7YyJvBr17arbX3V8zxc3C1
Yc7MiYcT+My5H2Fu9KH4/KZ+POmPZaAl3rgNnSeffBgrFtdWUjiYZdIaGfiHyamO7nsd0PjTgFSD
wjE0ybF4IWQN+Ll0zUOLkhOwQmkDda3LvSopfYEOEKzoUD6MgBTln+ytLja353F5Gv8YEQ59pcVk
iouGnKJKhWj2bL4naq146TSuCWEtBUwcOmLxrCHA/mKWMqckbyDTRk6tQdCUcZg20V4Lu+bVMA8x
+VXVu+kF+nsgm5e924P8Pw7HH9PCKK1GBbEDxExP9vgYsY/GvNNar4EQcxW7k3zXqH5d/TJfur9I
5+nNt1hP3OgXA/F9Uz0bznfd3hAAmW5/1PLy/vkmweNl2VCBPxjTERMp8o2KdpsMols++DpP0jwE
t62tToEQ9iBHnKWFVeAya5JN/UUNwHqXOe+x0T+1LWri48FkXlkexs+EKPvB3o3KhlAIrwJVnHrq
jIv2WdP2HVvD+yyfrD8zwX8/8/0gJQQzC18dObtTD6Y3ZvvedV7jJ3mNVYI7hWun8V9LIt+agbqf
YRZ8EoxacaepTv1Gz9eY6v8PV/jHjOD0C91J7HLAgBznVbUCGva1SzU38+3v5JB83F5ZUZf5b88P
DluehwfGQGQCkpJOauO2xxWTBbLzALbmbdG/cAmrSd1Uzivbk/p1aLy78rfd3E3dhkl7VOiVn7e/
Y3mH/fkO8W41HTp2sg5Xkpu7YvYMwOa3+nzPzAmn/TEzHwABaMvGVQ1/hELHWDS8HAKC35A2z1K0
66S/zMzVjyuftZDaQrPIf6dHfFeQfi41BtDEqe+Tn5K9yZvdlECF/RGPtYYVz3pXeVDzONTljjq/
VPIz691UOSLhP2kkyDsd/Ry7ctrklc+MdM/U+zgr/Lm27rTBZfYEIc21ssqyqzz7ZuEyH9AlTHPU
NU76a/HGTvS5us+2YzC86N+TZ3qS1uqAi7fAmT3h7mZcMQhS5+RURfG8mRrIdeoVJPfQ1LMqh7p0
2uH9oejj4B6A9sHlaWcZZDcUC4cj1wD5LkB2mMV7uT9qjl/KuzaZkTh/0eaN2Xqz3btR9jJBOGZy
9cxrEOxbrZvFK1t3MSw8/ybBF5foS5XKtsJ8Q1i3mX/qEj6LpH4hzRut/UWZ7Zb9G2oYm9ubc3Gh
zw0LXnnQ1FmvWpyZJL4r8pMGXmYtfbQqKAE8FukG1ckIjbh+aYUQ+r5te+m9fW5a8LrlUGkWmWG6
lCWIz6KpOg6zUnGTH7a61oW25HfPbH3N/5mHN8vaIS3+nOpCcXU5dce1I7N0m55bEFyurhOlQbGJ
nDJ12rFJ3WdVs5sL1ZOtZAVZtvhEA9gcFNcgKIAAnmArTs2pVGWMpskD3IqB9JflldvSG+/7+2kl
SljemmfGBFcwz1ZbV/0AYzLkc72h83urvCuDCIystNtJ84/JXNNFXswlnI9Q8AeSieJ1o8Fnqn3m
TqVntLta9eoX5xFCFUWcushk2J2HtgVL+gay1Ns7c8kbnVsXQ/uxYZbawPtFlV1sY+SEfGfUcW8N
CO9vm1q8qs9t8W8525lJmdd5Aa6VU1zcmbOXyfeKXINP+N7uXGkM+yH14vqx2NhrociiGzxbV8EN
KqM1znSC4cTajdpnhRSG440uCF+2qfXberk9zqVL8HyYgoOjkmPUJV6+pzR/qOU8IABZoX8x6pEp
imdEw/5te8uj4yxxqNTzIvDltPYgqZHidoKT3xtcLxjNEF45bLPWt09avZqL5SdOjOsABvqvOWG/
xhoFR5yN4TloLy+D+F45Wh7kxxBPQK8cWei1t9miQ0MGESVC8Jsil345vrrOu6yObBhMJMfVhnR2
ZwNJhNuzuFQAUTgD3v+aEa4HNc2BBkxxLxP2mGjoit5Y1SOa2XFAXZ2r7n6ANQcoeDN3iylxNdWz
zLW00KJnPfsG4Z4YSwfdCwTfMEAzfKvdKYorfxS5Vzbf69/aU+mb9IEpL3Z5aKQcpfe1HKPYjvsV
3/6ZBPSKXc51nPSpxDoFl7OMIushfu1z17BfOwq00LaCJAndtfRIh9B+Lr7TcutIh5ShDXAiXq+S
bWaBEU99Squfg30k2bT9f60RhNUvPy9H5x+SL/i8TN4ydP10D0m77dr3mW5yqCzYmzl6lmjYyv1e
hlANmXvXrtYYUBfP938X6Ypqco5GvR9UE+mzrZP4GfRank9r4hyL9x5EWqA7jh3JldYvR8pUtavk
WE1Pzh0lqHioU6CnvzMrzNs3UnduVyp+bQdG/3Nlirm3EI/3uWHhGMwDBenrMKWniH7rks/s5QGg
+IPcuvH0WyJu9/582+DSlge9DTh6UI7gNGqXAy3bKYGiegO/YRC0aD3K2WsTo0OJrMXdS27k3JAw
sJTNrazZFWqN4+CW6eAZ9rfbQ1naGOcWhNMb9ZVhtQ2GQo3SU6HZPQ8hZY8Dea/yjdGvSQ8vmgMq
GoRtyFhBa+By5jIl1SWDr1SrVF5V5n5EmZs1EwiCDOKBEFXxNVJvbo9R7NX+8hC8Dx6GwWqDatWl
VaJIVgkNTVj121/SCeyxRuQ/Zanb7yqf/tYCT+293T9FgYtmxWYoOpazPFcw2yE379aP8Zt2lDfz
m/xd+jfh7dkIRQYkJc3ywRxQHCMs8sz+TrP8Nn42nZUwYTHahGYhMsUcbIJH3+VMAvmi95PG09W0
k/ECkUY/VdPiFd3foWrm9XM90cnNqsoJQVPTPunUIPvbq8m3iHjYzz+BH86ziMxpbE3KOkJOluLr
desm3b7PJze37yR9JbheOn5AMH7BXtDRJmYkO7kFC1KFdFBsV/YhK2vDRepL8m8PaDFBY+G1gK2J
bmf0Rl2OyGr6Ahc53ibWdOrjw1B9w7nT5s/qIwdkE7RtHXXT37OxIe+R7A/OLioD8EC93/6MpcGe
f4VwSIpJ6aSmwXsvjmVzaxYlUKkyREZuW1kMqIFDBVSL0waiS/5ysHNn9lFDELyzJAAbN8Rf1AAc
glLxhEYq3NteZd/LYd/+Hleze1/nXNw657aFrdPO42DVDsJAc3yEEschaqVDV2T7bHxV5UMv86ok
8cbmp1r+SnvmTcqG9uEkoc6875v3yfB7sjOUfVNssP/9OPpLKsmeKmSnpxnENqQ9GWmQ9tt/NWd4
DAC9C8y3OGemicaodkK0PGTgD3ov5Pt5NnaSq4Picv6W0H2KfGhdbqyVy4GvxfV8oUlbR4uqAmTd
5Vq1swNpdcRIpybRAbFhDsgstKTaThKkom+PcXH3gXbxf03xK/7sVJtsmFk/zCjXoIMgSNpy3qG/
5OW2Eb6Fb41HeAb0dgTMZivj2VoqO3pI6skzY+omcXSK4r+iwQ6seA0GtRgVgVb8vyPjIz8bWV9F
AC5lWDxbifcxVAGMnHiWhudql/qxVvgJ0JHmHI6NK5PJvz3ipRUElRHHKQEPDVKhS+Popsv7AWx8
Jx00ZYFaGPlGoonkU2Lm/8Ivc6pXGRERSDlFDmMJcl9opXd4qipzW9Tf094HV1Ug92YQ5ysR2OK4
wADJeTYgjyK6TGRYK3MiCT1pUQL1rQQQ23RoUr/L57XH45opwS/q+QRAS5bRU9Uyc0vxHA4ojdON
nNlryZxFB8XpR/8zLFN4ysgdlSKVmOwklzXTgtauW+bGTmN1mzrt5+o+mpUhmw6SgVyWJw8a5OeG
dIjAIjQrRkBRKkz/h7TvWo4cB7b8IkbQgO6VrhxlSiXbLwxJrab3nl+/B5q9t6sgbiFmNsaHYpQE
kAASmSfPcStNjpWtkgSptMsXPewPnSlPsiPHCf49VAqltvtRF/KjHpZx80cSoxp5RE2eNnOgJqWl
Fo02H4xRBuV1qE1tvW3ECvozwyC2nQWCjNKwsY3QtMW7HFZOASrUQaFLyAqASPzSXc05z+JaVlJE
TLX7sVi189XasfWJbnUrAQ/A9c2xdvEiKsSTDOBzwLVZsYt6SdGUaHTZqTF+S1qz13EnBSSIgKgQ
T0L51VYgaxKQes4Wv5+LmzF2SfpYjIE3Kl+TcArU31Dg+H39q1ZCZAWpGLTVAekKxjPm0C3MMeum
KsxPJGosWRCtQiw8LQPvWeWBUMGqxrfrBtdOKFj87pegdVdWoBmBY9XOQpyfOq+TrAJCqLb1pbwv
T/0J2uX/wRh4b6nyH5gtAei6XOKkz/USNE6g4tkNp3zT19bwnO3t/C7Z1xww0MrOBYbjrynqbWcn
bxnBljzQcWW4niND/4qq6F2Vct7Rt+pI55bol5xZUscggBgZLM37Md2iaRqViGB+glAFiL+2pXBT
uJB8J+jKRIvxsyG+oKsZvc1J9cSZ3TXnwWlogomXsryyN3ZuQE+vyuv8NDU3k+ymk52Jk2uCdOpJ
fm0e6totjmFBNdpzcbay+KGQrWjaqOXD9Q9ZCdIpfOZ/v4O5dxq9XpJaKPNTnncWiE2kGuqZFFoS
8iih1o6Mc0uMP2lVoY3o6s1PhRcfS14R/rsLiwkZLgbC+JAexvNcBJjQeLb10kmaTZI+JqCWOhRf
9UcZWcPXAkiCLb7M2+LJuB2x8LyYea1ySjsO0FkI+jyqbHjpXl1GIqjXdHCv4L7ZacZt1duTI7aW
2VvNWzPY0vjZPUO2sWisVoFg2X09WNJGb/DYLLiY9dVtBUAfJCMpo47JrG1eLEMm1/iafj9BYH0J
3gbhkBsoRM3VthMOwARE6hvR7qa+8/KhBXlrvFejf0nWRF/XCjwMhN0AUYK4kDknuyWdBEkZ8tOz
RN6hiGQZBsR0BjdTQQ/ryMM2kE5EeEvJ+6jwLqrVFYH6O6IqCKrQZszLFZnqoG4MY4J/P6Dl092R
3fJRb+JNvtOPg/sEKjhb/DAdEQxo7aHnnGtrLv/X+I+EpxgNTVGRJT+BHRhIhfaQi1xoPV1E1u/p
WxRsvMAwQxTscoBqNregvxbhcsteq+yMeC2KHdA6tdXn5smEqLTuNjyFq++MyDWrTHpIRZMiSIfp
yJzBGd3CicGg53V3xA5ma7J6J70X9or7tuvuVH963BQPw+10G23VP6WDCvBD/HH9GPvOZ1z7IOZp
HqG5vzVKfJBqyfv2vfI+Iru1k983NToOBqd31ZO5hVjaV709lgcT39gchIfP1tHdcGM+GQ6wArtu
G95k1hviuY2E/2+x9E3/mFiZff1jWSLA7x1xvmaMU3Zl3YXygI8FASb6zPJjrNnZqbMFR35xpQfV
7bfBrfjS7zp7e930z2sHSGYE/xSZjaInm+OW21pPCJmbUyZA4ANEk2bkoWTc43hCli1A0ve6PTqS
y2VByxO8E4hiChZjyyuVkhZD3VTdyXjCQIfdJyCazXPu8PKvK/kuSidKdW1A9Aohd+aQUUdi5OiQ
g6F4FwFg0D+Ysj+OxNKnyhHSXd2jTZiDDadbix2cDmIumq0EFbXI3GitOYR1WZbdiSTqQUrQsWtG
v5tB8Qa5+nN9Hn+eJNBzEyFAJcEauroY9w6mnMQGoFWnsBV90ErgJcWTlPwZCVyaYJzSSMai0ua6
O+nj5GVthRrftq6d2JCAkeHcCZzhsP1AxZxqvRrD1tSRhzBLPSXgoaB5JhiHECstKaWeDmeGmGCo
Wkn4cn1Nfu4lLD6e6mDLxd9/SLNEbVDWg5phTaoZCiZozmojw1ni0lGz0k3q8Y8pNpx+X55N5koH
3oaIQZB3pzxIbEWrd7MRWkV+j/PE6gdgbcj2+iDXphFkCSAyoALXIOC5vF4SJdELUmAa1WXW3FlP
wAilia/XjazkGulU/rXCXCdj2JCsluDetdU+gRbMSf2XoLeWva3GzsRpCF+fw7/G6M/P3gBxV5SL
ahbdabbn2YrfzV/dDNq65+tj+hl8XQ6J2U652YA9P4CVyYseo2feDby2W//OGDg0LgchjViFsMPZ
o7bEFZaTag4I8E7o1OgJ57paO+bOTTE7aUwrAM4Weoa3nxVIeMBO+yT8W1pU3Il0vnTgHiGHgmOO
OUwlUkdtHMPKMglOXm1iSfEaJfnoesO6vjLr4/lribr82fqbZpRMpdx1p7IwCyuQIVssFQfgjp6F
uuREgKtegCZzBL+AfqP799KW2nVTmqgzfK0OnSICGk/6WBCUXR/R+v5BZA1OdCCyf+gAjMDQV9IC
M1FzE7YAZcuNK5jFrjLAsB25sh7egsvaLkPlFUTL7hROb9e/YHWcNLxGszUobFhFxjjMQdJRiN0p
S99KE8PM/DDiwYt5RpiNq/XQVc8jCaM0BS8ao0MmjPe5EHPO2JWnJLSaEE+Dh4Cyy0rMaRSEptDr
JICD5F8BMkuiAUbQzAbjY95AYDXNrWz5kkdwNSuQFZvcZMjdvkQ9okzu1LS0ZTxB6/ixWqLt9Vle
CRwvv4yZAaBV6rhvdFw5eEQ6QuMEDw2A7n+Cxc1v9e0oARXs6E/6rTp42m/jZAStpZIT713z8/DB
Z6CmjjeuDB58tqGh70hhBNOA5r7UtCP5fpKlQ5bv59xSNW7RjV5pl1EWzVTjNQ1QNC1oMmMWBEGd
W1L1FI28xNac75r0vTRd9VdYv+ONawHpKeRfYBPi7N2fVx9gSODUAeUL4i6TJRk2qgkkITpaGCP9
l6odmvTj+mquxKwwQPkJCMp5aFOmIz87iJqeLGVGkuHUteOgWWaVitLNkKLS7+e9YcYb/Lv5IQlG
rzgkNxZI0ae1vpUF4LSc69/yc2uhgR61PvomQHcoWwEX0yVMjSCaTkhSS7EDFg5xm8yaWDnQ8ePx
Tfw8gGFMhl4JfRRQ1pnLcfdCLoXgspxOQpbtSD63diXhzJiSCW/Hghc6rw5NgRoQOEwU1DLZ3Twt
ZW+01XQCzEXcgwleu51AeLuTdTHhRBarpoBeM3BqQOSIBfAHsSamBRkwsBnUVehNzbayWiqgpEaz
4fUFW51DKvuCxw59fNBPOfcdIx7qKJCnU1LGrRXK2ygF7+g8T26vzot73dgKjJTySiFLCSgI7YZg
5hCV9xHRdDWfxEkw781QawerVEMwW4FQyFzsUJ+r9B77OLPTMGw8Pe/0Zh/XevZR9QPefHoZZBME
h6XhsRvzLH++/oE/tyq+jzKwog2YqrUxIUrT9+CoRkvgKQB4+JDrpKCdXTJnGn7O+bfGkwjnNSgd
DnOZ60uoC7UizKcaDV0HdOHPe00Qol1XtvGjSMaag9hbGRVWF5w4wOCgjZp5JV2foZ+uSbkz//4u
ZoaQIJIDLSTzSTsqH+lOe7n+61dKE5e/nznLQOkSQloOv1+GpsCv9BCddmZroQmsesoz+k+OvZ9X
0KU9Zi3UPFF68NTOwG1CquSQtRvpJdF+Tc1mAlbUIA+T4EqdJe6qJLJRpLPG6dhEv2vC6+FfQf5f
fglzmi2VpobVpKC7NnSV/qC9a9WNjHRc/Z54dWGLhQraV7O/e+fMAI3wL+/FS7vMCWDKRFhQu5lP
vfla1U6TbtvFywMPteqX8DPbXDe35vvoXKT4VYkmIJjnjDJAliZvi+UUpzKq72U8A1sd3JlxHViD
XPIoiFf9ScGli+iLcnyzFBdx21GK/3I59YrsaPFXCm79x2D3tkjbfjDAOh4b3vURru02DTwyoDoH
hAKPkMsTdTalNlZGccGzQGu9REwqb9Y7XqKK/hZ21c6tMPNYZ2YUTOOwnIymtBsp2JTVpr9Bz78V
HAwz4YSya7sEGj6g5MTTHfc7syuzLisSSKAtJ9MI81sR7wQr6/R6JwmtsmlJeRqSpNz9h3k8s8ns
zEFqxhGHNGyKQwKQUDVt8ro0tv/FCkrwSIgByfqjRw2xdqd3Maq/MuluoDP+OgKrxDGy5vSUXNCk
koUaAt5Ll5hSSM/3IkrMcjeFN6Gke3KgPGS6UThzrBLOxK0d0TihgbfCC05Ff+2lNaQvhTKocvG0
4IqzRqPvPjHNxa1a9DXnJlsJPUFohkwipTMEg6LBOEY4kIW0gbGcAHtUdtNUQCIkbUsb+g+zXaRi
+Dx0qDvqI3Ro6gYCzfpoapxoaXV2UTtXEL3gH2y0RBtTJH1E7mJB3nSfpBC5j5V+dlJkTuxoMX7/
B48xgMKlUQKsMYu5pHI+6QFo1fRhar0ll0TLaCrB/vdW0EegA6VAeU1ZkVU1F+RaHSPxVOrjsUjT
2urN/uH/zwZ7hpi9oMcZfD/NBcmKhy60B5NXy1wplQPDhihHxYmIDDfLr6unemEo+QQryODv0W3b
HnRjNnfBNHcPvYjEXGq00MoKQe2fkQb40nDWLCkIZ7cG0NtVY8H0xnaEVEQ9L04vaPFjWJHMjrI5
5nRyrW0dcMCgpoF2ROgQM3chSul1YeayCPxnEDgprqfT0IHwqU+y9HR98tdNQfoQgCYQnbK8uUIi
F2GbmuKpFfrZlrNoeCpbg1jqDCTIdVNrNxKqliAnpKLKkN+4PBAmVY3jrFXgS2If3i5JsrhE7sT/
4k1nVpijoGtyiIvgxAYFdU+8qK/KnZb1hBM/rE4b5KHB+YsnNTJFl2Mx5GwaUi2UTmC2AAPnAOxg
tcjJLVJSGmcLrjTbwHP/2mIJtisCEE4iGOIpR0YBFSCjKQZfgtjFuA2VRez9YY4VCI63y9A4ilnn
81aJTbG1IE/fomSfqT1SZBnRLDFW29DqGhWtzyVJ0KhwfYXXZ0UH9aqoI2vHvk2hsdALnRSIaJBL
q73U6errLI7tMehLk1NyoRPMBh7QIgWQD+8XIKSZLQJInF51ZioB3Sg/TYv60dTyQ6SeQgkNIIie
Kbak44RUa8MD2RS9YyADByGqy0VvIrLUUwubY1NFoJeH1FUlRJEH8ETIMbUW6YAMHPpqWHvQWSqX
pmaEA4NUVtIpSsBmf+g0ZwpcaM82IycmWNuU54boz88e3kEQpHJilNSRi/s8iu0szDmJp5WLEdcT
gBvId4FOliU3Hgl9alOvCNtwX3TtJgG7h6WOOYAtT9cdcC3ORoWWSrdjL+jwjsvhzEMTmdOA4Yjg
OrflcHC0LiJePDXTrUEawe7icvS7hqCyrxo3Wm/ML7mgVJxZXen8QLoENQDEqvAViU0gVxl6pyHT
KwEmoVlhmd1MBL358nNjQARBlux6TzoQ/ISyM1Z44c/abZv1bp8Nd3lZ7oQinDhbc2W/XHyQcTkx
VVOawijT/RLZGok9OSsPAWahn0crheRnPfuEBwJe8S3YBCGcjuMAbyxmvxhTBWGxuIXNMHdIci8W
vF7x9VH9tcBskwlPLrNrYIE0UeBlqOiZ06kf46dmaJDMiI/VFPi1OXLeIWsJpIuRMW62IK1bZU0n
nebit5a+CLcQebDKZX5MRLIpk9gqO6eaY9tUahcdtbdpacUmh4B1pUqCyYVutQzMMzBaLEl6sRSI
qQWcEUBlKcCpVMJop7pqF6MEsGaRI/kY7BOt8wJp0qwiUXxl4gkNU7dhjuGLb2DcSm9xo5gz7sFm
TPt3URDx8iuGoX+ZBkRKC8i+/TEdZGfJC55w9uqxcjZ85grWRqOQYjp8Hd0IgvGJ6NUm+seS8ZLJ
64fKX0vsBVw3dRICsowz8pRBRh4677dIXifP9eN4Rz54vCkrtwymFKxYKD8pCJaYXdMEcRwNSSOd
tM4nykloPTJzMnErt8uFCWbbDIOcZfNY43TSPjEisAzK+Xs4GrjOdtcP5PVF+jsYZqN0+aiOmoaN
ki82EEJb1citUivvsokTkK3F9xdjYgICxJwzhJdwFPTIz9bprsk9rSW2Qr5k1CmFaHQkyRYS5R5C
tN5kbKoBixc7DZm9edBeSK58qbH4+/rwV8+ns7Wk03N2u0p4m0m5iok2pLcodsSgsggU7ONfrXBX
SHdKdLpub+0hjLozUqwaeJnRc8gYLPokTpCjQNwwWA18VQFLwrv2O5ctA0il6qHlwWDXT6Ezi9TX
zoaYl4s4T3Te2yhwqxqKSYu5qSCIOocbIryXqT/28qYqxdJqh2e14xzFq3fMmXnmAOrzeoawaU8h
lyYEVw0psdqwTlzOvK5uSkhfIJsB+kwwSl6OUi8nEOYVMKMZtvy0I9j9Cyi6fNlCtgbkGjbvGbO6
Rc8MMu4MMaIYlTJsHAL9kDlrrN6QXUF6y6vI6ZbX68PjjY7xmrDvqngxsYZVWf1q+6ywjUSSrDzL
Uvu6pdUNcTYsxltGfdbHeYKlRe3cXD2mhtso21bzzdmuqsVGMopjcfUEOrPIOIiZj3ky6rCoD8XG
CLbz8NrmaJobvOsjYzcCAHPoLTyTDGKGpiw1kZM8gA5S/4oGTltqAPnRpeogIx1EdVLkuHWIWVpF
/GC0D9EcNM71T6BDObuMf3wBO9Swjjv0OZc+Hr6Q7ktTNbJSDWULPT9AO9xZhM11g4zf/F+DACki
TQHaShaNTMQOSLIAQyYZ0tiBHeXbwOCpiDAL+G0EbEzAW4LzGoBr5rKalqIwpiEp/Un9rUyHoAxB
i2WFKmcs7C3/jx06EHQXIwvLInbEIYxAfALtLDPMHEN+Ne1MKm1JtSTblDfyx1CeuijmhOXsQ+Hb
KuwB7QxUOZonmChGnEnVoPBR+uGzIOwTH1S4yaOoeTnw88pmliar/h3EXl1v6tmeiNNyqZ6oX7Je
Q1TgMJGVoXkxJt4QF1IFiqBD73F/V1umRf9SPNN6LS1PBj5kX73Hr/XLdc9Zc1WiA0QEjDde0uw9
pfSTMko65NoyBIxddheDziyrSjuPN7JyU4W8Drc1e4hCIB2NFjc4E+NE+diqgxAqlW9M3VPZPJEy
vimy1wLveF2AtE/bHa8PcG1r4FqCJh1SwcjqM7MqVWpVmmVU+3JjDLejPPe7bNT3WTNL2+uWvkUm
2AVEMp9KyCIjAvzm5d0kQZtJa/S49um6hdtuF27DbbMboVMetlawAW5qZ+zDQ7dLt3j2bpvoJsx8
0QFvmx/xWtfZCOTboc+/hplpqVnSwsiS2lfKt1JI7MB4TYKbJNA3rSZ4Va3uIb8CBcCn67OwupHO
7TI3dEuMJQAtRu1P0+SR3BlywwYFTjA9YY2l1DZqwTHD1zDzpIcB/bflXQOhtZ63nVZ2ExqgUN7+
1j+TWFmMQUuCohrxGak5Ool+kzSTJU29paihTUpOnvg7/c4svYTqPWAgUJhWoJNxufRmqHdE0Kra
P+h05z6DENkBotUrtyr++9eHZFH0aehG3j9/pPYXcJU2+qLcwApt1RYdyZ7cGeLGoqVwCiJrN6KC
FCkk4ADDoVfw5del8wAwzIS5IP1iQXIVQjDx26JO962+7MREQEvCDdBAuzGd3VnNtl2tcyZoZTUU
ZM8oAzjamH7UZFKSFbkx5q3fjxDhgfij1cy7SLpL8Dq+7n8rBwz2Oc4XdCMAJMI2PMckEpcRTUf+
aNx2YKdQsptW7Oxi2TcTyAP/3bOKbjJYQykU95SKlBqzyRJ9lCsIy7V+m1nyZsHz2sp5ehM/dzJ8
GHz3BoQrdbiYzkSFaltGaYt408/CX3I2OOnWQP9t1juZrFtx7QxVdRvw6JqZABFSCTAKzCcApiry
yCpzH8ZCWphqN0Y+6pSpuwxy4Qto/HX1oUlvilwu7RZ9unavtFC3WWJOqvKHv4CBn0qTSxQlR5O8
lx4bZYG2lNMS+XMGtasRlT47JXngmlC92ocjpHbTuc85YRs9mS42MVpuqeIyrcqiqeq7F+jsBZUg
TWZkhRL5pSzadSC9TS14Wf+le1IbgNNT1BiclL1vA9L2k6zDRhS5heqiU0Y3vcAj2a+Ql/tcmcML
U/TnZ8NRUsNYjEqLfLjKKVZqS5vv1eFBqMm9VDxcHxbPFrNepdznvaKSyC8GK6xO8mv4Oxgg5cqZ
vbWtQMVXgMSirZDQzbsc09CLs6EWEvwieWl6DRLIt3q9yQ5h6mSHvFu2U/V1fWQsDoduhAuTzH2G
hipByVXqFdX0AEDVIcN1FU+qo82dbYTQr447COlNR3EKLTDgL+QrT9PN9a9Ynd+zcTP3y9B2ja4K
GHepO2Xrpdv8RhfQCnfdCv0tPzYAzXSB6QPtR2zSfmiTpZpleEwboTcYmaJYPy7pwltEmWOGGcyc
dkWBEjEcs90A4rOJl9IyFWEjxcfYuUG/S1E+NIvFbT3/8YChK3k2POYcLeV8FMwAdiP5KzIWd5mI
PcYAX3ec0+vnhfttSYccKIBNKLEyIzQX9FAUSxz7qUFCN64I8MXShDT0Up6kRIrtPC3eUIz5LDs0
poM2o7LnqHhUgETn3P1rYwYMAol/gtsJZdLLDZM20VTMNcacytVejV3DGNANvlgCx87a2QmVLDRb
oNqDsIuZ296sY60tjchX06rd9KX8oo+k5hzQP+52TOu5EeZES/JSSpRZxWCa9Esb7fKzIqkdSui+
jkEzWPWJfX1DrM4eiJ9oPRcKlmxE37epEk8yRmWK9+n8ZuoV+BPtTj5dN/PzyYuByTKiM5CZIEoS
mcvWUEPNSNCk75cDxKQ2UqfZSQI+IjQXAkkDmm5buAeRAWcjrk2nDESxCWAxnvWsl4YkLgq1meCl
4jaavLi09Y8msJEgHEseuf+af5zbYvxj7KMgjXPYQjHVHnP8VXEOL54FxjnCYJLnaYYFUC2Cq7ix
sv7fpTi/bwKgynWFAGeO/msGN2Eg2JOzdol9dLQ6vAT92tl7/svpoXl2W2fDnAAFAxcQ68aetF8q
6PiK9hfH0eh2Z0/4cyvM/WlIalRoAx0CikIvsTtsPw0vczVre90QbzR0sc5GI8qNKogCFiMKn8Cf
vqnF2jIUXtFrfcn/LghzzGaBmRUzmWN/SVUr7o85+f9cccZrA6KVRlJiutDNZRfRsZUyzh7kDYHx
WqXpgKWcMYQenN4z5BO7mAPQWDvDZITyuAJwpyOsvlwKQZIiQGuxFDV0nmpQchaJ4Zrtr7pyr6/5
6nFCs2ciJZsCVu3S0KAOLdSTC2xxg+zUJH42lbtWecDdhNc9bUCZOU62es3KZxbpF5152SKTWq1C
WIzuBWRVSGZVp+wwO6puSTYob4eScx+suvWZQWYuRxGNqhpSVr6kP4Vp7tYQGdR4Rlhuie9zBjkE
gOTQkE3BYJfDSpuibepWjH35qAH5dhAzizyFrrbp3fSQ/1KPxMus8TF51/dJaO3qxNM4PsNCnf75
BJmAg5/mM9CtdPkJbS3kk9xqsZ/N3nhcPnNHqw9msF+qo5oRf1aeW2Sx7oTPMKos/V8qvf2wzkxA
G2XhOAM95ovtuwJUdtyJtljfGONXPv+Xiwlpc7w10V1oAhJ+OVIzKiO1CAjd4pppURUUB8wnvNL1
2jZH9IUcqwgJbqAELq2oAaV7glKrD8jH1jST/YwW4evbb22fA/OK1i+gsGiW/tIE8Dw9YDAGjnbw
JpLSC1+1+XmaOOlU6uHsBaKCIoqKwqugemAukNFQYrkLA1hBS3phIbz0OtLbHQDgIEVY5sFWIh6v
xeqr79woM7RUwTYnGozm8y/UbcZAtJqN+qJJX1o4e1of7YLh+fpsro0Tsq8gqEWdEVl55jruwJ2m
BYkZ+4i6BCRzQ3fxjfs69/7T4ECHifQ0Aj+ap75ct1QNjLJso8TXpwlPoQ2KfvocWxry8UJ0jCbF
SmKodPHyo2yd/nuTaYj9kCn7lj9hjuuybWsNUqaxr+DWiUkLYd0c9OAq6N9Cuw5v5xdBugPNzV4O
jtC+lT8gulN7zVeiPeqKynFetgP1n6/5rl+BBlWDUv3lLAiGmbXoAYv92Z1O5Lk4Gh+L1z+Ex/FB
26GKtsXEoHt/ODbg2/9AgeL6cst0PVm/BmQcZad/7DNXSWygWi4osJ+VVnCjOurndA/osTUeO+D+
fkmb5WC6gpuP1hDchjbYn3bZVnu6/hWrTnf2Ecz1IrfgYRZr+Lk8PtUaGo0Uw2oWu8m3su5FqCFk
IKu8bnLt0qYkRjiaQDWHR8DlvFdhkoI+HjLy2aLsNWih6/3NUDh1ZHrhff5x3RhdxJ+T/NcYE06Z
8WhGYQpj8z7eJqdextbiHYOrbykNcGDgwuhUsmFILPW9UEIh0R8ouDEHX5HW/QkD6EMTZV+l9T0N
SxUzvQmDtxgo3OtDXN9WKCACL4oqNP52OaFlFTZBC5Uyf7ZxPqbHMnGKU/K6dNa4Ge+b0IvvRNt8
K0/Cm/A2mg7HPH2D/JhicPEA5AlyKiSlL83rci8tIbrYfO047eLUCZ7T1Kpfg/vAqovX3xxrq7sG
e5cWF0D/w/ZHRm2VChOIAfymm7bieBxvjM+4t+TSsITxqWts1XniNYmvbhI4KmQjULcEMQAzQqSd
qwIcvn7/rm/7p9QGiCm20UTAmcrVnXFmh3ntofOpqIZkTHxVfTYXVOsMpzB9Qt6F3dBMnPNn9Yqj
b/D/GRWd6bNQVpPhtHEBa53zB2mpx8Dp/eUWBUtuCpV6wA8P0SkGFd5BveTSUr50ZpAKmL8SKgBT
5NXoMbDraBsbrrYbnidlk6VW+dzqNzLKpAEvAb4WpgBJ/b/mmYO+gHJdUKUYqDd9KGBJCzlnzLp7
/P39zEGe6mawqDF+v3xDZsukAh/Fja4/4sWDjkqr5pj7fyzcX3vMmZ1MBpraAYvwi1b5ShJ9U1T5
rjPug1IDshldLbehAjIu3mOLs4psSW+QJlHWcphVvNTfa+71jb1+Hf5dJZb2qiziJGhrzOLgzW7w
3nkE7Ta79ll4NR1jE+6jzMpEa/4M3vRfRLLEm9kD7Z5cb65/B2+UzK6Qh6FahhafEaJPUxR+DcNd
U/NyIjR6/LEhEDaj5CQhe8lOpZBEODLp1luccP+mb2dbPXQvsR0cmmN8qt2EM6jVg+XMHnOwiKQU
DbBKJn5abnJyXChbWvugjDfqfFei0/36FK7fh2fmmDlUhWZAfQ3mAHu3kgGscGSzVE7t66mtVvcN
F5NNnwDX5pP+/Owoq3oT4OsQ8znauTsfEUjsW/83mvmtyW13/xJ5/k/geDY8urpn1kpFG3BHfFur
fNkmkEga/qj2n+uzuHpqnVmhjnpmRen1cDaaKfHzrXE/O+TAhW/yLNCfn1kAGUpRRAos9O/TAbH4
zXTI3cpNAD5KPejFOCBnfoAw8PVxfetCXFss5jgGHBzP4gjeQTbSgA57Avrf1gFUDbiEdG+6bYX+
6NmJnBdhI26Vt8iuN+VWPCAVsVUddBfbs/cvoaQ/lpQ5wpex1orMwJIGJIcdVQfoMu95QIG1bY+Y
BaiI7ziJLXC3VQTkUyRAex10E1FQIcPA2eirkwtUlSmjhECVYpiBIMWD+kRs4mnnDRCP3pD9uK83
w+9sk/nTKTwUvolMTms329avNt2f8rXd5I+giXT7Xe9Ut+FnteGmduh+Z1f8/KOYC0sJ5DjMJnyU
cNd4sls5rY0GWRe8yHZlE++6f61WT8+ssQQwsxxXbYaXNC4SYseg8q6tz8LK7QLkBWiV48RsytrZ
c26OOVsXGeVLLcfgenCHjtvp9bfkRXDo6G58V+5EF6pLL42b79WNtA3uKlxbyQ3CHdlCC9+mezKs
aStscsB2rk/DN/XMlUlnC0noqu2VQMR3OeKNcCfsgIffKb0NCosGgtuPMcQI5mdlW7zj0bfXDsDH
6MfIhWrgl1ZZLZ6hj+GnYov3op9YwW3EcVS2jeZ7x51PG3Nkt0uuCmWKVVKAVnqu6Z+6/bZYkr3/
4pKucxyQpekxwiqrSQJj4t60YkvZeK/QfLQS9533FlwLH86HxZzaqhoChkH3X0a++uxeqf7kvFTl
T7gbEnfnNphzuxfEhIDiCA6OUzO6E6zBAme8N3uhM4GwHtmbzfOf6960+sY8t8kc2lDuFVSzhc3Q
mL2qr+y4ANQsyDZdOG+rYNkLfbuNx+44pf2dYUa3AxjrqwzMXsu8UaTaDSXjaenvBF41gzsbzIk3
zX1itjO+zDylAMDNrrLtIQqXQdZesAdXcObXYl9xdv1qDH4+H8yR1o9jHY0L1lncxA/LFpCMI3Fy
r3Y6Tqy49rg4M8RW08HwEWhij+GNruovB2KZm8Qdreh4fYFX/RakSKinU8pCthzcpq04C3mY+mnc
OI0EhbrSTniNOt+3z48z6a+V71k9izgIZHjUUohSX2p2cfJHmqKtbmxNvJqmebif4sqKNBPCWJWd
FL09KOM2kuw8mO0OELdsyR9HQbeKvtsoQemBxxFFPrJNa8ENk8btdOWO0pQGdXYyU3C5tDyuCbqx
mM8H8g4938ino+LE5gEqaQSqN+8in6Bdoeoai0D8Uw6fipGzGmvuBbky5HSQHQS2ni0R5N0E8ZRU
BxSuq7elkd21jRenrilu5PQJHGrtEKJhn5d/WHEChA465DHBPwXAPePULXpN8MJrYz8E+K0ZwKes
IXoueSJlHDNsvmoOSdr2eYfEZ7dHu5szS5HdiRlni65ZAYSR0tKBFQSQycvoFgsJfUaCxFsL/3F7
8Ytbql1xByAk/1qgX3DmzbVglh1pUUjNluIwluo+NyavaebnpRe969uTHmKM5xnYlxA3QKkT6ET6
KWemgmapl1lGVVjO3HSIHWOWFDebwEWRuJPWZpshMjiIInqi/zSpKjIIQIBM1JmkVzwOCR6vmL9x
cqH7bTXpCIlWzcrMYgu8g319gKurBQmS/7HGRFGS3k66VAKLQEan097T4CPgRUS8ATGvUmA5jbYX
5Njv9GXaBCD7cIQcXLNqPn31aoSuTkJ4Sf5Vm+jkpL0OaIFXGSeUoqYVhAylPgnk/NGN1+ubeoFs
O+dNtXJJoC721wzjiW1FKjksUTutG/mhGEFLEAa20AnbaZHcuvo/pF3XjuS4kv2hFSBvXikpfbku
19UvQptqGcpRXvr6Pay7O53JEpKYvjODwQwayBDJYJCMOHGOknJsjzLJ9IJXN4CJBIanfzTeC4uW
69CbtVoLYIhs/DlZy9bTk2CkeeVTtLFcd5DVHYAMN9BKiL4QYLjcAeBs0UfWYYiptme+AbSs4YPW
nm2ievvfWRJGpZj2bLQl6jJoodLi5yYmunHKwrk7lhJLq95xNibBI9GW0FW9hvopb9YqwzY9uKUf
0ecx+ptYeGZIuGyDuK0xXcoNZeo2qw4QsggLJkFDrWEjXKgH/bNEgrOPbPAUumCJErPfQr5+U31P
hq3tnjTjW15sSwflNDshcTv7bSOZSv7bn6KVDXIOMJx+kDsK7mFmim0xFCGM5X2JHyZZj4ns9wWn
cIyo7Qa0E57i9LelfpOeJWu/Dy4DUNE6EL7Qbe4qZwF+cFvHm7sCp1UNKtjEWA6T7sn6FNf267kR
4arcWUVeWXX2sYeA96LoAMrMe7f/fX0DrcVytARycCESEJ/KYebcjamt0fTUeDeUvje6THl0bd8g
gQhyKtTLbcsUxjFbbguJY0wWcld2M2/VWCGIDkQrDgp0cq6PZu2litvQH2vCrSihTh+5FAicLBlH
ClooEDzMSYw2mrzzoHevD2Gh0u6pytqHxYEyDvb1eNv3pQXy2aINxnJ8dumSSwLiqsf8+SyRmcBd
mspJRo59SmPFH03V3NBGlenYrq4lElagbgGgC0mlS79sWjZ3g80A2DQmH6FQvphrZxfa8/6xIOys
oS+nruthAZjlxwoCCsoUkVQfiQ2RVdMktW4eun+pEMGzD+CKM1D1Nz4oDAWjWpdovDSPk8sGL8xA
j21b3/e96msd7xVK4t11J1qZxgt7QqR33GJijMEe/IhASwftSDcz+4vz+MKKEOaTJMcDRYOV2rsx
p5u8/52nN70teZGujgVRFi2VoJgEXOzSJUBeYVAV7KMnMGfvcmjtooHsXzJY/md9wEtmOTpo7tCf
emHj+tyvJQQ9UHX982PC5PcAvtnUxLnUZn22KeN03ypJfN92VThnKWjnaFltKqf6TQdKT5nNgDsz
4te5MZZ9O/WyVu0PYIlwVuF7HK6z4XCqt8vB/Y8dW6lZ5DiNYy8/ljY7qPH3mkavaUo3XmITu0YC
3kDr5kIyqH0h40LcfFNRfetQeszN8U3N7B/XJ2klpOJdznWqgXcHFaWwqEbsdUVuYI4UJUiX0Dqy
4QmZq0SWipPZEYJpFrEabIy4XCV1dYCm105dBsISa69V2rHJqu31Ya2ceOfDEl/sam4X1tgDcQSd
X8DshiiIogNrJY8XmRVhQVsH+ndzggUtiBrdf6XOS2RIAsi6CROKiWiM43jXiw3xP1pmddHUYN50
MAyN02EMcuOrMTz8zXT9scJX7+wWwhInoUMOK6lDJqhgnjwaSqPUysGFNcGbkvNj4S0rGmlNM+sX
oM+Y6/YkmyzHn+kkg3dxh/20yc6sCA4NnIxbmrrCLyEHxx19EzSx0XLfqhmxIIjbyXgb1x37z6gE
xzacNkM+IEVR3uqOmV0/0/xbnd+rdgsUt4xT+OrgwIEnnMqF1oDylEOoMkMH1R+kuvOcqF/76o6C
tFqajlqN+Bba53mDJFozhblEsshBaghjG2sf52T7NmbP1x3P5Fvk03Khxw43YOjzAK1x6XmD6U4V
uJaQxe3iNMwKhwWxm1T+zKhC5qHMnvpStYjZ0zxkGaMbyKN/nYx2JB64uolWt9Cgt7G4Zsd+g2Uk
JhDtMPwlHQofe8fzocP93crbnnRa+ZIkMw2cIovAA6q5pE2MOEZ7J4i0vCWdX7y+jvxBi5O7ZYy1
oKrQdVqz3CUlG5oQSRGwy072dNISUEaYaumEWjwqpDQbG1QNhrG5Pjnr0/9nboTpT1xGlzqLs1MN
JqM6GQIlljzdVqMLGscAbkIn3ifqPEQdt0daFtls60GLT8a8y9WBWLJb11paE+fLHzt8pGfxxe5z
J6tU2LEPhReCfkqx/MjEXfmQ/lT2RiWZuNVIc2ZOCJrVkqES4cCpknvSS3i0ZFMmOCxoqjs90vDb
FRCj5l1zWN6ur7rMgLDq9tA1djVjruIsAlHOczM6fgyBkuzlv7MjBK4yN4y6Y7AT5Yeu2bpABLc3
qi7Z4JLReELE6qte1QoD0xU997fuffo0SfpmVkPin7UWboz/4ygQMmBAeqIMq6WkVdEnu0t+jF3o
ySZsNdKfWRKuk8AuGPpSwJKWb9BG2oPGKCZot1Rl3dTr+/6f3SLSPOuxMaN0DkPQPXKmlAzJDTYP
ub78q6NBKcP6YLeCOszlljTbscfq8+VvvngAWCl2j13pEufdllFWrI6HP9fxF/Ic4h2mVeKyKqcS
wA91i+svMaaCMBmObHU8Dhhoec4fsuY8JpyFmBxsBkpqsezkjoGBxr+ydUjhJATNf8yWXJdWfQ7J
T2StwS2NB8alLY9Bv66qkBRqizBLw2nYAIFXFWisDWsZxmk1lp3Z4hvsbFxIx4+Z0sMWFGeBTEsk
J4Ds54Vwpi9DEZkjIMx9j6xQS00n6ONIEgRWHeBsDEJIg+JI0TgqxlBOt531blWHOk0kd/HV9Qfh
CDRU8DwFvPxynmKUGPBqRWIIGfdkQcthrpEmT0ilnsZcsv6r55kO0SPbBDAYGkDCosR1r/QLri0n
HcWScB6WW2dk6jZuSy2I5z710Zx2Y7qzGcz9VJPJ1WpJ9F6bUl6yRcMw4D5gv70cLpR4OWlBhSld
fmXx0/QXPaLQq/rz+8LpYLtJXdIGcGsWd0FJbeKUP5gh8Yu13i8ogGC1DCT20ZcsLJrBwNWSGKgI
1uMxVxnzka0+dd391ENSVmdQ20lBGAwECxaUFg9Z725GqyOTde+kMj2WtRnFTRGtVx/yc6owo1A/
s6MpwbdokM4JkBNifpXnd0MrewqvGuIkK4Dsg7BY5KVqKy/SXRDIn4ZFf1+i0guNVOmDFPsuvB7j
+SKJl2sQlRs6qGOgyCDWddOqm5La6dFwVtHnoe5P9XxXqvtk0f22/VqhlXEpJNtwLTRiBkH8Cx0u
REhhFq2pp1PTTnhJ0nhT7BrIEyaZP8c6VJVjEsnoD9auF+fmBDdNiq7SG01Dfi119ppXPOV1AZCB
xkijpvu/mM0/QxMRGZCIASPAgKG51Qva9UkyNqT0FjJ9MfQHI1kCVdZ/sAaoBfkIHkeofoGaRvTJ
smNptqRozyynjaXRYwW2pPyLC8E+14OEXxYkRzu9Y+kouRysnQoO2l0tMA1bnCXgMrqUmm4PtonE
RsLS+Dfy8RB2HivtL2LYuRXhCqJm3oLTDaOzhmxXG3jiZJulqzfXl23NRc6tCNe2Ivdmtc9hxdHn
b3pLcIk7gJbMT00ZzGVtY6MbB8RXuH8gzSecpS2cIzFVPJcjpAt2YJz8gUZl1U+T6S9qAOC3wrMN
/Z242Ii6fhNziyHibwR7ccGpudAkyFsmE/pZ9YI/VkQkgD5DLMwwkbBRjHcTb3LQwkj8bDUlCuQJ
iEuAd3HBIXTpaF2J5kejQ2XKYqEHtH+3qZ5V5ZbFBJpzXvfeT/v5F7rhrflrFpd+vvhFtdfb++su
snZ3cNETiV5TtMwCpXv5Fcai9J3DajQB0306xpuk2rP0drDnjZHI2nPX3JELYUAYygA+RVw6xWma
rm6A6BiiYju0/luRx34K7cTrQ1qLw2dmxLVLNLeoHZXjKp57SuyRuL/Utyi7o7Imn7Uz5tyQsImn
wbDY0OM0o7+bN5iiE/myKKEdBbL2grXthTIzopKtojLw0UhydhN2wSqPqxBi/V3zCAK5fw978c5/
XaihNMAY5JGFXy+AcVnUE3QsaIN6jfXWRLvra7M2EJD3WUi747KKpt9LdyuUAixrvEO7nJovNrO+
JFW3s5T3v7CCSgNa5izLBN/mpZU5wa92IAA6FV0G6lRijo/OPEjcbLXGgpov0FagSQaVqXDe9yNV
2ykHuGZqQoaihcH6wPKeKDiTixKqOvPOK7Z2sgXLCSmNg6I6m+vDXNtPnmvb+McAAkHknKBqk+nD
jMl0mqxHk7i3qYHNCmhRNiRW4uRfp3+QdkU3+kcPP7rahFldeiUqag9PmW5i/tCB6JGNO544sWrJ
dePzwGAJBxec0tUhpcW96Mzdl95zYtag7QoPwBQMM6CZUdMmhKoFUmfb65P42SMvbQkeubRa39YZ
bBUvdk4WLKMusbA+Glyvefs5OFKFQF+4Sl22Fp5ndATaM9OMbFdWRUsGO/WI61D3v7QnbOcFROlW
O/TAhSjocPF+G+Vv7DAp48n6xCE5DjIqPAcdwf27hsXVYM54nSv1d2BX78s2v1XiXMaftIKx+RDG
xmcDnok6HT/CzrwhKt3CLWOMR8tLoseJ7xQqsfE2YXGGa3xHbC/b5S1aS9rvfb3vaie87iJrC4iu
tX8+QBipUuijvSx4EGbes2bdUOXGCEcZVG/lwoth4lWE+i96iiGJcDlMtWxNpcWj+pSnYdfUBCXQ
ZMyCmBWILGgBMhN/sEpistCSYW/XlvLMtHjnhYoTpKZ5L1mJXrx8C/CGJku2rLx3UdbWcWvjpL3Q
RxF2ARTzCrWeOkxir4RWs3PfavTBo9IBYpAgmX9Oc8CswQdvt4EV7SnIxiDnUeiv19dyBdV/+R3C
7rDzemRNi++gL++tbx+awDr9iN6STf3iHdhGOdj3xaPzFAcSuzw6Xj5IL+0K733GZm22SjgRxL/L
sDR9jvOoucSpflC7ED1npSzPuZKrgU3kg0B6wUlhVcGm6hXVGEEk4RSXHbrwTb+FTvNEQ46Fs6ND
PzBi9KdkkTyEV/oTLu1yfzvbsXbTQfxCwxxXRKnI3WBvk8C8Z89AY+K2131hLrFjklAyvs4/JPPM
/ejTPINKEvkwGwwtYt9LnVIwcSiItqZiEbX56fVJmCTTVvemTZ9UN1lX3ucQBNIGDDz/ZpWz7FrI
49GnL4CmJS73HNsrUo009RCxLFGRP5rHW7VB+5fX/sAd65W1yk07mG+SEa96FpKxgCFCJBTap5ez
3S8FWzy6gB5ArQIg3Q+pMkKsoXa/WM9u5rfqazPtLXC6EqpKZnstMsK3bM6DgHNAZMNpHIaidq+j
hHkHXy7vjDLMJUWO1dk8MyH4koN7TBQ5GqJ/ErgFJWUD/imbKGnvMxlY8POrD357Zku4CxT2YsSz
YyK53bs/O88kEKX4cn21+GJ8cg5IXhlAnGC9xFz9XDYDkl1wDsiEEqNTQhSfqgG8atp7qty4Sk8q
2cmyFt0NrJANCTeQI4kZW8NeZjVZbNymLGx/+xs4njS9l8S31WU6M8L//GzLZ01Vg1nfwYO58Kow
8+w4HDyVLC0XkXa6hDSsSCQ2V70PnSIfvBhIugnncpO5OD8KKztN+kupJsSlL870rQII8fqarY0N
BM14YkFohrM5XI4tBXFcrTfYYBNGEgA3OZzmyBoCcxlSXx/pL7A9aBKbq7GbF6bBg8bvHp/uwFEy
zIWHM3m0j+x1mu9t6Po0aewbpedP+cFlD4Uj2WtrE2oCAwhSfbgJvPNyoLTMhsFwsZ0T0DEpfpQh
Ba3cQ9BOckCsTuiZHcFZFmpPVm7DzjA1P9TqsaXJ1nsFeeVmViKPXF89c2XHgWQXaEueDsYF5HJQ
bKkrqnQpPTmvGugVZLzh3MnEDX3+84JzGLWuT+VY0BNbvo1xRGow4NfKY68c9C7x5+n9+mjWNvO5
OWGJatyeAH4t0U42WqQaH1xQtUlJPteC1LkRYX1ar0tY3nBg4OCBp+o+GvNAmx6sKfDckMaAfEmB
9Dytem0ahb1cKt00NVDcPcXVtmx2WfwCUl0yIMesNK8QUdSsr9liPlyfzFV/P3MN4eSsQW05FV1O
kfgAH5f2BR05RNPuFuRyrhtavREhceM4JqRN8VQXssp9q9OoW6AOlarbxgbvWJeTePQgPtInd7OS
blPLDqcRouJ0P6jRRiuWsHq0QBW2qNVRjXrJDlxzI1BCQuCJN1ihlnu5KSYt7yzFauhpVm8c8xlP
RGn7wNrkfqQUUUqDoqc4ZAhUmemUW/SEnATRht+c6TpubaJrstldc1eU0pAAg5oN3hbCDlf10lPY
YtNTBQrHZB8P2rEr42PO+77Lg7HQp6GRAILXggrqA8hNIIELumvhFTE4xqy2hklPjTGRDG9SKQBt
BYPP6W/5VQEgNIRjIbA0jReNKUNR0I3v0G3vZ8oN7xIdg7H4thy1Gt1VBkoTeJGqYTtuevtfl8dh
H/eGD3UA3vR36SIsUaa64I9C2rvlJqmV59KL/n1i89KIsAPNBLpp4MfDqzAqN0ZDSeNMvpz/dc3d
z8bycdie3U7ilnmda+AhlLf6Pp4ekJvcyf1w1QpAlpyQHB0t4t2urr3R5YifU7agUaPUAMBlpfZd
8XoZvdPaoYNUEpplQZLMG+0u16b2ehQ+Xdx8aiX3x9zbQgYWWnugHSaIQtu+jVUIBCR316PY6o4G
0zpoPOGOlipYjVMLJSqVXw+a/aw4R4bmjx7Lxf5qeFy8AXSUKhiD9MvhGViupuTDA+h+lxnODhxa
VobHTWpsimqGHoHsurW6dGcWhf2som02qSzckRmd9wbb9jMkWyzJ9Wp11Rw8MNBsDtENkaXDapgR
dQP8g9pf0TvTbqxor40vrMbh00jqOqsBileWDGSoXYTFyynskhzK4K6HlI4zdvdxoSt3VcH68LpH
rI7IBXQez044o5gShqy8A5QW7lY9soy8/gF53du+BYfOdTury3NmR3AItXVoOrtootfDN5VIzsJV
t0YTCachxTElwugGK+4rlrjIa+vostQXv5sgO67cV4XkumGsHVTg+oVUOIQfOCPO5aKo2LULdNoR
0tvRfesUagVzNHk+sDPJIeLNqtkSI20QL6eMZboPYo2EmGZvH+tBCZF7twM1L8wdm7TnRNEgglTq
+ab2snyvzQZ65aN6Cdoma1/TbrI24KlQiZsiQ1ot+ZehaEbi0B6pmESv74YM3xFPvQbBkjrdTfmY
+pUNyJ1a2XMI9A/dDlWRHGP8MjEygKOgeCQTe+cRQ7z1ce0oPLtBkYd70eWEgOSZuZW10NOk0Me5
Mx+RyrAfcmrkAavj5C1RGkuy2qvnKhDOgGngcQXpIuHIaWK7tlNjwr1kJg1UUonpe6/ak/NK39Wf
xS/NCbLGB4Luugevj/Qfq2JRMi00qhoZrNZB5bWHyXmLm3fFiPej9Xzd0trOB8m7h5ZKFFFAqHA5
p9RCv3dbYU5NBsBho9KnJmKySVy7rqNs/EEFAGII8f6IHFej9cpM0RCl76bulXrNvQp4kjdtmbcr
ypGoOSN9+nR9bCs1N5xrZ3aFxUvxq8rg4d6VVEpNRpU+L1rK7morUo/FFJcPcRlnaHsZ52B0LWUf
6drXMtaMYJqLeg/IQCJZ19V3+tkXibx2LlBwTEF7GDSUSH1yfsTaRv85fFdJXwVuK7G2FqpQf4Pu
JmrAeKMLw1faVuv6BMbiDC17zT4v0PxbQEhd1l2/bgiIHyQBUIoQa1ZpYs7UQ9Q9QWpHRfVB6zri
fJdpP69uCmAWQfcB+SvIQV66aju3YP9sEIcc8gOEcv4h30r8ZXUznFkQDo65b/qhBDAL1T0DGjQP
3Q4sJjsj/JWQOVACF/xB/6VFIcbnlkOzYRxAouz8bEIk+XKzf1PKbqclO0Cnkbqc3RtrqIgBfQAn
J0MpU/5ZO5Q5EvT/Z5XPydllN497a574rIK8IgCd6p5u06dE5iEfaeVPsfvMDD+zz8zMCiuirIWZ
CVGUWFBehPbVNiXxN6T4yaY9oWErDV6RBwxRBgjYPr4bwuf3JZRB/dbGi6QbCtK40KBtQxjvYAwg
LNEjnKps8TOw5jRgE6/Zy2yGRWvjZVZJduHabQRXYCTJwASPV6dwt0KaMDW1IsvRhgxFDE9Nf6HB
8ragsjTZqh0L9wRgu9EeL56OcwMYAQAmsNM+TPXBdPegV73urismOK0wZs3m6QAxy+i0S56zaoQ+
Zmi95sdExri7ssM13OAtKNqiKR6n0aWToOTV12k15TzvYQI1sGMDNCJ9Pfr3S3JhR1iS1hyc0vaG
/FTUv4GxBh2CFI2+EhIBJ0FPPAaCTmBRMDdOKXUVe85Pde5AQ/2Gt6226rsUYb26JLbHwc2odtti
k3sSe4qa93Z+GrWt1d6MWQggzl+s+pkJIe7Gbu5OTQYTQK605QEmwIF/3cRa1Z5jvACL0Tl9lNhk
gRxvp+Q9MDjR1jpGm2yD45p0/rz79SzL/6zdCi5sCVEeafTBSFrYyrJnZzwYI1jBARL1jIqoSVDa
Aairmyoc8y9G/lOWwjBWHeNspELET+O+VBgfqZIQ76ebk/kY3w4n9XnZIEXr58cf2q4LpmMXpps+
6B8zP9+xoHrut9A8Ps4bc9eEKCSknLj1EUxz0ki9clm7mB4hQJZ2UxsFn54XLVDDiSx7HdYc3yaN
HwWv1b0KmpcXjyThdR9Y9eSziRE2P0R3lqzG/eyUj9G2scJR1bfusrluZDXCnBkRdv7UQ7/armHE
qp9wvS6UL+r0qvmzJ3HoDzSVcN5dzCL/kLPzbkrdyrT4aLSgJ+y2P2gbd2/7Bt4PlZ/42V7b0dt6
swTO0Q6Yr91+aw/NPgEj39YIQJ0eqIG5AYWb3z9C+0vf5A8atGmT3UxszLxBaJBu5JyYfG3Fr+al
Rp56xvkoZhFrL5qZzoGs0BFvdvMSXJ/9NdQKoHw4dJFmtEABLGy9JFJ7J1cgplCjod8gS7GJKDqP
u5c2D2NG6pw4dnFXOJJza23PnZsV9pxuK21upRiWkzmbbkKzC530k2b33+0hkSmWrlwwMEaoafPs
PSd0v1x5G24cGxbGSHV7n7VbZNm0Mt7kO8/atI7kyrrmz3ibIqmHGwbEIoTYbKZRZNW8L7VtGj9T
yyNy22FbPaTqBB7rf5+R4v0K/xgTVq/IodwQDYBtG8l8azntTdy/2c4QpA0jqkY3oykTE1tdOA+6
Vei6hUe6QkxwY+T86hJNV1kLaN9cM5Au2+hXKhtTIxl6Q3bXHXTdHhKyFsQqAOgXdq2XgYrMG9Cu
FGv7b/ssw31tqmWvYe5t4iZDCgPFFNRpkUgSYpCaTrHe8o6kWntR63ozIG2jp486+5qY+7Hfx3pC
crT+OvSdmbuieb0+xrU4e25eGONcpvOSRzU0FCIbsN0K2atoeYxZ8+W6Hf66/DxMVMB52hnZHmHT
1eA+ioGsReuX8Waq1tHIul1TPOrud6bd51kRDp2MZmJ9aH9MClsvBloYABCgptAv0QagWHs3O2D8
CptJxra27VCK+Gdsgl/GRqEsWoElnLNm29leUM/DQ+fWiW/YjCjQGLg+l2tx+dye4DJLqkRoCuN+
CSaj1PzSu7+uG5DNnOAU6th7WsQN1E9Wn/h19WhakiAs8wceN89ORJahRWNg8LuyhzxZDjrYHqec
eg/iPYPm0FX6bQDjdX1Yq+ukocUEW1mFWqiwTjOym4puAIRc30+4xcQ+HXfUIF39/bqd1elDghDp
YLyMPrEYRkyl0cIhbFnr/JijgfqRFt1Mk4yyc9UPDLwnOIkb70m+nEOL5ZZbdhyuNj3b/U6xHv9i
HKCXUE0XmguQ3b78/TTpK6TEgDcaQTVVWECuAFeqDjLagbUCNzqj/tjhvnLmC5E6U8UeUdtQNJiK
NgUF0ySa938jDbcdHR2wGWb6eeO+obuqI2V7b1GguvXpVGAxY3THXh/3WtzXEYyRVdY56loYt6FM
bKYjr5AhV2jtkc5fKHFlQkDrVnD7hIAZaPhEHSAFmsKKtWDUQAa39Y8OT0JzvDep5O656oyglvt/
M0KwKGJ77ECrhMIRGBMhcEwn9APlMtwin5Kz8I7Hv4dRIK5/tMXjvy+X0Gx0Dc7YaY9mU5Dkccy2
ameS2ARNSMoCreglW1kYlWhPzJxGk5nRzmq1x8netw6YhaOSLKqkt0VmRLhOAdiRRnOKQemjF/am
T4EoidTn684mPnY/DUW/nDpdgbbD2MCK+tB+h67X9kv0q9n9zG4Z4obkpBJ8jttCDx2ST8D0Qh5Q
7MAvRs8AOZ+qPVZNY528KNK+RJWl/kjwpA+AKbEklcR1e8BV8PZyzxCTtGZmuIADwd7gbGfrOFUa
UfQSSC1nJ5lF4Z36fyP7Y0mYxdFTq2bEMfwYV6Gd75mHa2F5kwUme2vzO1zdxlGX+KBwhP3HJC5t
HCyM/xEL6SYqdVNlzNpjXS7jXm1q1Mmastx4ANuGXa8uX6ysyWdSmOa0iyfT2EvGzP1P2HQooujQ
S0AvIzqJuP+exU20M2QdL4E/Fi/ZL9aS6cm6Hb8WkCDobstJMtqVzXBhTIgjypB3dgVrj21aHwu1
CfOO+vPchZJByewId4/Cc6raqGBnHOzASuK7nrngNloODNpwnebTHmpYEEMgdl7e1aO3dyk9qAnd
0lgPtHnYXv+e1UU+m2PhLECbPXiNRgvDjpen2Dxo1XKTUubPmnFMc6DiSzVUslYyC6v75syqEE6h
+FdCqx1Wx7zfdHa8iaI0oKW+6YZZYkoy3yK8ZVKqzHNGOFEHHpjRXL467e1iOrJEkphn+89u+TOk
j2TAmbMOEGoDHAVDUovfhfN1aPJDr7lk0aowrXTCcmWX4MhQ7WVTKSZBZ4JvU5kml2Q1P2Lx2UdY
bTVU8QDnUpDqT0frgFzmrZnZR6sbAov1+zwHMb4hm+O1GI/Nw2ncQKSGigJfhDO7MaOm4qQKQsXb
1KEgRgay+IdhWz7UaGQgw9t1pxUzK/832X/sCZuVZeAgRWYVi5q4uxpCtnVqhFUx+FONVicTySOU
kwowyU1ghm69dCOxv+pUIMJweL8fQJJCNPY8anVscLXHsgduYM5uxjkD5Gy4XVBUGbxxa83IZc32
sV0A8UP5PoMybbqzlYX0hgR5tLrmZ98ivDybSesm8AFqj0a+GVX0NID+LHDmEKXeBXlT+jdHHnjf
MLtAzSNBcrnU4NZlOfrktcd5egPn9rhsNCg2yYTuP1qePsX+MzPCqNDT25ajU+mPZQ6tA2DGwNZY
N8DKm2oGJaO+Ruunn42tR9o2i/zCAsar7eoxNNzKC1p3oQe9naJt0itTOOjzW+pM7OhAs+QAIScz
XHRAPxxaLQF6f4bbuKiz/XUnEV4vHz4KSkPkxFTIL2liPXqMPdzmzVh/pBG765rqMe5dWaP8mh+i
Dg2CaF54gVDw5WKkbtYP6P/ALNnzvEuN2Nm7rYaW/Aj6l9eHsxrg8IzBLQeyl6igCidFNc4m8uS1
/uhQ4xvN7I2db0f9VjfAoAitlVQPcvV7wlI/p21oTciplpUXXv8I4YWLZxpwNKBGwfMW/2D7XY7X
meolSp22fUJfLV5quY+UYBAZv2s7DmL9y3Vjn+78kFhApy1uQHirWwAWXBpTUmU2NWVonwZaPypM
f0gnaFrXXU9qddkrSw2/V0dVciCLzYB8jAgqnAmAp1TRE3tpNgZb9FIYU/vULvPG7YZtnZ8a+oCN
prTLppu/NiizqU9xFw7asB3b/QJZL6sLrg9e1LH6+AyUP8EvgqeVBkTj5WfQFvTWs+u1T0v6vNyV
hg/4Uz5snZ5EaBoP522shE4JcFvF+6mOqb0ptLB/qOswsQ7dDC1Wwk6Jtk0Ngjp4VIGNO+ino5aT
XrlrH2W5D7Hk/p/v1Q3wCaILBXdGIS4lDjNayqL2qd47P4r3NBx8BvW/ZRcF3VG9b0ID51G7azbd
Ztz1J0hwPY7HLlju1Nt5l0n8VPsUlLk8x9nXCOFLqUyquClmT9/2IXLUfh/GRPFxX8fBGJGf73OQ
kd9xIHkmrOwPHXy9YAABARWUXPmfn53DRb+w2CvV7klLg8mu/F5/5XLaWoWIidh53UU+RwSITEDl
GKkN0NDCaQUXYe08Rl0HT82GeueUzVNJ37ym3tKkgw5UfKqoFiwaxAzs8XenvPfu65jLwKmfrx78
I0wOHkPGHH8LuzSLOn1Qart9otDuqOwGCNXsIX6wqiAzdX/ugkqJCfOGMGIj7/LTvkpmYSVMIBcG
khJgBUC96gpzHqVlqrpl2j2Z2WsEsdyxes9ifW8UJekdlTj1XU2T/fTSNvuxvqnzeNcknd8agRV/
TTUwieqm5EYgwvj4XjA0ZL1N5EXQ2eYIx4Iy6lbPCqN7MlqwnRmnqvGVeDvhNjplpPKsYOp/p9PW
zu6ZOhFQgoTU0CXJBT7vFwc4vgH9Usj7g+AP/xK+wR7LpoxwPj3FFUP1wgNS0h11GYbi802Qm7HQ
lcW1kQznk1BCk8xgFh76J7SAt7Ff0JC6L6lx67BNPj5FVYC+z77/JVlzHkwuB8dFmDiWHfSFCI7C
mg8eAKJqlliP7rJDWW++nSffnECRah29meBGgLrlNO0W6Wvm854D+AHkDy6e48ipARd2ucMV8CPr
DtPdx0DZbfY/0hAdy0TzffsoCSWfDwDBkrCxct3qLK2BpXlbn5p9GUzkvSRusKCoa/rQPPA3GmTm
ut2AQu0Qpls3sCE4p4VpkByKjXqMN8u9rN3wo0X5YuaFr+I3orMIV1lGb1mIA4+9P/tTkP1yD+W+
hLYj5B6IcdR2+SYPKv8dMCvgNwJ0hKC2bG+Urb5xtjqZIfpIN/U2lzSEfIr3wmcJD5IlN9SWd9k9
jj4Ign0nLEkNYJdMkUvs0Icc1+XyC46ngSWuqrIPO9ULVNwx6DJ4isnP1+8NiUh7iohKJN7+wYr+
ac6R6UeyGHhHYHwu59xTlbGwSst9XDYj5tzYWbtll/raIbudgyJAKdbnqoPBAfO6vb7T+HgE01yQ
AXcQYH7ArCiYLnXW6VM6eI9J9eTqNwx6gVnzltY3OSqk102tLCFSvGjw1HF28rTX5ShHY7CTJkN7
YjqTivkAnMdoyKpxb0E+JlBlkoH8y4WRnZsTlTQWLVngykx5dFAAZdmPov3XU8er19DRAPGYgYea
MHUWmwytAdzvyehqYlgtcesNmAF8XCB8LZY1zX1eKI6qBo0rV2NCplzYAKYStxkSILAGGHFkgKjr
TX812+MsE81dNfQhhIddDs/gf34WAHJzHqqyM9In3WWAVITFU438GduxVHKKfvYHzBlQ4iCmUT2E
W+EA65H7tBwlzZ6cx9wGDMXMwyrqCFP8vCKpqodg+rnugZ8fveh9sDmxjwYQs/VpyZDpq+qMxtlT
B83z/uaHeZj93wrJ7gofLZFbCv3KNzXotjX+TkJZwUaEayO4wDwYGtEXAzpeBJrLqXXNTu3+l7Tr
2nFcSZZfRKDoydeik22JarWZfiG6Z6bpvefX32DvAiuVdEWcXczB4IzBJMtlZWVGRgxiEp2Vl9KY
TAh2rmrbaN8WRnnzaGXMMFdYz5dRFQVpdE6Bi5WBjh2tkgbG10SFdWX5jkSDp9asAJBNgCD69VIY
vrl0jwjzfrw+ftdjZU5HgoBFrUN8RPHurzgKwSCjoy1c9wRBWMkcrOMEjWDwq9PC0SicK7qsDoRm
C0t+bzdfTjlznSlRyvsKwZSrdOQPompIkG4ttnH1/HjSb4JUzPmsnYJsuYpojHUGtTQqShY30VlG
YlDLAkg+S0SgKu/2a6gPPzb28zZkJ/fSGjOqsm1DkKvU0bn+jK3E6GydYjsZmiUYgqHaAEPQ1i4s
ng7mZH6dADx3FEDcQyffQWgScLCG1r8U2q4JrRxoXDqt8V3RaMWZkQGpenMwG5NbawtrwYIVf/a/
OvP8EXTw4a5jPjuIoq6KBSk6d7Zodtv1RP2VSlt3gki1AKD2aJBNYxbr0ols3z21dm8rNF8TW0xw
936mZrYZBvocmtxxSR/57vrhdoJ3UCUAbZmjOfQNbotw/rRWBxRo1bST2ZT8SkGcEYk0JafHS3jv
eKB3RSEgvkUvlsTYE7RYT7mujNGJp6yzKTFyb61w6o5bSvTdBvDYmZeWGG9QtSUedQMskZGKtl/a
ZWt76jYpHcnkkFt4J/n6fxsbc/SDSi9ELiswthaKOsGxHZ66cKDNAn6MLftjO6EXZb58QcOMqiSr
oRumccaDXiE6C6pZtds0OfsIRqc1elSoCBh+KyEenbYdt+qd+JkHF8jfesmn364jvgGaKjPjDuIo
FuJIpj6QeS6Mz8q4qtSDF269ci/wX49n9O5QIULz06gCtIbOxE6DMODlTeL4PNj6QfxVWul3cYxM
YR1bqgMglAU5kpyWC6noBbM3CYgeLWw+NBHic7NrHcnN3dpsbd2aNq1N7GKjmvA8B2FhsLcuGwEi
TuGcp0N+l8W6J4nfJ7EwxOeAs7299FTHq9FDioFfQGmw6sjz/kHkgdOnKCCNvWmZJiHevYVPkvO0
q913lZYUgT7EUGxwC9OTc9zt3py/x79/vff+EB+4gnZL3Nd3horcMkQAkL8GYdNPz+ZFrJVCxh4E
WmV29j4ym/vkLShqmwtb5zbMQn0XjbiA94igJ2DD7rHgS6+rhuw8bqTX9iM4+B/AVzjyijuNfxqr
f/be4Fj3MaF5YUZLZ3T2Ltc3FazP/ExoGAOhMZtAr3qxSctAzM6FOexQFdj6DgDSUHbBTZ/slwCX
P7nbR+YYt8qPkFOKZQXm1ukqdQeoWRtkrT9VW2UNNcyVaJYv8lNtQ6bCaZzwOXvRz55FVu2bGlHt
ifuVvCwuwNIUMA6Y6GHEFfr8TQDAF7ZilE5gA5BuCmZue09LIqd31/tixhnvWxRdWIW5mp05rqGT
5orJXh4PUmvo1YvYGyCvfrzBbqPN6xVmLvWC69QBPKjZmXhPQpeYYrkNpX9IiTwfVXR4o+tfRnER
2VBmXUPFH0W1IsG5BmcP/1YspbnuDAKkCQjbIGmKR7DIDKLLdNBJCnxwltU/Q3PkMif0liBHdw47
on5UM8HPgDiRpWwd5FQfJCWPzgfRlKyTQOuFB9VtWhJvi0sLzC2BtGTGeQUs8P4JfU9Ui458siej
k8t/NMHOz5K/lXbypw6RJtRwH++DO6mTS+s3lwUqUqkgjLAuffil0b/Gf2V72iZfvenvqbgaI0ta
h8W6eBGpsiRnfecaxqwKoOPCJgGEjMmUS1kmtmJV4smT0h6PnVXlKksQtfngXPoWhBjIxcMIKDJl
iI8w57ie+rBWcj8/+yNHY/lJQ0Z0YQrZs8uaYM5u1npq46cwke36b+43hvNavgqf6SZ4DvFWkjex
R6fv5Ck99meykI+8SfT/yzj6/TCTGCObYeiqvsq1MYLxs7gt3gIjeFZ2icUdcRgCunQzsCeOtTaf
lourL86Hshhma6AHMIdmlwRIa3SvjyeUjepnI4h9eWhgId90A5EEg9RUthLJ4Xo1xS5f4tQYJrRI
LZFY37zsWUPz/rwYTdk3aVqUU34WqTca/jZ/Sbb8pnjSVktX3KIpZuKUiRSaAGKmM7f19sU6OfiO
vwtOEV0iP7y3QpeTN0/u5Zj0GG5XgSFVxovd+1Oi/yR2Hi/Q3U2H0o6EKjACIIi6XBvhFU6MPZ7P
z/1GAlUm7b6KN/0FlLov6lGOaLpQNLl5DWGhkOyE4B0SkUjcScxCVbhpijkkOYsHIaH9qXa1AyLN
rfgdHpac0p3dd2WLWakG9PZ+wCXlOd6Gm4Z6q9Ju35YIFud/hPFKV0aYVQoUbQDPP4wE6+QorshB
2C1tubvjADoQUph4S6Lodb1GIQDoQlyU5Xn63X+KT8GXWFHhzft8vBV+mjKZkeCKR1EXenjoCWYL
4oIcJ4Cp5+U5eQ+MYXtybHvYUkSKTx59M9xVRNvVY5N35g4WNZ7A2831XObWB8Nh3PqkLs/pyS+p
cGgcbLsF4vI7p2hWwcBLBptt7oO7njw/4+Iy57jqTPh9lOiUAJju+wsXxz0jKM8BPQ30BoE+5LUR
UJakfFcE9Tnk1xHQYaA01AAkeDxbt/cfnktz9h7FQLyYWDS/nOhVWZQZsCFqgYJjAi2PvE0S63+z
wgyFtBx65sFHjXrjMyfkNB/GhXHcAEAwTRiIDh+A0gceRMxFLudaGNUeTLT8ZpI+CafbimAoCtJR
x2Kko90YXW7o/oYTwaG1zrKFLXF3IiWoEGDv4VnE1lz4WIll0U/r89BB0BzSm6nRViO/NMz7ZoCp
B7QYtVQW5yIHrTeOPuA1FTpvZVB6G/lkZJ0BLRZAJIV3En900we6ZqBwyS8x3bAB2TzHQNnMjh0t
2AASXu/IiUsB7fOAzyjGaiWTN0+JrFF4hSL0wjBvt/61ISZk4gFhA/xdrc9g3TNS9PF1Bbo7nMeb
8qYqyg5n/oqLu5CT+VwJcoAgZAq6ELveD1/+3wwU3utsBZQSaoKhWTgrtaeDXZmuQDcBbalsztl3
H4n25xa/fPxN95YX2lKgYpmp/W8K1cGUy2kKJr5zrYbBideJbk5TUC+4yJuSyc/IgejHJQK2QZ31
yuo0ToGmcQ2KCdqG36Yn0yZGZvNbFZknYFCTlbJFzVcwDX29cFn/AMCubwSs7YVtxne2ZUcAh4Vt
cHi87VGMNgqzWiub7lDbyAjb+fozt1PzlYBLJbGe/zye4J9mhkfmhetFT7pC5Fvfb8+AYNqaUxxk
pIiIU6y9hCLHbsvOsFKN3kYR4yTshqdss1T1vsEIsLPPHqM+HXoiYgZ8zcibL/VtqDee+t4EtvoW
SQYf4JFX23FJa97JuMlJG6iamST7M4qgZs13IBNV1ByiYJyZ1xF4CAyFM1MdvzudWt/Jh78ytEl6
kOHnK53YjyfwTqiK1AAg27iUwGCMuuf1BMp9pARhC+yIXxhhsat9S+G23Kp+y/b6bukyv3cecPOB
Dgrprtn3XBsrWp5UJUfaM2k/OymmfB+aj8dzz6chLEHhArgbtOYxsWMYhZI6RHF7Rk9oshmaPFuD
KbAySKvrFBD4csHenWAV0C/gb4D+Qq8Nz0Lu6jFGe3uStni+yHQfPcv71TMgbd+Ph/VTa2D3+aUZ
dpOpiZpxEcyMDtprN/Kz/Jvf2vaeN5VjtfJ2jvxBHUpPHT2tdSv6tLi16xIafLgt8B7PhTHS74Wh
i/PZevRN82pfOFxS1ZOst/gmZaSxto1UQMtOJLB1VDFQTUQm0U1fUNUqzpNst++QLwC9ERDZqlmu
RrDM1VbzIkZb/rvh17XwpZuCTKudN5rBUv7rptI5n9HL6WPuhiqtm6ypk/YsxNu624uFAVqFb9/O
DN00etpv8SvIadDIiqzKMYST6Sb8wlH7QTM8mi9mbwpDRzjBy9tznzpj7ACYnpMv4LX8ytBXnO7W
8kZP3bQ/lMVExX6bFOuQfBVKYiQqRb0kTQ2Re580I96rlakr5qifOuDdY0vCg1na9IKd9mB8/S7W
VQ8GAspzThUf8tgaNAOq9Xz7FBRPg3eMalBC11AdBMFHTxMozfyNU6fdaYU1Kba4Dn9HfrjVfGCa
qT8sUvHcZlAEFbTC+A9FtbnIfr1var3uQDff1uf3j8MXQDMcbdbQszxy9AsqxSg9z+VnZPc5UJH4
oKiaf+QG/h+/yQFU9PS0sTaEbj6T1YtogRMRV/szRBwAuhqRsv7Xj36VGTgDj4/hvdMOaRJ0/EoI
S8FKyHjLtqrSdFBHhIXqOiHkd6i0e+kt+lS5laLbWdWctfY1iqqlrXN70lAWEOaOZnBo4D10PWNi
HiYesnbNuZe7idZT+SFF+juJ/L0eTmThXN+7EkBCClZ5lI6QzmVLwGJUhVmrzLhdMdmm47mWa7Mg
kqkiM628R+Ih7WhdLuUm70USV2aZ41GKJamEGS6sH8A1UxylkibP8cZ/UcweuDXR4g2Bcmti8kiz
cesanDTlKvinxRB4CpRz5gTzjK+5kQfp1bCQOHBfngWyCamu2ULkm83L+AySu0EEQMHCA/EgFQvR
6+wrGd+AapoA8RvghyD2yqxwOkapVBHEMZy8zwWf1sISZugGNfkzsgsTzPxyQYmc1OA155J3Ciwl
WEo6IXA63465TWHkBcLf/qtz/P718am5kzXAnF5YZpITShEJehpgcHjE2NUadNQ4yX87+vs38A1Y
Tt6ocEn5po4fSziMm/ooO2wm5hAkP5vaIAA4di9tOvRxwqf4mwA+BXh44R29WaCktMclPs8bwCBr
l3kk96pX+RqH6a6tClCNwFAMHpDBeCcDBS+meJB4NLczNzZ1AF+EhcLpTZ2BMc++CfTU87scdMJI
QRY77kl90k/Dm/qk7gen/dKPwX4pbff/rDJSuIBbo1GERSFXvtAp/oCT4w00fY1PxXNgTyvdyH8H
GHxAU2hG/BLPz7VFfJqa3pNmPd5ndxKV8z77zxcwS01EIApSCUtdiJaaGJ4DwbF0FYP5M6KeQL0D
KS3S/1mweu86Q5MKaqdztx1Y2a6ds8YRLxNrhEH872GtoJ8VyvcfxJJEO/TXaO8mR37caXhcPkvJ
ua2BiBWMJl5Y79k/3PqP/3wEE4v1tZyQQMHka0nbWwEPX92HYm50SvH2eLx3PdWszoy3ggaOasaS
7g+6kBcy2iumv0K+J1VjPDYwr9LNUC4MMK5QF4sWpE2kOQ877l1eyXgIbacXZWHC7t5yPyrT/x4H
4w75qcpUseebc/wt/ube47/6i7aTnstDli8M6P6+vBgR4/+mMSumUISpqaXCByQE030SGCXgwluy
G/Y6eO9+PZ5Dfv4n2UkE0xDKYFAPR6aW8T4qAVkN+DebcwGK31/ALf1KN7IMxs3hFYI79VY9p29+
BpW8hYzH3VvmwjArFSfVhENYoaMTBI/waqc4+ru+haAQngTfqR0elxTD77mdOYWFSxNxETYls45R
hi7UTMCLryn3eFQHSuXI0UslvVTltGoGK0dlCTIaCUCrIx3ISpKMKhMpNHvbfFOlnpHF2SrP7HyJ
mujeVFx9GbPsbV+JvDfi0SFFK6Hcyug+6Y6B8CuLoQz05HF2+avZT5sk+nq8+DcOiUffHEDIM00H
YlW2EbnSgr5pEU656EfTAfRXDFyCp3Y8ll5l8b2Hjv4l3PhtvhaYyplwGCuggbmL5eoI/VpC4byo
3YA7+KPr6Zw5SIesAWKn2oxvAXjwlF3e2iKIn3UzGh3S/n086tssGD4BsAB0vs3sYQB7XfvhvNCC
INSb2m1VtB1TDlyS5CMRGivIic3LnKGoeGs9heM6KddqYJbpUeC+p3FE61Z50KEq88fnwLprtNzC
gtx4tPnL0IE0U8DgEmKr0pPctBX6RmtXrAOzk3Yl993U5358bxR9JeK6fDwTN3fBbE4B6TYieIQB
Pyfm4l3e5CkHdpC+dhU/hhTCVgcjjFIv4c7ma+3KwzBWBGa6ZS1NRmWo3T79VpuONg0Y4LvSrAky
SOQUx3YkrDIvNcp2lU0vUAFYcKv3F/xinPMXXoyTtIEs+2h/dtvSiILMUbnGisoMklTjup5ykw8N
KS7ohBJl/OvXUO6k+KNpXkApY3mB6eUbSa2pHh3Re8b72eq/WAQkY7EhCZhz2fgrFzISKtEEBQxA
EFp/NXi1kXTrf24EyS40fQEsD+Fn5iXdalpYNapXu53GfdV1WK1idUoc1NSXqB1us5xYbgiK4Lk+
Hy5AqK8nuxbbAMRqfON2pPlQQs/yh/0UAqUsOYJfG2CTmDuPxFWWmrV46tqTOGzkdhUey23koXsq
bXZT8hwINiiQgo/QiKwe/bCpd+jKdd45uUp78H6URlkuITbu7pM5NJsBoNBWYClU8gGKy5OuNm7M
8VtwPllc39ExGE8hmlukXDJS7cjV37OAalAjNFW/8A6ndXjsQyCLIRIUJ7bw3uJ90hRmIhETOscL
e/k2RMD06tAWVNHkg0rMTwLrYi9L4xiVqdw3btmbEC+JcSPt0EXuWV1Fy2f1DyCco/l489y5Jq5M
Mv6y4SNfViqYhG5sum+BN+KGkzi6HR4q2We/2C84b0bWYcxoYNSnUWqV2FpXCAeJjJPfuu1306A5
XqH6KfVO47EfKoo4dRXKCw1pdxwh2BMgpoJ2krkNk3kPDCJQqpncDy6yOZOZFj36RXwhhuKluiRf
O0cZzOBm744cOlqP0WXARMUk16uAH6fBBebKLAQIWum+kZer1l/g1Ls7pgtD859fbBS+E/yqaMjg
do2jJgVtok07LrEe3cT4CCAuR8PEVFpd446tMZo+fvOjr8J7fbz1bvNojAFm740er4SRDwMyT3l1
1bVGMNpoi0DZE9y401P32i3E+7cLBB6D2YMRAZVxDO563iShTWLVCwY3z8PcCeQi3jY9GU1tGnMg
04Ulnv/bOx/lDTTQIGGH3l+o617bmzw5AiSjGlw/VFfNIZF86nm1lY6tOcXY8H601AV+u2gAMACb
IcAs0ndsD3YngaYKxbjBTTQdadMQLd9xpi5ZuX1ZgAnh52EB2XU4LfYiGBOwRWqhjInsSnVdJalm
A8cgGD0pYrOt0mI1cFy8Siq8Leox++60drTCQe2oDwEOCyxOPkWLSWcDoudbWjwkjuhXS0nmeXqv
zyO+EnKj4pzJ09Ccfz39YSeHegnSWlcveqrroUGAOuR7zdR6O9KXWADuTf2lNWaxa12vZWFE3NuV
uenX8kqqswXg6L0BCQJaT9HYPqsKMPsXCqNS20vx6IoAe3kvoYxttFfEV8KfHp9N4Tawg3fGQZHQ
zY/YhVVNjRMvlKW0Hd2gyO0g+SCVDQV3GjXGcKiOqo/2Bu0t0HoTKkM4th9hdEp9J9K3YDoo0Hvc
/ZZ/ZaFKtZmTY1gIpW/dH3g4fqrpMjLhKCNcr2sPlXB9LPvRLWN/F8qAgujlSMsgW2Jtv7ekQMNr
eFgiJYsjfG1IyVtV6LlmdCetefKlaiWkwcvjmb5rAv2TmGbUE2Do2oTKgQ5V6jGWgA/wZMl4cA+X
ZFFsew7E2aMwY2FxKc2NsCw0bMwVvqwUeXRzD1IiHvyC46t8Y1Zy3hhBq41vclh3q4wLKiMdx9qC
+Gq6aaqqNtImEszHg763gHifQcMeL3YcTObZkCR9XlQRP7pyrR5kbJykTQ+gN3Iem7nj7mdBXl4B
Gxcq2yykK0lU7A2FjG7YB6cMrBjxlFlV9TkusY3dO5cK1JRwucxFdDbOn+RaEUoxnty6i/5WsW5m
+ImiTmQKk34um3qpPHMbtuFNf2GQOQFNI/ii1vsw2DZOz0cGX/yWsnNCANymgvZb7KzHU3knNoVF
VJ/AqQLUPZz+9T6dQPCYpgAquWm04VvRFPiNpyRgNGuoj2e1L/0ZW8keJ/+gkmhdZ/7CU+reOUEz
IigV58wR4uRr+33ElyK4LCcXGMrJqES/cEDxuyRGcJuwx8WmAm8Gx6ereFExx3GsAi4tQxXJCzVe
8YXZjWYVUqExvVSh0bOoOmhaBguXU3C6U7SlKU7CFsw+NUqzYfzRK6soLTdVIz4vzP9t4IwPQ18O
qDzBh46TfD3+VKibKpPxYQN3UABjEUQj4CyhPPAvYmGH8ke/lOO9d0gxEQAUAZqNzifmXSlIKJXH
kjjh9PgW54k2MBXrLFl6gdw7pHNHLkg0RfDns0UvAbqsQ0KmyR2GLkFzeQT2Cq2sqBKAQKkP/jye
xzsRGYJvcDkhQ4WNzIrrNUER60PjE5fPG+LkYfyiJZxsEF9sdmkWpU5a8arVScNS48qdEwvDYBCF
ZDKysWwsArizJo11AMPPwqY6947QG1O2ab759tfjId5ZtytLTBySklTkiwhD1NNsXcqg/AC1ZDCq
x8dm7g0IxY6ZCG3up2QdgpQmk95k+ehq+8TAGSlfT7lsiIGRE/rY0r01u7TE3BZjBuIbL4elKrZ1
5S9ghEZF3Bj920Q715392Nq9cQE1hE0P4Pkts5ofFKSP9Gp0VZJYauADiMWbomaOGhStySkrUCD1
zo9t3hshHiUzFBOUODddU5CNByVvKmCE6EiQ3BEt3WCOy0BQaXfRAlhvyRaTMEt8TfMSHXcvMchT
Dhw/aCqEbb5g5Z4jRasAsNQCAZUCOIKu/ZXU5GqqldLojjoAiG1+yPvMlIfI9iJlHSe7iLMqIFD6
oxz2TjY1rxwyDt4fXXkiMqjujcodtT/t9PvxRN9xNldfNf/5xcN54Pie40KEQYOPjmetWwsRiHHA
DxaDOPixqbvzfDEBzDH0NBxCaHmOri9ICa0zVH0EH8KReIlg50Y9lnhJEfdOGIKSK8Tr0R4PJ8PG
O2Pmx1EyhfDYDXE93yk8YunBuku+oBv+eHT3nMxMtAgxC9wM6I29nkiPn+KuEvPJBbiuXfWeNtqc
hKdgJE7l+rGpO2UFwGcxpll5dXafzI7NRwV+cyomN06eK+E1jf8m6u/moEVmOD011WvCvWXFtklN
YCrBZBc5j+3fGyoCDyAV0R8LXAZzDxKNq/sgGTGr0hA7aVb/hlqqb0011AseW7rnen60w3BFaLgP
md0pgLpPH3ncuP1gpCfxOR8P4nYSQhAc2H6wtEHvjmtWKvu3NWaDVsNU+FyuTK5covbYASSshVbZ
+gtv1lvY3ZyNwMWOlgq8KNHBcb1VmhEBui9xkyt1JtTdCdLthavrv7KqoGkNoFdhRfKq4yqjj/5U
tekhOxIfPZFG8aas16UQUXD/J4UhTE/ycA4Ljca9uleyhUfJvQOL7CsQaWhdRQcIs87eUEqDJnuT
C8Q2oWIlHltQzxtdXPGGHoSdWYMM28i15r/IEqHHABkb5EWhmsKmfcuxLmoV3Hmu+g61A0moTc0H
RHydloOZvj3eYncWHVEWSt6IJYFFZ3sHY3Q6jXj8ETcAkaDFBylPiyYPrapNitVjUz/ZCObNiTIX
1LnxKELSTZkn/MLZRpHe94ra866m+mclIamZe4ick4EXjGmsICYIrnFzqDg08k8KGCrlibfbiqQr
H47sVIVDBhHssKJTq8RbDdGvrXZdb4th6NMq0dt9JEiZqSV8BQGHXLOyqoWU1KR4/LvYDa2FbLNo
AQuRHpORBKch8DUozna5maDfa8FL3blZwG0xP2iRckLhjdnlRduUUdBmopu3u7Sp9ul41GqUDDRt
YZvec4eXllh/lAZhXk5dIrqpagO/AADphEiosoIsX/Hhk5qAGQxKcXFAc8m3o4/R27bZSNWB+/V4
gSWsH7O+Mwst3oQEyt6oB12vb4vaX6Xr+BDCZ2YtIcG+BIi7xW3hWFyamLfzxRZquHQa9CwW3Vje
KvmTWqHBALFE3wqOOuyG+kkFEhBJ1WTcNcpoCGAniiwRqJ/o9N+MFc8h3Oi49NieKj6u47pRStGV
CbcTuc6A1vjSE29+Qt/O539sMFsoqlrCN00huqORiWaiOKmRJ4bqVJu4skrPTN7/pzGxG0no0F6V
pBhTiNS7DGQWINiPLdzia4ANQksKjgToetCKxgxJHKpi0jJOcuthPSjftfTWUGn820L65XcpWJz9
2N6td4M5tIyh/DJ7HcJcoHUjTFUAgj4XO9MOs8OQrkhSLxi53fZQdCVQt1LgIlF4ZUIfyNvVSgwW
T7cP0Lo+Zg1YuVFVWjjm88xcbwZQD8B5zrUk/KQw+RauTlU/5xTZbWylBI38tOMMLnQr+f2Fj5bw
kXfmDW2V6AFBBzaynSoTCiRx59dx6MuuUqa7EtAxzszE7h+jaqFWpyJ5NAth45Zj91s1qKQX1RpD
8orKhkh1Bd2MBiywkAXaZUMQWoo0aXYZ9/yqL1RQvbVq8KSKTe6Ugp+vejmOFtZyHhg7y+i6Q0IJ
lz6uROaKqqYIzERdIbu1panvHKGl9LsH3IxzHm/MeeNd20F/HXaGghwaqPRuWKSaSQElec27U2DK
RKT5b2Ww5XGpxeF2HSUgxPHmmvUH0FvDDCeY6Y/GVOHxgiwTB3RqkJCsRN1CPq1aPR7RnQfebGs+
1yLqgIDaYMgXrlnHFUrkWuZdfnoLa/1NHCJLQGk9JmZfW50aGq1aU7QsNtoE2JUTKsIqlmier0MO
AK1zJZkx8Dfdn8ffdcNugcIX2nixkeeZRhjN+IBSAe17iNqV24NEqwETaNsfi/K9LqevruGNEjnL
pANZrU8MMTpEeYjC36Eq33LSn0sgRZRM+CNO2sLD8/Y4Aw8lYaLgDZHpZ50G3/V9BaJDweW5jZrm
tB9zyFsZWhXY+fQ6cLQYF7z7nThhNglr86abr9HrBRp6P+Mj/ImbnsYuBVjfM6M8iahPYoNrEDeQ
SKPdU6lTJRYPQW8ROTK8Tl37VbtwzH6SQdf7H7RG4Aeem77ATczuf63M464fA8ntK0+3BDVO7dLj
h1U3lrWbSwWhRc55QItJHfW0XFlxQGyjD7Xvvhe2x+ydb74Ex52f9doAXGUek3FVp4rPhZKr8gOV
A0vlfjXowK61iPJgEE6eGoNsSwgRq9Zjy7c7AFNwYZiJlkgTq2ItYQpivQCn5Jij4yXFS9ZI9Q0X
H+tg4d11J2MPXmZUPQR5luwmbCrb0zgeIKhKcYNdHpzbsQcBuMO5EVKQXE+zJqNyT2tdtEmxALm4
4xtgGu4Ogg9zRzOLho7F1OP8rlVcUQ1pmIpUlz56DyAWOAcSQMU4Ac2kXRWWWFP/N9xEXlkFlFK9
YjVK+zBa+35i6dqw8F233n7+LDh7MKdA8I3FZwha2GSR1CsuJwsrsV4XPiixJ97Mctn2/jkIlpdF
HnIUaMWXsNVYXtsu4KVelEfVbdECW+4q8KTO2cRotKPoeQT+91D1+1xaB9G4VfmlYPL2xpFFwGwI
MidY/5v0bNtnKJHoneo2otWD5lLxnjso0LXPSfcnKU/q6wC67GyInGnuA3sDcmscFtrn59uGOWpX
n8AESgR92NUQ9qqrFAbP2UL8Cuwpkqd7rdlG4Ah/fL5u777rATMHW9T4KeO4SXXx/FWMvoBkk1qM
wJJo+dKD/RbUi6VFgQhxIKJMJG6Z4KzPmiloUkl1hwBNlcVrgNKbsuUnYLmlvFkjOxEBeKGaibeP
2+Pjcd5d2AvbzKxC2ycCO62ourrqhMUx904+VOAXnMfPCWXWDsgOEccEpIno7J5n++J2B4RBzupE
jE4SR7BDysSTQtNXvQ48CFkdlaYe8SgkN6UITEfYgK93X9b88BYWflHSCJ3Q3mogdfhZQrDmjdN1
qMqgyJI9RekANocuH6FVpOMv+2ZGEvRldGGQeasmjohmFFMyaRDLAJbX7Pxe/YvW5LAwwNabp0Y4
8NWLJvfpuxSM3Gc+zdkAnIJJdSIxxe0u95OqbEAYwrW2JBVIE/IhMIEGl0nzPwrBeaOPm+SzmWpo
E4HxA2SlogeZpKQCEEkJ4uGtJ63Xm1modGjTFPnUyCIR3Tp5U6qZEStp/h6pQ4sXmZxzxxR0XuAI
Q4FUNkboCGrHoULs/hcU5SI2QT8ggwEE+PhVpX2d0SH15Oxpgq97a+s2AYk82jZ2MZ8kpVFUXmqC
eawHvWCrJQMoshpuNxHRh3gUMmy1qWBuYrOXp/5LUYI6Neq0Q/GlFYRcd7hJlvzPVC/gcUgr56Ud
5hL4Ncc078SXsZaS3egBobaQ62fOOdA/2CQAVsHR/BBfMjsySZTk3yqa6ncqdIaWdMb0qg5gY0W+
DxVw4x+dgH/bm0UuZucKq9d7c6wH5OAEFXK/8QuYO+BONxoAo63mPrbDeJR/2YEHQ/ISKAJQ413b
8cPa87VRh1qp9B1wmomOFNoI3EJccNcKGg3Bd406FpGZuMCX4r7pmize5TUIANu/PrTK/env46Ew
N9+/hnJhZP6Ii+M8lmlZthNUTrGHjLH8JjnUsY4T+CT7auHhOn/vhee4MTX7rwtTHOrnQz1gPKgM
mdquhezE47EwgdSNAWZZMrxUWxLl8U7pxTc+IDRVWmuopDWQkEZApLXmDVYYQSv0sV3G8d7YnY/B
xcC8IdcHP8PA/Nr706gxlcPhzwSiBJzPJQJ0NvH1L2OzqAYgJSA5Zvd4BYJF1ddgrGssKXDJYBDl
mKW21h0y/1MDR6427VU1oIWy98m7j27cnIMmQfIPqx83H8JcdXKhC73U40OKECgT4UVQYlpMzuOp
vbtnZmZVRZWBUfqBG15MrR4Xee932J687/8faV/W3LaudPuLWMV5eOUgyTI9JnYcv7Ay2AQncB5/
/V3w/s7ZEowrVHKSR1epCaDRALpXrxU6FfFJaUu8Rrh6Jya41VuhQGIrE7wm7cktkFCh0/U74pi/
KwjVXR6NcEefmGIOfDKapK3NeWKjyfp3CL37DXmTvibENpAeAvwNRXgeR201pjar81DEnUoDV3nr
XFDxyzjZZUa4tS+9oWpG7LfY3R6UpIDO2M20OpLZEoYm4G3+MxLu9JiBNjPR8F3EeoU2URD6K1+1
GuzzYHaq0+9/szIfzJ4otkMb63xldHVaUwjQYdY0PEa6p8Yx/U7WjCacNTwvoEQI7CnySudG0H06
T6SB1JfTJ3hnWfN0cJc62Q2AnkicWmaK/f3E0+a61LSkxtwl9JmOVTi3D2shqxMKNyfYu4FNhOYd
ZPzOjayMCCAx5iLuO+dp3tw3pU8kPsDnKv6JMt4HLaiGfpmPxpOTgVQOsc0KNCoxsp4jWNGmW82s
rmlVhukw7rJquB+wTfUpv1GaIminyKZpFvUZCQsjjWc7keQqhRN78j3cGupaMSXEXtiYoYEyg5Xj
rSmeLzujICIxqSzkRYDURmKIO8c6OmGcI/yEjiPuym6+t/WmDknprP6syjqz+TcLm+Izc1wAbHQw
56YLlhEtECCpQLiYf2qb+uSq8zfaQWyhvCqcK6U30JdeRbShYSZjdxBcFPFWAtIJPS5QMv4k2bQk
pk3XCVedHKruPeRklBFQni0ienGfLw9k+fNz5cwgt4yFTdTV67YiHoAK8ZcWYqDQD3clVgQR7MwK
t0F6vDpMamJYa/2O10aDPsP9bKd+U0SXPYZP6fyzhicTyMUv3DPGfKixhuv4SOyHJpvD0bgBn4B1
X2CvmLWfdDcDBKpG2ev6/2MalRUUchmOzTiPAqZaumoBlGOc2V8KnM5ps0NuR4Uas5ZFrrUGVo2H
/fq42PotboCSu5dgP2KK0bGh48ntGXwuE3kKdaUgt4y3qQqLAa87sMCUj5enV3CxRO7dsVDXccAz
z5O8u00JPhR3zOPsHWDP7iExr0to9pVbjIQlbplvl83xXCf/rOa/9kzuHdP2ddqpkEuOSbWb6RWJ
iwNBsigc5zu1K/ySoGb72utfV1pCuDBKzbeu/61Zd0kZUAsi7n6zRNqdstc0yYNO+mXcwQ+5N20o
LMyEjXK67hvfkz2OsuxAYu9L8zXFe3PvPmgkUkCT2QZoQEIiVVXvWaPnAdQa372ry1MlOIIYnzgK
JyyF/KlvZ3HyAamsNY8b832xX2tXshTCHWziH6R+AMLnMahKPsL5iJrH5qJdk/k5m3ydhKn17nq6
JLPC1yf+WXXUmhxIGiATxZNaNnqqDXpm5bGm+YXyba5CzXzWB5A3AQ9nVF91Q0N/oRMjbQXihh1d
7oi1a7sxVHD9t+3XRZJPEn8QXregnUGpAHw/5zs7w4eSxcMHjerRm8DUFRa3gOfvUv11pI9led06
nj+5IW32mfmkh834upkHgkqCh7bIv1hoplqHlYB2Fi8n6KAxaFuzLY+ZZqdlffcyyaEr3OMnBrhT
cEM3PvDG8KSkf0bXw35ulyvDPVrtr850vy/GM8hTJWMSxq4Tk+yTTu42Wg4/aCaYpOWTmR3THAmz
0ggvTxxfaf/HrZgKNbSr0H/PJ+wQM2str1xYafI6KlFwjArIoex0leCs9YZhB31OEKeqSxFmppLs
Jy2bJAehcHJRTkW/BZLsn2rWlT23MyEKAmjzw/gGL4rwbqVqAXT8FriOJD0jvE1gHyE/aUN9lYcg
TqqRpBWENePVtO4QrcIFKcV+PlgTPRb3iwp54stzLIxCJwa5jZKoNemMBfmgabhJNzwgIOF72YJw
AsHDyGrktgum7XNXKbJGswo3K4AwKUDc+6MaA60P6E+7iBLaBIolu9uLDTL5ciTTbOz0c4N5A44V
wCny2LEI4rgZ58sWmXkZpRU0eq3QVCNiykiQ+WrgP76K5xEwGhioycMN2gFIqTwlRUyGuQQFA3r0
IWhth6NeJvtqXDwfIk9bqJTAvlgeeDOctXtcvTST+KtoZ2oAsALciYb2T3KOBvWGrBjxHZXPGKEC
/dvl5eShjx8DPTXAPuBk66eGMmsLmgzAgGKE1Y80mvfaS3VwduTXoPr7r3WQb9EaW3vyCOg8SIyj
4ja/QhG6v5MxlAoDxOm3cHdHoNn7Mif4FiZDvNdqNdKM98mad1X30I2vWhKTUhJshZfGU5vs3D0Z
/7JNCk00TPDNWvrNy83WhesW0Syc8Z5DWID62h92Yf7flNvs6Y1cEvAJ5ybnxBvMRS2Rsygcn7Tv
uv398qLypFqfLHCbtO4Uwy7YRKJfebdcjeFQBFpsZLvsmB3A6nroEz+Tk6uIog9ADf83MOCczgc2
rOrYuX2BRNzk5yb9oc/Rcq2O03daT1fLwFjy0+U5pU8puBw3FfxqtiTgipeT9XsYDECKh/r5J5io
8OQV0hixPTRvxUQb31m1XZnXwBMsd6VT7lMQoKK+q6SHPtWPOtUPkslnN08uuww8FJr5IU+KDAvP
L7bm5dKkPXL/ikae0a8DhRLExk0JKsBL9A49DTrK+rQLxlzZLebfxMtT85x3lZOKCXBxBFjQDzWT
Jmgt8NH/1ogZqEagdqHh/CGm5x93Oxkx525anlvt0rBDdfyBjlpgaAuc4jKuddFBwEBzH7VxEHtw
kSqjQ62uWgKg9Vb6gzoBGhx184uRvqp1XFntzjA7SY5FGJEAD4CCGAg5cK1lHn8SHYrCKyzSq4hI
QAD0xsuwgPkvf8mqJNwoxOG7m2QGe+w0S7JNop2EZgIThA8uWsN5uw6Z9HZ1HKSCC9t3F9xqZc9V
Fkt5LzUZ3wtUhFiNitso06ytfaEgCDXejaGAeiZ7HpfWX9L3y9uBxc9Ldrh3WkX0gSgpkvPUXMJy
SLLAKMH3ZukjjhWcsHhPFLPkjiK6dp2OTT9ftWFrOtVtkEPdip3bPi+/3fp1DHXGITvJ2LNEK4Xr
AYrsaMFG2oibx7SrDDRjdQi19buStL5t/RmRxsfmwrsH/xl7ucqrSXoL0OfOhjT69iXvb5QFFPCD
DAjCo2H+MeKhdcRF0ESvHBc0cpWmqVcieTFkg37I0CsTrlk9hOhIVoJeMbTDOqfguaWZFxhTOYbO
DKBaZ7UWWnm75rWcCoCG3LBOkyQgzsxuS2sXLXXnBkmvVIFXpoZkj4iuRrgU4U6Ir2ZcLeerXIwG
yTNVwdVoWIKiv3Jd355siSsJjaCfFYUf7BF0mp4bUTwL1emiLWOwIDcVnrqv5nB/eYeIPIgRubI8
K2sd5nZINiami+aNMkaTgK9N77SWYWdF+wGveEQSNCXDRfk7Tt83JlExCOSKAgVvjwpszr19g3A9
6qiVzZKwKZy0E3ucN0FBy1tcpITiVH/oKnM31XMgzU2LBoWbP1wXZRmAKLmNR6zJorrTo01Pt/21
QEjRtshSl8gDEcRY5+C2kOnjiFbq1CS3Utak9DVkZ8u4SX8gTx2q7p9SMH5sxFMTnFN7amkNXTKX
8dii3Qm0R3qQqWS+9to23VO87MC7P2z7RnXqo5I1SL4YcJeKlNpDO3iqTHZINmLuPVlupTI6FkZM
8NorXEA8ZAgG0akOmiowLQB3CtAbd6pb7oyevHoo46F+wPGThFp+Awa+GB3PiYRaR+SWuBKC1x89
6iDa4p4Xg42u0mpqytiarnXAXEd0lSpPlzez6FgFgYWD2gE4/j5pNxfE6rpEY+tXe8FEZ+CMrkbN
C6V7TDhvOHSYIiaKFXz0GzujWScKuAy2SLAt295UX3PrlVDrmBAwBa1ORKTdf8LrNY4JQPZwb4B6
D/OXk/sQ6IMUpdGcMtZ74Hdm66GmM6CS5rE2vs7TFhnrt8opAidHnZTMYeKBjfryBIvuE0B0A++C
5xOwqlxAxjE0obMzYeMmALNhG0J/gubBsLjH1aGR0v9h0x3bkoyOCWRC4IIHYJ2LZps517W+VKjI
Khuw2dcOKBfMu3UrArt8BavBH4+PcUgwBnWsLfrfzmc4oWNL5hLrSvRYL77R5Vf3o6lvN1lpTzCP
kHcCIAodjwyHzo2qoIWDMrANXB69NhM0sVl3a98/WePmg6zzx+VBidIpjN0EdI4feFte2rjwMteZ
mLXeqXR/m0Bb0fTgOCm6HCQkhfe19KrpOJfOENRoXQtUYkJnuez+sMnhYy2xPcFLwmjWPq1l22id
qo1VFStdG0zNr20MXdxGRxmJuWB32uA+Qq3mo93O5rx0gJY0XZamijsTSc4ZEunuVXtleAEAmKb5
RgvZdV64nP8a5N+9c93TlmjMYBtmdYQK+/ZNHY6aTFJLlIq34TUIcZrDSqTcGYi9DgXgBDPY5wcA
9HVoRydmOJDA1f3yMUWq4du2X97tzLeCAwRiZbUAQYA9s88dkE2eVUsGtaIYejC+oX5RmizUPNB6
5psk0gguGEhw4tKNEgh6gj5m4iTWGak2O3QC8LFOIkXNd0WuA49uk91cewcKGkTkrHXZRmEHKvdc
snEIokMEVzX0IXABFqKr6ABNhip2tDm/XXr1u5bYAE94CfH8uaybwG3QmZCUrnU7pluz192FPi0F
JYC7zlsEmSE8vi/vXsG5CTEcwNJZswrqi9ySm3NCdTcpqpimUwVimXIMMoKA5Ey6DM4jcmNcUj+C
H6AcPMqqK8C5RHKvjJ3tze7W46SCChqPuf2kyIApIvwazhA066PPApcCnoqg0YxMmzJaxVrXzbcT
cZIoQacgsIckjSxdy8BtiY7dDIiAYNVmYD5wSkTLPDZROXd9pM10AhRCna+XjS47tW9rycQLZ4M1
13lAODMd1fOzYDBopa5rV6H6Wtf7om6MvUWJtytqu0Qrspndm0lCry6vtmiDAejJgH1o9P6U8uiH
zNgGoDHjzRlvU8e4X9eXDtKdvgoe1MumBLdLpiIBCVzjo1GLu/tpJXDRAKpXcdMdLfuhrGVbWDAW
BzyKrKfpg7mM/f1kC6O/wB22FEvcWI9T9qgk/qyhv8o8XB6HYJ0+WhPBW8aK8jwScshSJFK0FetE
cJ66tyXaySw0TK06BGOWX5eNCSYN7LC41TH1RPT6crtRo5WX2kTDbqR3+XBTURmXjciAgXjHKDNQ
a+URaEtPIZ6ZYzQ9qKqjwtDQBdQPzv7yMERLg/5URhOFNy+qLOdLU9ggRJ8SWHkFks6rwDPpl2Z4
2YZoXU5tcMtv0yZL24WNBGghxq4cVTTogQP4Q3lbdq1gzbb/HQy3UVe4MfjTYWhEycBYtkBbnpDA
lGwX2XC4K5vaT2uV1LCijPulOXbQb3CvtjrI6j9rQvo0HO72kuh2q8wmDM3rfkMP4nvzOq+hLdud
QkcDlAUNypqNtAT7+8nuRGMdOMipW8WeiUp9h0dihCqajCNW5GiMat0AxQ9Qe3x/d49mjhrl+jpW
++SHl9wnxIEUlXsAXYfEpQXnJGA5yKbimYC2FF74fTC6zGg3E+vTtM51Z/a97xCzOmRmakSXPVsw
KCAQYIKh/pGX4t7lbecuhCpeFbtKGa7tU1O9G30OvlLJa0T04EOxV4egLfScmBje+RpZFW2cotGr
mOUdHxXzebR/dltMLdWflWs32Ixghsb9INm5osQ72oMNBG+0pGKMXJQjS8JuF0YVq/UAETZIh02P
Hp2vZ1Ap2Et6U1sdMljXDiQI/3xmge8GeB3hD13Q+vmA09FLUMKCU7IX7mAaflp/XxZf1Z/+wg50
Sy1wv4J9hn9/NUpnL62GFUxbSM0tft0fx+6GyvB4Ip/86OpFEwpiFH80pT2g2c2Y0bjU39v5xlte
NRmltNgEMA7QU0Aygqf9GzfcV1WnovGivFLnlQAXNpcPl2dLECpcyETgwGOt6TiazleFVItLchtc
4xiGhTJiX/3NcpwY4CJ43ahLZ4OUP+68GyC8t63w2+5GWg0R7VtWwcKeAggFpBPn42hSrUGfVkPj
VrsBZtdwQrzQElkgEllBDgH8WgZwA5+E0ai6Tp2t5TTWpuvGheB68XNKX7L65fKiCM0gzYscPLLK
wIqdD0ZZdahkjiONgR7eV1GPDrBWHwIppz9P5czOIzCj/9fQR7A4OShWpyg6pZ7gYaMH5sUhgsFd
WWQPuDT20zV792QzVNisr3kZZrsttWO3947bAlKKN9X7+sfDBpzn43oMHBMuYufDBgNQsw4ElTNK
X83pe2I/KvZ9Zv35YXJmhTvs02aca42ikF1689GLrGIFC5WMo1UUZpmmswkpduaVPNckOsv0zDFR
vQLiooa22LzHXLaqGiQlZHgg/Wj7uiHTrBYEDMYO7bLIB1SUzvlNXjVam+sAI2fqnrBWTOVeGyQH
l8A30UWNfkNcs2wUzVhAOXEZlGsdh44rWrzMNZzmNFjreleg4SoBo8Nlf2Cfyz3Zz0yx4Z6Y8jrA
01sXplb1xs6n66wccJm5Qs4L/ZxvpKeHVIsum2QudskkG/2JycSgar8MwP67y1OL3vBrMMr7vbWF
2tpILp2y0XHeTrpN1RUHphorSp7Xtr7P7Ws6vnb2fVt8T7xGMpuiVCG4GNFnwYSBoMHAHcDYFEm3
grsv3noQAeh+pxB/bdpoM41wJcQ3M4gRB7qDB0PVun9eIjgzzt2rQCZSaXqDtdTp+6yD8994sKUC
E2wE/OqdjpDzTWcgFnFdNkLkz/LQ/qFogQOtPdUHz6Wn+qvi03LfWjKpP/a7l+xyjopHcrrOFIPT
wC82NWOY2q1k/lhUumSCc8x12JJUTYCX6Ekw7wFAtIM+7K9kBX7ZSDinhLoFcGKpVsTzcSdjYBD/
tv3xAgZ/PV9gQAdlXyceZgk5Wj2WHR6iswwe9t+f56Vw6t6etIRV2sur9cncV2/V0QvKL0Cw3HXR
sVaCNfKuBojDXo4YklF53MUDisx9M5vIJCpD19/2KSQeEk1xri5bEZ4np6PjNm/l9SWUFjA64MT9
IVz80q8D0y8jGe29KCwx/C6TcEMujm98Vqg6aGlhITN6g4KPck0UQABClP+RfZFMncwUdxKjTGOA
tQ+mZr32DW8OUuKGWoe0s/7SD1fF+EjBlHN5ImU22d9PAryirqC1b2GzRi27m3cAtfldvutXaFR5
16P65ilXly0KHeTfCf30UNCJgqBsYpTavhj2aNS9/PuidCtg0Lho4CHiap/o6SDS0Cc0QXeOYwRe
/NhcF0clcn7W+97/ZbT+8AjJu10WXrYqumqcGuXm0aWzMk4OjHZhGj3KFCBFxzA4ZMAxBRoTJvB1
vkp6hpezYnoAG+rfNUhMqurBrp7w+ClzCUZEdJ05tcT5YOIQTSM5sC5OG9bZ4v9sEVvNand5toRe
dzIebrbwwJpwNCTsYFqCeW6Cxbre+uu0eNKphr4thrOQJbU++x2j38P9Hu87vEUtbmRUTzNXsYB+
6QF42GnaDP4lVeYGgksFs4LcrApxic962PZatotRliXKY9BzKpVdPgWtYe31SfP79Nc6ogt2ya6n
58SS7KvPKwfLSKN/JFMBYefmFPdre3QpsDeT5vk7UMmD0iuUqUFLjHzAu07Chd03Ge7TQDaY+s0M
ck08XXvjKTEluB5BD+zZYPjiX7lkarnpAPaUrXqo05d8bPC4LKICsNJu+Ka3TxqyJt4SQ6uw2k/U
Af5BA2GS0kjav4Reg4weavIqeq0+9cEpnWFDwqeM7erWQPHR2p4ubwWJAb7xzai8rmnLGjgOp/UT
+prL+j4FRyXmkpGDMIgnK4ufB4/CNcaqczCXOjEPRW/tmv6eqjcTvc/X0QfjS7mofrrmkpPl8w0N
ZhnuHGl3xi/F7bfV8tgNZIHZMsITrPutgx4mq6JBdUMpdlE4i9AwYJARtv24W8cCAp5iWpgx4viO
co/HtGQ4nwM8hsOKL2hUw5PyQyToxPPzxNLJRmChIDZu0Ks/og+yrmWygjIzbKAnZpBAA8yTmakA
sWKECT29Wa3xrwbDkKsulDSQgjy3knfojx6TDTWkCnxj8wPaKZVUktsXNFlDhhEuB6o35OvQK8sZ
KVH2NFXQ21e3ZuWj6cHr8Wy8zce9qb9avRGkCeR21gL8JCmg6pJ9JQwhp+a5mQTHnpYlFTaWuwZ4
o99W9hcdkpuueqOUml9NoQKmvWp8dXMrGvT24NSgIVMY6aGU0uPz8c0EKZGxRwYL/Ge89Jnb125S
mdiB5r7tfqVZh3bytxyd5fJJZ2DE83fRuSlu1y1paSl5i1HnHd0n7Y6kt2tW7Op5DaosrKHboM0B
/fXnMex0fFyEaRJ7mNa1Klli1jGf6kl2drMf+DwqF10OuP3gDOdG1XZqraob0IGqihV0ojZ7TNOn
1DzY++VJUSS7QxS5DGgXQV8HbWdofz533HJTG2qusJalE9lpDdg3klVZYbgvruzRKf1pRIM+xHfC
y/MoMcxja5zOoJabwnDF6h2HdA5LSKhbe6v4QoACvWyM+f+nOf13lHzIdDu9ye0Cxubst1vdJKvk
90VXhZNZ5OHkeQkgaV+x+0jt+pb5lFopCIKpr1HJZVIcaJiGDUv1MVb98/VywF7jqBDMiVdkEefh
vUqH24bc9L9q5ahDytzY60YSqWBNm4yjLcPqChcN6ijgcUAmHFmjc+sMtVeNIyK2gV7W9ArJFO0R
KrBBO79dXjBhFDkxxA1zyhWzKSwgPrvlbTIDO85p1I9+iRb0/80Qt9vyal3GbcCI8u8EYjn+GmZo
QpE800QHHcAYSJuikAkuXuaeJwed3jp5YzQYzVK9oo09628oeb88DqEHomjJIPU4gHiaBrcmSwMl
Gdz4I8WvAi2QXXGEK3JigBvDBLBMsegw0FxpIeQcA6gqSu6fH+0xn7bpiQ3uqFZUp1xqAzbqo+0/
mX5xBFD7eO9FzeENDO9B4oOwNeqC3xSv2yBwgxdj10bv5kGRfIlwwU4+hPNzdcvL3FjxIYZ1lQ+3
6rxT2y+XF+zjjXJpsJyLg/qqy/saNroYirH9dXtd/CC/jPd+8ZcItKi7KbA6v3lUvriHNhwldAS8
pDN8EYfnyRA5x2cki5W2wfwYOTv4fbD51RGkBBVIaq9NX/GdoN4BMZf6+XMTdX6GjdGF2l220/b0
x/as/6x+apF2peMvl2dGGGQAwWE0AIAw8FwAY1UY+agYCNY/jNAC5DHWDvaVkx3+NzPcBNi5mupp
CzNFeazIjTG/d6CKoQej/Q1U7d9EgJMxccfstnTuljBgubWkPsipwXoZzIakPCP0WkjlQKYPTNPg
MjkPM2bilYo7wohDntC259vKc9/JZLIE4AU4zokVzm+1Cm3buQ60uoO1ycZwTA6GGc/W98l5Rem1
HdwAtHgFYKtg8by8ZMIgB9UxNCwCYA2qgfMBGtCwzCBIh8uKNi77dDNMf3U7LdSqrqV+6xoyALCg
5xeDRQker+GP85aLeqabDtABd/E2N7dwbNFJ5JdhMYaWcTM3o4/bZ9Dhsm89FCmKNwVQFKbEc4S7
4eQLuJiogSQNhKb4AjWYrW8d9HNzui+PAG84uewyKJ7ff0fLOZBnkxkviQQhaQNHCXlbii9KAg6Q
/PnyOoquuCD60BipD8OD8LvBsYDtG/Iqtl4IBOCdsHe+0Wy9t9I7HergeivThxA05IPyG6ciS1OB
9p9XVVh0CzxJJQEAxevMYz+D1HUwhjzKoCsDOrGiAj+Uve3wxM+uxrUmEZr3lIM39OPdXDRGwMQC
jvOQKF9rL/lBnWpEuRwZawsiPgFFX6lPQewQTdWI/iI6useCdCYwSot342qZdw0Ya3p1eRJFiwXC
f9AVAdQMoSyuVauESkQPCGkZK26/QzYWej5ZMKhF1Ll/zmSC2YNE0UePD165+vm+g5zyXNhge40t
HE56F6W09RV1d3k8wtwNQ0ayLh9wxfMkGKwpMOkJAsvya3xFb329R4FywQ0TnLK9JFQKJ+9fWzyv
VD3kZlbo2FVIzNP2aNVHS7tSLVlqT/RCBa8Q7mR4z6FpnXN01dxsJ2W4+i3Vk2Cb1zRs3Om7Sbcs
8Or5R16M5U7rysA0KxBSTmskmVMWEflLxskHfBpnMw3oCwHKvAmRxkH/y1c98L5NP9PJV+Zw+puM
DqiNIBsKUSvgBLhgpUP4r04hth1X5QEI1HVnebIRCacUGGrwsaCtFmWxc1/MTLvp21lBjOpCMLpt
0H/bleYNMR7cbwX1p++XZ1B07WWQ7f+Y4067fCkz4LkRElGk/92VT1oy7VO9iewqD4dBcilj7vBp
teD5qLzZ0FfiSQ4WiAB1HjQSQAMDjdCd8qvsl9vcvbLc/A4o1W8L+Or/YnhMmAL+ySDDXBBZE6ed
ejJVcVENYdpe2yPay9ACguofKSQnGVv8T6MD4AitRqDn+EQt3o2FvmoFMPB12+1apYnU2jvWjezM
Fq7YiRnOQZwNWakqH5kZdAjVZD+B5wTIolBPtmMGQW/JC1JYBmGIJdY06LCS1blHqiQB16eDLiG9
fl6GQw4Cy452BxNKk5YadLTeo3hF2pehNyWmRXeDU8v8disJSqh2XcVTGoJMPITSmpUu+6FXjliY
wJsfLnuLaAXBx6ajOowLEcRmzkeqlUqutyZaJ7T+gdpZQLMbaJJJ3ES0fqdGuOm0F+gqOAncpHQO
pNb8PK/DeQy8Yj9WMkyfcEA4PqHbhs5VQPu4AdldbY7EAuLXrsxg0lYabAroLyGrIRuW0BSElliP
J0bA0785W6854zTDLY3Jvs61bQ1r1b3SAdiX7Gnm4Pw+QxsD60DESwCF2vNB1cZqb2uTAOXrNlBN
W8KRPKugICtk6ueiIcHpMRb4AqIW5w4NLSEgD5b8eC2ONQh1IUL+N0M5scD5wjDSwV0NAKVJf1MX
0QSN+uSKyrL3om10Og42zpP0TF6oE6ghMY7M2ikbWPanR9X02yc3oZE7Tl8vbyLh8pyMif39xBoB
I/zoMEA7noJLtGUGGiVHJ1gah+xMBw+qy+YEg4MfQKtVQ3MvZB04c3Y+W9A+wZnSk8Vft+Ns/wTJ
pT4caXtbFZIAIRgbkv7Ab/4jtsKTMHn1WDfzyAJSe1j7GP3gxE6CyY0uj0ngeKjk4PQHvvIjGp1P
YYH2h5QCVRar6Ia23KAdj5Yi27CCOHRmhJs4FBcWy2DdAAWNxi5YpxtQbdMWlCuSKC4yhDob9HsZ
fR+iw/lojNXaVq/AfkXlkKRmpCyvtlL6o/0KtLHEG0QLBJAtAN8o7gEwzbm6rq+VkicKmlC0fVJE
eX0EweMmU3yTWeGmzmmsQus3WKm0o0VBK+Tr7UMuu2wKwC/oHwVzJZD+yBPhgX4+caPSgiulK2hc
6SjqGl9dFxmr0cSp79Sx15ux0b8rAJypqGWnpvteqOae7BOUNIh2bVBZEUCUGQGXDPAWIBdipAvc
M2mg60BNNDCiHhWRhfiuCxip0t1odeqT9N4sA8MLx+kl9SiUK7W3y5vig06Gi/swD1wucMDQqrS4
YGkqw7qkPQDdtMggAX2c56tWue6IgpLf9IBTZ5f2K/IzfdAtoxpY9GlWW6gH3Cw2SBWuLeUtcXZj
sZ/HWwpM7wy1FuONIqmh6NeZvq8GKFdLznoBRQ7oHBjYAJ2RKjDF3JR1laqMZOsB3YdoTobaiZ0e
Ss8M0OBDAud3ZflNukaKtgWOMvn4qkn16+y2mG+0Jfd7aL/guXo397IXL5urT3OpG6jnoy0bVFGc
a6mLPeHNC5C2otdptOCSvG/MdpCUjQU731WRrwfBscEaPdjfT46CdDE74jUZAGnlUQWxsfED7yXP
uZeVwAX95cD5I3HG3jGMf5szNGpJb1od2Ba8L2Q+TuSXQ79TEOPURh6UatjN2/XSp3fej7x7gzgZ
RI+/jNBUxdnnqMUBremSdRcECFYIQUsywENo6+K+Z4YrOICSMz7+IhjK8X3c9P2WO49zIwvjIlNg
eGQqpOgewyScz/GUZFvSMi2DKitCl1zpVu7XSx54VIaaEFvCwwYNO1jST6RV5pa5ZgPY/8vg7ef2
trFfVhnwSVQ1AGPnv0a4yx1KuAqdxxYwf92FzJQXKOVPxaWBlVq3zvK73+cWsgnrtHON4QtJ+pBA
XMmYdinywVhOIMGUePhzIB1kJ1lXK0pbrG2FW85ccW3ovQIQuHUvWrLL5qPdfF9k7WuCPXlmhduT
VG2sAT2CaAnYNweJQ7Iv5PY7JBOBpUE7HhJNfIu8pU39NiSA2A79EY2g1dHyrjv3+v1yiBbcWxDm
0P2NRyK6c/n89Qp6JdT2QUCHOqC7NT6wXH7y+Bc2cBx6KO64QFpzl3K7A9IfejXIketfrS2uUnQB
y9oJRJ7Oukv/Y4M7aVa1rJK2gw0kdwGYNIO82GGvg/3SCy+PRrTmcCvcXoHoAq6K8ywEiqmxCcCg
WX1rZuAfT2XUu4L7sXtqgfOqxAN+v6pgYd0O6gJAlbcDCxTaBtAYYVmS4QgnDm3ZULpAUyv6aM6D
EWSRMXETYELZo5VFq4lk6pFEl6dM5MpgGcDvs2w3CH7PbQDV0+lrAhvai+P+hOLf+NSm6PiU3FqF
83ZihkttOhRPT2dkSLtXBWhP6AyCDV79qjqPveyWIEiL4Y4A4SOGuwHmk3O3Wqepu1HgtmnZ3zlm
/8VL1dvSRv3Fze2vmqLu0buPBpZqkexXwXKdGeZuywqYQcqsQcTR0yXsTR35/d4HVatvqp0kAInG
iGuszjQIAOXmM8UpZOxSZQK/6YY746ZdefPv5o5J2D0Zah+Utr677CWiKwGqBv81yL86kEsZi3LA
lSCpW+3ecgZIxhu0uE2XoYqqbsx3XakP0M3T0D2RQAPKAOok8JZuDTIQgfnzlE27FQn7r9VcZjYa
FC1a73SQRO4gOrZICvKiJNvZ5/I7B+SrhpuCgNWtjJh4T6TN7nNIyhrJdeb5PWo3eZWG47L6rvXn
j1qPhR44NEBZn+QhCnQmFjrBTFl4CQ7a6k/aT1dFedVWJLFbZ8GZO4aYehCuRK6L8OBxmyqhtHUa
HZcVowfFcBu5+eAvlhuCLBW6pddGdZ1Ciw41waB36T4nvubsaPuLZoch8UK12Xt2UC9IH4OkfB38
3GtejFG280XvnJOv/MTOOax9Wib1iH6UKpr678iY+et6NxnjTgFJLoDg38i8vdDuqp9ujbG4v+y5
gsADTPuHPCX4B/BEP49v+tYoLSlwzSoZc9iDndBAgc7otPppYoSAtf6P9jjPK5u5ULYZazJkMXqM
fGM2r1Lvqhkqf0LxT/krc0DjgSEdNfyPR+/JmyBTiLsUDiYXFKW+4j4pRu/bzuwrEP1Q9K9j2kvO
pA98+Sen+yA+Ye35ONfPJ7RBMKPWCnEZa0bVdyrQkphnPjGGY6fYYQO6PYMeVvrU5d2hnNVdljiB
225P1ZpcJdpjtcWNYYAUOb8b6l3t7VLDfb685KI4bCCthIsAihTQ1jr/QtduU6fL0EajTxPwGQoa
+3Vn2DX6GtmbsUra7UShGFPPph9XbWBQzq2Rxhn1GnIJcVHXkVkakPLCZkdPmZHet73l973+tlH7
cHmMgrshW3MAlBlhI9bh3OowULAxASEM4qSvikP9bTk428tlG8J5RNsu6+8CNp5PmNRqi378FvfP
/0fade04biztJxLAHG67SSpLo5Em3hC7nh3mnPn0/8exf6/Uw6PG2WMb2AUMqFjdlbrCV3r4o661
aaJhgioNeBsa5ujgIQBIuKlPBM2Ct7y4iVf+DSIrhZvcHAj2mNK0cTSPl86afogV3WtCjL1cSJWc
ehoC0cpvnKTwLr1xwgaTVqmXfenacuUt75/gTHAFTCs0T2FWfWrAZ2QDzS1ZW391/7pPvafsU2Uv
tDQ39E0i8eDuZmkBhRUVcQAtAbzs9hSxl771ahHjGEagAOO9a+wMcKW5eaijYIXNXTy84lkfiyTE
vwQZESzdOh4SDf3UQfIxLpzYV55E4Sc2NlhZQ3vvNIaK5ULNgUb8B6eqoQQ5wVFgiQnzZkljs62w
Vhdz5akVE0Wmg28lvKfEXOusidcXkjmYuQNeKXN3gGJWq1BBq2epm96qXUxt8VUxWvrYKCgvGYtl
qrnxNo0Kb6tpRW+HRnvyRc88B4Wk7kVgI3BM75zOY3fulI5FSxUGR25vuNJb3yziDr3yFWYszE+j
PPUeL7KcvVaU66ZkFv7AwNstlaLWtbaRRXQQKd2hw0LCrNcttU02oqfhz3opBaZVLZSN2pyienTu
3+38sQNNZ5q/gDVlh0rTUU71vtPxUPBibH5zpdYqhiC2hdzH47ErWgrTV1MlSl0rbHoDM099SmsN
D9e2yRc7YcRq4fvfNHvu6GFDjklDDpx9VQpJn8WBOvWRYWFyFOpkHN6jhodyPae/uFlDBODgtOyP
0V/DTKsm6ybQ0aqwRjR/2EKYm8QNmnBZNMmhSk732ZojiCQX5GiCcYUnv71oUwNYcdtiHq8KtX3S
vYkCRp/3ylhutCBa36c1fTxrea9pMUI1mprbj9OgVeVPi2Eld2F7g6JznOKs7GIvJHoZ8f7Hq3ny
NFfRUKYYceeZ0NnQLHIHgDWh7fuG6wATDptch65fqUIz2HIvprYWj6ZI0tQtd4ORaMv7DM+5mmkk
CvsDUHXCfd5+iZyVg9ZiDnunjDlweFs0HHoAxnZaL+ppLPs1VhiYly6oW46RmHOmCAMBgIVZWB2v
kFvCqVf4SujipFv5s0TC3lT2VRNaxh/0PCP/ZYIMchPat00QuRRVveKCQbQMIcgxlGiFOkFh1YPH
e9DPsoRMm4ZWQwEokYy9H1o4gSqHZ1NltPeW9T6Ssfo3+sTzn2N95jQdyVK0Ik3rqWD1bw9PyRW3
q6aBhaR8xJA+CbDlS0qGP7AnWNwkA/kXkoFc8y0VjJQDKLZFjTVDlL7Hc+Gpln19NZqeS+5L4dzJ
IUZELlv6asljVFzKfNNTDRRYw8mcF0TPDn38l+pzntuzx3ZFhtHuYUzbIDYA8YgKrhR8ep1KTF7V
fZaVqQqA4g8WDbCTR2j0j+qv/kWzPPlubgF2T8deOT/5cf/IZnn5TYd9L6JYl5ZGCvcXVOW0yNrH
8o884liHOXOIJzvKuBMMusqi1MEw5REcCcyhKAMqKbFcCNt9PubP6zeJ6f9fmcJuWKSLOkUTZu4u
U9ewFOkBg4TCHzSR42Hwmwwjywbiv1IqwUmMTgvxqTHXpfvrPie8w2JMaV+WTeZhomwn+gZZFAX1
BJ1jNOcv/TcXjN676ExZKMUEjS3qwHIsfcvAsBlw4//EwJgIbuByNYw8sjs+0H1ueroLQo0SObL0
Q44wH2N83j+wuatHeRD4ZkB0xNTVdKBXV59pfupFHVqioI6m/l6pC4JxH6sPa44YT8fCevUJdQyP
XxOd0qy5DLR8cEcTAIEaIsP4FLQ/MF+fYdOIv3gpe88W+/86ZEEfODqi0DiH/771IxQRujz0DsoZ
9RjxGB5GoyKCh15+KVp35dt/e4wYXMPQyxdkJRoHGLmL+gKAIyn6BaoUiy4/h2yXd+8esLLuk/ke
KQDSGamKCV9YxG0xxnMRS+MolUhQScvAhnDbuS3SmKND328KRBDOYwwCO2wUtvtbyPTENEt0jHTA
99AEyxASp2xzOLgBsEcahQfBluVhdZ+1mXhsgqsGkiNgWXVkjxm9UuVu6BIfqXhA14bBUpU/5c4N
CZrb6AIQOJESkT7IaDQOO8H9r3UatJF4hFbjaDG1fasFQSwgCxSjUgPnus5lwER3PUZHeTrwXdlu
yTB2VsmCWjHy6TFaVCRMnBo5f0181Azn/llOhvRW127pMIZWUwsxHTGEvTO6xI4KtN92+06uaT9c
OoG3JvS7PZyITdsOITCIHZiISyzGMFx0PiKu9BjHR7GqgYKwu88Q+9IzJvA5dUI/kDG1jO1NTHCi
Vo2RmaHbXbYCLTzSHHwH+3Qdj2Kl2Klfft4n97UW4+oAv5Fj9KwWRiHVCpDraIbBG7LH0uKkpKWN
cY1nYWdLb4cS6dmS0J1O7afA+exI4kTWhpe+YGsp376EOd0sy9ABPCy6y97QrXfjV3Qynd4lj3q+
pU+f9Y9hR32MLt7nn0uV8Qpm3NRtkoOq5T06CalWKqb4JNtHE/wnQWOH1JJ06e91zjWzRYpv3DJ6
2MZqWQgGzn14QtheL9YaluZgjw3tW6IJr9lDX9DgrX6uP4vBo9hZEDjmZVRewoOGBda0DH/ePwjG
FH77HkZh/VD3o6rCOSRIVJOl4BirnOaUExJ/PdfviRujrxWqNlVbgkxrRSNN18JGb4h3eA7Jj9Ym
54aoxw41iEeJ9usR05P6e7BM9tLrQXCWb+aPkpRLl1DafgpOZx3eBEemJ159mZ2h+ecssMJlKpEg
m89IIlbxRFEqeP0lIrCPFH1vNjB51h79b0HJvlFipC9wuyTLB1AaHau/hMjbRQ81jRzOsbMe5xsd
Rtp0pTcC1CP6S1OS93adYza1Csgmsla8jQzcw2MESR6qJldjsKTto0NzaPbjwVzmFYmXPN1l+96+
ccUIU6lpiRmW4Cq3Fqi36AKW7rSkl9aiTtLPc++vMGKVb5KEogpUGKTQ1mFASyyRRncCxxGxBaB/
PgbVBxVo1FNjwq1jNVNkAyQdkp3v9sZIUc5/FH0S7R/0gWTOp7Gio12tw22571Ycn/4ffMZv2kxM
po0NHtUFDqIvLeNH32zLh1KhRUlrW7tkJ9Wp0RWNlOF9kzFPFnuAEEagToHk6y3LfaTJLQCpu0sU
YWPpSa/P4UfiyUsZmPYtdpAAuvUvGY1Uar7mDVEw4eHfp31FmuHYyNOgVIbJbZmHRUONkPSDZarb
IceWLg6f87S0CWoc2SNE9rdsqh5g1voWN1s7zWbEpkhSrBPr4/5h8ogwbl8x3RprCcGQtHGX5jYm
b+JzwmFkXjcxGvj/nDDOPmqyTBsn6yt1F/i2Hm2DR2VY1slmGHZ69mR4HPc6Kfs3c39FkLGko1n6
ctaAq8LOP+SNSHlo81yWlNvLqUdTKrG7s7uoxCoeEWvChvZ2v4w4+s2iA/0jcb/PjjGhbi5XKGOC
kLFUMa5vY8qlSembRDYhxrdfOmLYBr0vE+zg9D800QiC9UmYrzGY+0owa4OEPmh2VG+o+4lZcf8t
sh/iH2m+TazYPt8nOCns9+v6TY+5rsEXIrf1Qa9WP1Auf8rfsUm2fTLrgkPoP5iO35SYa/MxvBql
rd9fXn96KETTB8V6i1fdqlrxtjLxeGLuzUyD0DdCEwGe+hJk6BR0acXpQP4PQvibG9bnCUqm1FPA
IHxGT35NUiJYzdazFhwjMe/HkST5f4FgLG4SllI9Dji24PMVRtZZY7HPYElk+0eWAq0zWH04CR6L
gjAIAmAC3GxyrehmWh11+pJcQrK6L2/zTvOKDMNPK3tKHRog06hAGKZq7CxIttQuL9FHbSev1YJo
O8ANkXa52HxipLLY8jYvzsa9V1/AOJJ2LCWvVPEFIZ4/tCcVkDkM8sPjHehkv7+p1hUd5s0fhl5e
G0U+HahPQ8d9QO5x/RafuhWv1YbDEeuuRCMKZbcCpcz2Dj59dFfRGuDiHNvEo8L4qzGLw7ApQUU+
+xeNhlZhCc74+XlfQOYt4O9jYy0gxkLDfIxAxv0lHzOCpuJfpm1YrrM4xXa+3/Dgm+cN0xVBxgRm
SV55WgKCraOTY7avV95S3hwGYq634vo+d7wzZIygEAmd2HigZa6AWgPhU+2d8spbmsSjwhhANQAE
lj6psrRfNMQkHhHO+t4gGUfEp99hJRxja1j+AtjIKUNy64k7sa5kZYiGSy20MnA33dJqgyBbtnln
csKK2Vc7Kv4Yz0E9HJhhE89XudxUHdtYwOqNi068bfuQHwH2HloK0ZeinbnEJZrjk62Bhc/vf/TA
uaLNTnvrmAxTlBi0nfjoH13/obWbF8G0DNvN7PsCMiv+17QYLVO1IajMHLSabKuM77FL4sAamnVs
G64VCQ8aulqjdWVJ0D5l+T8SZ6KP2kVlGqjZMCSf7n5raYBN9/Akn+IrdAbZ5olDby5YvGaWUb1B
CONWSUCvtJAlfw3sBRXW6indxi7yUW8e/cxcygNjm43rplETzJsArxNvqFtRKoyplSCeXNDj3gmw
A5M+aiRoqWSdz5+8FT6zkcI1NSZSCLBSHmlDUMNupEMe0WrpIaGxGQdeSDId1jdtvGKL8axl5oWR
pqX9xZJHq7QlIpHV6tO1tQPvGc52sn5Fqdc8MYqfC0AHDSrw9JrudBIdlB9yYhmktXkCwuOJ0fpI
C3xYGRDaOj5tX/RtsK7fV5ZL0cNO7wvjnNG84okF2cXOeeyrGEDKe/YKUu0WlsU9Nx4NRrmHyo+D
uAON546+bqPDu2w5vhU8qXaSE3pGMuz5PlNfueM7QqEwGj16hhY3LczJ9ljRyP75syDrvfMu+/ZF
scLBbnaAozt71or2e7pKkVpbf/D2dvMUTmHU3EUTuOyK0y3ucyfyqLdGvzldrTznY9XyQANnI+br
i2R8bFmUctmMYHmgrzqJj5qlkQnXT7d4rXG862QMierGtVAUoBQRKzgolrc2yIfM8XzsfOrfyqZr
wECcqlYKi9xidHkcF6UIvVZ+1MdYspu39idG0Xd4gD7KRLNX1rk6nmm3RfIJkHQdwbny0omzrv7q
IxjjUvelmAH3HZJr7cud/yA6TvOjIO368QXJNo/X4TcblGlX9BgLE2VtWekh6OXW8ys632jx14HS
E4+v6We+qQfGG1GINoH9xp5tMgyVnCcqzhaBhd2tfUJ5JfV56b+iwRxdHoXBkGEq/mIlPxLdblem
rVk78WnTkO0+Q06G0wk/m3FHm+2/TDFnZ9Zm2QsBCArv7zqRNpHneOTx8XEkqKpukuVxffGtApBK
m+L8uTplP08r36ZP1O4/W9ujTyt6PsH28QR54vPeWTO2PI4MNBYUCpwGEHm3w/q+pZv3Sb+5/vLD
VwFi7GeqnuT4eQzgekvlvNmsTqcTJ+Kd1fgrIowBT1pdxLpDELGSgioWMOwopPI+J5N9Ys9JFwDT
DyBoQLawka5Qipg90UaIvv8oR6KVRxLH1c2FXdiYjQ5wTLohdmdCEi+LciXsk+GSdqGD3V5ULbBI
RENzNM/jsdCkX8ZLx0L3CUIDC2LZejsQ3ppKQ5Hvsv8pa8uA6DVJfj2iMcIxbeVhuaT2WXj5LN+j
v2i5DO1PLFXERnb7g3NvXyPh3w716juYi2tqv22KFjXiV2ufkYIcow0KbArBpywESpa0JGesdsK/
n/G+I31rbznXKn4/dQ3Dq1i1h9l4xJ6sF+ywI7xV3Lq7YIcUuno37Q7oeSHJt8Gutk2E1+goXmEO
i3PZ30X2lizjDl2tbMdOBVmVuLgAY73DqJHNc4VfO8xuDxhkoBkw2kjSq+yMhAgsAdlthu6iLbGO
0914qW2S9DxaKAeYxPwZYkOXpdB8l5qWBizPH95fqUfKiijFvn0OeYuTZszB7fcw1mZRjzXWQ4R4
ykSm2lqZXphrsVG7z1zIFUDmi3qfkVIsios5tAagamU9IELXSAFxlQyDJJ2SpDwTyC5cgjpMX6Wh
nR6qPa2Cg+5fGalEDyUXyAbIxZOMLEwg9ZaYmD1Ix8o6fKb0qd2fw332ct+gfHdyt0SZ8EuQgWHh
6iJqAMviqXLc4xmh0Oo+jTkp+1qbjZU6k9IzFRNTMroFRmQmKRvsyPYtdYk1d4QnZjPBnfb3eu5/
6DB6HCd1UBU56DS0doLn0SlfxEOyzklNeYkh5XvMc0uLuSwxGvTQzECr26S7C9ZCHwt0TOgWMETl
9SvMx2brERX4yg12z9aWtpESa7Czx/XS863wx2grzkjtYGfaoWvpp243EDRfW9iMu7e4OYrvXuP2
Y5lLbvpIiQfINyQrXhf2/mJYui2tNbLJly7lmNM5ibq+bcamlMKoxugbnm77FRq+/5FSLkPT6bIG
5ZoGE1y7YTOaCwWnP90zwEZRkq9XOl3sF5uc/ve5zdvTYzxioQ+F33Vfp5eRY711HRvQcJwges4B
XHPEBIJuoWVoVQSRYi8u0VnA62KY10E0EGEUCH10bKNX7HV1B5yiqaHj6P2yf3xW2+c/0fLfFJhj
aqp+MUQ9KOjQ8tDKVwZJLM/imslJWL/f/W86zEkNjaaXi6lVRnWOrzF9zYhjvLXPicMNzid7cY8S
Eyt7rq+WffzF0TFYhlZCU4JncLfiPoLnFfQ3T4xDqgQhlE2sMr9UdngpCILxjihnjaDlJlx6VrHl
oU3MZJ4mof6XIpu2HIokV0MTp/hcnQr6a6SH5OhZnPBi1tFeU2EscugrUWtqqISpZHR++pbw5u5E
irYx3Yo4jozLEWORAy31BXe6rYQ0toOK7MdhYTWrPzu5aRkSwrUJt5Exppqw8CpV+mozefdO8M85
Qcc10q+E1xU28zrEJV2RYkxpl/Z6EYlfpJCtcDLqv2Cey1kcvDVNl0lFC46nnnehVxQZw1ppwG/P
U1QUw3Vv/Yz2/WZEm53nnHjB/6w9uiLEWAvdrdJKiZDdLexXIISQyAKS1/q+RZoswTf9vaLBWopF
WwahGfWol7/G0KZ4wzkuHhOMgVAzNPW7ObKq23g9rloSrVEZ4gHzfU323mODMQ6iPKrNosFRpa+l
M9B3/7yvKBrmEG2gq2YjUHGNnYtWRnL0yEkfyptONaI4hmO/aQ3+UlnDQ7TeqOuO188x8Xfny9hn
dSNqflYUkJa9shnxsJ4WffCWWn49ae8RYWyI2ddNnSgg8tymZP/u0hgxi4q9CXvjwVWsngrEtw+b
R2LawVK4WOmveMlVes5Nfxm6q9i81AM3jswvQ2YSYb9H3QwTequ3ZH14ohkwOrVHXmQ+Q3LaOICx
2gl5zviG+xj3FdYpNN3ldXSQ4K5XlZWdOVHHnIWZamb4ByuuJwQs3PAVXzpAjQJ3amPBXicH6QSn
3cIX0MUytn3y6dKP+xrJQm1Nbxxgv4EYGu2xS+7brHeUKoshhSxvK40meHLunQxdlQhIPQBeOCJN
rHRpPCY1ER7vk/7CnWXk6IY0w+pCSgM1VWBMi08MKSPd1e+ABTN9wau/z613NNiSxaEg+Itv6bRz
pAfl3NMf0bk/KFtKs93GXE+S5znxUn/gRE8zNczbk2HciqS2JUDNcTLo86Ying7ACDyodheSxjkb
B/vgHtQ1r+Q803ExUQUIC8YGMRD5VXG8uv9UrbDlIYAFk0ERW0tQr3FibCBFO5hOUUDdnLFvcrOw
gBmIFxtPGmbCnhvqjLdREzy0Sxc5cmEpLfeSLa4Qxdv9Jif6e7rMXjKeuE93zMqAhvE4EbktoJ1o
zEs0cvO2cRWwq5ISK3eaJd4NRN0sNpOP470bpMmHfaMGOJUJmxuOXGUMdxk3fRvpKG3gyaVvHUd2
pI1OwmO5DWh4WCxz216d0E5ObPo2EOwXIfdFfla7JzyXfz6AZRdBZebXU22lxttTROSQLLHNdp91
5ACoWqCuENT//iDmw8Qe2qWRzMIuRXZiuh+1xM9lA2lQaYMpYsdBYu/wgKqm99d99maKH9oNJUaj
K4zUhIHsosSy6tELEsMFjk6BTU2yRwLqXVK0T4/0IbDtxXtIPUvySEJCutIv4gO3Nj+JDnvZ12wz
+qsOwpAqbTlcTLfvNykQrt6VqFBIXrT+tgz1gLpGguENISmXSp4rK7dDyzvnRHgfwQSMmGAPWq/A
2cvn0FzHGPlvCVZ9tU6jWrHquG86ttCRJqY5uklNtJc7AEISYNTa9f0vmTX018fBqHYjyXrcNDoq
J4W12Ck9zeSlnq2UiGqW0G/2oU+H4aB766DexlRaCnT4qcsW5ytmIsAbCWGizLKWAEEgmghQIImW
ZmGoYOdi01ZLtS0iiBOvvDLns6+5ZiLONCmV0AA0AxQuQ0T08tYuB8JjaibqumGKiTpT5GvxKgBT
skSApCOJOYDD7GBd6RRLMpMkIsr4IJovjfkRto4WPAb1RRCsoj4lasPZrjCTO7/VQcbGRRhFV+N0
0vYxI/uEjA19Dw7hep+uw3X54dm6netWsNaXjZWSNywytmwjoRYvvzHT/Y8PwY4TgHIA/FX9NiHo
1oKrBt5wee5f3439O2rn5o94ebAIouEpIg4sXhJwLmN7Q5PR+dwN9VYIQVM4qTAs4nkfrBQbe3Ae
fKtedbgeTEu5lJcumAuJb+gyar7ohn/EWgfwql6tFuZKP+vpOzBSFUDTlw46J1s0STpJRIt4a6SO
bJBSepLFzSIkcvKCASK/csyOCONWzytS1Ps6Wucl9c73NXBWASeYEoywmRNM7m18WQkaKitFMFxk
R6ELam4OvCwNjwKjDWNetYu+84dLsgotk8YHan7c52HOjaM49S8PjIiLAMMwhXLigcg/ab/kidGs
0fj399F1dHtGbihkUj2AA2vEIeXHmrxR9+d9Hr4COcY9ARZiKh0C9gOYj4w9jgvUZvAQGC7VRloq
tgpKj4Aupr80tMe1J27oMXMtN/QYyzsqtapIC9Azz1M2HtnxCl2h2tpbdo65BMS0I6Ad4nKfyxnL
CBgubG5CiweeGuzQTSQC970cUMhrpFO6wJCReVBKkTT1KvWQX885C49mLu6GHCN6ReVlZh2CnAw1
XBg6UdJTYxg0FDNiJi+u2dA8eL7P4lxK7YYoI42eWGg+Wj4GND9kz82y2Sd4Gv5V7eSnAD2H94lN
doQVmqvz/LK5V6+DYVEnZhyhQOt75SXKfKsc/NX/RoJ53SvNIGEnJEgkDXaflD/DeP0HBLCYEaN7
kH3Ixq12mXpWec0kE0aEQFTPsL7Guk9hUp1vp3RFgfECxiLQg8AdhouHZnXf6jiqy/v56ZKuLiGW
jUbuZTAQABVWiiwTjjbQeQo7p6/iFROMfagWTe7p0z2oMXBwmpRILsaBUpOagEKpOFHDzJgxkJSu
qDHWIRZjPRgTcbhst/uvkjty3pf4r0tGyZr8tWvtXbQjbxjppKm9OZf7lKb7D+SMyf92c4x3chdS
n4UBPkMYW1LJf3VYPF0XvHfgrBZdMcuYiSpWMVIdC8MF3dKoCHqd02sSR0i+1sXdE0LGLIRmgBV7
eIOgjW7vdI8BVip6xDz0JDw/PsoV3kO7lGzIOUhJcjx/Go+fW/PysR2W9090Lgt/dbPfcEz1RR21
fQJpFU7+Q79OHtujuEo+PCTJeZips+eKVQdT7xsQJb+O5EoxlCBpBEnC7bllSgz5w2+4gdasQ7ki
wai2GhqBlgwggZAKRfn9cVxfUufSb5H7Wy7tXWfl6KSt8YQ/m+vPD46tn9X8K+qM5vuAJ1FDHXdq
lq9q8ZKmdlJx7muWQZweEoDo+ME6xVvj0g+h2gdtMF6wxeQvKQysxuyp11cfTSHUthhhH4SL1e/3
hWSWL+y61pCb0CYArluiSoFGrzGIxktZ7N3oUNYPIsB1/zcaDGNNVotBVsXjJTR+Zk1LTGmz8Hj7
m3mMMEqnmLEbC2YI01W2VJbXbS7aBcL/+6zMxm5YZwEwF2D9AdlLuj2vUc/HRhyz8auKtjWWCyKS
BXWdlCyWmQWUQw7BucTVtOr2Cx8OLykWNxWJiUE3+nxExLtvkcbButJdeZGefx6zk0MKa6eX5K18
TB5KMqzPKV2d7nM8l9m5+QDGPyhqXxdJXI2X7WsfEA+R3MNg73/mjpPQx4AWlt1YeUHTH/ZGskpU
qIIjirK8nM5XUfybUb06B0ZQK2X0NBlwlpfn532+e6/IzyGjHlku6BJDfd7DQcIoWmT5aKsN8Szg
qP+sbl5RZ0TYGBcL7JQpx0ubnxTv3GFPkpA/uWpuSy2CWle0Oac+neo9dhlx7gXTHYQa7G7RujHY
70fT+Vnte7L+FdClHSIHXdLsfD4trBPPE8uzqvSbWRZRTG2iJpHMifb21Vi+hx/vytOIeGpNlnZr
d9bb5sd5060+NwKhb61tP4WEVwyZ9SdfANFY2gjAR8bc1krn+cmQ4rylX9nisVQu98+X9/vTEVz5
Ky/olEXeQo3D5D0ynjQe2ODc70sC8KanJTCATGNC6TKUKrGvtfGia9mr7JevZtb/geUGhtWELIdm
PqA23rLQRe04Fr4wXtwiIOawbtTnbLDuH9NcVgXn/5vIxOfVOY2KWYWhOkLrVEejQoxBzPJ8eUkk
y3uo7c5BN2aTEP3CITtZUVb6J0BslPUVEzhMjLILephIWQNf34X9IqSdif5v6nlmnQFRVSlcMiZV
4NJEhjHeaoNp7oNQ1GNS9+jcJE2Qx04RZ1jyfP+7pJnvAlAltmVPS7kw4s18V6B1ZYoWChHWfyFR
Hy1cTrFP9pcRlYTFE0quIdmYG0ChbFarZvW8uk9+7r2JJmAsuwOWLv7CwpfJRpAkXjiKF+t1r9Bg
g1UK9ubzxLF1c40H12TYlUKFEZWGOoLLwk4IenqSd6xEfuN32kw2jLnlGzqMkrhq7A9JBzqLFeK5
/fFnD0ghOi5tGDdyPq14PmTOeaNVBG0ck0PDpgNGZWTPK4a2UMUL2kYz4h/XSxjTneDYG45ufncX
OqQDM5DoC8euNIFRGwP7LIqgwcCl5VRkeNvRkRfuzAT3tyQYC+YaQ9p3ZYzgfjNuib3bHM4DR9xn
BOGWBuP6vSIYF4BTx9woKsMFXZPdYNmco5oR6lsijE5JAcILH8jcl+2CKG8HtBBQCy0uPK/GPTDG
hS8ENCkiCkVSei9jTiV95E3m8y6dcdnuUGd5U06XXp2G17P2yDHGnN//YvDKFpvY2TaOGX6/wlMy
JbRenjn2ZZL/W4W8uYovebiiEMgtOgJaUFDJNAkfUH+1Wn3wboLHx2Rkr6h4+ZgUrYqLiH6YP4Ba
xpv9mCm13rIxsXlFwA+xpmNEVzDe3+oqW+KoNpCqgZx46D4zzfS3lBg9V8MM+WgFlMbj/rWhr6/v
Pl0dM/rzuHdyDPP0mLY8IkrjxOQ8nWEzyELulZU6Kb/4+v7QErKz7ZA8cTTzu3memMMUBABfp6V6
jMKkoVYHbplhJATNGDDMeGCQ8e2+yM2Ard0SYZRmNAtpUYnpl6V8ejwCaKtfPT56+6a2HnenaLTM
nHhoXUVWl0OZw57CpPr9dpqDl0DZ3zWP6HnZVQXxnWBZrwwcqfi4Iy92tsZ47hP6TPW3T2/ErJVB
Za4+zJTLbs7gq1vmSl7zBXCcSgEH/Ww8Pe/hMZw1edDprrRf7APlCe1/MIT/3is7aloZlen5KcgV
BaobKMVtT9YfmarfJBgN7BUNk21TYtwqSJTRF8Dihby1sjNl7dtjY5TPrLEMuMNS0svechznl/Sw
fNjZ05hXSJ8TTrcK944Yd9vrvq4POQ4NOb3ROToiLmlZrtLVDjWbHB2gfIyh78+wW/4Y79sKcdnl
qKFcxm3jUPNyX/7/g5X8fUeM31XbFCtikwocvUaHPaaOLyjNEn+VHyxuH8r31+wtK4wpidBbF0oZ
Ts/a90CDCB0MPVBinwN0mJkWzwHMFMJvyTFGJQuVyhUUSMZ2mxBrj+tarx9auvxVrx4RXW4wYGxi
wIPn2P5DvPTvkbLDNYNQYRZpATYTj6rvG4iigUaxasURxnkH+psMEzdn2LmqYkwbmdCMCGvtaK06
XmODNP3G91DgNw3GSQ/JEJSmP8m79epUFN2syLVoFrFtes6XmNjkPTp4TDEmQx38LhqKYrhoType
mc46ob8Ua4khuDeMvPKOkHtVjPGQNbHWMxUikmYAJvP21esG0/WnE+eqZloJb0SR3W4g+nLueRMd
iCFsBuoA6Ixd2tRemWssS+blqXj+VGWMRqgXoynEOXxJggbdL19y+UX+Qn4cbyq68izrg2NHvvc5
3XLI2BHTV5RA80AxInur21cOfMrR4hDhOGt2Q1boIhXb5JCOVws9bBeyRs4fI72YHd4aNk+PZ3Ku
tywx9qOKKqkTDbC0Bbl30POdR/LLdZZ2iv5A6PXn6eND4KzlmjX3kmRgQZmAnTlfj9erKABDVBXi
e0iK3pDsFVCq949wXqOvfp/xYHk3pC72s06tE8+YYHh/P66R0FMImoEMHOVqxdPoSWO/mZArgowo
9kANEJH4h4qh/AWUsulhTx3Dbt/uczap6j06jADGKtbytA0OTl0pVvdy/8dnMmCQhSsuGNeVa2Wi
Y1HmdGwA8MQo9E7cyHSzMh86wg0FZ43gFTFG8Bp9qDQsbkL5OkbaAEVCXmJi3h79psC2EXiNt8j0
EOzkyCEdYdZ/TeYIyQNAivBs36xluKLF+KlWHtAE6eJiTCc85itUO31y+uAFFxy9+crZXelNHf//
9ctnALYv71//TPXj5vq/7O3Vr3uV0DbxFCw/b//uaH2PVs6lWK6XSMTvRtpZ9uGQWImzwiuPx9pM
vvGWOuOldGOoa8nECW7RtDyuYxFT6CWG352a0uon4BJXH6vzk7DljgRNOnNHp9gRxSQusbV8ehyF
DY3dt5qUWIApOb7MMXocgf+yxFfHa6aLNPKAs3zRj8ZaRdaUI4PzcfuVDDLGoRTHRVRn0wlaqGUg
yj3ibVWjkNFZdDOseHULnrn4kqcrhsoW6NSAqJ5SZjrGGZy/jaxlq3Rj/VEW4Io3xlqoZqroqTHB
Q2BKQKfi8o1uTqeaY17n34u/ybDjiSU2JeTRdIRBTwSIQgfEQszASzrnRT6DJXMj7Sy+fmcW/wjd
1hJsdeVujsXrU/uOMSauh58Nb694YsLbPhAzMSkmsUjIc0HqnaPuEFXoSAcD4MmOXjfcZ/f0k3dU
ik0+D4DCBXwobgtZKWJVpN+WZxPbFafl0veN1vzL+Io7xmxUhdQkagitwutnevz8ApoZghebrj63
Jx6iwHwS7IoaE1gIRjhKqgvGLNQK9k5io3Vo/VhZy7eNvRnIeYXnyfbjPovzcS6yUgArUQzstGd8
i9T2Wv1/pH1Zb+NI0u0vIsB9eU2uEiXZsly27BeivHEVSUncxF9/T+qbadNZLOVFzzQGg0EDDkUy
8mSsJ2oJ0asC3sS7eve4QHwiL4iLzxdgLPjrq79m/Dhi5x+bb7GM3dSJItSmfBW7399hGTG2ELhw
6m1tQ516+wt9vDX6zMUAZRleUXGmfkEvyLd0JkZK0cRfyKcGZTG7WWWPr+sFGWzIf9xseOxcf3EX
v2UxNpRhe1WsjZAVPoWNQzvDUuI9+A1KDcBOF4737aP9i9F+C2TM6BirR/FEg2cacQI2QcOqOz7y
X1t9w5HFtR7GNVUO1hkLZOirLvp7zPStqTMcec++u/ntwht2nYCjHf2Lf97+b+2Yd6gzuywbqPeN
l5wcYDJo3fB/n3wuy/9ffIZvSYzDejyIWD0nANqemneDKLgdC78MRnj6z9gTMtqqB9oojnp/eWa/
hTJPkZGc/5NMPbuNEyboUDFXxMesa2vbH9piGzsfT7yOMM51QJ0dZz55a5smUTuL+rInx9mL9toI
7tBHfXYGv+Xo95dn/b/6GexuVTkxDocDjWVerbvIWRAVOXf7GlHzGs0UelR/txRDZCCmSXtQHSQ0
+HQ854666A8H30vDVyQ5kYGBfquVG0i2vQsc8KwFqbMtfvFSaPPZwX+gxmAn6wHpxuFk0AcSd997
TAnyMWRcIn/APdv5t/j7bBmk6QRDUIwTNVgwE2DQsgwQYJsbzouh88Qw+GIqsdKfeogxc2IlmD7b
X2zl/UAap0jx/+joKwbWzmRRmvgZi3ffX70sl4iLdq5LFokXOe/vzxhg2aMf1tpWK/sjQtC8XLoI
n7GDnhOuzyeoJh+AgShBj85ZRLPbDmj16gWmnAW4DVsOLM2HaN9nz8BSiinMIaJJhwojt7bwKnr2
NuCRelHEuWXRDCIZUlmZMQ2hx8XRiQjlOr2txnzCZnJYDPx0sdzI5wFq5ATJw+0evSqUO+8BU2ak
wVXduHZ6D2rJ3TbkstTOpzn+OUK2LJvVWmSJNEJcQ+rZtlzx3V7GDcen48A6NnT/BLvcPOcZtjDi
liCTCB8L3qrfkRUSsid7B1IIXgmHA+lYDftTYHUZEPlmSLmFr0c6ig0H6+FeB4OTTL6W2K2wy/zb
X5Fn8tf4YILnbT2gnelaC9SXUU+kLXBA6xFvOP+jIAZxmkSsLw0Nqys/esFzj+0GwY5rGLd9RYMt
0mbikJvKAMN4CmtwoFgb8SXdFfb26hve1ugaj9+4YldOu8nRdYIcp5pAreNpvZbw5GOxDvFzuwxQ
G97ZgfJi8AyE805dn8yJyFwze8kqcYhhgpZe++zEj1sePN32mrDk5acNxmCyb/ID1Fo7aYDUx91h
/3V8xnINhBRc+tvrUpxbh8igSNIofSmVsPjBc15DzE2u7x4XD+n687G4e0Bv0kUhn5+E2Ge0mINJ
zFqFu3x3CQLeyXJcYYNN0mVnRKclvXonJ9y/3nmP99jZg0d/tzUWhc1xhnnX7hoJTD7kRUnH4kjV
FgKvTkgUKK5NuWk5H5PzCrB5Oi3NsE+aVrlBhds56tqsyVg4Iu9u88QwMVLWRv8puHieFqCQbtkP
xP69RA0fd4/ngnLuwDU0nhzdGP8XSMI1Kt3RPQjjbl9snuPJJuK6Blmes45bdvEdJJTuFpnXhO9A
fTrowOv15iAWm40bilobzQGWkC4/MSr+wdGF92kYZ0OrD0p8pDV0B+3b9DlB+7jv0i+DytsTRxj9
YzcuM5uIS4aix2sJXcBE8PqIvGm0Wl3LHOHhjZdO+kvm6h8fgKWCvdRWqtTUttuDI2qk1INMC4ph
VVg75QhbP6p+2TxcMPDGWzXOOVM2OVd2uSR2EtQM+y/55bT54tzamfnmac7hj6WXbZsWWUnd5sPv
NbrPc9tfeGvV92CKD7GP8jPZuBhk6skXGqw41s8VzvggtYDe59MZ2lXuHuWKx1fPCdW1dHR6e6zd
qN2ad/bl2dkGX7tinVWArfB/REc2bde0mT6a6JSg9R+QMsNLRrtHgX84uv4lzfqPDV3n9CZYcioV
aTir9Eumv9FGZtjyHl1rHCk8c2GCIER1WYUFtuj9qew60En1eOH1jHMwUWECl0timKmYo20FUXm6
NPyAh1K8uJ9dbieVVqbFZ0jYrw8b0X4lNXJSIAT3hQUHRDiAyLbAtYratDolEultbL5YxST3H/z7
zekBlXuOKOq/38Cra1pg8vnjvM37Hs/Jo+P0OhnRQ05+I5OZcJxsjgGoTM6kEI5tk47QCMFkBVpb
BCsqp6bDya6BRPmn16YIYm0WFyRJexvENs4dNrbG5BPxNMEU6Sa7tiGcsZaNRxI/H7Io2MhmaRii
M6+GMzlDOZYiI6YwbAVPXu4+6s4nEjUuqvY0W8LvKZ51TyfymNsUDUJyzkp8M42EQ2D9yt9uG8V8
0DcRwNylBqMRBSbMYemYAvJe3xD0oepYEPKyQa1sG/47K5wIZJ7oUjFys43oCZLFwo88dE2RyL08
3NZr9lpNpFAjnXwnsz6UQ5VSt350wBPHg+zZpMbkz7N+fFwUiXWkV0nfpn5BriUBDpDybI310bFR
4j/Bwj4ESxdtjv9EOL6yT3awQ2aIp9NsluFbJ9ZJ70fFTHqaHU9Wb/g0BvZAhzq4XCxHejnzKnGz
ED4Rxjy7mmiVsvx/wpx14YnvgcPTZxbuJiIYN73Qc8tKr1lO1ZYenpHlR4DKc8+vYe8foDqRov40
tLbozodUwakVzivW+XwOoL8ioOdBC09cu7eNmiuMQYNj3F8uiglhzn5/Wh1I2NsqOkM99UU0746L
4Nx6HIn0599Sj4WHYymDRg8SczDlVz5BdpigYBJoC5618z4XgwvY9wVXmjb0ooiOQR20RPkaSs4r
FEsQllqLHoOvT7e14xkhAxICmkfKqqG3WD0RIcfsCbfkxDs/BiiU1Ko7ixphuUjXQ2jZA/qHv6hz
l+G/HJOfz9F8GyPrqrfjoB8tC9Ke1sjr4wjBIes8gAAL/6DyRBkWsFagJSJK0rePcr5EOxHNvMi5
nAvZxYKhnEBTSolKDeRJe9va1Xcxudy/9163HJfKOs7hQgfBbenz0woT6Syc5MeqO9B+1fD18Hn2
NFjo1nSfeLQZ84mMiRwGU9TxEsvViANWSARK+82hx/KdZbBLecnY+QTNRBKDK6ncWH2mUttc0/ZA
MMnnuAtL1NUCHu/LfMfWRBYDK+pBOWhiAh/g5OxbF2UuPMwNwSoKjMmhBMT5Vpxb94f3XsVYAEuh
30Hr41sMx23xgEIIWgewcZ6Lz5yXmvXkNV2LhOYCaa29PpLYlXwsuOHcu/lS1uQAGSAxoFB7pJnz
dlmssPbgSwm1A4mxsG+DHTpfXB+KpxSDKkMbiWJqQN51erpwrFfh/vZX4vmFrBc/5gpVCiK8u4OL
JFdH3tHia5INUr3bQHm8LY5jE6w/Dx7Z0lQiqtC6cKRNSfQHbgaF4xKyQylt2l/khh4auuzIwycd
RXDRrexuT5xHkyeIAYlKt86GUUPQGhtsFymHTYf31xlgqDNFVkyasA518JmeF7c/BA9Jr5swJo5z
IVt1eZbx51u7XzoDXXj+Pi6PCzvkuej0UvzpWuiIpFSLLrhmMDvV0CF1zBDDmZ+tY1cOdjnwNi7O
ZuiUbxHMl4gEXa7MEiI8KZTvCyJz4YWnBPM1ziPmfQ8RvBa0PK/X7WvmKCBseL6Q0scmNnRDIV/E
+ULzjtK3Ugxam2ben5QLRMqvBdYIr+7dl6XNeVDnYw8VS6HAJgviXHbORBrNROrqlvp9B3Kx1/DH
0C/TEMw/YQ4QzxDHf5gFgIk8xn2QeuXQ0FHHx/G9wOCOsgRucs6NJ4KxN+XUpcfO6uinAp8A2sju
MCuxQLYR+TY8rDmvGjHvjWG/j2IpFsiWWS4y7XxRq5HSg7b2gaRnMgaUToR6Za+JY6Zh9L7cYUYj
9cq1koVbXgPbrGlOxDPGf9GjsmsTiL+Lt3BRvmLOQz6fhJkIYGxfSHSzkyLKTEqS1Tqx77zMaX8t
yIP4gU7Awd9h+Kr4xUvBzGcxJ2IZ+8dhG/Fl1IfHwRnJ4Vfqo8/23MCr5eg3ay8TOfrPyK60BkE8
mNid9/Rk4KuZzuXu+MyxydmHfCKDCXpoi2FjHKFL6ERgLEL7C8re2ssHRwz9En9A7UQMNZUJqGM/
6ylR6d7B40OKZS0P1x5GlKx2F55C9BLdkkQPdSIJ5aq+MA5QKOvASdacbeLln7EfawteaHUtFf1d
lMz2ZsmamRz1EeYXoilU/8xl8F2rqX+KkT2vEoLNLZTlO/HEzYezNTLMZocax0TmHb9/DlZmm7bK
tDmfLxIO1nGKmhA0+JWkfNjtuOt2OFYvsz1bNbhYcivCusGw7kJUzg7AjsBYbDmWMutdTBRiQKPP
il7IwQr2mBVeXMbk3BUkA41vt1BFIknL1FH0MGr2v4TxvlG83lxwfsBtU/2T10JpkrHM6Fddi3b9
ck43BfhHLgZyhJFr1Ly4db76OVGYQZMRBcOTZOFc1XRhiiWRcrv15ffTU6vYokrSIxn8pfwxhKOr
JXudF+fNeigT8QzIWL0R6b0KQuXDV5qT9H4Z857y+UhyIoLBmBh7oo1zBhvFXDFonvIQTznBEhtj
+Vtxdw53KIunEgM2uVbGolHQL+j0v7FjmKbHe2dwTySwOcAm82QxcNPFWJpjppD15NA9D5WL3S9O
tVm/tqNt7ki1WK1qt/X0O+0E8oLc4SUeOPLZzqz0pINk+wzrKZ3mbePiGbp9HXgKsj1Z7eFY91ZO
H6H9PlouUhf47ckLFO5oisOpgjBY6l5gO9xUB7W8G/DKNmcNILtOK3oxnHX9sRjIY/sZE68OItUG
tXagPd7WdD7w+DZTtjXLzDN0GA1XeRXp3QR7MfKV7pVIk3Ek3X7YZbaGU6ca9rZSjKN+2cXGCtpV
HbwXhHbcbn5XWIDtcLzb+bzRRDkGZapKr2o1xTWv3Cf1q1nWBVlyZ7luO3zyNXs8eXsLKz236giH
DxPwwrtqD8tDh73Qt0+P80Bc8XQiZOjMsc7o7fYevm7/5fkWh8khMcBRt31xrOk6g5PTGs4ltfMH
Q/VPkdsdSf1krdEU1QYVjwePa3gMhphHoSq7BseWJHDyiA+4Qu8XEnu8oRnOjWLrOa1yGoacfp/8
d7Ybfwe3j48DRWz5Rin1VBEv+DDryPcM78CBWo5xsb1VppEfU5WeEvr+chT2X0DKdlsBjmVdw42J
ZWkXQYrrCgpEC0x/nJe3/zonGgMB6k/PVOra7mL09Hbs1/2SdmM3qzL1zoUNQkm0mm53tu2+bB78
WuMBzmzE/m3YbIcV1hDJltZQwFnuzS0ipbp3PnizsPMh+0QKNb/J+al1h/GvAxQEy7LkvVKCAx+k
yiifYN+Nze0gpOd14324vlwTcaAOSfs0p+dZOKeG2DLBOSJbjMIk183mHSCDDJIQYw5LADK0J7Lf
V4ddHWRPY7RLeDEfD6jZNqtc0JtTS+Ht5J3XEZIdJ59PRHE76sN2759fSpaqKFbotpQLFi09H9fH
jthbvhjOlWWHHcvhLJutjFisX65127zP7Q71O8xzXRycXKjcc/tbefEQy10r5opYHFSINAJkjF2C
aYbAjr0PXtsW761ge6YsTcykM71SveZUWKO72X1oHyio0Trh/xgTsW1TWq+I47GB9eUoaKVPHbby
dU6HVWIXcLydiNksXdG7jVZXH+TG7boSqE5uV57mVRwVkKm0IA95KMh7A6omUA9xXg0O6LLFmKpV
ZFXIsFTJakgakTMP1P8SX6GLBJtaTEtlp3yOadeVsoWlKWALcUpPeMjXLzb2vi13qedw+RfnyxYg
9fyvOAblW6MyW2x4p4UEOlG4zcNHc6G+p1hVaDnBMiPBLthynsa/fKxvoYx319aiZB3oUpLxLvQW
nmCPD1hm/8VFeBp8/2kU33IYhD9fDp3SCfQsQ5Bz3i0iBy3jlJHqhG1t4NHjCpzP5nwLpD7HxAob
UFnWSQSBJ7RD0vk3DGhSAk3qKeNdwbOCcXqHY/rzjsy3UAbsRcwktYoJk3wKIdJb9z12bd5HO9kR
Qadvb48hb3PoX1D/WyTjAh7FY5P0Ij4gCGbOxLxfUao7kHxxNJt/Mv8Rw0aLCRj1xhMNPJ6K1fpi
jx7yRdX6ktI1w9xxUI6xXHWefDvrLCianAl0OZjnvZaP6u88J5H3u2pdjl68S8eGinEuNqVKV1Rh
bigONc/D6HmwIEv0Gux+bdqFAs+A194z70x/nyVVf6KeUEuRalawkoPhRFg/naQcrXjIxYaJRoTV
00ZHoQS7VmWyV31Udp9609c9pNMdzivDsw0GQyorj3sU3wDEIUb90ufbpnd9629ABxsbdpESl7l2
hShnLy+xRRtLRt8o5daAiZPUbjBevjos0NtTgH7LKXzMfd7+CdzzZMCkbtQ6zQdoWK8Om7fSAYac
V6vnFZ6DgNdWOxviG4aJLZcmFp2yzv4Ra1blus7QH3oGfxk2KXigNEEG+LZKsw7WRArzzYqhVw+9
DI5MobELzT1WroYlYNkiq8NDwzHH2UZ1TVcMuu0IW9ZYln4wERwT/UKn5R1gVPdW2aAvA/5bm0/d
uUd7cuy1Yezpm48YhKemy/l8c/dtKp55e0rtaKLOBfHYoVqhMyv5vH2Ws9WkqQDGPKQovYBsHBXA
cO29eZ/6ogloQy9KmyWM8eNJ8G4LnM2oTwUy74xkHEq9P6AeCJ6iUHXrIL0PwqfbQuYsZCqDeViG
oVEtMYWM/d5zBvBTZUdO1DybvpiIYKn08+bUZwr9MOG63mXPx3f0Z8Rn+4O7FHnuXZ4KokHaBHG7
VurMlNI1YEwhWkbOPRqECrKiPmmgu5yDo+bE4tVUGPVMJsLMoR2UdICws4txbZf3eswGKoaiaSD+
l1DfZrMlUtxKoJ0WaZuDgYlsqSEmiNdO0GUr1ASjFxx95gxhKo/Rp5PRxt2nkKekJHsuSLItwYt6
29hmr9BUCPMmxtKpHzoZQk7ePoS31rqv5Uvqyi9ni6SLRkPSv4duX0Ek2pl/5BJDXF8R9qtNfwB9
5CZfrY+bVNeEESCRI7+yfjv6BGGg5JPRDQKJ06LE/YYM/J57QUNhA+pCmLt2wO2uP9Lk3QVactBv
1sU3VBm1ZUk3FNlkQnZFloTx2NPvB8X20n9AMNuQyzMPM67h/x+nOJHFXLQLBgwO0RmynkKDeK/1
vRFkdwNqcc4JdG3OLnLRBLizdQ88gXjUuHnk+YOd/ADGWPMcE3S9hB/g7F8j8CAiwgjgDRs8n2fu
kk8PlbFXPT5UyqGGnBDcL/VzvLt9H2bv3EQNxhqrXBii4YQ/XyBOEhet4wYnLsfzXC5nqgNjhG1S
VSDTkHBW6PZ6XZDU72zVWT2XmKa1WyIteo6jOJv6mEqkpzq5ZGNcVceogkSajth7nuCePbLbcWeg
eJoxD/KQqr2MDTGU4gnz3hak2Ev14fYnmn29psowj7BqXAapQN6aejUY2cRCepXIzxxgnHU9p1KY
Z7ivpTFGAwGk1OhOHmEOB7sMfffXMog9HlTQ2/HH9YWPhqYp08SYECNMr0rMWWkKhDV0iYYrofAZ
ABA5J0cN64YYNoloRVamipIKMbSfaT84xkYl6C5Hbe5fHd+3Rmwi8TwUWmSOBtXIW5cOauEn+94m
CVzqj+H/oy9/Hm0nAhkAihM5l7VYpuNdGCHbvymO6hToPP3iqTbbtm5MJDEQdCjEzMpznCKuErIN
yf0ZrAYjWkjCexGVa+BruhNDyP3QXd5F5hgKm1eszPpsRkcdFPtOdD/6q90y+NIWps37fPS9uGUp
DESBgd7Kxw5ywn5peRgJeB63kr3V0LJ42ybnHZDJaTLQlKZyfj5aOM2nHHl6NNh5A+YZLdv3/Q3u
2tc2MO3bIrmmwqBUrTfVcMxhKs7J0a6NfYOnOPKifJKdJe8kZyFxoh+DVkoix2bS4CI4HeUxUDbV
XtCA8twGb97lZjBEHfVjmZnAeBFJh24hbIrw/L756pG7PHK35PA+m8o4N50g1dlhwBkeX5VnzH2p
Cmlc8sv1azj4DagwAlP1t0i0A2qO3Azx7DP9fahs73c9ZGoqnSD96exipXi88datrxwIdk6N2xfx
efvE6zyef3UmIhl8iUAJWopYH0xbxwCaDy9AzS+sgXjifkjOHVcZfCkOmBU9njUcrUvpXeuGCK76
HHzcvgVzodkExVT1p0uAlkihinrcu6Pip40vYJ5yIT5bzfq2mFl/Df3aWDiGTY6ayFxvOMamOcom
Oo/9cRPwR0PnD+v77zN3OW9EWe90/P2j64A/mi7LaL2LgznU23rMO7gTRZh7nIKEoossCEKTu+3k
D/EyXo+irbfktN6i8r/RHgdO2/5fgOpbOeZKG92pyCQFMjWQbxPRxSJnFKHfTbJMjuTjg8sqMGsT
ugIzFiWcm8kcpopFzl1ELe8Ez/StvDv80jBX0SAV2/yq7Rg01vyRS6rDHy+NbpkmOvqRe7sSpE1c
UxljCY0VYb8oyBTA/y0QLUgkW14MJyzIuZDcC7aFLYv/6g2YiGWuc3IaOyuVsxGeKu6YlNnPv+yg
DQOFC8wava+3NGTus9JgF4+cQZSjv1ZE8UoHy0e8BwxJPH+iwHrvPr9cPMmOyK/lcomO0z0NbeDC
oPr18QEuN3vzglhqC6DhvL3z9jU5BAYDYiT8c7PCL1srgQZE22CBIugypAXn7tC/c+sEGG+iFUGz
JtJvDNXW1VpWSLywa/tLua9C3eUIm30HJ0oxiNOrnX6UCygFz3OPrUdIJmwkHGBh89LTs6SIWNn2
j+0y9yUak87UL1QUWHBMf69gJ0Wcu9EqoMw+QWCD3LYheo9Bf4z6U78Qi6Uw3tGGiMe5+alZqJ38
GhahjCTWChFLc/fO6xgqrWfZ1+c/+aXGhDuxdHU1b31UBpwawWgkWYE4WqUdncRbPCySO7O0kRVL
MycAKEa2KQc1WClgxrsl3Ti1feJ5xLOuwLfWbC5T7JVEylPYFj5B776esSEsWik+putR36R7vD7+
XRg1EUmd5wlkjefMvBQXaB7lxDsuxYwI8EF8N8W2jkB7abndBJwvazBgFUcJxm0ECAxVH86HdEDN
ZSmGKTZQga/ig5dNmk8XTBRkEEvNsCl07Kg8tMlnu8tdEIDMk4M+HOA3GPDJ63SoNANCUEA9gEIU
ZVpu/pkDvQYDPEjVy1nbxHRNcehZnibaLh4y8L7yODF4UGowqNMKeDuFM7R5gj+KnSoDicHDT4fe
Ocd2TTPfuHfsbuxDb3To7o1o50BvZysDc0lAHWRspY0I6u7z4muLUk5k6y7XM+XguMEgjBa1Z1E4
4ThzLOtw0q3yQOcuMX5ilwL532DcYOAlU/UYF5vKOpFwv5ZLW/yoUWLHClOiOf8uJvw2eTZZW5dl
Y5Q5faRfz37+K16DgHEH+qaeCCtetmfezfrn2TAZ/EjL5FD3FSBrDczy3kpEvGUIjtN0F4T/0kOe
aMaAB2ZyL7kAdh3axJjcjQipcYK8wTGe/ZsMZAyDJZtVTGHYybeDgboIGiQd5At42ye4khjcaHvZ
lNsT7B8jVtc0I/iPVigWhFycpydz46aZDHoYeZwrmZqMKCihdwbUVJSEG34Lr2eGh7cmAx5yWRdC
psDWw/153ZEyqAn4iGTuPPNs18XEYWEd/EityvLQ4ewuflIROGOpK7iGZUersiH1xalPRCfnFbyl
jzBJN1Zn377V12a+W0fKIIhgWFWUXWAmSPZgRFS3lRCblAsndUGjtoiOdgSyY69HY6icurFtBnhR
Y/gSNN7hMyVxbYkBmVaSD7l+xK2/LD3vaFsXrIoHt7KwQIUEWxVvKz+fUv6+iewG43yUxkoRYU9I
UK6xMGoBhuf1w7NJsLvMWnxwpFGjYY/aVLEGQ1dM7OG+BrQTL+XYylo3GgXcQcWp1goGBf0gvSvt
j2z9gTCHI23urkylMSY8IolXdRakYaqGlE5qP1/gnXAj1Lm85FQM43GPRdWhK+VwdRoEkoMPMri8
8WpMs2YxlcJYaZmUadlrV/8HDf4pONxATo9qFrdAPtuAPZXEGODlmEl5F0GfE8qDzYiVb5hrt2mj
I+KHL8QsFtaN8r7VXIQ0EXr9URPLKLQyuiQa/VZ7pxOh3yqhPIkIkD54RsgTxTx1mjmWoFiBKJrc
3TsW0hc9Oe/VA6Q9fRT7/80K2YkDQ0L24kQ/XOQnO2Uk+gF1XVptyHj8HbPdUdNDZB68E1jQY/MM
zS7+ESNkoYfJYhObL9DrGBPNco7oorfFkIo3FgZajKNr0pfLLzPrD05/CPMe5oncJQ29ec7aaRoC
6VhTjv98IWeABOzHE8cBnW2CMVXTQnSn6eimY25HchC0VKjPcKoxQQ1r/S/TEudb0t/9J359i2Gu
Rmw1rWB2JfALs10YuAdd3i9azuF5Yxw57G1QpVFqTHoFEYfE2xjrilKQHRIc3G2FZh/fybldP+Tk
2hkJGgJiBQrh3fUo09IQDOCBRzaPvjlIC4S8HO/sHOdUJEXtichawx4rs4BINDaDyuZ1rXiHpbZu
FyIqcSneVee2jrNdsVOBzK1Quk4w+57qWNwdQaMcbC8+RwTve9F/P9Gpv6hj0bY1dNqPq/xIrG0G
b4n2jTofvC1C0vwj+o8RsmM4harnotjB1p/2gCxHR0cA6I0CMC9wtKLWfMPar5PrE600U4x1OT3S
+NER7bvEro7kFKiPxvJrZ7zQvbD/H5thedoxr6mgyTp4nCB0vHvCPgeaYs6cOsxX+SN4VXitj7Oc
UVPjYIAjbqq0LCRqjXuv22WRAzcPK7tQE37++PriEvfPuyTf344BEPEcowKtQhzlI9k78DUDw+4f
uQAy65OYigxGdAv+lsgY5OV8GPSTaiKVDPayfqu52tLOZK/wufH3rEYTSUxA0sq5GptQCgeoPWcY
oMLwlLAATwEHquaKXRo6YCUVi14kE6sqf94xOTmUTdSouMaq/1i/WQ/9y+mItqEwfrtt93N1xB+S
GAdhOOmCUJoaJIX7O+/tsXl+sNzPd4JIHyT2hd0TjesZz9w1zLxJomRaOi2uMB8sEpPqWMXW+Kgj
V/MkkMo+9rYJMl336Pza1eva/88s5wcPvOb8PdTAQA4gG4oqopHw58Gml8tBytVKBCB70fKRrrcm
Lxdn8xtbQLjcfteJJgZUfkhj4D+uy1NxGVrxmqKtsJIMN/y35Z3JW0wy7wE8NsV15+DL79PG9DDy
V9vgXwlChFq3P/Nc6KPLUFwGC4Vk6FczmMBb2ml1W/aJiOpZuJbdo4pCOLxqERKDL2tBFzFxJFIw
YXT/IZH5yI14SYcBqzsei3sUhg0DfKtIB6Pn6fK8hV/9xE+0zPi6PyQyt/PSCVk8RplIS5FrxYke
KfMZ0i3c5cZznsQPSRTXJ6dZFocRJL85rKhDfvZuHB354zmw28B6/MA7KFOCQRvdorxXSp15MHRZ
ki1Uh0HxBBP+KfhUyQrCvAIGpZHB62DE4wp0Oi5W3RsEL2Rm0+oosjKYFDj65ouJroC34tny7Wyw
+zDAshtQYtvJU/1gH+52TsdLG861vP/4hcxH6JJDf8JKLPzCdonCBFZVrGFv48lvXHAF4mhsYpur
g0o0umvTfAMjY8fre5+Dzx8/gvk+x1zND4mIYwKdtUYwvIuahGeSjOtu0fP+w8gn34N5wLMstqqT
VUJbRN3dTn45PLq/vo5vvPB+rtL1QyPm6e7HEa5dAo3apeMEVgPicVRro+061IhCEgw21l6+tjBV
AI/WxwrnNfaUwCCEJyMPbG7VeC7o+fF7mLddzvES6x39zI7zpr6Mb7oDHhawXTakw8gjzRmFkcVJ
4MzFfFOpbNOLcI7kcyFRqeH6skm38hG0gIlzry78eDUgTYDNXIl7IVgcgfa9c/gRO5ewfeNB2yzQ
fH91tvslM+JksEz8jAuKiMiC+Kcg8gZsWbWweo0Do9Rhv2FhLONeH1eFpRdHEe8zrnuUOd1DgMQE
d9BtHtMmSjGRg9wm6klor4I8pMULhUgx0uKDLWCcAwMdNpSLS+6useth3VKQgbQcZExi1dVQsCIX
N19W9hjE5O3OS2qiofVmUxSkcuCk1v5uOfj2BpxNdpuCDosiLA3qUbI37fz53xSvflgbA2X1uRqt
RMedA57uUb3CjBd26/HfLQ6IXEF/8poYWR6DZQInH20vUk0OUUzM6OvgxJmXVL/7iMSjI2QE6zSs
5UV95RjYjE/7Q0sGwqraUjsxwvkjGSXaQuqpH2qKLtGx8nj3hvN6qQyIYeCwKCWDfmqHLg51Y0zr
r2g41waJz4NM+rv/sCtF0UXLlGTNYBufhFZoz72BUy0unkWKfqNHv8XQMNx/c34TOcz5GYMU4fQg
58lzoowgSyKid5jaJUfQLBJMBDGn1ytDbyXnEz09+sDny9Z7SfAa3BYz110L9/D73BhkR8aw0aII
Ylq7cbzLRgkjkDuuyPsCL0tJgmZ9zVwUa26yZNYSvyWzo7aZasZd10LygLVoz5+RF39kZBzsAgDE
XcM2e+kmwphAoNXBhSFZFO5k92yneLciwAyWJ+241fyZ+HR6oldvZXK/i7pLsF4FeilkHUpoZNfc
l5PPS2DwTo/Bb82INE2tIUW4g3f1gmlo9Lug/cK+bR9zKa0f2rB4bZ3AAEvtXTdsR/6MHPBpqzWm
lNuF4AQftNUlvdtuOVJnn9zJ52Kw2JTLY9Gn9Aw7u7gzV60n75uNU//6EpyPxOeur54rQfxQk3Eh
D+ZBOtUGBIKUQHLO67Ylu6/2DVjFXTsuzeLiRDkGQs7nUjQPGpWFpVSvR+ItYlKA623HzQ/OETD+
UIsBEXHMMIRwgKjaaTy65TQ92hgstohu567wcEjD0T5tv8Zfwa70vwzaOsR5BaiEG7h8ta/JbcCW
ocSyqP3QOLSy9fcnXgfaXJA/VfL67yciTLBwHI4NRLT2dQMwom1hxGj7VwD+TPuDR3Uz7zoh72Qi
shYlyWSuxCHXhHOPWZVHfXmqSb+uPvP14dd7Eiyb3Nm1d4h5Q1rQ5JzkXEusLk/kMpdiMNpMqhvI
TVbh/vSIhJSyRCLD3qGJkHMBZ1I2P0Qx10GMh1N6FiAqJ8WjtEG5f/fBueKziDzRhrkFeRSfatOE
iNpZ33XPhotRuV1Q+Lx84XyIOhHE3AHzKBZaq17gGZwCJCYPJP9CVQhze7SHUHZPJpEeTm7r5I+u
W2MG3RO2PcJ88ovX0zx3FRRJF7E+DQUkpGZwVSZ2mhqJGGn6SJNRdW4rR+LwnKDZvI8iy4jGJPyP
ylLpn/M8PouNSW+b9xB1boSm3pNvf217NKFgBJjzDeecrqk45mgVrcoulwricuK8vo7kzgf7dEE2
vwJux9BsCDqVxTgqwkXAI36mqiEGXu/vHj3QXftRoILhBMlzrv81+7W+j5INPgskfk2t+L+j1O3h
AGcIkfZj7A8uKFY/tgkvl3KN7VionGjIxpmFEo2IDQzc75Qob/m4FCQ3xa72pRkuXR/jfZ9kFZHN
klCWIV1fbh2k8j70B9Ci/Y7BTuJwvu4cCEx/D3VBJvYqmyfhKNETFw/u6Rz6/kMC/t73F/uCVsgv
u5G9fzXEq09lMm6NcFEyrTjjDML9PkGSmDxvlnIQbTjuE081BsJNRTicjgXE4Pa3ElZbpcO2kX/H
gi2efMtY3T5Jnu2yjP2GoscxOuxw8x9jQhehuVZmL3yfoAUcoV5pZ5/A8COXp2fO01BkNKRIEk0G
68xpdqhFYm9IhGBFALMy2YN0DtOO1UCGo43SDM9g5nzSqTjmVA8dXqfzGeLgRHWrIbOzwN5GGGNb
3D7P+av5rRbzEEZGVXVnapjGww4NipgYvf33Z1/aqSLM8ydHRQrCLQGKOINsJzvJ1/dL9Q1774P4
jjvcNetjT8UxT2HcyHpmUqjBUtzCcWo1uHix7V68l+Ni2bwG3PHxOaZFXLPvE2SA+5D1JkYkoCAK
1aWD9T/YQUQpI/17ujvAptXxnphuS3SXd7Zz4dFUNIPjFzmP5f/H2ncsR4703D4RI+jNNmnKy1VJ
LWnDkLpb9N7z6e9JzT/TVDa/ypieu9BKEQUCiQSQMAdmGkqXp2kDd4zljclAdJ7qc1SEbVOvC7NR
ihIibc+DA3AKNBhwTMjqy3nBiEEZXZjHqhnKacaaFwQwFKoSAOc2HaZ8MI8Aj8BuvrczVjX/4J7d
Ws1/eXZsd7rSR9NYmAEE6HSugJND1m7DC9vXisdfqDCmI59lre5zaMiT85rGBHuagzuRPIoEvROB
Q7dj8cJb+ou/u79/dJItE47mWCq1BXl2NZGIv5sz2quBCgJqrh+cw1stGSjYm4G6iorOGhaqJ55r
vRq1TLp0k+2IjxKtV90Ud7bp8eD71rpN9SUpxpj0bSv3upVK1KU5YrCLMDTpdrf7SXK5rWarFnjB
FmNJTDltsT8jh248O4lbbxXbAW4Z53GwGvUtiDDGQx/GQW46EHHMiojf9e05+8YxwNRT/KYLCxKM
kejVck6TGsczQBe2gXtpSGWbO+NVsvetzoV+Wdf2X/RYc1GVolwPJs4I9TTlIG3LuzKzy6p0BcsJ
s8M4u/1Aas9KHADryyUmN5XYLbq762x/hudX2GZNSp5jZ4aCpOnl0LgYdS97WBU6Md0F5MnfYMaB
5O8PDygmO7GnAV5Kv0TPmCHb7d1qpxek2yHK5/bkrBrshWyYMFDP8rLTpli6lCZJhu0820g1TeRD
zzhunXdTDMbmWJWGqyLgFHLZCS2MlW7D++3+cV+VhIu9RzXomqiZWEVLOyOLJoia5kVOp10MsLOe
bI7Hl/2ei9K41sO3tAHsYEwkzBlSuaB2GiOCXZexrT7733gQcquZCUUzFOQmgG2hs+vO9S5olS4u
cG3s4EZxqo2/Ux7y7fig0qW7NR61qJehfqL8SIj+eF151/3hgjhzZ6O41301ryREMYA3Pt3q9i2i
3YcWua3aHW1and866sMfuY1fZFmQjTKVqhbbsKSLVm7z7Y09BrZ6QFsFXS7yRwXghYA/K5YLnz/6
Uqv4EgSMRpZT7xUE67es3kH+/8AFP1vVUF1Fkgn4eGjaYeSpKQCf8Kea+g1PdnUbD96H7wTrxPbn
DwClXj+9dYf4ixorxkj2yy6bGgnJJVqUC/bjOx1RTUoHfQQcWqsOZEGLiZyszCpnTQFnp1McOPrg
qjKaaCvvsX09J1gLs+F5rPW8yIIiY8Pi2s+1uQZ3Cum9XLaPe8DbuqMrWyjeOD/m83UOOUenMIYs
rku/mJVBunjDJt+q3lnkbNfmHhdjvqIsmYV0AIVacKa7FviyCTbo7A68qcF1m7yQHPPWysNYVboc
knOQpotcFIkxBolueT44+mrIvqDExEltA+wCrRklJJOeHfpSvUjkUj0W9s48bt5sO7ndnlP3jOiT
12ezbjcXpNmwqdOGRB5aMHl4Pb16l6ki2KRI7HQbEpH26t9veWaLdweYIGpOstJXW3ALuWqSLVYk
eswPdPr/PLXkHO+79+L9ulauFh6ACvG3RWG3y4eSESqlBZriBi90tKcNbnSyalvY2E25T21+Em01
Hv1FkU2idcqQG6EGNX0CeE9oo19+3lS75t3kPSs/r9Rv/nxBibEpcf23PLUCqBSocHjUOj/1L+hK
OuWe9aA9/Hy4YKtk9zhuhRANQsVOH1C94r1vqZpe+xDG1MhFq9ajRHUJqA71berlgPR7/jxUCnGK
Xg7OqXLuDYtfYgR1XaQxbmiLzn3vtd1ZpEHa/jAg0vD2+juqdByKqy+1hawZ45PWXWQpY0dvqnSL
BdfTZwuaeplr7itb4YmTsT9yE1qiOYNW5dYeXQrxnB8n2wQ2c0EwRCdtAOL2Mrrut40KSCHM1mAh
Lko/luMceILmKTNjoDRZ1fUwwPXJj1TH3htbv61xYbkvRsrTNRVizJGEFvjMt8AzgOzVDWATgboW
fyvhI3PX/q/6yhii1pekXDFALE7t08F7rzS7LDfmjYOu1NiO/gRhW18YIZUJawqK3aiLUNcDokO8
6yJi2fCQWx/Zput6+hnuXpEjuyGzbCZVKyLqUZ6cYh/eNjGmvna729ypbEEj7cZGkHhI7fAExM30
9IPbFfu5YePaFzBWKcj8WNe7CW7aOx2w9eV029jvEUn2OwoK76bbfUlk7+XxzJ0644QgGmOGgmw0
8z6AGTo56MdtvvEc2BrMyvIcP/+/CIX9XsLqVqnHOfbeCb1qild6xeNguZaLzim82s7De27b/WaP
FtDN996+e7jLNh06Uh9DYPgAoWMzb8Tbm97FxvPU3j6Nw2bkPKhXM6tYw6rT1xAa+dmuoKhpDaGa
RGqphC0GmNPd6DSJo0WekJJhZz3ta6xbP9zz8kurNeklYeYKj31otVLwSVi810geEQx8PJ/ECeAL
++5FrE4YreelJFejwiVV5i5XQWpJFcCGLsgMPt+esocksKUM3XQq52qthoVLSswtzqJWB1ISpWSh
z12189buIcu94kon4+X6PV7tA10QYzuFgKvdqUUCYgeMIAWVl7yGt/olC51uZxcGfE7lbrESLHNu
3BvF3ufuFhdbNwjP79ECLXubl9/B3GYxxMO7qCnTdegID+lE7HJPUYyu87v6kl7SYe6uFOTVmFkz
+MUY2e1tZT9g69XGsF2yh2+j89mxzSsdr9mLJU3mydK1RR9WM3gbO/vdi1EMQMP2nouRzlPRz0ac
hdmo1OT/VPTQnpXNCyAH702b56lpAHLtoJigIYvnQMdhQYDW7emUYBYbHbuhRdtaf/BrlvQ4rlFj
4oK4Lyo99EHNrwmm6/f7fvNW7u852rcW5i0PiLEoVtS3eRtI0kVOdsID6tFzaPsCb+J7bUBIX5Jh
TIjWWXKfm1T3ntCadIvWpN0DufvmAloJiEIHPiA176wYSzKPUtzEKT2rQ+s4GoAfHtFffVt5oYb+
W25WZS12XfDHNmGMQ5piAhzkgKJkefkBIxLYN4PmiOt3eLWEqOuYetI1VZY0NvaQZi2UFCAYXop5
a9A0bmzP70PoPO5Rwo8Re3AzOGuR8pIiY51aqRDCQlIQNR5qNBELaFjAYxKZsPt7gVPQXtXFBXOs
gSrDuesGqiSQoprbGoT4dF2Aq/ZoQYKxR7XeC9g2IEsXoSPVSfsGxJ3OjrDw9o882YIQ1c+FQcpn
MY2jHrwMtpPeFXZdEzpHe+Cisq1F9cvzYYxSG4RG70c4n0PvE0TZ+xtsd05u788UPYhbCVrV8wVb
jFESFKGNR0GFrzK+ly8SFkJkkpOIDpInXNxEnuYxpikM+1Y1PtXh4L3ezqSCOqCCDHgD7uuBxxZj
niqxsABwACGWDlCKZqfYGI/CHmaCVyCkt+U3o76QH2OWRABEF2ar0Yzhqb9ID3vZeaSe97qWr2ae
FkqhMz1hRRnVZpSDDBLK6ub59Pp6u8MYBladHl1UJB/tQ7i5TpJnmVgEyD4R8l5MoBlAgDzVeMrK
blh78c2hjAkeQ/9RkDpjKwaz7hRLBLmnZ4GoO3QXoGPjOkscc8S2uYRGNbZSDBJhTIafIrom7F7m
acS6Z0TF2KAz1YZmMRYpmLBIJgHiL15U/ga+ceftft5F9gaOEeBLNhaS8vNnqxHngiZjnLDBUW3D
QMctxvjXa3+cbgRA/PNiv8+g63dl/8UaY5rGdpTDqqFkMLoJWL+ZlB6WayNX5du85hpqDK7RYgxT
Vg+9meH1cAEYv/Tgkz330beuDr+4YcxRJNeaFFYGNX14mzyfKvc0hgD1VU7qc3Zbbj62/Chm3bj/
osnYJew4qoFfD66QbnyuZdKGxHDTt6AkZ+SrOb5x3d7+IsbYpllu9bBNwSAldop212/TappY/0fp
dJGxSWM3xHGigBfDe0cr9cPDLt/SbDj6/grsd7M55FbD5wU5Jm4pTXXwZw3kBEQTz4NbntND/QQs
F4dDaM2kGyiOUnBkFc2bjF6IQ5inE7oxMMbr+C93mYPEPuYWOVTWPNSSCqMJI6YIkqwDFZQSLCT1
VeIqLvbhcbhZ7Slc0mGUIE6rQZkq0PncIwOwkcsO/bCY9317wyJ1XjPoanPqghzrqBJ5Bgx/BnLA
3nG8APHExbs1SIceltN0j2YFg9zSUQby0LxMd6VG7tzpWGNpKkaCt/npvvoGvKProl5Nsiy/idGc
DCuhq7ChBzo6pwsm7AnWwaJpCBYZYKQ/rCPn3qlrtmtJkPFl2mgkCmrsMqIPeZNMRH1FdJB9oMIw
uKdbEp0eCjv1LruHB8Dpj3b8hByfZgOhPbPQyOpKrpuTGxu1Mx5K35pFWH4Y45tKbRTkusCHPdVo
A7H4eINr9m1JgHFEU94V3VhSUXunxk5Fomz+QjaUXnjeaDX9saTFeKPeGvNGpPcUTasYHEQGJHd2
FwDeii/f4286KXYlxu2fKp/XgsaTIv3/4imgtsOo9VTHFeyct25S97q+rmYjl4wxBkjO0rCZPk/p
8PwaYvnzg+Eeoa0xNs1z0xJrXtAwLEu2sI0O6AGMFI1WEqcRIcul7vbAc5K9lh6amRxNgxPErkaU
S1KM3Hqxa6ccIzGXAzAGX19zB6g2rrXJHEwuc8wrjytGhIAeDkctBylx83R6Vy+Jx7Grq606S2YY
+z1rLcbOU1Aoz72LyQIKKMHRg3UX8etoGNNtUYB+IwAJh9oNLGzdoUGH3wO7+rhYsMJ2tY1zqSqx
1VN99rzpdAlvf5LvtMMJM6sf03Ybb3jH8z9M8j+ssR1sMzCARnHu4JWeTx4wF2ELN3cIkengHi/j
sVrfWfLHmGNfNnt9lMAfgDEuxX1Agn0aormeoBa4wbpF+1xW5APA58Id7Wb+wdHF1Vzmkj5jdemU
TzzLoD9t0LEAo4hmVbwCeL6XqgMbMS/JMLbX0FrDn1uoC+ZeGhKcWlov4ejk/zC6vw6OMRepCbSJ
uAIvSINgazZJOoBKxiTznHLT2vsPjNHdf0TYDsC5C2vR35I5xnaUiNXrrgBdqAtsvPnSb8X35p1H
hidDxm5M49+m9+CY988WOXVv7VZt0ZUW49SAPLyh3TMc3tZeb0veGFOSSWOYyhF4w9KDE5b9FSR8
4zHGkx9jS3TdT8qSOsuCpHcqKiCfg2s87VgPfP7RDhauWavrpDMVqCD0XPN278keUwPzEeGeZeN6
hw83e7s7qAf5gBkJjhQ5HLLwzXquCbD4MCkHTzoEe8uuvMg7AGqRQ2fd+//ikbEmKBXLnTRDkgdU
MseWDAJtonCQywKE5nvWohrO38e4Oomx0BEWyHm2RlG0OnBHUdPQe/QJVIjdZxjH+H63Ob64ofs5
jNFwHyqcK8GOsYqlNqE0TeU6zo63Q2shUDfOwh3t7wdiNbcazztHxsIkwzwZhQL5ojUD+2OVLfaw
Nza6/F/orobAQ2cXdlBfP1SeP2KhnlPZKJHdAJOYDQYMJHzt5ecGkDlHFyP5PJGuUjMl0dQUVcKL
VleZANKKM8FPKIun2UOKCN0GpHK+aZs9OETbLeFwtybSJb3fRNqaakofQEDC2yN52JALWsOdSSGa
fSN6exuDihYaYXg5nLUoDNPPhqwpNLjUpK98ymkZ9hN2OkNpve7VQIN6ybv2a9q5JMHcRi2uIklp
JGin49y+D96ZY5xXg6MlAdZ5z1YgaykIIOdFHxloy8D7GfNPLmZOsM+IQ2/Ngi7JMaohFH3VChFE
ZtakD9Br/pNDYLXHdUmBUYZOC0eMf4ACqsao3L2TjEZAABG8rnRcOozHBhxZ73c96OBl/wzkzNC+
bIx7hD7AL+CQop/MRj5LlhivHUZTijTXJ0sODGPqSRug5uEq8TJqq0+zJSXGVXd1FWKv7EyNE7oF
pQYQ7WpLLX9I9kD2dfho92vBwZIi47hNoy9qJFVwXBVRLwjo+B6Nc03ZnE3RlmGiDSDR0QY9xI6I
xpGx/oYeifuPp+tnxdFvtqqQl5USG9EIAU5uGHmmxF8IvW7t/rE6bCWhELKmyHyckda6Yv2UxBtj
JKFg15FdSUCTNFJHdsrxcp0xjiFiiwtFPVn5QIUItI4YsFT7rc3b5rCay1voAus30hzTyLhXNOPx
/KzbKmAqYYqObnS5wVZmrravljKW9BhToXZJYvbUGDnP0rP4UZB6d4tO1WyjDvaM8aLtvpDIYxWS
+/MP7lXjHSNjP7RmVudhosSdAbubKGIjz26shXJL/li7MVZTKovQFIxONA+NTdeqZXc3W6ySRZcz
R/N5BlFnbEc/+ZOchlRDnk8joBm9i+k8bMi4efzBCWdWkxNLxhij0ZQ5ttYquGVAd1e2zXft5cd1
bV+NRxcU2JzB3GNlAnZLg5kT/K6yjQiGg88PdPIEbQvo3NucByxbPfAquxxTzyYOcm2cZymGEKPN
PbcZkmfe2ZlZSemTSuzw60+O9v0Q7pCvRjWyv6ianaaAu0Oah1tV+x/R4D/2ih1nC1Pf1ITg06cg
L4aVJgCCfQ/cF2C2vLl2s+N5Zo4JZgdoFUCPj0ZMI5r6Lro78/CkeVaKHWJLJKNO0ahD9bxAfJG4
2bYhJxIFRAmI2gMvvksQBPBuM1eOjMEok2RUAAlBVRJbrudt6NDF3W9YNry9R+fOf7zO7MInsR8z
fS5xAxDfnDzJuVTYN6xhU/gOpuoHz1RxfDS748nXBq2K5c/7pnmn1/BHcJ/cJZdiB1v1/+EiMAak
1OUgq0ZKzkGQ+Hx6EjfPlhdLdlAQ/wEFsQhbJ6+bFN7lY5MHRu3PgIj9tMbIvHi3Dxv1snH3+88B
PS7SG8e9sOmCyoyUKTfA4YCmmufTyUeZuXC3Vuze8/ZfcEIDk3mjVFnbzqryeXb+XXFEeoBX11mt
zC/MMZse6M0CLQf0GQS0eDyWgaj+gtrWGeUCnm9ZzaYuSTEvlCSryknNcc3Q0wVgMrzNkb4NsAT1
zjwScnzBnhRs68GuHroYiAclxDMu7PIndBOHgSyBUQBCeKlTbzcb20WHFF4wtLOC84j5RE6+8rJg
8wK9FvdaMoFcZyNRjdQ4NkSPBCOWdxvy7Zi/Ie46T9/O6X1Jkfm5E2erIA5LYTMRSpoZ+mgYoJ+Q
HB04quNH5AOPAA6fvIDBZGIToM5EgqBQ24naeuaG6LXnpae5OsrYlEkXDGxZojqKJ8a8VTaP6Bxx
uE6cF5qw+5wkpDojqQKd2ntG8wjenZcUlWjfedi1RHUIiqu2a28TweYlI3jqYjEJjx6Yo3OigPQz
7cPx3ndYggavMG7pZtnNeO97G52M2JlytG8w+ECag3D8kQ6El/FhLI4hSQAyswDvJaqqjO3IzHFm
fjqKcRCmR7W4kWcb+32Et1hwi8yeLqpBrhtuJiT7jRh7rmI9l6YUpMcyFh+UyiJmW53koeEEtRye
2FdqVpuFqRbgyddIMZNZJBO296R2EJO6sDGi95+4Yh+qVS/4mSiCK71LSdqcSuleNzhRNPP++JQc
JrZNE0NyuiqyTr3DPMoQzll6FOOt+Na8Wh0aJqaf1xnhEWGOp22wejdVQCRTeiy9fZCyxNbVxJ6s
PzggXTUkC8B1BlBFmUxZBXbKPi3S45A1RE92o0m0/ucgaXtD0Lwyk+00yzg015jTNUPDzgZ0ByLH
+DXDKNW6Mc59mR6NGC1H/q40Ay/qY6fROQvT15R8SYgxxIo+yIOcNekRy6XsRNwX0Q9RVzjcrBLR
AceHPjCscGIDBUubRUOjROQwhLB+tvLGCvbX1WGFhgRoQRmrawwFTU6MiWoUs4vFRsyOhhp7ebWf
LFQUZo1ze1bORZIlVQIFEZBin4Zy0SJRD1E6aZaaHfNBuNfHwjEb0za0l3jcXGdH/Zr6o1cIhAyM
bVmGqqpst6Xfm12O9YXZse1Gyk5llBwK9GQXIcBfFGQMU6qWamLHAnN/TL+t46GUsqPU3CdDaZtB
bafRqbICr9E4sNtrhyP/TYuK7qs6j5Oe9LGIw8lTyx1it1VVpxz+vSpj4QeEJVqgJSn0IxZnEwBU
q/dLJTs2utEec6VIPaHuxaPa9IF3/XRW+YEXwkIyZP9VFtAuzsVckPs0P0bipm0zp7N2ERrn/z0R
DbEJ9XSKZrFCi0zNVNo8zo9BdN9WAAKi69Ykxf4DKqqhQnK6bJgsVoMaZHoIx5YfHaHZvkvJ7g9+
HiMglqpKIlB0mJPvraHuyqLIj3XoStrJyDdq8Qc3H2b5HxLMzW+NWJ2SGBwMs6vOz3m6N7uPP+BC
lyS0qmumpIiMlUwAFSeWCkhE5WwLIiyLqtuixlHgNeOi6cBBBCC5ZOlssBrnEgKcHlQaSXeGSCGC
fK9pL0Yc/cmZW9gfhWyFrGM/0NebAjDw0mgCKT9OhWup9FD6/O26xNasi/aLxGdSY3EZjb6p1DSR
86MVPGjqY6NomznSiYgJUEEo3evE1gRHpWaZiAsli7XKqWHWSM5Y+XGM8l2sxjbuo1TkTjj3nIu/
ZpaXlBgb00lCOQednh8l8jJw7juPC/r/hcgiPZvVsDTyo4Y1ueqpCd0mO401R1YrB4MdW1BhrEXC
oPkn4MCCSizlphWWQnqc01csa9pJ+XYWo22WaiSWOM+vFY6+0GKujTjpphAKoDXs1SlyWtFujqnE
0+Y1KvAtGibNgPpraYzcarkRCqHPs6OIHZmkEgKsNq2+Y3ZKdgwx8znyY9Nx1G9SV/YPOYapeYrD
xNALkHttwoY0SLBntacGPmnrjVpdtPGHVhNlIlnsmcFR3eiC0wxHSwlsmBFHnLYCTwJU6xhX/uWT
2GdRUMRZbEECYX/o8uM83Ib69voVW1F8kDAQw6HzHS0Z8lflnNNasWazzI7yBATp4EGqH68TWOfh
FwEmyi7SXhtCSsAwGhIru7y+Gyzvv9GgTC50vzJqZWqEOjt25rkPHgfTJ7hi12mw6YD/049fjFBG
F0SkTu2xmAthiKzpnS1LUXs2G8t0dA3QXGNRtbdKGRReokuhC5Q/ZD8EUfIitU127WilKLLJmt3l
ffJw/cN4J8hckyALTCOhAjbNcz79EPr3//b7zL2IxHZSAWqeHfV0di2tOXRhwpm7XNURk24+NIGT
qbEtO7PQJHonIiIa201/FqT9/R+wYOoSBUvAkITGHF0/JkYgJPh9KUQzY7gfG95NXT2EBQXmEHol
yg1/ioCg0tV2FmFsgPdwWJURonnxr2cQGwUrcE+BDry9oxC/ReNezF+bnGML6Ef+Zm4WJBgmUIDT
86kGiQ4jc1lpd7Inniez4fjDNVkpooJNEVhnY0ksXJMqNn1cdXigRN2b2L42ysghsCaqBQEWnWny
u0ESIzzmLLXcCEN3ynQRiGzJx3Wt4pFh4tNGT4J40EFG7Q3SGicJNXvDuU6DIyt2b9Y0qIowzjJY
CToimRfZ/HGdwNqZKxKAa/BKMJGSYG533nea2FNZofl8K1nyT124KY1gxhZxXnfVKi8yXvDIS+i4
6cyTQcpVI0Q5Ge+48mnsMe+g8aaDqT9kFRhoKP9QYE5EKDVrNEIw48/VR24kCRap7oqquRjq85ic
ZiPkUeTxJH91CnXWz50hU57ShIjpY9rx3A795t95UixN1lTLxKrRrxS6LAb0yWBkxz5Ie6eWwp+W
XDtz0ihEwbYT5GJF04ln7bkQp53om951/aDn/zt5QNRhfati4E38lXw+lfM0qmaGsLJE+jIM91Wv
7o38aR7UTS2OOecJsy7QX/QYUx3MJd5POrxsrz3G5c++57iCVX3H1tS/+WHE2cjdXOgCft+TP9Tn
F86vr5oECBzZCozSmp+DVosYQetaVUHGKjuOgqeZ2D8mHtKCp3OrR0KzEyLd/QrF+HokSoAHV2EE
+TGb4vcqRWo5GF292aYot/AyviyC8GfUo2jAXcXMOHLzLFqnlHTB0EbIiAxpH258dQpIPwXzdjan
3pY0wbfFRNPPGClHF4VSxF7cVPdlHL/0poD1juWs2n0QBI5kxdY28dvUtKsyimyrG3lvuFXh64hl
TRkITRiH/CqXTC/rrmoTvLN6jTQ/Y7GDZP592kNGbyhGILC1Hq6SicjHtFCNOssRSQS+Lc2WXYDW
GD9dv3SrSrqgwrzjsbJeyWQVVMrAaTHkpN7M9aP5/TqRdXH9xQqGYdk0VCxZ0oQtlPnRaPet5UXD
uY05JK7xQUkw9ljU4yEJqLSS3B3Lfa6eytLmpiR4jLD3AXlQIQhBperep/Kxr2+6evPfZMU8YrRY
UAzsowcj8j1qOZa0n2f3D0iYFrQLZQHMtzGyUvOiiM2wzo++6d8okxYRQxBDgvyXc53Q6qFYeOxh
CZGoIub+ek0CX6lmIcdzclBrTwJucx5KBPMW2J/BCeupmrK+gz7dTcPEoB7y918piXEri1IL22G0
uS0Enjk4pv9DmL4PZrwNs7fJ8Dm8rXmPJUXmeqbmNMxlk+VHU8RCU+vJrwpObMnjibmaZl9iMbAA
CsIwbuv+DhDrpNX3lSmTpkZvrZvEL9fPa83cf1obzbAkPGEYKaZBLOaJhXs6ini/kAmjuKaTv6r+
5TqdNb1Akh0ZdkB6S78poDIUs1FWUMDZ3JbxbXroZi9JOETWDkiD0gHcUsUIJ+tOpiyLs25WYdmM
n0qMlvH4D64REmCmKcPJ6xYLFd50kh4bJZzjGObZi5FWNRDTsvAY993MUQW2CeHTN+pYAW+gZKQq
lsHogqFgub0wwypo2LBKinsswPOCOHJF+ViK0v2ctqTWfmYm77G5ZvDAHKZfkXvH5i36/0WUUcWF
UTbhgHtVTW4Zh7YV/Yznf599V1CQR+UNK99MnY3WjTAegJ4xJkdDS/VzXQajp4zKuC/b3ufFuCtx
OwJcXVRp3lpFiecrQwCL6YbAnJJjEfleFUa3Soi14HLrzNVmNPZ+MSLUEAfSKo/yqNuG1d/rfUfy
k2lVpE2kjMgW2vUKv7v913fiy4dRdV5IWh/6VkysPjlKkvUSWj2JMHmpR/E2Nji2kkUepMr0hRRz
qJg0BqJw1yXHpJu8XCRVuI/mx860iKLcSsrWL4/6mDp65I5JDPcTOX/CqqXiaWbhAn1Cfi5YLbRe
TH1kSuCrGzIFH3Ii4oW2k3nNZSvKCz5/0WFMNOqFk9XoWnLMhsm/bYcs22nRdGl6oN5e52iVki5j
DYqIG2qIDCVTmwVtKOfkqAS5o2mvYViTYtS961RYWJG/Dm5BhrECfaX7aSnLyVGfbcWwIhvZBjLn
vjdL/XvSq7ABlZu09akP1BuxGDzDajeqPGJFsji7ZtDZ4mDsrn/UKuu4ujDjFlwGC0Zb6/pcGQMu
FND1iLzz/YTEnNLviluCyQOmHmBINQVxy9erMadCgT4zCXdWNKNtnddOqo2Pel3dZ2L3hK03IkdB
VwmaCg2OaKXOYu7i6A9ViJdbcgyEb2GhOeJMihfAWTnJ+HFdeqvmaEGJuYqKhthYr0Bpmi4y8Fti
4EFjnZluItmPNYrD5Tq5tcyygsQe/pAUMWB1v4oyTqw4rGIhOQ6xOAMyPYtdrQSmXqqIgd2OqY+9
ZknrSKE/Yn457XdAwK22apmjazhM3v2yHZ0QWyf/5P5YCgRhKqpmsVlZc5DHXhPxWU2+R52ZVHNN
5O58nflVTV0QYWU9dV0ozT6IEESD6nGQ7OsEVsIaFYGugcIYYoLfAAtzM+3LWDKSYzzVlqNO9x3N
pAXlfYiapXudFj0oJuAFLRWWHA0eCLCZUC3H7mJxLGHbtFx5ret2G3bN3XUS7FQGNTegYSAYRBQF
p8m8E+Ki70Ujh8DaudrlZkb8Ho9unVhNYucyen2qpyJ5mjNAeevpizzEdjCOjoECxCAVdj6hbNXy
vmnlEL98k/xVgStZQ6HOBAaHlSjPczRvUzRNqBnmlxQyjOdMBlKw1Dt9e1PXDZRZfIvl4lWFrUzU
iBNMrJiJL9/C2KXWR9e5GKAPDu2E6k7vU4OIyVTuja70SToLmTdm87C5fiqrBy+rQE9DUgAAwcyh
5FFYDu2AQ6m0uLHLsMHrQxLnf2/VVbSN/EOFETO215ZmF1gIycKNFd/qzS73n64zshbTfqHBiG+I
Gis1S4gvGx4jxFQyYi+x/jCDD1807Xpq7NBQtgJAaq4TXr2msilZGt15I7PzOUkn13mHLqyjKm70
bB/2b+2j2HCIrFlacPeLCnNOZQEsYIxppUch0mS0YYytm6ZRsq3LVkqdqJfmg6Fb9bd4iOtd2Y3C
DbJb2CgtVACcFvzYNuOmI0Xs+5zwb12Bfn0Yc7RpU4T5UMTpsXH7O4Hjz1av54Jr5kz1rpl8GEG0
bYo5abTKmcafEQ8th3eAjBMb1ERpahOK0wWBGwSA0Jo+GmDdWmbI8Us8SozLEPPWCnMBjbXz6AXy
ad7287ZW/v3z54um0I9YhMNtkwxdHEAfx25fBaWj+zszTTj6uGqr8IBTJE1FadJkQsekq5Drpj27
bezbWufBXMbNu5Xu8+Lt+vVa1a9flNh2LTlrZxw+fLlkDPu5e4gj/U+M04ICc7X0AHn7SYZxcnLx
RurvCt4iLiqM35zrggBzRYKsj+M2hrCkQYN13WeY48yMu1i80MAkUGuCBTPXpbZ+PpqoGxow9iU2
064Xkh+HE/pb5z5rNnPjB/dN5m8CyycZjBWi+C5+vE5y9a5iibaKEoWFgIURYwEzCIXAa6JSXxLr
0Ogx0QReByI7KPtXELGgwshy1k1gaI06PMkQHtXRLmJnyFMyqiIp5TEns9pg13xz7hCAAuk0JEPS
kCTHm6VHHtfKGlfRgM2gYSdZPToKWrJazck7H7mW7mxIGP24LpWViBylDlq+V7CcQWOTo/3Y024g
fG9UhkRvJmcIvyvKPhWf25Nu8J7Cq2egI1bUFOQiAH7/9e5HbQxWOhqPm/VJhFvatJ1sV+pgcfqo
eITo/xdGpjdGsc0KxE1oHbA1495o8dIIJo7wVu/+gh3GlIUygrNUBzuJuEUrfceJfdiZn7+UCYeC
h7aJ0uvnfMuCC6FB51lcg4sq30tVbkv5Lsk7u81Qgrnkke4ErXs2ct57cJ0tS0XbCJpoUW/7Krwi
zcoGcWdylOV71QhORm9xnPKq1iHJ9jcFJoGQGsaIWQT4gM4qyKgYRI7E1yg4CGWVEjM8jiovkKa3
+zcbt6DIOIQp96NyoqMpaShsSz3MSN+7Rpcjsg8IVgZt9WEXS6Izh+m3puJlgK9LVPutIqTKqZgY
4LfW853cZtui4njVVdf9D38aWxCq4wah3wj+APJJujm4MyP1tlV1osa82YT/R9p3NTeOJN3+IkTA
m9eCoQMlUaLUar0g2sK7gsevvwfa7+6QRQwrune1bzPDRFalqzQnecwwJq6LutFKl6OMUa858p6t
vF9nQqpOaMU5G3FU9X7cbO8bu3WFwjgFFhWjeIIaybVk97FQDnOKTy/rzqZJv+lL3YmmeVfM0ntc
KpgADdoXanUvEY38qON19a8yhw3CyKmq2DHD5rXNQTAEaRmMaaasITLGVZ6Lmo7f77O51nCJ/DW6
I2RAkIBLxvpZcpQrWVJkPjKf9oxq+Qgo91nDqzGU7bI6oIWunRKi7tXhHLezm/aiF2TRtk0VgoYu
b5LqHU0kb6xjf4j0b/c/b+0QLr+OsZpVW+RJPOLrxCYjYWOSKn27T2EtoMFrXlw2NZsI9BgDpnSG
klY1ZoHybBfSxk3i2uuHiYhbRAd4z/fbQk2c+zTXIppLmoxJS3WzKAVjOfPwW9KrdpgCQ6U6BzjO
tPl9n9aqHEuYdUFDhCXDTTBK0qsZTQwJ4ZOhvOVoIMxra1eG49e01+y50I9q70o0dMdI+4jTkhe8
sfPZn37pkvxywxd+ySyTKDfDKfMxR6YaZrpB6R7javWmr8Vj2z6HQuSMOhp36aFGhagYop5QJA+c
LnKijnpo4vQsxF5zMNtqwds1seb7pWUwwzSXxmO2iCNF7RDlGg5HmrwyfsjPacOJLlbf8liMIRvg
zkSnCFPpTVNdoaWF125ZY7F5ENl98yxppZ2H4nNjAlomCFwTkEBCz4k41ooZKMP+Q5mxYFIGrNFe
FmF8h5nEzUSi4aFof43Vr3r8pSgzEQt0mNUHAWGlFKhuwzMu/8I7pvtEA3MQqHVfX74oh2bZA9jB
78TKNupTaRZLQ67dT7M9y+hZt/J92B5o3HOs96qGIQOkYuEb+tzYvHiba0PfhwMOPZD9XMNcTKPY
XUmJYTabOuYNMa6K0QU5RsjRwJFRYMciYgif06HeCNHJ4s6V8HhiLPUcU10q1Q5pEwX7bGvrSKVv
Ur7HvtudlObufbOxSgwzWBgpRN5ZZYGJzHKoMSUH2ZGpZceDS7FiJhE/KiTy5pjjg3i0mNMDeJlZ
0CUfFBdu0uA913yfBNLh9aOrdcXRirXgR7pgjDnFKh3hUxZiUd57grHH8LWHdl87gy7cP8J1y3tB
inFeStyLoSjISCzo33NaHlL5EGiCGyalPRnfEbr2CXrla7+qek6EtyqPKhBiVXR5yjcDrrOgU90q
YHQlE3tRh980ru2h4hBZ9Zx4nckoS6sW6pXXym1mVim1HU5SisyNGe6bJHfSHsY88Nr+jFQiaSWR
k6tZvb0LmosoXXgTA91lOrAeM9+iu1z+KFRMWSv5BnD8z/cvb5UQjg49BQZq4Z+W7YIQht6w4bCt
4aKzcdqUU98jDKpmpxFDi7RdyXlzrF6Yiezgf8rPLBJH1Ia0bgf4oSzMiSS/9jElOi85+BnLsQ8b
Cc2riGlVxLQ3k2kitom1FaziYGVOazbdLjBQjtUqyc47kzR69koTsSTzj6TJNhXaKXrJi/J0O4dO
OZm80tbqGVtwUDJGv3HGzGXSVsy6zoKU0u6hbvKZmGVHVHV2lQRBwP37XDtgWcJ8jSnpIp7HjLCG
WlB2gawiCkLHKUj1/WvP1fjFULHne0mEYUiVxbaJRw3T/1Hl0GKfo6frPhtrpvKSAhM5SkMyyG2k
4wbLzJa7n1K/wS460qLOK2P47z6xtfuRVVPEUhrUHdFKe61sk4WXdojwDc0npV0Xyb4ap10TPSgd
tOE+qdXr0SRNUUwDHc6feJoX6lahhQRBgJn5qZ7YVHaKBt1VvBFAHhEmEs6NdsojHYenWa9Fj+Ww
sZvl2f/ICePM1EAajFgxgGvR701BsvXiKFCe5qwK2sVxMTdTpBgGqiiOSxxsc1vnHB4WKbqRYzS6
67h2xG0aw8PcJYlmzZgs7PX6jPSqTef0tevU/SiLm6asfoSRxSG5Ktjo1RY1PLVFdNhdy1ov90Kq
4C3qx3Htazpaa5RdXKFyiE5nJDnvS9vq8eloH5YMFL3hTq6JVYoa1E2bYjhfbOGLRWPYmIlScXzV
qrgBwdbAMCjmnViZ7nOliIQxx9xgahV2IteqreqdBH88FJv7DK1qqm5iPh3OCtPaTMZqFBJLoyJG
FK1B9Sr1jUahN3YpMZKH+4TWefovIXbxYIuOVSMoMeZWYQ8I7UfXGl7TTufcD4cdFm2ibhu8meY6
9zUjIENufqfmU5TVbq6H7n1+1iRBERfMG+QXtZsB+nQqs0bVw9wP2xkdVzrAK39gMoEncGvSrcK1
IyRDqkVkjy3rFbXrdHifYeoPkwAXW4XVr6iTnlWKyngevNxna+0AYbEVaxl1R5cxI+DmkIchttnl
fk2pXZi/EhnZE6HxiuF0n9BqLfeSEmMqcgNjCIPY5H4CoB1bniJ0TFuNdmpUU/dC0cSq14m2OzVM
e8xhWL86PQjtThEFYO9YfiLUut3kSvgX+nD5VYw1EWIsXRxH6EOlvBnmT0n8hnJelPMA1Na0wdQQ
TCDCxmiGyjAvD0UeoTkRdiStXL3dL95kaHmYQmvWGBAV6NNFn9fSw31trfTMNAHKiYFAuWxCYnZO
2JUfRlvvG1lwkw456VjiqMWa/EAnMC2gmWiF+tyZfOGOqRa2BeqIOQYpZ4VE/ZOsmLbUYQnF2PHM
JI+WfM0eGspaU1vGxdBt817EbpclToiEQBDMzn1hXdNCpPkwlY+GHVlim3YQOZWiMGm5r8ijn2iS
HwDdSmraTZbpXpWlnB6YtfcResmwGRxN0OjoZoyyKlG1yls0QU85oLT0Tn9oxnelsw6RdlDQAoT/
am+NOsdCs3tDPhNu6GOTdcw/GYAdYXRfjTJ9FCKM2WoRskpRewri5rFAkiA3lY2iIWM7F3ZeJkex
Hg76HJB4aP7C/FgWOrKRUpNEizV38pTEk2xgDtea6v1QG1/yRLGrtN8aNa86tCo9yFyjaRlXi5av
a+mBTKalpGG6oZgnf7SGBwPNgf2kHU1u7L1CCtUY4AWZaM7Hs565z6ItgMo/odHcLN6wkM+m3ejU
hYF+gdf7crpKCC9BBEKA+MIU2zVPslRpRW3gBmvpqJnaU5H/Lqa9oBt//ujUREwaAEhEkpDnYLJz
WmOmSIthikIVxF2ItsZcbIB6zbHFK0byigqThazVMWrMHpMTFdJWiXGKNWBAl38Rsl5RYayIMrcR
9gbjcvpeeOzRk6kLL7LQLgXCoo2dwGjt+5e0pmeguMD6WJ8+gLmlahoGLa6WCR5D70imZ7aVnnTt
bdLh0Su3xK60MuxJLX4JATOHAZ3d/Q9YO1cIB1L6yFtD3xnJL61C6IdShJ6rI6ny33ho/A34j3ZJ
g3luNjoqI3IHGrlaEZTGFVMlWs6p8awyghq/iiwAfA7b3xFnGWqRFcBsEvm3USAVQU+JxWu2WNMp
WQSAiYnSOErkzGl1cy32dZmV/hyr5aab9IoEufKrEutHIGpRjqdZpSaJElAOUEEEuWsN7hJ11KzU
xGxIOO+o3JKwrl86JXKKgrf5ZPlw5q2mAToEphbdMZgQZQRf1ADaGKth6UfWKzZzz/ku0Q/GsFUS
TlC+dk0y/BiyNUghWewoSi3KVaUHQuHrdekWQbtHfviY9srzn4v1JRnGXIyJbqEgm5Z+M+OltMH6
D2vgzJMsmnlzZBecMEcmm80IpPOk9Ic+I1L/u6vrvzoroJeZ6JTBC3CRj4v4qWsisTQ6MKHXbyCg
W69i//v+Oa1EF8ss+H9JMAJtjK05x5iE9SUMIJN46imx2hntCW4ajwdjVB2hrg5Crr/dp7sW8SPn
ixkhCaUVDamha94AEh+2raEBZKOkysaq8mpTxUpH4qAFDr5owvQi0NqMo6y9DYqBEeTKsNMiUVwz
MdQdSp+JLVYTQCvvf9iazmEU20DXNyYd0WzOfBcdosFC1taX62mjWQYeI7M3Kcdy5uXF1rq/sZsG
GHhLWAcXvajKxfWOUt/gQQBVkBJtN5m1N6c7pTZdY7Bss7VFlFKH2NoC6ccOn6xW8wJjcKYyfhrM
0Zbpi67ymqXWRBrABAYmQAAPgGzq9RfRCegRYVyWflFrNTGpGtqRGvQcn7dmAi6pMIpDh0EuewUy
N44Nhf2kmi1HQII0g6ny7t/mqnuFf8UQoYKN2MjUXHOklKUcS3NRIhn028AGjgFtZlW8FCkHEQhG
h0rajvIBmyHtyjJ2ej3+hQlHb565QJ5h0ORzJP/ijqswT/S8oCVKl/tJ3ucfTVURjg6vnSfedQae
Igr2ObF5jmkogPLd1bi1RnDibDPTwIlGzjOER4S5NG3MAR1hgJES7W2Iv0zs35N54HqrRJBsgCsC
bCfeINe3ZYlBo2TGCCLRCTkBu6bHoh/+4krQD4MmUFSbcF6M5bGGfC4R8lQYyG9KYmTHqk9+yRom
ErO/CRfQIaWrmGFVTBQMrvlpEsDQtW1d+QltNkkhfJ/kH1IeH6C89+V8xX3DQ6gK1ApVNOxvvSY0
JWIM3KW2BEpOGxCrEjyhDfemgadFMjha/uU+uZV7uiK32JELqTbaIEcerCl9s5tIUH6TUtSZyvrP
7QQmcj8LTSYCO7Z9NhjzWowCEXKNnuCibTbhNtZSjhdfa2/QTcwwLvejYmJy4fWCl0CMINFjVfmN
YG4GS32Kwteqi486xlfnpnLK8htaae0ioaQJsH2mEOw0aznatWJ4UU4DiuwniigaPK4/AoMURRZ3
TeWbZbUrKd0XPOjdFQnBgB9y4mjtXKwRo1qoWnRZl2SVTxuN1MFDpG7CsCBKHpFg5Lm2FXaQrEZY
gTqZYpjsAIihh4VpZFOF1IikzA6kv/7QoghPtvtyuMYUquoa7g5Ebnq6B7UL5nmSYS+sFquBarnY
6UOReH2hSiSoMOdnzpHKEcsV5hCLo8IE7gCczcLy56j7DT1A2nwtq9x07rAzJZH/YvQdR6fiqpbx
SIV9lrUS1rJYo1VhAsMyN20lpPs4soS9Wo4NRwNWDnG5JV1ehmkMjcXJLajYIamLekmMf8HDdmll
r9ZdTPRZV7yiiC1ilK3CSRqsHSIIIotmoDgEPNVrgR9bqxPyoKj9LKDfhGhpUbeCzX3pWLFSaLrH
wDsydZh8ZOEQ40AT6RiptR81RxPQG9TCogSMf/w5FeTIzM8GS3RJMaqbakFSlEZCfQXoucb8ipIw
Fdz/jQajvEk4yo2SpNTPSsXe1Jj/k1JOG8bahaBzAK9aREuWzmbA2n6SG3OIKbxisjVn+itP/maI
G1BNmAlDmxzuhH1kKq2k0U6pKCaZ9U1oCI5Uh27XBdv7p7XIzvXDDEyIS5ZbxdMCgMbXslWUtJmB
5IlHuh76VP3QJUoodqP2MQ9wk0dpUa0L39EmVQbvHpUYvXgxkq95gBk7/TEVvt5n6PZuwBDsAK4G
j7Wbu2kSQ28npYd3/y5NpOU9yXk/z6QZKuA6hR0iIl9IDUcznCLVOTrCo8CEXGqtx2HUgYHBbbCj
6P7p3Ko5nirAu0d4BacDtNzrS0DDwtRWOj6fBhvDKkjbvpkRx0au0kCuFlkDBYLFdnGLdYHEcGjg
BujJjN8AXSzKr/fZWDsj2JD/kmADbJk2YT3qkFpzIkX/BgC6+wRuhRUoVDC4i1rAYbJqgbU50ZSp
UumnzUhJpIudT6UKVfmqSuxRGGaOn/wMKa718Jogox3VOGAsCVA0Pu1tc9pUldO89rVLQ0/Yx8VR
6jmCwGOQkeOwKNRRRL3S18tAsU21DnZjLnwtRDSmKjSnHIu5CO0te0CBwAy3gRB/udAL5c8DISo6
ZQZ7gjI4RYtRKxVxgDRQV+5/1krrjFIpkGAaOPbt1mEv54oGFxHhlYbx8WvCfTDHhhLglYS2nbzy
8iJ0sBMgaCI7Tk/3ZWaNx6V+sGCqY4CKRTvH6FjSFTICLMugfg70O6PcB9jdYOaeHCSkNA2i84K6
W0XAdCEgheAl4LR1dkVcmZYKghyx8RXlV7tAbHNaqVeO7+r3meMr5MQYUgW/P4wxEg8PAUnCxzIm
qck5vBV5hKPDsSECQa8YCwWxQHRayiw3COp/DtkDZEHDTF7OTSStMrSQAbg24hx290meN5oxj0Hj
R7q2rQzgopw7obTnut9nGqcuuBwOI/Rw4SCEQAFvJbYNvZzwepbFuIVvjUkJWBs1wmvi632pWyWC
PSRL3nPBemFCKloKc2iqIBLivMrkre+8rHm7T2NFsk3zggYTUgnYe190YdYCUEa0zSzZ12huHbEm
YopFN6p+KUNKxlaOOS+WVeE2DYS8iLWgWYzw0V4N9GnKW6CPPBfFaRh4OeNVocNrVsHPI5PHbl/K
zBLDdGXT+mL9lI0BcjSjA4s0yrJ7/wBXOEF92EBZdskUKjecFLWoTMPY+TEgHFxlqPtd08YWz4ks
3psROPTV4M2Kyjc6oFiv1QptFFid2vlTMduZlb2VkXnsJckb0pbo+fA8dfmzOhd7Ld7o6V4y3/T+
4z6nt6KCtiu09yxotHj3sYYe/hGVTV3pgZ0SFG6EzgIvEWRkheUhIFROMzcKUZrHapOdNk757j71
2wsFdSQONSy1QC6J1e62QljY1mbvY+DO7q2ZZOIG7p1UOudJdmtGrgkx/kzqzSIIA6P302RbZN5Q
eQNGe8KjoPPudNHf6ztFpR2OC9VGYBUjSL92YE0cULPR+8Fvh6ROAeKd1XtRKUy3AHCuHc9AsLSs
PLDRfU5JNYaSJ4hNubl/rrdGBh+BaRo8ePEaQd3w+iNiKdeTFhLs53PgjCEQJJKRCFTlKPzK9SEv
i+4eKAqKhmwCegyCYtIGwDGag5s8NeEyKulHVcEhcyujy9sdAKDYGoHHj7Z8xkUw0qB2khkpBaqg
VouHSunmYyRg1knps2+tAVRufRKbrZpNL2hEVzgBCbsYEYlawLRiOgcQc2gKN1gmq7mfzbE0JF8D
cNGkYhnWfK6yY/ZzSJz0YM3Pk5wQsbeDztPSffuMH9pMwbn/XagvabAT9djmYbDdnru5jDEDZRFz
icj8Lwd2cSC5XGiYKI5kPx6byp2oSI2TVSR9bWuRVmIwr0JFh2MSVwaVAK4HIJ9lYAJXzZaH+07O
+jabsc7I6ImC0bPcwiJKwyQANSVqbTllZrjTnLhU/3NzjKItdoZg9BCJMEzpXfMbSklWNpkk+Uou
YAteqmt+E7f1+b7SrJwqmoHQyYXnA7BN2VxRndEe/e8hTrWIpZ3Y61QgJcbxSKfgoT0AioBjlG61
FD4M8SCayBbsUTYPVifzaBpYdOtjulIGZJ8OLK3vGdVofkzGMjY5krzyZkH1y/rEC0OF/6b8V1LU
NZKykXxRd/LaVg1scyOV4gA+HwverIccYzjjH1v4a5pMKCImgUYHs5Q+wTCq4alzSq22gUF+/+5W
TARQYiGV6MUDSokpX0tIWuNRgUyf5Bu52lN71lopt7OSFni3ZGld2ujXxd4Qs2pnJ4xmjKDlAqAb
73/ErZNB7P2f4RFgQNzgOmNxmSmMQo+PECR5gxyT6YzAPPOkhBo7bY69oVNjjlqu0VxicICyIX+C
atw14wDKn0fA60n+OJn+pEfHCRVAUioWxaoP0Q+thMPk2kmjWwMFPwPtc4C4uyaYCUqjtsAy9Iti
+BFFGFYE2qSco8USsJPbIkltoWxInVKO9K4oC7wA1B/eFW0wbL+uRCOZxiNsHroEBdcch/ZbKeeW
3SZNP3Gc+IolAIAHnDjmf9Ajy6KjW3mOQBPbDIDxFD63PcbY09rtdGARITa5LzO3kSa8GuqnSLtg
juAGNDcdhIr2AITDJgA1+lbrtPdkgYqcw1ungkQxmjqh92xfXqhh/bMEC+Sjrzom+VR127QaeJ3i
a1eE1zt+CGKBwuByrBduaRjacsiMRPHNLJ99Uel+q1HY2jU6KTlWZZ3SMiqM1luURhatuKBUQdPS
JM0UP8i07+OgvUxa+yD0wa/7l7NKBl4fwQdCdGCmXZNBORrl0yxX0GgjA8BnDK3Nki3ZVrU4c5Jw
iwu7DhuxZxE4wMBywRqxG/GeI1ETmlCXgQmf7dEYZSv1l5qKdt4/KYKwwf//mDVU5GA1JEwtGSrL
Wm0YctShEd/vxq/FnBELw20yDzbmVuxQhYbEoQMTuUuD3SktqlmsASBcB4iyihH1avqa6GPKMUir
RNBxhULLssrAZAxSGVPI8xiCiNp0olPXJcp+g1mZ8d8QAjg4lFxDNYkdibG6tCoLrdYXcM3alosc
cU84F+3PP70ZXD/qpVh1ArOOub9roRNnqiZY8qljIWqTi25jGX297SeEQKQrail5/nNykDsRtThU
RvCwvibXtQEFpltk+JlBO9Ib/YsamVv9z6E60Hfzn+BjmRZVGDJzVw8AoY4NPxJqf6ECELY/Tt9Y
6PVEZg3betCUwML7WFmul5kQGn7fxq94tASo8hk/68zkTeLduoeFEFBrP5OUMNrXR6YmKP8GZmqg
qPjRpMK5xIqjXPViiZcgWCOkoZ4Nz6Bi2xS7IZUOnRhUESCc9dKywwEIvSHG2kUgO/Ou5z6lm1Wf
A1o0xU7E9QA2y5XbD8WsnKEDGqbJ8623AQsClf/yhAWQ14cXtbWFBykoKcFRKukDsJgqoXmQwhqP
VE42dJ0rGAWs2gNcN/sWH2qo8Vzj/OQkjuwilCOPVvFTmZfFoTAbjuKuGCI0l6HPAl2maPNhOesA
3N7l4oCoIUJlnghS+Gag0/nHfX1dpbJUytA7ggiMnbqOU1kLCrmWgUyUVDUpFJluJAR/f+z6ABP/
2baN40Nsych4XUltWOUAiG+NLHMSC2M7mSAqdq1Lo/sXHGEEBNArmANBr/21RJSxLBVD0yKyU+Pe
BkZwD/wPw+RUNFbP7XP5M8wDDPjyzy9CBsDuzqYZ9YC6SHLrGROWiacXkenc5+VGuoHcC6ONATZD
RAKR7bAUBgDxhQA98rs8JDRQn7EwzmkUuHNDfVHKhnN0LD4eqgiLDMBZo9kSE1ZsGwAq9ynNekk+
p8Q5HvtdTb7vzjtSO6QiXx80294KzonDI5sJuCG6pDUvjlJQpMqSSxCNdq3jxHv6e789/Lx/kIzq
3tBgrmtEd0qCZIx8dj6+cIJhtm/y5reZsE5qjTgNMvy2dxx3j+EuIXt7G7gcMmzi6IYMo0K9IAeN
hUb789tRIyV5HMlu8+PJJ/bD9mXrcM7r009fBJA31JiQuA1mSo3lUg7Ou+R9HIfnx93zj40rbB5a
G9BfNk8MPv3pPYpLSHshBhPyMGm9HKNzlDy6m52PyN7tdqTauqQgvavYrwl5+W3tOKyyeYwbVhmD
MavilIp0IQyo5i8zhHzYcrlb/NC/c3ejyYH+/7k7APeKON6ZjNtd4jw//fgyebYtfP3p3Jf49RtE
F++ypB7ZcJ0JkdBy381UF+Tze+scvYY8PkfO8+YHcSsi2QHZn5w3wePQXOXygiajyh36a4MgCeRz
sRPnzcPkfzXJg1s6zePeHsjLi0hetm/3abKt4f+5vguajGrH2TAqFjJtZyfaoT/Vnon6U9qXPyEs
29A5nXjjH+v26oIgo+/B0OHQZ0s+D3aoEtlxtoH9M+HkDJYfuZGXCyKMtiehMixVK/ms2uJT8Py/
Hhqj3kapFwkeDfK5ciCN6ez25/H7lPjbbLN9tenrKbN5JJkn6c09MfqtDLkQtwgNzpNdZsjsv/+w
7eJo7E7bPfoqvBNXGhnneUOQ0evU6pDkiUPl7Og/t7/fJE7SgMV2YX+f7WYz5omqYgzBOxwF0tgl
/jZfZWcfka3DE4fP+aU78nAzbpCGotbP0GbsdrSPOTk+Pj6ed8/67tfTE7Hdb99Adj8Q5ycvFbru
d/6RRLYTLRKiRhEkUD68j84xsr3d7on4Jvka2rb9kyMlLDjizaEyFkRqumbURFxa5B+cj4/GDslI
nvTzpp2IvT39DL9zj5ZjtNgmCkox+dCLOhg8ePCr/UvmNJvIQRlG+j2R4bBNXyYSOsmG6xQ4Ss52
p1CzVDK03cvn1ns7HqOnY7r1vJDsnlVn4xsb35Zs2aH29ufpvs3kaAY7LBUCIa9Mc6ji93NMQsLr
0OZeImNd0I5As2JxPUdndDxvJs+bJ+K67v7lNzdSWQ+/LuSTsSuGmcdhMUBiDh/NCYsJn5zQ2XJi
hH9RAkSJyD9ZmHxmbP4cJ1KiSKkCjj68zJkhlLsn+NJ9Qir7tD2dFHL/itihr/9ThH8oMg4AQ/Kj
NC0UD9nuo9+phY3Aqz9OZHvigSr8S6jwDy3mvmjchaMEeNFzTt6cD8k5e8+wLD82xM7c15fT6Sfn
OD87ZG+t2T8EmTsLVKkIaz2BaXa+d8+PM2DFHay6t+uRzGSHzT3EJ6P7LX7fb1/CiPyOSHZanh7b
+Skl8FGch/26a/rncxhPYQ2VKqUN+HfS7TSQfJe/OLz9T/8ip/8lws5+t3UR5H0Lnst0W33RqEe2
r/vtW0f+N2Y+RfkijjblzmjnEsxo39OzHdgd0TihJTsHwsrmpzxdkKhUiu3reaSc35xHPXEHZ793
BrLtB8IRlPXYHMAl/6d3LKpknhXRXGGS8awQDX/vg4s3ljQ4DsfvcG9HvX599EXRJlEFQgfhJXoJ
Ojcg2/DlFIvkwCH1L678H54YW1KNgLmPk0X4j+9YmE4mG2yV5EN0P/LX7BCeTxWCZdvOHr7aLwln
euYzMXFH9dhMzNCZeSA28aJ6796Htzt/2rINIS6era/wd/jjycu6n/uHY8a+9EbYzMZCs7Pf9H2j
Og97hCvC0+HnlhuuMA0zN7LJmJZy6uokrSCbh8NkHz2BeN5u05ONiwfkHg/l+2aaYznYvY5DPdRT
YoGaEwVEOrVv2988jniiqSwcX2gbGlmAOCMuHGH1wP649IWfqwMG8AqVZzu4tJZY6ZJWifrvKC2a
ffR0YHDbsL+ecOa9oXj+lM3fT22gV/rnLb1Ptr45fnwnZ/L05evXwfmGBzjnlrhsMVElMEQAQ5cu
Qi8hxDPxNrRjJ7MdTlz1WSi8o1wKY0U6K8oK8dORvB+r3cd3geCNj4COGO6GmORbQl4jBAwTQcjA
MfurMR2S+hoQEJYJL4ZFDdNpiqKWCh4IjTufnAPn9xcfeMPaxe8zrOlYgpkDFx2BuYUXCFL5LRF/
TjveTa2q7wUZxjiqsMGBtrDxhmDYOD64y+P6vs6uP9wuaDChVW/GQZNaYCUnrQcjcfRi0h/M2EnP
yTHaVM7I6czhUmQM4JiGQVjkxXI58qZ13i2CGe7Rxotmy3Mv64HjBXeMAYy71sBmvVw5U486y02N
Ps2c15ft6Tcvq/o5lHtPKJjAyZzDfFBVnGQHOo4XObrvQn1PPKY4wsdWKWRVVGdVB08JBiPOL78H
En7nCAVH8D4jkUvLVxXGUOUg8XZU7fq1Jxlmqk2Pa80XPblzZJ+m6oKOnNbYAh2CzrQ5vOubj3wv
jKR42G5r3qGtB0//SALb42KZNC8DDbdzPCZognURVQykhsvl5v14h8cYhywQasDZglLtvjuPnjeS
5+LwIyMuIlz78FZu71/Wuvu44IyxEthIhCWjFQ5RITl5R3pz9/xs2E8tefK/bjPbtLnXtmRL710b
YzPSeh7bAL0b5/hNFzaj7W63J+ucf0E7H+flx2WOMRZlFoYJZvsXY4GI1yDgbrd5VpcqjGvvYTE4
XusTWOEeb4zFqMsgngQdBLGC7uNwfPR2LZkfmh/29vfp9BcniWYHFMzQn7KUUdl3UB9Y6OFTW4Qz
C8yxZxD1FNVOL+8xUGB+uS8on8W+a9auiTHxzIAhgl5Ka2j14R3pKyR2dpuNdULNBP/jeMiVTPQ1
sUWGLlTbEvoaoOMLMaQ4yexjf1Tk7Ij70HRLSYhHbhG5e7wxHr9uVNrPA8hhAXvrTLa8rwlQgx3j
6GNY56yNeMPYHP/Mo8koeqgWU5rEVDmjYy8v3BKz44P4gm5dzr3dRjPXR8koeFTEeTZK4M15x8sI
IC+x20zevnBftttZ4Ia9t/brmhyj3VIiWNLQga3D+1HUSfFN9KFo93m69WHXNBi1LmgfhwOm4M71
4Hjvka0+iVgWZdv3qay4/2syjDJPdCxNgI8oqE4cRKAAuWVIcnt6VDu7kxBw8KRwkbJ7UsiEAIaZ
tLrQgJ6jPB7pORXIfEQ+jGulOJLHvoKmGS2yVP68ovwXfeUJ3HIsd9hg26QqhBizXuN20om8Qwig
wIicfrz3jurm0bPBoceRb/b9I1iWPFfLqR3f4m+RNzwVPKPOuReFsQ59mDaYWAVD0+n9kJzVwdEF
L3urkFg4cCR7Jby9kjn22SNosZHPJmi9HR2BHEmw6208sV4GwkuZrxTfrkkxhsGI5FY3AxwcOveT
lnRPEejwskEr+clrKow9iPJSbUsTVN6O793bx+RaZK72nUP15eH44to6+ZoR8iB8PRwPwuPx4Nj1
I+rGqPz8r/6SRRvQ4xLw5uMi+LFOus0vAF8hsNry+zB4EsNYjlTMzG6e4JgHGzXBIdkZNjC9Cp04
tsMRf44tVBij0UlJ2LRhjxwlOThVT9Br/iN94ZkmjpKpi9W/8MdzAwDEYVjEUiNHx9xY5OPj8Uw2
G6yNjsgbx/AuknfHgqhMqFHQIEqBa6ic38fQ1Qj1HYuEQNFwtVMfHfl1D5VDj4k2GrmkcgRwMJQk
HqN676OaatiO9GQ5HS+Bt1IguNIHdrBOrOVGzJaThFMJPhByl8R73KGsE+7inY/eIK635PkxFpLV
6II2rAew58AcPx5Jfhx2Njf05YkIY07CpjaDdgaVzh72+USQ9GpzQoRXbQNLiUIDzyxzIg22qb2Z
JgvY5JCS+fHNPNUoVXXcVNDKw+/6uphQg0ZlGwxDswT0786MjNfoBJtjGrn3RZ53eIzBmLGcsR2s
xUrmZD4UnF/nmfqbsbQqomLfg4v8rdSJuY8ruzF3KmapPeurxfNhnIthEZSLppmA6P95Zr0jvlme
/LOTibxttryCM0+0WRC6xMwAY6SAlHNEcCs5nnhsvPorPBkvKbiS7b+SBBbptZtojG56kNLRM/Cu
A7ESf4+ocjVkF+7FF/r/SHuv5daRZVv0ixABb16r4OhFipQovSCkqSl47/H1Z0D3xpkkhE3stU5H
d0ebCCbKZFbaMRKjs3Ko7/diOLRkNKYN7nkil0Kf4T0RUObYmbyBfi4fEVG8UwzNqhtCeXKhNc30
ZLdgjBfelymdBp+EdRiPT1lUGeJAzwyNVF0alqKhxZOcmA/OgUtaF5DTj4rm6Qi/IhM5S7hYCyua
SbXdn+TEJeHKoY+FLhPQsfOywwh1fZL2wzuSbS5Kb4sJt5kS3724iQnhG0ye5WMAhqaIXfapktGZ
2yxWucevfvBoTkfwMf0fx6wEMS19uSoHU+eNtjZQjBoMw64k+thgzWQ67lc18TsKPu1DeQyZXyQO
/v1myAhrtRToIwYmzCgJiG0rurokdnz6H6xyCuTrRmIMzKhxM8GylDmUsiTUv11zyTueN8jAxcP8
J+oA03bhMO2Cog17OMc1BXMAcxRLuuRUza/ln4yJm9NoXN2Dw3E0Xpvu1UCKg3wv1VH+h7TNPyET
3yZX46IbHAi5jl2gJV3FFE1He3QcrRPL/i/jl3/iJrGSErbAOOnhBWx21128o6VOn5FGXNi60Rj8
vgX/pIwO3Y07KsuJIA8gAD6/ZCwB/NWShRg35dHvT4xRU/FqyBX4/ZC87ASd2+8Rg9mLHVrzKvtv
GRNDlKdN53TdzwUoPzRz2OxM/IEm0+pLo8k+90m7pb2N10w16XdwWVDh+Xf6n/iJYeqV2BGLGuLN
g4kOaAMTwAuuwEwn8mgl/omY+DV+ksueKI0rvOKBRiPy4XxG05trGWiCR1vp+lvTvxcux7zBBdLJ
iJvxQ/B3fzuYUGwB8jwgJPJIsA330Rv7VzzUq8QAH7DzHNiL/YszO4khFpCojBB2ALucLLOTYs11
moE99045gJdLcN/csALRfJCxqPENPr9NVa23fY0HGR1GQffwkf7DKSuU68EJhQF5aRyKBNP9RNPR
J8ZJDMOz56w8BpFLhMRQ09fHd2YmUhpbSACJgiGKkZ/0fmsV3+nZtMz5cxeeZU4mPnAoH0v4Gf2Z
6B5EjINB/9+w2GQZqoQJAz4veLj1IblGK2Tt392CHiLUGN39YcVtTgy1Env7KpNWzwhWypv1ttzu
jUtjPS9cptkFA+MYTHIj7NUUDD8EkLOU1Bmahz2kDIRcl8olrI45f0RiAVcDKAuwOAEY5H5Toxjz
zm7lwrur6BW4pR7RFNJmJGwJErVr9NB3gS7vnYWdnjGiAH4bsXsFQQEc+uQFd1XeFeuCh1hRIGlj
Nx1Q8hY99PFGTI4TMIIAigZ2E0h0p21HmBmK3DzVYAEO+Xvz6myZ9fob+P7Sk/744syp/Z2kyaMQ
Sq07ZB4kFeZGIcFZM0JOD3V7UxOVFuZjaXPhACZEJA1ECSMNyZThPI1yEQ4CLFtIQrLLE6PhyeAi
MSKgS+bUUBGTFuWwZ3adTBrrghKXvnA154ok6FhhR5iKEX9reoC923WF6DBwmdf8/rOzK5/4Nhx0
hbXiFfXNhOrDYQkGbqYBRIVUELxwI5YmwF/ub2sgsdXQs7F4FopVoNl1K1MW4H40OGWWJm/rntYK
YAfI4/2eC8Sx15j+wl3FbOJ0Fo1tgQuhOJx2RmLcaDb8Kl95hH89Ltnynz6jyYUdx3xHeCkg2mCO
/X59MRPISZcLEKT3PdXzD3bsLyheInKQVy6aKhkSfzT4J2HHefQVTMm5LqxZgnZS4NJxT0tv6Jyn
ffdBE/MQcFpSRQyvnUvD3e8i01+X9N21GaLso4g0+8BIPXJc6kwcf/XRNkysg9N6juRiSv0c+UQ7
hVso0rP9+ExnfOybhQEl+n6nuRrAiRGwqc99oyceMOQ33UZc+dKSNzfjZt3JmdxYtdbKknMhZxOs
aqPXaNOa2l4k5ZkaUaJjoJ+sQWv8eHEzcfOd0MkzFlRi7NYY8T9D5mAAkKdh9dT5qDr0kUrnx7IW
rsgvMNLEDSUxz+TxzvLr9kPQ25IEZkwlmezXAjXka6ovpmkf3xCZndhbr42YYIixrXqxYoyO7hPq
Ltj0GWUEORAG7oGZJQFpfjpFyZQlE6Wto50FXSCJBS6fTh+sgboX5lCtmlfJKi8BIk+JKNLODUFY
aoYhdVGgWw2n7D0iRUXC6OxK1hICxe/VA9SUBWkNkI9YLH5yqdiqc2NM5zvnIdflEsO48SoVNTCy
oE04ikxlCcz2932CPLBJAL1jhJaSJ7FCl7AgJslD53xljfPZo6hcXJcea3k8snulvxcysX0yWj61
rICQl+vhr2luVLpBrsvkdK4hsZ1aO1Pf7DCGcFhhptW1vcPT23ptePuP/X4vrOMnRONHoJ+T9do3
6Xr9TD+Wkjc/5bxHnziey03o5/qDKzsSPlFHh/3np4bseaOnaGfe5eRs7ddomhrWa44Oho1WATCJ
LD1Eo+L++gCgWWjAMUCL4PTVHXxX4ovCcVANHExwCUv2YLdvWU8iOz0wb0s9LLNH8k/cNOERA2Qs
HArNOYtqRgP5KuUL4Awz7icO/UbC5Ca7uQB0mAYSCjNZ+SV5zwlr5OucatTbu28Z6V4Kyi/Y/p/m
6Ok2At8EpNaALWOxmffn6OeZ2iVpIo5TsSnJiUgPPjFPxELf0RbX6YKOmaXLMzNNAx8CvugISALs
k5/q6+3lKSMnKP1WPCOo4HQ0lKI9J9edw/6jJalRGwp8ueePx8b5p2Q7Wemd0InmYpbd4cQKQgsd
WlMSjCX5fx19Ze6umy9N//pKbb1t7DyF2qwTSo8yaKMycvzPn8H7xU+UG3zODVPl+A4RiSAzXUe6
f3SPztOK9NfEkF/FT+b8eOkzNvJu5RNd5VlV6oO8Fs+JT94zgcgroDAvecEz+ngnZOKouAFfRqkE
Ibp2eJf/ngCZ01kooh0fr+W3s3K3e9NeK69MlK7gG/GsWt7h9CSsma/HApYu53TapPczxWE1SBgO
7HuFRJCgY6JgZRFR33br9hoRemkXrNnMBAWWJYPpAcBhgEaYTuyFfQzY26jH7mFUHDMMrnEud2fC
jMOCm5OlUItK9Jnd9MRPyPdRWC0senZbb+RPMm2M2IE3W+pG5YjRgDhWccycnuG87FYhfXodZ6z3
l2dv7RnImi+c6Uxy9H71E9WEh5b4AfjIz83V/5DX0MzORsMljLrx9LpNV3sANXhLbQhzpu9uzyeK
iFgf/3vc83EAVTcPkn1eyQzm4E6KYaCpZP3df4477ur6YhVrVltu9nuikkJfykhnQDbaMVyUAl+i
5xUZjoYRP32I2wApaKr9N/0Q9/s80VEwnzbKAFo3hDBmop9h/CwRLZhvytJ9nomJIQkpOBCdIqMC
mKz7Z0XW/CBxVQ4nCvX55DYrKyJbABEYqEf4ek+Wuo9mcD7uBY75j5snJfVdpeIGCNzou3eUAnGH
Tqp+knULLab86LNSJCAWqz2zpvVmnaPbcCsW7Qpo7odY9JfsMpMTV9Ge334p580xeh+HnpYKInOO
193OTjRVGeJU0TpIrOlGN0M7txq7e02pdvqL7iGrQqXp43IpdiF2WVsdpYOyUo3IEPcLBn9efW6W
PlFavvIkzovxISE6XnZmswLeNAZDLH+73QrrjKxTHZ1F7P+iDjvnKt3twURzc7CqcVII0bnxgn42
zFWkVtHD4WXt4+L81YzHfydsoqqiIzRdU7LjOoOnJjnXKZUUUrBGKB/kcCFcncme3d/jiYryjMCk
WTZKG2iTwA6yz2/rEm2Ox7Eqqj82+0sbOcVaBxgu44IjG1qzQ3ihkgYVNkz0jPM8QAxZMPMzbeB3
a5sC0akFGI+FAkZP3eVroLwQYmGaCMNsGDumieHrysKzNtNwcS9xYoZSLwz9sIJECQWkd9MKV/bC
Ds4+nP+0QJ3YnXKoYjVqISHTTckGR+/eMPZrhDvwfJaSnfPv5I2wibXxBakQpATH1ejquiQ81c8/
/sGTqluMFdmxyeiMvsRxNO+c3IidmBxPiwOeCyE2JpvdDsMk8IfMlaoT8odsWx2h3tp2zS97aRhn
ycSoExMTgT4q6lMIfrlu4JKYJgcLk14Yg1h/tgaiyvUzoyc0ogFduqvjuf2KFm7WPDExQRWVrdhC
dEq8J5lyBBMLeEy2aJM0Pgz6jFTfUf0vQsBbUzMl3Ih7NUAuG0LZcaQKZ3uO6WllOaa159FVtXB1
l5Y4MTWBF0aaWMPUbDZySwsUiMdK9H8zHnGnhFPWiEoq1NADsP7Ze/Oe+S8ZNVTmrSWb49JF/Wl/
fHBoU+jdTuMYmQ0F3BdvKx3CPWard/VLseX0z9XI70BOJ7yP2z2PUfy9TODObw3FegOOvz8if4Sf
/287PE2bBW7LDfWor7zBERwnCam1xdSuZ4inx6JmWpPuN3lih6pE4uSuxiZDQxnCfpirjhDiU1zX
S2dhRvP4vaQiv6ut9yIn1qhBv1fEJhJilsyMDsCXZVfoZ7Apo2t6u3kG7o6ra2/MtlwqQvx0Sj46
54lBCgJXKqIKiwXzpA6mdFox+slEcrK2coegvxd9y2M9CF2y0KONvnm2n+nb2ytck4G+7dFi9Hj3
Z9rF77diYqhAM1d4GYtXQN7lxieDyGXFWY1BkT2pyddjYUse4LQyorJZ6fUl9j38BuKpgYSbCSys
lW9xMeH/vI3jisoWyQzdph/IB8NQPv6AcXcf7f7EIZK9sE76QMSj+vknXKIymCkw3W/lxCqVQiq0
bouzDaC2BPhsxv7DeLyAhWABjAn3Xns3VH7HDrB8krsxcxKCVuPJoxgrYVA2ZEhbWwjCqlNAjFyz
WZJcFlRn3KFfOwj0Q5lFgR0Ildy9fNapXT8A8cl5k2ylT/EPUKMWJMy6JTcSJo5P0QsVegIgIfSO
fLxtar1nqMSQl8c7Oe9A3siZmB0gSiueMOAushT1R8N6en3l6Nh8CV91KWCfvxo3wiYGJ67A5zyG
W+dKI0V2UL+b+AJ6Z9IlRnnuNzUaapfQx0fFfXRSE0ujqX2TlBz20f++lqCfYdb1ElHUfKx8s6yJ
8Si8oHS4WEUll1xHGKwRv+J0uYwgSQvHtXTvJk4N21WuXPbYwI2f6MNG1AdV1xe91KW7N7EPCR8G
YMNRRnfxilmjjiXRZ2cAHsPXv1tbA5jRy2I/4rxMBRkVUAGK6hS1gg00PEWiJ2FmS48OMIR4iL7b
DYIY+2ux4D8qz+9L8X+FTQe3Cqlh0jYMJEQV+k6PQPChq4QCu2JR0uwTCx6B/39Z0xmuXO053nV9
CdEFBpE0kl4XcRznI84bGRNT0RegsJZ45yeF8d54BM0TFk/WACeKrIX7N9O0AON+I2tiLtIB1La9
A1mavdMF9GWZ/Koz4rd9vTQqLsxr7r+tmxgLtISAo4pnYAFxSGNp6v2wq41spZfUPJ9OJ0ujmbG1
tm/1dg8Ui/X3NxACF+dM5iPQmxVPDEinOZ7rFLiYmpmMU+TOyqxX/GapiXCmw+9+ZydGJPTFug4c
FwqwaXQgRSNAG1E6kg3yQagdrelzQo9HfQloa97zuVnfxKRwbRM5Qo/1vVx3V8Wsd8NxfxmvD12M
juas19jmA65sVgSe/eREm7rJBaeNpHO5Rjk0BakR0iPMi78Sr3C04Gx+bfTHz9v4i1NFB4MHKBR4
5EbFKbKBy+ZZUcSCdBblFFxqPumW2nhGb2YqATSH6BJE/Q0A85PrISWukyrsuCaScaQg9IP7u/SG
zbo7t0Imd6OpvYhRm1TCfDrR38uPcM/S6yb+3l1B7ywg1aP32/8F/O2cmbwVO7kaopjKTjaMYneV
7vnj4H+JqWfnXJFStwAGZVR0jUv59fjQZrMkt3In74+Y1gPT9vFoNBWs9wcsCZiSW+MCXLslp2Tu
Ut4Km7irbKpWVRFn0nmoqZrvY2c9fHiRpelLiBSzmvZP0i+ntSqlxgEZJ7bzil5o4TXcrpsL0AeX
VjSbprsVNPFOmziUvHoUFKISBARhE/l0oPtaT5hi4E1pGcto/MH/WQnQx4f/f5NED0S1EuvxwEIC
JEJ0edPvr2UUisUNnDw+IABvohIBK8QU+lW1FJS7FbRxZRvv5AZE15d28mfo89HCJhZrCNxaEsBF
dkau/rqTkKq+Mjabk0HT5T9Ut19GrNp+jb+sIyZtL5e1MdDXJEJTNgW8zdL3zD71tyc7sTaCkHdN
L+B7UHUyYyO1ulNj2EK7GBbMnSg4cYHbhAoQKE4mJ1oAD67u4haCmITstCsPOFnTRX3geUnZ5xy/
W0mTQxUbRtWCGpKGZ7jPTEQVopkNLA3aQGFOx0Q2wWVaMDFzWn8rdXKwGt/HSpd30jnQSB/qscVW
SJ0NT6j3jGhYPLK/X0v1lvE3p5cJPBcqGpMl4LpPO50aUKVXRS9J5+uVA9xSioZHwhHPlDQ9s/NC
d4ghIRN7pLUdO8AL7a2FRS99wORQQV4KN5EXpTP6MZ0PcA/z58ZmPerGHyJL0V+bYpKgzy3BX5A8
+4DdLn1yyEHRMUwXYelJqecvqNCybxrdbmuknuFqEMV6pSz6Ir3jsMSOPhvg3oqenDQSsq4ceRCd
/eGNrjiL/EpGq3vtoA+u1fk39U3TKOtsQnSLR+sUM2ULuz53wZWxqxiHzoFccbJ2Vkuw8MFTkIgG
qNdh95Ke3KMXkculffVQ1/x6LG8G8E1DbPZP3mTBcYx5jlqBvE2QwT/3OCrrDXEwCJi9op0Z+e/e
3AKXWdtKQC5NDc/qMfplC//FZJuGlkNeFHlQOY5e2P2r4LZsKAG8TzlHmFtiReIpx9aU1tVYW+nt
9vN4FAeCxp0lPZvR7Tu5E/chLhTPwXSbgnAcuNQAzbjmGGk9fw7QtZO4Es9/EiD/rof3dbWzmdW3
sjgrtvQFE58iB3tcn/D4AteWXjGG/ImZ1uPLVVxfN+X6yzV7e+HQ5275OBmggJMP/E2Y2bnf6z4D
rkaMNrFzGz75Z15HQaffxOaYxjmWG8+S3h7fsh+sjokxuxM4WWIfJb4bNQxuGXq7wUTo0UOn+zbb
GMwlXn2sn53989og3stPfQlNA2gZqABYHWKGYOFTxkdv8iki6DoxM4TZTNCETD6lBINlp7Ulc1Zd
M+xiIipn9bNgrMJ/kjCnxGXrVnhLB4VI7XecmmF9DFrd1zrisxnJ+I8820lBQQKYwAhIoHYYbFtQ
yCWHRqVNt2KimvLquWD23mDkgP39Gy/1i86F1bdL+KmL3DhQfZb2VQY2zjP3XH4L1YrXPED+1trO
4YzsyKxyhzb1+fG+zbmJd0InbmI/yFyrxjlzZli9gO9kBl8MZ0ibAe6MSYl6oNyOPV9Y9LIcl7ox
58LqO+GTtyjyYsWLNKw4qdFs/BxGrO4+ycKpz/Q0B20wc+KThbT3THc3VOTfRZlCRuSCmoudmjFn
iad5aToq5XjQwv1tNp+ADBb+5sWq/uOQP4pEBhE2MQ+4pcdg4a6KE+M8RAwm33jsucDTgKd/T4ex
NJkZHWNgjBR8FPbCIY/7eKcc0ArMJakgDAWL/S9oM7VWWYYtOufsqtTcpfvsWTQCU1FIhHrh3qCN
gY4eGh8WlPLnxj6SO7lcRaYGksdDbsmtqtdiAyI5gMiXVLCRSNHPOxYFtcgkVmla50Q3LdcK4D4H
3uo5MjQZzZuJFVHh6fFu/E5A/+wGpm2wEQBnmppJiU07WXZ455y/aD5Ry5A0nyg+feaxXmjPDFsT
OVvwfX7f9InMiXlSm8pJPFFAo7XyR9hoR4muL0uQV79LSvdCfmU0U2CHYvLOOSNJFtt49BRy3WR6
4xnyU2hh2EZ9UhxDAnEyYIFMvMAo8n0DRoIf/uMbPn4JWuvBKC0JHP7l/iXS8r6J+ETGcgUHBf/D
52EElA5KPXEwYbP2uoWb9jv7PhE42V82lwovbiTn3BV2VaHZuvmqd8puMIr9Pj7DZJs+soO8vSD3
t591L3fKtZE0WeJgx53zJvzeXMN9SmIDZLHhu2O+hv7YLIcugzF60Z6Oz9Hx+bhwl2c1+99GKxMN
U6M04oRSdc6pRNiSVCypDOYYP8GrgcF+LOz3/Mi4WMyrgsdVk0FCPMlA1W6tVazoMeeNaDnH4CnZ
OkZPAgM9TVRcAyYcfaYgxXCtAfNAb3Ez1ucxy/X8/fg7fvs5k++Y+JTgzlXTlGMcwAlYYQ7yaoPf
0lD3dd/8DowqJ98b2Xgs8/cg7UTm5EarHsOBLthlzjoIKnWz25rRn7Pph+S82pH2XRTIh2za/Gbd
vx5tOzKUj49e/7jAy13ybMerPDWqYLxHezHY9xBPTF4Pzc3d0unh6WB25MVFEnA4NwfvGu9FGq5V
q921HFlHRolQUrS1dfUerAu6zjmiL021zVq120+ZZCJ6oSsYp8anlJEtVa8dSyVh0z67HAk6TNsz
q8eHwI1LmyxdAzQnYpdx7Rh0uDcrmdpWoB+ClsNPqfewo0YHogvUpDwUiL4eC/sVsWmgGcJrqSgy
6A5B6nkvK2aVONVkXDKpoj3w6ZINo2IWaq+dH8v5nej8EYQJSVDbCTjViaDKD+oiVwI4JESPT/V7
EyK9Kh+k7w9ej4zmYiPlryyCCfzOIt2LnTYNNqGSIuUJWs8MKTPspRiQbW7KJpz2JYqlOcMx0nYj
IMPfeDgg93sZdq2WBilkNWNvx7GxTcFuL+H7ebQXBM08oP4ynsXX9IB6FdpqPqE27aamS/3Fc0//
3YcI9x+SqrlSpwk+JJeJuA+0tewYPO3UY638qWhck6xd4DX4nT0c9/lm7RN1DbOe7YYQIl82u07P
vkzz/X232WzsDGh25SGBFsv00P89lzmpL0Z85sasQP6G5zlZTtLOahDKaaIkgBMZk0r3G8BxaYgC
jMScI9eoM+BXbVj3kFUgNTdrzVIjKnd7/03raNtYpWYuXPXRSP7SXzwhSJeiaQLzxxPpmSZ6dd3C
iCrE2SWYUfKpG+ityQPT9ysdOUGWIM5nF4wjkDGFzHPCj0m5CaqSgAnDtFbAXssdGmwtmyZLPsCv
8i5+XtKQ5EDoCWpmebqnmeN2fV17F17do8mAxsFKCI8Zc5VFgN8mJkNjQwYcgOO+JMKbuhEGig3u
s7XEb6TAGDRnwduc1TfMkysCJssBSfBjcm4WDdr6IvXR03EZmKNXrbr8KLaXrnstkd3LqJpSPn/h
+4oI5bXh9WBQjGYgw0vQfigKbTCjrLipLgwki/4yLfU1nw6p2co7RdDBEl/41ZK/OHoO04sxkoKD
Il4Eqei0lcZVMgck2o17EUzFARdCdBUVOIxVQoaaiClVBSMprNylPUK0+ClyF1yKH4d0+gEAVJDA
dc4DIGLac6hUbVxGueRd4gQ1vCcVCPw6/Lhk1X5Uot5+DECe1suXIdtx+VuVAShDBrK88pmmFK0r
QR7okhkDpcBUK1oLY25TNFLmYzjll1ijnEtY+SRqxDea3mAlI1ZMkMxylrPVVKqZXbiSX7OBDnt/
VTsEE+icpqdrTzYdTKh/OUhEnKudQ0E5FMREYEjt695HC+4v5+uxis6aK03QRBUtTeOtnvhWXlk7
EuvI3oUJqHfISXDlqbr2aKSbQISnUCDdQD9iQp4Ooh7ZoW5kp3VofigftrKS9MrU7NZdTO/MPJIK
amVAMRljNmCZTAx3zHui4vYidGzYcRnxB5o91QpLpMK183zX7PyYMhFJn9VUTxhbcp6LjjSnSqa1
uKRdv00KvoUHCyHcYGTxp25wjypXMvSBf6kwmZytek6PPnDC+V8pMPuwI1l4LlzKczojrUc/qCVl
0JAeJQXXN/jIZFaaRJPQ4JrXllnyDn8bIySY8Qd0CX4LqtH3JjbOgjxM29i/eCvm6pmp81QGNvtd
IvTeOznJMFSdkpD5M/yNw/eA3WkBhgVYm/+Pm6A1fIeIK4TxatCSCRN/Oe06uajawr9E/ZP2DPWR
tvEFZYa6PzK1DxQfs/grIwM/6Kxq5c9Ks/DuzkRmAJpBhYUbnzkwo002wmfioeA8JrjkaDBoaDnQ
VKHp39J5TQ2m37Q5EEW2DSnqPdxVpjh1qZm7RquS9NM9hNLOYeD2mWVwCE5VQaWFJMTo1N3bm/uv
G+/YjYUuOq8chPHrKozrejTw8TDBBA87LT05LGkq/bFezwTICl4EVAQEMCmPyC73AvNiqPtq8OJL
wG8z8GF8sI5RB3rObtKd45gwMf6ZLWxOIN4lDeiQE3epg+F3ghNM26AMBzAPiwoYN3UDnaQI2EYI
k0ttJWC7eXLe0OIF66q3r/UqurDuwrMyo6h38iZXIJZBsu0EkJew3xqeO3ROPt7V3/7MuCARvjs8
KRkE4veb2sUJp7haklyAXumCEPi7/fxfTKeNXtHkrtxJmdwVzsFUpewWyaVRV/Wx2whmtdHWSFa7
hZ3q4oapF3RnvAtTgYKmKiBBQEcLP00qoN+jYgTBSy9O8V15Zle9NOn28c7NhI7AEr2RMS76RgFS
f+TGzSEjW10rnrDBRj4zFrspelSlHsuaOyURwRXMtSJKijbZP0eLXb5qqvQCX6LuDWS7EuCOlwb3
wixOEs6d1a2siZplTR5E0lCmF+VPW8DuEHbjedsweGGqg3wta1o2ZpQajxc4k2eF4wn/VsbkP16l
HySKm80M6lxINF/JLh445Qc4EMo1TFYNY4J22BO2TanHocE+Cd95NBDks6vw7NY2c3S1LSO9+1xA
eI7krq2iHaslUqDzMY0SW1GuFfNSl6uhNNRy1fjItqx7eCYY0evhJwY0rZ+dpVzp79uHHCUer1Gt
4E5P4+EsERrPb9v84vm6JL2nyU6sFwKR39YXIpBDQAZB5hFxj+7ozX5FSekwjjbkF6B9k657LtBm
4J/YVrL7VXKUT4+P53fJQVMB8CbIQJeC34DMxb04dMMJPcuW+QXJ0KYmCkeblVdYXr2XV6VenLiT
hMFsLQzhb37JucUsKdtoh+4VGh8AbdaQvYO/MoW9CIK4jTm/w3o7NNsBEs1F+h+dwy1pdk5Jtafa
zsSFF+c3pte46huhk9Sk0rUsujchdNed+cun+Rk8R4MebTggzqwrDHaYBlUsgJw8SysaNPbjTZ87
Ym2MJqD34B2bKn1WNo7AtVV+kQY9c0jbqVbYoatY0/Tkw6+oVLL0scQfJOZfuyzzWDQAQDjgBt4f
c6QJlZPXPTiadKEzU9QVk4QjHG+o3/lLDaiinGhGwlCH1aPE4HyzTkkr0uGEPhvib3qZJqi8feQB
crh8r8MzizBqVIA0yKNFRAeXlk/d3ySjHVpG6lUG9Fuf1sOu8+wituVPvqQNY+eZkSE2WUTO+s09
gEByBJ3DwhSAtE0vEdfxvjo0UnHxBMJWEY2K1yCmbm4WYU+F9t1PLdZ50TwzfOulUyfqYvss/EWR
SZIA2k8TDQhupqAaWmwHKO+UaLguVg3aqHidRSiKUphia53uKZua01PNxH+UkM9+fEg/w3eTQ7pb
xeRWcnmUyawkFxeMtPuarqDhSNkJQOUatuX38IluCZSAHCv5Cy5w921QV0Fgcorl9FRR7TKg4bDm
WavXe1kPKrtNLG14itityBhpZhYO9U6ScEiflHf/JGSGL7y6LRglUVjuDfcg/qkcQ0m34Eh0Xjtm
U1iCvJa1o4Kg7m8eWEWsM/5LqFlleAg5c2BsJzR5iRb7FDF3tu+DzAibnIoeGSwMSnj4FW/NSCSQ
qQDx2zI32MLkGtq3T95n7em5xiOVgz+fWvS+etLCdv6e7ZxcivE9vLGkflUKcqGKxYVfB6sdcz3U
VpyTCLk0i9UB3ukRGa4tGf5moOxF9GokVmH55lL5XxqPbXqsMoYG4F0CCIX7iQZuviNvGA/AZGpx
EQ7tt/In3ef7auWZHEAg3HO8NRNwzRx6Opjh3iXKTrKCPRhUkZ6/ROSVAu0SlEQsOMgwa8jSF3D5
XmzJ4k3/ECxEjzMpSJW7/dJJYNQXqRCWjFJcWKWkSfk9jmvLz8lJsnCqoektyfvt/dzLm6SX86wT
hMLFznCHwixRrxkZawfAgqi6Zzorx+T24iECd3G9YIFnyjR3kqflSCFh5Rg2A3fjGL64m0Y6DW/i
rlVpWRK5fhv6FfyOVA/CdSrhavDPj1Wdn3n1bndamKh6G8oOrj92WrN56ru0Q9IZ3UBXF5pAfBM1
OV1YpZuESm8OLdepkW6E1dic8vg7/oe7KQNMFsNgAOabnICESmgbx+N3bPIP+VjSbpPoxWDyMqLP
DdSFHfkeo1WWkPqbfc2eulzPkWjZV19sQLU/ih3HMZHWuZU2RhAShzAl0XLKANmoNsdbEx7aM8NZ
7bB1aKXHerN3eVJ/BscGRmQd6o6ysKYZ9x1nqwjoKUA3Ba/8lKJv9I1r+0iLFb+89K3udXAev+VU
o2oS2TW/ZdmcBjmzL5T/OGqGVPhQyCmoGpIvkxNV2SaWfMnBXRYNJyL1S9d5RHn3Nm7zLC8hus5U
m0ZpCtLUKoJm5cf23awxF3m05DBBefGQ3Sn/ehVvytWuSF/RGCRm9hD8kRqfVILlg7GgpknEL3gU
s6p78wGTXFzg1V7LpmF5EcNVhCZRuN2rKlyp5aZbsBIzab/7tU6skjwkhSeoWCu73jGH4DyY7McB
0EEyje1qHGVDxq8ax/bpaw0on3iFWI1ENKGV8ZGR3PyOVjaYE/BUUddciqpmIoK7g5goECYGhT4W
x48LV1xmx4FI5O70WEt/A0bhJVOQXkRAgNmUX1oqJzLSnpX7c6OD8i2XzpFk/x/OrmvHcSTZfhEB
mqR7pZFEiSorVVfXC1Ftip5JmzRffw9rL3alFCFiBtOzu0BjFUwX9sQJ9TFPwb+qn7XxUHVbodzo
YBISgJg4Vi3ytG47/BzAizhuxfjx/gctZGzmD9IR0+FzULGZM32X188Is5FpOH0dJryLHoZND78P
XlOLGaCCP2GEjyrahgkQjyUET5mt/sn2xRqAc+kOIrQEK6OGdwdm5euvAFpZKyu1xR0EZ39XbYLo
baK/gwYAg2BYiVOWZKGPVtf1eVww4XOXVZmmfa9F7Rl47PY3HBkBGW4kC1F/QOZ7ZXvlBY/BmJGp
AKnocGq5GDDSGzbQqWrPSn8wpHfjSwDnsK6D/MdKw62iNrYRulWT7uV0Jb2yFA9Kl6K5dy1pZV7G
Rdme69/Sr1RRbGV0iGrT1gB5VGw3Vkcc+qqp2+GhIbFdAGVA64OxFmgvlICBCLvYAu7R06KnGGrc
tGdMFvZOyasKNfdT374aSBY/6o688sQWFeqlPO4dM1KGpShBXiDuMWwwlY8VZsyWCSouz23vGZ0t
pZYo2Trb6SeTrWjTRc/LlJQZd/9tQLgTN5UpoELbtecuR0GlPJTEJZUdDMeyVd3aTOxGQhtAZQXa
aeWuzb/Me6eXkrkDH4tOkxq0GJ2Tpre6Ak6xntv55IYiKoF/08aZ2s+i+p2Pr013kE0vHH/krT38
vP8ZtwwwcykQHrICnSKKyrfDdKFRUika1EzHBoxwgp/Agk4cubCr45hY5rn8+DIenlXUcOKNZJ9V
Lz8YbuJ2VrNTPXntCcwrvtkRlNkIMsEza+X8Oi8+JUrjTqkoVDpLP8Yjq1ykGY05MzL2GKY5fQr0
kBJPj+z4XXo0eoeWu/ub8e393XwBWEeRIDBg3XXuTOR57Lrc5M1Zeqeu+tQjIdjKmUVEV4wPiFMA
cWq2wAs3w2Y8gFtkG2QoySd/W0Rb+7pGHSx+x8DdYxTa6mDr8RbwQdY/3//KJY2InN5/P5J7oWVQ
yWaiYptqao2VHcO65oeqRJk2tOE13hd221o13w9TxuQDUNnjWDj3SpVyzDdtaphAGwRZmuVN6BdA
oOmM7+lp9CIXqb+VetXiy7gQyd2DTi9SsFc1zblNkU1E4BoFD0XiJPpKMLBQQLxe2xwsXFy4ukso
Zo9/r80E1Ujpd2iLUxxk7V30RXhgLvUVEJ1lbgFK6fv7uniIM6L3u6UdxJDXorMiY3rZseZs7KXH
PszseoKUpHvM9BUDOhvjmzt9IYk7QGnqSzOLIKktQCTfF4K6CZvqx/3lLJRx5q3833q4MwuVRGIE
ZGpnpNTOwi/tK6l2BTAciq8Vlki96NgEK8nEBQ8QXPVEkjTJVGXM5bjewq6PQ6IzFfTUbeQm0I1p
+VNVVu7Id0DKbd+VFE4ldMFgxCDJas79frSJ2/2tZi7s0ul2lds62VN4UH4NSMpJtrhhdoz/VOze
Y67oDeiDHR7S1zWE/MLVwa0Boe9cLTPQg3e9brNWkblNhOac9T9iHaO22TNDW2q8URBD92z4N9t8
IY67P30cZdUkBM25Kv52FMNVjF9lGq88h8WzJGgImo9Tw5yV6zXBA0+mFqN5z51pp8FXrqCbIl0D
BC8JkQwDlkWUkOBXuaMspaETxiTpzmHghgQTc1uQna+1lS1eGMB+0M6F8ots8DZEqDUiwFPszrWT
eYMjOeRvBA7SCW2pNdokXcOL7dwzHlMPIWP0ApZx0BvayiOgFS7ZyU5tfd1/mwvIH0D8kecXkWpA
lZfPg5l9YJgVpd1ZKqxqW52lX2LnhK5pN5sWOS7dRlIaDcdEBI2Ho/oHNF7pG2IfGBrDBqs6ZGuG
fukGX34Qd9p6OpldQYrurEsvsWbT7CD0+ziNHSOxQhJagKMhnbHJDUtW+v30Lm81DNt408YV1bhk
ADDAyERbHAog2k0gM0hDbTBWd+dDjkI7uMM89jjt9JfxcUQ3NJLrmZtbzHfKvXSsV8z4gl6+kj3f
1gvjEyiVwVIRpzKgqD5Jx3agK7Z7vs+86sLIpBnohuklus7p5HEiTZlPXXdWcgDNhmNbHoJulzVP
JNisXLFZCVyKMmccDnoYUeMAig//43oxMZMMvSNhfw57p30HnAmQrC2AFQXIH49o5Bz9EGw0ht07
OxQW7wu/yTuh/kDQtwFkElCkhs6jVqeBkqnMKnaiifc+4Ym1v4JHkH33Pl2xBvzF/ZakoUqIoSzI
AfFTPlnWBTRL5O7UZZbc5/uyF49RgkliUfucjB6Qsysby1+S/wgEWeEMm0HzHqeytFiUk7Y2upMg
Ix+MvkFGmhX9vihixo2j9A5MDg/KwSjxrEjNmJ2yHJVeOULzyz9U7t+LQPMh4EeqiUI4F+JpZiQU
eVyzkzRpG8F8qpTUCsNqZR03ZYdZDCAkOJq5z1E0les72GmdxKZZTO1o29o3tsbe2Pdvxj7cSU7h
CK7uxphpU3mSbW6pVz50XrSTrR76buVC8oZm/hKg5YhIUBYD6ze3YGkymgnOEjuh0BLvEFEZoCOw
cgHjkg6RuBN9mXrdL3poUP3456INE3kZDLFAYgbfwW2CmCVGbabDSUMlIXbHI8V0+OShe0nJq9qc
SOcx+ajJT2rhJg9g2luRz6scrNwAtgrpUQVGHLOLOPFmGVUJrYZTHEd2JQD3aJxRjWqI1+grkasy
n+e1zpllKWjsAI4D+FDuvI2eCH0YdpClixZMq5k8E3YkKNYJ6GmGPkf1S2e5kyCC0/RtTiKbtX+C
xtWU2hrrH1GzT8u3vjlk6HVXDqm0pYUbJFbZ2pq0Bwz3VWr3GnWlFGjHiqzZnluVef353EmpddAL
tY6tanVPRg+sZKHiF76k5leWWqZiZaadffyb2yEBVEsApsAF5S5mHJEgjSI2nFLDaZtd4yrdoTyw
vUzc8geVXkfwJJkeSx/Unx3Qgf9GOqbMILiGJ2Lyjit6/VtdnNrh1NUvZOjsGv3HY2DhOVsBYI+K
ZMnlrjBq5GE8IXElatP+TTKGle+YN/b63pjohYZJhJaAt0m4O6oBMYPAchBPYpkKdimTHL7mWKwo
gTn6uJICBAeA1mD8F9Engirk9UuoqCyMA1qyT5mRWkp2HMdNLz5JiXt/U296dfHaIAc1+G850OLX
cnCNgjTGX5+GR/OV1lazH7zGRjn4FPiGYNWhxfa57//svfEQ7WNpRbffWMRv8ToML4BUc8r0WjzT
GSbrUYhX/XA4xr1bxj+ZhHKiNANyp5XV3pQPv1dL4MVCv6oECM5rcWOnDYhGIE4qT5W006tdU7i5
gjlMiRU3ut1O5S7CEOUmL49J133GVfOJ+Vd2Mm6rNTW/eMLATWoaLhICeW7nlSktqDR/y1CDvHjI
tlNyrIWnVFld9byJ/F0CPFLRZPTZQb1zmzypFUHhNJZOauOS8bk4kcI2hJf8RZ7r+xFimHp0wu5x
ECQLICYnTfMVl33pmNGIBOyMjFwF6ASu910zglLvy0w6Zf3XZG7b7FnuIFIE+3x2Uitxxe25yUrO
54x9NdAUgjkD2o0Zo2ORDoEugmgQfCjW2wETbD4eH72Tx0BN7f/oHIC9rdcITZS757f7T2rpXC9l
c7udK41shtH8coeHrnmrDxVA/+20vS/lBp/3vURDBawNzt1cY7re0i7J477VC+l0xNrADkm2iHMw
3s7aUHsLsv/tNgVDtHeSrNSdLLDZnRUXfz7nrvvR+lqlELoJXP/zQfChwOqDo+bRUUwPkqzSAvHk
MFAqU/v0cfx4fz+m9mR3m35bOdlDvT3sXl8fHp7BtvXj/n7cFB5m8dBhmEpqGhh9eNM12wOMPKSN
dNIbtznnoGvItNpWkH9PigrjDhVLhgf5zKafuV7szacV8UtvTAciD0YRZG03HFz5yEK4lrV0UpDS
zADvrnd1lAGv9Gyyj6HP0ah8HmTVbVUMK0wdpT9V+TwJ7f5nzDqDf+kzd6wM7aYQAAOuL4WOtqQ0
IoN0krUNzdyqR1X7s3yT0w3rzzGcmfvivkvyvDxA8aHE0EKJah6nw+pONZoylaSTRh9SCVNQt9Ng
who/YD5826MDYFJ3SuYMwcYMnKY8J28EE++0dDtoJyW3tNDXVHvA8KFkckVmYz5cXv8Ctivz6HCc
msIac7dcG/x3UzOarwqcSxwWNBLid/l6l8ahBbNHjacDXyF6nw4ximJkJ4Fh6/ULTIj392jhYuio
BAKXPE//vSFQAe4tzQTMpD0p70Cmg4P67/3fXzjyq9/njmDSwqpQ4hYc6n+Q/lDRq+uxg6Fud/fF
3Hjmcw31f8vg/RETpZWEjVjGB2IQZ3S6lfe7sk08sCbXx7CqBPy+5ASOeZR+3v/8m0Idzvzq+7kz
b9WRiRrD78/8kDr+7R/InnlWFNt0RdaCAbgSxQUWptKXemlCVHD8FbvqMXm+v5a1rZod1IvMTxkH
qjLOvy9/RRvU6lf7bNYEzH9/ISAe065T5yuVWuhHsybfQLuR0/nou/+aeQfWWeFWLvE3ZeuFxCmI
ih7YNYLxQw2mvJnWo2QhAgM45DewdO64GR52X2sgqgWn5Oqc5it/IRQtikqd51gmhldotvC5M17+
3D+pJaMEHYP0EtKDiJj4GDMVtCYd5uFZR/FYvEo23TOre0owRO7Qr1S9Fh7olSjuViRxPOikGDHK
7Wd60F0SW/JhjWh1TQZ3MUyGbEWkQIZY2Y1tRQ/d2obNBoozKAaiKwQE6HxBTM69nSjTxVbIpPnq
AVFnAzSwBUXtaK3JuYme5xayCzncbmEShEwEmNFTiLI1+fRCT9mmT4DQPqyxPMy/dG9F3J4JaRnU
RYwVgY0/WAlFF8/jYhWcD4gASaVpgt/OGwvY2N5fzQet7RP3RghV67KZ5ymdMNf1BdBxslHQV1C8
rD3GBQ1wdSDzY714jBpg7fUUQdAhfNn8Sm3F7Z0V52jhvV+JmD/hQkSoolshEcDtr+2P4SFwmNt7
4oqZXND9lzJ4gFUCdlQtARXiKX7pttmb6ayN5VwUABcbVEPwsXXezdWTUA4ArII7YUlOCODzfY21
9vNcgIyZRSUlOX6++Uqe6HYaMRr9voQl7wvYs/+tgLPERiDJbQAFMDfsUwu36mWw/u7N7esuWznw
tcVwykQfacEGZDpPjorsSWfT08pSFl8HBsyi8oh+kJskTZbmEesk8NmDw5VasfW3ceTVuW4L1nhO
fv9XCHckbTFWLOshJHJK1/zHacRZEV78Oncaol6p1djh1ykiZdnegG5HxZCqNS/4psAP/+tKDncW
YRKztCnA7+5gKvDzW+GpG2kn9atkyIt65GI9nGLvJ6WH0sJ6Zt8lx0T4U7l1Vo59Ue1eyOBUOs5D
pHGCtby9IS0P5Af8FczybkNL9p+fn9egqjfYPn7v5nt+obhMLW6DAdb9FO+8o/5in18xI+nw/uD4
56/7S1tUkRcr49Q9ncq6j1MTruVztiGeP4HDbW05a7vHaXoSpTQxWqwm8Ror9vdfz/fXsOTqX101
Ts+PaEvGGF0cz/EQPhTe6fTSgu/BWhGzfNFMkJ+BGlIGDv/6UKbUKOpWVefJpAW6I/+iMeZM11j2
loRIKspqMPJglePRdQwsI4lBIxDr2sZ2dCVERmABsOoVP2JJUV6K4R9NiQ6zscNEBGMb7xCrb8MV
4PHSvboUwL2YoAl1oZ0gACiYr+osv/9O9uPas1zSxpdCuGcS0L4dBxFCxAzzGBtLeaae9ijtQ6fZ
0X9h5y9lcQ8lqcB1pA2QJW8lP9hRb82dXz4S1AB11MKAvOC0PniPwOo8YL7HZKKP1CJeMsEnWnkp
S9cLxBcqMojI4Jjf7XkXiqXVWJLWgaIgAnpXnPpHcUA2xi5t5EShxQ4Yi/r2byQi52IAe470O5/v
n8RwbCnGKpxiix6tcE+H7bBnD/YOyMNn1fkjbDp7eFw7rZsZGLMGBVPPf8VyV2OkQRIIiaFgFoWj
ilbyWqD1Dex2ztcz+N2+vtB5iH+anQFsqgpOszXv9jsby0cBlx/A3RcRM1GZTvEB2OlpAxP49tY6
6VF3raenlxfp4fUrciP3a/fn/n7Ls/m+kTtDVNA1O3edcC+7YEGfi2Uym0NIRm9lftbAmVuCmnn/
YLsSjjs4JajXAUNsra56KZr7Bqn8v3Tu2atMjpNWhvS3N0g/bKTUDjzNC7c/92iTewXnbewU2zWA
26KvcSmWO21MtZBarYHYALRgxp9ij4Gl8wSX+3u7+HgutpY70iEuiRjWkCJqzuPMQjpYCCOlaMWJ
XcwhXK6Gs5d603ZCxiCn2YMTkVrH/qU7qpkDbNXznxUdSpaM86UwzqqlbdoKagZh5DgnyvrMUnbB
k/nyCwxjH72b/AgcuOtzx/eAFbNDrj1RaeZgLu24xBCn1hKeir+gAA2d16/9+fOMUsOK4VVnV/Hm
TqP+ijIwCjyqxqnGNug1NTX6/7h47++ZpyNJpVvGduYDHXbzUZw8jzyNEiDoop3mrvX7dwqycowB
rnel2wJu2TiJa+D673d/vuaEVrgp7K9y+/X1Z1XnLSsfJP8BaVCB6OBBOIocZnTMkQRqXPm59AcM
wznRbbSJftTeptk2VugFv4utYu/jR/ArOtRBy7Z3/7Le4LC/NeDFR3C3KBlymk4ZPkJ5zHwFzazZ
a35Mz+axgrRwEx2qpzVqxVm33JwTQAqoOaLbDSHStYdU9XqtlNWElG7JSnsmhrLhSJUrz3DR3VMk
RYQPhnFUoAO8FlP2BkUTX4XJUe9ofvUmryeAZzgAV7krN2/REb8UxSkWuRcULdcpOQGiNnnqj8KL
bKnamh9fegIQpmyBZufL2ISOtkJ9tOQ/XQrmdA0zQMiqTCU51X7s4vXZGhoG1hTaLRAOE7hgpGSA
00wRWCguRqubJAb2SJ9OZVNZ6vgjaV/HZFsRdftjyABNlmqLFGslq4WloV0I9W8A8PDfPHS3GMiY
sJaJp4Opus02+A3aIPq4xtC9YImupHB6LSNtyWTEbadE/Qo/hc5mmPIybbLhz/inBV2FHq1WmW5N
L1773IsC1mJVlXXuxaU5y3QF4eipxLiRIFM25vTWRKi1o90uLOyS1a8AWzfEDtRzJG9W3vvtgq+l
cwsu26obKib1J5E5E7ofqlbZBDS2SuKVLbE1fVen8gGUTCtybw0I5BoqqMwUsDGKhHM4+mzsjNGg
gCWNm4ztBb2xJjoBtVm6JH2Ixq/a3CQh6MOGg6piZoepvwDKu22pHbA/bbdizxZcAXwOSADnjmLg
WL9tyYWHS8JQ1lOzHk7674Y8T/VzNe2o8MG+NAbahVfY0G63Rg+5oCauhXJ7EBP4vRIBNEsQW9eQ
GrfuLDb4lY7hlMluHN+FFjRBnkH7X9QZk8deAi2hEFtT8TmSY1ucV85kNojXivj6ezgNKVasj3H7
h9NUOWNx0FMYRupqBZo9n0PpabTkhDqrOKlv3/JWLEhqQJ+AFBPfejllPa0k1g8ncS+Htk5e9GbY
hrK6bcqPxPip6JtKyx+SDJz8ryb6EQd6LBsvnTyFHZXMzqunQeqtNjop41Yjj0ZcrbhW87rvfSB3
TixCS1sjAgGY9Mp7aQrRNu6ig1DI08prvGkEBjIW1/B/W8GdgJ6OkQA6z+EU1m9p8KqD7xlZUPTh
p+VG0E46mgdHRwHsCVuQ7+vKloOj0Lwk0nOdvUryRgx/rtyJJe2kA8aHhgkUw9Gwdm011XgqDSWU
hpOZxcbgFnmZ2iFJyac5GtOmUKu/LbDhj7VaBa4oDQchAUoSZezPPjPylSTkrIsuzgFtDuDNnzsq
QCSHUXffKIPLRxo1UVPTuvWzbKNWu48x3Qa7Bn0wxI3/YU74Wxb6FYGbARAJkGJ+3Rg0OYxB2/mp
KFiZZNpmYdr5hoTjyuWaLw+3KOg/QEJAQDpncDhjGgwNmlIkufPbjr2FxphvTFNQVoSYC1sHzlsN
O4idm9uOr4+xm+kEwq6Z/FqlArM1ZczQdVAw8isLsrJ11EQolIcBQ/6yQ4LelRdTiQxzmzIt0480
oGhjMWrFmCxiYrQbrNGg/VHaUi3dQNXjD0NNpBMNRAk0Q4PZome/6ciD0vdp51SCVL3kdYHu1rak
5hsdIuWLjrT6rbby9AggcXoqUrl+ztpRcLMwwHQToivlK5MHplidQjPqlFPXvyRjlz+iJwmMjolu
Cp3LlL76LRc0/ZWPQXxKgigrLLUo6XOQTiSzy0nVjkopVpE7MpAM2FUdR+9RKouosTFUktFG348b
eWqYuQUiLgORKqNpfCK0iCjglOZ4rEktkE0Uy8IeuBzllxYkIjiLaauI4GONs2eWC1PxUMQChtBM
4hi2boSkIhgKcpANh2Kcvk86ox+93uheIlbjO/RgCoqNpCuorRS18VkkWVa5TU4ZeDuB/I/dDLO6
XsNKZiJaU9Hz5uSqVCV22xYwzVnUNrlVdbJ2BpHj0LlNkVDgW9E49xnFVE133TCiWyDoQMHLxKTK
wdlatdQxGwS8blolZmCBTan/GRchnbwOe6dZKusx92UcwnwNu8kHi/NbQpfrPHcTw6pBvjjrmIt3
G8tJ1Mj90PsgSi4GWxoZbZBp1fpoI05mnzkBlMZLV1Owg+WZGb+2tNVjbIiCibisozgKqTIZZneM
Uv4ZlBmwQ3oKMkkZA1KAyZRA7ohdUYnmyKVmMDcD225ql1qcA+iW6u3RSHUkjuIRNAN2oOgzjRGM
0RGsdrlbl1P1uwumunJMaWr/CmVYpE7BjBhcsj2YBGdkdnRAeyMUcpznwk7qsrzboIm/HratWQOh
qGTZUFjAb+ovQ9OLoiOMaggC9WEaMRNcbcKptECUp6Ohvq6NccXrnx8vp0LQWITs8twbA1o5ToUk
IyujQht7v9dKu+23mhJtWPVXyNbAxnyOYT5JUKAgISeBPpEofIhqCCiUdWI4+EYSSi+ToA2WaTba
BuRQImxDBTBuN7SJVRUGgmzwIjldoAsbqo8V2hlNcJySKllrBljQoOASUJH3BmMfnDfOhR2UIdVa
kg++guy0regY4Zdp2td9Q8j5q1g5IlNsL1pA0X4Elq7rOzx0XUO7mEy+pqsbjEK1I73dd42G7Mf4
FyN6VxT2kri5rwLeqGbqMo9hnyaNETqFok+BDH7sAoKROSUub16P7Inmk24rGEDv3l/j7T2CCZrL
FIhE0HzEG4nMaPS+GYTJj8vEdNWuy3ewt90e5pw6FA0xK0HAbEOv7+0sD0eGGBKDPXTu3rJmoDjU
SPSjJNbtMCTl0WQCQxWWCSuBHRc9fh8fOjhEESoanTIi58LpPRJ0tZyIvqgGo6dqxafcGv12iEG9
QIJpeig0qbUzSag29/d04cnMNOjoBoWFn7PncwB2ofxEAXPKqKxM/jBUtlnJrmiwXd+Zz+gKt0cC
vsvhxFqgXxUvpg1mgk0YvVUGa2AwPrM878BMvYtKE6r+yPNy3wGfszFZW0g+6PlFm1G4V5beawzj
MgpQIGByIEj5a82GqgRB/BQjE5MwNEfGXYr/yxBaec/+VrFO7E5qi0PeicJRFKfp3PYNGrCjvHZQ
jMi8oh7MXVFF5SsK0q01FmOwKfKkejBC2r7e39zbl481zRRQigmnBu2H3N6WsVw2cif6yjA+lHL1
oy0V8s8vqYZramLbEJ6g0HItoxzjGqNnpsGfwrY9ypgo5eA+x790uTN395dz+x6A/EIuQAL+E1kV
vsciV1hMI6WUfZpWxDLVdtw1+ZTbZGiHlfewJAp5MCTTwJ8Fi8HvXKHRZID34COZovV2E2wBPb6/
mluXE1s2V1PQETyjrTm1jHF50RzrKH4txtVBbhu0azJVeymAfD/AIwC+t9NAhjlooW1OI+bG35fP
x/S48fMHoDVu/gMmIy4ZVptZrSqoWvnSsFHTfrQCE/Me0l8CIY45ug1IbcgE/hex37CQ2sXo/ZsP
AE07kppIbmLE+fXVMXJDMXNt3gGSO90Quhhpa2ditdfJ9CaJ50qqvEJX/EQwHsW+sVjcrGj0hWOG
64XwDfL1eUD49RdUHeSPTILaozk71xKh+0TPDAKqiwBZuvvrXTjw2TtAq9z8XJTvdMeFpusVPWkT
0op+Lio1hYs+YeoXI2Sjp03/1gtx4DYySzeFjvqSMiG1cF/+rflCW66iwI+YR+YAZX69WCMahAC3
SQTnsGQe1DFmLm55A59Wyz6KQviHXbrz/ZK/CX0klCgNsDdcywskQZwqUxX9uEi0nS4VxT4MjGxj
hDJ7ytIgfxCCHvkIqldrCeZ5KdeWE/uLfZYJErEzZ+i1aDkLjN5gWGomR3ZAzecxGd/oTPXZ9ehR
Mp8jGp2aBL3lZC1zd2tJZ9GGgXByNmi8JQUZRjQYYP/yK7GYnQLk437SxCdaagHObMfN9v6p8tnm
eZuvBM53/OJaKTFmlpMOAs2qt4TqZ2qkm0bJHzFH0QIx2z6O4n1RgVK/16UV2QvPB0w0Gs4XvhgC
Avla9JRmSqQJlexruZE7chpKqBKxHLdaTVdE3ZoyQnSioft6LrMj63AtakQjK6DzhexvMPpkxZnk
00rzFl7+OG/D4hL9bIj4ZX+gFEG4VQzd3ii04xRkf8S4eWjRliiklVdW8Us/Ra78q+/Zj8RswBIl
uEGKXiARMOvkS65AJdtrT/ePeOHhErju8MpmpxMm8HrtxqjpZTK0sq8q6J3VqB1XH0nR2ymoju5L
mlU+926uJHF3qZvCPCh6SNIjtxRA9YMyZJQdzvelrK2He50AfWkYCtjLfpoyR2THVms3geqV5tpM
qUVByBlCw6MkA5L5640DO57ZDEEt+0VjPvT1R9KWG6NX0RW5AhpfEgQDiskeYDVBfyDnLqjJMKA9
2pD9LMmcQvukpbZTlN4VUn3lri69A4SWiOVQuQWum1OqZqCDa4eEiq8mbbEL9fwMP2KNoHvBNcCo
HawHdARgJMNcsOuNkwC4l8IslXylCUK7N7reazIpnKxakzsMRlcnV8PYpF1tzENWMNrYHeGGgj/W
bM8m0dnK9t4uGiWtWZOjVg27yfuxbSQQFtWp6DeNPFmsmZotilCpc/9a3mozjCbGYAVEd6CCB7Hi
9aLTVIf1xEH6OUu8SQuObdt5obbiWd7aBziwUJUKhjcgK8Gz37RjLqRiNEl+KoPVDOOOq1JFFm86
YBbZJzjFnpU1AtHby4myGcblgeIeAxagP6/XlROzNxny1z4piulZAv26kxaBtje0bvKFXlvj91k4
LVTnFTh2qIFildyrE5DwMehUw61r5eIQUQ2zXLQIPdH3j+tWjIayGGLxeaQOkDmcO5PUKCDH4kB8
mhMMNyJps+1p+M/fG4BjcNMBdUVlFffievMyoU5Z1EBKRHLgmQZkdGiXGyuv+vbqQcrMqwkdNdOa
cO9t0vMiGFqF+MYQVD5CR3ADwWl9rppmDax2q+JxjSFtHqiFdhreK2tyaYqTLFF9oWyTrVrmsFhi
Ie7yTFa2KCGPb5HQrVnvpfXNnXuws8iygzDrehfRQhzkBW1VP64JuiejLkkw6RYZZmKRhobqP74a
aIEHozN0PpQkgptrcbQYu3LqK9Wf8kq1DTZ1m65p10hhlhY1D0pBKIp8wQ1ji1mmbKrQX+DrYWHR
6dFMwXCSyCtaaem8EL2DXANPSZb5VvucgAFTbnPNj40YQwQYyTwtU/qdEdBoZ7YoBoDAKHTvv62F
paGxYCbjREVJRScwt4FEG5jZEdVPtZI5RhShypz2pTVKZrsiasF/BUpippvE6mYKEe6wlFFNaxKY
ql8Zeral+SgcwISj7TSp7vxOr0OvyKJuNwqaYpNeTg75MEqrmI35hV17PpgkKoIqjCCRCXYy7gXG
AwtFFhSab4oFooJh35LQJcVPLQNznmRRCQzLGioXlpK/6qtBw9J+w56DNAkUBsg7zH9/4cOXtSmG
wSSqfpTqaOJtosEhEaaSwfcuV/Z7URRibdQKQTCLGOVaVDgIutB1huYbGprrD6rSDP1TMsYZJq0L
bFBWapK3WhrjXJAQJ6BN0ojOY2HyLIsqgkEEvkAxibnO9OZvOQTiSnRwu6hZCrwDFbVC+CycR9lM
mgDtKmq+XBv1p8xMZZMpKHdZcdqsYSEWVwQ/TwZ3ClQoT3ROdQD7MgH8kGYb9eAaVZoeAxgxj5as
GIVFQSC1QDEXTF5gYbg+Kaky1KJhOCkY6+ItC/R8h1Hx5QqlBM9cguBntm4zOdk3usPgYIBNgoIP
1eLAV0OTvptlblogGxce675m+65XxUM4TNK+GITRTcA7v0kTMd82ed69VFLmkSTJbDENMFY5qYKt
ITDyIQL++CMpx/JRj3rNYXWb/tFRWlxR8wunjimaaAvFUYD4jJ+HqPc1Qv+4CXw9DwObhkinarn6
qmarkPjbfAIe5/c8QcAlkVfgvO5OH1CBVeXAb2G+MDdGjKJ3DbYalKSFEP+uqFadMD61wnQZjUWY
NJn29I2lqrS2ZB5/OJ8WHFS4w7gRKInzxRyayeDPSyLDD4wkccpEHE61EJmtY4Tppkr0YMcwfdtJ
c7h1NZiN3HYMHuLcrB/7qE+PWWq8kTpRDhkU/0qYunAccF/gj6FHFxeWn7gmSh0z2y40fKPTxpMW
oixJ87B8npBsWXkat0YR0RymPGJ6L4iM0MR3/TTabs5yFWV67M3c1vLfCnqG6g69rpih+E+HXmHL
TXQeg6II1H1AR/JMkqMSNp1K9fxIjQfNrC1pAo/Vxz81uHPJAdlBZNGhp/hkMJaC6loKOvOpQGU2
H6Q/BCxqthYiZ3Vf0k00gHZg1CfRCoF3Ax4FTlUqqVkoUUizYwBj+pil8Zx6jXQ7C9Rkj6fDNvfl
zeb7yrDOQBQQLOHAUB2ELrs+qmie1d2hun4scvH/SPvOHrlxpttfJEA5fFXoqMnt8dhfBI+DMhUp
Uvr192j2hbebrdvC7LMLe4EdYEoki8UKp07pLyPSLP6gU3TDJ+z3FPUG0Cn95CuJ5jyrMicr0q+i
LUiH445EN+wDqhPCamkT9VrbD9XdkMf6XUZAhVSrnG+7pP+dS0n6UCVy6yVOrrzcXvaVhs6C4ejO
yCC8FWLtTqOlFk+lU90BPehMrqbFmOIlRVEMHnOwjvBNOfXt76zm42dvIQTDQCHTjFgPdR/BVKUY
ijEQJanv6ESAM4FHGUCdUtcuWL/y6l67brMssLgCpggLDNjR5dlmBgGpmwaOJ6NhkU/a2gl7DjdN
qRTlcUrk5I8NwP0h6jnQaVacqo+Kw8nu9k6LMEH4FPiKeRoDiojzpL35KM6cJ2bHCaAMdX03Ka35
okuArcgGn9ELFqb9qpjClbGRbGSQfL6UBjWYm4Jo7Gms+sKdnNw8AKpvbfrIeVfjiWwmBzQJZotZ
YHlf/7j9rVcm8uNTUXFA4QWJNtF61+lgOHXa1nd5lOlBgaHUBF72tia29n5b0pXzAEmww6hmAjeI
mrsQHaPskyumBBzc5Cip35gD+G1lXq7Y4fn6XF7u+XbNvXuAqs5lwMutT+0ualKz0VABjfrcbwai
IvvbmuVT38kZ80zSG3x/e2XXewgGCPBRzQ7snNYQbD9i8bHArTbDRp/i6YU0OQbNEOCLmoeaV5jl
9VlxOsrCMjQL9/ma9MugGpt6WthhziiAVhaqtvYdWKFlw03lJO4+jdaY4We4UfOEPrxiYq6r1tuu
kUbbCmM1x+yzSLazYUNA3hmveObX+wjSnpllCYwuM6ZXuLxQmanNSWqHHBA/D+0WSeoCKpa/sCgx
1oilr9XxUpjwCiCDlxgE1E4hBb7HRUQFjlOe2Z+29gjdAOJDSgjoG4CDL9XR7qpkKgfJCtNmULfa
1GK0M7RocFMdgHHGMNnBNHr0sLaama+AjK4NPtxQZLxQ+YGzAJf6UnYXZWPLjMQJJ5v79RAdU54C
HdCdpkHZNtLptlYu7Ce4wUCPBsJ1NOmKucq4HyuWwUMMaVOMljsaciF5vW3mzoq7cKUlYL9CjAMa
VYAw55TR5bJ0u1EQg9RVKJv5LrXwXqtUkQJHXaubrQkSXmqzsbWIGBUG8JkDRl/8qdiTVacrb8XV
tmE1iBBlA3yTKAt89MCcPRVRNHZJGvEKsKE+22RVdSIyLVcyvItCPuBWSJyjsXn++ZmQNpEKKbIx
SpAOKYCMRkzTezkmhKwY30U54K/9ZyA8Zq9fyjGcAikjx65CHqfRnpUYxYO68hprsKjXeNWh03Bj
AOpCH4JY40v60p7pyYyjOXo1Gg8pzdwoC1pr3PL4k6YdsgDTA/GaOnO2A9t/uSJmjpZRG5FxLORH
u+de41t979++OVfuwocQcy74OUiAAEZyKWQsxjlT4ZhHOTMlYFiT7HXSLfI6ICQ6NKMTv/WIVQ8T
MHrbWJtSz9Y6/atMzfjJ5C1m8Uk2cVs97g6kLlqPl/rPqnI0zM3L9NhccRhE/3X+WHRdIDj/oOMX
Q1zEd1FmT8Q8xq9WHWyMrRIMd8O321sidtYBAILaFDINmMiKggTys5dbUmvT2NplYR8B7iu9SCcV
+i8dyUPNp92iIsh9MraYs8Ab28/sNL83O7QgSL1JYqQEaXSoVLsJIqtK7q2ui+4sKa1OrVz1z0Vp
1z4bmbSdpiTK/LaLZb/vFYe65khnHk0L+G43UYDoXbFcom+CRYHB0AK0DJhP5E0FgwJwdTnxybSP
ejEiMNwqareX6Pcc+Y3b27cmSPA/a3kErqOz7OMwHQFtwLxVzS3Th3x4/Q9y8IwiQ4isNoqal6c0
qaTvUx1yLGN0pckMHJJ+r/Um4JO1uS1q4dIjPPxXlGBaRpNWcpnY9rF36GNUmq9Ws+nHu96QXVVl
K/ZyTZhwUJIFmjQVTILHHMuK/Tupfd71a2wZS4fk4EEE2QAiBaSpLjdPLWiqDUB9g2V6Ih7TSrLv
qtbe2SO9161RWTkr0TbPygf4h4V++bmjUiRBlwctiZQK4ljrcDc3CfVbNSUrmie2BiGCwCggOHCK
hb44UFsIKpEj55U5VpOETE1rzCAy4ggzc5J++NrFg4VBNhZTf3Ssm23pWCTc4x3aZzyZq/3o5ZVD
T9SWSeK3MSi8XeTVtVhzxyrXNVeLx+l9MMviySQYkh2QXFcjuE+xpvyU6xbzMuSRtsz2UfRBOJuq
cbNWFbsyfqaCkhi6fWGSZmSocLFKTeeTkRnSERD+5stgueYOE8ikDNOfVjbyKpLFRsLDBVH63P9h
IV1xqR51Z2bEtmkcgsqy3zT3jUve5+bX8qFee3+uVANgXhQuVaTKEHxfwbGVkaaRpfA4dDJgcgb7
CYj+nd5izKpMJLdXvg8NprtoGSpj5dcJ/yvDddfpEIzSGnbz6uZdfoolrLpEukapUhaHvXQoMc9U
pc22APstw7gviWw/aVM+hKFDCmPjAUET67Wsr0Yj6cc4TIuvqSYFw/hnSE4Fpo4M/O22KNGXxGla
8ly4snCac1PP5WlKfa4Bjj7FoZI1vhodOPocxmSFi+XKoqAjFVkPPC+If2eX8lKIY1SDKldWGral
fUej10jJtywBgTBdiSyu4ElYDiRhLWi9he2yBQM5OE4UJRiRE+qKdDSsigUa4oy+0aoX1qCpL+cV
DwrFiDdmrOSPPLG7zZiA75wl9rBFP476JDPA1isFrnUDz+Uxglv/QIn2XA1oHAVAma2yzC9sD4at
w/9F09Z8BHNe8MwL1iP0jqQszcIErTf6XolDbuxR7y0fnYOS+8aP7lcU+ZvoifzGN98+//l3n6cl
IBCyEUHD/uJwxGyqSaKkU1CYCCmGdmN+cBVOT6BXcLItZxikc1vYFVjmUtoVZfGYAsLeaJDWZL+S
uNmn9eirk76FmdlYDjqRxuMAon/yFba0sKaVtS6KR3EYnQDzBC7kYy43ukH7TzvKRhYq5eDqTQVQ
WoTypTG4aFVyG5njWTAeDeNb3H6lne4nGRB6t7dgwY44558gXIVKyXMjN0zs9/gjzl6tsQf/uT/0
sqetIa0W3oSZKwqIDNT55jD/crUJt3Rwa2G10bhjzR8egdx0+F6iy1GNvxg5XYmxrrUYrEHY2bkC
AM/ho3XrTIsZ0fqiVWkSKmk42KbX2mBaASbcKN9vb+HCCwRJKsIfQLsA1RfDEjtKYzWDBx0OGwME
cs1d4TZeYmLEWbeisNfWEVmzeRYCIC14W8WsLZNq2a50LUFGS507LjAR5Uu5JkSkk4BrAimwwnMu
Bkk6sSSbKd2ECmKchizgYXQwvWdTD2Jf8lt/bW770iGdixL8hKwg6A0tIKqpfkuSFz8R59i3K5HY
VaPKvCAAikEjpcLn0sSak5mNXVqRLg3VbfOsvckBuvHc1to8Ne8Fn+lavtzWiKVjOpcneKx5Mxpq
RiGvUjqvqP0iQelpXEtvXpvKy1UJ9yk3xg4z7CAlnYI02ADjpATtk/N7dc7KtdsDfD3CTFhkCwlc
0QGXrFizItNI0Yvy1dLKRzmutpWVPNttvqknx0tJ57X6mxODS8Du24dplP406EOV6O72vi4YTERQ
CAwRWgOWgOVfmpAGbnRtlWUWWg/Kg/lq/zL9n5Uv7zDAE//eFrakmuey5kM+sx8TH2tnhluFHTnU
KhqarPe2oS7jaxxRS9qC+wwPAQEHgt3Zbp4JKtImaQqbZaEpZR7BSDtqgFkoW/F5rsrP8yVAqwQS
/pjKOkcel2JmOEBMuikLUXB+yh7NAzCh5XP5jJEAIeb1+lUOrvkdXbFYS7s4TzVBOwHS/kh5XkpN
9EpKJl3PwlimLqYNuWh3dpGjGfQVV2vRas14v3nyAThwRCfVQhyvQE3T8M3YmKM7HRmGdxdBt0cA
tOIPL+rhuSzh1aynjCuFBFkMxJeO+71zv8JLAClh77GVB3rp8p2LEhzirgVxGrLDadgFRvCffjmA
U6goA4GD1+vydGRlUJM4Qo9Dl/VgsSqZOztm/ucvEjC5f4UIK0B0qJgTb+FOYhK2WfcPtVa5ufMU
t2vk3It7hSy+5SBMQ+ZNUDYVhCOOk9MszKwSLDNS9iBL4OO6vZzF5x7gKzgVGJqFNL4ghTdV3bYF
7uuoDnzbJgqeSWcy/BYAYZQn7J+jpMmomRpF0BPuBBFz1gb2XXtt8JEB8QNVBK4yYpjLc0M4z03U
D2EHUyPxJcc+tmhDDxJZ+zN2teFzHbHF7WUvWSkH1gMdwuDRA5LmUmQ06S2P8vkiZ84WyZpph+A3
9zKw2q5s8ILJgHcDmAPwfOjFFsvgZi3ThpE4DxXjT4X9g0ug5a03N9J+ekkXgoSDjBNKaz2TstBQ
iwAY9UPEjBCEGMFtMQvv9Bxrov0FLCNzC+TlzsXo0h/KNM/DlDlNUEckZu44Oe9mhqGSKEZi/DUY
od2e2CxGlz9bhUAtHN3FBwhHN0lpi+CmysNOkd9USd5S2XgoRmkXySZzua3fZ6b2tYmb3TjPLEOJ
E/jJrAH/TAZKV16UGGsKZLJ/e1uWvgo5NpgdlLnRuyt8FamAxQO7Qx4mLUYs8CwopmerNlYylEvK
hHIbqs5I6yFJJMSyTaYlFBi2ee3dXdP8SLQHRU13DhI1n18O5qEhFQVkJgy2cCVT5KFS2SmwHK0N
FB3twdZ713y6pANC/nMposGmmsWirsxDGpjAQCTki9L9rtBj/eX2amadvAzD52E2mAnoAFsL/JSw
GqYNTsbaqQgl1SFeO9QVQlIW3BaypAHnQoTFjEZf63ElF2FSgNhVJe5/uN8W0nVIhaEHHO7P5cUr
4xbznI0az0H3phavmbprsz+3l7CkXqhEIcYEhyxoFIT4RWnKCIQSDUTE92X0zPM9jXyz3N+WsnQa
AMHisQGoAFN7hI1qaGS03IBF1EBP/RvNa51nGOhzXjG8S3ESgLH/yhFe6rarK4kpSR7WbwW8QSlx
Iww8jobIlePeaxt5G5XFoagbdxrDwkruiaKv3Nel1/XiG4RDq7qC1paMb0ASjPxC1cr8bX+rj63t
J1WQPN3e2IV3dJ4gMLcxAy+P/NylhiAqTDuDZXlYSeGYlg+8wOTKbsdyUNHWa61ZC+qOBCpSBZjO
jUdURObTNtVjK1NyjMye3N78E2O4U2EZK5dqQSPRwgP0LGr+yKApgkYOUpOwqB1xhva7jOmkUrwB
Dw0OcQ3PurgcJIPRHQbE2tXgqyy2adNxFc80bV21ir1pOoxkDfO4oPpzEXXufpr7KDVhOawhaZdZ
FsyqbUIbY0/u2v+wYzh61KyB3dGBrr9UgoJ1Wdx3Zh427c90ehoGMJGBFTBvX24r29LJoDEPbdNQ
NThuwlOEoRgYHGc4WAr8YI0l4AmKPa3Ygqpr5SIvHQ0MxYzdRMAHeozLFaHQg0GhNC5CAwOJqf7V
AVOPlX0+sptNxYzjnYlORIx7PjRDVA4dhJipG9uBEz8oyV1TrKFLFtwnlJJmJNdcTALCVlgMukp4
V0JOl0dumuZB26b73GwwfjUcqviQUPuARojt7cNaCvEgD50tUAu86FfdYyVtx4kpeJxC9QkdA9SV
t+TBBruKT38NOSB5K4d2nR6d8RP/ChTUo5YzNFjls8CTGhS+9GUKSKCtvCRLQmZ0GtBwCJLQVni5
mbkxyWU5jEU4KY85x+B6tQbeb/NLr7+u7N/sIQgehIFXEflD4PyR7xVuVQbSfkAXtQLNKm4Z2BiX
s8FUXut1+o0Rd+NazWLpbp1LEzSeyHUjIW8KZRxioMrf9Rh8k3LnrSdH5990a12zwTrL1kxVrCSG
pGMH6XGyih3/jqeRsKA3vSr3hvyYZpuu9mlzyDe3t3Q2dbckz7f+THJtalrJHRVdTXd1EvKg+9VR
137/34QIt22IpymNLRwb77bfsx/5twm0pM+3ZSyZJzRCI3SG8w/IiihDbhPqjEUZdn32q0LzTTeh
m8ns/P9NjPB0SJ3Mk1Eqy7DujB0hyX4qxu+Wnq25TUvLgQv4AVZHlCEaQkDdIo1MeRkydEG7FO01
m5zFc6HBWMumLb2GeD8Acpp5FeGaX6oAUCMAQCmkDB0tMz0lQqOuiZnXt/dt4S4Bco+IDDhSJIZE
D4LHreOwCTYCuWUvMUAk0KkeSqPAxK1I+gh9BZVGJzCMnoLiPYo0wrW17MYuqM2LMKMH2iWu0d+r
xdem2tIayIuf8nAY0/cy/oHSc6MY3tivuReLa51JfJDMmXl0BM86i9pK4wzqXsk7C0FbnW5YlHrx
mrP0odNXK0VNBe4fgGvombw8uaQDtyP+lCG4Fze6N/nv5QFDn1wNeWsSGF6O8srtY1ze3DORgrJM
eTzmOktLVD2GjXxggRykbtK7j8qh2fMt8YwViQsXwZQtdI87CIaA+Zi198xAKUplOIMM0xgV5bYC
HxiqU1LyeHtZC1YQ/Cz6TB43n5fIPETNGn0ffVSEGGCH1t3tVCheqz310avUraTMFx5LuLVg7tDR
fwKeJ8Hg9mBmbowct42A/MYdyjgDJWBWbstR5/uaIp4s0YN5l6ID8z/s5Dy9ee45mBMKwjONZI2q
lvgntPRwGH7TMBs+DyBBuxnw6qjxw5SAOO3ysLQhquokTpKQ9u81YPiygVZIeijRuuqgEH370BY0
AxlZAEeAf5vby4R7Dg6zzpSmMQ2npPZIc+hiHQO3V4K5hbsM7xAuNAC8CMfFvCxIPks1N3TUw/Sn
cqK+bPwxHdQ0Po8emfu8/pUjqEVqJXAMdZTDLOPZjCyfSj+y6hmg7hXruKDpsPGou82mETooOIS2
YvAWtLVpCMrTwEbA4KeGgtK8AuezzL9PQ62sHNPiDv6VCMzwpU7onaLV6DtIw9oqPB3hv5o9E3Cs
mhgn9B8U4kySaA6LOiMKiVBS7CJAqZiMBZo/OLVWgpRFxTuTI9hAhzZ8pgxMw7JBBU/LfKNEGLlG
DDLfFcG4w5FBekYHdBAJOuEuoX8tyg2bAETRGnzrKPlu0NhamLosBMhENOsAlSgeTs46Q2YZslmo
wk5m/AeM2r9uH8qCvcMy/pUgHMoQxzktFEjI5S4o9B9g8PVa2dpJyh14C3yEdt5tgUtLQiSMqvxH
iC8SJFAnQwuwCYEo9T4QMCPIY/t6W8S1Amjzawsg0wzRwOZdqjQ4fyKulLDhUm17VZK7ff/O12oj
1xs3CwE13MwGDGy6IGTorHyiyJOHVR1tCse4z7QvqakfE84fkrIHXYu1u72s65sKaD8eCNRyYYxg
Uy+X1UaS7gDDXYZo0nYHPET8MbZPQ/Zpg3ApRrg+OnWKXqJVGaKDAPzKFr2f6ntzDSW3thjhdUjr
qE9aUuOdNYOiMFI37ZBhLJvCbZ3ft/ft2qZiQXNhCdU7C2ViYUGqIxV2JrMSiKCHKK1fe3Db1LzD
soChTUz/trQlvQDVABLo8/gyNCZcnlIkUwmFAnjSSYbKforkmMRfG733mrb/g36n9aTMlbrPtxcl
M3izc5OiyJ4nxVbP5ammoV5krd8BoumDqavaaZSvcQUtiILvAOYG4BbgwIthggVsVTUmyhDmaYRR
Sbx445jMupksg25vb+OVmcCTDljETPExtzLJwkPYRqYqNc0whCip+pJV+0mxkhaZf8OFAb+UIGIj
yqgwu7bGWnBbJZdSmQaQ2G4mkvc7gPcyT5JbdaMbnePznCtfbi/wOtk0y8cTj7opgK+Y1nGpKIld
KQRO6BAOP3X1Sff2ioWRSAQYTzBneq3Xraz3SjE/5CFhgpgLxR2xz8kuKzNvbKyXd171OwEaCjz0
1J+klWf+6roJcoR1DU2UoOVThRy+iY3GtdRT7LfavbpalF/URuvfFQlXTaN6pkYOVgSNb15BLLtP
fzuYc9UGqfflj+znm5UzW1va/POzYCeO0wTDdCDwbvr5mPiYsbjyOF5ZxXnvwP6NzCeqxnjCLgXA
Y4871mDvpp9V6k1epfrBbbVbkyAYw6pGxrGctaAzjwVoTaPOALUpGJJ/3pZzHYkKSxEMPLq3qdoY
Gq5X+px1fto+6rrb78JocOvCxWyIrxyzxw2MPvwfBc+W5eyQaqOJpyKGYONBdWqMqWWbpPG+so0m
74zDt/ZH7a7s6aIenp3a/PMziVPf5Eqi4NR6+TXX7vT4tdBWaF/WRAiqXkWpPKaZjt3UHgf+zuy7
Svu+snFX2VvhxATtBm5xKstZ+fKk9EH75SSe/lZ3bu73zw7ZRuqKoVgy8WBEREM6/GfEpMKawJKe
aeBeHUI55a4c4THW1qakLW3buQhhSV2CduosTlmocpftzWO68tivLWG2uWcnj2EMBDKwhD77rvYP
2fC8ciZrAoRnMNEUqWv0hIURsg/1Ho0DTXKv/WCn4c6+l49f0ofMK55uC13ZNJHivehjQGetmIUF
afxKabwK+ESyNtttUQr4NkB0OGdb7PnnZ1tXp+AeKAiOJuKe6gII0K7Y0qX3DiRTfwUI6gUSHVZ0
fc5C8gvYDS8zTl25HYagTbf6Wili0dohRMNcEBvFPpDDXK4mIUWkgkmIhaPyXZ5pyDfIULmJixGr
tqd/xyGtrG7Je/krcO6RFgQOOe9baxbo1Zonp5713oOlhWG0DDJkK2q+vJX/tzoIu3qWaM7srGJI
ZI5/HNflf36sIDkXtAFESIhx0Y8B91j00W1qMTSzQefq9olkpyK5G7PTbbVeWMSFCOFBqqq6tnKQ
nYaq8q0qfuG6NtVDh/7/R6Vaubazagmu5YWo+Vaf6bZKa3QdY8RLWBYdEh0/NPsbxwQRZS0GXZaD
Yi9KsR8zLi7lzMaNDRruEFTAYbZHbCTyMBlGd9Y0YMHzwYr+lSQYupkBQxktXKa+yrwc83p0IgW5
5kkRd82V3VuweSCNtpFSwRBNB1iey1XF8qiOdl0wYNypS/TJZch+3daFxY3D7J6PMBp8hoLxMRRt
6vMaCs3kQ9nEG1Amurq503m5uy1oad+QsEZFGV0wqMsLmmA33GB6QTma/qmb8n1Rf7XJtzm/ptDP
+/dIj6M8P8+PmHEgl9tWVBlLU63iwMkPp05yiRLUjQe8Sf5paBKI9M4lCYvC2LyYyXrHQ0w8ABOV
liUebclaIH2NCprFAGqAP6gcwjG+XBDonmLLSDFBsNe8OpSDqNrK0o6b7lRsm3211p27ZB/OxQlq
x2yMOJU4jirR8qP5S1JjPx2/qnGgKFugjD9J54J472JxwmmNyEs6PMfijCHzy0p2S0xt/iT3IUBq
KOjhVQJeGEAatHNc7mDmSJxk3cRPQHZhnqBB9L0dm2uFC2HjrqQIbx/JkyLVCszUM94ytgWVClNA
s/iMoXoSe7t9ncSGBlGW2D1nZq1WSh1k5VIold/sEqRk383vKglTVNX6wU3yXXZf8Rd1vEdku1bt
EtFy/8hHMRYkVojcr4qXSWo3Gjjf+An94WCW88shcMExZ+yzO3T92pvX2+v9wCGdvSRX8oSrRkxi
pThkftK3Rf9iTP6AQZobTGwmqOWRLduN7/izSzcj/pb2xdY3g9uf8DGG8NYnCLZymHNOnYGxPrb8
rbAfejT5VGQIqmzXoWU1O1povGBK+kDz3m+rb2b/YwRobyJ7FAw9uzrmye+qCUwMG+THvu7hnTxP
ZJt3xr0tYd6hzbxaeuz6Zt+byoHpzBtX6gHLSgPEko2sP/AHorWPetOkNLH4CdMlZC/azv+2ewyG
xX8Tj7cbrm6Tg3973wTL/8/JAZL3wVKLko5gverRQY+lKvETB8xN9+uqQUEnHvXUZWBy9iNrnMD5
hqb122KXNeZMrmDGeBP3pp6b/NSpiO4HPyVsY8A/0KNHFHhyPd8w6atSb+Phjjp7FoMAzHFT1TWZ
4SfmW5kD9WswL8UkTnKsVr5ObNj5Z1csVHLBimki6BPc1sLG8K1pwFG0euaa6a+ivkd+r7BRddqD
o8hiktseotWig8ia+o/cmXlnTiUCsisEgoWkowk1xmkYybDJTLC/gGnEjDDA3SZ+5IxuHBcYexdI
0bFFzkC5q+sTshYKOCAmmrrlpB0tDEs3H8fqUINZ+fahLW0LoiCAzpBWBVOI6PIMJiNmVNv01PL7
EqOL6vQZusr11MsHgjmBp7h22RiujUdf0FG0aGngA0RbC2iDxF2xGoIpadJwmuTXTqm2k7ntqmbD
SRlo7HMBy3wCkAXiMvCUoLQjAgUcp0Srg24PJ50/1HriDuw1lzamiqz8Eb0y+vPKlgrZjH/kzfhR
wFnAOyfSmw66RIxJ0YbTmNPqhfNYDWrIRYu37sloEwq0AoNsUhzmixoz61AQzK+8/Q0LDyNIegEA
ApMmAhtxKHStF4Xaps5werYTFRlm3ZXRRCn9KqbWK9a6aj8KjoKdBgQYmCTYOBlUksJTUUwOlUhp
slNujuR+0g3pubB6CdML89gEhUpfHTiFxmt1O/pxD7Zlgro/GR0apOOkhtJkY8iiqY3eGIFkC+5x
vaFWZnu0b+iRpvYXzI3UfEsdTW+ywPg9RDXxGgfGDENu+0DD6M9W6eqtRBNlIzHM/dTHXncp2Ls3
ujwiFdxRDfbG0JppxcQvKTJsHqhAUAMBoFdQZJ7ITZyWOdIiBfkK/vUnXXq32NPQ3Hfal9uHKubt
PxQLgGEgDlBfxKgxwXMr7J6Bm6ViJz0KHH2PWaV7R8G8raR2a/ZnAOkg0GBfx455pSUBVbxWRhdh
Rf/3AXCLMV4XxUARZVkPNJ4sqWGnRt9E3N7SJtnMI2Drygf54bGd9iQ9lKjkm/pPmb5UFATHjQm6
mDeSxY+3d2NJxU3wOWNWJaY6IAy89DANMhmDbtTsJEXfG/pzdB7y2m1N16ruVx10IeXxz7pReEIt
HMBtIKovZYFsrGQJoeyk9tk7YJhubpnwwdIH8+cg1R4mAFN1BQ20fNhnMoXXNG65WlfqwE5aJP3U
7G0WbasaT2h8qIpuC3iLP1Kw6Sjcjcjkq/0qWm7ewKtbjT4WZy41y2CRvlz0VPdgs1R6dir1o57t
GxoaxV1OHzCttw9S7lXo0mnro5LBhE4+uZvWmJgWT/jsA4Sr1dKy0cdZ27RECoyidLlBNtGjDvJw
Cmoxi+grPv7aiucPOkue4Ak3s8zEMWejcs+Vbt+UTmjQtfzj4puLC/x3Z4WwRWIYoeZk2NlR6nZK
3vgyovLa3KcSdzHGDtmaed5bsskMtzS2t6/N/0ev/goXc6wRVy026lhkX2zuTNOrA2Tb7bdg+vLS
7VacruUTxGREPPXzyAZBh6WoRZK9gyyr/NbIuz5/IcB3js9a9OqsiFre1Jl4UJulIe68PLw0ibma
yi07MfKbpXcmmKojRO/ER/sacmFVtPlT9X/+y2aiEwt81TM5/pX3VPVE7gdcUoq3ywbdzsZAuFRj
1rInOe5g7Gza72m/S37fFvxBVXx1Oc8EC08B5lXZRWUwXM4JDHzPoKr8MsmAm9SwgbCDyTy/uMpc
OcUwuxhjMvaM3dW9vXPg3LE+8zCWdJ/pp6R5bOQXNaKgP94i18WRVKPq4Ob6zh5WIsrZXtz6ZMFL
6BrWc1phr8AtVOxtZNhituultZ7Fpa1BWg0slzOnJtw9wW4lnFV0wrCKU+bcGZskINTTutotXyNj
a8YYb+0X4AUA83Dx3n1x2pNE0PgwRW7lRI+qdIcI3qzuQGR2aIE9eeTTlmk7jvj+9gkuXA3gd2Q0
AYFjHdGI8JXoRE6UWpp3Y1tOBx49GdoeQ9D9UX9ojDWGw2VhGEwAumG8lmIfRpROPJdKA/eQgAB5
F2sMkwlcM/8powefDNmK97lw0ljbv+IE+wbIuAIqd52dHLcNo+3GGv/T5v0VIAIoMm4YmDUus1Nd
dF4jm8FIfsSHeGtM6HFja8T0s2IKinu+nA/Lc/YsNFLN9G7Eco6GO6xs1Qdu5dYvF0ykXmt9Tgb8
cjV7iQCEU60O+RZ9T+LGb/Xe7/oHqXetfm/jpkRcBlGTDiRP+9BG7UFN+7t8XEtRi+nP2d3BgtFn
B3QeepHEdlzwL6sx+tegm3L16FhRfZ+MxTxBvlctz2Zj/m1QjN9w7q2DkXUtcQ1KPgm8/ucb0CeJ
DwD6FbOgLs35oNfUSTSobN08JeozaukYDW7Gsaer+9s3celFnMld/ooS/Iys4ZXTaiZuR2M9NGTX
vzXIh45pF8rSIf3ZGn52F4GHJVqbAr+oWIgcPrIDKG4JFlHLo6htFQmCaWW7ksMwq5hn/ZqKLbg1
c9j7V8z88zP97Tips9GO2Eked3Y6bobuWHm8bl36Labblj7Qoz25oCYqRpBPkh/KygZ/NK9d6fjZ
Bwhn2ddK1hZGgmTwnm+GE8ZvpG4e0G3n9Y8PxkbbfJfcyb/LZHf074di13t823uIIqrd08pZz2d5
9Sm6jm5ze049iLQtcTSWFNUkJOSKe4455cCgyCATbf2ifcuyLfw/t9Ofm7e+611t8qLp3qHPvUej
b7c/RCTk/Ee/zz5ECCmavKqmMq2QFnoYKvcN+688d+WutzCcYFtismiBE3m2Mm9A3KqycMqflXbT
T16XU79vNmAAyR8SdKiST9JJ/fNlyN4jwJsTzSKRdwcX2LHTlJ+0oXpLnebX2B+T8sft9S+eA/qx
Zkp5MEaLwYWt9aOhZDgHwhUJWV2QJ0dy6pstCaqoB+PlGn5w8a7NhUTgpvHgineNoOLBSprxE8g+
soPWTfmPMcnISj/54lU7kyJcNe5oUWEpDfYup3qIocXxsdaSZFMZvfNyewc/RgldqTJKK3B2HIw4
FylSbCqTNu2xhfCnhk2/GQ/qVt2iaf6LtEm29Ru0ZcN/+tlePnTBOD5U2zj8mu/HjfOdbuJ9HdCN
smUb8if5YVheR/f4ewhe0k3hrTkES865g0D977cKFgD8rEAU1LAAmZq41ehyBVmB6A4zf3JVde1m
F8XP/d1/ycRdiBUsewQ+jtTsocpSfZfK36voZdD2NnkwAAMrH2sFVub2oSye/9k6hQiyym0lT+yC
n6whHQ8V521Q0aHdm3a61nW9lIzB4pDCmqcz4p4Ki2vB8lzGactPVcAO/UbdkkfFl36aL/PpghY/
NDdk2+1uL3Dx3p4JFRY4SHxuSyCwnxKLjpgIlnp1W+lh2yWGm1Ra7AIAbK24e8sv9JlUwaEswaZn
kwRLVVkV8J3RT4A2P7Q7zFNryR2Yj9QIWd1AKtesxvJ5/t1jMahUKDzNCJXtk2z0D+r/I+3KdhxH
kuQXEeB9vAYv3SmlxDzqhciszOJ93/z6NebMTkkhjojeRQPdBTRQrghGuHu4m5vh3YAGk8p0C87w
v1yPv2boYBBDKa6pczS6NJT5j5Gm6i27CVzCK1/ee5v6ROHOzFLuOdeaQNmfn7gkMTot0YDxxOUj
rgGN3iVgV16i6QpqpnUAxdzAgDNeS/2o164FeLJdpp4BBJIhcscqfdeqj0JZMx8e84fvt+Bc02Vx
6cky1zq7+XHU8eZKpk0jAVcpcU0vtKvmVIcXVTSGbp1gNECHeHlmSNE2bFRSg+JI++eF3Rv71Eln
Ag361gw+fZ56emAm2S5SzDovdSVf6v/PvpcQdwVI1IGBiRaNY4S0bcUSUcMV3/hhJTfvMgO2Hfvx
1f0vn/uvGSrddGUvHSfwxCVkLBE0DWiFiOq5Tp4w6mMWGFZCysMDKqIaMc6ahAOhAq6WIf9IlBWb
PfVMTuJgy0Wtzgfcwh1f2gMqcgaMWKh8W/cXcMTpYuTrqWtJTHZqFgkQ5x3n1XZTwah3M6Xl2AZR
IcqsMNhF2qEowvdcO2rhKvXy7ci+C+Nzwm7CeuU2jQHeyw2j7gptCbA+t2jQFSBgTFKUd2q+gerX
vZQNcC9K0X+IQTvZEXujz2Vu1yaJtLTL06Glc4ZrgwL1FKg1MfQLgAi8QyUfBbYmIMJtAivINgm/
1C6YixVoLbIgdZ5YEmkGEnWoBb7PXNzgDy/7rPw1C7rwplDs7vPxyZ4zhB47ij28hpFgeurKZaRO
nZjMLn1RGGMOJ8Y0Tl52qzELnlRxyVvP9PeAckJRE/J7k74U5RmGCO9zt0VrdMwUO2qcrk8g0tbq
arMRtK2Wcxsh+KOl/3Cq9ScvvzZLBUGPq4VI8pXhEoAhpNoExVu0xPkwdzyuTNA98lHqhyxloMnY
Vm9d+1SWPfT2rCAWiRpdymgpus59N1RNOaAQgMgAB8DtaWQCtxCYjBkutY8yToRnn3Lim5XaNSsf
ncJ/ekgweA/qN/g/NLuhtHdrzFPLPvR9qGCKAKyUVst/CL8ynijRQty4v9O3dugrpkZhHHiww2ib
Wvk1Km85ZkGfHy/m/jVza4Ry5XUbQ4AxBDIGSIdC50WX3TDZwFqPrcw83GEG4mlT9wfVVLq8DbHD
gW0Blb9IPaf36ieyn54HJ605MoZXQVqkXWdvfPDFDC+JtFWGrwEVhNxnDAmogUIMV3792w++RUAb
hk2q5iteXPOZ4SHSdE0HpYmFbbk/v7e/l9p7oMUDSemAOkuy4zCe6lVltDLBKIvsLaCGlyxRHyAB
UAXjMrBUKmtfXUdSYUbeK+bydDZkgdZYwOzNYGuwMgQIlMMwX4op7dvTi0UxftRrWFkU74XWX1W5
WbbnXuhJ0TXnFGxBqtVVLOmikQBUEoqsjgFbErh2za6bVufSjzAFH2GHltKaXxpSv8+TZbh59D/A
AaaiPUz9vK4FTWpf8QP6IJxrqmUxkCgHv3Abhd8LZ3Lmfk0hRQESDtzQd7xWQsapFWA+/EUsEaJ7
ncOsV2Yqw1mTniF1kxdPreyTiDmXnoQpSCJlp5w51YAZBX9CaRv64e9E/VIw9wbN7uYNIpRM41lZ
vXBAFn4mrRPicTlcmCvyl1aMeAuUtGatFMEGBdfo6A/10jjID6fBbWRH/APAZaIynZpt1BMCFGxx
EgHLetlmBOW0gjzJ+ufnp6h/Hnevr6/v7++Hw8fGQYmN/OlIrH/9488C+6jjYL5v4tmhR0FzX5Y7
0LRKF38HnAWR7d6SLDAi7T07sOutYLuW8JzY40pec2b2JJusrYQk3oTOIm33fXyeVMiUiX8dsht3
o+uB5qlyDM2ziwRgArFqCE55ILdi3qvVEkRxplSOtibiCRhIJqgwrTzD+aESlI0iX9iN/65Z4wqk
LofUlMER/niDuSm80x94otsBvSRmVu7KcgMrhMLQaPIlI0+DDmZw/e3JI98iKYzj7n3jk468PDb5
g125M4kxKXDITPkbTUqmYDQiBxe5fDG2+/J4ebJ+WXsj1gddC8intX7C6DS5WARu5bk6rlYrfbUx
TZuEWLxx2i7E1ZkHIbb66tdQ+Y8/om3OZrl8UUhgZq1ROQDyBZdwpevFrt/EqCZtlqBNS0YFqquM
Ew0h2h5bgAfni/5r+CxiU3gVduMBimbtSw0l6bN3Xtj3KUw92HcawMkGIZ7gfoF9N/bGr/2T9fSU
GtaTrzPkV0E+p023EqjNkWxdHgzs+zkk+gdPsqfVSTo2ZLVwEGhdGaSe09aDGAavFG3ixruNPmUa
y97QV/LF3TfPe6vcxYG1e+UtzbQx96Nz3yfgO/8MG2UJnjh76K8MT172qnUBFSCUh3kYHjmD17O9
di5bu4jw/rdq4e3xts9UmbBKEET9zEWLGAm6NdaDviML2Bo3LCHjrtWcbgR5x7H39u6rEujhsw/h
sYWtvU+BAQ2GxBMYoTBmAB2iW5sgIma6oPfUS44vKplObmerhWXdx+ZbE1Mqc7WHaQAl5c51lQtr
ixsAbs3QCkxGb8nrK7ppK3G1CMVYskjdVAARGiH2GOXSG63R6d6KOZTbyOGeeSOzcEBX6d5dcI8/
XQnqzoDIFUBPDRLD4FygjqjMFQPvxRVWCY78duvrmlnon74BvnI9Jmj/W5mVkufCLjaFXe2BhrCm
PUhsj7DWc2wEq9DoyVGySxKa4Qks2SQi069v8KfcDoyYMPor4It6t5XW8Z5Z17pnubq/LsCTf2Ys
dWFFsyfjakHUaZSTMgkYpVQuRm55Jyd7Wprj+2kQUFsGRLoKekYQhE6KtLcHQ0Gbvk5aRbnUhqgL
W/fIPOdWaGHHzHEV/fKNceVtKpt7raySqNvM8rc+qe3ajvAR3Wce+wBy75V76Jbj6owLRK8Grxdg
K2foHkK1DVI1DtQLVObMxvxVrhVr3PEm8S5xoLuvj+/ITGkM2Igrc9QdgbkkHtNQvTQm5tMBzbcU
E3UgopkfmRFYoe2byKmJYjy2Sw9vTo71xi51Uzy38sVSwDJlW93U6+wQkJ60oBF4Ldat3R5c87HB
GX/6g7bWIFoBVhJ6dnMsIcQdxr16ce3QEFb1Fh/WYlfFgs9ZMkMlowJEw1A1hRmkgat+7Z00O1zl
uvL+eDUz4AloswA8/r/LoZ4dMSSelaLr1MtbusYAjhWdgIh99vbybrQbKGQoCJEoar5zS4anv5i+
OmCeg246RqnA10otUEYqn8XSoF7qXbGRP+RNbJSmaCj2cI5+S8fHy5wOH20M0guoXojA/Co0+w4b
ugXXtb52EQozEAk8FJpoHsYDlvQ55rJZVJ//WqL206sFH2J4oXbRfLPTJR+41l0lGFFzls2O0/mF
lG5yYfcLk6FuAXYhuO3pGF1FpgqjK/WYpNol3YVn+cwbS5Jn8zv3HwN0tx9CgtzgTgbkPbMCMvzZ
27GWuHDY53cNDw1oZUlgCaTL9wClaEorF9pF3LMfxYb/Kv+AyMzkn/mFN+WsJWQJEzgHQ6ooYt1u
WJO4YqPUnXYBfUbxHP5WIJ9moZkJdufxQ1k4drPO6doaVeOoI7kNJLfRUJ6b4GIYkslO3onbl1vl
wEZ6+QvSk3xCll74M4FvSoX+s0gqkocYYHZ5Dma1J/AanMUv7rtZYj+ec1DXNqjgqmW5wgVRqyGh
9VvSfWAi7Kn8k1n1AnnGTK9BRQzH7A9eoxg8omEHXOBChSlJ3YsRVSQ+ds6aPw6GLunVjjM3wVPs
PPYVM4UiGASAi0MtBkPGNItkzLYpo9YwyG4UUtg+nqTStkH89NEVBs884a0EGABBh2Cp3my7z0UW
lNm9vfoF1N5Ce9iDmBV+QWlgoOtEFNO3hM/KltevB94Aucd77IT2krjivS8BDmJqngFTAuYmkXqo
DWqZcCCDci8KO1ouvy5KbjP+YerOerzBc3aglo69BVPiJJFwewVLuaiqJq+YC6vlG+Shv4vRU1ag
fGvNnO/ZhQRh+ttuPKSI4gKHKgZeCGCjoofHBiGCzEce8ZeYgROOujI1MqgzmLzQCAv5pnj33VCG
B2Ud2lFQz5oQtLcr433AY4ZRkC7MeOCKDZtv1XCda0TBJJrLvLruVwAlk3DPAmbincf+KGVE4h1k
aboi2P0X6300K8U957E+Ohw62Pjvd/mRZStNPXelzmLmydsOPRTHXMv1jKYyagwvyJBOAv9fQprX
KCZ1a8oFEvMEPTCnj7aCt4DQuQsJWCVCKPLKSdjwLuaIkGdJ0ulFmfqqaxbVAKFTBWXEEMQJZhyE
xcrnc88smsFdODlzllVxYv6HBg3IjqeTdRXtRKkHOyBTyhe5ZzDX3YNf3hP4fF312ORA0hJbqaL0
JGnDUqN/7tNOE0oozCJVQrOFihsdUxYeFBRkwG+Ak+AI40JjI9pIqSNwJN8nvtVkGxCly+F+9Dah
+pRqkV5we7bTWW7lM/oIsuRPbdiOo1WVxJOPXAM0Zv6L91aRagqgaq4sJnuJ/wTFPqldzHDaTfzu
JXorkSbS1S3/lm4k8cSqoxWExO2sUt0J+NPjy3mfx/+cYLCaSSj9YbiQWqgsgrO0HlGOg5TtEe+n
EthjcEk2Re6t8qoejLKNeSMqhXZdSNWpjmVwdQ3F2ZOTxuA5V9UlzTW6JP2TTCuEXkym10KiBIQX
EoEU4MMjbar068e/+x4AMmHtNCDTkM9iCXQ+Kfh8J4+eGjtCpcZrUPwlB56R134MfYMAAPa2h2Ke
4PaWluOuISXOLSkJ/6m4NdyVIkmQKcZjcKok086tzQCUD8vRveQhpBxqLjuFuLJi2RFQmJACXzKS
66OvvATcgve5L77AtIqXO6jGIYrB0rmg6MpCwZas5ySZ7Xa6sOo4q2XtrjYCp6s3gGNK7re4OGU1
HYhbBwuzWDNkc/AOlmhJFjnKBDaqUs8JG001WQbtos5lXXPIWt+uAg6ivG1VrUbfFTe8z7QW5kpI
E465oUK43dS6ol5KJ+/eFiIYVXhNgrYr9EGQ9VN+oq3Bux5WnlNGIiptYaXLbCTpk1i2VQrZYDWA
FBpRXai25rEjNNGq1KqDMFyrA7+EULgvEuDXgGwebXUI18B1UPHOC9kgB8WG53Bn1deTaD/8YUHM
NeoYKA3xzhKNrjPTwBTcJ040K88CNCcTC8ImT3H2m9/xmP/OVwn0tmISojv2NbS2FG4yyVS4rSQY
mvaiOJ6oK8zSPk7pKfVpp2IlZnMQp0FsPcW7K3+bSBBnyJIOJ+rFlYnv4b0r7JJToxwKUSNV/ZZ1
38M2HO1EHhf80E+F9s42Xp/oUOHfYBK5tT0IHQ9tg9xzePUA5+Ea3vPAABpH/HzTqDrfriLxWEsW
6xq8UX7EJ/a5exHNoTekcMvpiinyRDhKl0Q1OtdoGVMD//6S07kP+Pi0Vz+SDkhNISl+kXkO6BK1
J6aye8EUlI23l9A3rJ84U9xCV/5N8FbKiYHXLw1OZ6WFz/TTGKK2CswIuIUTiHXCb9xulYDJ0K6R
VM+pusjMTkPxkhZm79lupsvud83s2twumvd0DIkg7vzhd8kaMmcrwAX1EuFSGzWG1oQ+IpS1CZub
cWuIjD0OGE04xLEZukcIZYilyUSrRiNcbEon4QsdUvesPdfhugSVRI3iLvMtyicfFAQNt282Y/2u
aKSHzGuwDs7RADmWdFNLSxjOH9rzR4un6ggik7RiAqEmR95XsoVhR1L1z4G311o92gTha1GQdJVE
rxhpQtDGcP57egyzVSQZo7/zakuWXvneGL5kb+0xzyKQ4dlGGYwGHlurnmQ3JkL5DG9D0t7BGPow
TY/oQXdUZAt89sovV1wrrRNH6yJ9AsrQnzTId7JiieM+zbcxcKUBaZm1p+o5GsfZS1oauWIW/ba0
A+WUv2FI5XEknIngaDTJAOgjRUNtRaIK4oNS1R7LyJ5TR5Zc6MDGF94aTPitAbBWTPjAVmt92Gc1
xtVMjL9Veop5ro2s6vKwF5dEPebC0s3PmZK6KycSpxAz6irXc4Z9ImLs16oio0MT3WdJ5r/Ugy6K
pshGhsov0WnM3M4by5T7amK+HxOR8RwmJUkSg+co17VKIZJsgVmpTBOCifOF3b9/8iM3RvYPZz9x
CIOe6na5GO8WxLL0fKdmDwwiTzj2e99TSZUDT5FONIlmVA0EzEkbDklzq+I6+sNaUxdp7e7eWfgl
wr8Gkab6Gj1ynYQ5X4iN4DuZKnUg6Qu0g9TwvV20Cqd3Q5XuKiVWLxnXHb2arbep5vVGlgwgBfM5
/i2TG00f2Dgy+ILLvnLGXYJ63z/t8QshTAqVAR4keKDfu90rzCMpQVL5gdO4wqoMQkNTSh1Q9kqx
88rym9asmHUatlCSew6Zl7jcaaUVKYArfz6+M/dNSjS7wbyFtBAfTlVkypHLuSgMcpJFjmxHgDRx
r4o17OGsIlHn3TUvrUrCv0dPoApyHlu+BwhNlqHmKyDCAsIoUblKCywGX2l+7MjFIdWs0gMnzyqL
jorrCPLvUNknFXExbsEeatms1MpIXfYt5y89GAP8dJLSyAA0fetYIKtjV1fzYANT0AKsdUH68lVw
xfgLD8C78hL1k6e04epGc2IsMsi7IoeXE8Hp4YassKsqoHhiSIiUYaqLfeYvxNqZ04wmHDIR6Gug
iEtXJ5gUGN+ALWOnBCRiVy2R20xHjQojN389FUYCviuBU8dfzw0HZXjpvhRhkx9aVV8q7P/0hG4t
oQqBeR2AkVD7Ro3pdveUMnEzwY9iZ4jHjRfuxWHDlcrebXaFU4yi2WXv+bBqdeQWBiO6l8fn7b4A
ivIOEC7gcoHoIAdl9lvzCc+Ijeu7vlNyEw1W2JFowMSn1cb7tAxJUtrs0uzK/Xm5NUldrngAVxTX
ar4ziYlEfENigcMA1vs4St8MikyPVzgtgNpfFHcV9LxAFgRKPepC9UnWg6lSCRzB72LDb8aKsBmr
M50S6Y8t3Tf1sZeQhQSyTxPgNejMPisqr+eUMHSydDvIJ68dQfuDWTP+GxUd6QN8pXFqFhYXkm4n
q09abY178POQpiIpv42WOrj3ABf8HvBGooQO9ulJuPD22yp1HoY8E4dOzey7iV6C1xPmWTq5FjOS
PF0nTypakgOpjoKjyceyX3k5ynyQlUsXtua+rzT9FBHlA8BFJ4J06j7lbJ+UGbiynFL8yvNLW54q
5igkkITyTS8gsouh/tCRekNAr1jcuJDrQ3rJNzyUKc3Hn2nu+E0OA/hL9H4QbG53JcqKvuOgxOE0
goB0SGtSuxTCGrjcbFyFShEbSBKW3i9zRkHOBE4ffAtEFsqoFFU+l/hB5MS+qq7EtmLXXfPO1e0W
KKQRT7xQW3gxzVRAfvgT8OUhMD5xRdyucyhciHMM2NVR/C0O60HhoMmA94ZYkeTcIxmvApNrTHUJ
Fjx34STw9mAEn52qY1SaxXdNHuIRHjqK3I57DgwnUYJZl7ocF3zXFFfom62AgIpDgQUkfvSwjdB0
7KCofoQCB+SPhADOayHIzDln/trE9FmvQpsL34wp/zBy/IojnBqRZkTe/iUAuvDCpu+DQKApVUW7
sCf9Qmtq7sRcm6aSIdkTNKRDReSouaSAmqVn9DDmAEnKFTx3lUwF7VSS2P/8bih44WN2SQbikc7A
Rt/nRlarIqceQgzMXlyhMHzB08M+x31Mlo7ofZSdxJFEJDwScEKI5NT2Zm3kjxnWiHFVzso6lYeK
el9sRm58huj5pOSgRIaHXHXFNTmQYSFGdUW/CYyaKUGFoI6pGQFjbzWV/KWEgwBqKybYJiO/ONI+
Oai7w4Z2EwrdGO8Cg8/tT61BjJEnI4fPkWwbCWVXjOoRVThU0IMbNxhNZSs7WuLrmT1/2CLwqkPB
DJUPyoOzmTQI4iBFjpZUBqi8oXt+ZkY9SS+odQul1eCF3qvbijUw88t6S1nQdFXpRWOGbuqNaiDV
oNlmatbl85HPY4fN2mDPZCpGqNU4Poai70SgsX9KRyi4Saqb6EPevf/js4j6BfpuQGhCXf4nR7+6
e5LgRXmf17EDaiJM224FyegKU0xByfLrsaX70XEcwWtTlKsEsyoEoIQqdvg9Zi7Xb0ps1a752rwF
OggEzNjCEOYmj3QFUn/JUwj9rpX3JC92o+9zWiB+VTgzSFFOgtbUlYccrzBGQZw4KE9XRsZzYByL
IDH9zwPgjRnKQRdqFidhFyVOMoaYUt6Aa8rnt2CP6ZdqnTPvqJsV0cktX3g+26gwJZx5e8yI8qq+
QzxZhQqMXpsogQVW3xH0vs4LX5S/P7nAKgMEiExsUlKm8g3w+IdtGeSJA7iZiYL7x+BU+9D6Dp8q
YoWGCnBJZ1RHeQvx12GL+LGUfM0Ep5sfMP3A69M7yAFgimnilGyqkUHWYtOLhtR6vM6Zago2+Gqd
VF7hiRmQ+3mWOLkhu8emM0Adx0OtF1yYFsOvqgtfbuR0tWB1JjbdWKWcoaxWJRRPsDjl6av8nRD0
piJDfOt1VILXpS5sdHP4PD02OhMrYBNU2KCmw4Pvp9BytaGsx3vgMKgTh4nwogQ16ieCBpQsmjbS
gzZg7Kbje11MsyVA6UzpeXqOA1MDYBlqqrTuOzo4HhpFTezEYOd7Cus+5xCKPbHRvZzhAMaSilE9
T7W3F4+Nhpr0cVZKuzzL6kwPhih58b2w/YoYrWq/8N6rBpSi24YBJYemlj7GRwowyZacmJcGG8rK
uPekETwiQVnlMpoRnfabgXSwZPVRJmYoKWqSycW9/yn0gRcYTR+W0R5C3n2qZ6mMiCBKddoZj7d/
9ipPJGCI0giAaCrdHmg+ayWpyIvYQSWhZlpDrQjngR7BPSma3u0kNKxVPQrABtXpmO/FZOvjH8DP
BCOotP39AdSVFkU2DSGKhYdyuGokFhDSJoA0dbSpoMYu6BEYZ3+DnbK3VMBL0Rqx/IpIW6YBw3L9
p2Te/Bfsclw/1x52PCBaci7kPbot/4efCagz6FHBPI8KDuXEOwy+Dnk4xmAP+w4+2FW4Y3wRpLyl
FTRG21lySVqV4JGkF16jl9Ib4x4SILFbXStjvUdyHq1d10SbMuL1Mlq3/boMEPFJoRB2SUfhntoL
kU9E+xwYX6A18TK7/aoNCuTM2HOxkw2rQt42RUQi30J9UMAscyh8N11g1qjttyFH2uhtAAO9uwmg
wBJh/AcNzGKtCi/aoMsdptleh/B5ALwhMcqCId1S033OA+ANhYc83vPT0+32tzJ+GXRDqMUOuvqt
4TVybhTJ4BINW26inSqTOE6yVVkyS+xYM0+aCSkI3qRpIAcKN7eWoa3kFpEsYpdk1ltVvVABaDCM
Bykp8oXgPJcDoPEI6RFk3+Aso1LiXCk8qRwDOHSBE8Fn3QxmqGUvaPNs2KhYapfMxg8ktVDxBkYf
/1CXikF+GTTgcXHYBGNOnGaFDalBi1Vf5MFCPyB4jUZj8JfC1uQsqMRSuDZLRUdX9QM3LJrEKWQi
F0dF2jfsVrVwQZlom/f2UC48bO5RXDjoIO9FZRlNVwDIqE/YS0XF+ZDsc4YWNQggi6CW9ckDrF6R
hn9FM0Q9+siGQpMZjLbSFYtFJAWoXwOX9fiHGzauuPCT5vwZ8DKguVUAnUGH+vZQsQXHBA3DIDfy
tXYDHlpAR2rpzDOVtIcItb/lssLTWSYJ9AaI3YXn5Vx5QICL0vDwQmscXFm35iPF9cFpHqUORImI
HL4pA7p74opRNoJgp31tx96pVCszWJJ6m822YZQXJx0I1B4pDylyCVBELSx3EumLU8WmhgZhEDc0
ozbRSzbTK/m1rXeY5SdeYklyBdeIt2BuYsx+5NDI8yHSCV6xQx+8qLHBujpY+B678ZlrCJ1WpOAo
DaJmRV9DZqilkEu41IFStc4Ia69qwYmx15bwNTP9ISCY8OLWpvKkDJDI7WcoikZW80hInXhXnpl1
Qiod4lnk+Zl7/l0SfonLca4meGOPOnXdmLZ16cNeRva+Jf6Zhjaev8fDMdrJ5DWHnrlTQS1xMXrP
3Pgbu1SgSVOuUseQT532N94BkbhN/Y9UsaUsB2UGVJxKlbjSHhxdbH+umK2Ln5MbcWT2GB1qtllu
ZvECknTm/t38oukIXCWUzCjKLp6dqYMm+TQlkBstm+DU94Tzv6t+kSxk1h6gaiz4KTHUSbMLDUMc
KFUOe0OP8ckViq1kndn+ucc3B7JeZ4me76cpGbMtdH3VEeMr2boVeXl8sn+QEpTvnXKT//wO6vol
LUaOfQ0nYAsaEqIRAQ1hAjpXnLvv5t2ujF0KSGtONs65+zydlsqvc6XgG/tUGK/SVii4Ytp3Ajgr
OAjLHV4tWWj3m8zF8n08CgPj5H0+Xvdcp+PaLs08FAwNWCYCrLvRB4lgyB6PbD12IW9hG8L6sbGZ
B9KNLTqsil0Qqz7WqCrbFiywYX10h5fe+14ExsyViG5MUaE0USMxGwQsS3hKMF6DSgwmg9tt1eFp
S0rxEP7qAFHcu0sV7XnP9fcc0Y0VyfOQVPi40QO3ygrSZDq7Z1/YcRN9A5kzRgYD2pXMLM68vFCv
mXXOV5YpH4bj03XxiN1lhZPMAUoXWj2E5xaT41mfNZWyQfIK4ATNplF2MiPKHjCdErOdMI+SlXAY
dgAD/pqB7rAy9XYiq/zgX1mp0VnV0sID6pMJmoRaucRePh2Z+2v798dQ7iptuNjvOXznMN+3vtnj
XcPoUF3AGHwM3M42MZilutj8Kf5rcvr/Vx5yevSCXAb7LEg7LrRq8KKKb8AVc4tUIvTlREcIbP9X
+lDUJy37vtMGoe53fHkApEbW8ahsD2yyxyOOaU1mYU6GdkJ39qhw1Lmc3HUSBKIys8VQffiUOahd
GC6pCYfpQ598JYa/11aP3QIVAv5tFZhQ8PegmEBfmZIDgK6qy343FNvALUEUjFpY8V4WRHC/1NgS
G38hj6E+4WRRwfQR2OYnBChS7ttPOBZlFDdpB90to9jn5GOzNPM4fZirY3lngIomlSC3DBP0/a4T
9pnkk9L953t2swIqXAgoOrNigxXIUW92Uag3OQH7QCQJJOYVxIvcy43Hn4l67tFr+jmsV+e+Bw1J
1DAwyRXQ4pP2eBhAjGPhy9CO+84KFSMGL3a1XIRqGFCAlvAmWPXnTtoMb7XpohqZvT5eEx32/20O
Dw6IdKKgT6ta1qA+TsQOJ77T/SOkvdaQtSQikezKkmzRCFAlrWyQK+4OYw+JNgazqAmGi78e/4y5
i47P+b8/Q6OfHSGGvtQcYua7KFy3g0dGQdYLjCu0jUyi0GC9hiijLrDyQtozncP7c/rXLr3bMVtG
Xovlx+v80pnue7PLn9mFs0rHRGqTNZYKxiBYCcdEg5qeWoEi3+AawnfBpOD+q2jehCAzWSAsM+1T
jCQyoAyEhlcXLZUQ5o/v36VSTwoXTL0gPMdSL0d9iURw4RihbHTrUNwsLcFyjb/c40XCQLsYZCyG
7O9rLDVk9Ap5/KgYbvJc+CZojsbUqqClUpAYSGUoezd2W1hZ667FKNfH0cb0Qq0dKmhuPD5n834P
VTQ0kCZxKipaAp/eDrWGK9ywdgUYG8auNfQWTZcz/3+GKAdbyqFagigNt9iC3tV606yWhJ3+y6H6
uxbKxTI9NEsiH1emBmNDiFvLWQrhDP+jBaXhyYDmt/54TfOXFLUSNN+gjQf8yO1HVjmvEd2Q7XcB
B4gi1BfKuiRx+90AsKFgnNo9hLXVBEuQBSqv+9ftuTJLufoRlBhS4mMve/aseRmJXz3RJYy3dEtn
L8h/7NyVPnxNVtlShB1B+1BjOz4yrT04GCecTrD/3nq/KiNvBTLWPP4b6EtTwTNpAGqYLBIAFKMA
/KJKL3wueSHmZOAlAhYzO4zZ5X+gwWGNIKTng9Zieodx1wvfdLr1dw7wyijlAOOmqwGAglFoNZ9U
BihBHzNa2QZYBknaeiDb419EJV6zuK9+ildRtpBz0fCof31euHcUrxTMP9AtdA6aVB0/cnD9UpLa
Qn1phMis3eoXV1gi25qNMqyLrkBp1fBBXZdCCifizi2GpXg/W0ce1JB+Kdq+id1N4i2EB7ocdvfj
pjNzFfO7Eopy4LmDX5MlS3ITo9aObmMLveGW+w5b8swN6xyC948/y3ST7r7KxAUHp4xMjX6UpkmW
uGM3mXU9ffTsWtDjxNuXjPYx9pKpqsw/rPv9a6FXFqlzIAw+X44NLEpnZnVxj9ym3/DHwtDWwULK
Me+4rkzR0TAJYr/oYapKTM66uIZsSPbBhOirHR92S0wM817ryhwV99IiSEPAnvsdwxnDqEPRU94x
f5jEyE+pvlTOocHKd/tIBUJf1aIA4/b9Lk+l9Tg2K68AwpYn0k4GuYW/r0QO/+tFQDkzRQXAgxgi
mjkjwlEp/F/y1Wn+EaRZGpS3qU8qQ0Esyz0eP6Wx+XYv8ZdcWDg29+dUxiQdRHlUvIYxyEa55qzK
e8HLuGH3BmiECY+4lFjc+0QYQKceNVD8Af3W2/s3DpUQDDkMKF56YUq9Agkd6hmBaBZFBuXodz5v
F3LR2TVNWmfwwRgOo+dkXDAx1iP6ODvhrQN+K9QhW3BsJnjH4zv+M192e8mxpCtD1Pfh2RqSeQMM
4Xbzev2JEqOwGl4EgyPBRjF7M1hX1ndpQgKtwCCCoR27z/OSRtb8ajGZh0YfgslPJ+jKwWEgQO6l
EhvMy7qnl/9D2nXtRq5ryy8SoBxeRamDu9vtnF4Ejz2mJCYFKn79Lc15OHbbcOPgYgfs2YMxxbS4
UlURd2ck55oevj/gmCiUIRcsMH7eKW9DlNWt9Lk/7UVIMih+hHVqlUl7lnD4x7l8Gufk7jFI482N
60378s70Y9msDRE3j4153dnqjC90Wv3HPf86p5OHwbB4UWkzmPbjisVhqlfg9llDLPciJNNlPINi
Klr+Ik0KdhTC1hXs24WMLxqysNtkZz3w787L1+858WxrFilmiRDfg1CJl6vMb6HQd2bWPw8Cikk4
DCBZOO0drceeO3TAIL670ijzTjN2UZ8xWz8Y7GUq/x3lxHeO0PpX+QZGcctHGdwMawlhYfhA3HkZ
aBoFgjijd2Zm3wMDoAch9gzKP1wF3IOvdsbNwwlaPBgzYKsyehvKdaAvq4hEACP/fu1/OKQory0k
yssyosLzdaTJEq5TtfW4z1jc3GWgZtxlx+Yiuvp9mB+2ChRr/kILjbgeWvFfh9FWOEWsZfO+Kk2s
WXesov1c1Onvo/zgHyFphd6P5Y3BIKcPQFdpPQ5zOe8DdVQ3zb7CrES1cboYbYAjCONBcM7xqzPD
ft+uhVkABBQ4hJb/rRwewGEMmMTswoMRH+VWr8xUpTOCICP9262cnEyg/TiX1Pq+dV9HXX7/k60E
8mceKg+jtq5HbLWT6KkZiefc0bIkuticmeTimHx9H74Od3JS3AUW4mkMN7NVlh/cBvwzzV0/XGQ3
jK+7wEhdJzUWluUccob9n//f8KcniDIf+olazHv9Ft4P6DhSqAKvoBnUrOkKhBIFHPBz1YMz+3pK
rqprYD+UlPNeFhVxzafaf5yeTOSChuHj9+n9PBLkXYG4Ru9IeGIv3bbjeC0MHJPutjTuzewlbz6c
7K86x4DzQ0IP27hokqO/AIf1n6jvp1MTRn1XVFM+78suSOqySFldxHhwDSQS235VK1JlHNDj/WQZ
19VLr9sznMbW9/d3+QLIUtne0qN82hE/czTrTprP+3yrUp0nKt+gV61Js9v8JrrIyC14ja/zv+zx
9yX+7rstwy6YF7T8g2/hZIltYWozoji/E7o5fPRTrK0Zegix1pzUwYV98/twP7wbX8dbtvzTQtui
06IJYYsm82DMt+2rIsifAsRchHE1b5EvOfNo/LywWFCw06MP6BtvKygihAoqBQ7LFQgL0kNzRNPh
8tfWjbP4vUTxlp55HX+0QZ+GPDEKYeeMLR2qeW8SawcitAtvG8TnMhGnbTE4K1jK/45yysbaBJT1
+YxRulQebXI3xzmZN8ebP338TIFOR5xO+BqMfYlDzrjfPx7WT0OfvMQBsKSamTABeq5J4aIGPTcg
BTkC/XrmvHx/Ir9O0j45L5GvLU9hJBeEnTZNfDEn3rxi5p3iT6BVqnIP1N9r26SkqqwtIgUytVvd
nTG0i1f6zcx/mvDyDHw6tk0rw3aMcIii7LmI/rDxzL340dJ9+vnL+J9+fjgDxZTn9bKXoroJswfu
HO06Ye652PeHTA6QKWhRxz9gMUbc+XUk2XhZyxucmnEFSpeHeTPG1UZveBKsjjJ2LiwCQ7ACPw3A
MY9nR//pufw8+sk6DrRre6PE6P6Ft0L1gAgCSYVDswnSgowEH0Ay0iTuoQSnqLtDij0+k8o67aL5
d23QSrb4kQha/ejEAoF+zFK0xVLrVZsaR/ScpnTlJW1abe0JuVm0Q+ogRsrZ5ivogSpyNtnxk3kA
Xx1gdRC5QWn6ZBFQ/praPu/nvXrQHWE3zZ28sl+DPpGXw6O9A9oX0mPQJt0Nx3M4bf/HDfg09slB
CzweStfs5n2d1vGEHuBm21yN2+wDTJ/XSLu4CfqI1pS8PlfkwUMU1JF3kH2m9+vL+/swLkhEbnj8
Ssnz+q6Nt6A6ig30PaWve0rGdH/ZXNorj+j17f2w82/O+ZQ/2Z3PK7dYi0/XpJt5YCuBlQOr+l7v
xB5iHGcMznL+T2862kXRrw4+SwSQJ/5j1Uo+8XaG7ab84KlcgPKoDTeGaXJ0Hs7GQQzAfDqy7Yny
QbARqHormq5EeYg6q98/5ierA2wcIhB0lwFdcvI4a7O3prqw531RvwX5UfIz1vW71cEkwbqKJgl0
rZqnPgdHg1/m5l641y5BE1m3lyAO/30KP1Tr0fhvg6ARxx3Zp1MHo7BblwdDme3D+/rBBPsdWgQJ
X43EXNnbKfFjsPDxdHj8fdgfzByGBfcf+t0ta+Fs/3pSvBzUf63dZPtVlafzo6jjbf/HvYNLBZHc
dRVPW/cR7f6gnAGVinE1nonsfnicMb4PzwoXHGbmlD7bENQZOpB/7XcRJ/6F/WBcshf5Psb2NnqJ
DkOi7uorDSLYduMR58q8PAfb/W5kwEQAKn43NNF17Zy2rKGDKcsq28/2VICQAxoI05VnXCFBhoTm
YJ8JMf+lKb/emq+jndwaS1dWpLwgQ4VaxcaxeDXihUbHXg+ptypuwPa4Yms/GWOkBeO7Gz+h8dXl
I7oWLy0irobtmJqJverXJpoC5hRCNMnv5+H7TYLWM1JnwHijYxcNm1+PQ5TPLFCMZvtc1rELwPI5
sZVTjAWela8jnBw4EBPyTI9GtHfXxsp7atfqvkrb+/4xum8u1a1cW1f5uezkD97010FPHvNMAOQK
wvRs397o3Qxe5jmVhMWSnGur+MFSIB0CSjYQYEEu9PTRDIcqF2OI+Aey8lCtuhSpw65di8HS/75R
P13cyIR+JwbDPtn/3PlPJj5TetBQAzf2AqxEh/yq3zo7fqsOlRm7W3ObbfLLae/duzt6zC6N/Tnm
zNOJoqK4AMsBoY1AuwMA8deDYgm/H+vKMfYGUnS0eJdVH3NodDZOS1R9ZrI/DQYnAFk6zBWp7JPB
MnOyfTWX9KDbrbzC67IRdI5DCeDufIZK4dQcLPP6PNTJSdFT0wAMyujBybItVO2A0a+NVd0iUUeh
aVciS2DScyHKaXB5OuiJozNOtAI1D+bX3B3DMikO/pbB2uKI/vn91Hxz6v4zkruYe9Qo0aH7dduQ
inQkpJZwHiBmurdJteJJmTQ7pHQ5nBboq6ZNrFbiGF2dEwH9dglPx152+dOJ9dvOLTugAfYR9Ic6
eufP62HY0EOxHasPOoNTsnj/fbo/rivcd3Sdo54D8PXXESdlZ0FrYF0tvba9pB7N2HwqFY2D7Gba
BsX/6jL/myGMJiresKF4Vr6Op9hg85nh8MwFv+WjSupexlZLkVbbOve5uLWLe5otaOZaHUt+zYOK
tGBsX0i0gD+q/tpzEf++BN/8ipNvOiWR4dbYQJ4DaxDlMRKMx+yiO7D7aYCVYHu1ByDistsuQrfx
2QbEn+4SuCdQroODtORUvy5HrgfZ5awCNRzaKQ/lW/WYPVfHbh0QCumV2Vm1eWzsnftpZWzPabCc
UoLh9cLInwY/2XtrqLsprDB4DSUAkY47fRSvPlGEHYq9lxM459OuT83bS+OqB5LrHPD/1AXH+K6N
ToCFZiCCf3zigisX5rGDlPOByrXojm1+PWZXtnUOtnVumJML7chhsuoOw7Qf/cVMzljDU3fg3yRA
fQt4/gLW/hclfbqypmcVEg4SDG/YP2dFs6UdO5PQ+5d++ewSLWM4HphMUUIAe9cpPCuHzgni7D4/
gIpyXa3CizkRF+3B2xyM1H9vDwqIxosomQ/VNThgjxmyNJsNyg0oUvFDhJr+/35hvnzPyQvAZQi8
CnhcD23z0IcvqAPGChR54Cx7Duv7qU1weBrIBjfv7Z51cQ+uVXHvIbfz+3f8cHm+fMbJmxBGRWAU
NpaFg3Y3Qmt75Fy7Blj1Lxy2Lr0zo32r32IXPBRYoNazqEQh7P96VxuRA5WnxuKQK4hEMWI9ahlP
UwwOX6gHzAJNw1XqHscUCYePaWcmeR0rQDfI5vdpfyvC/OdDkN4FBSfSL//8nk9Hbgj45OT+UByi
8db2YulcDhTyucUY5xt2RPLz4J0LAf6hsU6OoAcXCkzgSx88cj5fJ2+NQJCN0VSAeGwfrOoRIP5V
E1yU7qq4HuXGiVZuDew5RETe6UrEebhHPKTCM3vwLbm+TP3zZyy38dPUDWixDdSfi4NDXwerJRX6
RbP2KK4ykJ2Nu666s6ukgk4YYNmG9/j7wv/wVgL5ufRQgzUcNbYTezk2ObgoaFAemP8Ygq42A3ms
lcXsRUFxrYA+n6zOsuh88+vQlwDTAkiujQztN7gQlI3qivF6PIhYIUECzlrSxj6x0/7KJ/MT/vfL
n6vnKQGDMJnjxyZmCbRkkD+p0Mcww1v5+0+RaCYzQUPxpoujZEBgRBITzv2OJhUSZSCigibP72t1
mmxFqBwiVEfdE4kpHyTZXzdqriLWdWiBPfTVXWHQGPrOXn7mInwzvcsY8PAXRD5YnE4RhDzPe5qp
fjx0QRUPIG9kgK3+Pg3rFKYYLBNBbs+MABl1MI+TTe+0MfAoz6fDRF4Ouz7ZkKcmmd9AJ7FB1tMm
f8b4sYhfBFbwyU3j40omYORHXy853h3BixrH25e77RtUVJLHRYDm9vraiZOLfU+eP0R8Mazc2I+v
kBpCAMvJZmmqubTW+M8m+ejJ60eXMsj+cTKQD//oApLl4Jfv/crDnyXN6jaMRxLGbMvjSyTZvCNS
9Ou9s34ckmcZ3+95nHbk9zX5dg1OVuTEhQsbE52oE8WKrOf2zjMS822UOJomOEq2kTyTD3CWBf5i
eb4Od1qXNHo1dG6A4XaHl4NJEhY/qHh7eH/Zrm8OyeG4bVL8vU8vLl7X+7/N+mmT/D7ff7rDv33B
SWwlirEUg4Uv8F900ux9sn05rv6uVldpksLmx7dpH6/9eB2nm/RyTx42+zSOr+KLeP2ahOTckfzJ
Inw6kKeKpf7kujSY8TUsrtOngJylZj2zv6dc733uF2U0YAANcQv0K+CR++j+Gm9+lwKFKXHot3Pa
7twjL66BEDUT+QQ589/X/LtPfrLrJ4a+DUNwhNf4CFVdmWjORa+zvQDoYvjo0FHO341sp8DfAJAo
Re8PSsdMAht8zrk7t9gnLqrss4xKF5+xepC41Ieno4pNsmPxAWwu5C7G5SM4A0+r1Y3G+79fp1cX
6/3to0PI7v4aN/D93PZ/f4lBqQ4qd5QbkFgGbtz+almzvo+mqgAxo7DRH7Nt2/tWyaR+KeQjWNVV
WybC3IMQRE6HISNmi277FmD+GECEqDwnRX4qj7qYR4hYLnzq6DwEue3J3QiMoBw8Y+aHJwOqbone
0p1MjEt+HBMZxh7E3yB4kFjrZhNusUB6DUbbDMYyAe91Uq8+yoO+l+fa/n9YIxtRBfw0cO6iyfhf
SvWzm1AbsrVk3h4KqdDEDAT9AY8RS7IqM9eRnenU9mi9tqZRp2Ck02+utKMtOInFJQs4T/gk85UM
7SKV0STWQ6uMgxn4NJ0L8xxa5PtLiW91wZC/pFeRrTo56aPtzoGyy/ZQqefOgbCyuC3Hc4Dv70Z0
GQQ7tRDZ+ghVvh6aOojyuo8wiL9kbe8AtJ9BShPG/jmuMJAHLD/rq7lEfQFnwnfQ+Lqcj69jjcpW
tdMY4x28GnCecLTozZAmgbq621Hrlbp9+TbnIzcJZH0ASTUM/XeaIC27BjQpg97qJOS+GcCXmhQQ
n3lpZG1dTpNRfCjO/EV7dogQGjvAPvIK7vgQqew4I9X30MihAkfX4IGWpG96dFH2jdHTjYOiynow
bDqurW6WdzkI0zxS+vkI6YmMo9HGg7TieppxluJsVIa15V7PH+t+CMGC7TQjANmDq9/rsQwfGlXn
zrYC9WxHQN0IgmI74PODWbdtC3KwWqip2ntVC3KiGIR2ZvmRO0FGgfELMwhaocW0HeaVcj2ptkUX
iWlVsHCwAXnuuvLP1BkenDnHaXRSev0MT6KYQLbjUz1PTTwxpwB1TMVcEO/4uV8nvC1K79JVoRLb
NpIAxFlVAZa8zOlABOV7fM7INJfovmR965hpv2iGEadmoVjbs98VG3wK2m8MqvS7pjg96FJ2FSeo
7oKynZtoiQsD/GCwv/j6UYXZiEvt6cLfuYMBPnMBSo0tUM7jTc1ZA5y+8qp9zn3dJ31ltdejMOnj
XAr9p3GFbRIFUt2DXbJIo4sJlEl1YEf1ujRNZcR8cvWQWFPvJZ5i4HSiVVuCQL8KGegHu6H5O4Ls
y0q8QDU8gT5UjQfKmcpyNRUOyxD7md620sL+W0NwxFhLVxqoP0sDHCYqHOeVDJbtHp0u8OKQC52D
+szQdA0RCHGXBSbwSHbhUVAzlXljJBpg/RkZWza4REfSFOkC6TjwdmHmHhpWHaXM+a2nueIxBa68
WImmynQ8T7y5VllhlbsZUoSYU5XrdTFUmUWUYdrTJqgjvRtGc1oU4C36l/mqMLaOAtvktmi03a4U
kCdlPCnTey9VE0A4ZFA8Sm3D4U7cjIA9Nw74Mkjee9m46SCX3MVN3ZpWErksf1Mi7N4ipwcgqTRa
DWy2NwJOo2SoH4zW6sEZ6M/YL0p1B1Fz325AfxDOvUh5BYLcxHf7CJlqlzX3jNmBCZWWCBz4hmgL
J2kin0Lgq0eGEJxZ1kSmqQdHSJmb+YcHmCQoS5rJW1dlblnEMQKFIU00QoUFdmOlLCAekq4I0Snv
zFY3XQxQezYOAbCx4aE1gFtLLVkoZDC82bUJKjH96zg00d2Ymf71gGW87kwdrblELzMBGfj43oMY
EbppBVLkxDJn1OIKpZ2H2S3Ke2GATpx6fp7F9hghl9X1FPNXGY5YHIyd/2iKIcCOQvbwL7AREjFS
A0JHWha4+hqvH4sdDSwRuvd1C/2lDKxeYC2pIh4HLVfADI0De7A6phlBrrr5M8px3FqGmAqQl3j5
TgZ5VKdV2NOILFi1zagisDxhFdWAL5gYDogp7LgLq+DJqB3ZbKyy4z3ysGU2J3Mm8tSsm+WFV55x
mEoLyQdQqtb3VeWJbt+HNsdqscJY1HRs8c71UIMypuvwocXs85BoT1gFOD0KG/K0ygSdk4Yi3B06
O2oURDKAB0C06SFWA6Lde/eabAAhxZBHmLTvCzQjZo11HwC+OCVIQfh/mkDD75tbBdGS3CzYnSzE
+FoNNcuBzi0DqJPky6byqEBNMigrkFoNIB1ZDhkMQmTr5sLIgEKJmfRhsLTNPZnOwWw6mxI4zT8d
BJwCAL8y00sdq6bFHg2wLQiQpgy1G8SDQzyYDrOgFTBhI/ohGvzUssrJg+RQNCBOdmddEROEik++
pZULWvRO9XHUTGaUypHaYB4s2vC6KyV8zJLRbiv9vHzIRR0Y66CT4jGSjtFsw6hV69kcu2oNmjZl
xdgTg624ElF4yPOoKK+h8ELtxGgFmKxRiBl2Y0fLJT8EKFfccJ8f2rlW/noeDX0bVcy4REqY8dsB
TD8gBzM7ZaFT0F1EiBwKmB2s/hMK0sMUO9as/7RdEOkUKYLidURb6u2kytaJ7T70rsGOqmsSyqC5
mzVHVcSpRs8jQBU7wC8FwuzXIZzGOeVRh4xyQcdObF03a8G7E9JKro2C+31c0lrdNQyF943ld4a/
br0pO44WXhrisx6TNlwR/BlbWbPj7NW9JoIDY3Breg2qFa6T1dVhbKvwUPmQOYIlClSeOIrbjAxh
rbvEHjw67SAdl0M+2LQgCdROjpSppDpCMT3D1xML57MiPjqYsIxlycFmOEJiGZ4G5LWgW+vNO5HX
UCNwGzcERbmtaUUsG1lkkjtN+4xG6OBGFUP+jJhtKPFAW6AE9qJibPbtkNXdhgljvGZo0ixXdWHC
B+JepFDVmScjNc0O8hjg3BpAg56HNu44C72tTXUF6SS7NKMHQEVmIw4pdGgSTzZdH4eGnl+oZ2IR
Miw0+NmMwX11+spwiAT6H0qIlbBXuUQeN84sMxu3Xt1AiQTlwaKAh95N9BZp+IglomvBm9fn4CKC
UVA+v6ATo8F1X0Q4RZUwA036yuxBPLZ0Zyew5x6anMwgl0Dr4XCTLGqrh5D6JjjV29FAizSnuly7
unJlatKGfoweG6tUlF5wREPRkjlxgoElfDC4jlt/qHFBC3SLJRmSoU1iDMruIPQcGCaEmR2Msu5o
jX4H24BLMzZNri+wF+bR8Msp27VWJ/INFCUMuh6zqPfXvaX0XVCEsiR9VrXmqvYFq3e0KIydkdHq
XZYev5m8HiI9OudoK/Bp1RVpRPUALrBaue02ml1X7JUxLewIVIIVAjQASH0qx+6tFejW+2vu6p7e
KofVzTGs2pzeeVrb90KrEBzXqJ21O1/bU4/XfALZE1B2tVk8SD2ayOa6GcpM8DxgbvRYTwOUbuCl
kknPGo0duuoeFcjCP+aeVxK0Ma49bNAFW9AYjntkrTJdc/h68EHRySOcPkeUrPx+1TGrgLoNqD9T
FdRhBeixHrwNtcGIejPLyM6TsKolYjUGXo/bbMwsmphTBqp2M1BDQs2Mu/ugD+Yymduuous5bxQ6
QEGCGG0R0CAItkbWy1eDRgG9zXCHRGwYaAtLhi4cTHhYDP4TvIUwGKZbxVRvX0p8lUr6YHQeNU7H
i535VrXKZvxryDUV16pAiBlHaOd9cixjzIkDQM1Na9D5zdNmmKfQcxPXApXDC9WHiFX6grNbmnkl
aD87Yd44Y4gi8PLowq3kdviOhEL+gkLXNN2IjIV0JQWt4T50jZevzFzOFck7Kwc9fqVoSQrZ13ms
4DEcoMQ1vrm8D8N4KNo6gj5XkaHZzm+whw0eMSeGCp+L37WpeM+hKFCvhOqaD8FVdl8HvdWmNUwj
J07hhdAsDoHXQ7WpoUWaicDJ434WKPNOsgfHWOOYLSnKgF6W6DaC42LW9hXeEJ/HLJzks5rg5sRt
1COomIoB92hkM6jzBcUqx+FQ5BHiD95Pfy0dlNcWy2aA/bR4i2DVFlXEHoYRWoigM4GrET3a0vPh
dRi+7AAtcKZDVLQ5YhfTmUVql3gNKp1H190YiIdqtLI1kzYqOkbkrdlsho8UbNz73pD9NSTesoxw
N4NYmNM31kuUm8jc5F1dYjt06IJT1HPZBupqATZUdX6+DqhZ6zSvu1Fe2J1Z9WnhQaQtHs0ZDCSo
87tu0rq6GS6xRPC/i7BBWp2DhQ3VproyLqiHwDj1RlY/ZHaHJHgews2PZw4RgtjIR+DpWm2HY6pH
FgUpa1SO8K4G9xSckcwtEq9TpkoQzMwSrvuMQhES6kBx8SCvcmKUQVT/nYYAa+60NAdPZlmIct2X
UathtvD8HBB+qWbdlJ7YerQp2MYxetdObLOp2usAvZkCFxNvFl+71OjLBHhvML0E3OFEmh0IX3oX
qRSTLp6G7XD4aOYIxUcCgfggjJUVQlYTb6f/1EnpPTq6RMBRuQM0e42wrNEfo/vh0uiaSMSDz5iH
GgBa7dDv348NmRSkB2NFqzn1YKkh9Nyg4A4hHU8i/T5AKCL2bafbUQ+Ia+EJzCpyB7W3u0JE8Kys
8KIuuhGdkj4abeM5NKo5ZmY0othYBE/ULsDa1cqpQ+PtOIHV33NldBwd5VYxr6mPwlTnMT92W8Eg
FskXxk5URqa3jAbcBPtsxMsk136vgPao5LVizHg3wy5Aji3qBSgQdcMlATcdyIt7nCdFoqIAV5nX
uNctH3SYum0TtHFt0JHGjbCDg5FHXkEmF4WSGKBt1EdqXcATHdDG/tGgdAMeCLd3dzV+D2J3vceP
wJghbBcOE397e2CXFsupTMOqwZUsfRkWhMNrooQXzAnAAx94wFCUEt/kuf10ZZp52axMG4YGFqUO
7nDy8tt+yEPk6sycGokVcXA7c2k3x3FUtEn5DEQyaKmwAPgZargS1DXLlNasQAjVh1DWmW3GielX
ciD+0MnLzkdxgVolSFHhuM0UYezYgya8H0xoeAKL8KgdXt6AVt9HnqmAO2wqBi0/sQiFQJ7OrCHv
hNsA0TrXwmIJu2J/S9FYEM72KMxg3ofRlEb+nL9NXTvf6GJwp8TJkOLAHynLHVa2Acet5atL4SFo
xaoHxu1kc/fVUo4yU7MpfeAsLeb4iY2eAxpbEMt7gLUeRcJoyfQmC/LJT0JEds8hz1wT+m6+OIpi
Hv00Mnj+PCFaRVqo87QX1xXcITD58vAIYK4EIwGfYHXtxiiim8HrHLV2C5aDetH3zC4dOq+Avh5M
8EagkorO+kZxK7bdkD5brtvLCwQTyoJL2CFvWYQGwlU0Vs4QM8h4rdJgsqiVUsdnm2oopyAFvVf+
VvNeXCnko/ONXTOn3tSiravbKqIcj3VntooMvUQTCa+FoNCtkk2xCvNZu0momOi32hLNEziTQ7yM
rQdyZiGqmSxPaBC7s1khDIYScE6ocCtrM/OxZmtoAWtnZeXwd8MCvLhEgTRmxuPhWFCYNizr6NMS
lnuUZntsbEvBuWaGjXsPtSiw2SnDzveqsZpu5zUdAkZABFEfQYNsBF8fCfwNYMf5DJ4Uq1sspQ2U
bJW7IEzOtXCq2McRRKp9LDMsl+1WfdLmoxuSpkAckCA3/IAfN64BtkHGKade9ziHSo1E141CMGag
VHkUhtkiA6ORjoqjEeiOC8ezxgIelW7CBEIaATBdOAk2sRqXWtCvAC4hDoISWgYU4XMNC9XacueX
dmYmyhz4pROJqIoRHMHazaZ0HTI41C2JE1D0u7OWqiDN1MzAsSJkjf5MCI9YMH2Fkw5WyeZbOSj4
knIBtcSTkxk1abmPGgIy7CjchwhP/pqzMp7n2tPWyod3rfFoMteBUDLQ7bH0Ox0dq5xGGZL9LDhW
DR0ipAlHS8K7ZJgGVJTASKIaaocb7njiJbLq+cE27AmIj94YP2wxj4hlnM4CWbkLtuowm7KbqDZw
4geb4f0LHIpnvENHwaNRhj3iC48h/RUhZVXjJstpVYUw0Qjeu8XqzcBZrhBPV2gO427rHzoQfIEL
feIBBELsAja2g+R7mPLSgEJIPgVdS4ZyNENSZuD/IPno62enlaDJy0vauDHCa2R78qGbX8Ohc97l
5PhI30jPvu3rqQUxWQvfCHSnLi6zCnLlgFpeMbyhkSPeeuZHkviLh4/kYCNgwFvqLO0YqpNEawto
AB5x2LGhQPCUickwEHf1ARA+NlPHbJjCOQ3NsaIJxEUc52iN2agJgzn4yysWmXHvmuqgGukgNVio
9tG2PA66WHPWhzCsVZFMCnmauMjB6nqIGPPzjR/0rbWyp8GxV6XRox6cMyFxyazM6Veo9QzgIvEW
7jdmNyZNjN5yyk0P234VeSU3ErvwkWBCKikoSD17qjh6k1EWu8EpJY1bywKDSjNA3QjSVWHhkqnu
9JuTa6tKPKRWwjSy0RBKKksUIbg1XftPCKAr9mZmdQ+C9sa109mhbUP6xh4ewz7oLwXkavEKgFq/
IzatmxejMyJ4r23ngcVbcgh6yryErNNgVf7T4C0pyBGdkFsVGWrYVsrMa1JNlqNSQ3beJkI2Z0oE
YAFWLKmwNkGHACSNIi6KtZyECGOUfiLYUmqEl7U2IIBU5/CqVNyPMA0J9AUd4EMnPNjGhPxMRxt+
UwvGkTIelB+sSw1WT1LCsQrjfgrHBul+5QCgA+gTNEpKN8yIJaiJ5LJAZXUV1Q0ywzXishxyj+Ar
BLu0wRI0cwrk9Jrc3bVuHTQbSpfQomYjrliGJwLN7khool8uEI0mVj0GddJJe3wpccoUNMo5g9Nb
hQXyWlFeJUNvlxdG5wsDzTKGgyQMFhGk7QwvINwst9pBBQapnBHJ0ksQq0PXPELUtmmgGd9ConI0
B+S+hdrrvDPxCV6HhgKQSICeZ1bFW5iHsIF0Mh+Q1GFTYoEMEw6TBOgTrkytIHQJuKWGbB+8NmSK
dPhh/R9F57UkKY6F4SciAm9uk7TlXZe7Ibqre7ASIIwknn6+vNpYEztZmSCd89s6I4Td6dfJPflD
wtXaWKT+e0I8XHlmEBF97vGM/qz8XEwFNqySU2LBhT+XQBW/mchslVeNqWn3HMbBn8698ahyT0ZX
ODeNJ0d93Fb+ZQeTBAeXBsvok+4DNnXNu0mBhexikz3q/lQdIznFr+3otTe67GJsxkM4RrRT4pF9
L1fTDs9Ot5aeu9ObW/u7tMnofjEtAurRGGuhrJaC0l1QlRx8JYh2btev2161BZG2CRDxp60NE1Lf
N/qFWu7iM6q26Gcsmk1+tpIx82niConefC5te9mK1que+JSGbjB3irjayKnzb92o8Itv3auNH0yO
w503aLHmMuvKPuf9Wgk3C5KRuh6SQr4UxikehlCmb6NOsQsU7ioYTlxTyFc7tJpjTQhSdhmNbJnq
vJt7QXhCOsXEWRZuGvaPOjRTfyn9ufcIuurjUb521vH4LYY1rh/bpmmcfcSYyy+t+vql6/oaFRbb
0vq3k82cApBDFrDmI/IQ8Z0KJFVBRbW54lgUlZPl3HuadJFljcrlZm6cxOfAlpWzd5hW9Q3xIN4v
0PH5fkxY4E4tUwR1ZWptonu7afWn7FJlMYTLcH4IOpeUhKCyAgSbbZHVO+tTWHr+n8RFtOs6nufY
mG6/TIlZb1bYKo7pa74Ek5u33ItJ2eF9snFXgzz0MfZdEHicn9MQnjuzuOI8rz365F2Umrk4Iext
vcPYFCk5foQlVDTUbPxcy+q4X8y6cbNr0tYl6SMVEXyQF2zXz0QDe64Hl4gV0Ws+3iLi5BbAbpoO
TKYRQehyiadd6CnUXY4P5JG38xoPL4odqTvUKefonm6eYjwSkV0WJ/whwa8wYUrha0trZ1/Pnf2u
aDRlhlyGolgPGxoy6mX12jWXOZtCeWu8dIn3VUNb3j5uZ1F/6I0j8dIUjDcFGJ/1Km/HNTFH/wI3
dlHVbV58mctwjndZH6RfuHy9T+FMg/1bz2VS/IDUmeSZ6zVgCbHyqkxUgiGp8iiUCvs+gbuqO6ZY
CVLDaF855ykMe4AuVfXkmxZAW7ACiBWtARxTYbadOamUm28ZrSL/qbXfxK0TVUIfqyGRj5SZj8ji
nC1gSlPTRqJgpfwur8dBbi8tc8i70zDg5TaOuzdIdKgcElt769xkdbamH0Pnk4Q0bswSG8FY3cVu
/Dz5kLpi2JeT2yenWOg+esy0V5MlMrTTH68OYhS5VnftbqDIKz6n5Bo/Jnpq4p2dZu8QN3QNF34t
/cNQMPIdgl5st6Z3Vbwriwx5ZEiz41+/at3kfu3HxQWLAghjSI1NnHPgTBUZ8KtSL1HvG3iOXrgY
LJuWYbdsRQgkbVIBwjmnFauIj6tilWK7+GPavFXXkOtD58TIP5eVuo1x6e3LynRdX5A0AC9I7sZ4
Nww9G1FVuP47X2b6xIZh7ttZx99rxo+168NqPSX1VqS7JBbT1xZlc7ATUcfIVY1xUPIUJCMi/aGe
AUi1ip89cEwBXhAnuD7GMTU7QABLq4GOnbcWyN3ZoeIsOO4l5QMEL5asz9lg6auAxQgVn6bHjZJw
R/MWjb49JJzWb9oO8rcCvntq1pk5zHFVn4eUVV7qDuzpMFg2vdxrZz5THXZqpD9wdf+TwgvmXTiM
3mdXOf3v0m+dZTesRryEDFjhfmHpNofJV+pZkz5Cnxd9eR9LJxnVhlRGh62yI62N1wET/iJu36t4
YykXcQXVE/tV8d52dAXU8grUzyzeB4PooWaWHRu9r8xa6/3adnHG+xCq1wwOGoxqri1KQoAUmU/V
kH3aCmXlpWP4f9gwEb6W9QqHV3gj7UyFXu1j5yggaM9W6++ySBj3q7pDuOGBnN1Msmnjo/Zkcykm
TT4wBqmNjAqgTH5HFnmeUSfMzlBAEQNNI+InCwbwzuUQ/KDzgRlKYcPh2IotfHMabnc2pmV4D/gi
yYIX3Ok7RwlKGSJZ+7/jZUofpm4cYDC8cWxzJ51XDrHAV+9z5hbPXkj+Qjpv2ZtNi9aF2lkJo/Zq
BdDfLR2Inak99YytLWoOnI5MJaIso4/F11V9GhNi36swcqnjgYe6M1pSwOW0lhJdk82wM33YrCqP
mQAvJgtFT9hlNv8tEziQHeCn+BWXngQIAzR8IQpC6gPS/ynL2966xNp51RTkUccQzQ6xFvzSlQ1u
EiLfmt1o6vWnciU+Si5lgFov0qM+M0OuISA9VHaOW15Amg2haY7DVLhPYzG6yU4bcK487Q2/7xK6
ej6pgboeWtjxBBntC7jktTO/2rVo/tNDNsq8lHMCi9TM8Zt0ZB8Q0Rb077D9dFJnmh04l1OX9if+
av+hrMJ62026zk5NwMQAB1FgfBZ1/aLGzZ8uYzvzUIV0HfUsiaS+8ZLb/jyMDXXRVLS0r9U4bYKK
zczIQ7QQEpW7gU1/tibAeLaIQr8gEGifBB/zcSkjzRMxXVkNluL5s3fm/g5goPxr12pidWRq+z2P
wXYvWh8IJ7XxjfCu3pV1zqLXoKoiHBuyi/+TZvOzw9ossXw1AVQbz6AdLsvMY6Xc0P9gt7hC5muC
xmwtZX87LlU3Abj5E/OQ61+qzhbJYQoiixItbqvfWWfmZ5rp+FNntmV7BJ80RW50YH47oZTyaBc1
fKKSYOpJy6iO94yVDtnh4AE32rdEampdkvEv3Zr+nFZYPRwbRt7XpAq28QvJ6UKDjYr6SZwCBw1t
LhJnPDqmVOPtMmUwzXFgr09ZM67bOdZ+FZ7hK/wKutwV4rIMK01jJjY0eVSzs/nnpsvER8OrFoLU
qij4AxY7e78w1Qbqi9myRF2hSfGB/w6qo+80vZdzcHtfAPAyPs1mqt1D1+uZL1CZ2GGN4h8NmJ8g
LlsWj+QGJNBz9OSiC2AcrIthvIk2Jtm9DyP8FUuo8X3BGeUeZNeGSCag95GSs33UZ/ayQuep0UV2
3LaZZKawBZ46ZY3XjfjL7AhIkej+X5pBQIG8NfN7wlKW8rTHfJErwsU254WYf7o0FQJx+IadKVu0
492MzPbqGIgFEHwnmlH+kiUkzU/Kf53cDrXr1LkaaBk90NiWLtARpQj2G+VxTr2zUB/JXm38H95x
poXZ7VBMDUVg4OecJ0XyFNk4/G8ZrVsc5tQbvF1p6+Q7pe4CLMJdXNhgmPhjHDWOPjcVPhHk0Cyk
iJlcIpDtFK70aqq5BzKgy9SZDpE2HLLGAZ48Yk+OpwOPHagAXHWIjm6zEkP96vCiSuuIp6Bv6/px
inqw0Rj0BCVEiLrmhrk1JCCs7gsCW+sQBVHBlSvyLgprmQfKt0yuYxq9ul62UT41WFbJaBpbeHuR
jJplL6uA0gK37Y7IYHDJ2xDJEaxnIqHqltT71frelefoyNi5GKuLZNena+xxbmfRnHdVxvKzMNGn
OycBItUZHG8OHJ/+4T02iEaGZYaRNPNU7kkpSe0vv1Xc+KnQs3NAOjU0N6p2Gx7MrYIWW5FRxIc1
ZmvNOVCTBZdUaYM9uek1X5BtRL9vhR+Yx1JPHgyvgp/bDo4/NdthGYStnowqY1KNJhiopyhA+Fdx
nq7J8qRB0/ReRv1W3fTDKtpHFbuVe1rDzteXTGngejE1rvOEpMpU5zrusoR108j7dOrLmSHcydbm
FwBeu7LoDKp/CZStXQvjEw71m1dEbXZJ+wTSZemcKOIbBmb+KKvBG0/SE2D02ebqt4D1LN5VpOxf
w3erqdsbm2l7yoo+Ab9rHNznvTOYv2jFgMMoEE7WIzI/OvBAK4P+2LZbOh0LC9nah1b/WQNnWY6e
U8h+L/vUmtzZFMUbOuwR6Fk+FwQL292TqNalPK8EuHI/SV2YW4R3M5USKcxsXkUrcIQLBAVyKbTM
8uVavpgzf2h8SMLHJyfmDUQ2ndUwvJSiAqnnotXbwWsjfBNjnV2FRa6O7akd0/mLLad8TkwJH+In
9eTnEzqGEeSD+K3D3Mr1XsHzb0fhjGVJiAKDxWezJjMOvXpIiyM/MkI42cH+0ps2lPN+0EOfoarw
twzoQxbjXdbQu7yjHko3h9r0PExiDgyiMjX25rNDqkhznPKn9X3jr+yfpwJl3mGJRFC9rAvs+WeZ
Om2ICK0gwDvy+o6Z23RifVTYBu5HCprmD8/f1oG8pXjkbVu5fPNirAmPLb2JKNuhJJs02xUUw9Wv
QsDQ5EWIvQAYGHIXUKvainsr+xC6KEnaagePEcsLWkkT3sgJme0BwLo2x2HJ8IKuQ2a8IxNqGh8A
cSQWA37y4mLrUj06kFj92WJnaV6XDDDr3U2Hyr+RXD3V30Um6XzrWWzLuyZxI3O2uo3vvD6Zq1NZ
GLHlsrIeKaUxQpT7wnR4tFFVklW1bBvoXOWkG/s2pEL9y3GTYKKxIemzhzlz0uUrHIKGpysstX+z
MecQ+FqESuWKP1bst1k30JEIRhZyoTqPW6stkvSOdKUkOy0GfvHcdXPWgpXGTHP5PPH+nGCCp2UX
CD/0jsRYNvYwBlGR8ZTNCYKMaAqrG5lqnkqNyMqcxt6N5T9vdLcavVaA0G0eskzAiU29cX6lYSui
Q7M4RXNCpWHavROt3vDIqdw9DcLjGuy9ZNBPHX9edpbKdMW7pK5xfXHJd+ejc10V960uGG+NWMsf
z8GXfee1CSdzDEbt3MIeUlPQgfcS0jBUXvNXm9in9GHqA3UoTR/CnoLDF5emBhhAsbEZGCkObtMd
NqM7j/6xNJrfHCid+UrbwPcxb6ZoEgGpi+qy0If5AxKhpbNDdBPYvVS2iHcrHF53WWACYJMzofyj
IzNHHyM3IoLd+k1a3sROP/uniJblt0QW9XZ2bONXp3WF/95NKix+2rhEnrPgOu9gSbi2+x1YDMAu
kheWDfbjBZtV4gzLHmYcNb6zzjHXR8ZljThN+VcpyZTMZ6dfHHXLa46QId1E2P6RHfvYzvqjFx10
tvrxPlyXCJjI84eY2DQjm9u4T9bbbGxYAe3sEMs0h1toqEJsaHtxqWevj45tEYwEUR+GuT9FKH65
JblW3cGyFqiCWXpsYWFPPdpjsxMMPWrnruns7IWUhF4vhV/BbAP6QGMg0MJhk0F9Hho5xs1X28/u
twzHdQRzUOjw0F1kaqd0knzBEIc0V6W998p+RMaRHZuQo6+ZxvoB0kTok5FQPZdGBtd3eXYN734j
TAxtFRuuaRXGYz62StFPubnuzOKGA/zGKR2fh2CLALf9qG223RBe9yu1+IFFtyK99CIxANizs/UN
lKwoGcicMAquE8TELor9Osr2skA2wRrYpcQRLVtJ/eQwTf+Jnia7Mm6a+CDgVp63PgatyRbpYgMu
ku2dkwOn0cge+hxkkKGnsZjML+1UGPyzXk4vAPrDY5aOdcEKNNnXmkAPfapHqbZjx3K/oSYcg3+S
pynaAfMw2dReYEMo0y2GXIy1h7ooS+f/Imey4bmMF48/nsyPFnTI1uR2JJHzGxJlrlHdDfHLZGHa
8iVrlMgLOaMoU6W73pORsZK+woTinT2bZWQVztZSmWnm6sOtM/+L7Wx4WAUa792iM7fNV9TG3llB
u/11/LAZEI7HQuUu7drlHt51wlOYNOM9IcclxqqqQeRjIQ5+JQgB+3Ni0Qj9UcDdC9LAhMcW/bio
b4ApwpHkS7G6u8X0Kaqykmf+gGZMz0yAPg9cq0YXdGGKzb9k7TaKBWl2dY5zuaKqMFTLbyeUZO7d
ytvT7mUWaUZYfguYpyhgeFVT7Z8IAM2QBshU+AcZgK3tFyS73DNhYOtz4faqB35oZ3mSfU32H68r
zuoknhsgnbRyL1uQOtybSdCtxDWk0a3rZugU1UARCXcBlxYKA1OVx3hpUj9ffYYOXrBJDofZ9ZEj
mhgClxXrqh+M/cVgTevRLcEqaM/S3FHwgBerZeFhNnLNeRLN+lChFJdAcUwQhGE1JGEooGV9YDRu
zk6WecM9FHr2lsH/d4ckXBx08pOIo3xxui24NMhRzQ3MAW+DsyGrPohaMwvoYJToWBtgoTyuy5Hi
wCExv9KY/SgH5aSbVscdHH47Zao+qFiEXu5uqwvLJ5bxRTXUae6iJJVfOo4GJLV2LeKzv6R8ZmWm
h2Bu039R3zivSHKSp7VQaA2GCbXfDR8G/Ms0ftflQ6xX1OZjSpYTa4D9mZMxkp9GDe6wS6T1p10b
N2X0BFkRVATpCUf40Cxl6PmXDo6Oxw5y2UOFj9b4oNwp2n5VKfDtDgSqJpJ6Dkg5bcNh6Y5TvEUP
Hr9OlveRqse7q5bmN5C46HKxjfWUB7IvX4pGMdELnqwbiBKe/SBipzzKeppeK0p6aH2xkImneS4d
0M7JLT4577f0yAi6FXtRDEBzauINz5NNtu69TAJ7DrapRGtrZ8moXc/Ay/zlrfOZJJti82xrTDOr
DsLie4YJOl9LJCKEGjzC9hS5YkLjr1rz6jjhbPM1BfL4lnOg2FeGkQA+cmwdj/R9TmKgjNY+i8JK
NF6xon8iGfCVHAPPV+ZGcMS9wcOkPypC3Xjp0mn5HtFQVPsxCnm7fPTF+lyrRGCRTia7PvfUFFEt
Vdmp+khCXekj363kGJwD532dxiQ+NCXncD52c2RudF8WKkHbEQZ3GjfHihhLBVgc6yjJdqAI23pM
2iKLj2vd9ldYps2+k8FL/8jFNwMqYBm8OUJNn+Ho0G5JCZNtDjIuFpsv9ZY+T0PbcN9y0qhjFzee
g4G9JGMKAccAPSvTNigeEGTW035eU6LKGDui8RU2JSZjr2cQzRMdEynvDgOI9myF+72Ea/XUTFVA
fVZggRq7jnXtwc82aqWHsjaoYbQzki4u59TfX50eIwiGUe++lv6Yow8p3jTFWAMC2LouuRI4yA5s
xuJWJHPKpRaWoNDMVRgwgJO7D+kO81/m59bc960Cs0n0uqQHR/l9dan5Ff7N0dC236GLHQRMipNn
vy4atCJQiis0G+ge3k9RWc2HuJrK9jc/YIU0mw112Rss8KTfchuLfRyE7e+B6/HR1a75RoPbRnm6
ReiXRm+Npnyb3Pj3YoIxOs6cnDWLYTw6v7z26pKDeuaWln2R2T8BHobHdkBr9kepxjiXCVW0u0ev
V4+3DbmC2+tWQmXmddyAKsDyggcfMNGI7gKaXEx/GYNC9zinsfFvWmPk8Oh4SnGumU0HuzXQ8COR
UoGH0sEr2uB2ttFU7BEILjH5OPMavkSDCYn1aDgEzhv3AuUbpa7R4g3+Wp3UNun2WIXT2J2jqRTJ
zcoV7VzAiCFAaYWFh4+9cPb23I6Veyz9CH68ZBkD80jL+aWeMrZ1NwrHd10Nsd0NcQrj66GZeo2z
ufb2XIYdoak+tnakFRV06CzSkcN9i4eHwVKxzjilwvWIBNvjUxcWWTwtHAaB3RZwaECGr/I0KqcP
73gck/JgZvb4vPQAwncjTovwxDm4LbnAP+ucM9dDxTejCuPrbQeq013tfBPiML52albLczZ1QXjo
tVv8iScUJ3UXdcVey6L6W5qwCHblHNT1vUmsAyCDJau684lE/gOykf1Z+4QVuDVulL50bPsuUhMU
be2phS5DYgxTuLwW+J+QYlRiYvyMIsO7uCWFe5zq2VYXHSH/5ZxyK713VTDaY6entLhz3cLn5tKp
PzxRj1LRt66mq36viZMp/Q4ddgUe0s5+6H5uvZPnKQTvaTFk3t0ab7A/Rm42uC9CBDBHL/E3Bg3P
89dkOEhMFuOCwqdD4AYKJs1QnaLaRgOCht4bwAPCKCHdsdks/yQHkbEUWejcex6wbMnb60XYkCGi
hzcB5SiPAkBgy8ep8DkbMtH+rXne0FPCnSasP968HIQjW4d77lrC1LiNDn4nbTBhBsoCjXuNjveJ
/Iqp2sCfmcW0XtWfAR7sX2ZDiYnQJ9jwxTFWltVucNIOGGOw6q1tZjdjCHd8p7+d3bbliOrK4UNh
eoM8Wt3+axvM+qZcuwQvmSmpguqHRX76SixhvopZu7uImtj4k2aBAeVojZp351dG8ABuegRKbBim
/FybyKbHICUIA69OsvVHYydz64eK9QeZ2lY9apAqj5W5BqFZSCHuf8JhAzie036mWB33RiAOk063
d1tl6ZPArKSYl/0muXeBKwVlz8Vc3q1+1aQHVFx1ex+6SpbPJpBboBifslqgZGC8sggoe5M+WyTO
6y+Ice9rcmGIDmR4ON2hmtG6cExXCRct+ILelXIhN0R6UfVG2ly7nlcPlTU0jzHiMSj8q98Gz51m
AaQr41B0DrdG0VXND8S6C7yHaGDJnmJFWNxrlxIYmfMkcr8gr06/5qkRb20Cx4OTRghgWfZX7zi1
WczTVFSznyOEne+gftlepz4UD+ifr9ZqM/l653s2+lKJu4kn+E+mJ0PQcrlPvEl8g1sF3GJwkWh/
lqjHOeEBvK9xQytytNUxngl5FTi7tafTO/QIUG3dkkyoo1jCurxs6zbjXh7g/ouI//Y/4N+yvMSg
SP2xjpEqMXUgtOcUm71xj/HTE/cFvZfeoWbiRQSTdiuiyM4NhH4smRjri06abTm5rlTfDew10atb
YFf2fm+td0lTjf9MZOLvyh0HjgnpNXmzpu1TX+j008MK8p04jUKIWOJ23ntJOkV7ufTYQ5XXt99K
L453W0cePgmk7PV68MtsurR6jugrRisX3QWzrpfPRkVLseMVTuj0gExV+ySuUTgvoYP6d8gCEvkb
2QVw4aNJPxirKRCNMSWQ8lSU+NJQ/KOHzApr+IWSpTBXz4atdnz1zFtrO0djjv17dhnSI/o3h0l4
+muZAuBBWu9NeU7DIcQzml2dd5BJDPS5A4VU4X+0+Mt8RNzPkVqDe9CKeQFj7eYfadIEv00EEgrc
hI1m+8e8ZN4NZNtyLIeBcfRYJuhn5Y5dSu/9uOpIeWO/Y/kOW7PkaV1QPzGNvfT3RaWwWciwEq99
FlcD0hERq3xem5HYfm91evQahXzGt8nDlvmre8OgXqR71xmrVxoOQud284Wn9o1ZCvswxZVg9lVD
Fu4zQP6SESzmrOKlQNyhlDd/UKU1xfmSwPgVRNWsMHSp+SjqpdIfm9kAo5Uf1wvSrutjqss2/Adc
w+/Q4L8szi4Np8zevNb8SmYL/BzyMOKXDFdaRUKUWftkDB2yNvQV4Ci266g0lgFO3SmD1URQX7u3
ts6wtvuiDt/Gchzpb0x9hDhxWU7gaaXjLBQSLcsbxK9Ek9PhQQD/r4tin/hK31IP0wCL8k0+sp23
j/FcYCkCiepFHvWLXg5UZ7vrbpmuLunIcaF0a+ye4Q5a078FG1m+19Zb9c6sjb0XLH01F2BRmJNc
r5JNWGj32bh8KQ/rDGNxgVZbB0ICJ/mDeH5gTY8i+cAX2BhQOrSt0CB1oI5e1vbwDGvoYTBC1ohH
ot/U0+QsQ7cvu56N38n4EIcoVOnvIFiwGwCFokIXob8wipeEz9LcueH55nUQI+qEq7RTO4L10U2l
i30XkWAOrJl9xEkW/5Fu0/PvQbU/5s5171hj6y3vYZ3ey4KROQ/11mMdWIr2ecLE5u1SVIugvIBz
O+Tk4CtcSmh+B2DmH07fsTyipMcyyE9igqOpC+PtoqCzvO9lRhQ409KS3NebOz+VtWOfKt+T7h6K
WoynWGTmPzHiSNk10Qx/mLKi/oLHGH5hQeKaSoOujc7ehAr/VsFc/oi2wLWwtcEaHaq4al+IVV1Z
+cdgeYgGaPqrHIBr2EyjeA2N6vwDKWkoJ8vNNDcFPW048qRLrks8RAnLvxcUUnIE10N2zxnsIP4q
Ij9FS+A59fAdokciAQeXz9T8rlFEIljkiRA3XuiMeq+iKMM4UtK38Oy67OFP4ShTdcPZtf5H6kA4
3rFoLdVpFJH8MLSgRei7mn56a4awd4617NKHGnySu7V2+WH5QxDVrS7QCFECAVKEoQkh9FhT5/DW
wxM5YnfqTKgPQoJkvm8iKp+0gdi7A+p0X1o37dRtk8Wg2nMwBPWDTqZI3RYyuAqzl8yrDp1heseI
1G4/2Ijhj9hzGGxYAyGeIYrLr3RiduJ/UUT/BQm4Lr9u1VOLyD8GandGdHhWm06zXHZ+8Ui4VL0c
VpNNz9qhRfkSwRZ7n4UqgrdwbqbfW+jpEZ3SMlS7sBtYWREsZHOCgEK0TrVb2owewiQpYntRbudu
t7hh+vQZf7V9DWSLIMI0I7b762A230xDUhl+xg6bH24P2DTTNamzbwY1IqCsdVAcfFdwWSCkKs5Q
Beuv2ZfBB9BLQ2/QMjcEq09xmuZlVarvLU0DRN6ra90dpo/6t9qy+StjkuMFNCF2FIP49K/PhASN
OIHj5MijzfqhnXaByls4FY8wP0F4N3mGvRhP0XzXYX7FIpeVHEcs8e0+s70Jd2UqkEyvABE9d8IG
RbgEoYtrgnTM+Bi6zPnPmdZZ9pTgGkLll+jyxQE1XB9NrDPCGQJWGwnq7iC4xdBZEEvlSEQ1ApPq
nLtjr4JzGFQo0Vp2imRvIfayfAzL6U220Yp/bsEmBPObFIc1DNzwMk79AGVTJeprUM40nVbR4WWt
lqXbe6qOY07vQo6o8+kTZNxyv4Z1c+Gj5dADuDaBOHvgvVcbmxIHkIlo4v0xm8jXxmePW0K/OuuO
w+IGP3yBvr1uHf3JtCOIXYLsqh9aBDTzP9Y4SYhGVxAOtAMj7RLu9co+DLgI3rU/I56VM7PELvB9
Pb7aMAvR821oSvm4adS9M5Mu9YVsr/VvW2FQ2iFYGjkfhiT4iqRjH1rX8hD2dT+0x3Vchl+mMeI1
qbsNSEKP9nvhsv67IlOJr0ap5UlWtTPsyei2Pup+F1VvkproNSosGsJIpcFHVw3Xo8Amhcgx3cmO
34NRDx0g2spdPc4k6cwhsrB9xudMdpaz6D0iawLFlarL97mo2vo1QM8F/8+52r2Ovql+tSI1Fq3i
vDyBDquBR3HDTLOUbrqeIYQA4qNyFtHR9bDr7gYAyH+JZc7cT8HWPMy2wKGL42xC8YI17q0jg65A
o+sT3ULVqMVkY+vue96GFMOldpCrcjX+dnm91R4RqfxOwN9Jn8KLuO4xc5BjILWb5FDU+oOEOBvi
RWyaR/L6M8r3UtdxTzMj5j3aiOoDNRKK+mjYGuJVie74wOK1qiMRxeV4KlA9lQjFp3b8vXGPM4O5
bfDKnplWuQgk2n63ntQz2hNT36BbKvmPY23kJSZcpr/bOrGcx00pnhIopZpnN4wRQkMMfJDcz0+Q
TPP60G59+K18RKe7hO5jQnSVBup2Mgw9CIpiVFNAw9NbyJL+g9NDzCdRKO8/cjtG/2DofqIVCI6e
1sy1vP4ai1+jsCfUbFtg+NwtwiwyDBC84+D3QZ60gyU+nT/AeUjU1r8DkEH9lIWWHxy68sEwE7g5
OG3KtDTVy7Xmvqp/OAEWb4cpzGR3ltQKCGO/yW7Ai4PojBRWtC//k3Zey7EjyZb9IphBi9cEUpKp
SB75AjsSWmt8/Szwjt1KgjnEdPVLd5mVFT0DEeHhYu/tKqoALcvMqAaWTW0SJlpRdzRU0Fm4vBwV
0aAgpFoFUYzDaWOt0j+16LL5P6CteP421dvwEfiUYlFfRNmIQws2I6dg2e8orhTFrvIbZBW0EBCl
rcshM7UGVTRke8yNDm6Allq/J4TVsaWLIG7Hyuw0AvZiKB+mWvKPAMGKCIiCoXyKNNmidt53vnnO
pK4qnuhWwTFLzEnaQAgiqTzFSlpH68ZIta916A2IDhOdnV06T8TyAJ++5tIAqaWV05GmuRAMKSOO
B1Jkq41aOgCZF6dUjibsBlV4DgJXoYDiKLYl8b5RDNIprUbvjHJP+NhIOjzsFQ6ujJ4TaHvWSTe6
VCJKq0OY37aoioIknhBhIY3YZGGhuSbQ3karfo4J8/hKh+otcNlVYqpG12+Y99oKzRU4vlRIF3No
4FdtJV8OEjg98AET78kaUFgoHkwFZDCZIvmW4q11GPWaAUEFdniwZ5qfKTC3WZNigTi19Isfeq6P
IhkgqCcnCtocYnqqG+4mcBmfkzpZKcvIkoYm0TcKUK2Y/s0rrwCZSde6645CZqnWMxj10VzLWdcR
eYkBMgpKVhvuqlGk4Y+Cdkt2GF0CDloMap6+dIGb5AcfT6g5DdMnvluIN4mXin7+xNbGyZu/hTbp
vItsDBadG1OOLBQq+yBu9pGQGOM2VTrmP096IhReOi/xfoyDXib7Ie98ZVdT8/SOVof45wHVP3ym
XI1+4nRiaPTPNXeaQcSpoetwM1BE+Fw0cjg+VGakuUcYRvCtZBJUWFz0RAFDSNz+Wl4ByIOWtUq5
XRpxKxSSNZWPUniieAJ1p49o4B4EJDb7lYgGDLdnRKMAHaMYcI5XWwN/llZ6uyLz7qZCX8E8zC5J
gcRZknRBxDcCWd/00giV2KJNAO4i/KS1pf5DhkTDe5F31pOUjykDjWVKngMNRshCcRIS2fDupCTi
lqutIsMdLqqrqe2ZBhVvGDdS/VQpJiM4Pe74qRXaFsEDtts6CFpp/er9wvsZ8QHGtQ8wXKTQQGVn
3ZR69SvxO8LHTg0ohBoJXSRX6fibgTt2MOdUefyWj57g7uQoF8odTbz+c5sa3SbVdbna1pXbt6e0
L5FeMUEVPLcWhT7AEzCBd72bwzpF/afjrBgR6qctJ/A0ZrywD74BAAjwJN4BwaDQXdPuLndjMtbF
OquL7GkYXt87Reo/FQqtOKeUfXqZEGhS3faxa9h+Z0k9lXItgmtSNGq/c7PI/4LoSEDW0CTWI3RW
FE86Nc7WsSppxgq8BVjVQAOMvqKA22Q73HuOz1Jb1H9G379S7JLKFWk75bpKJAObCleSsq5gYj7T
yKdBrRSxcB58n8Jt6SVQ193Wav52nV6TnnKB8nUIqoJUnXpxRpEQXtrJgyLqIvyQSc2+p4byYI41
0OmeGe0MUEXDR35olNwEbO1VIChEGrQFFyrpw7Wv5BVL89x6fJQNiqGQ00u3tbuK2jTqItJIQlIh
P3yJS6UPtmZl+hNNqyjER7mFXUADQaBul5d92ztiQsZlk/+KICiGEESWkVUQSrwWoQX6cuHKq2Ql
c+TI6/4AoCf3c4GdIpLpG426zSrDg0jCe73NkBYd16iDaU9+gWaCg3JHexU7k0Z347okTqD0OGcx
qLdPtVuotIytqnIMlYozADqxvCIAE1DPgrhQPhoIjX0esq53TxlTZ7+Y4lA6kSw37bdBofFNNX2w
QuJeuvbcb7q10GURBAXlWLbWiuaOmNrIhCLwIoWUItcgT0C6KkgMALsgNZNgbJbal3xKexxXQyeY
X6znyd5SR/dTKRqwnmnfas9GLg4O1PL2XLRlvBmBu3qg6fX6NyR+EDzwQ6jCo9NHsjFS/BXXZPHi
GbkZa+Ir0y1dUYGMYKxD4ZbWAiwnpDtAI4MkBDkBuTQfabfLSRl/iZIudh/MOBZ6kN6x6CShjlyA
JZn8s5VrqJx1WjceC5L2XxlkA6jqQhc++WOpyVDpIMeswCE3Ct1KEMabUKLPzzmzqodMlFyZySdW
mT7lqkcdJRXT6m8qtfnPjNIwv6BMTZJ0KgbDz1ZLSmNtWkV/TihtdasgdRXrjy4KNJIUOvRbT4os
xjcNUv2MiISewxw3E7KiOk8T8AKFcujVkk5KlWq+t8/0yhwdi0ZUvjYbmbk6Jtj7B2kSGloPmd+e
caxttKbdBBZNwh0I22lym3LKk2boHuADQJvoUCCR9kUAQ8wiqQYNKFbVT90wrP4R3oilX6hfWyrs
WIgdRm8hKNUKMVcOrqEvhDs9aaCCBarh/4A3EIILrqyuPvter1dHpekndForBUcVDoV/jpokUY9i
6/a0TSC0BNEGNIPJwe0iiIESHOBfATXgHxbMiwvoITDfBBStgUyQBeORf5azowHBQdiTtbQy7OA6
i9cFvagMRQiINBQlApBqK5dYSrAtZoxFmzImceJmBfQG7aBUBNnRY9d0D3g5lDw1RZigRIjroUbT
jl1zAZaPkDkHPzeRNPFGcH+1rQVqo5y9ip6Bv4JPHHQ8aj4MjdKWcNbJEzWgEYYmo8e0TVdbXraz
tAh6Ii23RtmMaHOqD0NH622qBMscXp5fh9R09O0glurfXVMol0RF1zq2rYYqz3Fg0CBSVKkuurhM
b6iLB6A2ifpVQlCCVrAmCN2VEpVffgYz6UOoNsASqE4I6AVMjEyTkNoguirp58Bo9V8xjgYMiEKP
whhbla5PpyP+CLDNiJ2uBIwOJpz26ybJo9rdx53eGlu0espqa3UELDyIIDksWwzLKAfxrFsoavZl
2ByyNIGT7Lelcux7T/QsqtS+pPwcU7V8lFOq+18NYF3SpQaAKNrlONTmU5jXhftoQZWkepELAjrp
I2a2BbRb4aukVm3GPF/+2nNsUO/fWUVJSx8OjAwID5J4pCaO7HrFtRbqVN431BZMJJhk+TmUAw8p
eFEmuC6iDnyPMBEiU5oR4oGY1wv3vceN3fnsylNdSmSZVlkjNZAYpv+dBLOvtshmNpdWNopqHXR6
0wJWrgVvD7PYE+28zQY4XVARJOHBpHiPaJdr+e7VjXL5V5gLXrHPzSI3wadbZCEQfPXvuJQafaGa
lh1qTp7ZRhQbDMWkhVYBjCm+ZiMPYA6LLvGjg++HYv3dFIm3qQ3Ag19nwVAoJw11On+XheAREEZD
PWqlUchjQHAcetEXhFo6b0LqauJTVlR5dmYGMCMmSkWtqktlFYDeRrZM3MMW8ojZZUFTihe1yXUa
1U1F0aPtUHxzkspXkwtl874/KDrgH6FVdPgAhpq5kNmaViVS7LXuiOj0+Fs1Wy0AnFuHPxdEcN8L
XMtIGIIl0USZ51eeiatGbSKZ4J/qI+jhJniW42SdgMTDIBAncTUK3os3xpsmk/bmrrZtdmpBfVm6
p05qyoCMRIaDMCVk9hMKPTXy3uInMNVuQO7aWyMk4oAOOSZ7BlbY3mZxusAkYDvXD2VcsjZJeitQ
FmeCqALLamPDa45dXAzrtmQCSgkQi65wx3hB2ARAKyy8WtQXzUbQjW8pxLW92Pry2YOo4C5IEb8b
HyHJFphS5t0bIhKqcyVzrUFNx8+y5kj7Y90OuzD5Y3lfkela2Oz3UsOTHcTe+dho/5izLz12UiPD
UGqO5rWvXzJ76PfGURPWtW1IL0F6LB3F2ybIMdgZ0xzPydJkljs7/cb+TFeYAogvo7EAA/UHGXVe
M9FUW0PqG35rx24DwHxH58SXNr618IGluyuniGkxHVtm7fOVGwGj+MS6Yf5Kbo/NaUQ1g2THE7co
EFg8lFoOr+AvaSdl53U+AY/r/aD8lTthk2fRwpF//x0owInitN3TpOnXSfA32sFlDc2zRbnsSHfn
7BUbWmjHsHj6eLfvGpEY3sD5NnRpfqjo0Sp9DI3hKKnJFUTfg9I8herzvzBCqkobgMhMno8ej1JP
qXXVbY+I2X62dOkP3PWr6SsLItnztXAtCEEgBRoWdUXNnN1XXbAq0dRytJSCL6X0JBufzGLBxPyE
YEISgZigJqwRM0qzmWtS3lpMFpfDM2jUvF6XkEr1XRnvwFh8/Mnml31uaHYUCaG12iQqO4f5tY6e
IvevbP0sm/PHVu58sTfLmV21gJkFY1xK4bkqf8rBb9M6j0tDupa+2EzwWfOjmF4lXyxW7ao5Kzxe
wxoYuF4u+I2ltcx2Pxd61+8DJTwbwSdXO7nqbzVbmPOwtCnTT7i5kUix9arV8rk696J5JzZFDJ+G
6j+8LfOtn4138VsFqpWIFZQE7VhCLMP8qurX/27np227WUoAW0AFBhqeFQgokfAHEUHolwvHa/rk
tw/o/6yEwFKRRJmbM1sJ+IBcyEU9PE9aZCsaZwexho778UrubopJM17jUdTBur1dCYkcqGYGopz9
/GyiKBsiOSoFv8suXzD07nmYliNrOBjFoJCiKLPbYrSpJPpDFJ+D+pHqRlA9mg1yzqAIx/zboFG1
o8+FSuZmlM+u8TVC4FtJTLunM+ODwLQQA/t46XMx9fkPmt2tvh7VQXD5Qf4or2NE0AJNptXrOaWQ
Q6xjmMqXjw3e+9a3X2B2xxiB4eoVRaFza23lHyn6kolJX3PxS097Nj84t3ZmF200CoqmhRefI1RM
E5DL8O1AByH6Zm0R1bMgYEb9xoAB8fH6Xk/k3LCpGLx6igTYe35iGzOSRNgh8dlKhTP0SXB1FyT2
4AMg3yc8R0/GTzLF9jE56I8Jok2UwZfmjNz7xqZqTtMMCPZUffaNQ8XXmgEE3zl3/GbtC8xSgd+v
pUtLnV6Qd0vVJF2GZ6Ax2Wf2jQfJdIEe1vG5qJ8o+a7QTItJ0qRv7sq4qhtktQD0xfbCB57P9DBk
JjcRzugiAZYu6zOXEAHxKikwDRcZOQ+RPLZCG4IBzWH7pHcvUvZAYTCkYNMYW1P+2RfxZdoLADAD
ImH5jqrHRmuThV/17o2a/aiZM6yDYOgRfhsuDfTLoX8JkEOwEBhrqF5I2ebjT/DOKU7GiK0V5HUs
mdkZb/1Vjgaolrh8AcN7ovKzKss//7kBnb8/jYZChmmeKVGyBGKk5cOlo4unKAh1C98+tvAa5rw5
O6zh1sRsDULbayap+XAhHlrp5qOv/mbNJzVad4h30xbfIwTSFtbCPv0/7JKJGYZGAGbN7gY1XxQQ
03a4ROmpzb8hiugIE3nPOgsmYkg/+wbRyaXpbu8uJIvlMxpMCGTQCSHs2w2rILQU9PTHi4CkdJ1A
kOBOglw5qv7CnbxnidHYEtkmIzIYHPLWklm4btl5hXhRPQTYEZZywz3q4QClFiZYLxmaf0cr7SPV
i8VLg8bACbVfgXIl+rlc3HhfD5bpfHxg7tozZOrzr8mMOXujB4oLZMS9eJGraBXXzxbxExr5RbL/
2M67B1HWpxqBKsuURw1Znm2V5oFNAvciQoM3zrUWbevixStKhJVU2jPypc3E548tyu99ByYNYhuq
EiQdc4eWwHCv1G4QL0aGumqsCj8rVzc/JSOtngTVrwdNVbJDRdvuoFaj9JtqX7FTqYI6KMZWpySk
pTVKsIRXrhcmD30N1h0NN+2AnsiqqfPvNbwXCNpavWuRp1jVtD5soRNOiamFe5Q9/W8Qzf2Fm3bv
QypwYZDF4sTL2uwkAqbJoKHI4kXqntNvYYQftMfWqctTvnAU79xpcluUIqmz4A6l+SBW2jFCVuUW
1wvt8CiXNrmur4PxoJi9naOx08PU6UbUncZh/fHevd+6yY0w09zESRoEdm+vW1ZFMmM7+vFi6MIG
DQQ0QIRNmxx88GuV8v1jY6/DEN/6zLfWZp8Usr/Ey9eOl/IXwPT62/hbehYP1ibcuI66l/ethw7i
yvqRPHovzUt+KDcf/4DXcTfvfoBM+k3eqmn664C5m5BfFRDwAYw6XrqD90Q74YFhkcJJe9KdcZt/
PgWXhNmu1r7ahUcQWQvG30UbMqtXFZOR4hr/I08e4sZ4hDgSCGFjvHgVEk4wrB58XdupYfJVSuj9
ovaMQlz9k1kUW5hjTq2MX//NL7AotHKuZYUiwdtf0MsaaHjURy5VJXC5ys/Ubfdu73Shtoeu/h2y
NFh83YxWDXHtx8bvnTQiHkZva9KkzTrzS03gjWFF1/+ipNWLeagM20rT52T8a+bb/8rS6ym8+c4+
XXfoK/rrmc5WKsx5+vGHZIz3QgfPyUw/f2zvvWefykbE6hQ6NZ7H2b6mCrAnK/LECys8NLq7QQoa
ZYj8yWwXLN11FJR/Yf3yGPP4z0xRdPZHVUzwSedCzyB+/AqrF+bChVDeBDdfFbG4LjJjyT/dXeGN
2dm5QWFQSaISs4JRbcp2G9QlBJb8GIfui+vKYMrXvlcdvbxEKdpB66sRukNgReuc6ny5NH58isrn
l5jXhgqloSHRps9OUi9nbYZKq3hJuzjYWm3/l3FD3a6PkAn4eGfvnVkyIE20JAYZafOTlMipBpqV
dav036IRmeYdwMm8+6TBYf7Y1Gspc76qW1uzatdY9nmhxpF46bQG1heTZWzazztVSD8Bqjh1siLY
odo/jkV5pan1kIzqcxKPjyGaVjY60+G6SgBDa4jsrwwLza5UUqB0iWcPsWh/rK9eIKFiKJSjk1FB
ROGCxowr/fZNbSsDb7QL2V3rbQcoW64WHL/0PuCnVYv2hWmJMtVPa7Y4owgD4KclQYmsoWus1Kcm
ar6I2hjaSZzmNvjJnwgi77NC/U5v8BiY/iEuMxkesbIDlz0uvO13f4/CC0CxlCHC1iwYI/SkAu42
4qUmllh1mhzaYGvVBSt3rqtJgKAx/UYh3aNW+dbf5o3FvK1IkC7ZCl3XQ7fNunV4Bg8cFhuk7z4+
Qe8v6Vtjs2S2hMkvKIonX8wS/kQuPybGaWTEGshtcfexqfsLY3CATl9IEWVr5hAUpCCVHELPBV5I
p29Cx/jun5DjgjD/qf9XC9MUS5ZFgmdLnC0MQPQYNFSkuRnko2gq+uinAjSAivPxst47Fr4gISye
3KLjNY/4kBaKR33A0NhUqLbIxbitmW619TLFW4jS75rSRRrnFrIpujwFnzdvlCANSd6QAF1K+t9/
oYwFthd06S890H99vKj3PoxFTekAUD/ZEs35ViFLrVkellIAGUA27Lg9AKdIUNLK4oXWgDQFcG+d
GMYstJot3ZRIRGauOYrVqGJsiQxoIkcSGNSd8YnhUjvVeKmN7wkggiD4DAsSwdVdBM9T8RfGs7+/
2LTNdbIQ3LVJi3B2VlIfBmHRMSjEHICyE+IkdNsT/V8cFLI4QyWUkcBuzqwgcSbRmu7kC0G9CDJG
BU8op7b89PHW3bvRt2Zmr71aQshndLN8yWKc4EEIrqi6ggX72Ir0Pi7lm00hDCvi3M97vHk15oKL
JN0lVP4MYCOF6KVGUDVNdlH8B8DSSk2Yrg7G+/qx4Xt34Nbu7CsOOfV3xRjki0cDV03UB6PbSXm9
+diKJN85k7dmZl9R0XOlGxNJvqQZygamqzgZs8jWVUn1f0KFMtGjbvdkQeUJMe/ggABlcoyMKHgc
kChY+DWTsdkFYWS9paq8PTwL+uw2qnUK7b/zjMsAcodaA5kvKjsrrzSUNRLEzfrjxU/3bWbOMsjN
LZ4fdnZuzqWNokcqIoBt+F1BVZxame31VznnxNYwe7zmwS+qhTv43qglQrjXVFOnvEeawY+68W1Q
aVpobJFxCQppJ6Sr8TlWLt0gPUbhk6kfLH3B3p0dRrFCtQgFFRJZxra+Nai4YQ+msrMustSsCxRA
quBaRHuE3JGkK1dFC+yk+aQqkm3A+cV5LHzlO3ktIGUTSubk+YhLpyN4s2ILCo0ZqoN/TZofmnWG
srpSw60EJC7q7QZ4T48KI5+cKQdCcgW/OA5HA9YUglAF4mGNnjCY8relFc7H23/vyxgmWYmlMEiU
nHd29jOY00B5JPcSQbkBSiVWxI8HgOktwHifyaoUhiAbf9U3wdK45ndolekhQBRcmjJt4qn5sPZ2
VGqQt5537Rr5c17u88iumw0FRlTwj0bTry0EWksBESpr3GbJUQsukrDzgmrhyt15lABwEMSTnBGy
kIS/3R3YN5CkpMi7wpl0FO2zOFJVKZ+zXzLYjSMAXjHzbLR2nC7/ZngLz+/7KtJb47OHPk+1ukU7
w7tGqbkpBmTOEV2w1O+Ivts5qD/JXZr6O532t3eej43YvsL7JKI4PrsNAcNMoJMp3hUJJ4iHAag2
5CStHaIpS32aOzd9Ci64diALVWPep2F+1zgYg+Fd9SPikmqwT/uT0VmrWI/WWfFNMBcu2pK92dLU
kFkqjGrzrnkzNaNQl0kfGwb1weZ3kBL9+PK8L2sqAE/AGlGsId8myn17bsDyyTo6KOF1HE7eLlb3
g3dUw78tGxiFL41Klx1d/Hwz6N4p7igh21L/K3TQZhJsWdhawkOFKLKLjmqRC3bRbWEK+iiax2Gw
lGi82/O3P1WZ5TOMVESfP2rCa/bZ/8aGm5fiT/GpXzf7+AAa7ZMLVH3h87yLtGYmZ16+Y3gs0wu7
8Fp13xRGejd/Pv78717K2d+f+VTE5YxKd/n7aovoiFnYEIWL4EfbfPvP7ZiyTpVX531U5iGr2ZZ1
OoxDeK27L2pZncwcl5TowzXwOmFhn97F4qzJVLkvBI68y+Jsm9JC62ohclmTkaRbsc9iJEgLcuAx
z3bV0LR7eJ8LUdb7XE0BDkS0gTvAG1Oif3uMxYHEFAG58djYzDJZd1tO5x7uQ7AIW3t3PbFEcVWZ
EmoKNPOwONEgKgatJx6pWDv9XjgFtrkRd8HCq/b+ZLw1M3vUBsvwk1Bg2nVz6J1oB3hVXspv3x/u
yYRFUwNUxRQ/vf1mVmAkoqAG4rHeU512IC+tKueXd7EPSE49/v5PT+AbY/POEPVK5uaNfLZo5zuW
LT9K+48NvD92bw3Mrmo8xUeD+Lov3dq3zUfgAwt7Ir/3QG9tzK5rIVpIJHW+eDSe4YUkkFrg3zz1
j3y+L+45sF1W1jnBhaL3qftlXd1Vt4eDsjEem4VL9u7FfT2F/7t3pvJ272pG/xZJF4rHam3RV7Bs
6xA4xsJ63ydNMyvTCboJ+TrYNRVCo5wQp1ujWrcxHfXXSl5Ry1pYz/1b9c96Zo8ewmdJ04asB/7Z
Q+gItnGVd4KzZOaun7g58+bsWiFhDNs4ZQerNWgeh4IgfiL90W6XjqO0tEMzj4QuBlrCLZbcq7Vr
1tMlhl9yjT7lD9ZJ3it2sZG/MPvLcpSFR2vpJsyiMQbYo6MmY1m2fTt/UNbe8ndcWt3Md4xFGxXw
ucTjuLE2Sb9TfhJ+2+mDupJs5Ept/WRdEGy1GsdbXN/9Y0lFk4AMMCtRy9tjWaShGmh+PB3LZu0e
YkfeFw44kg2znxa8yvvkYroCN7ZmbkWWXQYRMrDhOG3isI52xs510p2/U9aZE68/9mF3/cuNsZl/
STVTGSfi1HH/tFt6Iaf/9k3EPFvIzGOUFK0KBSjAseUkBuuEc985/domL3eCLx+v4/4103UD9AhF
ADphb3cIPZxEENJCBEMe7VBsWecP0SU/una44DcWLc1clCqgSO8rWJouWLVyHfS/DunBtZdu1aKl
mYuSEDsWi2lN3brdV6tgTTzoqI/lNlsAuN71hTcfb+ajcmbTxN6QTz6qd1R7ei6NQ/3ff7q5h0qb
ITM1FoQ64r7fh069kv7aCHo9/ZenYeaQ0AOxpFBhQeUGHYdVtbJOkS3ZTJdaOA1LX27mlRqG3qdu
xIoaXsUY0ggxoF1fxYUF3XV+/2zQvLHi5kKj6Bbr6Z3p8ZX3NPHtJc9zx4uDCiRgl3By9LJnuwNU
n/YoBGeM+HaIkeEx+RfX9I2N2caMocoAMvP1SKMz5Kzq1SrbC/ulV/fO93pjZrYtucUALIgm07Yw
udcWefyYSbGw9+/bbwDtbj6YPnsVPDQQgjFggnexgr5v14/MGXVCfHWA/Dhkktg2l0wq733qG5Oz
x4EhXSpyUyxMOevXya8KdoqS/KpxROfwd8kv3Hv3aAdbZDfUPECNzb6jhDZgmLXG9O71+/xb/tBz
i4wfgcPUvoWlva/2TV/zH1tztHXH7FEjr19tJacW5eanDm9UUY5gltij/OyeJTv7La/ig/jgPi06
28ltz16rN+ZnX5YRfSXcyFfzk1uPHeCjr7e52DCbwfbJ8xac1PQX31kE7AhSk+8LNJh/fxPrypIu
xUj08XGDFfzyh3ytrnqbke82GscLHv7uWSVbBRdKAVFTtdlDX1eU3+sqko5JAsnap62vXzVSsK9j
d9W8Q5VcZRBKygsjclcdlG9D0JfWeyfBnBLm//0J09m+Wa/kF0GE1qzEcybbsWOd0p8QrLtv7o6+
qm2ehEfXzn6K4oLdVwrh/Dvf2p092GOvCUhiYLdaC2eUxUsncEx7fOxOvKuP8ufATpDQZnid457r
H2hSOdVSA+/OM0HjzNLJe2mFvquGoP3CtwfrSW6tMdvX8V+Cp+Bp8rJMXNokj8xuY/KY/5SeylXk
LDmqu1frxvz8+RCqmIIbo0eP/qN2rp1j+age6sdgt9lIpy3DeX8w1e3vyNFLtwtn/N6t0ixdheIJ
uYH/n+251mWyOFTs+bVZa7vq6PPmu7vJjcgr+WE5T3ityb3b7RuLM5cl6u3gKUEtHdHWY07xurON
5247hTTprrKHNYklBRtUqx76fbedEll3N9oWgu6/mKwYr4rNcn4k3wmFgbr872fQZi9FKASQi0c+
g7XTzuaV7v61OYwbpsAQbDGmPv1Z/WIU/Ta3mWtBQl+QWCzsxJ1I/81PmPm3zg1CtNH4Cb0TO8wm
cLKje5H3ox3u0iODqW3hZSmguJfKvLE5czqka5UuMB+bbcjzVbRTXhNtOPMOcJXu2dotrHH6jB/s
/RxpYJSK1ilmKR2/Kw8+cXnPIctty1k0tLSfM5dSMys+iUUWpnCdslNlCzaasDbiKJ3DLO39wroW
bpE2SwRKxFjccVpXt57yepcgIzm0LC+5uPgL718loW92bpYRkGcZZRJOO8dlmdLQ/rGyjad0Nzhg
05ei6MWDMgs9p/kwquByOP3H1klODDR63b3OQYvokC89CEufc+aU+npSjTdwEQ0PUbuHpsY0Nqd2
0Kpay3t35+IEhKtGiJ3bBoeHGeHUuhZ39e6jcOMUZp7K9JAxKHV2lYm8r3UhVKbs9jw5K9VB+tqu
LpMfsBxhsZinTG/tBzdlHrrqTC5k9hP7a17dQ3HCFa6ZtHnyvtQOMGm++pky3xnI285iruyqPcSf
9dIZbWbVtyvj0DjxKT4xwPVf1gBvz54+81SMSTctreUwZOvP1bqixnnZaldxtfQs3o1uQQ1bkg7f
g7B6dshh2UdhE3XSUT+Ov4xXj8G04jUzQnaLhdx7wd6trdkJL4Wm0yvUT17LgNJzv+m27Z5puvj/
dOdd6pWxjU/TsxhyoZGMWX3sQqYj/X6//1nq7MijHd4w6QDzzQEdTJvCMY9euARoXVrk7ESHuuIG
SL3jp2widzs9B9fJLTLG4PyvMqGbDzp/UvH1Enrz2KLrTl21fXGddno92T55pf67ZA+YJZQFILKA
y2anMlZiCkyD9D+3NXw0j8jG4y/YvH3LfTA3/vrjLbsbtREy6ugxqGha6rM9SzrDS1IGOx4Znvi3
d+TPSr1/KRxpWzwKwxq5pV1+zDb+MSPRFLbaUsx6bzPxTkhDGDLCfPMP3AzIICXMUzta3AyTEwru
1UYryyFKX8pO7j3ct7ZmH7doTDGu0Z46Dlsy9qNl90/1Kj38f+RB0z2bX4RbS7OQBFHAvlJDVmWc
EYv/0b4Yu5AH1Xys/5Y/0lOxUWkCuPbw9PFmvodtTKS8m685S37wM4jmtqyQ4aDX7NQSk2oPrlP+
NQ6erfwRVzVKIws27+4gOLoJFcVYz7mTd11XikqtkXnnhFV7zg7eml3cwpMWH/6Ng7FubM12UEJC
JijGmtOym5qhwZ9qD6B9IYi992LeGpltXqtppRQhSPh65yfXSVi/1QjwPv5wS2Zme6WVVTdNhJm+
W0TtvT2gBr8Cxb1wwe++P7fLmeKUm4S4HHKZhnUr09htz9VVefDWGZWqdqt+CRb48ktLmkWQtdzJ
xsgQ79ceMqO1K4d5yZz2pR1aXNPsTQ1440za8TJv6hTve+vJLfe2u5KOxZePt+lefRyO1T/ne/am
RszKzCSPRZUOZJtTsPZpL/g7grf/8kDMPHGWjigtTYcbuf7HqSY1+X0WteQGp11455xuFjR7P7NM
qvRpoiSv9PSmRTv1x3CaklTEFB2U9Z0x21q//7uvaMxyU6V1pbryMTq1XEUKM4k9HlDws90Ff/RK
A5stD6kWUaFUbTIWYI6ZNhIUkGN1kGkTdqdoB5jhUXF+1aAAOgdu+I9PXLR18fzsOdfr0qe9EwC9
sT3bwgphzQRihHx8+Jpf5HX0MK7Q5LZbG8OajXrtOtnE26VvO3mKj1Y829DaKJRc7lnx+EjbF71c
iveMwXlMLv1JJ8hUXhY2806N7XaZ80pPhbCdrMUs01gdJcd7yDfn/WWdn6rLp93vhW96x6e8sTVz
+eEI/lkNWVyzZmYsCVv0GK6anbZw+e7FQW/szLy+1fcBerys6Svi4d9EWwAWMO73fwD6rr59kzeo
bTLcj+O6BFVT7+ye9Ary0Q2Q/nOYZxVEtWz1BR9TbU5JUX6K4mi7sGF33mhZAr2kwlaA7aZOv+Hm
DQjA/UjKUE1X/n/aLtExf6hPU5d+EVxxfz3/2Jo9Aih8K8gsT7bs1xKsv0L6eorsptITPVnHEhaT
rHsHEqzqBJS2wPuJs/U1wVA2jVTKx1CvoECuBfGbkfzVjUXRiXuGZBFoLKhJZZJVe/shm6SJEilU
5aO6bcnk6WJSXNs/gY5dyxtqjY7IE76wefecyq3N2eK0SGUCTIxN6exek6fmc7oX14rzwsAku1yn
n+NT8lKflHW3+9jwvY28tTvbSFKRTGDSkHxEZZSBDZtK+/OxgXvhKrygf77m7BlnYoxnqBEWBLQY
Jz1kw3HzB9FlNEu2TttT1W7L/GeTCvtc+2IWTskI4CX8+T3/cvsbZs87AppSWsMwOIq2e4gefkZr
by0ep/cJ8U7caOfQxmDsJmiTpZt/D0vzZv2z56KVG4bKtYp8ZGDsOjq1e+VRgtLcrtpVvEJDeHD0
jbIubdzdy8KnXzpUszdDlXIZEsH0Uv08/kSYdvXytN1eaAz02+dutdSFutcduV3pq/e9cUBJxkFi
tgypl61vR+dnsTp/j509mig8jjovcznl0w/d6vd/+5Fff9qNab9GmVoa+MgMc6JPK6zG/flle5mq
ID+Yn0Tx9rpUNlg4U6+F+huTaikbPe3Tyd12mAw3CItSbV/KIN4LOqFDitrGpAEA1UiZKx0apRAw
J0qbzg+TJMLHdnPenIPVnz/lulwzqumHZ/9dODfTMziPNW5Nzp5JpUYHPfD4mvRqgVdkh4IyT30o
n/Rdbi92tO66oJsFztwtA9Hqxi9YoO9Tkd4cX7zXqyF/FX9pB8HJnY9Xt2Ru+vc3+yarghEkAea0
KFuN4knNwgULr6/5R99v5lStNmTqhPt/T6Nqq+tgndns13QD4l1p/2UO0YLNu1cdFqv1f0j7rh3H
kWXbLyJAb16TRl4qGZZ7IcrSe8+vP4s1956RUrwi9r6DHjQw1dPBzIyMiAyzFujWRAwXUBaOQYoF
uAEyv0teXfASNkb2grbbXDBBIfx4/yhJGI1Cg7Qk8WMZH1OYEmXPeB6gsFrCJ7YFUHybg0U9gDlu
+VgIHan9I2VEmUFJG4NvdEK1ZaOMCzMxsZ/RdhMcPNTQgVAGQgR9DVxNAgKPZbs86y3hkrm3BRVH
3YmmtlJjFNeNFCGxN4ZV/3jGgHapxBqI2qwSoEzr+m+0Sz/bzHStsNRnzpEGwLiTTm2vXLdtmFRY
ePFVmpmPUdqY1BddeEZXhlabhXVsyXEs1CznJIu3t/4fyeh6Q4EbA+CCTN16X2A80ET7sR0JX2Cr
6oA9L+ceCQYffcKq+lx6QJOMAG68AqB1MXKEz0Hx/Q3VXl2cv0+AjQOykMyjxEunmRQxagEmXsR2
Bz4vdVGCrBqgBSZv9sBI1/ufOLR6cMiEi0FcaYtwVxyKHJVm0ZJB8r7lfobY5JdltQn8ZSI9PVZJ
Kir859swgamqEvBmNJFSizZwG5AnsrGtcWAKZ1KVx7RQAtFBpoNqcK6mM9qIu63AaDrieMzlszRk
T19wYi5rUmzHXQ86highYgHmHJVbPF7WH3gqLQgmA1casjBeSsVnQh+mYiNXiS2jRPUJhruUecLo
DrB02GfgrOWE/SkzYOK3oFtah6vCs5jCGuAPvrpugbEeJTAixxxiAOuvXR+MUevwhd+KJ4z4gpDe
QeH0143NITS89vj40+m5sb8juf506kjAthLCddSJrcpG28WY4AFrJonaHYtwasMEqyQn6bI9zCWZ
/4Bg7vZMGcdxBQxs3KHU+CFYoVwFNtCRdQUcAeQSonmzMZ4AgqcDd6tfVKCuJ/m3vyjtkXEHHJgV
kgNfgMUut764qqWZY6T7Av7Zi6tPonwOOv48r+nwSZVl9KZo9j/WSn5aJPClX9mvuITnji2MNy0w
cXZ6fA7ClOXARNv/bgelQh5XKV7ODYkdrORj+PEq/h78k7KRV/HW14uNGywq8xeJQn0dn31LWu0x
43pAjwj+u8UbcwlKOnH4txWwXxpm6THGewewxTJpX/V5nNoigDDzFei+ANgPesj4tWk49rnyQddp
CIBIx0uf95NzPcTsM3Dm49dU0CJ3xp9M2Q0kqSQBs+54g9BxYu/hZ2BgSO268gaLLdMExPTxV1mx
0rkp2Llh8VHnKdUEHjNQfEQB6UyM2ePnV+GN1imgPS+V1MZEubhSfY63MjbnDIUBd5OQg+MxKiJx
RvvoR8645UBdx2sZHZ8iYNipBA7fcyGX1VVq85EhS6QITFzJIl0KpwJNOguuP4lGvivkjcAtFfRv
FCiOzAXkdKT8z0egviUCxlURgGN0u3Sh93peyurUZpYyt+PBTiySfJsDjLEn2HU0Nq5K0UxAoVRb
gAPNvpTV44swpXkwophGAm4kKoo0WJfoubziSXlqf+KJmevxe3qpMCvhf87ImdApyBmBZEUQ/d45
hyzhhYH1sFIHfSJYaDlccg/M9NCmPAQXLkgzQE7HSQB6ZUhduPowmNJzCNCZXPpPRxv/th2daBzA
HEbYo7tFg6ozcsUEZ19YVbq212fGWItbjyBI+X6eyRRO2XxMCAOkhhVYGWh9oy260u+i8fzOlfrU
DgkCE4QAmwKkJ4ku7UEhWxMlsTKGzIVGVFHxnyXCnAD2GxDkGJe+FQr+BYarwQRqt2zWGkzeK4Sv
OXGZgS+QMGnSE6UBDVjkqZdWc53F0LBzJTh+4mLjcuGwEXqo7B2yfsPlgYObj29wHPal813mO+kE
TTASUC8CJ6FIgTWPAKq9gGcSJV0tVUtl74SSBp5SpwlDI8RoLqjxusgF3Xlf18EWg21laLB9yL8k
mSC+gCoV8/CsV7aYj1d8Dj5DSbmt20asRjS+9Z6djJeei6Rs0GuoMKItNEk2N0Q85csw5wl+TGAx
YkyabvWLQIRaONpIF4u+RtkEn5vSABQpJGC40Zn8k3/D5zBrXiDpU5uD5IjT5c/2NbdkR1c5HWBp
RGarmXcP3fc6KgHAEvA9GFBHGEgDxPMgvixqj3PtkYNHQd9fyKPpUVYWHTjE1i4mUlqQsUWdOQj7
x/f97/V2a9QxrykBmx5Nn4B1/rN8V0qf166ohuCXto3X995MVugYqFYMeU/JOzaCHEqMguV6ijKm
uoK/J0Q/G7/Ho77GEJ+x3cIMonQWkTddXx7xz7In53OinzMdpOroTFqv1/p57j1xb6NwYQT0xKBH
Fd9O+z2gQsa5oDnOhcvfwB1HymoVek9eN+N67q/FrRgqe+A5qaTWAJi+IM1mutG+BIQIAIQwsbsR
QOX++CDoIUrowK00yvq4aQ7HE0Ka2xq9nq0Ugsab32y72+0ssFCsfr56jXTrTifb4Td8muukmLgZ
t/IpQ8Q1VdECr8q5GPICvd4767PUQTxEVuLT0wtrZURGQAW2Ix2Y/zNxzP2D5FY0FeSpfKgq4Sga
tIVi9suFhxBkqo/39z6QvJUxHvaVnoPSxo1hVpyLF9l5nRO/mrlJdGrmnwOUhBFOB6kSoKvcSmDA
atYOQspc4qXz9LPo1s16D0DLb1SzN5LRz+jLfa4E65EQGUPcyMlA7Rmby24jFDVzAXQW6arVSL3W
g0Q0/6zkl1aaqcxPnhBs0+imFNBg8Ldrc/hCHJi+gTQJUwflIlaeBbSDPz6iiRhHYwHxBSOIy80i
rL2V0g+o/6sJw1xSMzTjhbpVyfrXRdfvXFJ3yoBgX0T0uQPCAg+tW0EymveUsnOYS+fGVpetg1Ig
ZbnLq/88ZMaKrgRR+yaUYgpqWAjSkhZvN7RQiCx4ZBXis19RNMxt4JTFuhZHWayyrMXSKTTmsgGH
JCZT+CO6RQne11+cbiamvpY3Mw/lqWuFkBTAO4iXADBG7WQh5EI0iFhgpDWmDLI8Ce/2x2oxoXsI
ALkxN4gKJ3C9bw8ri8oKLLqxa0dy8VL4xRastTXx/Nh8LGfiRqGOCvIULAdPjr/23ysLoSpBGzRD
6dpJma4BnHNwpPBVS/xPIe9JHjcWx7Mz12oiK6XdyKQOrBM7zxPU1LV31gFY+wAbwG8dMvArslgR
OFt9vXT2Ed6055lo929SiXL8N6Ipc8UVklxWLUS/vrL6s2w+tzr4HpcSMSxrpZn4hE+ky12CfEMB
/reNaMgY4NKrBbKE5XKTGcbvTGZ2QntvvmhUhKsDUBhBC6Qqd23f15byAK5xid3mHWfERaWXJT+z
+ZPiYGTGVxVIpWRKrwIuUx0+dl07BKkyb/q1BEyuZVhtsjSeuZhTzhX1ZU4UMKqM9Oef879aGt+E
ZdWJqmvX61zVSxcbKpBEJRgvPVRPiSE5eumQCiPbxMUsqENE5wL42o82L0j65pQz30O3so++6uZ7
KO8Btl7AazO8a2NSnHvdBWiNsECb9xuga0h3ZjwjVc66E0a5XjDsSmEDWnu7HBb5qdmy3OZDQiJJ
2vX/KfDUP7IANooZLtQQkHW81SGmq9g4DyPP3sRkNxCOM/vv781zhNzUd7sU5uApp6I2FBL+lUfl
1APHkxoWfep2G6yaagPIw3DjNZYCxmWW+M4S+QF/AJZ9ZESeYAjipvEPHPsaayu+2qCTiSUZs1YS
EwzZRpdsQ0eZiXv+HpD0Pb/+Qipr03vR4LBN4NmYmQbHoYWiB5BiCcLLb3et77l3fpxwrsyfy+Fg
nbYMOrz189F43W2WZ/HTP/hGoi8d81sxWtKS5Vx/3PTV+HcH6Q7eRFCyQfRCz+alTcCT6qUEASzm
yGU9UNbApk7XPUCO+WLFG9Gxl3f5peRI91GdmETvlWPmzSTjJxJOuBtXH0TZBeRGfL8tcaQS6A6c
N47hTElbCk5mtJVmS6mVAjVWQO6JLYDZvS4zA/y62k+h7sBUTyJnrio28TrEBwGmAIQhyEoAbv9W
pwHi0+UAsvRsVlfXolkuhhf+ydfZ19aIDcfBICY7c2OnXOG1RMot9QmvxZWXerZSLOVc70tMjSf9
O1Lz3lwOc3q7UYgQQGgxghVSN6hGhreRemx3LloC4BdiQzwXew/zjprZ7iOSGIp3KFkUAxYDaKNJ
hDm4y2PPP20OJXnkgQP5HULC2x2uR+ZxcIDiyKvFIBfo/xHWgfvRunrOI7+bBKtYDRe8o4AtvtSl
uZLkVOCLKjWADAHZJsAVUVZLamRQVCeQ3y8kkv+CoD4gYI7mdD20Zvw+3TTzZyGx2cj1gGwA4ICU
ejcDiHHzpPdszNpabvkMxvDY8YyGPfL+JpBHvmvdB58n/5ZnxGUMVtEl5Xlmw6diuuuPoFR6yLQR
qG7w7Fo516quqUsO0wodUVOjP4bese9Lg0t9ALtZ/YrHE18u+Bkf+Ne4QRtG9HeCsgLmG3Bu1DeE
2cBFQ4VvQCnUiiODq8gbhkv3yd627dgKDYwtkF+YvON/s/gxkwz8ZNB50jPkXSmplcvKsHh6bCqA
mGIw6LJoTPND0r/TT2kmdTzpoxDk/K886sT9UhHzToK8eo1m1uKSPIVmtVWW6U42vI9iKeyHNbPY
g/UBrFlrj9SfmCXT54583E56u9FAAHQavFclgOPe3rHCLWo+jkofHK5n8F77R6UwQe7Gu2tF28fh
1v1m1sIck9ZklHstlfJ+vicBN7CBVE/Qrdf3nfdVL0q9JNboB1/xMk9Wva6gs0f2zSeZyKT3UUzb
23vwepGC2Of+ZVPPaN6UdVUx3w4+CCjeHbagBmJjLVYcz/azhVddinqT8G8KhkG7lMzt+mip6V0f
jQpyewoH4gkqpgb1ZDZEAov0Xmv6xF33O5+oYKjd80QBT9x/4zthWEa+WMxzAAn29pC1Ag2oQsj4
dlq7piR+uQoReDPrgG2iWbX8xKa6jwH39LcCRuE2DgwQeOuyqMfFItLmHt+jMGrt2F0w44kq6od3
QG4og+W57/KBrVULOVpy7LF1FoE0E2BNPCMwNI5MDASMQKOUhnVCIAjgyw7splozgl4JRmj23pM6
fD82G+PfQ60G7SqKCKVBJID49nZrebFW1UpiIjusMwPdxkCZJWK98neFsPR5l6DLeebhPbF/AoqK
IkbJAACBp9mtRJ9rZC/stAh26lCte2t23GhCOW8EUBa4KIPeSWoISPfDJjH4n2yD3g/Ee+gr1i7t
J2M93sLpBSHTjUgKrSA0qGeeIASoRMgTe9KUL5KyT4Z1kHw8ljJRTkFiWhZk2HbgKNyxdHFxXPBl
HsQ2BkPTglSGQoJLtW22AGPd4k09kFNDMvMpAapMkpjVM4c0+Xn5+CvG5zutLtcfQV18Dw1OblPj
I8AYb4qYpkrdz8cSJnYTNUJ0D7KITQVYmFv1aPla4doyR6NWB8c9rHwgorb50Z3RwomFwGmIiFUA
wwrClvEzrp7OReJEWZ9iIUUTPytspVpcUWTm47VMRWA3UqjFAIlJ9ERwntuRdmiatbB1/EgHO0/E
7fr0VRgWZQcGxrlY7L74h8rP1doon1gXoFIeMi9GZB8qZ2n4LYdjkO8T98KVeA+tgnYmFpgwIohw
RRgRQFyiuYTKsBaprzVJGMZ2K5G6CkkQnvruraisjkfjoHece4/f6QgMIgQBlBhJY7xcqMNrFB68
gnKa2H4fACE3ylA2XoAmydejkJ9RlDtDTMmijlBUi7jjgjCxuVIxAhDzeawVowXcB8lRzX49Vpg7
rYQwBNFjWhIwVFjcrVamidKXio/+IHAlaW7z2RTl92MJ98++UcTY+IA5AeT66VJlNuLucFyDPkU0
VnioCTWvrxyg4iTLfeI3G2ZOGe9icsw94HqhxQJ0dGCTpc5KyEDUAhKHDOVvGCyMfTOAJHPJj4yp
7wFwHwiGH6/w/ulPSaRODHV4uQsZIbM3Wbf5BD/EokE38E9gNQRkZ/qxJt9LPfwy0rnbPnF6Y9IP
Tg2ogiw6AqnT8x0/DFw/t/G6Md61DaCEHIu4vPFRLbTAmG0iv7t2WCiaKYAQD0cq4bFxK8/1U1l1
uja3xUWKYrfpWeDiGEKS/XQzSc272JKSNLrcK2sZxBrSjAok1f53JBvnmiXnvp+5aXPLGbf3SogU
MHzSjEJiIvZ6Ii5ljdiqY8w8lObE0C5MZkK+cLjczs2x8ThAIlozQ49wb9LF963Hynjf/THuHLDi
UWRQYbD+vPrVohAnSiC/lXOov/yuvlvxu1bu6xUwUM8tiZo5FbyLfSBORL2fxdCzCAYDanFy5ZVV
hr5LG32vCtn4H3lqlaLxIicEo4VyPDvjdJ9oGSWOtM08j0AShuX21FhHzErgWhc2qms9GfDaA2cP
CHUOCrJWGDIQLxgxTA3F0ZvoXDGn6GeYiyjvEy3UN1Ca0/hgYivBIGZjmqIegcONLCaVpwOjY73u
pBk9HffwJgaipFF7nClK4+RaV9iFBQz3zRws6ZSFvtlRymKypacKqVwWdu6vcK+JsbPUnLDlWxca
S+FJucxyGI4h96MVURYTw3Ehn7p1YSfaTpIXzSvDQ3uC+Jg7a61E2yyZSwXOqg0VowRKJoWVALUR
0h3HGEOM9tMX0cxiK/jKMHSDkX2A8Mc8uqXRGEg4JtSFN7TKSLNX5i5awnGOE3ojgyIyoRLlc6s2
RAciE5c2555iAESpCVG49eDoFWAT2+NgztXY7zvm4QXB1vzHn4S7/5dLu7IJiOH72g+d0u6K1xDt
cHb0IiElGY9t6sFeJcou2YA0bVirloBE0WOLNBHPgCQK9gj0cyLw6am7wrKNEESaVtpZ/RrUemPI
zTnOiCrOyJlwGaBCG1sJFEQ0GPKg7IJXxyqXxpUdBKdBWCq2W+ygSC3xuhm0DmG8EJT6ghaGQ11G
Q3UGnKe3opATycEOKFQ2a9bIwXyiz0ix3LVvX3ZBgQnrjzWP7AvQZQA2tnAPia6bp3Pxs8FMLabn
5gYUp+IPfA5yUWCCA2QK3UMx5L0mOa1c2VGte2D/tOLcTLb+Rul+cbJLAFYuBm0TVitpWPIeaZFv
Zwxxr/5Gr0U44xDu05HQteuPoa62O/hB0xZqBafafGOQELB/aHMlAJJGGIaKByEh+tI8UyEtEOk2
c6mbUZvoo5F46AACTbDgsNTRcGUmN0zW13Yhg/XJ0YRBjzMQWj/WaX7C7cnodMSreOw0RIB3qwFF
GwtODbQ1uxgKAoYg/jkqViORIyljMwBs59IDdJNC3MEU20WOZuoS/O8BaT7U9sVTN4G4qWs99d4e
f9df1vt2+RwamjHvPz4x8TvlKvCYD2ol5ju74Ih8csAHvWgKU/gCzNESbH2Du/BE0md6m28H3mhT
kxMOUUBidqkkRhtu0AxeL3rOyMpvxwCdtKiBl9N0hu+QH/TH3zqxh7ffSu1hHIVpyLlsZ5dkB61E
guEdVYOxc2CEC/DNS7LJ9pJ+jnREEt8zwu+DslvhlJoiy+iraT50eLK+R/quN5GzDEH58DkmTy87
jby/+OTtQ1pwuq3vXz5m5N93Yo+0ayMzAx5H4/OLSkoxmtglai51CNPAMhCawzJG+2FYGAkIBVxD
Ii1m7B19Ruy94bqVSt2OWNAqVZS0zq66fS8hPotKMGkuY26uM0m4v4e3kqgojQcTpeiXWJ8VE+tg
vPd6Z9XmgFGxCu0Xpr5FlvoTkIwkXmB8GxPjBdHZjQ5rTeby1PezKNRej9965f60JO7knHM6O35O
tsKLCBjxYXmKIMqDPcr1CgrnfmsBMY4oGwAVY8Yz0dgpQFC73QzqVg4c2o64Gh/g5t9ctUk8Uonb
sBYJn7yFQTY2fgISnMyo+L2NglQOeZmR+BuwwlSShPFdwIFyDJZNuC/LOz+9r5ivahVYMsk+PgQF
3bDOwdkLJFqwLhlRKWc+4N4j4wNAlIp0JNw+LNLtvkuur/GD6vY2xPcR2WEm9xKuXXL6Eb8Xp1V0
XmBWEJPHn+L+e/kLKN65ovz95Na48WhNAtswZkvQenX7BQwTBaITx739vHk97PzNJ/h39geUqnxy
yjaLxWJvnnuyXn+Uq729jkyPoOn3uHx+vBHj8dJG+forqOPnoopPHT7CPgABsXhRypAAIW7muKcu
HI4TJz5iW6Av/HapaD3IlKLMetsfTKdUzIjTzMfLmDrOawnUlS5KJ5W9Iu/tMgbknBQRQcDFDRcu
pxhSiOdmP8uSfB87juX7fxdFnR/XBx0wltPezozn3Q7FgpRs+uPr6+7d0w+XfHeBizcSTj91ZDWQ
lbNyyUXYrGJ9QYhp2ilHbA+QlmhffVqeA7I2kz2GY+3fRP82Hm/OlGUVRnY2jGRiPJTOEIrMWKCN
cdnaeCTjPQbDe4ap5lidOeZJOWixxtsB7bLgR7s95sAZhiAe71SGXPiY+lQRXLEyGiiq38crmtLa
sbCOERo0eoHw8VZS5ghZ02thb+MPtUSSMDAo8y1pkAH9/xJ0B6PTYu+i8ZJq8ZvDbyrWFrjXxyIm
d+3ftdxxN7d5CaraoAcNNZCf3W2MhwEXvrjZXK1uZtPoBuOmllwN3rS3a7HDAyvBPUxAR5qH3urx
iqau+9XpaNRllKq0Z3oFgpwWbyoNdf60+i/OBfyXCHFhOseJolsFqFVeTNmo6O0mrA0uQvOou5eC
mXQtDSH95xuvpVBOolXAQZsnkIJU0TYeHyevuwNrHqynbNmQU7c5nYAb1ZhvHyJPPlhiYD7j8Vb+
1cto+3z9CZTpRO9E44gFFDAzXjcpUTSYmZ1lHU5wVYth/yQcE7L9ACHMeYk+ikifMR1TR/k3OCNg
LhD9DdSV7nlMDv7pf92hSTxNiBq+P17hlFZeSxgt+1UAVGaB7AYdFliG6FnwDNl9zri5Dr3/x0li
muX/rIM2GFLMK2UEKX6wjMnzLh27Ew6rk4SMuH1qn75E0iL2aADyAIAVfdxLzGDM2MeZpf6FYldL
VdoAxK4qPqIa7aP2I9mRa/3nu4kiHt5+GKAEnAR1L7imy2vF7XEvML1dJpLl5Ooq1+b6xSde0igW
oqcHaFVIa2BQ6PbUojAQhZpvBvS7APcaOtmtMHxurMIdMUF/5urFWvnI9OXccNlEdvNGMF1dA5lb
IoPyc7AFUngL+cMPN+U7+5Q3xMGgnLjUntLPx1s6FVogSATjLtwnanqUgrJcEVRCWg52jCamPjFF
NAUE9Qnv5PcwmMnejNtG33bIwSw/RlBZPJJvtzXpwfJTtvxgq31C6uhcc5mRCYR9ZYKjJmTrOJ+b
2Zl87F2LpE4yqJI0jUthwGNv0wPjG+1Curt8B3iV5dokrvUEfQ9zPUOTrw5k3YBlCwpVjFWPV+Xq
KrR8EgZqow72EFpaZOUdS7owNWLhxWdIy27r2sS06urxSU7UHziEDP9KHV3xlVS31rpEy53BbkDy
IJOkMdFErIh6U/9yuhY/gSEXEADxq8MvH0uePNcrwZQZLaImZ/kMgnntyV9z4C4J39j0zRMWxTqe
Q0CbCkyvV0kpUao4kqIlozD32IISXvrJ0kXUHed6S2js8D/3OHb2sbACCmJIys+HGKx1Y0Ea7N2u
1DcWskjL5pLbjLnAFKPuW6xhc/pXb5kfxxgmol5mi9/ArDfHGSc1uWBgE4uYYcZF/XtpXR0rlzuC
32raYCNTL6hWtRQ8HRzQc5WVyUO8EkPva5nWotZDTJLtmkOfkxaGIAHCm6o9VyAweawykykoGbDP
6AxCQA00gFtlLWsOtMaZx9ocWa0Y8+Sal8Pnu4Sh0cPnanVaAVzFcpnZvuR7j6+gmQ0lM+ToUEal
+dPyuk7qumIamx14m5EyXRLmrJxw7whHGRgrBaoCAkWWUpy0cL28qIPWRkQDTyzr2ie3gScmyWH1
kyy/XkBqjv65dVmR89J2iLf8WC8BnKMY7svMLt9H37efQu0yOgwyJXLD1n4WiHAA+AfhLDzg0EIU
L0aiOna1eHnDjNy+PJyP+Vyf6n0fE67i9U5QdlBlgPvbhxCv2q/9L2b/9QNHrFE44jt5+/UiHoBt
ud9Xek+8919U6x+vf/q0/z0JyiIOoVjKYYWTyPqXuDrkykytfEKLbxdIWb6qbSPFFbHAzAA+u/Vq
ifowTl9VLnkyE5R5tmt9ufxWzVlqjlGJbn3prWTquqo12ypFGrUILEtAT7F4kRqaa8RaqEcAclHK
pRYtPO5QSE9Rsomz2WnjuQ+gPOtQqezQhthbgbyG+3cUYzzjIixXKyIaC5O11tn6DIs4F2VOxGY3
C6djQMUbupAb5W4ahGbA+Yqsy88peAEg/lr3zCXztMSw7GM9mkju3wqlnkoxowQxn0Joq0s1AfDc
++6zOV/C4yVdr1YLyXyJkLxOCGu9ITgkNTeW4Fsyiw834ZRuP4R6MPVSm6T+n23JzfE6t+b7e3XR
SDMmaHayfgmM0yLZkHi7fUslcw8bTs7j2A1Af2e8/tzt/otHrhwTr9V5miZQfmb5/Aq8ixyxlaxb
K+A4A0r/9KOYW1PBlD9POHt91IzjzO2e/YDx+l99QN01fRx7OJURDBBIZIju4D+wCT4BsOMiWz4x
iv5immvsQLQ7eouZF/S9Z749DMq89b0qxQ0D+R7GC512o2Y2B2gTJ9GDfOYdeY85d2tK/2bHr9Ya
qFrdaaMpzc0YJb2daB5WYHF5Mrn1XufhSIw5pZ/dXsq4CWWW1XUGkehKkCzOWHlnlzRjXIB35Qnt
TtttbMBwrzHR//J9FL7l09xc/0Qa+XaLKTOnhA4Dyt3xtgPUYDM2KqBbgV0XWxz0CG7dbUJd0Z9e
XkBNAQgJU+iJCZ7AhDiHjKBFHUe/XM4cOw3wjcjw9qMo0xcmce4WzfhRYCo6INcI347052nxRWD4
/CfYfGB7fwurx1bo79nwwOb/6ciVDgyax8ThKDck4i4mRrXdWQpmbR3jdOpOW8IcoQrossO7dOaq
zWj6n1G+kuwAWccJWUgW8nyFfJXVZ+nGr1w9CAcrbXjz8Uon2iZudphudyuKMvXiDPIK4zX/2Alb
xINk0Voo0T1hiWfXMmYOdeLNdiuSjto0j2fCCCIzw9k5C8ny185SPDibfs5uzsSHf+p1tZlR/H89
2Dirtds12yElh0MCwF+XONvFE1JuiUyAp3yGGs0yWMwdJWW0Kq0rU228UXK8qMqFg4n7GFSMw4oJ
Z/Mo4+18pLBU/BWqTpYVGmT1CyPwyStcVE4slJ+w0NXpSdG/1PNbCjtm2L9HwBtsZtRWmPwABYBE
ILIZ2T2pQ1X7qAyCBFGSCED8GqnNXLdO4e6kXvxWBwHVKjyuPKvaCCdULVJcHd/Sk+PorJbqMPbs
zTZyTrSMQM+uPolyWrnrq0UV4JP6oxgCCGUHU05WyoD+Ucf6Inuk6M463gIzWzF57FdiqWPHaGCc
xwKOAvBUhqxn6lvsZ7qTL2JOf3x5/7qo7k79ShR16qkiaVGjwW8A7/jYfI2PYxbBP69/JpgCxdHj
X25zKaAFK9zq/Z43UPxNUQHElK5VPG9fBLTxsgALashPUZETv3qprbdgL61NgAQZR4wJALF7K/dz
mzTu/aMvpzweH3l8J4pxa9cOv69D1mY4Ya4+P1ETHxUA3bxoYWLHGult1JI7Se5r6hg2ISOljBEL
slEObr9iDnt0pGGqw8QMyzJB8Wzjfi7z2fGxe11QWZ7VZEVADnUcWL39giHny0apULCs2cgIqmpV
O0yhs06851WFJKwSGY9VghvXdLuxNxLpQlOeNFwbeElvGwxPwp8gABu2uDkyBpRxRtS9db0VRW1v
D5yqcPCwuFZnF9Jhs1H1zQ5YWIhZPCOfuVX372sIQ5EUFmbMf9EddlyTVkXTYV2Op/s5wbyrMXOb
JronRxEy6kA4LcAYUjlvv8S0Xz+gEAt4jXHo/v3dXQKWYCAv/UGtyV4/Don1eA8nbBQ65wEiBmR8
zBdi3PJWQTTU7LqgcgfsIZhF0TD2eTgNS9koLfT5piui24HZkt9glh15wgujm17EYARggjC2QM8x
OyFeFEwt9XZQr/vWzBQZ0ET7skJLF3BfleoLgA0kyeaSivd+4lbs+PMrl9zwvMf7OcQic2rib2cQ
ZG4DV2dmQrh7LAXpVhB19YK8UBoP0+r2M5JsiXFAPiTcXICTh5k/bVPqn+Xi4IMMkEO2ceRmPqy2
Jr8B/aANuOGFnVryslms180CpEbnSsevdWqdWcKSHrO3c40sU+oNiCOky8YpY4CP3G6LXAVDlEne
YHP9Odnkua35Vth6Myo+8dDAplyJGc3y1e5zYplrRQt149f1MRcxxfEVkYVp7sdC1e85MvVlZS3P
y4/QiBaPVX3KFCIfCFMsqij3qJSm83kWZ7GQDLbruHqlHRwB/WjBhhFijEOqM8ImHg4jQbDGA6MZ
JXFFol7vmhOgCpmiLpBsmU0GkDyoAIPHw0nRP1Gje1FxiiCl3CF7UizmeqFG1aJt8LVw6jB5pyyK
OkKC142W8nMmI9hRkOXlf0uYrSJHAFLNAk9M2f1rmdTJNpqnNW6MBXPbDiO82VJRdJ8B/nEhkB7V
0JdcOT4+0CkLggEkGXR+6NLAU4QKdLg2iRoh4hpbeYHJB6RxauWiIWq7xnbiFXz6Y3kTu3ojjgp2
6gLsXG7HNra4DgzMxAFzk4t1pnxyvYVTzaBqTGjrjbDx51cXRYwGqYpKrE3UFcbqEyMvXvND5c7U
6Sb3EJHB2MmLki0Gk2/laE0lgyWgau2OjaInWQp3apvmxHN6yazzglm1QcwREQjWce1pC0ns56jI
uFEzKG3FRQGOP/DVxo5ayo2jQxU004LW2H5nsMFCykYkS2Ydv/Cn9DP/FFoSfz4+SXkicrgRSa06
9mUuaxyIFNlFVrzVnwz3Kfp65m/YhHC54YfE51Ze98bimDtDynZ5csyAY5ssOm0XOc9xf6jQTikB
8/Yn1MB1mqxV0IL2u9Q5ifi/tciUEZXg8KRj/w7oArmzvMGIU70EiYW6iJJFDab487AWUJWsvgOg
5q4TVs+rFy/6kqWvpD3JtS60K6ks9djZypnZKSt/nQcNME4qHcCucj/HTzPhBLAtMFYYasJsn0TZ
jaarUSMpUDIRs81wLjmdsWrxEPbjSFXqresOQM6moAKb/SnBCPZLN9eLNuGcbz6AMiJIPPSRkPhI
e7TG/5D2XTvSG02yT0SArsjiLV179rged0OMpfeeT3+Co7Or7mpuE/uvBH0SNMAky2VlZUZGyIOe
/A7+L0rUSbtqlIWdP9NfAF4FiIFOzSEIuv72yNkJk/i8FmtcRiexsImeQ6Y5h3ibHR5bu7TTVbzZ
Ud/w7XGXnFx7jJFWlAzXTvCEfVTf/5SxwYPBLdwbczHgxVcxTibOew4KMvgq0Fu+Elc/ADY7wWc5
65UDUV8V7Bp/ZeSnBV86427AqcNTBXTlBHoXTLCSKLkCOuG4P6Wjgi3KGykEzlOklAu07YWvt4/f
zIGXBBXdsCjKTWQBTAiGAiyNs67oT2rNBc8tXqe6rPTuwm6eKR9QSaDg6APhJVhE2F4VomW+6FLA
9FUI1kDHwI5dU+t9E1RNeauX6mlEeRVVehcRbmIGEkARnRF3qiEPj0q5rSpw15XcOvctQbJvz8A1
/ye43VTo4AL1hwsMIJdLtxtSTxiiUe1PIbqgertM9jLJ9fvC/xHBhYFiJRiF8ZauTJczimLl8frt
D5h5ml5+AHvUkzCAQwZ0PHkGw5f93lmvpvcZ6fe/a1RW1uB1LTxDfGt5PRl2+D9LObiZkw4WgAkw
PUnxouf7cgLEosVjq8RzqgR2HdkitzMhr2kfR50/KsduH9xVm3C7Xhj1zBV+YZXZeXU3gs9JBHBp
V9sxEBN65BS6BCWjp4dk9VPr+87ef6kGYK3dZtsfTsbCB8y9ji8+gDlnmAuEp/L0OsY9INig9GnN
/kP0ANF6NG8Pdm6GUfiWQRqAdnqQYl7O8JDxnOINPCJQ9J8RFCr653R8GpP1oG1UunTYZm5UCb12
ABJDCQN7mvHcCkKFtOqF8eQnhvTafESAUSD5dqcr5tfLi9NaaI8FdeLPYxlhpEvTumR9+vmZL1d9
rqCdCut1cQAHJ/ymhMYfXXNHfZCMAqEMiF2iteob4pNfOEvC1jN4HDAzAUMNyRoVFLEsxCGOIiXK
6wHQKtUuDr6gU+8XQICdj5ds7O49chzbtQdZQt76Xy/yhWF24GWngq+px3sqXIvC1lN0ke5VudUz
0fCzhdfbTHiAThpojQCUis50jbmbtCJvOFriWVFL+/ZT1n7L/klTF0ZEZq4iWZzSAlQloAxh32kF
XohCreF2kPTnAbKO5DX8Vn77vWCD7d4gdqG/j3Zr8sa4p6vuQ4BS1wrQhtHIP3BLF/vW2r+hzWFr
rfZ762PYCJYM2abNy2js37bb3yUd1pljJssqyPhFkDvAlTGOVE1bvgszcTjF+T3oKrXC1CJ02tQQ
nEHQfHu1Z8pCkBI5M8acshJNrbwawNjucFQ+YhN06yddfajXX6uVha5oEEhy4FwXX7pFhz3jOi9M
Mzut1aQGEExhOImrAmFRoH/au+/nQ4UusvhZW20/uA1Z8GBz3vLCJrPhuipP3ZrAZqIXz6r+Gm4O
gpM/hwvuY+6xLgOBrSqgHkGKgN3YsVxX3NhiWjMkwFIzMxS8OUApzW/wgK0Qf7l2bdHXxCyO3Ea9
+yZPoL14WpLzmSmFYXXPPoO5E1s3dAe/w2eAMF4Aj69TY3LF7fhqyUfu1H6i17JH8x44XzePAvoJ
ycL2mnYP8xADBB1/K2ixAN0As8SyW2WYBZy8IfupQqeiD7e37x+Y9toAHhciurOvEahjOKKY2lf9
CXCOdyhQmuNefqZbYPcVwAliqNZ7q9KKNkVpqqvTI0ojmvk7iQSAXI27a9HAWEM9CFqV+tIpnh/6
v1/G3Mt4Ahd80tf9KVD5ahd5hDqExo+3xz/N343h/2G7z26putNqSchLGHHFN1H0muciRXSJrqX0
cNvS7HDQ7gaoO2jYr3Kr3oDGhabARPuh/1hQ9NpLSxf+konJL54NRiIVaUO36U/PzWAkEIDAkh5z
+w8TtE82aD9UJONt+4ga9e2xzZ5WcjY4dq3EnhuFP8uv4vZgT4Ki2eohWCFwNwvTehOxP9a/2iZG
VWUpsza7hP/aZtPlSirRtmja/tQqZN3xz7z2ySujdXuEc/fs2QBVJnLja64HPxE2o5f91K6p9i9C
YId+Yv4HZtByMlGLoIOQpT/uKxD4tFLfn/LcM2j96Ul2mz9WeHrftjP32EG88K8hZqskYwQeFXHo
T1SorCRFtzZxSx07KNNTNG77AA5HAZJpofgrhaqRg3mvbVGecolsF2q/8UT5WeuThR08Wb06jWdf
xWwjiQAMr/FYyhFFzCexopHtxyWAkjXwJ75fRPdDK3+WHJUWoIRzAQ4hqHqghxB9m2Q6WWcnJ4E0
iEs4dEVXeX3fiYFVFPfD+ExSccdrSxn3GVg8qjtoNRDxAkZ7KJuI7lMOr/4CeVm3AlgmMJVSTzUg
xvUKInrjt1yjtW8bv9RgcgFdR/+rJMYogflwIZ85e5cj3YJegD9FRfbkENJqEK4BCrj4TbxXV5DN
WLKy9hBKH6pshz1EdKCqM2qvC5tvSuuzyzyRmE1FNSqjfnc5274vthB59niAPXgjQ5r4wDm5nty5
L/5CDmUulwoaS+TNFEgcAIPAhCvp0LdeKibjyRReBJCafK4aFLtTvXppFnzgTDCGGxRCPCgSEsTJ
jCUpUsbSTVHLCDd1Y/RmBQQcNJzjh6WXDYijr+cP6Gl0vBKwMMhItF/OXxNVch3lCPo1KJYctH50
FauqkQy2QW8sUD0uatE3itGVezsWVe6z6GX3dcj6llvxNO0V3Zsehnrk40gYmeQT0Mi2Cpf99JJf
R09NCmFD9EhQ2dN5D+B3AzLgUfqgKl4F0FFZIA8RxFke72mtBoql5LKWWVmC7O031Otd3oaaHEeR
YKVZYFCZ8INZyi2fHns/IZPkGDqWramlNLXTBkhWXYSwMGdpEIWQdC8ahsDsOy9UNt3YafdS0sbS
MVOzPt7JQyZ6h9IPSs5UfM6VdGh35/xqzFBH2YFYQQyPSVqT8lXN1Da7a8Og1DZ9DbTkqqxiKcfV
rgTAiI5dLNtaH0vCLsuHodyKieJONQTRVQ6iwBdoTulcSbDTuPKe4AP9/jEZgrg6+IT4qlGC8xtq
dqQA4WxWBiFeeZoM0nNNkYP6Lkq6PLRHIMaaVZJptDTlMR/QmjEkUL8LXC4CE48Y841FXFHy10JJ
+wC0TgUfnTI5btMvQhIg2XV/RJbsMxFzEVpmkZtxvoP6gJzfK0mnyWu1BzH/vVo0PnrKhlLidLEW
i8yKKzUeMPVlH4wG7ZIseU/BWKVYARIG1VdNRa/8kqsm8cBeNVZcum4yWeu2HseR8BmMNn5o+eiC
jZ+yKBSjQi8rdNJB0SAJFadtVRKcIL/goY0NNSA00WtRn6PeU7YakvKe16jQ9a6UVHjwsq4ZzRj/
XdR6QRr8mWtpeoo0aPhaXe613q4qkRj5jT0hiLtt1cbEd7imUcgbfk0OeESidu17LdV1Dfm6VHuK
x3gY9B5ihqJVNEmcmW4BQmZLxEzji7RQ7Z265KAZ3QyhqKy8LA7CfSNqPnTCRNmNyB4JGi7YuaXL
pwcuRkJsBQdC8UvRYb6TRrnh9KRts94agiyFIHzmVkViVGVGIoMW6AcG/VWVDuWTB3VDKYRyital
j3meq+M+VQsIjsRiH3OGzKE9ai2lkQi5ZRWTJOg5khWdiW+pvU0NfdUUbN1pKlgNV0rJrsj4FJPn
dzWBWiqiGgGtb3VEex3Nkhqnt1WXFJsk6YTiDgwEsQp471AMw9oNuIp/JLQHZGbUlJK+e52qhp9j
VuZk5Q2cUqHwoQSt1bqxNhiiGLS+LSheJGGppF52RgUsSTgbTbEV/EEBaUUOgfpVXJVxCsaWQtC+
uDSBIALvNR4xR+i9/WhI8fg2VCw9/+iXuc85QpkKkRUnXlFbHA36zBYCkc9LveW5eDQ9NKPQ3y5N
OQt0LeNLD2ofD6pHXf+zcMnMXOmgS0bFF1xp6AVhuZ/ksY1wC2fjKaihsR1quzY88fxGDU6oUeoa
OfTpe0ufiugTeBy98IPfvs9Nzf0JEvC8ar8LnzNz5/3DfCWBwQ0Fb+Z6KJMxBdBkKnV7NlfrEK0T
VkgnU10gJi1Wt61Nv4y5YFFVR/IPNSOMnm2STjXB5cC7yp9ShSa2xNFnQgM75ZvQDPkhsW9bm3l2
4MqDjBWiFjB6ECY2lsopAG/RxDiEpDDTOvAs4GbebhuZK0mCTgvlAwBiQNXyBzY8C9GkuqEh76N9
MebQYI7neJM7QoPpq5GcJ09kRCNGrePhVVuxB0oNrTQzSk1lsT+VueiRTgID35meOhM6R03WaVIB
PXVJ0JPRUAjeyIFo8l/Nd7CEjGEW8soWExDzSlmWYkrFA2LxcP/Q5UBW355XJuRmLbAxYFV5o6wE
GE2OoAXPNICbv6kGtkY9X8LeLUwc+4YigRcT1VfFg3IIEgR9I8RTBl3yjGGNbPvtYbGB3z/jmoqm
yAAiY8kyoEhQiqwyEkqHJHTt1t9LpQnqXNsdM/jeby1wKF+bEljwFuxOucWzo3dld4rdzrapUnWp
llDYRTFh3Cuo0UOEIkBrCsXfwqE6di9LQF+2b/kfm4CnoagGErSrGjHhuzgXIl86dIOVrDtFh7qt
ZlRfuLLAHSActLclk7NLKUN8Ak8l8MGxVH4VkFRyE0bSAblVGuu8bKZED76Hp/DUh0tLOfmPqynF
qxBsrwh6xSuu3qCicQMR0kPzC+LAdbvmHMnpn6OnyAYc7fb6zQ7sv22BR+1y+bq2GUmnpZhKogMi
IDwpCEifvO/MpJ+3LTH30z+LdmaJ8ZqcB6UYtYMlSg3S2iB//M0LhA1LG5J5LFzZES9HFMmlIkaT
HU7nD8E7DSdxErB2tkZ0N6zLU/WpbjpVV063h7c0kUwOvip5l45SIh3axAiD1CqknwTSpCAM8Pdc
iDjn5f9mj3nB+wCz5G6MYYKxHZkMPrfVUo/uwodyy93930wxR5wPtLjoQ+xH7jF6AK+T5YIJ/mng
9SWe46U5nG6HM1/ici0veHX2Nyb6LLyA5jgI0GcieIYgLWz863sA2gSgwv5TfUC0xGx8vxujGGTL
2qGvKfpKeD2Oc0vMjzGAtRzU6r1iaWNee0rQ9CIJADaC6WX+l504G11UhDkFhNc9EB/Sw2VtFS7d
pAL4EYfGTHHuAOCJylbnwggSxncNtGwGTl6ij7o+HpdfwRyPnAsbLxsT96CKP0O0ylL0qS5EY0sm
mKPAiSDf4YbYPTSyaIfxBu+sTl7q1Zo1gvwViL8Ri4GJ4HKvCJo2IL5s3UPlVXqb39XFvtEWEALX
+xFgNPwFpksZCQjWOcpk4CC5M/oOjbbkVTjmksWH35V2jNExU5ULyUAmrITjurTGOMghg8gdYEK+
40meZjRJKuhcJZfG7cPMontghqI+rkCgAIT6SIVdbXw/CXM1CJ16TDdJ9hjIKA8bWazjWWWG+TOe
4Tp0NCxt1Mtx00kA4qm5Dqb1Y9jmVqi0ljssMchNi3V5411+EzP0Qsy5OkICxAllbVukj1Knbbz4
vk2Xdj9bJf8bPRRHQW4A1mwgf5htEzcTeRwaiR0a1GahvuQppKIRZHq+qd3zuu+Igd7/aGTBhbKc
OZNdCNECmgCKPiDrr94MYwB5l6yJnQZMnShWWCiZpmZoeyvPEkzOqkxqAtCll6sElVuAZVcKFJ1q
+yR804U0KIs6u/oWxgWMWliDL6SNnVjUW/8O/WBBjYZiqdXTZtcKn0KUGum3RFYhVQ0KRYKh1rl4
DRCgyL3WUJp/DxKTNjuOs7pCJ+FLnD4mvimEoe4dy8IMi+NA9PhdKjcR0gf8i7aoHHt9VqAxgAgQ
cpgQRr9qUwjHaBCLUomdIs6+wQaMwKh/vH1Qrh3MpQlmT/o5yFbqWI0dD3jMrN30ioms2W0bc9vx
YhzMUshq64GaE0bQPAKlp7HW+dDq07V0GC2NGE2ti7k1LAV9S0NjHLTUBmQQB1iFiGPE76rAEsWF
Zxaba582GWScJp5igAWQtGXcDN95HnGrKnO4srAr9U4oH+WoMToAU9PBjMlGA4NyV0Urv1kwfR1o
XlpmFs7t+kYaszpzEvr4LmWlRWNj2r7dkiLbzJvr0hKzepUmKmnuNZmTR7YqmB61ihDoB72jq/ow
6J2/EELMjgzar5SiRWdyJZd3Xi4lSajVGUYmv3E1Ukwq8p/5G3KEeiAuBUgzPhlkGv8aYzwl38tJ
ICQ5Bte0RhgepeZDzVYleNsWzsA0S4zzhyEgfiHchNIF65LVsBjLqMF6+V1hVMJG8bcI2lW0B3Dh
QXAfe+UOgC1/OoQLnnB+ASmSLCLUZYGeYVIb2pg2QsYVmeOOm9LnTMjp8HqZoVP1pPJ3pbvvw4WL
gK2FTecCyAZwSqO6CqEZNi8GTtC8o76SO8HHaKd3n5zR3cmQL7Qo/L64M5p1fFKXFUSuw91Ls9PW
Ogs++SqgSA6ruTM0H/JP0gKa5caIL6yKQ0PwWuks90sMVzI9dMch0k4tNfr+TYVGtuJZtxecLZ5f
TQEz63XvIaGvSLnDrXlDskM7Oong1O53UMuIjTqEpspogKjGKkEn0ekDijJQErWyF3lRV/g6wruc
lunnZ9MyDjngiTlWI9yMYIwFCgQ5LiNdoyH0VTsU+3D9i85I7o5awub2LMwuCIqvE4M3+tl5ZhJC
saC8mqa5k+WZMRC8TgfPiHo7FJEcgpAlqAX+A4PKpKoHQgF0AzEGu6H2fKSNc6ciryDWN/juELqe
ifpGlQFqtITunXEf4LzGWwcq6EhLsz38hTpy7tCIuZMMvhO56YpzCz3D27jRliLa6SphHAiR4RAn
mQXkaK4aTCU+EYIyKCZaGNeMVkjO6CfvKC4AWuZiuHM7bOTsKZIvjCHstHb8VD+NYPkX9PDIWYXZ
Qm6csxDMHVAdMF27Nz4G3Xv0LbpOAOSHQuWjtllS15gJgvA9GpRRiURV4BcuNy+vpCGcV1I4ZR4a
WRYaXbUwtXMW8PCB8BBcpHSlDCfmTdgTKS2cKkiEXa9S3wpVlF1v70y2AfTPIQDLOWmyTUpOrLaM
luWtUBZ14eQb0ZjA0NGat2SL7Hp97xnKerTih9w4dRMiKzaWcnvzg/zXOnPRZRqHqr/YwDqtSmBD
cuFO9INhwev91V/YXXo+SGa1ZNIlZVNikOI2feJegzWed7wemiCel/fUDqCg+7bwfp0dmShiflXs
ECD9LzdImbYQMEWR1YlGMEYlO1QtF5wKW6X4Z+nOTDAhCfFIQeuoLxxtLW7DLxC5uW+KWVrVXrDc
nQJl1qXGqdkbFJyO/z0qZr3GSpCDrMKo/A35kl4xoc+hWX6mu2CD2rS2DR+o7VuTIuPtbToXLSD9
CwgH8r/KlH2+nM7AC4PK13D+SZrpUmUgWeSaPBS4Vql3EPBKoGGxcAD/B5vgmSboWKUCG/KRFJo9
EdLPTg05dNGy72JQqm6XaK7m51RBlI7xaRoqaJdDi3v05EtDV4AkXllF69jmLERCvmtUewnyJs1O
+p4Y+3/DJUH6uRcQgdv+L8t/E3B2A5egbEuEEZbJsTdLECmRB6AejqPxoZnNTl1Yw2k7XhxCGayG
UDGGLg8iMOT/LsdJ8qzJKxDqOOgNyoxS9Zu1AjFvq8RLzLy9XVi2NijYXtpiLlzfFbQw9aLCSfqn
JPz+Gd59aHObXL0bNE+n8rFCqSS/d0HFUuukPobv+PfwWfbb9uRtqsGOPXFpOy2Nn1nnrmw8oaD4
JkV6BQmxoG584ZHz34rRN3hfjzZttArBDIie0mE1doYqLPj663fhxawgeXe5ApIm9aoo4Qvq7tdd
u+5vAkW24jhKnVmNNpS7s/FZKJYo7ad1vVj3KeuCsig6TBGKACXPWM35OmiVpnGADbFy5b4VtqKa
GjEUjGvv+/bCX80x1NFUXMsinAT0GFjSx0CVmqJQlNIpkvg1jzw7zaF/0TTPt81Mbo4ZEsrqIPeA
li8eg2y9P+1JR2KIvzvV4FmZ9BigabXLUBJbarmYG8+5IcbfRhWmNmlgCFihpzDLDZpoh1HOFqZt
Zjxo6JiSYxO3BSSZL5dIlascEKAA48mdHOKl1D+puZ1pSyXmma2AjYA4A0Eu0sesFxcCGXzL3VA6
w7Mc67JR3hWy1Wj27dWZmbQLK8zhz5WupZk8lo7Kp0YV3gXWiJzxbRvXZ4lgT4POFOlEHoLwrAYS
eH1yoBPCyhEUDm2/bSGB61MoWxPvGjMLiWJElRsZeRsVhiZ6hd5XXGS1dbRUBZ6bUwUHDP0y0x8K
41b4pC27nEiFw6utHhN5xQdfkZwarhqgF34piXvtWTFuXBngNUKzEwCIzFYJ07ATY+qVzpi/jd5X
VoiocZuSiEIbatBSl625/C7O/FOf29p7V3urGtRxguPzayK2BmoRitoA6wnKpaPWg5bg9rqw7HnI
ZUzfh/QkmINRZGK3clRGbcp3tHCaUlvXaWooX740yWi8C9uwMqKnXNV9ac3x2zgKbCpt8v5Q+eqK
utYgH0oowcbPtz9JvnYW6KhAqhTEFyCnouLl4WqaMap7qiLGHYqXQguMOpIXgs2ZHa+KAGWhViJp
UEZj9gC6qfw+7YrayYXRFINtj0awSFlwEjMbDb3SFOQZEFOazvDlOIKmUosxqmoni7bC+FtomhmG
miH6o65K8UJ2dsYjXRhjznCceYKSKmXtkJIaYnP08682/wmU99trM/0axpFjTXAtSTLqO7ihLseE
Ckvfln7WOEr9yQHNRjW03ngQlhMPIn8iKMXctnf93MJjABwkSCNKqEhgQ1walDovl2SlaxyfrqQ6
RP3BS0xSvda1qEuaU22AFwtUa/jKnvhdtMmeQFKgRVvsVEfZVfL69udc7xsZyTcEnlA5EYCNnbbu
WQAYJ/HAxXLQOEl6Vys/NNmHarZwIudsIL0IHS70DqKWx2x/X85iDrwrjVMC0xlAqC9Dnqn93+ad
MYQp34FFnLr52QbMPOWVKmzyxhntGu8DkAeCqxF8pEvP5ev9cmlnGuzZhKHdnAAPDTt0QPaMt2i4
CpNVO0IhZuFIX3uNyRLONN7mgKH8baQzS77UyTmKRY3TSIpv1EJ/FMEHu7A2M8NBKlvgES6DoQwM
3ZfDqQrPG9E40DqpaUcGUs26vJDmnfbz5QGD2MaZBWb1G6XQQoCYWwcQF1DyQXJuQ+37pXw5284O
rw+N5olNgBcnoUDWAQaqlpWNFLZOLCeH7knpEMHXG61Eq2JwSvz7sclf+T7ZDJW7jSH+Cd7HXrYr
RTageO89+YAHo/8/PmSpIRWPWZDtlTG20dPEuQ+3j9zMuuJLVQSoIjR/rtpb6dAIeJwUrePSitvU
cRtYbTX83DbCttz8//n41wqzsHlZ9mU+VK2TjIfGg+yyEfu4n+UP/05OeoMcvQ7dqVp21/Ppc/6r
+HY4Wp4YL/iXmcH+KShBwgMoAeGPbPlsE7eZ4uY0rQYH0GhdaxtQ+N8eKEvyMA0UFuBTEVGCTozF
a7Wp1PF50g5ISKDPXXqNHsKn5rnf13egTVkpZgwa0eCO+qY/WtVG1L8V6/YXTCee2eCER9AM2C/C
QLQ5XR4hzo+6iKvEwamgL6EkviFku7iqzdtWrq9DDBNtmTI6hnD1/kVlZxOpxFmSjb07OELarxWQ
RhDwVKTpi7iUkLuGKGBCRYxlgnVA/FmelvTMUlenCl9X5egMxmj2G2mXP3pgH+6NzkytYYcO4zvP
+A1X4+PtEc7N47nd6edndoMkaFKeK0bn1bxbenlPu51do/PfPc3u2e+WxbAW0UkyOpourz7bXQ1u
O2LcR/YS6nQmOr6cPSZGGkqVAx0DLA3GZ7IKzexAN/ImXY+r6rUyP6r1sOJsxUFWGtqTpela2cKJ
mzkQCMvRYItqA9q+4GAuxzrSUU2LLhOdfugiA/h+3eVeQj7Q5R/CW5BBQfHSUF3QZD9k4nNZ2Vnp
21HaHQMXXPJIUubKuG6z/ThY4pKu2vV1AwzWpBOI6gSemX9vqrN1KH0QL4meAPg/4PlGNqIJbBQV
fx33OQhZ5ESxOYVvUIaXlNXt3TVvGTEy2AtAx8bmIFSaIUOL5KVTAmPSAXuR0kTn+5W3yarXAArU
t81d+z0AXCQI1AHrg9if9UpU5UNuDEPZCUrlQLjcBtHNQsQzE0mCZYNHOg0BOSVEYraaMKgJaoqa
7NS+ld+FLqq2m5HqdJX8xE6yzx2R0yNR7/ZlYkqyXUM8ULgT7MAUjHYxk3jtny4/htl1oQv9z8il
sjPc8yAlUHYCqK8QhQVG0G+qZk0hl/w0PkOubajXoq01m9sTfp1EhYgTYFWoQvFTbwCbbs9o0Q3g
lJCdQuYA+DQk4R49N2p6ykNRV5pt7B/EZhvRLRF0daQGje2QfIJbqvu8/SXXlaq/L8HVCx0XpKvZ
rDFHCrVQRjRQql80Bupbl+uHyDtyRnBHgmMCLhJulRSHYidu/a3shPfKsdzGD+OP4FqiLr4I6hrQ
K20tUQM0QOPCRXIdj4FxiVAUwTVcyqD+vHQPUVmJWR7i64b6qwH9Za3dJ9Lvrwz96ILDs/zl9mxc
1ygwG+f2mPcOB+a4Tklgr29X6rbbOxpkAk4fzuP3wsCk6aK9dPKwBD4hzDkg+FcoLy+JJzGmiDjS
EWK/FB0ad/1oew9odSM2ul7jVUf1rn8Avq/MdG9XPGuCLR7at/FdbQ+cPcqWWNujek+Udcr1Rg5Z
6cLmVoG8JKhxfdVdfikTMtRRWbeqkhCAZFpdKaAJP26JvAR2uL70YAXZEEC74SbQ+nq50qIv9J5a
dcRxByMqR12T8Yp4CNBN1vulLvu6LKOFJYrspYjoukVgWnPEuOD3EqaWY8ayhsbuIeFa4gTFF9lx
k3iomVZmC6LNYV0HxwGg8IZ/GIOFIc/O65ldJnQhgys0pKoJPN9zGTylWPH8P1o7OvXkqHQKOpmE
QVl33BBlI3GaoHZGNVq3tF5JpF94/U3O+2ozn5lh4ncUC31F63vikJisSBcrhjrkXyWSsrHWJlYQ
N/nClTVzQ04XFXLmWDsRie3L7SIkhQs1W544cf4WlWD8t6uIPKBVXe+4YO33nHXbM8yNEOpMaNmc
OFkhX3xpL1MiVRo9hThdn+qy90LEbhW6jynaJvsyWRjc3H08AW6RgkPwDJHYS2NJgN5U0LUSBzyT
is6NYC3K0lRdcEEz0R9ArX9k3ygX4nXHXMl+wxG0M4uyo4BcLKVgcY4ekvhZJujJkS0FG6W3NAjE
WR14/1VwU31GqV1oUw83WuY06S0E2KoG52STWIsJhdmAQaEC+ObwSEY3DTMJpAnGRowU2UnDeFsX
VIdos8lhfdGg4Suijq5jg4BvznXdzBg/IF6AvtOJNF6SnjxtnZMXDarej5Dwbpt9HCylxq6L9HAb
aHydqMqn/j4WiVAOYy11FFc4+A91IhkiNH7Lau2aYMr8cE1AoxvyENxBydYc+FO11MU1uyHPzDPT
08tI2GG7Izjt0ZRZ++CkDsKiMCsPDWSYTWAjtEFaOAVzGxPIc4jOqQDPABd9uTHBQal26oBLyxWr
aoUEVwjeS+gILpy16dtZdwJtLNz7eEUCVs+4EzWX0BDcSYgVnxDhW5asP2jG/sHT7XdNt79WgX7g
Deg626rDmYZl7bcv1o/+sf84PTY7cE1/+2CpfwSj1tt6fb9evz793j+CN9DcmZ7zutu6xu5+CTI1
txznn8xckjnt2roasFvrsTb68KQOu04t7FY4CoBr3J6f2Sjl3BhzY7mJN1Z0kGVHAsQ+L7cAPIrq
SU5t4ZMrbFm2kpO0pfsw37kgYr9tfO7WOrfN3FqT3nUVplgbKX6TkbzsShNd7Ldt/Gl73toAjHf3
XD7P616VnR24Fnt7YuwBgRpomEQQnaqTnpMVWb1OTSjseOjr31Z7PI8hOW4uPZHnAlCqgsMMYHxk
hNlTHsmNJMUR7hlveM/6dTvd055ej8eg2vHELtNkYX7njhhqIuC1gvdHQMTs/aKmBTdxJjiFy+sE
LVT+Qg3h723BTi6StPBdAl4YeINcHmIgClLAuGLFsaFvaGyeRv1HMWX9S7VU48c1f+4CozAV3QqB
4nhcq5v49TnRoZjx8L3UCDd3zs+/hPFhdOhlcWynsZLd4LhShxfYO4AQC9vpb5FujZi56MDP4A+p
ihEn+rAFf+erBt2Az0rX9HL/+mk/baj586dxY2rG3Vf3CpEmPdeRYAYrnv0x0XhF9v0ug4Tmc2Ms
0cbNHSgQXgoQHwGZNBKtl8sxFj5Ng7wBdwQYO5ph20rrLGkXdtXsTJ8ZYWaAI3UJGaFKcXr4CgqE
JahQGjCKZh+3T+7s7j2zw1wQlYpscV1jMI3XQ3xLrdAoUkTDQnw0P2XodZ8uInQMTF9xlpjhS5pq
Y9srDniE8FDYt8NaAL/H7aHMRZgalgS4axV5EVm8NAJikNbz01RxBgrI5DN6EvKT2qNTFMmJ7PO2
rdnlObPFOHSRB3dUGSaK42m78YsPzbwoDaFaCprnnBkIW/9Kzri9/zQgzuZNaJuuVPxCcXKQeYfS
pqp4Y/ALs+/vEUz1KCZq2sPtkc3ci1gnPG9xjWvAHzC7m4KV2ctjSXE0Mgw7KviFVQfCasyVQ4Us
EZh4ggWLM1sQYrHQx5ZBiTDhiS/XTRtkCHJwcCpSCV6jEBmetnq6PaiZ5bowwWQJ1CATQRgBfyJE
si4B1isjbTLaSbKkGTOz0VX0G+ARwE//aMxGj8fAqyMBhoriG8gQH93yQ7/QS7hkY/r52aYYa171
1BI26ugdY2nUtdAvwKFn5wvJTJkg0UEQvF2a0JShjesB27uPlf9H2nnuyI0l2/qJCNCbv2TaMplV
pZJUpT+ELL33fPrzUbi3TyaLN4nui56ZnpkGFMltYodZsVYKv8fwquuk+KoAx1fEGMft3Vk6cgx7
AdzT4MMgdbi2Jntpgmx4p58EOfO3rZ/BWT2ake1WPqNTSeDvm8xfucB/9c9nTwxlYsOANo5ZSbbr
2miTu34jJSKfCEH0owFX85dw/6XcdEg/FghpFM7ZsxGe3L88Pb0/mZsXe0Az7kFCM87pbBkGwM5e
i10WF+LiN80WIhEAFcL1wOmx6tc66E0nMhukGWjEIKhst1qu2reXfuksXa6CfL0KYQkLCtNwOmpR
n5TyJZSPcbDSoV00gTuBCoh7wR5fm+jSPoFRSNJP6njuvE8jY1SduXK/l1wIALN/bMycluVBpB7U
Kn5y7H72Uv1TyKrt7ZXSp6X4cGAubMzuRK2IZUMln5GKu+HuS7Ulp3Zqzg7ZNH9FdvmGPlRz96bY
5Y4g+PV35gjTwYLK1WZ4IXNefh9fuD5HnYGgwEGbBrlJ17d7/utESgpVFTHM19ZBGkm0D9rm+b8c
L12hIAL9BGCU+a1uK3Xoh8xgszVP3cleDJ1Ukr3lg36UGzk568xMbVZWbWHRqJki/gTwDxK02aIR
p0dSZ8TGSTM+D/GRDChDsUvOon8fYDDub0zq6sz1Q3J+fciSoRm6UgoMwhhGGMRUyTZxS/e9q8xu
5cosXdL/NUWz9NpUnGploWkC57kqP4Vq+0Xt5a9GINU2dOia46Mlu7u9iHNVI5rQ0wgISBoQXn9r
ntcmvdjEZpAYp7caweCShOoL5ZxN7ITkWUx7OfG5suHT2tUbc9s5b/IWbWy9PNAMuP1Llu4ywRU6
61R9Pw42pZpW9LFaGidLuBP0Z1H8bRH73LaxuL7AUnRGuInk5lIRghFpQ+tlxqnwx9ChB/aEnjyl
GY2asvI0hvvb5hY/CZUfet6TNtWcXxvg0igHbm2coIOzNebRMvN7PX6+bUReelDpmlInZxAGAOHM
sxuDrwrB0BinElUfv7vvYM3i3R7+9PWTGNutubNMhiPFp0KnQqfuYeyL3ft0rOz0EAgvfRvZ9Dns
XvDswe0ePR/yJES9midxDXr8cSphOmxcImCnAP6YGrs+bF1fl1VZD8bJ9ROg4srOr+87Ej3vKNcb
TXJ0xjOcSrb+wz4YbII6zXrRb5y58LJTTFg7FOMkdShQG0b9LMDQtncpNq50Nv92Juae/NLUdAIv
AqiyY05ACDHVOO2u5y+NZvkAnz/lCkaUQJG9pMceGWiLSOBMGNDbkeNB/D4yuxjbT97+t7e1HwJW
wfYtx797fm4c6z9EeQawDxCdYI/E+bNJAT3VYhhETsGovxIEveqlUThuL4sr9+1vePVhOQj2kWUB
PYpE4PVy+AizQeVo4aN5qeJjZLcbaTdsK/tMG+sgbc6B/bu1f8b2Q3bMIXmDJIKur7TF19l8+O2b
8je/uPVrZpmVNFFW5x6/JtYHW202Flyfv4Rur9V7N73Xk1PoV46iU7OzmM9BWAn4PfIr1XHItmon
wzLb7yBZQmUJWLZwbylHcMubXL8fqoMS3psh6XTk1HUEQfCb5N8lfWA30blqdpUANTDZr6ObtngK
UDVTk2rT6Yg9eEctHxy9XftYVvbWt05hzcVBFEIYwcfewCu0DBtC1Mvo5u3lXPI7tIrpV085HfXZ
awtVFOXccc88Gf1TPcLZGbyaCgyIzcoTtVSxYWgLUvcJPAQAY3anaFp4gZ+ybSX3JrPf4GTaGMRG
9ORsXiVoMSxm/3SHw/SCYMX290/T/vlTtfW/igr11hF/TuHPYJvb52hDJcLehM5aA2WhQoAWDCoa
k1qPruizTLMt5NpQ/NA8Kd53cfie9hWMZt+L9LulFVvVTFZey49kHLjSS3uzqCQs+kKpc+wZ5g/R
e3SVXYFgXtWdDJ9XOy9ssXCSzlbjjXUfhJ1j9Ts3PfoEhfrwXMsRPDS9E0tbZVA4gIjCg7qnapp8
qopNLL0PkjOiNZgIdl68xO0Xs/0UubY2RodIWJusWHwWpnWbhjjAhMyhnH3TZV6hJeYpPpr9uwun
nk+z6ageWsTT1VO/0mtdKpkbl/bmXsmIdMsvsNdClTpmyVfN+io2vqOftczxrOfcxFNDjjAGWz16
hr7Q1caVSG8umPA37rr8DXNf5ENUME0jnHr3LPqOm36CZtwO0JmRNpa1Z/pDVp+JYBzF2I0JRKf9
1hC/i0H5UvroOrm2tDq1Ox2Zucugbws1Eu0igMizZ7IWfbEMIo5Ux/6flIIKUPYzzx1dv4u9QxGu
+I+FMZSpz04LlegdGUR5doQLJDKEzMvNE2oQSrXVnjSwZyevfy+cOqnsEf6P7HjbZy01Ei9tznvg
VNlzV/cylh0ENBQ+O9/pD8IW8h77ybS/pvgJ6NA2CFyeGMTeJCu98Y9ji1zbi2+e1yMGvaj8arKv
9bu60u/bvAd52aKWt9GrvT9UTl2dIcpN0ntV3lTZ2mDo5Cs/7vE/a/4XiXLxLDS9F9Zah/3Cyu8U
4c1UHEM8igrzk76/csYXzxORLxJh9AfpLlw/EKHqa4PpllzrQbJhj3KsahMTkYbGvaA/yUrhRGvN
omVXcmFz9uxBXA3NKsDdk6Js1X1noFfN4tIIBvlg6/XX/LPk/rl9ppaifHrvpIcwCjEXMftMUwsL
mGM78xRo4qZO30TQOFn0etvI4r5Rq4WrGPZKQA7XazmUjaRmpWmcwjBxAvngdvHGcLe1WjnCmrDm
38z5wyHhjMCYToWOrPfamC604NUrHAHT35vwGB5FZNG5kLZnq3SJPPvV4h32YYGiCzduBPsHXbCD
/vCUPXSb9wkj5drJ8eFzZ/+KnZRQDnIUuijy7vOv26uyeMLI5Sg8sDAf8mVf0OUq7XDkmp+eTJcT
PET3UbMhC9lFQ/8tKgso3N9uG1166ZElAWUMHBRExiwcEaWsoR+OUbNS7DQiGnlI9o0F9VpGTCKt
pHeLp+vC2mwvirqMwkLjQOu4xFz+ocq/BrK125+0mEMSTzDeiJop53h2hgcriVJZ8HH9wpekqexY
/9FWx6Z79by3uD7Etd0A7BMDXqPHMD0l0qHXDMg/MrAgP0LrcZiIAhpoqIZ8Wyr519qr92Wwz819
3h1u/9aFm0CEAOsPbONwoPwtvl54sEhVRr+DHv7kVQPM+e+q+8LkoB11T2W4Rni1MIsAHA84OeA8
WkvWPFOKLGPIrHhyYQT6xCXFwff3o3EYStUOkXpNDXuso01Eka61+5H/U4YS+FXrVq7/ol+bsIFw
lkkU2eZ6wZ401kUutOZJ8ra+ts2yffLSlI5GYcEHGi29VGvP89Ixv7Q4iwaMRPXC0J/cWkCu7o3C
u5dG28ytmfH6WUbdW0dIcntr10zOblbjZk0YD5gcomg7qsT19WsfnzOmlL2426qCtjKpt2Zw+ucX
Zynh88aq7SeDd+5dUgUPkfur8F4Qa9ikQXu4/XlL3mqSSMSx8iZ+6FRqjaxUJRWcU4JQiVDeS+ah
E2wdFCMEuuZbI6wEWIu1PSawJxa1aWjvbxx88Xld2aWgJ8CpyUBkzLuerMk75E/KDuZA+5u6LWz9
bupJSPZrBHlSa79WzmiQ+m7TeGVrp9Mye1JMSlQWn818K4Qt1ystee2A4Dj1YQ7y1vB+yHl1qA3T
zro1bqYl/3BpabansZDHcG1gKXa/1WJpT7mQZDabOKI6Jqxs6eJnqei0Mr3H4z9fYa/1PVSNfeNE
84kIKtypMjIteuZI4lpt+C/Q6cMS/h3RAH9CS3N6KS52M8rb0SuKwJjQJ0F4ZBBgNI569nPctMJ7
1G8jP99En1FkqH8M0kNQDQ48EMBhmqPSvw76Xo7WOpJLXgk9RaBv1JJwynNsVhFZZSokFI+TDq3d
8XMpvajm1te/5UJyNLInxcu+KMrX29docYMvjM6yt4jegt6nGG3xuUL/G+Tips5+N8yJ0L9ceRmn
uOrDovMg0nDlxadyfL3ooqDoaYCyxkkMEtmJYxCEQlyscX4sHqMLK7Pb0YxBLLZjTkFOuhsSOnF0
g1qm4Du0vIc1wMRS3gUvDO/aJL8J0nP22HcKZIA83ZTB3mpx82NExduFdCd8MF+8L/EKwmjx01g6
7ggZPpoA1ws4SkUYp2FFWT98N2ucuPqjqr7KwhqoZWmjdCIygDPTLPSHANkIYqVNBuPUm6/BeDLr
lVBz6dRNCNu/8TCK87PvKI3WrZmOME5wMdta8d5DAmGlXwqkfzrt++0TPrmo+aFjzmZaLkZxPozE
F0oXhiFjbkyEbke5tDP5UzzSg3muKF+veeal8hrQ0X+s6bOmE/2QWAY/bZzSyjwq2aOYwSwVvpfC
UUq/+5BquU6p4dn8+D6M/U1eSnD8jHd9XG4RZLfH6GtfoRdfHU3/i9Entmud3e7ZzxBQcQTY7nuK
3MF9hFqKeJzGgMfqDt6JI1znZsvFfWFEGHYQOxWYHEkfILFuBltIXgwvsOVhc3tlF57gq2+d1Syh
fnYDyC+MUyX7L129N3XBARLPJNU9Iz/dsZbWWk5L5xJpTuY8KV3iR2ar2xE9InnFXiZG6ISp+GgK
+fH2Ry1dMYQbGJjjVlNImT764mGw3KYZoKk0TlGmqnYby5ZjKBABiAkVpdzzjJVHT5kcxIfzadF4
RWkAos85GsoQ/Shpatc4Pb5p9gasC1DML1OF/+3b449w8wNVbvuN//RsWtLOVNdX+Wuvx077+fan
L4x8EqAzM0UyRuMZXu/rb/f9jmlzmZ+i9lulsRNjk+j3kX/Qm6M4Hts+crpTXcH0fScCdht98pYd
sTssifUafccSCPwqWZj9FssMFE8yC/MkFAe9Dg5CsdVJToaXDHZXa0+9Iw3/uIpTkl/9hkxkWOtU
L1WXrn7B7B0ppB6hroF0xY+/ZcauqppjG8AXp+0MzW6752n2Y/ydx5GdZMd+DY2xlEUyiW8yH0n5
kAM5i1DMJm6FrK1NyLCZZy7lXZOMn1RwN3X8KVTOsvuIQrwX/qyTP5ryGnbH4ecIC7tGtzF8F4PB
6XNbUiq7lJGKJTCU5F/1e/KpX9NpXkrr6H3R8qY1JeqALa9PTaMK6GkVlXlyrTfyWC9xNy2jhmZa
PmpD4phqZFvhfVI7/pNipU7uHoZxw/zMRlpbswX3YMExYNAjJnyicXD9S1pPSoK8k0i8R6hI0rt4
Te9h6bXHAn8yZAgWDMCzU+l7SpbrFaKwtblvUKU9CPWzpD1OfDLFc66rdlHdB2sMENNOzzzEldHZ
QeyaoCrcVDVPVvqqWT+mRlet7Fbu/oIbsqZiGERWqCmByrxeO05Jm5uZQCVADAEpJzDPq4lagE7I
Pqe4J6f1+3DXAzqm59uHB2gay0cxbMxn3RB0W8qt/1BdxRkB32VDDTgwZrlHJRdpItXsZi08SsXe
fRK0+5gSfvJy+9MXAgTqgEAaDaoB0BnNlreqi1AtIpY3oigkEvfL0X1THWhZeERz/lr1YWk3L83N
PmuQssGtUK+C/P6xlr/nwaMGHff/3yfNrqQlRHkzDnxS2FD9R/Ar30mlYsvF1ngI/0O8zYA52yQp
E8+SODs5plzHUaNm1ilhnDiSXpWGBqHw1shrB2JpnvDK0swlqtBbZVGawo4j519jZoAGlExLdV+5
O6Or7jPLNorvVUMqt6nXQMuLbg7lIQN3TCUHjNz1BZEypbKaoLBO8l4d91H0FCMe4DaOIp8jyaKz
d9Sal9q6y5VXAUbf8LPCoPWa3ufkX+auYHJw1K1lETLR2caqg6oElVZZp5aZ/hpCj1GjTV56TmWu
VHMWQnSABoA9NaJmGH1nltJMDupwFCwGktKN5j0MSWPX4VEKns3uy+3TunQj/tfUBzbCFCWE3mo9
95SId5ULQQEj4wADbhtZCG7wazJVR+Y1mQ2fg+oyNwgHIeTwBPGnQtuksaM1b1JFQhA8et0xBokQ
HLvkmyEA2Sm2FryIzR78Wy0cjBXIyMddpMQhEWXxNx6SeaEjBmhXtzo3Js7F90wq3gC5oEZjdLtY
qdaS7oW6AhPezP9S7Jx0hv8Wti4iWrGQQFx2EjspaQ7sUnk5FV01QnQzyJ0h3om2mm9vr/bHLcUm
ozZkkOgby38xmhc2u4haf1+H7qkmMvTqXYM0bLcCD1r+sAsjs+e+quVBDEzfPVXxnzB8sXZpakOY
qSNn/FNQxE06ruXFH58KtBRQtYE5gqaFOV9KBukH0aWFcvIVILjuexbop9JT963/K04fwKX8+1Wc
dg36J+CEHyhYWjX3IX0IrZPInOYw3hVHsQjXmqhTznTtUvimCyMzp1opsCCUim+dVK3ZSspDhkqD
YTH6Je/T8Lm3vurur0HIV+78QiSFWd4LHYVkipnzJknKe1xFI3egS0+ZHN65iLqhiWGXx2aCCRm7
zm/3pRdsVjHIC6nFtenZg2UlWW2ZQmmdStqYffT5uUev7tBvUIRyw326MX9ZNcQB7c7ItoL2entP
/x8fThkZYADfPfdDhooIQOxP6y2ljZ12v0MQTY+KfEhHXrORYqejeN7nalRXTtMCMQJVKglIqAoz
IC/1rOqia3ldBimPB/IxL68QFIF1/mk4Oqo3gtPTkUTkbuvZ30ab/0kJe1++bIZ7awPWCrVEIO67
20uxdJsuf8/s/oZFoqCTze/RP2sd9J+eI+vbluKnJL+rq3w409fNz7kKYzUc9QAyiHOv328vAH6m
mzWXyURnISAhCrR9Ib51rrUrSx/Z4p2r4qwk0yld+lHo8iqPRj+S3mmVgzi02PwSy50RUzuC7rLa
G2u0BdO5+/gLoURmLhdRCnF6Ni6cpikpkaf7o3VCCfvJF3ykjUvv5faaf3zWOQMK3heufqDBc4XK
TIrrqht4DCyopSuYPsL+pcqQoiW3XSU6XtxgOotTj4ZpSGMWMjHwn5ko0HDRKsWJpCMZoQeg1jQz
u5JTO2SeWxHOYrQPhN4W5N4x9X2Wj4xMRdvKNGzVfPUQXb69AguPL1NnigUtEsOgwFivV1mNS181
ApfnEJibdu9SWJNQvqjqleu2ZmeWVjRyWY2FSAAlNOpjFaQHxgTvVFK3cGVuY83QLKEISh/62RJD
Q7/VLLtO9r7vrGFtFs/mxarNwsFAypLcqnhr9Tb6bvoRGB/0WW7vzOKDfrE12qy8p5KyQJLPl4yu
44KyU/ce5+bzTyPceM3TYOxu21ugaeAymAwh8DdCwjl+SDNCMZaGxD1FtvBJBPjov/abCZzxCgV6
TZXN2OswhD0Yd6cWoprb1pduIox101STCjvKX3DVxW2P1V6dcHruydB8OyX2Y2pUSb+KFVjldmVM
bCkcu7Q187TMz0tCm6SEY93eUL8VyXOhrZhYuusT/51BvAeeYA6cDyo3dumEuCck6w2ogEPJbvp7
VzlKyp2+tnPTaZt7SoZVsETnBbHu2WnUi5RhqLECVpaIDwQnDpMrG8EXfusUwktTfpC7n2W3khGt
GJ1TxNZIeuf6kLunZkhBLVMWte5LkcwPdux6jJmANsCYy/5a0LloF+FD6sPQmTMPdO2wXK5EFpWl
C4BIvatzLrg9Do4rbao7bS2/XDwoF7Zmj2SjpnkSiiysl/7Jo1dT/VUI/yXgpL/7z/fMHHDiVp6g
hnyPpgPrvZOP5RbtpX74FkaPkE9mnrbi8RfqBqR9FxZnrlhRamhBZSzqbn9u60cVbItoenRTHr3s
JaemDMWuLj30XbIrZf9w+6IvFJIn8zCAwQM+wU1mpzVL9HwcEsybdKJsSd8OyY9c+q54z1b+SUoO
Vq3YomLH0V00KJv0P7z4F9b/Ot0LPzOOEwokr13QSJJdADLSeuNgdJsEDWB95c1beiVg2+dfkFUQ
Z82OaliqaSR5pH20tlAw8Pe3V3LxJjADzwQhEvNglq5vwoAj0BoNNxYQzTlGXW36QDOcrHX3bbvt
3+rMQeZpxehC4Yftm/5oRjxYknnAUHWFZeaJxOkJaieDSxR8lHDox02MaJRavNXmLvedwPsWMFm2
CzOnKL420qpk6OLaXvyM2SEW6TFHesfPiBoFDSe70T+N+dbbDjtt329gunPBnkD1V7AqwsoZWnLu
BpNtFCtUc4rkrhe+MgOvzwKc+xAe6ugdbSswxnYel3YlOZm2xtSxeGP+qhAZUyxMze/aXugbsMuL
bDTQDafXk8+teiwsR3V1J0sf6jpwRFh6SzHa5vRiRIg1m//wnE1D7jLjl5Auz6HNaT6EojDi7Bma
dKRwZ+V7RlPcYiPLD2a+8rIsed1LY7M42ZTbptOkydj4eZrgKh+RCfsvTvDSiHy9pmY8Dl4i4NoJ
N9yy3ETyt1iBjFv6GriJI3XeIWHA2G66cZenm7SP1+7RtGnzR5vDw3qKyLLAvXn9A9xGqWI/MdxT
SO0yVh0AOBtmIEAtUXBL7ut218Q/zPwxDZAxCnaG8OXfe48L+/P3Gy5RJiVj3UUMcxtXJJt9/FI4
g7jLtfaTSPIfrM5iLN1Z4A1cHbBaYLZnGzuIYSi0ssW96fR9Ep00+edYfi3dezGL967a4bqMDXJ7
Uv2j8MIt1JyPurVauZ6szBeeGJfQAWoKKgCzB1euxTqH81rAbTIJMnzym6NZQDoG6aBXQy3Zt7YB
X0ChhKcskz7dXvWF2YypJwAhDmKLEP3oszdBNruiwqcLp/BhUlvsd3BpU25hA9DDOEV78xhshWQr
d7vUKQ5rectSTmESalDAZhyBvHe2BX7TVWUkq8J07PU42vjBLlFf2m10thig27ry08r3LtTTMAi5
LNOAFsJ7M1/Zu0YSR7EsnCpDdOpC2AJxaQYU6SvbdPdG/ke0OkdZvV0Lm3xldpYFSomk5uyecMri
T730JDeQGhsmyEgblosdNJbErdWm9NeY45cXGOAa+GEJHpJ5MVvyA18Z84Y3H0ZdKbCZk0rGbW2C
Hrfr+0aFdXWNxW86sLMDjYQQoivAkybpkZkrC7hqvVlichDgLkcby0fXw9PuYZ843t7NhYfPJGaD
DAEyeR229mufVWdNp4cCj26bmUeTKoUZ3CeJeTD1wJGUrwZMorcNLl6XiRoHbhIGBpR51zMP+6oY
VBk3LdAGobEE/RwDSr1+DMyEMbJn9NYdxBq2UgYPngGFM7g2lQoOUfUmlN9S75PsfVbWIoClGBoS
z4lQF2T7RCB3vRK+pwWykobCqY1RqhK2Wsq/H0IFx0XOJ6V2NTR7r9rLSbctsjU4yHRp5jt+aX22
D5rkeU3V+MLJcMfErirgRdpJz+2i1SBKW4NiLu46DBIq/RLQ6vMufxCXMsIxOdaQAvVDjnXSHAYl
IMxgQiHO0UWSVuvwC28FI2wQB9BZmApms9QrrRuhYT8F8B4o6Mlys0nPVr3L3HPq5jZjElDZUjfz
YVDN7uXinCb3Wb/yRC5+uD6RY+oMgKBodb3JStTFjRCkwqnX92ZR74wi2Bi0jLnNpfILsa6V074Q
+EDEgawlVJyI9KizkKDS4f/uqfig3ayLGyungRMIUrppjWyNQGXRT0ksLmLl3GPKTNffVvei60Ve
hS1qFQ5n+SD4Yn9sgV9tzDh79Cxm9qM40+66zB8cX9LXHuLF1aXXQepCA5cG2fUvEAY/HhpfFE4u
J9eKqRr4tKzuGxhjwvrdj7+uuJKllwhrEkpDTLfS9ry2N1rd0LsJu1kl924Ybao/qu5otXZG8cHQ
Ipv0W1zrNi5d1Eubsx2NoI9qFAmbSWnrY27n24ZZjviH69z+uKW1RCp6IrCmYazOv60r27YWNEs4
lbr7nhbZLo+hzIT6KP7G8IZaeyst2yV7NMPpvJN78tjNUs8skuQmidi7xnDCOtgL52ovNbIjFq99
crj9bUue4NLW7JxEQSC62XROun60gwbE/Zo7XXpALy3M7nmR1kZa54Nw+uLX8lZ3qkDYCoBFb3/H
tNdzpw1YgteCAieVutmN00u9lhKL0Esv9MfePHj9q+ke8wL+eangAdn6z7cNLn4WKLSJ/50G21+o
5UWpQ1OzsJpAC6d0RJJKsJzaRQhGEffimvzPkuOioc7oBWUOBQW066tVNFIupwlBXq596fSH1Hjz
1yYhF1/cSxuzq1TEnMaSwu3Jhb/a3VZfRvNgRA5LmNrGJlB+W7/NtZbcyncZs2Pem3Xsji02LflP
3PwxrXPevt/epEVHfPFdczeoKwKFFJ3jreCDxPheggBZOYnugXpx+dv7OpZrzKpLF4qRWYDD4MmY
KZ2F5FbR1UFjit7ZiDtxMyraYI9pusaIsdRXJv4F065RMEArdvaCJ4Ere2WeA87ZFLbv0GGEnszY
5tv3zzk8l+JhzeLSeb80OP3zi/NeVG7uSgqQliK14GfettaPtpRgd7dWLtbip8H3Ai6YqjuYoNkK
mrlfm2ag06q1mk3ElFUwfi/umHpIO0D0+V1UPvrWbuSRGSQq8O6DHr4n48vKyVl6XC5/xezWaZlv
jYJvAMFKfjfQNNzVb6X1mfQDzHtvQ4cuohuy6bNTHziu/MAvEZqHMVpDvC4t+0SCiMqPLgNQnF3M
WIRXvJN79wSLkJ1HwEDDx2K07DaqVzzoUiGMItQ/pubPju6NZhKbIxAX9EVNqMjAJdylenhgjPXc
WS3lqJcohUnclB419aVsVjA2SzcHgYiJ62fSbZons1WYV1qakv9U4uMg+FBJrHiDhS3lYk4oswlj
xgN7fYRb3cgMc0y9c2VBNxZ4OATevOibX5DSVatB4MLWWaRxDLvCAU9gPzMX51LlNUrsn5M/6h3D
1mdIMu6SbfTYvzBM4X7yIKwNmQze3T6504m4egmROJ10NgAOiVBlzTsA3hCHStEa/hk6+F7ZTKgD
tUIPxNaCh9zYFd1KtLJi768LvnQMw5h2dYY9KUiRsvzmy7EtDGer+oIC4qZM78rw6fYXftjHScSV
4h7fZ2nA1WdXs5FqL+tc1Tu3VbwtUvVQdvs4ei4s9bMrbG7b+rCJky1wQ6CiJjaw+XRSUuT/xxYo
LKAy+wLasdoQ9quYkTVDM4du9knjhZHpnRv3qegUeC5RKk5ku1gjJFg0RLrFgZxwyHPiaJMKVUnG
4J37VtmEzAiZ6lM4WsdM/nF76T46lGntuAIq7xMyf9p04S9ORhyKUO92vn+GoKnskJ0Mhw1Fjo2a
ZHe9EtzHMdg2uAgY5eGMiNm31W9dOpuXv2C2qBMLQNb0kX8Gf9G70VFo7yodMUA12UQV2oNxspG8
37c/e2l9J9VJiRST7sW8cWQoeRUrVuKfRZJLWCXUDvIo97ja21y2Y0CuD2CPuzD984vVbSuGrrU+
989qfBC93xPxCuQV/r+m/mUTSc//MTPzYmHBqKxeY6b1hm0eoKYXwYwWVU5VwMOydjg/BmyTuQlu
DFSBUvb8vuUFmtBkYZirB0fCh72HQWe7/skz2632eRDeolBaueMfYXKTUVT0yB1IYT8gSNNhKOp4
wFPDFrYXDt1z+OAf/eqk7PW11trkm+be2dRNSvSTMAgV8utdK/K67X2p82EbZkjlweMiPLrBZ0He
+2sH0Zpyng+2prMBx8kEyZ1tnSdoZjvUrX++f/tm2NX2fJbss2X/2u3Oxx2zX+fd2X7ZviDBYL+8
hJvd71eIDh3Cyc3r7+3T67en09ffUBLaDzDq3J2c99P2aXRO/vbXn+cv1vH5fnAOht3Yd/Dfvh8+
Pf+CZf7Z+fTsbO9WNmjJ4U91lP/7ITOHH2cM/hnTh3gn9am2y4Nqj2sFk2nhby3W5EourlOkjIHS
Zj02vJDYR290Aj1vLSj4G0R9NMPTTNwOQHw+wgtFol5G0JGeJS209ex7qwa2H4G+G36iDj2qgSMn
/b7Nt9Tliu5Qj6UDg6gjRq+l/pIiwNMJGQNhygbM1/6245qc4a2fNjuajMCAtxJKHNcd0knfV6AY
i+sLdyfpsopnnJf7dKGPg1Aa/XMEYV8UM92/ErEvGWBsFVHZKcDjxb7ewKaL1LbLLG5WrOHaC1yV
P5TF5vYiLXjdSfKTSADRHWLUWdKqZxHwdtckqHuxnzRHXgnCl87H1Z8/r8e4AfW8evrzmTod/QSa
f2lr1GcaBrZx+J0br6a00YMvQhJD9W336iYf7Cg/itIfP46JGv4DVJSO2eUny9cL29aNVpgDC9u2
iXo2c006Km63Mm2+5PjpQdCJ4PvgCLBmVvw2bQOaXDzVkc/wEBSBB8RjQ+UZgezIJutam6b/CFGe
vuvC4qxk1BmKEUsuFsefwJHtV3Pz+uP8FDmRUzlvAjOwpHl2fff14X3bO9tfpnNnfz8o/cqt+zh7
OfsZs2sHkUkd+Yrrn5XoQTTRqmAEc6SQOfWbilgHG/6oDuEmNhrbaMx7SfH3PVIW0r1g/qqlzNGG
H7n87nuvXc+g5r4NN40GVZcfOHgJPNBK8L3wgF2t2uyahUnXtZ4ucEALuAfFTQiUsIGtw4q/ZnHB
DHm2vX3jFpz/lcFZnBMlXiUmKutDi+/Jt9xNJd5brr8RspUjuBAsYgg9cjpOMGPMWe2UrpIDv4mQ
ihPfixZIZrpRJPjkqk2iIIWmvWvj2+1P+9uvnLncKeJgMoeUl9GnmTdR9TINyywOzkr5Jpl4dqlG
D9uX97IAUbhrHaEn21pCf9SDz6ogOE39NMoAg7o1bqYF58mYl8Sg19QUAnh0fceroBSrzOPbe0Py
oZEcoIxM8n/N8DId9Qsrs7NTp+KQ1khbndvwm7oPtX3jf6nTLZTZt9d1aSehksAacyzQ1szihaAh
J6mbITzXI1Nep8y7c9sU4sz2R5r4tsW8qUPec9vm0r24tDmLH1zdDYREwKZF/MjQ61bdes1j5msO
ogz/3hQIW2bzEARkFHq6MRehil4MARliFp6l2mknzfEtSM1CfXLrR2G1LLToJjWZOgYsWnRl9dmH
tW0rQVRQYy0RtwISjm049Qa7VyHfu570GLRor6Kkqz8L/q4AY1EyGWUFr33IknfdqWh/d4LyM/mh
PlSVU/bfUfgtgq8Njcae4Cesjr5+MOC9qY+h/C1U1+h3lvwHIEHWi6ib1GHmPwJ9bEYhLMJzMNZ7
GmEA2fTkIZHgqlzr4C/dIih1JI4cc/Qgj643xq2DKBasODzLwS8KzOFamX7pXOu0bEEI/i2Tzf78
qggGzYrYCovAVGjHYzg+FvED2kM2mMSuRoKi/tfak9wiykkM29OfJuCZvcuhUcHuhbzTOdUZGVJa
OwzvKIyu3J7FlbuwMnuLVTIiekIdK6eHlp3U5i8q9Wtif4vLd2Fk5uRYtFSXrCY8i9mfPnnUrI2U
fhHNg69Htpm9h2vT10uxItTHf+EcwP7/5mcX91TqlIFwjqWTvI0fPcRiaBsqzEfpGift0hG/NDT7
sLrXKoQmMSQbn0St2koG7///cHZePXIjS5T+RQTozSvJqmpXbHVLLY30Qowcvff89fuxF9jtYhFF
zH2Yi5krQFGZzIwMc+Kc58hojrnq3vY9m6ZoQxE3LSXUNVaRKeExEuaG29TWrty/Wh2NXsGx6q+x
8Oe2qa20HD4wwHvKoilO+fvyOomQ+KHYSa4kB9qnbMrvzFq0Fy0gP5kOiT+7igaxsWMKb1G0h+Pe
+HbYNsjRiAkWitBL22qqDqkgY7tXXsvyLkdoAJe+pxC+sZsXVla+SQ9GwaKSHz53plTYJchTPX5S
EKweZ/01Ue93NnT50atwAyIbUP30shlOW4uUTXKkplTWo+culsVHP0krV0wNSO7LvDsEYpoetGGY
T6NUQaZbGv6j0UTxOdQN/8hoVU6bsyi+TgOZZ2t00c7J2ridiCRR/MdHL/nVytEg7yb5hMKEX1Zw
aiC6oKz+u1Uze8wYBVd8V2raH8ip/3t7U7b25J2qicd7gZGvP4GAnrk68pgOY/klSbLPOYRwirIX
xW7lNxChL4xzC7RLWZfJNbkJ2thI0mfIeaYT1PqV3c0xmqOBJwAikNuAgK+wUT3qiDzLPeXbjWUi
e8gd+r9UW+tXsFdkJauyPn2u4bpPRkf/PiNYfXsrr7vI+qKt+P+NrN6nZDYMobW69HmY7GqC5l0V
bDhHKzv+t3DhDjuGh9sWN+4PBpmwZdYSesZ1NSUW88j3mYd5rmszOXBYxHNjShaQuTz8x5Ca6lOg
ZnvcomujlCdBHy5U24BPeBxXbinURT+LoL14HuQeHO/JCDwNEFqlG6dY2amaXNXQF2OMr0DYxDD9
Ai299EOKEOpzq2AsEL+XHdzXkmDLJYr2sNuYz5bh9tL3DoGqTLR9Q3ISfacptz43i30N5Q8dUiBV
pnhzaX/UfWvMaz99VvzUppo9AhNJtP/FyMK+wmeETH4N3shoflgJiPHnWmtsXfs21q0t7Aqubi7l
g5XVKxnMyFmISZQ9T/RvBvavWLg7IO6+fSavkrply/gH6PmSfPD5VlumDk08tFL6nCTSsTERGwzz
NwacVP9OejCkk6jl91JmHlWhRSmkgfEOKeq9q7hOR95/BKyH4AoXBtE1GlySaqHvTLYUBKPptr4L
y5bTOqDfbeHh8+/ff7PnAWTH7aVv3YxFSYHwdKGcWHeQaasGmZlyWIo2fIVpjkIn59M/SumhEPcQ
P5tXY1HPIW+meM9zdrnPRiKHolIvS5xR6ijdnvCKot/SJE8pSjTJeB9Zo12Rk8xILJTh3wye4/9h
xTJp88JcAlRr9RsQY/GrGk2cZ5E3xDEHntWA8OgwGcwe+2Xj22kxRne3jV5NCfFxUdMg8aOqz2Tx
ukkCE8TsDyZWNdhYBP9HMd/JY/E9lR1rgNsD1v/BhdFTsX6KWubaU4tqBi1uRdupmFx976WNDvhp
kYQ0ybGWP/8Q4Ipd4achWNUXUxHEg+iLjo5iqDNPc0CBSoMIs8ia0+3FL7f0YwwDmTMhGehVXmtK
Ne9zth9sCloojIliRS9FO4VuE8oSuHp53nlYrg/XYgbuPd5LBdqPNYxHrRdCLhUzELe0w5+2rBxl
ko55Gx31EpqC4VvVPoZRDzumF1Vem7Y7PvGqEvy+0A+/YO15QbRpQ2tGL3oKU03qCtNjnzxpavmd
bljXSzbtxXTM0Bv6NTLUwFzvQ1dCdqbbrXwW/DvGa5S937SkYReb/1524KUlPjNAZ6+OezlDMJ91
fPAhk4r7qIiHU5JK0oPiM6BdBbViz3EjAWqVWni9Nf2clEXrtk0kH0WUUT+pobnM6rbt8DC30mxb
iZ86Qokopsjj7ZZZ+zXU1J9Chzp8ZUXxIQwpht0+QOvIfiGo4ffTX8RpaPL6yyIGW6WTnrbnTvK7
Q66KutvzAp3iMUY2Ag3Z+9v2rm7ru0EAYbhhRpE4N5e3RJvDUBDaqj2HtK/y7NVsX2Wio75+7evR
Nvof9SDdC/lw8r8190P42Gk/cV9zaOw8TO91oY9fb/kh8IBAxiHRS8N3XP6QwOpzcyia9oy0x30g
PbTDN2R/UP6uQicIooNaQennP1o92twC+ir9pyA8+J/S7meg9ccyOOeqflfU35k9DPk/AuZ4+uZ5
+qoL0mnYI/y8Gph//7Vof/JjyFTgErr8tWNEza5Nx/ZMSedhLGyrU6FONuwpRWSx/RIkHdq6f3SG
TigPPyj5fGhazUV7I9Pvh/IhqxeSdS9sNCeHVVazPmvTuHCa7sBf3jPe9a4yq/AO0CKwX2vgiHXd
wviadufUyMrZrgetfMmlRZRXnsMODFUgRqqb1npq2V1ghI/ylEa+XY2IuosRnW6TkVloC9Vajr5U
JTBqW+9U8yGu/DE/dFkteXHSMeNZ+XEOKkows19zHABfL4Mu/lVV2hDAk12X55GE4keY1CLFW7mO
R1fNW3M+5kqigBCYsz0ytnWMsXwhlXoXrz0zOcxQXn4hVY2gndKoOjawl5Z+5Gr931z60YYTZCJP
5t6kxPq1eTcHl4rKjCZzue8u+4Pnl+ap0wMDc8C1/IqT6h5tvvXt23q1JjjOeQgZzwPVi6NYBYm6
NEJFHRbCOYj8c5b6nL76wdDmx0Q4q0lL7uRL326bvHJImKSjKBF9QguBUNblNoZzoNR0dIWzHj/Q
670f2vNIihipb7ftrF9O3mqFD7KszADpsBbTk7qg7xNOjpc4trnjW67XQD2ImTDiMZwqGfzlGrrR
qgx9IhMS5tpOzfqurh7QhTr05bQT/Kyj+OVZ/mhp1SDNyiGvm1QPvNmcHVmYRVsY2t9Ca+70ua5O
28rOyv2kTdUHdIqwo3ZPBJpumQePWpAxChz/Suu99sHycl54ERwcQeRC9kd0B1vV5QZOpZoYQckG
lk8EM+fRd+FW0d7IDXrpePscXB/xS1PLn3+4R71SKF3YYSpM/YfhVakOfndOsh9EeEQPO4d7z9gq
YhCkwlBpW7KNefRgIjYCF75dZhpD1WDBmtmGxPT28jY+3MedXFco9aCbIWPDopp9jhI6JKbvztAf
MHwbBn9v29o49he2Voex1ztBTUor8ESAGdHgqP1TTqYx6TuJ1cahv7CzOoxj1Bi9mmJnLr6DDoD5
Wj5K5c65uCrfcLUurKwcEbH0CKcCVgbhW6Sb33o/+5r78qP8JX2pVFcIolc5ZwZOmzsUEHfm0q+9
06XxleOdi9JSasnnVBpv1vBnyv5jrvK+uAX4y2gfkes7ZeOHU68Xvj9ksxB4qQV1wyhp0edOlwcn
kOry2Fdl4VXduFdF3vpukAqAagBuCW/pyi32mTBPQ9SG3pCKgx2DbH/IjCnnSRb3TG05EMonS3BH
BYVu1+Wt1vU6IiloQq9Vq1g4wE1BNFs0GbhfkqlPaZMFNfySVTGeqrnqDr4Y9HscghvXYcmWEHBm
8E1l9P7yN2QpriWYosQLhiH6R4ks8PqdPxyksRWcqaybnUboVVGVj4o8rwV8j6kfeg+rRRdGas2j
1Sbe2CO7J/twP1LaRB8xqIdDMien2PedTo88GdK121d/2zagOqY8iBRAHV0utmomVZs1KfHgN06/
xlYhnialQv3NUhJnBP0NV4QkHCpL+KeVhsGtqiLYeQs3nCthPNVIquYomax7c61RxrIwKolXWH2V
Hcd51j43fQ0OyLTCojqGuiqmjpJXeeT6URLuTfBs2eeZREOEn8Fk5ep7t4afC3o+x544KWi2xVV6
0rqmfxPlgCEU8vNHMRTak6Fn8t6YzcZRY/iFnu4ScUOotbpZ1SxOUtJ1GRzxUvBcwOB2strad/PC
PPZ1pZ5uf+0tc2S9XC64DSAgXx20Ke7kxqir3AvmHDYy0tki65wKV8x80Z4+61UFkWPNDCVapHyf
ZZxy2fcPvirvRbMewrnw5NZ0jaCzh1S/96PoLpHPWTA70AoNgml3ku5kkvCs0mtuMuWxM/aehI0P
jHQG00WLxAk50mqXkyZsQ1WvSq+iwlQakAqExclKzIeyHjsnjrtXWYgOt7f6qu3H6t9ZLGB/WSje
11XEeKkMNHJXeXVh3vXBv0L1UmXfDP/ZQtYXxIAWt3fR9DmQ91j4N7w1eHiDerfMl4YF9XLbzalg
7FzKK09S87+tERxibWCyNE53HtotOyAplo4FTE0Abi7tDImf9L5plV6S4CHVNNNt/aufavqOneXv
WcWUVBsWThCuiMJo7qWdmIYzWrNF5U1NdMhqJsmpy2lDdFTTL4q2Ey9vvN8mFQ5mndEUBjCw3KAP
ZzaIOl9gnppSWJAVL5KQ56cABsydQGhrSZT/rOXmMxG5zmEKUO6+YUW1VyoODMx35iSdqjg4983b
IO4hBDfuISdwkdnmOV2e8dWaOKiCNVjI5qHD3jW2wFj8w9SRA7bP2ik76OUPf37KkX7NjB+xtXcc
r9dKNggJAi2m5SqsxydEcSgmXYlLL+2ZoQ5+iEpADfKex8C1IsW+feuuP9+lsdVr1iWFMCVlUnp5
i/JLDcR/j3joaq6PgaSFC5UXExJevuDKhFBHbWb0ZuIhD3csHqRHeJb+aHeNUwC5BHne2yhvV3vd
uuUbXV6CxSr9CJUJOnLfledOTH1A0AKrkpgeRiikEoa+4sZ/yozy5fYeXt/rS1Or+LlD1HJRIkwg
z2viyDWN1yTdQzPt2ViFyUIdCzWUoinDkDkz9X0ZpXD6Z6arF2379fZ6Ng7gxdatPhitnCErRSvx
sqCy5+K+SjmA5qOoFM5s7nBg7dlaXTXK7VoeGXwm8aXQj9r4tf2J2K6TZnsDlRtZzuVXWn7JB0el
Aa0o4wxLTDYWszPC52Kl1BcnJfwchrVbCp+z+GmgiR0AURukvaBpc6W8qkBMAVsqyuoLWq3fhTQf
OJBD7uRB/S1uhqM4hXYakPQXb7e/4XVaQDmL14xzR3mBIdHL1bbGNOujmKReWqH/ee7Kk5q4rXYn
JGe/eVHF37fNbe7uR3urfN9I5WLKNOxBc2qLh9x9fv1V2vMhg3Fpx9SSXK9v9gdT6io4kecmteqE
IbI2OIjFYxb+HVvkXCcHkmtmoxnpbG2L8nA59jumtz4hRUJwccsHZLrtclOTejKVWQGBX4+CG9mB
6pkmNc/8V7I3+7/pND+aWt2LMKkMtS4wNc7fZiYCJNR45f7oF2jD3xXJdFIMN5gHGI1LmHkqJ/KP
ejPaDWrNt7f7SsVwcd8ff8nq3oS+OneaXuB57itvOPQuFI+tOxy61/wZiNb34Dx8ag/wiiPnl5S2
k48OKP7bP2LzNH/Y+NVpRt6nClDwTT01+If3Y/4Hhjfoprov2S8x3ylI7NlanWQ/JTobzDL1jOCU
hyXDJMBZjlVlZ7/hmNX6PTaT6z7RssHLWBBID2bD1uxhC7WKLxld6s3CcT42zB8IPzOwgtl8J82v
Qvdbeejnc6Sj85u5c32YuqO+V4bcyGrxSOSSgKG0pSi9qmg1CMlPsc4OZxW8NafxMfuHIdSMfsXv
ebSDvZr+tj3cE8pTeClu0+VVqgUhyYw2zZCnqBXJJtkfAzuPkZFwgriXlkKTUbV0ybrib0bXAwUu
UQTFW9VG9T88d0yeEDYuKfXVQGUTj2MrVhxwTW2OYnYnc6en9DErnsd03DnIW8/4R1ury1SJMa0M
vJ1Hsyho3lLhk2DtNKaWu7B2j9QaQAcsUQef9HJnE0Uvu67BE1vJ4KI9TvnBDU2o0mBmG7+b8V4B
asseZKnsHxR80FiuAi29FdU576vU8+dzsMhu/tH1+6B/nPQfg3V32w9sPjPIfRhQqytA09eJaRRG
ZjGJAsaar1NsZ2h5Q18W9yO01pItAjsLdEeotIM8/5r2SpVbK4VkUaHnB583ZfHLnS2UOo/CPsk8
QYT8PAvPQnDMDOQku8QRzANK2rdXu2VvSRaBPBA2aGssTx0oSjRKI0PUkfigCY9gexzffw1U18jh
nelg7bltcMv1wT603AO2Fv2RywWqaS9WXaZmPOKlHtut//JnCvn3r0HzJVD2MDRbyzMXYQ7ODvnj
eiR2NLoZvhQrw+/5dgBhjx5A85E7WkSlI/9chP5OqnoFreDbUf9Eex6OSkYx10N8RhqAj2qE3Jtn
4BUUKLtC8abqTekeW+VLbw0vqemfB8UuNeXAzIojPwU0w0EXlnPP4LPmztEvIXrovt3e93fI0urO
Ms/B/BEI2IXDYXVnraCc/cBPC8/M4/uo1x7rtvqpWOVvDfAzpJIDB05jll1txFMlyE5NIhraQUj4
KqnF0a91R6znT0J8osa989s2gh7VAGtFIQgOLC765aFQ9HpQ9FEoPEP/M/rT8yzHtok+RTG7gfCa
Q8dSv+hz4nZ9aI/+nWp2jkD1WejvZx/BD+rft3/QYm+9Vygr0TXVQGKyX5e/J85q1ReGIPN803c0
ldFY1cjP0RDLbhl8vm1rc+0fbK3cdd3nou7P6hILuEJ3ohHqVGx8k7qZscdrvbeu1eXLgig1KWfy
NCjhQWEQWP4siO0xH3ay1a2nl+PPwBvwQIqo68GemJqRWVi4sXpAfidRS4AUBXqX8OokotMlohum
ynFm1M7I9ub8N94/bKMACkCSdsG6UwB7whRnfZR5QVc7RWTcJ1P9Zu2ygl3BuJabbop0panfWHBo
rVy1lPSC0fhN5ikA2etmPIjR8NQFnzvjZxpYbqvbs666gx/dBc3wr6q+pbvSgsudXZ9TmOPEBfvN
WLKxShaqrlbm2c9xb7qaOrJZoHho6X9uH9CtB5HG8cIgDbZHB45yeRsAyiShVrPQKP9rpsF9FmYH
bdR/T/n4oIF1NSLD0YL8SRu0sym6TTe6t3/B1rHlQeRRBA6oXlHRymWvqVVaZUzbYa0Fq4PAUsDM
UBNMO/576/BwZqFrWIaFaTVdrlXOFT7W0C7gHlGyzc4S4Fi25IPkT3ul+E1T768E+tGUj9bhMNMp
OkOhi6n8MAaoz05N8xRRNNhxr9uGli+IpDAss6s1kclWbWQMfD9FhSn5LRrAJic7/bItIwztANhk
AB8qzFXGrDC9lxUWgYQA5+ihN+TfQ12Itt7qe+itrUNPN1mmzA0GGvT65Sfys6IUS58IohYGikUv
RTTubNhGjKItt5pBfBEttLWUsdb3pjVWRe7Vc1/4D9nY0ofxad6cSmFq/ftQUMiVBX+yYlegg3ji
oRKzw+1Dv7GhVKJpVyB0tTQBV7cOFuupDts+B6H1qppUNTvbQqr4tpGtqAAiSNrWEtg9i9LR5WZm
RRqaOu1DL8rcb9aht/9Aou188t6+HZj9t792NlQSO6/rVu37o9F1dcUqzUyNM4wmTe3Ch48GyYg+
0lQ0hzq+by1n7OEiO/jqXZl8raMHAcLi2+veiAuhZJHJQoEXy+J6c/siZZJJSXIPRJt+NKLQP9SM
6kD6zCSWqZTHWke6bVbKvcL71qsBQIohzmUgCJj16jJm0VjIIf/j8XKV/1ZiO9zrxag66CIM91Fr
LidKik/lFI2MSVe6M1ggCSIpzl6YMBScVMmb43/fDPqsBqcMz8cPuzwDI6qNaYmyiFcJiflYF5Z0
aIiLHuSyEh+CygoO9VBOrqaG4utty1tnnKEhZVEuos8sL3/+oV4qhlMPC3VeeoI2H/2yv8tjZ6rE
020rGxEWXaMFc8WGkz2uXJNohfPYzkXhdf6hqv6V+7tvg/Z3txy6ZYZJAVCEOFqKLKsvS9d2bAqx
ZhvLhK+YxoSOo3g/zMpz0c+aSxFib+h9w1HRQyLKWdIbXMXq9s5ZOGZ5UpToISkPUs4YNcReqXEu
FMnV0rv+JKLpc3szty7vR5trZGZeKi1EQ/Rt2+GzGZwj8UdvvnapeJ9RlUuVZxUR6Ub+NANMzfIv
dVCcyr06+8YLsLTOlrkh+NN5Ai6PjSX5Qs3ccEleNTvC+KMp9uJXmb9hFVghEgKhAA1q4o31GyMC
qUnyaqA5ndxJ8UEElV+SNB76/uuQfpWmzg7SL2ly2NMC3Yh0gI4TC1C1wvevpyj7SR99XyF77FK5
OWRq+6+CTIqTGJFoZ6VZurc/5tb5gdVmGTmj0kzUc7mRopAUXTZNBYFVN1e2HomlHcDZ+yL19H96
675KdHSN+rhCEFkQd2KtDSdM0EpcBw4epvD1/FlBYduII4EmpAU4vAkddJOS9Fgrd4OQL654Z8Rg
49gwyUwcxEQJeqNrXIfiT0mvlDV9yO6b1LV2vKestbEgqqvSMqXPcAdAsMvtjFPAKD1oMy9W1Pou
mCBYL7Rx+tQoaeJZhQxqSpADGMkDY6fFteFIl0oVQogmncirOYBBGYfGrOfSgyqPepXVPvXddBfP
/0MrF1/DFCZ4FTBn6wEH0PSdNEwJbf95dMJAtwPlcPtIbmUbwCSAq9JSWrrTq9cIMo2skC0gGkEu
PJg4mX5uncpwTb+2g754DY0G1h6jd4fKtP02PbbZnlD91kGRye5QApdAHq3ndiddDZDIBqzhJxFt
tC9N9+f2IvcMrHL+vjFnZrDSymvyx1H8Nhb+npdejtrKgQH4XiA+7CNBzio51UohVDKfD5WnxxwB
2nvIbVS3aO7kI2NbUmWbe/2TjefPIJQinKIABnJqZTEPqyyOpqDysoWsOhTPBmzt6qFQILLdCVi2
to+xqWVIi4NC1nF5z7K5FM2yaCqvMGrpUDSz6ARptNOj2VoPsYkEqEAlvV8fAl1M5KIp1cpTy9rp
ZtkVEarQm9iGoOqFjHgn59jw/KTwwM9V2QDutka5w2E5mlNf1IhA0/wKxgejU08KHtoOdxa25SvY
OxKnpcx81YahqCyS1SS1l8RmdVCt6nlIuuIuj3YO+dYGLmpjC2pnGQ1a3tgPwd2MSMDYdGpNcJce
ByH0pPLE7CJt/vJ1l8h840igekQKA8IKYIG0ulF6WYdJrKcN0njF19kanTyudpoeWyaIsoDswKlE
rXwVbCXZMA30CMGONT10JYYfH/ou3Wt1bJwDk7CGVVBYIvJYuT/Lx/+lEsAquTYfeyO2hRmKJj1z
++h02wltWCJYBS3DuN17s+Py+wj0W1OFGToPShRXjX63xVcResJdMtHrfQOLtiiBABWjTLWGislC
VuZqDwhan0XzedTM4UdQUd68vZrrUAYrtDfB41CUwy9crkaM5HiQAkKZPOyf1CHPYRBBW1IJWuve
j2FAGEezRCW4EQ5mO1mH29av9xJXS0wKQBmHASj70jpD5WXBi1l4zVAiIZPG2ovqG6nrFyM1stEI
d1a7AWRcfDvlVZAeVDTXgeIoQ44eqmXpKUMAHHgWWumpEWPTTiXBeBqbPH6eG0IBs86AKeuNr/+j
9yUSTjkzZMfbi7++6HxcPD6/iIPEZ7hcfKRnQ6j7ZHGRNH2FP/FJEb+j1dQ1lWMYe255I4HGGkxF
EAzTxSBMvrTWNkk4oGuzIBzlInObpqy+42G0wVb7VH4Zi4LatpBXUPDkQqT+A82VKj8NzE+HzpDU
MFwqvVChFjYb5c6ru3UKlollYK24cMrPlz+tsfrMiCqx9CD9mYKXNn6pI6cedmK9re1G/AzYGfhs
stnVdsd1oMV95hPrNY1+NwWFf9L8SDqkSay5gh99hpFK3rG5uTLqoVxhoPfmOunrJzGP1Zhwoq3D
oygI2aKW+GBUcelUevPv7fN0HUYvxVc69sRfBOrK6gtLWasVuYyxppjspR9iQdCIVOzkJ3aXWAcq
3juP75bzIFyHPYXMC8e7+nAF4TMxAE63ST7L4o9SOoTGgxLA0Niov2N9z8dfv8As8IO51RccusYS
Yb4C6hK3n5BKuhv176CK9iTNtg4KpFMLta3J1MS6lq3GQVkZOfkOf3wa0uDYjNN57MkP5BRYfbxz
+jfN8d4vVMdMN65rat0oRF05cfrNRDpFIVjy2er+zIr5U5x+hfCK3D4lmy6QdAsvALKFWvkq4FwI
B2tVlUqvfkqSv50rH2vTTX41HapWjvT2dtvc1jejqbu0WWjqArC+vNtJ0glN36glWE8GqxvQ8RBr
WNMeie/WRYOADUotXjE+3ersh4FfWUY3kXqgLJk3YulOWvB9nNXPgqp/vb2kDVQQw8UMrDPiwFgN
oz2Xa5Iaww+FRMYYdVhUse7CoTiOssPgY6Q4s0aKVx7l6athfRYTFakygrfhWTTOU3S8/VO2zg5e
hZHsRWDyqtidt2OhpJVZedV0kHWviR6b+osR3GnijqHN5+OjpdWpSbTUL/zQqKj82rrhdIfCTn9p
kc34830BGzjymY0777GobTRE2WroLKh1kpehonC51VE7JyXhQ+XNKMFKFH1hdLxP6+Fe9DU7tSR6
oeNbXKZvc7lXldjA+S3c4wSTSwOP6sfK3dQZ3HRpPFdeD8CP5IKJnbo6t/X3zFDtIj6n0qsm/ysy
YN76j0kByWsmfELhayfv2PjGy7Qa8RmFb4KF1c+Qo7SiR8TOZ8wwSsfMkQduquLuhEYbFxUnDpJg
YRRcMBiXO40Ox5yGvlB5nWx4LYDBSH5Er/XL7QO7fK/L/Bon98HKyh1MRTXLEWNvXpymD7ruwBhq
U3s5tPnOgd1cDmUINoyWNgHP5XKGoIg0Lapqz+y7g2imEHHI960y/r69nk0zhi7qjN3D0bpOO4Qu
qEZ/Zj2poFiM6sqA2au0PYXUFnYc98Zju+QB/8/Uck4+5IWCiE4tdLC1F/YcgOSsxYETxsLnqIWk
trJiO6ngT/L3mnrbK6Q7aUAFRY1stZFRb/i1osW1ZxGkpnfRL38PULt5JsAb0kGBDBTgw+XCNL8g
7K7CJeGNbSYsDgXRrxpbh6TYuUpblujjohlHBo/TXNb6YQu7qmmmKa5rLwBZEaW6qyQPDEEfq/bP
7WOx5bcQLSC/YDAGmZJ1SGs1SHGPwVB7UiF1L0kx1UepnOafuSa3p7osEJmR1Mc+MubjLMoPbVTs
KShsuY0FvvkOcAAetOzFh7XGcKzWzDjWHgR3rp6hszx+CYRjJKjHqvsfLttHW6ujqQuZ32Vtz2U7
9fof89nof97ez60PR78L6T2yVOYLV8+7UMB86Cdz7eXJW5Ci9PIDbKYvvd22sjiftXN6f2QY2ySA
Xg+BBalWDo0i1R6stEV5UpTvt//+jQCd2VgQWzKUMzBLrzy5bjWC3iYEKVDIZc8h6/yeCcWDGPNf
lRmZh7RNRRv11P8+q06LkvYI+ALm6Fjb5VkI+kYY9YFBsLQ7lNZ3LXwxm52mxJZ3+mhidbXqPu3y
UBOJD1K6HjncViLd2Hx6Va32IIqfUvEgV6fb+7l1xJdSHLmcQRF/XbzqGiru/FnlcYN6rXd79Udl
2XPfOWod7FAYbN5oeLgJYkl3gIOs7pPYB5HUm3rt1aX8rxCJ0rE3zMCpVa1ymWiSjpICs0GRBbnb
BADeunSw/v3v60XzGAAHeTKN59VPsLI+gBCJymDbPJSR9UQC8zmIopMUSM+tvlO2Wz7Y+jIweUm9
E50gjs7qysU0S+o+ilrEfVMEsjTYrFJf2nnTtu71RyMr1x80OcBZOWy9FvH1IT7N1idhsMv5f/D7
CM/T+qS7BEJlZUZgsjP0u5KA3RrFsyxlTjYZD01sqW5YKLF7+zNtLcoCOasvGj0I3a+8od/mTH0g
4+xxDCqoSeCtb6V6cFOtuvP1tt0xt/Gh6Houfbl3vMu6qi/GBr3s1G+8um05e7pZObSCEhB04Z7y
1lYWQJPeYgaaQ4Hy9jrzUfzECuuu9YywLBm8+JvHALujQFXcaZwtr2Wy6WjOgnqXdqJybOQsfx5C
Iz+GWWiCgy37nS+7sXgaDRDcLPw5oKJXbqeKzKkxxrjhlQN2Fpi20neuruw4mq3LT4OG6e+lskIm
sip0WPJYdWEddp5+sqoH3zxE1WNrNDTW7ouiOMpGxM2//8/HCJtwVJOnk3mtGTgbw4gZFE47D+Ix
kx6zlxb//vejQ11RJI1F1JE0a+VQcj8bcTNN/x5SdtprKSl23InOf1/IRyur+9CkQaXUc917w2yX
09eudQvp00Cn/LaZjaOgET8u0FKycr7S5SMnj7Gftnk0eHrxewgfQslR2l+3TWzc7Hc6Xaj3QeyZ
a58IF0oh0lsYvGw+x9FbCazaT+SDBVXzbUPvF2nlfSmHg76hNL8kZKuou5nEEfr1ZvC6GPj9FJZP
dfWNwjj8isqQMR3J0A1lasW6KzLptTaguPjeB04nI0j0c9B/zPpzkcd2xQetVeoUn9L8We/f9Eh3
ogGUWJvc6XH1cvtXb20PsD/aSIgAIp6x+tFRBiPG7EuDZ0Sxm1suEjV2o71FerRzbrcNcWhhbl4q
uatAaprSMtWNbvCaMjvBhtNXymsQFZ+mIE12TC2n5upDkA5DO0kFF6buy1M1zuI4JokyeNMpiO8H
XTtRRY31wa53572vw0M0+biHGuwkNDTX4UzUp+MoxnAQ6D04Gd6L9jF2o/BXJf0thb+3P5V6tSwI
JBBfWD4Vned1qKugsD7T+yEP10Z7xIePe+QD19cRHVzwVSalTcqo68NQz5UeNNlSjU5r2aWIZg8q
8qWS+l/FLjlrTOghLwWTI/CK9XMbN7NO8BdTH0n11hbDBvixeRIjeBGTzJlT0Rue+yTdiQc3NpCq
kLY0LZgNJC68PBf+aKTNPJG0Smp1hknwh2TlO05go1ILnGORR1WWXbzichnFxtSTiJCzg0bGTWfJ
cAoje9bbMHWtCgZZlMpqN6npVMmh2bjjnDk+lBk7V2Brqe+AWsZgeAKt1bXuyrQ0C5FSCiroh0TI
D6r/8/ZpXP6Gy0tG35aZOIrgnH1QgJebSePE78OGEldZlnYWKRn9ip5CV+2fS1Vq3cBU//oymE6x
2nmbrq83oTyNsWVhFDfWIjtCr2nU+Yzai4L0TqOwoofnYAGvJcGTon6+vcxrtwX2Ds4WOEdpd1JQ
uVymrIKIZlS29ybAjfelghKEbIaxG7btdG8ohbjz4TYWx3YCcQTjSOiiraI1pBIKKesL7BXtHZix
b6UP6Y+AspCtTv2DmqjH2wu89mAs8IPB1UmpkykLSrnqvdwy7mRmtsLKNUBXzZzQxJdPTJOdbltc
bSmPPRg4EloSaigsrrIUSQ2UYTSb4lzFEjyk+pjfa0NqOqoUz49pq+01rFde7d0elWDmYySef+Y6
Lj8hMpGm5otFeTaY8FNpnkYU+Cvjx+1VrcFc72Zg72R2cyn5gvW7NGOojZnSOMRMzGwKMozaA8y4
sL3HZenMxqD8aqc0ee0HuCmlaTIefUkdXTkfhocp8rOdVHB1jpZfA1gIVCViQ0Q969KwVdKvjGS5
OQvq1BylOXrLjfiLrkG+YgWZei/4UHvd3oGNfea5BRVAR4x9Xlcs8qwJEH9UmrPCCWb4WAihxg0H
wpw53DlCayz/+/L+D2fnsSM3kq3hJyJAb7Yk05RhyZXshlC3NPQ+aJ/+fqxZXCUzkYRm0JgW0IAi
IxjmmN/wAlIlxkCAd2Sz2HpVaKg0qzg1xUpmHfHzCcHe9hBYnSyRCPITM0PbtGvbr3GVDfZBUjDn
cCtNiv4NsV791neD9CHr59Z2i35pEYvF0lpD+Tyv2kOL9hcs7bKUYxeGcb1Td9k2o95+Pd5Z2uoG
y3t7FZOOvBtWY3dBq+T16GZR2pwjayn8qrJwI+yGUaI/EZXHrjerUyZN8k8gj0J1476RjlKTIn0n
S/1jmmAPrYfIVQ912O58zm0C9fYr1z7KqopGxWb7PbNsiee4tLrAQtcD4Yu0/dBJEeCwKV+8yM6b
o9T1uWeYsUObx8TqD5PFnQ/9dmr+eGb4EWuSTD3jjUVLanV5qqo5RM2TYliwhBmWjYUaGpGvTstK
EA6tiTyrSrovnO+wP8aADftjCzZUuOU8Rf+MQ6gBMBtFQ2SmDM07u5gNrzWM9BFRljKiX2LPNTno
hAywHcdm+U8yT4PwSgTpyROGSHtFR5dQS9bCZTnkUx926IVN8uvfHh0F3BAafBoVzBWefDnLNllm
MxtnEVSqUh3KtlOgJZM6DIazW+ZeA+3tivKuEB9zA9P92Kxo36xJqiwzFirkfhjlKo4GXYoToBPa
fhWF4efJqoBQSvF8brWeg6Au3/FiTnc22DrQ9odwWyDgsgqII0N1OemoapNaMthflTU5WOYkr6GZ
Z+dyTCj1pHjHpt3fPa5vm4mCNFzX1RoZX+TLEa1ON9pMX0RgLjVK2BZhl1h0VP1RRD6wz8YTUDjx
cP/bbgKl/w4KzpHkwEQJYluHSIYI189UEQHOnO0H2oYJskZl5VtNPx+IBrtTr8T6KZ7n2AsXs/xf
hifc5hyv/NQtMkJGQqnoez63WePCrBvF+B2zBQXLDP1XVnTFg6lLnZcNrepRm91Dm2wbsuvsaacQ
q/Eirmj0TdpnyLS77VAaAlPukk+52WGJpMvo1dqTeUpQVDxoUzIfpr7qvYjo/diJRvIIcz5qAH88
0aiNX5Vj9NUaxF53bhP6vP02MnVQqED2VOqzl9tB7ieoWcpYB1FE5cEWsDgG3fLIThS3oXD3waaR
9r7OHW0ngr1+KXkjKQhDq4X3dqVcRy+pHmgNtsGAud/ktlEH2dORzF4+hToHf2cLXAdc8IEQlqQQ
RlGbT3E5z8Xq4zGFRxJUACA+5DqcL93sZs82atgdWW0kX+9v+fUv3JxsaBbcjG/2GgiKXg6YRGmc
LonTBpKaLkdp3XjUvve6ZTentRaPqLVQt92Sn2najMDQoi7op9AsPKEMWpt5lK1q6X0S5guRnhRq
47KTRd4YlmY4cu2r8BRqMpvVNJMFDOA6OXX+oRjA0AB/FxI6PpHYSbFu7E/CKGPdncANr0ySrVpx
WrLJLmgwiRO54VmmOJiY2PbgtWqrOnXlnhrAjSiWoIQKA00YSGoUTy4/XT22ZTb0/RBwMzlfIyP/
Opl5dajzwvBjA8M4Z9JybyBsdTN8zDzqYTRGE93AhnII96QXb2wk/FAgKZNKc19v2ZNTWtVhhwx1
AJ1X/xhP0XLMh26vGn/jhqY0iDYnjskgJLek75oGQ5Mk6hBkevGud8JjZsn+LKFOtDxULZJilvY6
6vFOhH5jH1E1gqkMwpPV3l7Mk7KUpTW2Q9BG/eDGAHIUUfyQu/jc6Of75/FGuAw1YtUtwxeKt3ar
gVhUZOFdaAyBrIjkkxZKvXkupHRwvFSE6Tsz7cuPWWjXjhtr3NO+XHfgRkXbFL+0SM+Oo1xZbsYz
9i6qk+k9xe/vTdYpZ2Lc7qHNJOX9oGHRev9X31ogPDopqWLOs9ITLrdiBD6sn+poDASsmNFwBlAn
w09tamqvbvPT/cFunDUqnas/BjH5Ws67HKw2R61oy/WdmtrBm9vFcvM8/yUi9Uc8CL+rAWXqYi/u
uzUqElHQUeGRGGT8l6OmvdlbfZ2MQWsan7rieWn+HfJTFhKHiIOBqcX9Sd7Y6NxZa8ntjfG3TQrt
Ma2lSVRj0A3meYospEW/lOiy1tnB0cpT+SvEce7+kNv20/rI0qh4e+9owlL2u5yiPcP4yeR8DKzF
RvummO2HITexPUEs9yR0eTghRludo2TO/MKwvxFnioNCrdMtnPhkzPYeD/zGtlofQa659Z8r9LyC
90WUFt0YYP2UPqGPKk4zlemTysXwIOXLHoPn1ngIugLq4PzxJq574A9Qx9JPitTzzAeKvvgVKHmX
k/cz0qpvxKLi788M6EaiGUpyK/Bss6EK4QgTO8Qp6KP0e0MJx1n+Uxvz58hsdmDSb0JUm0ee2huY
VJpQZPxbAcaURyiVnaQPZlOdX9HT/Nx36Xe5GWpfTpflKVJzx49bzXqFp1J5+di17zD1yg6WnCTY
RydGWrhzXf42e3Nu4Cw49aeOiR1DKrhunIaqm1bZdEI9RT2OVB12Tvy2X8PO5I2jSbcyC8hCtvFD
V0mW3XbZGKS6laI4IPX5A6mD/SmKtGM2DOk5KkT7IU/s6BxbCDQrKqjz0SzJdJPCOtaxNiF3aWq+
oGtyapvUOfaOIc7VUM74pykCbzozdOXc/hgXqeTHTk+eA5PNK7iF/KzOH5NhAH06iD0djBtfBw9y
ei020Rd4iy2Gd4LP5bSFGIMmw9MNYFHyKR266DWh53YYx6Et3LjTPkMtnj2xaOOxtObpoM5t6g/9
uBz6GXjo1A3iEQnt8NHmgvJaGlwnx4jMUzkboVvKCYZ0WiMf0r7Sdzby9cvP71+Fu1eRDe6sNYT+
49S0spr1oWGMQbjUIfRVqUalCUvR+7fT9dlkFAJIHn2uRVTwL0ex4ZTLWcldoAtJ+GWmLM+RWo3H
3JIH35p6dWdW1/c95XgALmuNkHBmyw9SzE7rliWeArMYVC+zrfEZAavF1WNtOFhZFftC2BU2B8ae
DOOtkVGboooCjBx82SauywY0ksOaW6ib6vCUqNHndEGydRwMFKBldX4WQjvV3bRXz75+cmi4aCtB
mNqNCuH7coXNojcle2yXYBAnIjAfhaDpg2F2j4p0mmuv21NBW4sGl7fSOh76JG+FSMNe//sf+8ai
qTSXabIEYz2e1CRxNQXLvuhDo+jeUu7Je9ycHR0QbJQIUXjlLkeb+3XBjX4JUHfo/dZpwHE4ksZJ
NxxXma0XCQClPzdr1ck0l53ddGP3UkiHiLRm15QRN3OdqM0ARmRtR/U4Tw9pHAztD/t/GoQsC6o3
AlNbGJ+otbwqZxQzW0X86JTCT/Ifo/k7xt3s/lm88eWYjYMEGQL54Bo2gQLENUsZ5W4JoPvE7Ts5
fTH6z3I2eyiE3R/pRpKz4jyZDKu/4nPVy88WT6FkyrkzB1FL7qKBNz4ksZ9mXkcRQvfEVyFyt1UB
Rhr+ztDrOdvsz9X2G0g4u2blCV4OHYbVINRoWQI6rYNHmU6MHm+QfWS3GE/OFDeuZCQU54y48GcL
gaS4GZKd1GPbpVyfPvSRKIWZrAGx9ebey/W+nTqLX1GqvvY1fKXy4Zuu6tuuB0L5/pRvfdc/x9pE
1lHXx3ajM1afLL6euwtVHeXRyGOPN2bny9645UiTKRNR2+Q8bCUeF2VSp6nS5YC6yzMNAHskrjP4
t4bon/im1u1ORH1dyaGuwt22QrxZ0i24itr7VGXNrASJkT9IZA2vGE8nbl1Ke2DN62VkJCxmMGkF
rsGnu9w4Zh3XXTeGStAhZat+sJtfg/koC7pZc7SzircmxWVNzZCojlbOJmJVW621nDxRA3wOxVPZ
2jHmN5J27Gshfb+/Oa6fedxm/vsU0ma48mUWjdJakTFrQTqU9YFuT+9Ni703oeuLEpwZtXUCvvXQ
b1khk1WWhTzKatAP+icV7w25ddwEz/s233M4WT/D5flmKK4UeFpkWcCBLz8TmYVpzomlBqiovddk
X5GfMVk5RrN8Qmjh1FK1ge2+U5K6/mArZJHUjqIiqFp78wyh+zRmjhg0JOxDJE1pZkjYUwzoYO7s
jBvZHCOtarg8BITCW2hN2S5RnhZMrzaFEhiD+DEIyHx9adbHooreKzquro2EeNNg4ZyUKc3icv3E
7rI075pE/KVAGhcZTQzgN/Q4iWyoBF4uN6W+YdRCWQvqrHTb4rcWfrm/QW8UsN/aJGsMzRJf2ajY
RtTaS6douDPKaeoqvdahahKiGq7P3F9yp7ZfkiYZS588g7xGM9ocJDEIOuF1idRPh7EXk+TFqlHF
Xi7H6D45vSh2DtKNbh3StuQzq28VdJ0tT8JpprhOJ1MLrLrT3TzLrVOftcNTFTmNP0Pk8IyFXa9p
IYafjf1PL/Xzzja8ccwQGWML0l5aWzqbK2o0Mqsf214PUvun1q9yWufSKY5FqO7cujcOGXpIeJpy
qBEP2Jaz5hB7rLTvdHT4Z6AtAw6quSWZblvn1cmQ6/RQN1N+lHIRn4ZJ21X3vr61yBYoy6JDs8Zd
W5WtSKrTVhkmPYCw9KRXiZvK6ftZdOdJTp6iDAED7UFPfiZKQh8BBW5DwZP3/YDf2/3NeePcAzsj
LCOcgeqzBadYoTH1VB70gOsahohSuJi6PEEkf70/zq0Pu/qQrcnDitfcxEuOnIk2VWsjcBDAdrrl
NGMCMg4RGvU7I92c0R8jba5PNWntKrIrI8jaFjDd16RIHjv55/3pXD+l5JMQrunA0IMhsr28NNq6
poksJiNAoRy31XEaPZxCPyO0g6ZAD8NtVvr2f/hUSLgAezYAB18hXfUy7HhHbCOYRsq742wB/bBz
/ViLZs8X6cbXovdCp5HEFhLmtuWWx5rZ8X96ENX1e9MBTxfLz0b7q0Fb+/5CXodb+hojIBBCeX4l
DF8u5FwnsVPhnBtguvQoWY+1lvixjKq88o/W/i7V4/3hbhQ1GI+iExqQ9EkZ+nI8IHdD3YvZCApj
kXt/IHJQ2fLKfFL6ZWq9qYmdpwgx3m92USJkLmhKniyphLo/6w2KQKMyGy+N4iSyO5i4uHq5oa2G
TtABUeEyRPxLV4sYHL6Vj5UrRYv8PFtWbbpaaiX/3J/NjSyE2RCBMyVicIrPm9mEiokHuGoEOC6p
TeJa4ezmUnaqIUHbspcqmKjI73pA8vM4ucx85+vdyALWu5p6IaPzh22xUNeIvtbCTmBFqadX4ccx
h+PWfdXi9EV8teTHoh9dIY55rO5h+G49V1RE+Y7EzNzg2+b/1GQA7lCGCtTpZ7IYHrjBH1n3HmFe
WoWwzrXUM9Wphn5+ur/sN94OsioKwADOiae3aLAiW7kHRmMG4QDUJpyi4RAXQjqXg4NBhCpXB7u1
FWxX6gn9dLpdh/vj37jhTEqmhIYr4Bpoy+VXb1AxJr4aiEVRNPajqcp9AwCx1yRat5N5vc1lE4zy
NiAHicQEZLJtgSCMF0ObY6K1dEkPyNb6qfO9ScJ3GZDNUPPmuIOviS1eNBzN9jXSV5nx81yea+Ol
jn7n88mJE1dBdryjiIJ6KsWUoyXQqNAe7i/Kre2wVjGoUwKjRrFpvbL/KNuEFtUjzcy1QFe+h03i
N53zi06kb6vPa82hr4djO2nnLtsTBL2BxVo7jG+EYywBWKrNyEsl2SmBExFtdFa16BSGZ77aN7ue
vDAHFvYsN/lZz4yTpQk/7M9xIs5hOR1bIz7nsfnx/kpcv03rzyHS5FXnR72Fo38sRAI7tYjz2YSr
cBhtX3p5Ueev1Z4Vws1ROEvUP2h2XVdXrWwxYuRgA5yZK69eEOHP0lY/kLySq4D6pRJi//XTviom
A8JcLee4wzdJyqyldh2GCYqd3TKewi6s/VRVC7cY5vR8fxGvz/iqW0WsLiObRgq7iSJauTbNVugm
UYTj1bmGNk3njUX1skza0Y568j6T6EK8vz/s9cPLsBqEgDX65YRvjnYdGzFINtMMpPJ1bt/H0795
RL1179W9Obs/htm8G6pU5rMc2WagpdWROv9vBbyKVvbv0hHaCJEoYoX+KO2wtvYmtzmhHNyy6AkB
At7V7DxZgfVo77XEb2xLFhA1e2JWaA7bltIQ921jmYi6Nu1auInN6Cme6uYhz8vCt6VaHOwa7cz7
X+36Ql6/2v8PuvlqIl5MK86QqRxgI/q0iSjHD9W3qAnF4f5IN245hoK6Qd5MDfCqXFyKcDbGjH1Z
Oj8TrEcs58zN5Km5fC7Vp6x9HOJzXO/tl5sT/GNU9fKGa+rBAMTOqFzmgIaJdQc32kPFrNfk5VOz
Tm3lK/PluMM3q1grphRHhWHS2fCV5bxrWXV7Ev//9282vVnrIJYG/n5SPDcXr5HyxQz3ZH32Btns
cTVvu1Lq15M1KX5rmW6YGs+1/tepAEsFHo8erQIEflvJi5zURJDO4fJ1oujQUT30+qL8RfVvON7f
cDc/CtEGASbbjpT18stHQz01qhRbQWoArDSVtPFqwBr/wyhoK67dRooPkPAvR7Ebuc1WJaFgLJXq
wR4VGsA28dv9uVznGkjZ0rAn8l9hjNpmg2XmAtA4FHZQygXa6UUje7mT27h7Od0jUjuLO1bNPzly
Nzth8q2BgYzSRV0fZGdb1cCZZJ4lebKDcFzwLjML8winsMBQOFkOU2rlZ0Wo3cnIyupwf8pbrziq
Wyu7DCkyQgJCo61okaaNINCl0Q6M+nWRv+AifCyS8bwUaDImPyYQuZly1g3pMBiPw1rXoUEK3d1N
9dl1uuoMwejRRhArkZNHq1tBjbt95vXV3px7PGzeQjZqqyjjXX78qMjT2kokzr3I099IuNSvvSSH
BG5h806X9MqzGy3zKaPop9pcKIZiFIIYZ+whWSj5dqz1x0YZjXf0QWWvTXX7c+qMJlhQs/F7Rfpn
KpbsYyJL486uvfGKwglBP5PkhzRoa/pd97Vu5zO3orUoXjobvlz61fA1lh+W6l/RvFeM7/e/5o3D
SERCCESzDnLGFgc8J7NTz2GJopQh9Qclt36EAlDd/UFugBrIxTnqq9c052QrKWw1Q4VabGgG+dwE
lXMorCcK+QIfEzdb3MiJj8v8jxn+LtPYLeJ3EUSjUDxF5otG200px2Nij08d6VDrZuOhtV97+9yo
z1UHOfSQxTRUB7PdiZvejLA2m4hFAUUC9BBW4FbkXNJpbYTcioG8KBV7O2/DT4rZOq+JMEXhTZkm
n9TeGgoM2HQOuK7GTgQ2uJz/0+sJzMuGPt9yRK4sAdYQN9X3sHWSyLXUUEbq28pLUM4jclCxlanC
Vwskk2KjEP9Oi7FgcjZmieYr2aL/mwLgiH1VS0rZ64jDO7RIwwHCXiX6/CAZKKP6dZz2BTjTdLX2
KWfnh9F0lu0aUtEEqx91BqA3REVAzQ20O0StLjkN4bl7JGYMP2KFqHzT4yykBNGp1C8qI1N67rJQ
stw+V7LUQxbVOeX2qH+NFq0dXWcy2s8iLuTUbYeu/JrjCyPcqKsikhbD6RHCjOrMB7sJoCNUpciT
nITHsSvmrvfnET28R3OwyC/bliLtwegrMzmh6GTWD53o+h/yICnqQULRRj+Zxtz8qKiFfzejoSiP
LFEYeVZfLuMZK1lLc/NFNeoDeqrlJ7mnVbRz375xZv/cDRB2qcrRBgalTztji1Kji6ZJEhcLtqDp
Ilwzi9rcDTvQyp6qpsrkZj2VVA0JpcmVJFq0euzk7y0Jd2I3Xpz5qWrg+8qLrR61AcibqwzK+Mtp
8+hLUVTdTi91G7NC3MAEBoUFXvSVI7gJTJLOcsTSSRT2Erk+VQoarEo9pb5TDeFTMqriEMby3wbK
/x0UYCzFIxygrU2CI7dKIldDYgZzdu6/2JXuL9VB6Y4i+dtyxToSksY87jxF8IA202vlGEadVpPT
OJobxuYXp+kfqAv9ZXZBN5yrkbwJ7uzKp97EEEVS67VcyJSDJA6s4ashOmPjSdP2KCBXRa91JK4Y
nhNyUZjAm2g4L+twGQZhBHP6a+q6d1ranMbhOSkLVwzGu8nWTnL5QWTOz2zcU6ncvjmMDeQMkOm6
V5jpZmyjcRZpCYn8wnmVG0uPdFrdsjQerbR1FSieCkJ9/U7gtH6hy+N0Oehmr2jgtbIcomCgxT/j
/LOE9V3ytznUOjF2P8uKdih/2IyRO2aXAQY0g75J3VikfgunJMJkZud120YbjIPME3BSyiDUELbA
jb6PQ0VtFTtQqtI+5Z0NURz0uActTTmqvVD9KDcjD+mPDjiMvXzrzK4+2oPzLbPU/mkuRiWYQyKl
vEUaeDaEFkgm1oySyNIHfUBdPzRK8xgq8Z6K8dYsERYmOlh0hFG3Q2eBvXcZKCUL5oh6l4ZBkkeu
li2lG0vF5yGSj3L4HNqnRn9yWsuTV4WSUHoe5/ZQ1jMgu96rC9+QPlljdGgjxW3BhKT23u+7qkZT
/qVMiC4jPw3Mkrr5faLNIpl6ehgoyu+Yj5g2R6X7kB30JvJLecEXh2KYxtumdM9Vu/dlt8HROjpg
P4yA1sKNsYXgqwLDH63Lw6CA8uZWiSS7cWjuRGA354joJr2D9QxeOQVISmzVSAoTZ4zNfzQLwEGq
nsPfUuhpUpCE3asRjUcjUo6IDuObu4f23qaXTBL7EQ1rMipTiJFvUpi4Umn+EMoGtl66kVwcZYjk
HZyV+6dkb5jNla2ZYRzZwywFajK7wjhJ9S8F27r7g1zVMtbJrNwFXBDIZgk6L/dzl+MckYWOFLR2
dlLHwUVs1xyBHxjf2wFh8LwLPbsWXj7nOy/uFZthHXp1UiIRhBYA5/py6CIVEgSUNHoJFXT5LF/S
rTOjG+b7UBFIJ7fuohn/5NrwSerFexxY/x3RNxY6Idr0qJYmBez3Se7Z88f7a3IVfL/9MGBdFPBZ
HHrElz8spkSemU0RvQzdAfkR3Ds8DRGgpjrmxoMF1x2aUFR+LDAZxydAoP+oVh9XEyFc2HylOCug
cvv0c1odHOdj3x7VtDzU0zlNB+rQrZfUj3an75jZXb9JpAskmbyKrOWVgglwtFQL1ZrfLB1n8NyM
ROurT5B0TC3Pllm62oZIBVH6/mpdv0vrwKtcDmEF7evtYsWpbsDgjl6cRH0ZrdGdEZPAlPGQFfHD
3w711udFhE2lxA/w9vK75IoVKTlWwy9NaNu+sNJjpyvLISp/QPQ4/vVYzAiIL4TLtRK86VHmVC6U
Ql9yrLGAJdDfO0dl+Eivb+Ve7my462+HisofY21K6paa1w2kJqzO53xlsIejX82z7yBFcCxj+1sq
6csxlrPkIZLT7vw/TNQhWANPTHtmG/g2IduJykX+IqXPcnQ0q+e8TXyn3+ti3YjYQPSuxTIF0gao
vs19RjW7LZwiLV7Izbw+Qse3/Vzr/6HwcFjo9OaDO8anppR8o7J2wtLrZ8nAM+KNLrPm1Fudb82e
8tARmOPyy8QnRH2Vp8LItA/3V3JbYSLhQUWfnAemDKLBWxZQg9SGbU04yBpDmDxOdOg84LU1gKJJ
TZicrH0uqCPiZN+24c52vTX2qpfM+cP/h47k5migjlVOEoanIWKBI/ZfepN5sYRODZJVmap9qLX6
299PFzAxZS32zmogdTlko/Sq5PQaprW4KycLe1Y7Wek31vmYdQIq8pf7411naGBW6LhC4OH8I7J/
OZ6tzlWpTUbxUg4Q3yl7jHEk+XU1jeX7dqpS9eRk9tKeQRtl9q/7Y9/aQKvcFVay7F4qiJdji7nK
m65bcK0t4BEus6B7quml//ejrCBUKEZcCFAmLkdR8TYDkyRjNC7KgrtNVt45tTLvlCNvhE9gVwDW
wlUEdM5bcTlMVIxykYmweKGz6FpG7IkR6tRwluEQxPF0lIzoIEw3LuxPUtgHub0X2dwIouH+AO4l
SF11h7e7VbZoMTjGjL0rNA1XNlNxbKziRbaKn6rRh0dEl2I3qyyuo0mEXqkvP61GnNNWno8hFhKn
UuSviIMVXkYy5q4YRS8San+wtEI/JrRe//7lAR1DCZ5EHbT3lsPYLHjcZ0jsvAhHOiIM9W7ihe/a
9+2uIvOttwCBe44xlDagmZs90MhO5jT6ujTt0VQeu1N0SMbHFFbfAW/a+/ttvXEvU0oDhoW98oPR
lwHHcLkR4FKpvSwPxYvah9kXnINDH5fR6f2YOzo7z1B3dt6tE0y2zBlGOkhFXfFyPKvXnNIsOEVy
/ttxMhfsT8FjPj6W0Z5T8ZsD6NXcgO+SrpHLXuklmChfglaXWEfs+j5kAwI2aqTIZyNyiucYvr4/
COhsciG1B6eQuKVR0fXBm6Wn1Gyro6YVzjORfuoBONY8a0wGP49a6UMRRZDtlc4+z46w/K6LjafI
aLIT7dt3UVNLBz0t69OYatGjrI3A8UUz/NbteCY9rXIPv80GmVWtfZjVjkS3suwjVb0Q6mQmdt72
W68CJTjY7dwnhLKbDzzk4FkpKeLNKC2/Cf5fYzl0FSU7coY8vYu8WQbT+z9sKlq/K48Gxc5tfbyQ
7FBtp7Z8QSngqVVmjH6e9bgMLPH9/kDXu4kbjPuYXBNyKvv3cjdlQiQS1kBYbBM0YQlfKLkvuDyy
xXpXDMvr/dGuzyWPOlKvcIQo+aD6czlauJBTOmZdvmjmv4N1XhlCReu243/0KH8Cq/4Rt/T7I75h
zC+3MEOiHwb4AYwsNjaXQ0aTSEZZwQzFiHE/A7I8i8rNpMT5JRBDWtwKei2Jmua0lUfNAQ7BiBPb
Oy2eqq9yVhmfVcSJZtca6qV3rcrUereWM+1hEaX6verD+pMTG83PCBTJ4MtFEUGDNGrjR4ej51EH
wLkzoVsfDGoAqJs3vMr2eRuisgEXN5YvkoDDVcsu9XBwavNrZo+e0ad7qqS3PhlZHL0+lpD/ba6b
KY66jNSrAkxhPsxws4OonI85/rJxKJ8dLYPmuec1e33iuDTBhSLFhmcEZ+7ym82DiZf4HJUvJpJh
tXMszR+NXT0CS+ji+OCQTN/fJDeiagZcWedwV1bw5iaqtgs1sUBoY8kuS4JeBPoA3woA+o/RWIef
4bvYg1domf0pBm1uEqPllEOnoUIeLjYmMM/3f8/N+SPmwQGB+gW94HL+y5I71Pmbkiclyzw9pUsY
lwOGikNW0kJ0qg+RjroXdrjOzsjrXbY9LdRkyVawdFzj4MuRe7okspxxQO1J9wdT8rLspMXyX6fZ
LDOBPo0olo535XKUUJlwCAzn8mVUzqgpuHn6caDVM1aLZ8kjvJDsQFljB5B/HX2ug6KcgdwRUKht
wUl1siGX54W7Z0SnRH9HdrwTed5aPKQKV/4jzHZqm5fTasrICSNntY9HJKIi9suCfLf1f+v8ayta
G4AB0MBtSh1boaIRs5UvER7IGRyLRvo4hZ9CkEjR8vH+PrwObVaFBDSLVhIFKfwmxhXR1GjzpLFk
Wn5YBp0At/e0cjmoQ7enGLh+8+3OAw+GChfp43oON4uXzK2IV0P6TKqewuiTXH+WdVeP8HEhtPk5
2z86Z0/V7daWAJ3GJoQDiK3GZkxoxx1oSAzC6WSGx84yFj9FHOR4fxVvVAcpDCKGyJFC9oCY/XJq
8wC9UFO76kWJa9xV6Bq/j8vGC+fX8owZvF/bhpvtRRC3NiO8To4w5BOe282VNmgisxYV/rRuPdXF
a248tvJeNeLWPfXnGJu3gTpOOcQDBvJdOiNc+7DUkOHRFEc+ToPQuLMbb+38P0dbf80faFBkcltL
ayNszYz80GeqV1q1q9Vf0k6cDW3PauXW3gBeA1gIlXjehs1hlsc+TaWB/M4wAIukgjgPefa9DtyN
EwY/DvFghyAFON1mTvmkNGIps/olMsvy0C2W1gB979XTPBXJuUSeamcRb0yLOZEdQzCEu7Kl5C1O
mtdl3tcvWJLEx4i+t4vaz1/aRdPfoR8FfHjNG2xQDJuDNdl2ks42fir6pIbvhh6pJruWLH/nYN3Y
ESuXHhI/yjiMtBlGAtSe4VSwuqpQlR1f6yl+zuRXvR1JcOv3OZ1noc0P67/R4DpoqJvE2NfgQOFW
xXCklO+Hsb5TJnsDkl3cZFQZqeZQ7+NHQYXffFPyzsHomPPLYPXT93zOktSrU5jO/jjr1Vk0WiJ7
PW2B1NeSTPKH1DBPugaFzlf6ojFcrOCtnxnYiJ9iDnEGiRqhuuzCtvPmdNY/ICfWwlFonfgQYjdk
HXQRj5PXtLCYCT4bAUEC0eBfUq/q0VGCTG56ND7H32lvT9MxN8Ox/1iVphjPbd1mmtugX9S51uio
ySGyhrVyWYYZf4xmEzxFjejuzpdbr7yrNaLERrmbTX9l1qVmTj06dWwSxTbag1nUD6FcUPXuRvmh
BNXoWYuwZjeJ4051uxYNksGRV2PBMXm2MRXY0W+5DgB5tVc2EpAbgHWUTS7vFtybyEVB3bzwmYRb
5dpDVQhfc05KriFfGz0iXn1cIHtFWfphGcOdgOjqsn4bnmIX6SWI2K3QcVLmit1bufkydtGxbEyF
PCXx4rBKdiLdqxt7HYiqwernSedtqyvQNGmfDkttvlR2CRgGzZm8JYMo3FZAuhfPY7hzRncGtDZH
1GkcDZhXZb7A9HB79DwdNIG72lcM3bWy35LzZWdnrTHJZmfxoIPABnLOY7ttOyW2FYtR5vQBDB8O
3FTVk5bo/1l6eB2QCTBvTKpFf+0aGAtDqVXHehzNk7Q6/9z/Jbe+KahtPip3IeNsthR22/qAbxZg
slbxe+ekKweKdTvf8/YgQF/4qAS129CCAK0wEZU0XwTAxo4OJz1x7v2d47o3yiYrKBxKNlFYMkr3
KChqWuVJN3YCwOuNwtanEE6jkHoHf7w8gQi8ou1Q6dpLCGUULqCqnMPsAW0zT8u/KIm9sy/fOjKX
+4STBr2ELsp6GraFj1jGsac1Uv2FEKrwwAEvKFPPhnwokg9q9n7Wv8vqF5kStayXnqBu1Q7zESfr
INKhD+V7L+at6f/xc7YpkTCjSYs6fo6mPeshMp/ms3C+CPU4pU9judNjuY5IgSkRdAAjWO0uWO3L
xWbvZ6llSBYW4LL5PGWl5UY1cMiQaO4I2rR9UYuIt4An5cNg1LPX4Hp+vH8+riIRfgMeTGic0AVE
0G5TmFG1OAMZalkvOe8jnS4/K779/Qh0AHiDwaIhAbau+R8Bo71KWTlLZ7/UsqR7GYf9/0g70924
kWVbPxEBzsNfsgaVhqJkybbsP4RlW5znmU9/P2rjnq1iFYrwOd2NbgNCK5iZkZmRESvW2ohJsaYO
c2HlSFEALyUfA0fT8kit87rNEbvlSG37naD8BQB8L4QP6gHhyw3P9H8+VsiIUEEBuAHUTVly+nQh
wq2dEDNtpniryaTQM/Ra1VxfU6Q93/RU+Xi48G+Qs2BoT2cPIeZCkhE1QDG4u8vqJqQ+Hz5JnrWy
E89CYLD/n+0sN75cU6gQsRP3k23ChBKH3wAjb4s1/ewLl/xsCcgJxQf+9FHS+eQPIS5udjMRUcah
sDPbWrFF30/sFizyxks84dA1k3cDKTHMZt4g7No20zh+MnN73THPeBR4TqvI6PG+0JQ5CF/ciiJE
k4LhewjejoLdI7uWpt8CeZul6otHu2m5N6ZNWQxupGXPxTC8UB+cAa9JXK58yVl2b+4M47KcQw8O
wWVThO6XIGJr2TryRqGeLGX1oUyM/mZUsnhL4N3RfOpJu7LxjYM3ytLh+kRcMk8jOMy/rIhCmuHU
xwK9LCIrw7zQW1Cq+vWmMAgDs8hAS946TJCN6xnatdrKsM8eDh+4Ko5AEpszAm1x/tVVLmoRrCXH
9lcZ2yBQvLtBtdOVjNPF0TGn/9/K4toM2fyhP1sRn0Sne2y/dpFDneRvuVanmbfi4i4DJvZfQ/NR
+8mxIfpp1HTCkJLbpAq/JX+vL9P5dFEc4BlMAgOILdQ+p78/4mKm3UNrj+roeuGrRlIynP6a2cHT
Vh5P51Omkp+D2gboG2RMS+CdNwoxDGLVcJws6HSFFh2VwRG876RYy14l9yk4cGevhDfnJxBGZ+QW
eneIwC+bWsZeCXrNl4ejpH0BL0b0Acv/Y6aPK8HahWnkLTzbQrMIjsb555+WqW5FZLECYziWdF/C
9mO3ZkabPtB86VkKy5WA6uMQOfUKldwWiU4SntSnl+V26LO8mFLFeOw2nKY/zNIeTM5wp1TtVrVj
3YGXxt7/+Prcfq/2wm3yExR+sw93wWAXf4e/xVNxmzlrL79zV+WjcCRoUcjznaVVCl9sa6+PxiMN
Svc9iI5CQJgqW6NavzTV5C7p51GplJy95wYzqgRKk+Oxrule7x+DAOx+Zjdwb/87dcD83v9sbHGD
tSYNGAi3jEdjCnBPR8yrjSX6D0qSvmfqr6q+74TiPi9uQmHFoy7NJkHHzKExw/+WbcSiIKqdFzfj
MdAPoSEcstjWQSD98+4HS/FfI4vdP2U5PcRiOR7J3u4NNbSTfrxr7/1gOwlr63ZhK4K+5h/yYXPf
9yJkG+hrtIy4mo5KBOg1/KHUsiOKb4ayEnRciIDhzSAKQHMEtBYwkdO9WBnsu0xvp6NQ0R5h7M1X
saGfbZMT40Mvvs2SlbjtHDACofZni4u7Lu7lGI4QLBrttDPV/Ev7OEHG5pCPQjt5yO8Hs7jJBlvu
Vix/PAIXB8HMrg/WH+rd80civThtKMr9dHx9fQjt3cPTXW7/dEPbtezULu3Qfhg2hPh24JSOvz3E
23j+gx3s3t5Ku7Ylm16p7eOX7/cv+atj2t32h2d/DezRlu1qzwN6H2zJa9vhRrafbthuG2PzvLW/
7O/vb9+f7gL7/c/7dY/86G+8NqLFzVpZ5mDUPSPS7Nx2d3d33U7ejlsAxI61Qx7lDpiLa229e31j
/azvYdvUnNBtnpyb3r4F+m7fKPbKZX95fT/N8uISjuJq0HV//ibXy9JtVexTUlk7cvt6/Kt6ApZX
T1/WQoz5ly4mAmUjdW5qhUfgLH6Ddb4fSwmJuCgiJx4K27iIV67kjz23tAEbBX3MwPJoE1kMjDZT
Mfa0XDxKdu68ISrE3+j6OYn9/euvwBbto/plZX0vHAN0Bv7X5Hzufbop01Dtpt7CpKr80J34JtkI
TmOnzsvr7LA/4eGw6136qjDFR+fdPCoH8Hq2vm2hbRR38HPouc3dIu9+9GucqhcilJNPWxz20hjF
oSHxaWKibDWh4NmH6ntYNTVxSritx/Co1PCmqOLKMXxxToAlo/Sk0PaxRE9JVP2lUanEo9G1j11+
k6WH2nyL1fbH9ck/H+CHiCO9oPPxiA7A6dwDu6zGKvKlI6y/dXNvFZ2dFih+b0a5czJJ2Rr1n+sW
LxzG9DIrCpIwnJG0Vy22czqpSSPFunSEnU2dUjuqJUeO3vsEDq/sTm9v464/QDP9uGJ3HsqpZ889
1PTokIWeKTIXnq1orcm7WZOO2b1g3kyqREIe+ZXxN+z6dMA22XOpZ1vJ2F63ex6czGaJfwCMUZxb
luaipOWsbk3pGNW8POK7WPjZoLEcuqGwkgE5z02cWlpEnF0hN1I0GKxlE9ntL9F/kcVvWRlvglsP
Zs7rw7q8jGDhiIZALdHBduo5Ymc08JgzrnrcTq5FpABnjKchNRpJsIB6UGH98blmr5u9NEbmiwI1
pWOVZ/Wp1dCCe01TM/loGvR0WrugeTSQzvWcNvwliCsTemmMuCi191kRBI6cxclUiWE8RWYuH1M6
MPt+E9a2SlNlaW5TbtLyQehiO0FG6/oYz/f+3O8/sxaRGFW4wk/HWDSBPk5RIh9L8QGcaRvX22x8
8dt+JZ68MJfYmYdHRETVeHG4lV6ihKVeycehqB0z/xWgSRiFBeg7DnxLu0V25frAziTNyICcWFys
XpIN3aQZNauXx3acIP2R21n3CrBGUJxyKPedsFFrC31QwybTZwuBRa/IJuePzfC71so7z9o3qd2X
6DbhZnVo7DNf3yey4WgKTS7B7voXX/QAUJ4cFzOxJF53uhZ5lMqt3pbysRB2kUf2IKo22Q5AulTC
bFrankGb/xqX74XcFSwwhKrkSDgqgUadWg1GqQDV0uF3gfYHnTJnsMKtqGwK3sjiHx6vaAhUdmtA
UZ9aN9eHPP/uxTHJlYC3Ux6jwWHZjyppVT+1VSsTlJsaFEJ1vpu8JF6Z2Av3DpJvBKhwoMF3Yy3u
nb4qJzMNPDwhyp69YTqWk+LkYbsR9AxqBJHlVMiG1yuH8aWZnRmoSckBgWQ5F+upB1VfCWTKj3n3
G2rSHgujgNa9rRAVm3aY2crfWpA31+f0otmZb+pjm4EYkhcL2pVyUVcC9Qd6tMdqVwvjZtBT2xwO
uvRaxMVXXdjJ4T10kyuR6qXl/Gx5cdvmtFDERuxrx3woK/r/eyKXBhWy6wO8tJxcAzCFoPKGNu5i
WpUkVLLIC7Rj5FGBj2ncb97H8iAgjuB33bZ/KiNjf93kpa0J3GVmD7SI0UD1nM6pOGlUidmyR7+2
xW0zPsvwzpbRvs+/iomx66fYllZiiPPJ5PFIMDen42e+2cVkjrAgCGi5TMdEjpRt24b6oRaM6nB9
ZJesgEUhNJrJHs924Biok5IHxXSUJ+L7MUQaDtL4fxWYIh7hGiVlQnGB/o5l5Fd5yD/EZTkddWFK
d2YIWZc5KOHKaXJ+l51aWTh+nlo6YBfeSR164fcG+mhbJF+J7mVTOFie2q/M3QV73JuknECJ0Cu5
BMwO1iQnXhxLRy9S9J+5Zo07qTMJDzQvqGxQRdHK1p5DgNPjkjj2g9n0PxHt4iCbJUArnmUEXcBk
aLLwmoCGS3gchbxsupVtNm+jU2Mw9ptITtNSzTZbloOCbAApinblsUpF2xh5tQ+8y6Mvmv93Mu+U
aGWLnU/mqbnFrh5KoU8tsOFAHCNHS0aHDefU2tfq3wEZp4bm4+XTC1Cm8qQ2vmgAX8t/J0VyH4TR
ZLeyLRuBLRh3gqDN1NGtq3o/ekTYru+3Oeo4m9W5HgKVBU+tJZGPYRa6FRPnHlP65/+M/kH/USR/
Y0gjr9s539dk1ubmL9qv6cVa+mZSh0EpoOV6nCr/LaU/hovOS1duuHN/xAitnmAheL2TgT6dSglF
0cHMU/NoJWnoAOxlTNSaaQ1q+v/NeD6ZWkRzepqZegERFeVjM7MNtci24QAX9f9i1j5ZWThh709R
l48MyPTSXdNMyN6u0cRdcoDPc7ZwP2j+66zzWZjU2GRCkTkpSIDWeDH1BF6m6Ov1AV3aVZ+sLcuB
Mx1QrntMm6Ql9c5qvXbjT83zaPn3cTVOK/5woTCAQ1CzhqeCtOAZ3aw61VXYKaV5HMdsI8OP6DX1
Q21JWzEyN1N3azXtHg3Ugyq3jngbj4kdttJeytufVuS9Fl/izvhrxZ6tTHtF4vFDqTCIJTdVdHv0
NgaUZ3jBfqQZJ1ftLu4ISb9cn7Dz5Zn9WCYdRWDBjbi4Q6YqhG8eNB0clsMEdpa7Xd40w0b1Dplq
rp2xF1J7psGdSI2SuJQH+8Kt1SEpLI2mD4Lv75F1Qwd6miPPJdhBBTlu2I6ONzTvivAYpLLdpsI/
E0LQVTyTAxPUEGpQ0DndwbUwQ86FQjl2sM1uqJErthqJa9iwC+ETHRcmtogdZvb8RSzjl4JAj16o
H0ulsLMa0eMtbz7jGzq01UvvZkG1csye+z11MNjkTFhMoFP/aD/7dMhbOR1fvlcBkeqQhhDM8nuR
knQS4x9CaXUrYe85lRKwfJ4WsE5QeWcWF8eG2sYQaoU6mMNY3pbZRGVfzvYAv3jfWvIb4MkIyXMT
kqUuOaQe+6Jp4r1GLcwLD4pcKBClJNWtKnXj7Vhpb9dd+gIgia4BxHCIvEDPEk+eLrLZSjTVeYFx
9E3prhf0+6rxnmFQsHPrm8wzCE32jV63N16d7OApTtV7TbmtJXMrda68hh7/iFtPb8D5a+ZGYRDw
M0ro9Gt6YegtzwNmIn8bCCxMqBB+WJCnO7Saau1b+FvqHevRaG+uz8LZxoY6EVgW883tCkXM4txt
9Viu4RKzjlOXbcfgFWl7R8gfjekF+uvrps7d/dTW8tQtgXFSjsGWArneN++9cod8U28CeV+a9lqL
0excJ/M5G6Nti3I/yBNQH6fzSROFmmZRgzFF39b5MyoYtoDoekJtJX9dS6CfbayFtcWVr0idX3B6
W8dMf2/G2qbDE0aEH7MK8PVJPIstMITAKS29c98+fns6LKnSRyGxAu+Y6KNdcg3LwU+rXWNBuzSc
OeuFBWYOM6dW9N6P0J4IvaMhb2JrAxQ/De7MYiV4uegQoGNBVX1wYC8h/xXD6xMDMxNog6fppqls
P3UiSlpd4vjP/z5zZPQAWIEQB1Wx8HQxatWoECKPZ0kFvc5Gyt6UdOVMmWd/4XQ0qTMeMNZzS9fi
PSzT/6GLhS8cNT2tN72WC7bSy+nh+kg+OArOzMzgEBmyJHA8i+VpokSN2yARjt7X6lF6USWKXk77
d/Ltcdzd6l+0bktDMLz2K3bnz1/YBeFL1u8DzQzByMItDK0SMkUUjmJ1H1HhHzXNruOfyF93TWar
3kYuAOBJKy5/fkTxhjQ5qHlg00ixZGdH104ItULxXbrc7W76YzW13bVvhvSKVNmKrfNTg/oLOV8O
DCYXXzkdYRl1USxkU+D22d8hlF7M9kGM2w1oPOgc1U2/po38Afw8nVJskQ3j/wYITwfgqcG2Cupq
QrTLVTmf0vpX68Sii+YaTVgQq0z3jfa7h5Sybb/QLYUoLd0jQnMH19g+nMtEr8guGQU05hYbpqKK
skbQc2HygT2S4JmjMd67C1ebxkn3rLAPXdO7jwufBJm2E+q/hfeKYOnKeXDGOEvERYYXv6Kzn+2z
bH/rNErMHjIebtY9R9kPr/86jfcjhNGeXm97CY/+Uwp2yPuDhvTsd1a5MnSc6veuUKCamkRbQYSm
mfsr/DVE9vnOJhrE72cqXm4MdeEYYkPH1ZgqkSuFwKXrjMx5MnjWyg4700xgBnBxZG6odAAxX+a6
p9Ej0QsJiqvJbOam2SRifJhfkQXkfL7w2OTloS3EjfHdG3KbTIocgEABZ5v6lO6S7/RDOwLvi7HY
jtGu+QBzD/ApaZs0XNuX84G5cF2Q47N0B8wIcE4t4idQm54RjGLstoFTZ89qXu3KWc9Bf2vl/sZL
kXtaOfguOCP4Wx6iFJ6oxy57G4JMlpLJMGO3sm6D6kVqH0P/tqnvAeWvnAPnLxDqPvNfgBURsSWQ
ON2XsImXkDx7mRvk3Q7YtB3Go10x0l7W7MKvXJIIuKG3icdvkpc9lEP3z4NlbiE/oAQFapsuktMv
aMPYKHqv1I6CYDnhCNiihs6Mqoec7M0VxMr5xELbO9e76KOa3wWLpfT1Ma5kM+TeyrRmF6YCYJNB
k++9XKKTS61VV21XBUIuG4V1kwgAJMWZNHUSTGloxsIxLCTkQNSgN53M8qXtlID8F8e6dhramb5d
v8TOT3hAcORagVawnc92mJTrnVTIg0AGyKwmJytCTXd4vpsVJ3xee3Y9ehbV01CsxS14r3RNhfeC
a0FmSs8TSURQwAgKnS4s+alUlfqJL/D8ILeHBAYYgL/BfUZpwOkyNmqXpNlGgM7XztIY3li9uiGU
lfdaAxva9fk4DyhNAJhIJ4BXpAy5fKT1QZhlhikmbiAO0jYT5MHBJpCAol2LHy6YImlKeyygA3Le
y56vrCfDXQVW7NaDomziGVs6VLS6lcO4RhB4ztXDmGC1AmiNHgCH6ux8n166uQDINGyj1C3Qj2zo
KTPLGgbZyunudGIVzg15+Mo+vucQ6cZNVhk3TZLui3pnaLldVcNuTMu3mq5heWWvnb/0Zk0cYgtY
7wh9z2ZcUrokCJo0dUXPQgybq17ad2O68Qr6YH5KVesY2k5BubDZN8Zdkgr/vOKw3plzOyoKUJwv
i83O6ao2cm6krifeqpnKnks26Vpp6Gxz02ACWSocNuascv4R+n+af19t2QOIXxHXqLeBKjtt/WRB
S9NqLhXo3XUfPn9ILKwthqSpQtv6o5+7k9kdzLK3Re9QDJuvEXynENhoR1lZixTPg/DZJoRQ8wOJ
RTQWNgnH6s4aqtytYauxA6nLt5GcPdFn+qtSx3rHZRXeRV0Iw3ybjhtlrKNbCCBgZBatfFN4kfAr
yIS1uvWleSeLDgsX/HfQlizuLb9TxmbsxtylcoYXhQZN4k1n0PMQ/Qz6pNxO6jolpsxmOokEmAqe
I5CokjAjSF8YrcxIr/taz92sR6BJq1X54Kv0ipd96pPKqv0b0/e5vQRB2Ohx6t2hYv8jl4zy0JeN
+b7iDHNIevY1pFFm0BaUrsvHq2j2PQ2Pcu5qz8aNchcVpJXszh7eFbjc7fCQNza9l2tA2vP68jwJ
DF4nnUdp8iMb9snjCxGieKNUc3eY8ptS0m3/qRqLTd3VtoUUY6zfthZiZhsE664P+OKSz+8j+GJE
FLcW94kVjhCbTH7him3ztW7HaOuVsGDI2qTuo0w0IEadsrfrNs+OcgYL+yI7nESoedY/qwlg5oRp
yt2QzDBNWBESo0UrOBUdYNvrps4i79kUBWZgeMR+PEJOT3J9GmtiLalwDe+nIn/Vra/Xf/9ZQLD4
/Yt9LAmBpmeRWriysfG+RQ06FnZVOlmyx1Gum5r3wcIz6Y6bG4B4ZVJuW6xUglp65CVG4cbvxaF4
jGPb3JSt074E6v/R0rx+n5yxl9AHSyylcDXLNcxD3m2a2BnqL+OzoG2kZuX8veCBJ+Oad+Qna6E8
6X0yj0tNnrVwK2lPwS8/fVlNQFxYqrnxjwiJG33+76mdEiG5WDNHlgpZezh3+/eSiEn0n6EideKh
3Fxfrgued2JuHvanYZmWMBIEYm5CUTZ6adegDJfcAdQeMBpoCwjClNPfbwmmmYWk/t1ErmyhftHH
29h798qDVDo6+tAdXCzXR3Qee5DW4DnPC5P0HpTpC5MwNXaNH+PstC5PxUOIJA+8Svckm/94L1CJ
5OYhgoFgreHn0kyingTjJqk++DAXZmWSljQc4iBmdhcI/lZFzO76yNYszD//tFZ1IEIYZ2KBjkJh
m8Y+nGMjSfzrVi454H+IgEBtEL0tzgqiJWAtClbgmpReEvWg1PQI3kTjvm1X9tTsy8uzglK4DmE7
8RMpqdMB6VEyWnGYl66v7wIo55MnOc3swVgBOV+at89mFivTwXqX1/VsBkdosttAvrk+ZZcM0HpF
ZwkcSuhYz1P6aWGGRh8LHjyla5q1I6UP2XqsP0/FYqrYQaAxTF6RoI0Wx0KC2KpGnqpyjfYWKRR6
rfRDv4kJ8RVjJ4aPknzTjc6wHW6s+msYqFvZjmK7d6p2o0k7yirpWtPVhcU7+aLlyZFFZVoPBgUO
obkRY3H2RTsL3jvxn+sB5MmgXWD4cEvQ17nwe1/ICfQko3aHXWR+Tfr7Yq1meOFwP7GwuEqitG2Q
McGC0o+O2L3r5l1IPCtFPtI1T9edZf5di5WkOZVnOSVKuBGXklODqCdlkRaN2yKw4pBrDHg3RMlN
EoGh+HdTOCVdnJANUQ5dhBW93hE5BnXjTr3kqPKDFJF4GPfXjVzwA6go5kicqj+beOH82B3NyWga
N4UcO05hw4njX0Y+3pZ9sRIFnqcV5oypNcsYka0ij7o4m6K+5ohFhcJFqOtOqvejgfOrz4rxbNB6
mKrRLoYG3BPUm1rQ90GyxuV8Plb4BcjO0wQIqBOOy9ONrkJNjZhIWbt8CHjcv4n84gmbAcH663N6
7iO8m0HmflCy4vILf0SFI4xQfK5dSUCKIssh5Jb3Qr6WATw/6kHmMSCyf7PS+pLst0GpQc66qXEz
NbJ76SWPDvrkjAr6EGNGS+fh+qgumCMDRtsoeHr+WtZhh0ZRmj5WGgJq/ZvQ7gDpdbUjti+VM5Xi
Win2fE/Dy/dfa2eV2AG4bxBJjVu++0+Q+hvB7muXJGvRxrzkp9v51MzCJSUIqNEMGRtXz36PEV2x
xl1V/pAQu/Q2YUio4al2E/25PpMX/FBBZoNcFv9hT8xj/3Th9Hk9WEKqNq66h0noS3u/Bh46D9sY
1ScDi00NY6fVxhEGIA1zdEey9Y2yzzfh7vo4Lvj5iZn5Mz6Nw4uTKq1QRXZDRHLV7m7ORXnFyma6
4AgzBpuXMoQsdIEvxiIlaVGMude4SQF9BmQzPQlQLwPd/+QZxcrpfmFlZpEVNCfBoJD+WRhrOvK8
Zti37hhlfyb4liJAcdUkbbR+7U18IdCFDO0DVguCaM5OnM5eM4p6r/py6wYH/1gcut/iLRrT++Y2
vm/evdduZR4vZKBO7S1OJTH1hCESpdZtds2ByONFPRRb+tUO8Nv+s1+cjGye5U9+IfViVDSKiCX1
q+WXb5MV/xz8f8ejkD0C50WOnAQXudqFmVbTk5wwpnX76MGLXE3xnyttKwi3evWu91D3+JQcLekm
mlJI5fMvmX9zfZwfnT2L04PU7UwBzf2JHtviCybRgwO7zVvXMhOIgO1eVOzAv5Pznac9TtNmSjKn
MuwxgAT7sSEHV1j3a7jU2SWvfcPiMJHl3BunoWu5BUjVNvetktybTX1TVyXdMdOPSVzTl7mw7WFi
0EmmgcrhIlicmXkr1z1o7daVx5tg/JsVgV3ku5WpvXAwnxhZPC66DP58Mx5aN+nvOgOEpeQMGmQw
4hdl2Cf+odK/h8/Xbc6rdTaTgG7xKQBhZ0F6LkepnsJDi9uGjoI6J+J+2XdPWyuvXLQDuTA8kmQj
gfqebo9Jt4I00ZXWDSPrV4+EohkIb2n0fVTXGKQunjGIZvyPqcUZ005G0oOabt1iR1jQbBrTLqpd
nu/a3g6SDe1BVbMZfqxJn1yI9NiaujK37ABURdFlMcQukiaxYIhWlN+H8UPTZtsSwg5KORvwNNt+
ohzON0idB9na8FXMavf6Ys4jO1vMT1+w8B+hHio9RDzVTbrqMZKbr1qwto4X98EnE4t1bCPT6jMg
VS5aC9taCmyru1f1lXF8BODXBrJYwrQtRxghsaLchD9rGO7/vAWSHW5liOZLOwWIdNfdJKSPyaK+
UpKvb4q/+Vs2ODr9E2hcUgMenOjvKg5lbYIX14niBWHut7jWKGebTtoa/dr8XvZeaDNpcQPQi27D
qRdJ8AMaiMIh3C7bakyL+RBsqsNvedi1nR39ig/yl+tOc3FnfjI4//zTxRUqsB2F+jym2+Qw7ESn
V1bedOdVv/nS+mRicVy3fSiiiWzNV4b6kpQPoQ/li4PgYNHckro/aIl+m4WOSl8UvVLH2NTufd23
taE+iAV1fbWzVWG0NYQfzX4l03IhbDz5tkX0k5TEc73J8Mtt0ZSkJ570Jyn+Sv+kPeiPYyWvvCgu
HhOgfUm5GABWJHHh20Edt7Ui+J3bNl/EEWCMFT544YzQkh+m4UtG4n4iB5iK9b7SxJshKNZIPy6t
OPEDsFb6OghaFk9CHe63UZen3hX6ylb8fS33tlL9VteUWS6dFbNUK/IwNBxpSxxhVkMBFFtST5RC
moXU+ttUjith16VIADFHmF9gSpp5/E69V0FHpZKNaHDLqdxG4r0hb4fmcRi8TTFs14SUL/kKbcG0
nfJIo6S2OF9TqxU8WU8HV4g7pw+ivUZ/Lid62WR3XWTYJSzx4ri5vj8vvQU+G12cuJVAGT5J44HX
2t8g3hkGmKpXPT/wcLtu6KPOsTh1CSoRKZvRhEA/F57ZdzDq5zqWjNx3qrB2MrO6acXmhfb5jRe/
qdmPrLHLsHZDWl9R5d7r0o8i/JUL3U89NPcTJG56lW0HKXEKxduVCOy2z02JsI6YrkX2F5wYjDjJ
AJA4hnH2kpC0IEDTh7VIxZs23+ivSET6w9YaEydN3ppt+jukB/4vnHWD9zso7W4lsTNPxnKyPttf
nNNwYA81oDN8IZIPpSE8m0O+FmrPzntmA74RkeOTAtUyg2pUoZRoZTm4E5cACqU/TeWoa81DmrvB
ZNo1/V55+w5cfmtM2toEz868NA4p/FywBq5NNu50ZyWt1qqK149u0lq9I5vjjYiCKp3kivcihN2b
qEBe5TfCPizlchuI6GG3RrQZJqlfmYcLe1yD1Am4OFl38vyLG6oTePU0acSXqOKPMv8rWu0jysRO
L9D59lO01hokLpxboB2p0lMbIe2zfH1DgKypfdONlB4LR/KHG7XYdkbvDEFiTwHEqP4t0L6x+JWq
36vScqtfre/dJtEac9l5KwRDBu6NvMFclTzTHDGz2kz8ehrdJnMjuODawJaVO6Pbm8Z2bHadYe0L
OKhgID/MPb1iuBPhppX+Zpq/4u2Xbi2aR8GNUENHuUpcHH2dKRt+K46jW+d3bUFsVWyszp4AXh7l
bms8TOar4a8x7lxyQeo2VA+I54EMLPaYJ0wjpJDp5BbIsg4oBwctWjkoPU2UCgBXmiQYZTv2J7tA
DN4zrLWE3IUVoAFj5mlDpJUVWObx9TAfKkNTJreMvsNrel//YoruysgqnbKHKcorHEF0itGmXaYS
bvwWmij/T5dlf4L47frxfH7gwDpI/hjWU9aBltnT/WgqIwrnsji57QCcVi+nA8wiaxXB81P11Mgi
UpPiTAuQf5jcpLnNYW4qqHBtV8mwL1kBqw5xBFwzXNqLKy3oek2pmkp0tch3ckO2Ibh5T7qXf58w
Wp1ZNzDC3NfzsfIpsDUj9EM1oRRdfRzvetkIbSU1n67buJBgou2dW5P3Jn1b1nJfCBUQSnoiRTdo
b73hBpG1UHhoomPi1VRylY1i+U6grrUFX/IF9PSoUAOkm/Php0OTiwihHg+ryGCONpyU8dYAKL4S
t19aJkhiIbugW2zmazy1EsSGlnAyiW7O769ibw987xlB719FEG6vz+PFAX0ytRjQZGWJ2CSa6Erq
tO3GB+QMVgazZmH++WdvQP9YKUsVC+IItLDMbUtJVmL784uDHMoHUJ7KFT63CKyDKJSNSkvFGRMT
I+Ynlg+5NK0M5AKiabbynzZmuiGXUUGYd2lbGOyerIOqzuJN1NrKrbzJbpuH7GexYu583khJqaQ0
4KQC8bPE+RhB3UkMSnZ9dBmaap+gSnx97c9njV9NnEFGE7QFMNTTlbFqQaijOlFccQKrl1Tbng6/
FHzWdTPn3kwkxYNrLnhzgy0LEENFijZvJtUdCxh2xENDd9Ok3YbxGp72giHOAvqNZv4IniWLM9QQ
UrnrY0l1s6bcRXr4WHjmu1LTS9Kk36+P6cLi8IhDEA6KWBpVltVS3m9ZimyK4XJT2oH4s+AgvW7h
grcBYAMTTfmQ2i9iAqer04yqlk1NbroGOL30vinHp9qTOLV7y66jNqMJRPilhT2Ii+HBQj9o5QPO
ZxN0CicQ7S7zWbSswIW0QQ6TGlpuUD+0rYi6x4NekcILV/C/K3aWtbdh7Pw66ALLFYLI8cLI7sD6
ytahS96uz+h5NDsPCO1PZpNy+jK6HEZRrsYuttzCehjlWxIFtgfhbpv9knzpQEP6l+v2zvt9Z/eY
H+A0adAjZixWMNe1LIZgR3C1oIHvVr6ppVsx7x8rU6RJu3MgwoEvjJ7xB2t6mpLAroU/Ra8QyMAe
A4Q2/Pew7vSD5qX4dBRbZiMbiWgKrvxUJrbwqjX2wWsc/yW77R6qB2F3fQIuTDhoLhh4qMIjibGc
cAV+8bk4HjwaubCZhF9xq9xUQrkNPYRVeiB4q1DuM1/CEB2NhASEjuivznmETwM0td73ZL+cxT6e
rREBFcEn5dwZwnuPcvr10V22NZ9pPI1wKPnUVlO1VRqYvX5sTW28Dev6q1mjFliVlbGLNCVZmcz5
8Dp5Fc6ULjQJgJUnLuY1cGquKtDEbSoNNvxuU7RICuj7ruqeVd37pnfxmrWzhMvcKzz3hFCaBM4q
Lo5SvyjUpoal5tgar7rxvSv9O62yG6OEGp3UlWo6ars2oecjxCaxFTuU+hrreDrCpPJy0jFQXlTd
BA9u2TwSW+6rziPxnIyao1k0mV1fw/MtOo+TTTE3mFFbWp7jfZxJRRs35rGsoIDG5k1u6PU+90Xp
BmzHndJ60X0QC80+zrMfOSkHBxq6wtaCSX/OrRJZyPoRNJLnevqUbMpulR7s7JJWKfVxl83rDq/h
EjJj9IIVwr5jHiOhoRsYSjK/TaEpSJ9XpkI5czAMwUJOZMtxBZ3E6fSngtQhgurDxP/AeL9NzR6+
6g5F3eYrLTF2+Ky8jwdyimqzlvE4u0wZ4sy7xgOXTmEYGU4t15WlBl1bQMIfJf1OqmhcpOvPXIkR
zxsUMMNTmvCQdwPTuQh3NMsvvCpRraMhVvrP0W+5a6RAtV4NearfyiblkB5733qdYKgo7dYLY98W
OGuK3TD2MJO0YWAkN8GUd/u0Mvs1HY9L04CADnLeaIWQDpx//vnw8msxbWdpp2ryp3u0r3I7kMd+
v7LOF8zo3ID0JQAaptCxmAY9h4eilj2azI2muJsI/i1bqmJwNWjJ2vqk5/vYGM2tGvfaUVKASmd6
4TtNn7ZbwYyMbdHKCWLL8Rr349mZA7BzJsKes4szX9vihKvLoYjFKE7dVJaTJzUMpL3vJc2T50u1
E4T0OtIZBIenWY70ZcGMcX1izjbah3nUTmedSeDHy+kP4Khui4A2JCO1Nlknhtt48kKSmuU/wyF1
ThuTyFGj+CsjDXO60mMZJlCBmcEj4jD9nyQlwO9CqboZ60T8f5x9V5OkONDtL1IE3rwC5dpN0Wbc
CzHbs4MTIAkQ5td/Rx333u2iuEXMFztP2xGVyKVSmXnOAXwm63/dHtr1YxkG1eQq2IB6ti5e5KVT
2z3N0/zstO/W+DpAYxkEm/v8jRkQbMv4PiEhsbZ4yK5uSEgew2VhkwGNAQ+72GlpBiE3Xnr5uTYt
cTS4ke7F3Fm70mlZkE/1lgrFVbyxsLe4kQcoyjE82zFK954Pz9AlLQECsZGjDSuIqt2e04+n/sWF
DGuIatD0DGwH2A2WXqvrMtoiE30eQojDHf0djWQEAt/Ii2gEnlCQmJNwP6Ao+sN4r869Htp1OGy1
RSsri69Q1JgawlmgciECf7mViA7xyR4A6XNlIylXQ563kKBJsex/wKX6T5ml3kYcsrKoCOlchexR
QMLlMTF6yyK8p/Rs5g/6DMnu+fw2tVuEQ2s79sLMwhnovLWgNFRRCCekB6DC3Dq919P80JS7Jk1C
iup3b3pHpnsbz+4rL4Rw7vP4FlEIlMHo6JakPGsQl7fH+4J+4SOY9M6oQQUg5XcKtru9k9aW8LPF
xUYaSNlZOJz0LKYn4osIYqLpI2F7Aa3525ZW1g4ZbSjJI6Xv4vG6mFSXQAXSyI3qbAkk1GV+qPKv
ZjU8zUYb3ba0sn64ZEAtqoiEEGMtSSo8UfjdbJTNeWpccJfZIeYxH0NIfBVVAYWjsAaayC4Aitsw
rDb85YFAFzP6tFCzANgN7ufyQAyiyY3BnUHZ03Y/+RhOc9Aibe/vjWzXVSed8kBoBz2nR2eTTe96
fi9tL1bSpx3YwDQdtseXDDSBtD5WfRpO3zbGeNWuBMQPHrBqo9qoGC55ruui6byi5M2Z6OfWBklt
mx7G5KHw75ExRk4UTAlnm7zftvrxEL+e2f+sqpPzKT6Zpnx066ZpzhIOrnwTL/Y/ZVx8kfdWBJba
sDmgq/qh2Wv3gO5+mR7YU7Gjh/msPRvP06Hb26eto3rt7y+m4WMPfvqgSqUOur5tznpHIgJeHnu0
wkqcdA1CK7MIoTL64/YcXDuHS4uLG01kY5FqMyZetnGqwc3Pj3W753mUD0/QJwTU4nDb4FVQgigN
vSg4RCphDxqQyznvKlZLRCzNGdxAodRJlHrGsao3lHrWrODywH+405AJVE+DTxPpt9zzeTOzs5kE
iLLIz83+netslgo3sV8hEol0FloYL00k6VjjuZ7xM0nAnoQihIwGCKoGptmau47j/7VjqUXNCOlV
ao7VN+B9qrBNXXa6PaMrZxQVTZBYAOv98ai6/JB6SnJELTY759aA95pSO70DlgQU8VuEFSuziuwA
6scgzkad3FusXcNQqEVajp2bfgpqbTwL9KEVAI7cHpCaucWxxNsJncK4j5HyWGJEfKsq7VlW/OzV
VO55poGoup+3NMRXdj4ApyjKgrcOOcGllTabeSnyiZ9Rtt7byXAHqoq4uCf59EMn3q+Jzgeebpy2
69ongozPRtVHfdqX2ZBOfeO1/DyR5lQWX7lAVkzcVUQGtRgD1+7RCH4aWVgT8paK/Hx7ZtcWECBb
bFnUFNDjvjgW0nDHrJI6Pyedve/HLpSy33Wk2bgrV82oHAtS4yhaLW+sZEZOy2cWP2cEBV2OPjvS
efuJOb9vD2fFXaJz+T87i9vJy3J7QL8DP9vuyeACYPhXvQZl+0NDvwCXv9HepX5tuS09RTWnwKnA
uy3WLu37qsxsIc5jW3ex1RTO174p/RBVQ8hRNQbbFXqxRXK35mbQNIEHh0IKXtNHuRSpVm5V4mwX
2VHrcLh5YOvvyK2W5jPYufC+6uf6QOgWd+XK5ILvG2VVNCih8mkvJldHi4LHwIp0nu0GOoreq+Re
E411GdsAtOad54Y+QSX09pJen31VHDBgFO8Q5FDU1vp0QEo0IVSUtO15cgU6JnSafW0dp4hvW1kJ
5pRMKgI6G9kJpHIXnqzmlUbyysLgqqk8ttnk3NnczyOT2CmoeLT2ueHD+LUgPfDbTk/2Jd6/x42P
UHfr5YbCRyA/BOE6aACgMnY5Vqf0upLqfns2BTcCaJ8j5yb8XzrohE/zhM5GVyr+kMSuwob2zY6m
wkc2tvhrAKdKISE7idc0ajNo2br8jqYFVT2SJu25RyZih+aR7jgXFd+4+NdW9rOVRaQhPYGiVY7k
Iihohx3eLCBdm9pud3tSrw+pGgsuXqV5BqKGhZUEaO42rzCnes/vzS4pQOXkvBdGdkjT1A4zp99o
8bn2dTAIQgyYRMc2zsvl5Bk8r0ziw6CtTdA2z/R3Q08aQNaFu+FVr+95PIgdvAEMNC6pboRLS8hw
uoAwiu7cit9y/GpCaLN6E8mGT12ZwAsr6jXy6QDWyPyOJm+6M1J3UCgBQ2GQQaoYLIcg4q2tErCQ
2t0irFnuDYQjKAqjtIT7GIzyywzeJID483tbnNE3M4SMcYEEeWZtPISvfOnSzGJsRsfqeeQeGtq9
FlxQIEOCLvbwbwIRUaON3ezfaWpPQLo0f7lHlnYX1+48sJEiVSzOvvN1KA7d9DYWX2/ve+UrPvuS
DxNqDhGJotSwdGiphcowbdP27JY/jRbi82gnhRb7DnAWcHkDXWPZAXSbN7z1h6L00iw8B5pVFMcB
Ut6Xu4XPlWAsmeCurX3xJX8zfjiv+aO8Sx7qP26Y3jXIGEGVPmxPNL0rxg2XstyrBoAZcFuokCNZ
pMo6l9YnqA0mSYKySk4D+70eslPhORHX7cix/I3Q6arzfGls4a0ZzYysSvXu7FMkkfYamAIg5VdP
gJ1JiG0FMymnu3GEdzpa9eg6O2LUbRZ2vQBHqO3aSX5IdF8q9Doz6DHhreuFtMyBjnNyCHZHTLba
fDQcij4fkzktDfks5z+398nSiWAUaADFSqGrEVWRJWsW3pWp09FZns1JFgeC8s+hnLJ7gJCKYzKJ
euuOW1kidbBx1SKZhw6GxZHLWTOYFaXDGchA4zGvOvLWTpV7cvIh2yVEtnAvbEZiUWtlaJaMRIyZ
4PF1ChnieWeEzWwcC8aQayTEOBUwhtCr2kTcLBMQmBdFyOgAZY8oC678ciulZLJGUBcP56JP/MAx
mnvbF+0POuvigZqFGYxIE+640+QngHb0OwGBko3GyOsjrLq/VHkd7V+4ZRf+vR5qkzWNMZzzwRru
kPZ5IqBS+G4J1u1yMjZf+jx5c1PzSWdyi4/9oxR5eZBVCQmeH9l0vGqXze/UmCjq6OZ4LlKDfxE0
Gfe2YU4oH2VziBhF25cmIIG9TuSDP0Ns16lkdkSbN9tVKRt+FbSon8rONMJiIKDnpPaABAYU38yx
dYNygHwjzTj8LBPuHUTyOFibZPkE+sMh7HwrCfAgAslsk9iho03PTj77e6nJ9Eik8yIaLkMAPncE
8WEwVB1UqOq62Xh2rlwPqMaCvhfUzSrGXzbg1WkpaKbl4znz/+kbI0oniLFmXyGjdfRK4zwm6MYy
9ggEX/CFt4/lyjG5ML24IVAkhh7NBFXd2rCf7DJ5EY7+ffTLp1belQQp99vmruJftd1Rele4d1TE
wU1/ud1bBu67UaPjWS8KqJJZUQFSX3TIhtQwg4Z0odk1J8LQtpJa+w3b15f9pe3FPrdq2bvCrcez
dCeoi3EAc2YjkvTQk19V4oaGn0RTDf4Oqy0PQ753NS9Ey7RJt1of1yb943UDNlogS5ahm19os+Sj
wHoXfQAUqoY4QALTN7V/0HGxEXysjRpXFD4WGQAUpRcz7k5+a7ZyxgErCGqPia0fbeGLv99HoHlU
ORoT7ydgZS7X1TOzyvcKbzw7lR3LDMq7FgCCvy0f1C9vG+u4Mn0owllo6oS/gu9Uf/8UKTZu2qGI
5EznvOPHPLMD4X3l08kCMGcaSKD7853d+l9qaAhmqDtjrJOfBY17bN33Go3ftaCH25+0jMXhu/FQ
RdIBRSwk5pZzPI0isRnP53OaWHid9mML1ly0H+cTLuLbpq6XU/VLAk+BwePyXr6Ofch5mvVczWfo
uA5BjuB/lzRmHd22shJ04CqCOwL3DRrlkQRYzLG0a5LmQj+Xqex2lObdiWlWEzDPGg7DRIx4QuEe
pNBpuk+56UbAxLsR2HW9yJazPOg0cR9Kv6n3aVbxx66h+sHVBjfMRA/1yEzvzdgHke9GwLsSFyJR
AtdiI9ULlMWSW0MyOnnSK8zzlFYRMhbWLot6/4/VBw7b26Bfm8IigMYgaDDyCASL9fdZnTsRsK1k
4oqru/wUtZKftinq4i6xK3yKc+eE9T6LzuIX1GX3fCvUUaHM5RUKrQ/E0WjKUJr3S3oU0x/KQTdr
84zrL6h2/E6Piv27eZfc12H5cntjrOx02MKLD64UVLdLOMPcN1rq6LDVIb6v2VcIqgp/q33pOlb8
EC9RLbXYfmgOupw5UKTKrC0q8yzKN/D37Yup3dEBgpLZ1tQpt3Q1dQjnbGiHq6LAwlJumtzrnMY8
0x8OObo7fpiKQy32yKmRu7kJh6OtB9UW2fTKGUYe1AAgCT1hKh16Ob5iyLFJ89k+C9u5m/hkhbZd
+ru/Xin4YaX+qbp0vCXjuWkMuTWWwjt3uhSRW3Y0mIR4mLt8S1R+ZU9g330o2oDyCJHs5XAsQ1Jj
TA3vXNgkj2w37yKrt6rIb0Brc3tQKzMHxKmGhn1QvQFOtrjMNLPtqqxwvTPhlgMpE8ODWue4pYy2
OiDly0FBiQ66pRWXtGbHRuKdq9YUJ4koNMct0hffOkiaxLdHdGULca/SZkG/AdIoKG9cTp5LUkZZ
Tv1za2hNXCZpY+6JAU30QACct0klem0OzTKo6ZqgL1abYhED5YC/ecx1CWJ9GviQy/GTn645QNr3
MPRVYJbzeeJ7CzhtR/AgFckB/2snCcqS6Ua38tVaYv/j3OG+BCIIXcSLtdQH385bSdN4akB7ASGr
P+WcbokMrBgB6zhIifECBN5gmZbzOFTVie9l8Zfdhu/Y+uXFrteIr+Paxy8j4gi3rrErD6jaYD59
tvJbn+4Ot+ubCrjGLJ7yb/AkJ9v6Qr6X4M9uwSlH571pnezylWVPdTqFhnhMDe1+dELh+RtB89qH
AGqA7YKXCbqPF9tT06u2LeCM484qjllOAaIRHQM01q2DMt9C2a9YQx4O//AQRDl+CaoiiU4omBmK
mMs5wMFEU6GMtAy07bvbp27VEKRaEIXjAkGP2uX8wueyshdJEXseuZ/n4ehX8z+FV4ZuusmGoKbo
4o4xP8RuUFcw0UWBl+6lLbuilgeQbRHnRXYe2Y9qPmjypacHOf5jI1DUnKDQIfsEKMeMnBm6RVEi
CARU4Yt/HULPt0d+Rc4Ab4MEDNYStziK4f5i6HXV61OryTKeEPwd8raozcD3BxawIbvzC79+Hkeo
jBs+staF3gB7bJfZaZD2cI+pzMLUbjeB0FfXMK4NHf3KCp6ouH+V1/q83X0GUeTRKuNkoK+Q9fxS
ev1u0mRgvDbCDM3mUKOsjOhReloGrvU5oFvPpOtwTbHoIUGloeaE0q++iHghSkCzDqpgcePc4wn7
VJQxLw+ZdWrcU2tgGxL0uWhlcHs5Vvwx3oDIUAGfjFzmR93208jBxJV6yKqUMeLnIFdKAexPn231
Ra34KtzQCDdQB0EwsBybzFJN2GiVjHPdG0Nea3h2So9Et8dy1QKOreUqynJQ20L9Ga3Pl8vICtdK
bG+gcWJUUPneCxvp+6w71fbBJDXIhqaQSjBmNGOgd3kkvHtJf6PbMhJoCLPIY5WUG+f8qu798Ung
vENsp7KO1mJVncxmdtKhCZZm9MVPvJNsxLs97O3af+dMhlOSBGQ6Tua/EOzsyml/e0rWJh5hrCKy
ViXpJfKMkKF2ZJNVcT2iD1gfIaJkp+DgvW1lxZuBn0K1h0HVEEnExZEuCqse9Kqr4griVibPT9P8
OlfFC6n+V+NB7wlA7GiARebucoUlapcysxxMZ91A5vrUpePGJlo7EMhBgm4DxTSMZXGt5vo8mEae
V7EAciBsB+c9GXvwjpN6C7O3duLRfAmMGyYPN8Eybi0p2o96zup4OmggchmcfTkdRydO8ufeOJPp
lWt/f9pBh4cmFgwP3UhLsmI0v85Vhfb4uJSGDbFJSQKfmCfNeLu9Ia4yujjlkMzGlQ0ZEt1Ybgjm
N+nUWEUdW+ZrBybhUENC0X/rwFgonoXBN4a1csNdmFsElYko3JlOdR1rdgN2j8mUUc+6f/MJpPhU
+uLO9FLy93seNpEEQQ0GWrjWwqYjWz3RZ9gs9H/nnu5ti4X2HOd/3QqtonMo4+FcIViAhNTSqSVJ
RSza1nGah13h7/VpN74BblYji6DhEXx75T64kRbRAszhH5Rr8J73Fm/DpPYKyNVUTVzQOX0wcyvf
JV0pz0Zbj5E2e+1hSLUx6lJUEQUzrD0XhhG6xIHSSFqOewvJ67CxIZcmiNnuIV1lAmhv+eFYMOfE
x1FTKhFZZAyOHRRZ0dxrVasf/WQA5V0Kva/a6fq9gL/a5/447RibypMoWPHQ8twOJNADb1Sf3TDB
pKD/c4ATT7P6ueQ6PYgKOuOyR7GR8C5KiZHdIbXN7gykt7+0s4Agi9v3h9tTplz4csZMFN0h/KIh
XeArH/zpChUGbhv8sYknq6oOZqLXe8T8Y2i7SDGPFdX3Urjizaf91r6/Ttxjb1gaSloIkBFPLaPj
bPbNtrLwbutB22DpodSNgzefhjwe7UMpiohr6rpje8CdT7dHveLzcaMA3ALaSzzlru5a4s0e74om
HjwP8KmvMmexq3zyxjlbcyWf7SwuUMPujQbq6k2c8L1ZvtVfNIsEbvLdU5Th8p9uizV8zZd8trfY
/x3w7Smab5pY5D89+TyAqN6/Kykyj9g9t6dw5apB6gfNlEo0QbVsXm6cxi1TdBP5dcyN3DpJL0fl
xYOS8kC7f29bWp1EMMYixwQq7Sv1uURWDa0rDMqSD81ohx4K5U6RgV7vHWnub+gaa7cyocba6JCO
BwIKMR9o0hcLR3yJwFMSOMgs0tkpzbPAE79y63Uw+sCmxS6tjp5d7r0mbJIsGhBwF4F9xKs0KMld
2oeIso086vyHSaN3joTWm432Eu/19tRccXEq/4o0C8J/rAUqgQtH3mWenxU+HB6LFFg3RANpI0IE
2ulOO7XfgW+B8lsmAgB9X26bXluVz5aNy/V3+9nLE7ts4rrzQjY7+5aV0YzaD/GGPUv4TuPZV8Dg
Nk7U2g4HJE0xx6KIAbzrpVmPV3pmFqyJPcAiWlmFWf0n998d+lr4z7dHuOYaP5lahp89a2ohDMyt
LUyBqwH8dDodHj0HjZ7mbIgd2DGgEU6rLSbZjTEu0y4jak41aRv45LF+mZ0+mPQHxlk05t9p+fv2
IFeX0YTjV682Jf51OZ+lWfezI0UTZ0keMP6lAQK8/KJ5xc7w86eBPmpiKz2zZtLB2qGDDw3O0K68
NImXlsGcvmTxDH58UKfxY21XVaCb3AppNk73vrTTAJV6csjGeTx2WdbsuQ8VjMGcwU7q5L/nwe+j
llvd0dMlPdYJk0cDV3yiZ1V0e4LWrgpQMKGMgyYF3JPm5ddKX0uQUMQtlYy+BAivqk4eBS44bUgK
akax1eC85nnUcwscPwBgAga7sOfNjM6kYvG4P43h3yLvlb/4/OuLUztTOpp5gl83vXavDy9l9YPa
pyQBEQ/4Jg9980t6acQ8IFXi2/P4AchaRhoQOIGcHTrvIaW9eGf1rPYnHCIWdzPbJeU9yJpeOtMP
rdzbcaN/6cvfoMtxxrtRPHPaB/55pveTTUM8lRHtD/eZdiAl1OCGO1Cig3L7Li2Cimxx3lydelSU
0Y6lkv7oCLnCIGhz4TRZQVjsuBPo+nk4Jo+efGg17cib4hXJ9XrjJl17ZmMMSLejjoJiypKfILPG
1ve1ETMjU3nIxIhHPwU0CbJlc1gIg95luPeC0Rj5sbPt6ckopuqQm70foRxobO0RtcOuFgrOAJgp
lV1fNtVYPdf7kjAWWyzdcf3Y8iBJT7V7V5NwfjbdCQqIT+X7xvZQy39lFbAMAxVIEJqYi52JDNnU
zV7NYi3X92isb0BSkf6mGQu81P5XsLEK+ej9LOt9WY8B8dLHYRjCgc24/cn3FLRsFk+PjPxpTcg3
bZLHrDktgNHRc4HXLkjZFp/HoKzlaGPP4oENPxGp+iFpQR9heVV3MhioUMzSQ3uYJNaO9E27kQn5
iDeWs4OVQO0GxF+K+/vSK3ReXxOv5gzMpDMoQ/lYIedYeGn/w8d752HgTqLQLDPUKXGejlJykKX5
0mxPXVEYLJjclN1rVpt+Y3WPMj82lHwYDYsNqnoG/vDKLH/cXtHV+P6jCR3OE3CNJY+CU2gpZ5aG
fWRMd409nhyeBEWNsHdId9WL6dxnSTgLKwR91UaUsJadwOMCrFyIAEE3v6T+0sGa15Sjgfn6Xt7T
wMN/JmrXWymJ/88Y/7OzuD67cizdwocdp/rjJo+Zp5Q8nin7MQsvRP/CzncC3Wuf/K1I//qawClR
NOyKGgfTu/CmnLa8disclxztiODccbPf1SaKYcvI4i7yRuojf43bwojTuQnka5s8poMXSMGiojhW
9M384doPJeJNNJJFDYJQshEtqGDgcuPjdYg2H/THAP9ytZDc5onVTQOuQ4vuzUq+Sm2LtGtls+Al
CN0D5ADRA4DDfXm4QCSuyVFUPNanLCyBe6GNFQBKcsqrhywFwZ87hVz72iQbY7uO8y7tqr9/entr
WTmgvxJ2Hed+FnejfrD8Q+GG5lbj2No6IiuomkhNAFKXLXJVY3qkTmset7aPt1PWJyGxTQ48bLrZ
rX3txzEoXPNwh0j5QE7vclBiJD0ocgWPa4i45p31yCAL7yo0X4rrirMjK8i9kYC+1q/PGx5HxWLL
zQLKTpAcgR9RdTFd2ubJPPER4LDYR7ssmAUQaLha5qD3sAh8YDJHPjVR64Cot2hbuqvHXITeNLSn
phVgJ4aI98bVfhVM4C6D2q1joTyCrppliiOBt7OnQeOxWRsv6I59dmSN+XffG3s61VZ9dMctz6cu
ouUcqIwejILHF4fncg5sQ4KrYmh4LNti52YQgXDYaRpipNENPkUDQmsUYsISjL71BCnQZN4Y89pm
A4RMpWkVZs1afIDZAy+C6hM2m9MjsqQOOPcdRA4QBtwa63VsDhqJT6bUp3w6QEVXNXOpQxNFNvPP
cSwQKvxJB/onZfrd7IpQmMND7vihZk3BWFb3rbTCNHMRv2iHyT6ObKvza23sKBTpqIWh8nJFy9iX
3OelS3kM6pRAo1qASqxkWwHj2rDBCauyt1DpxpvkctilRSERgVxP7CTy0DIjaDX/X2axI9gKdhtH
auU4I0eHFja1oBZAuZe2LK6Z+dj7IvYSsuMaCzXpxbQTwVghOzdL8to0BETRvHx0sv1t4yu+H73n
vobjA4wOOqYubaPq0LgghhTodXttnPfJ3YhQVuYROR4AuQw0A+IKVX//tH2YodWjNvciBoKaGOjo
mB8N+phuNSytbIoLMwuPmFl9z2wdZsR3M7LO/evtWVr9efTAo5MBqTjUpy9HIdrJ7Od+FjEFCEej
uwnU5BD4+l8YQeiJbD4qzOA1vDTSam5OGbpu49kSIc8gEYQS/PC3kDYFgkF7zf+zsthsvE89feph
RURWsOGWVhf7v99eVnW0XHbQOMAqFJXcu5SEmvmHG7+87H+zqT7ZWcZMqZZzOsDO3J28BMRNqQj8
4sDKLT+70ougZgtdfpAvgK9fpu5J3RdD0Rg4mhTdDyDPMSXqB1WQE7QgBT6YmsGrWx8QfWZvUnqH
2ztifT7/s77YdjSvy4FDIDWGDk9omkgxOiBBlmAGABH1bVNq2RdXGiAWuNcBGULKaPn4qUcrT5qW
tth8jrY3OaEHYkiwcqPdhA46AxekoSnd+urRQUPb7rb1tfNlgosJHSi4TiHKdbn10e/V6A1AQfEk
noG12VNZBPPUbFhZSQIomCVauj5kldAReGmG6HXbGw5rY57rgD9yuW9MYw/drnvb6Pd+Sh5YdQRF
0sl3+qiYzb1tk+PtkX687K8mGlyfUHgEUBr1s8tvMFzQWemeaGPwh/9g3qONvn6NaLvJpwHkJXsk
XFhNInswAsNt64Dr/IHM5jET6V7ar3q2lYxZnXs8cBCygigMjTeXH5QljteM4NSOARWb7TyQAFBn
80bCQ43qatSfjCxmPm0mYEF12caEzIfJ4YE3PZnil5c+6xp4WjYWemtIKob9dOl4WWEQip69mHQM
8My+DCYnroxm69CsnU/1Nvy/U7cMw6hGCsTibdwlgVW/+t4cdMb3etMNqdvrevYAbYU0Flhil/G+
1JiV9YBex3glQd3I2KXZCZRPQatbu8nemLz1Qf1nbLFB86qxKzuFsdr54/s/Uu8NVWsTyePbB2HN
4ahiNfg50CvrLLfdyBsEDePUxRzvI61+l/Z3iVbBYTxo5auR3pfN99sGr0+/arDEOxO9Nkg0e8vn
fG7K2bAhGouonYf5UEetzQMO4AUa7H3tWD4UPT/YZR7Y6LT5WzA0mINVQ4pC+6F7zFhClL0pTfOy
QW6L+m8I6ArRBa00/nZOkVcFcT1gdggnQXS5WLq0m2xtdhwkLPrn8ZSeemfvJged3JtURtlW5+rV
KVtYW0QStCR9OWk2Q59erCd9OFh5wI2thurr8psygxeIwkxg9fyFf3JrPykS32MxJ8jDuIPDQ+ry
uzHVSIA3mHUezAIgCjw0j5VXNweDGGTn0d7ci6m7x23JA6R4hihT1fbbW2p1BtBNpl796MdbRmw+
CEHLTCYszkKr/C3mV2eLee7q5KvBf7KwmOOJFlB5K2ChzfGeZPXehL+kdgCd2Ucz3RjOdabt0toy
fuu5nYq+hTXKAEEFfbdVdCHEyMKy8R61RgYC2cWuyAJ4B+7qx9uzefUUWVhfLDTphpl2s8timySg
w3TmJMxdttUuoM7AhS+FFbRuofgD12ODWGtxNyDI8WSCMXrVYWbHwj5KAuTkqULpz904j6sTimse
AlAOwo4rELjJpqL3x5LHNmg0ADz/7YoXPug7VkL/MxKuvmunoVM1tx3IK+Lb83mdc1NDhcwQbg0w
36IN43Ko9QRisUpgQjMLmibNH2AeosbqXjO7iceCPErXugPvzrMzb9F7Xt0hH5YVzgmYYSQWF/Hc
3DSVbpcpjzuuHTrQZpFfovUPIKQ73R7j2glEU40OhS1IuYHy9XKIRSbARiSQCNEoFM1T7plh5gm0
SaCauHE6rrcnzhbAMGC6U2Ily+qE7CdpeY3OYzrTORxd7iCq6La0kLesLEKXpia27HKHx6MRJSTg
PLo9YStbEunJDwpCPAFRp1zsf0Kpg/vN5XH22vZF0IxeMNADqN+nzAydZD/yvVc9UfL1tt0rtUHU
nCB/iZhbsYKBq2PhycbOcgu9zfGWEQZ6ZTKEvfaIgCnXGDmA7MVANdopAPsvh2gAfQmwtlBDAjAC
0YGkb2jcBSVjKtizaWXjTtTa6wx66uMEldRw0IZqXxG+54mGqMjSnhsrzR7LyTVBskQHMMVYcp8L
D1SdLhEbG0N9+aVHUSPDAUfBFZxqSxzTPHPpmTRDCsUUu0JkO4Bb9g2oyM/I//VQtg6MXu5uT+e1
F/ts01mCLCEZBQ2uORUx+Va9lT/9r31Q4c2w4b/WNiMK8r4DQlcUTpdvFRsgh9KrGNIe0EsMpQY2
gm7W+Mbb4IpdVW0NsLgDYYR+E7yL1Gd8CtdJLRoQGzUiNuz7NKPfxqkN0Y2tqPGRPDp0rIgc4oNO
bYg06EGn6fyUzQBJQprKy99Np8JeAQiuCRmyvSX9wgYwEaCQzfj327N+7dbUhwLeCsUJxOLL+7E0
K4bSfiXiqnyZx/v0LQEuT98A219f+TCCiEQxzYJMcwlAR7vCOPseMnJGcubd/FDkMuwz6w4Z58jP
NpgVrv0njCkWQFDn6A6EOy6nvk588L6UAuk5F41NJT9qRYLQaktfYtUMyoSAX6viz7I4knU4oEar
ibgDzVE0N16Ogo+pHcGtsEXtvDp9eMeito5eSyTsLkckTBBFjZYu4ta4y30NtFzHDEgymn5Lu43J
Wzv4qPiANQTgdRRiFq40zzlPC7BxxX1OfldKxwEv5yHQBFo7dGTKNfZN41vNpKtGUfwBCAmd00CM
XY6vmZsUEAfkhNz+kCTgrJV5AHK3JjQRw1Tuoex/397014hlHE/crP/HorN8N2mz1hikdrAhD/qJ
kuibGVr7aV9GMkiiJhxDiAXsxMF88cJkw82tLeZn04vtmQxOx6qZYDFJQl5sn//K9C5igleBWw01
CDZMb6PAtWoSMhbIEsEVIVS8nF/h8rQuVH6GlydrR+HCOx2YjENabUIdr/L+mFhwjILSGdQ3arNe
moLeio6yIZIi0/gzR7AdFtbeKJ1It0+ZZ++59uyLLd2cK2Z85Wyhu6C4TeFfENJcGmVpi4xnnrWx
rUfNT/7WvE1vxZfkREJ3Bwbd7waJ3C12zLV7BM2TeP0i8IYmy8KmlxmdqTe8jdF1gWabLtL/lqz1
Y1RwmWCoQeocAKnLUVUibWpLH1uEus9F/XNsjxTYCD/bAQm+y9I6tLKtJNPaFQwKR3QxwSoiG7WR
Pt1aHikLaxIm8mapfed+L5r+oD9TcDqDiOYrnowbUcaWOfX3T+balPZuklhtrLVTkEA5RnJQLZX1
L2E+6sY9Qx7j9rlfNYjSKsp/AGlcdUzRtHFJz/QWVSl73qdeCYVvCKcfyrqujv4wdrumQ10sgTLg
hl9duy0QIapEDWqreFxfDtUTZgFmQwcz2/YqIM3afeoWVdSkHY1uD3JtZyrQlaIdQSl3yYYrMz5O
Ism7mE4N33WDUQduilvjtpW1uOGzFfUVn9bO1Ge91Pyiix2aBHlh76zsOU3fLC421mzVEC5Z1dsF
Gtpltc3ppO13Sd/FQuOhQbLIlG+5/q3ztwytzBskbH0FGEMvPBjGLkeUM1+UnZvJ2KiKeaeVff3k
Jmm50byxshEQZOG1DqFQ1Y28cJCSJkOWSshCwM+/oQconjOob9rZ4fbyrJhBUk6B4ED+Azz94s1V
0doXJnO7WOb1/5D2Xs2R40yw6C9iBL15BV1bSZRESaMXhsbRe49ff5K693zbjWY0Y/fsPOzETIyK
AApAoSork6CsTjBrkrBFJLVysQADjNZWiLDBGdgW0oGXg9mI896LVAjGc32RmNXY/h0Ar3RyNCGe
qlFtNw6N1ZEhcYbobUlPsb37aZKLQs1FsBn/7KJHKX/g4o2H3YrL4RJBbRe0kmAz0ZljENS17aQD
8Oa1PAph2aiIFlcBP9pD2NBqAUnbcPEVz5MA8sBzH9VYUNwyPgH4kDGLkdJ7RWvUztypFCxJoGG9
7xJri4U9BPpj1EtRt2ZcQgmoFqjp2CNLBJKvoDmVVDGlZ6GuHD0rnu8bW3uTo0kMRxo2ElLD7FXS
VgMfhbEyekYuTA9RlyuWwTWih25MZcfhPWtGtQFm0JoTnYyPxcMgqoPTpGDiuv8la8NGTQodzgh+
Fu6n621dywnq3FoyekKnFq7MARffCJOldsWrqKaPM9x7w0NXsvKA2CEXh1Zv9JSBVPfapNFWbWvI
3OCpNMbdCYSq1Qhx7BhV2qHWWZUPfVfwFmIL7gH3TXXMQwMpCx5NI7zGbampr0TXV1/DXD0ckknT
MKqDN3V8ZUll0NmDanAmyKMKa0ql+NBXEvr4+rY/CEO4hSxauXOBKkIwAazyQvjJmDfqLi7zPB+9
Ahet1uifWnvuctWk3V9a010U8Fsy9asDvrDIHORoxDQgsg2LWQQprOFH7adBs1s6qUDsp53m6P2+
h60cF0i7ovsaWUFUetkLt0THQRGo5eRR0PkW3mhMJJiR+9kSdF85+WTk6NDWjKb92547SRsUBboU
k5eAHr2HAh6qcodC+Lg/mhUrKOXK6F1S0HYErs9r59WBu2sycZy9RtFOEode41DObK5rt7hyVk49
3LaQ1wWGEg3BbEKVH7uQgh2OesmgcgfobLRWXYn1RuB1a2UBOhjwPty6+D+zF2t1nGuQzQ4eF5cA
aDZE3oKT3U4YLABPi8crWlOQy7iesDoKuTAM4G7tXNtGjc4ITUtM6AdvHSvLy/A6KbcYQgwEWAFi
O54xlCIsHYSpGz1+PnNSdKpLEDPS5Hkp9Imkoj+K6E8w/urHLZruWwdHlWp5h+jQHcOFyLx15DgT
5SBrJ2/6FRv2ANRTbwnSxiW4No1LN5GK1DcWTGF2rRQOkYC22slr5hoK3R2amEuz0//e9+4VdwAQ
H0USSDqBv5mVrmoHDnrkkEb3+PCxqhLS05/3Ddwed3AFdKrgp0OiBs+Ma28QhiFp1CLkvUYrR7tK
eBk5FHV6ArrPKvJF/BBCYPY0KvnGjbtmWEdWE683oO5w8Vwb1lpFyFIa84D666SZHXWCGBpnTrwZ
D8AmZFvc2yvrhfovVgr9sMh0sh1gsR6kozxE1KunnvDjTk0HMs3u/dlcdifj8uhmQs4QB8XSa8bs
3hQpKpwJOfXKeZe3PyNJNlPocuMFpZQbplacfNGfQtgH7nUQkjN5mbkqplEyGopODd2ZsuGZjqo1
QixQ4+j+/qhWnFCGECbSz5hAcGEzIQnywY0e8wPvDXlmmFrPR1bT1FsCzCsLhPoc2qSxZ/GoZ3P4
gZZBmMWYeC/MR7PIPBrWprbF2rW4M7NAQMCD8Rc+DxIyVrk6jRuuCziJ9+rcnukjl+ompKCgXO5K
Elhc88AW+a/7s7eyUCAaBH89SMnAV8QuFLDgQZoqHO/1kwI5pjYHn3AyUpKq9b5LDX5jsVZcECVV
8LmBmwx6KCxhRSDUslyrteDlDw0U0GpNcwLhqAPPNBVbTB9rtkDGIyo4ApErYEExZS8aVRuogodM
fBxPVjvFZpxGj5V4HF/uz+ItbwwIP0B2ADEC2UAxl+XDk2ahT5qsFb2Kk91gOkdcCL6/hqgg6qz4
n3NLwKEPghjBkYvynA2BzUeFTcdq30fCQxUODh8Y7/c/auUMu/wmltKzV9A8W06V6KVVbNPYmgKH
Uw+d7Oa638vd1oV6m6xc0mvIriFpiNVlezSnSKco66a8x6m7LMxJIL3GTWaBi03LH1LOR5EXnZrO
/TGubH5cDxAVW5Rbb3Wx47KRx04rBK/L54iM2jChZTaQNk6zFU+6srJsoov0jJbLg0bbRPCWcZUK
OreEDqIz1AzFmUjJBqvcmjUk1DGPIl4+6BW9tpYj5RWl9SB4rQAy+soUgzPagqfOytsND1nZ/Mu7
SlqeVQupy3LoXYxLVNKKD0JZ8OJGs5VkSKFXkAxgWQeEtci20tkr/ojUiYjTxljA3mwpqVbGYlTm
QPCMsbUCNXwAX0eivArDp8BB42707rvGysMR8SN6ikBLiJorIq7r0Y2NlmZFBtSEiIRaPbzS8q9U
dGYhzHtFsaeSc/QAZNXpyUiN0xBsMeyvlEWW+BWJXFy2iJjZKyPRukzVwxr7L/89J+H7DKpHiKfs
uU49VJpEZsCQ0kZyETk5icB/tdNshuqwr0sP9IZ+7ESn6hkd5/en5ZYXF8cu5mRh04KWENb/elr6
DPJQtYbkQdk1lpTBpvzU6J4wOpn+I0kiG6l/HYWq9E9vkBCtEw1g2pk/gNG65f+AYP2UoMcsMLY+
bAWNsnwYQL6AFhogaGLWKwOyIQRkDPOFx8sMdacknK0kroim9XbY62SWQfCSzW67qay2coxoCFWQ
50WRHqAUJlwR6jGTO30Uvb6HAO7ADTWQ6dxWlWNtu6EhC6RQIHtZmkivZ34cFaEAfEn05PptGhNL
aSlSGZITFFtsaStHyPLzAQwHNuz2LG6TWIp0KRe9gkpWmocW0C6g+glJDPKdSrfvu9S6NUTJuoiQ
GY/d63Hl4SSB7wQLlye65tQKnjUhWmGdCQSkZELK4i83RsW/jySgJgsiLxSqvpH310ZjVU0jTZtF
gCrelEKzAI+2e+48dr2rFltZnxWMIW4XPEkRPi/vHZaKRG6ivoOCvegJHLVLyEj24JBRQ8mm/GyB
SMEM1Gqnxg9h/GVUyaEff1fCbpRAQTKPGxt4zYuQGAE1Ad7faD5lZntSR6GmIhU9fd4b7fs4vCba
y7ylPrFqRUbKQkMTPm4c5pQQhtnQpg4k2XySPQnDdJaavHQVvfsZGOoWWOUW844zaelsAuUe6hI3
LVuzmuRlihPLy1tkvhvXSB0gwh2lTQ8T376E8XMx/KoMu+tlQg3eFrPOynINv9csrd7q1FwZO3Yo
2KjRuIzUACtvR4txKpIik70yd41pBElQTpTpFTxW9/fNbfMIcGKXhphJDgNFKrIphSH5yI1AqISp
NfeQdjemk1SkL7P+DF6TRtgXIsSsaPaWt9yGMtvKuwYt2gg0cC/jdcM+PBNtoBXoFGSPFkFox105
7IKk4c1SRjvB/eGuHLKXplhwDGTFY75OJtnLS/7ETdlrChbF+ybWVm7pTQHeD/BNvDuZQwEE+lUe
y7LHF53y3Ioo8eZjye0naLY78nYVYM0elhCZJLwK0V/K2Cugt6aM2D3eMBd2o3SWqvmVIltht1Ho
Wpu7S0PLh1xEakLPpwnOA8xdDYaYIiaj7t2fujVHwFYHVhInHJoIli+4sKD3TTZMYqt4KAbVECPX
AJveAC6tbXMUAP6xwUwXJKIqjc8bBQYme67MqN0bXHoUgtaZ+X0lAktMqwcjs/rpyVCGQ988Vr0/
8k6Dppf7w11buctPYSaUX+jLc6AncENmdim25jKpMSRZjK1bf3VicUkhkIe6AnBy1xM7K+2MNyMm
NsvABVaACMoXk4287Fqsi0Q2ojpUqhduCsaIodY1CAA0xQvyLstIKrSIMysFqU2tGawykMKTKAzP
g5xrGdDu8V4K0JJS9lp10uVoq81gdXJxMaMzFgzFNwS9ilFIZTEEijf1btEfh/ak+JsOu2WEuQfB
XBfMNegOvVKETBY9BtFTFiTmf1u/i8EwqcC4B8aOHwzFa9KK5MmnDMbEgduIZlad5MIIk8RCJi2P
U0hwgMLCFSdIgjxD4ee+x68dISjB/m9RmA1e9mERRg3Ggblq5V+j/q87onGbYcWhZmaAaERgr5LA
AMSGNxrVi4xfjUABB/1BpR6v1r/3B7Ky8CikfB/vIM68oTQJQJY1xHIBOxGoq1qoGdnQf2zsMo3r
M1rHtsa1ltxZsqWoRaHVE0g+xgO0qu2ahI9Vb+R/iC3EdbQHbTwWbfGQRaGpggw3ndWnWHUTleSK
ttO7/eDLKfiS7GKL5Hl18MgvLdEJ1HfZFGEvlzQpwPnmBXi95eUz1wSW1jwY81avx4q7QL33H0PM
9uqbXq8A8IC7qCFB5RV03v8+9ICjIGkDDBEy7WwJPUUBn6fBso7iRKoEaXVgzoLn/+AsF0YYr1cW
PGkU1qrXiKdZO2n5EdQp47/uLgeZMDA1yNiiKg5ECmMFDMmdHlS9umxflOkJ9i+4yzeurBUUAKws
rxAeFRdAupd32MUVPVRdpMzIdXh1lsynUQl8Dvxl1lAD7KVlBQ8OfQM0g3gtVXth0HU3pSnIxoHJ
Sp37s7pyXOFdKQKugqtmAZpef4kEtO5cDpnmCYavKRDuVp16s1C2amSRvwPtDAB7bHA1x+M01lqn
IeW+B9+TJB6D9un+ONZ2ExoO/meCHUcfVqlQwoQhIcMWCV999dFn6H0RNiDsW4aYpYuEaEIzTa15
UvMjjXSLDn7Ye0O/VQbessPGAVyg8nrfw067p6PykofzQxXHfwZ+IyDdWhzm6aIUejY0QanB49Ha
OpE20iFu8/f+8mwYYV8M8ThmgVBWmpfwKDWj/XiID3lg3TeyTMl10QW5TxSA8QBCCQfufO3LWt8F
ajYbSEtCX9XGuSeaajpLdlNSw4zRtRHFYbSL9G4rH/pd6b20jFgQFQM8MFGPQ5KQrVxl0L8tpy6g
vvJIexIEtg7BHpK9ZKdhRz+42m3f9D3QvsdcN9Vze05kd5osTQETHAgFDh0o1ir7LXJy0CB7/e7f
Tcv3xwFJsECcNWQKGU8Ky4nXsnjg/aBWG3McUFErhVQlVRVxRJyCiqS050k8cbV93/INz9piGnhd
VNvQCYT8KXPfGlCXBxv8yPtRQkSP6s8TSBS+5p/aoUldQ3BikAj9nZDIMiWIhD7Er1G8ESuxjvf9
BUDYICEIRhJ07Vz7hAxF9DSNNd7PlGzEZs1nItaCZlbBEG1Efjd468UWDlIkHoFixJHK3B28UvfR
1Ja8b5XksyafH7392X5U5FC59+f1psOKtcR4etujMVjic97PyWApJCUlWX7X20Cl7FTXIOikMmsi
WU48kENBnhS3j0n/Olsb+3p1hS/HzMxvnGng6FbwJR/l90ecBbJ3nwg1W+t0SMxiU41mOY7YrXZp
kDl/qy6su0L6/wx2lkasYSBWbS7jG+zQNE30lG1d12tOdGmT2UFJG4pSCLUx/3h2fv40HtxDaJk8
edltHMU3aSR2XZmzOB61vl/a5f3j4Fj0WDny3syt4WxtpAhWXRUlRUAQl94mhSX/V5K80gfUWv2S
gEr+M2rs5p0+pyVRA2LOJOqt38mf+07Lns7L2Ba+UhwDqFEjHXm9E7MkALlKO/G+o3Cm8MxR8+CJ
WywuW0aYlVLFAbswg5Fsb5DpBHq2AYwDxNi4aW4eEuxgmIXKIMs14RnO+7XslO/ZD3mvvwG0HD2C
ZkCzs2NZEi02QWzd6XakEfm/OIoK5TuQgi39K+xVN5aAMefzKPhWTvD8T2VSy2TOHP3jwTfTraB4
ObjYPQeuQA1lTIBxURi4XjqkJHQdfZWzz5UCyN2OQs47953jhiF8mdBLE8yJVmvQ6qScNPv0JUjJ
W/r16QjE2TfHgdBngJ6IcQYLT0Ee7N0OICXye8P+chPdGyJzjpUphw5adHn44MBo7JxYn6+xXbq6
FbvpeFBhGYfLjsPZEtjK7y32960JZvYGL0xjnunK7FfZ9KCr5a7n2i01h2UE90bIbA0Qm6kiKqmz
L4ZO1HY2z+/1qnbaoH69P5erhr77GQGCAjaE2RtKEykylRLqC5EPzWij+1tSR97qnv5msGXHg0oD
2C+WhkYooF87JdTCp7zUg9l/kwjuAeFjNj+aD+vjUSCvE8lNISTP44/YtO2KmBGZjy9++2RuHdlr
V8PlVzArB3q6PGkSbvaX3nvlzKnHcYt6Ym0+L00wC5fFQl7nBRYO4g4kBXmmNM6k6U9U3JI8u3mX
LrtwYeWF4oesLnyH13PaxZJYTkVM/WSvfOQ74QjukuRnvs8rkkES6ud9R1kNmy/MsYx0Sj3qUZpi
8oae9ObxPEXWZDmFtS9NVzNP9mjZ/o/g8f0XAjbb/nrxwMO14aw3tWpmyCw7/JjHYS7TiPrifK61
AULsHq+DjpySsReI0n4h98Ol8RbGZmVRQdeA6xfHqbF0y13PNCh+wzQVdOrnD+obEGiC0x+05lg6
Cd1DkvYhIRzU9U4pBGHDjXDmhjocQ4bCGRR5QI4FIkAWt6plIAZI6p73h/BrEl/K7B3EotinRKZf
edy5dHyKUK+LUvmli4d9wgVujRyj9tErpM07dGLv6sDKu686Ki0l/KtQSvjP+77x/TRgtjfCBBSs
kH9c+ggZV6RUzcQU/dG+fD5/CAioj7gXpl+Tg/dKhlilbKziITRFYr6Elvd23/qaV1xa//77iwTN
HIKLpS1m6k/toX8eNZJr7zznTBIa1SzsPm5jTW7S/sua4HJFoYtfXpFsHqYo9WEYBJX6wQR2aWjF
hIYdxAHoBx9AfjPIEYQS1AP/mou2KG0RNN0Uxb+tC6jAIyKEIhRLypaofNxHHUf9/tDaH5NjlbOb
cTYons0XaxjJFj3b6upKFwaZY5PO6EXXQT3lT7VCKsAZutEshxLEENb0swerlp6ZTQF+tOFXGAJX
88AJj9xCZ2+FqjvKbhPbRo9shQEC0o2tuZhmHQ+Jb0gpgLIdPexMJKKCl6Pj8g6fJpBPHUxtX226
kS9dNQHs7rLmGjKvjImmCxKjGbABcwKyA7oz/Okt8++78NobUcXl+z8jzP2YAsfRqSKMQJPcEs3S
RMbFxcGqmpZDnepU7JWTM6pAvllwqM7FEVC/RAf+WJxjZysHse7faIdD+h2gQnQsXp93klANYqhV
vB9q8q+kj22x3TdjanPZXzl4VUcn4f70kLkXRlIo1v2pWHtWIdUKFnlEJQDSsP14WllMiURr3h8n
jkz9R0z4njehdZlmh36Cumc2kqgQnBIyM1z1liUbycm15wKaIBbSQwB0gU9i3L3PKPiqIqxFkLz0
6kdVearbv+mhGUWO/Cq/SBO471seFOduC5IyqP/1j+gx2ThkliOT9Wz0ui8KZThWb6gZcAhUapyp
vA9ZG4l/qt8aw4r3bWTJjdXMG3nSlcAIMGTkm8A3jr5etrNX01sqj1ko+IKO+gn2kSSTvt14B63d
opdGmEtirmtxSgYYMVp3Ut+ShoAZOx8+NvyHBcQux+OFGfbCTIe6FWWOg//MmqkZP7rhLU+OUeTp
yjmb7GEsibC/b3N1+gBGAC09QmiJJQouJw3yszQSfEm0jYch3PjxN9Ju30P65+ezQ+oAS516vhR9
KQzBNNrycuwBEVyJTsirWQGFZQqFGIBn6JcwNjnYtpH/JOEA2nMrwVNxIrIx4GaSwzg2nHGuMjtR
gikjo4H3t130QGJOUtniBgMXEOgjuh4vGkjUQGuQ12vovFZBB5WJfOTS3xBG6z8jVDyB0GkobgSk
lMD4jGY1/aubZ6qBDmhOoVffjkLhCsowdibAGUixUg4PYbOocuWRHxCb2LmUyW+lUOiyNQO43qKM
ByiMW80UmHiVKhnUpWvuoxmbaXLuL9lq0LAASP7/NZOYM64dytzIgQL3rQ5wCKLtcjdHVoqaADQX
7n1jaw9mJBn/MSZeH6j8KM01NySC35wEy2nNwcr21Il3+h9HNLtH+iyS7mE+6Q5vRcf+NSHZBlLh
Bn7KuhBT6e5BA64q9eKi/JPO2RzoudtHRTrVmV3Rp5C3p2qnQykzaxy+/kCPoDWohSUH3hw5aTfY
hf5kZFs8nctj6OaMu5iW5aV9EbhFUBusSxUnQtbaOHh4ambBu0jq3f3pX7vBL2efucHnFqo7cwUz
4UwS6aRF9mC4EjJNebuxU1ejdfSZgSsc4TAoiZhpNqAnBfkaLLRClMGMkdU9xm/DvndzHKgJqU/8
Sd6B9G2XHRJv/FmZWb1knDeToIv33s7sP9/BzGxaRUXJB7ng54PVPXXQzzrqp4IS29Sb9/uzuxqP
LsCDpe9bAGc5Y4uPsqmfy0Lw+dlW3TDbCdCRFCzDCz8Owa/2saJm/rKxpKshyqVRZk0DWufzrJaC
H+0RlYGQSl2mGOjl1tIfB7+pHCiO3x/o6v0FRDnaLJZGGoOJ0cQwgkZxVwnIeomHElSkrS3+W3KP
7216YYOJPcKwavNKgA1OMnlPLWy+8EurBAh73ghrV+8sYPVwW+G9huag672HNSuUFu38vp65QfZT
UY98uRFVLBf6jROCNoxHTxpaItkJ60oo8k54LvplaaPTF2WlJDxVKuGfIIgTKxt7b8saM3VzFPaZ
VMJaE7iTRsTHYEmDpJ35stWUtnqeXIxrOdYuji2edmkoDrCkZ1aHEDh6qhN7GH4CS3Hf49bORzSk
LcQ5IFpFg/G1IbGZw6hD2OTHf9OQOGoXEyH5UfJQwVb/y314aYsZVInM2Fj0jejTRx7BhBETTvgl
QTndgMzjY3OotrIqaw54aXBZz4tZVPtY0WYDBlN5gDTSTlI+sj/352/NJS5MsCkrnQpDCd4x0e9N
Obfp6XM4Fm+6YEUb+Y/V0+jSEBNMVOM0zOBoFX2lpnsu1CGB+RaIwBB/UaxZHT5M8kv/Ukc9mWJ1
w+9XI5lL40xwoU8luFjKQvQj40ADKJsAnAUHIYVXmHG1sac3h8rccIExtSBIxlBb0MF3Zpntw+qJ
aw/VKS6fKT+ZWefE/a7d6q1YvWZQRYEq9dI2ha7Ta3+RW7nORfT6+Tm0N5bsjqVraOvfNdXj9AoZ
52I/daGtVxZITlSHbuH/16pw6IYGzkgCkzMUWZkNIrYlF2CPIhHXmU33UlTmbEEr2JbKg5C4vHpq
5f0kW8aTEW88nNay51emma3CiXPTdXiw+sovJ90pDt1jezYnjlArcxzODNDSCRZiM9hrnrwrI5Id
xKPIExG/OJdz5RMFVSHSBve319qF+M+MAC10vSKJ0uYjktO8j7oBQfrV0zZyAWv7dwGqQWcdnQqA
BVwbCLm6moKxEXy0dM5uBa3ZCnAhM3xF0nUjQF5NO0A2Cf0QyMKggYxZ3rlUuiyUJ8SilvAzsB46
84AKkheYW8pia4PC5YHqHKhVoKfHbCDwWmVpOAqCD+TJmAL3b5QWEOD2OKRLBzWJu6es2qRzWaaK
vYuBLgcREJCUUAlngpcq0PhhrnQ8vnc5BDOAXLTbJ+UtIPmTnb4cy+NWbL9WnoBmGegeETEZqPgw
Fgf0TtM5NQQ/JcfmdB7dTCO1Y4aW/HzfDVdPBpQjFajlYHDoPLx2E0izpFFUB4Ifz58j94fT9mP4
W233hV25TWKKYKTh7aYx4x/JeKyFjUt6dT0vrDPj5OR2NoJysa4e+9KVv+rwPdX3TfioICu8pbq3
9sLQlgZChG54xINf+XqwU9zir+ZY9GfgDE0RcH6D1PRDKmxwvZM2RZ7Ibs5Fust/tbX9AtqTEgmz
stopewHt3uHfIgTQg/64vwYr7gXIzgJERjEEPFDMBdhSiK+VujD70DUntAZNEFRM75tY26FXNph7
rp/zQRXRRuqDeckZudyROfmktv7Y76bmnITnibMiSA9W5eiU9aPQ/D9/AbN1i2YWe5qi7l3OdtwO
bgO226yV7QnRGdj8uyA8DrVEwE5E2nFyZCPf1+0GRmp1pgURmWgACvAWYdwNTdnt1E/87M/S8DmB
rZlLko3FvCH+xStERwb2fzaYuFPXAP6rKWZ6dmc3OUX7aN/an48hwS+3I9Mzkkt7+VElPw4vkAS3
7i/0Wr0B5qEjBvDC976+dvGkV4Qpm1Bg/zh//gxJaXJm7na71HRR2Pdx75KRtLvI9bYEtpe5Yw7J
S8NsnW/ugNOA1tDs99Rt1Qet/xqLj0zdeHltWWH2ig6q2HFo4EUQi4NEXd0/tbm+owlSbnzPOf9p
Mg1ktMGih4OY2TVV9H8nszc763x+LJzWBS8BeSaYzR866fe18+L93morXnNTPPyASjJwfd9olScT
r8zQ/wOuQD2k4bOobrUHfB907GJdWGCDe0Ga0DAnw0JOxtnUz6qLjhvy+ArnzEjyZpyN82R25Fdu
TvDbmBSWaE/7yHxFWeXPO+EOnauYgonsuslJZNzK338nfe99H7PMXNYpYRHj+wC2Q34RWb/MSZzS
Lc/BU7DPTdd+8BM7dRo3d6BcRgpzJJxTmAg67rvA2k2M1+P/1oJl/8j10QDsgVIfeEPZBOT6E3ql
Z/owJ//F2S4tMQekqjVCWxuoA+cYcrtMOoas7yNQEgOU8yNEjfIFUSK6ONzMvD/K72Dw3nwvHnnx
nkxxmuSG+m378xX89aQGzDLag5EYv8OiT+TpV+9U9kC63Z/TO5SzyAtSvSZU76z2uIkSWr2uUMAB
uhmFe/TmMN8jy60kBRGdMRfNa5nuSk+3xuZBll5yQbBip0BrfTqb2v7+PKw9B8F69o9dJhoqVKXX
uwx2RRfC8h/tn8AgZu7sNk7pTTvLMXcx30M8SmMIRWbEd53DHyz0I5j+SH5vDGfttASJA6jwUIfE
u4sZzhBIsQgCNB5mlF+Pj6+1u4e8ZGLRt7LAPbALHjZeW6vb5dIiMzAaomYgjLBYV0+F0gGsZ44Z
0ol7xRpO0dlQHtDvtjHKlaIVqCqQpEbRc2lqZW5cjpdVqFYDCnkeLKT+PuPUDaF2RvrU3KINWF24
S1vMSydGXlgX0xnPtp6cP0YdXOEaPVu2stVf/l1DYbfkQnwFyguEhIhWrl1Ej+bAqEcBGGteN3u3
1k6gFXwSDvneJc9obyJO65h/i7Meksz1jtLrm/zwZlhli6Nwa1WX7Xb7LchDQiIApCTs3Z60lBaC
jFGfk4/Q00zhYHYuuGvIX2z+Daf9pvS6Z4w5+0cNDLlhsyznkTo/P53P3h1d/eDAdZ+fDXMg2fHp
9Y/9bn/V5nvjTn5m7jLbsMKX7ffmDSHKEs0hAcujCRat0gqLkRgnPc0MDrWAbpCL45zmVmNkUGwC
asdugaw/QGQvsgw6lY88F+KyCmbtmBZq+RarBb9XUJpzE55qD0MZZ/hn1ehKVNYeW/yHZrvQ2DjB
VuO/RWwTb2MoN+Ozr92Go3FUUejUIq9gBa7GE3k0A95KdhbuRmPvlT//ctbuqOx7optbaJdlp7FL
B0Z08Kct8e8N2LouKj0aS2TgW2pT4ackvM6cExE09W7s+S1Di8NenJ96AnLhAMl+f9D8T7mvQHHn
VZjQStgwtBrOXw6Jmc9ElUoMCWkUrSDWxxHxSI/Sr938QPOQYiOnoqAr4Uk/Qu2bI793bxtn29rO
WzpHl5oJVLjZ5cybwQizHOarJoRE2FmR/shJSvo4NmXubwDdF54z5aFGxZG01UEI7VSmr/c/YtWn
kB9A8xyq1gDPMod6V1RBpqed4Behmx4pMb7eW8ftQvLk2nb44+Fw8LQfOHWgqHnfsrBygRnL3kMB
GzTT8ClmnXNO0mgD8GB/SMkZaZfRpjPmu0GCyZOeerIR7q0tt4GkC9Iuy6TfsHNPqZ7JEEMR/KMU
QUeIvDd/C/R4VOSBoBRSmIZVHwtT2r/tdveHuoyE2ToLgzYeGoC3gQ2COe7rCeeP1Ii8X4yOUXzW
4a9uPEEIuge+XkqsQdyqjyyOe88gs4UUsVD0CYk2P/kllGdNaCxV3wL7rWxTPLTRFAslOVnFgXS9
fLnIc2pZw0Y+nOfBpmZMraLbomjYssK4p6yWbRXFsEJbMzw8xl66422JCL9EA/x1lrrDnbjLxze+
sjfcZS2vvWQSkKIDdxFaaZm7KlYjCF4MOG11UDGE+oshnMrczlMbwJJ66q0GQn3THw2qWpyZtX75
877TrMCtcDgI35RJS9TKUs/GlSzkA+1EYEdFT/u1QDFS2xW0B/4D/Gs7oBBaO7Dp032zK4CIa7PM
ulI54gq9hFko+qhzaIkFQHVnw9HHXTMQHV2PleYYFj4hj76UZx55DsWST8ObkVp1sxGd3J4R+Bhx
oZAAlSFSHszOGcKxTfGWFRH+7WMSHbeKNsu/v94o1z+f2ShIoUtj1lMMFiw3qraX48hEatFU6LFo
XmRI1PPt2Uiset6X9NwNWz52u1Gv7TOTjSQEyHyW8YG4r3yfnlrlNUitIH9Ogy/6laqP2mhqv0sy
E+BX7y/0Srh7bZvZWpU2D1KtYOxZZqJmNbQV4cqn6b1udw1w0rbcbpUSlgD6ZrZBhwNifzSYQlnl
+sjoxW5OlRq5dintMqA1+QGcSVqfoYFSG1X5JQ1E/qVv48GCkBf468ciUiSSNamqEojOA1o45Io0
Q2FDj480T6uKzNE4/UzpOH+VfE5/l1oIrtL7E3V7BGGeLr6aeRbQGQzJhgqEUANVQr5VdxJw22l0
VKYWWpNbKi0rHoGmhQW3u2A9b+RuBKGr9BLNUn6svMv1Xk9e8965P6Db6whN+Yt2GbCcoCJgcSl9
po9SMQ8LBiYHmjEz57rdc1FqadWblFljlptluZUCuQ12kO4CeBU8HMq3bPP12mtGb/Q9mMl9mjaJ
G+XZ1zREW1qZKzEFrEDabuFohpwISylcjHIeBnEk+moLeH92aBsSy+cejDJpFjjDAG6utqGW3jtx
/gEu1D738qImSvJrC1u1UnzBp0jgA8EVAt0Rlis6bNMerMm56Afn6rU2a0ux9/GhOraWrRNqFzKR
NmK5lRI0TMJzcB9DuRdlh+s55iJ97nkFpbrZK0mL3HBuypbwMJkPqaX8h/gNWWg0ZKMCiYZ1LOy1
NTyaNC0eM4AIMtxEgDFWv/kv0czN2NQFEkSk/1Dxh8/j+xYv8crLDdVIzCwQR/+Hsy9bilzJtvyV
svOuunJJrqHtVpm1hhggAgiCgMx8kQGZSHINrsE1fn0vB6oPiDDUfa0esvJAyuc977U09A3O9zYZ
TdBrwfg4xdxFHmt0k024FZfWlUDw9lIEF3+qLcruT3AdF3ywMyLs48iv2vODc4K2zDyLtFI/kQ7I
xOVa7YHohdLNYMr8MF6QPEvr1GYmiKJNQAtTsE71pfSrK93fRhe5h27Q8LoODLSHhQgginUau9VS
Pu3sU/qwx6+Ow4eVCnsy8jDF2OXNIFwAJ/nRpY6eO0+NAw8MtO0l9tfLH/4HIZ9Phzu3lgUseHCx
YGCr9NNHw8uu6bCjnnoHAyNjCwbGOS2IuBKQCxEaRLPYnBioEAiu2c6ACpXhcui8znF/R3RVOj5q
o/v4cWqWSmLOCfgPA84Rc7SJOFPcdVC7KOAf3UFzNdixO7S404t+9xg+XGTwQZa896VRZzcJge5B
VANGHfKdWnhNu27N/9HKABsBSA8I+S8At0qvtSJlOupttHuhGFvQSPmCMJdqp0p3bWWbq/YvUrw0
4SrTVhrbKOGmX2IQOqPcKLCDUWoKLQoMQfnzD9c2i1Neqkmhn3pv2GZP7TZaYT+XbCcNX5lZMh9H
mR9iyYcM/YcYxdjnrvFr8MGl9qv6wbdI4y8F8M/4rdD3cFxlmztQNucu+iigZjLzdUl+vjEETHJv
uLXvnvtn+/mkuQ5xzUttP12j4Tde6aVr3BZL3t4ZufdpDjPTbWgmmnKKOaRovwEOSXKjX4D0un+K
l2iLz/hdn5c70ytJpjKrlcu9nlzz9zpauw+ufvHCA2fTLCWjzjwLdJCgaEpurQzHfr4tSj2GbJBj
7Wnwe/GWnP86fDiQoqJQ8bVk4cNdbDUz4o7O9VO9Ah+Rt8o3t8m68dVVwH/imvjfm3XkjDODxfw9
nJzOh+Hq1ALznS3PyK1XzUu/RmE11KF63e6O7aZbgiw8Z25AaMp6btTPAGJNPpIP41GbVGVatPop
zJnbX3R6oNl79pQcAOHiGjddfatOu6bgS+s8excdRKshaFBaYczuYssQTOvTXjv5P7SLCa4K865i
dzj1RwSODkv1OmeKzGSMCloAoDwAfjKkZfthmcJO2zEWJQpL8qBU/dTxwjbxMzVDD2MaRJntF2GG
PdiVJXAwSzDB6wdiwQCL+6AbTyS7jKeLjGtewzcCRSDlLtV8Kz72xDNqz/ylx3AvfbX7nSGPkq0X
LsW5zZJIQkCwRhADkPifZx+XqJruaaud7v1Jc7vNNvW6jQrhCA+vQvfprXbpNxbixQDU+X7oM717
2LgPQ88eMusrCqxn6JzxACRd9O8JPzx0vuPSxNUf1DoIfiL25hmJ+/Pn+qrbb4rFxvazdxSOAMCU
JLc7XIPPyx8iNHU5GtS77jJEcbgXEld46Ac9LOK7n3vtH4ea7bQZJqgTnjDUve//MC6qyE0Vl+xV
GGibjbFQ7fIK+jvXQEAmAA0boAfRdjIbDdE3K6pTqFb6o3lU763Lwe/u9Ks0uLO89Y4AQgZIa4f6
dDzqp1PtusFDsdm5iOceD9Fq4UWeidIA+PrvucwO2hpGvdAVG+XYaDQFJNOKGjhuYylice4qg4kd
nf2onVO/MN12tLLS0Z70k6C3zHHzYh0FA0zDIkjS0/d395zlTT+ONVMMozJo4chViG4fzTHO0fCm
p+SkBONqVzza7sXFpvRevIVRz8XePo06k6gdsh0N6zX9JFMAo0t24YV50d25pn8T7Ha1q60ep8mL
N9Rrfn+/4HOXF3g2iAqYgGJBNe/nd5KEopja1ISnYXtdF7n9kfU/vx/i3C3RX1tXNZS+0FeH+YMc
raeEJFqDxWUjinLB8Km3O5ZfxAsW/ZmeMum2AExD8nAgyjS7jZqIbCtXsJQe7WTjffSA1uGbBoAM
3cZ1890zLihc4ufO/aMET3rjxuOaLOymeW47P85hZoU21Igjktj6iVOuoK0pbTK6LvTJeXCquDqJ
lI93ETg3/piAL2993oboFjeU2NoP0YReQKfqRA5617Eg6BCpRt2lKUwM1yxT9UnLDRTm8A5JJbeq
lAZEj5ES47mzsEDfLWEZ4lQRLZ4z08izlRnmVlAr7dOElpOrMW7Lzu3rqf2Jevx2O5GhBSWXo9CT
pTXmHS+L7EbjNSgHKqGVlVeMwHLy9MLUo6BBRVOE/x+PPxm3asRKSVluFCOHYSYsBwXnMbP3KdWz
TZlZ4P8rzei3RpHz9VqDci8rREHcKe/EhV1oyjYrCytxM1JanVdqWQs+hSJT+6Co0YbpAkoApdNF
XD+q4K5RXbPv29BDo276lGOrGleSbi6xnp7VGH8f3Rf28D7p0NgJqP8Tu6tAEO7RozMCbo27yja+
DAMnWkXxQkDurMn7ccy5tLHNZiyQcj3FO9OLj9fMjw5kTYALkQXZmi48xDM5P7wQZJDRQI3X/qVj
wO5BIMuKELcziHd+t9rv002FwiTu/qDXQEB75KVnVL6ZeZ7C1/6Ctji/WhOxTeRUJHzH7HFQIwlH
c8iNk9H5nXKY+CG9N9AoVLvqFnfK0gFY1Ozb4Wpcqo2TX54rTRDD/Wfkeb9wxLW8nGhinJwfWuml
rl6vNb7j3brpbg7fS7uzEgC2BbDLIVNB5vFZoKInFBzfQ2HA4f7hjPu2Q9HAQvbivKT7MIbxeYy8
HLWEqhijXu0vAS4CzKDYv/0TrqJd57nBxeb4srG29/ai/3t2cSiZNAhqquE7yZ9/EOWKPikjiSbj
dJlgmO83ThouX87ow7dnFltrosdQl98eT8HFKUYB4PffP//APwwws5wsOjDTKTGAzTbhOkZh4Q/e
IaVnIJ1nle6kH3hrug7f9WLBaHu1Nr9b20w1VVaOC1hhaB7s97+uV6jWcvsK9T5AG9ztqu3V1YXm
+keLuZG/pBbPWU+yzPU/ZzZ7dUPEShbFqiHbDvbjyy/4I64RoEFoe5tdrsuXh5/53dXFCRUkhw1i
CP+jR//38POqVIWUqt4zLL37QXbX0gEI/VvLG6+PAtWPa7Zwi84KGThssPvhnqLIfrbVw8QbQhKI
1BTVjvvRA0WxCMa7C+Ds/A6X8BzP7e3HwWZ7C1IOFk0jRRjBCNILy8tuN+TnwrWVOmB+d3B2kCgS
nBpoh5/fXNGlEZjSMwOhilV5qa68zeH3pl3y2c7FEODSI14B6jjAvM8tULwLm1qQkEnthS+rp8ot
gMvvPjmX19ufXRDf2rV/5empe+pOqX/8fo3nLERJbQ9KIlCEYgafl5hZba5XnWacmPlUjY8jv8uV
x3GJKvtMQSx8iA/DzNao6GA5MRsd0uuHlJqx190wVExV7tNd5MZ4D4br7pQDcLl3ngD4LsArk9Xo
Kr7jA7urRcbh+2WfvT2oDUF1KpEMOrPbU8ZapWqjZZzUX8p11q/NdguibHRQmAu5/fMDSX5hB24j
jvfz/lpaRRxux/QkfNtc6U9quCmKoEs3pfPy/ZL0s/cIeS9Asksex3lVIUhzlTLPMRQPmsByleO0
mnQv2/7ar0AYckTT7p9IBqfA/nDIXoLCTe8ApZnfoCs58QHtd/p+PueyGcg3AwdJ8oyhEkfO94PG
CnPFIVGMq+Xve28PenQXaX2vfsgu8x29iE2v9ZZerHZOk30cc6aebRrGigC7LkSQjugH4LckoO5w
XOGauetndxeIygs2EoL14N8vLPjcAaDpCOUrqHZC+exMXDTCkEgHkLfKscyclZ79sONbHTBBQxEA
94wNpWdXa5hfCm73UhD+rI79OPpMxxpJN3HDHuXS93594zxYoIQHHhbzXoB+t1lY69ciYYgLhANl
nTDi4/MI3WSHA1ES0zjlaIcR22od1V4RW37KOvSF2/7AfBE/fz/oWV3+cdCZDdQmY9GUMG9hs9//
CPco5XL31427/dPf3Nw88N1O9668zca7XxIXZ64VMANQHwD7HThr5uwVpxULmdnk9KS9AKSkR5jX
B1bNoKy/X+AZG+/TMLMXw40oS8VQQljQqVxPzMaeKgnzxhAZiO+HOhdtQWk3LFnACAJcd+6yR2Za
0qmr6AmxSFcipt6ub9Ze7cbuEfWsC09DPrtPihTKDaPhXUiQdUQoP4uCdFJBr0ej/gTM+MiPWyys
7eM2WFjTF2ErhwFJByjopDqd96P1iMTTOrK703CdXhFf3+R7hMX/AK5rnXh0/yACw298pzssLO8V
hf7L+j4MPHt7NKGsAKJNf4rMq7C+VI5iq+fbJF6hqrUTj5b2Ox+92DN3aLrhqzRePTmPmRHkcM8d
8Ik0Lpg9bys/2Vensd2myQPwKTLNy3bxug7dpkN3RuM3MJuD6I5f88zrds6JsAc792I/j9w6ux7K
Na28JgEc2KY8mtVNDYJSUIeOiss2xWMFDJTGWUUa/FxjU6LN9yJBESjb5cTvNT/3UuQo3QIVftQO
eh3lKJpw06tBdu/vK5q7aAxCsl0oD0AzQVzACOK98cSaxdZ2+ZS+20p5xh+0hhMmSEbbVneiaOi/
bypPF4BD3hGA+WEy1oEqQRMH9u33V+f8zUFOiiARDqrOud5I47Gz5AGSVXxtIVYVRu4SlN3SGDPp
1XEk9+sSY1waa3S/lZfa0pv+IpRf7//fq5gpoGEoR7uK8MwAVu8X1wKlCvcprohbXYaP32/Y11qb
2VizK9+PVUE7Isdy0SxI+UbPAnq4Ct3SJV616i+Jd3TyhXbFs1uIEhj4wDDegJn/+XLko1k1Qk0x
qGjaVRuC52ok6RDwflvnqDgaxHBfxOoSYtXXulC5WCQzJBW9ZF+ZbWzOWW4VHY6OsV/qhH41Dd0w
V0VCZD1xo7o6ECeHtfk70XblH/W6tn3QCrhGu2BMSqv0y9v4MI3ZnqNucizUgvUy21+sFKTBayw5
DBLkc6rr3NJX3x/ya7b0uwFnj5FRPhmDwH4b1UrELnXAGJCwbW344plTUG6BQIAD8s0zb+wkyLep
teHP5E/X+zFc7ED9TVBFyB++n9XiacyM9yZOWm4lmbx6PNuk7S0lXvwUlXeOl3PX2LY/+mSXYksK
tzH9VLlMxgVx8TXPJtUL0Blg6oG4A8nVzxex0PKmzUvanxrzMjERI74pbhzdExwi9ycNC3fY0MLN
thUFtwJaRpjr3JLkYdBXow3JHgxofqGI5fbgjl7r/d40tnSxzuacKJV6UAJYwgifR/9HZMcMrTAx
SbCQX7ABB2geCmNrinU0rLPkIqW/GueG6seFAzqn7gGBIJEydEuF5/N5d3R4lY1iigHsHTuS3DbT
4E1gNtar5IbpvwZTBaTPRa2tSMgCBbxSpvOrbhcqX+euAJocwU9go1ePwPmCezu7u6kSWg1t0WT1
w1j/wA2xmWv/hGO55mswNLUeKtXGDUhG0XQZ3qKyyjf3BUpJ6Ov/vt8QKR4+PKMvU5nth4KSMlTz
T+pJRVm7nvZuql6hmDvMF9Y89wHmA5GZfNQBwdClCgaqgXCYkN9DeGNXJfjKtYDWdCVyL7/UWwGw
nF9jWyxIi5l0+jL4zMiLkqkzeKOqJ8Hv+GOYHyf1Iuk2CfGJWJnKQnBtpgq+jCYv/wc7gaiKLZQR
x5simWPegSgItDmgmquv83Spt2NxX2fPPcwcdeAUbZjFVg2iZlWpm6L1BgDuMLR168UGZOKL8Bqv
pzW/Nqi3ALACMYGV8urwf1xiUo8WaH4BfYtadHsNepYVA5w22CJQfUmelhBuzq5SQhpBVIB4B2We
n7e0ZSpAUVGKf2JGQDOPig3bOvqmGm9gRMbZS+Osa2hcEj5//zzmXDCvZwn1qiJsCDQa1O9+HnhK
K4uFI9rP9DYO78127NeDhowaLyLN1fN4/DUmXX6v2DrbEtUaN7kyog0v4z/zqX5JSd6vG8vghwy1
cNcT11C3pNLHcmR88/1Mzz1kJMLRyaRrpgHy5c8THXI15lmIiSbNStKEx2TNfd1epIWaCdDXDZGW
BipITFkrNTNHuy5seqQzAAha+8gTeewGKJ03+cEM2O9+LQBzrwQ02FmrZEvXvZ9v1VWFVBnATQ+p
72xBWgB7PVkpSwamfMLzG/lxXvMbwokW6jrmZWl/zDzbdCvRJMGAsE4U/bJ6uDF64dG3Uf/refhf
0R9+8/b95t//jb8/83KswaUlZn/99/9uQbD4mCWPxT/ctv7z2P6Dv/zjKB5F0ojkuflv+bH/+4//
/fmv+Nb7WP6jePz0l6AQiRgP7Z96vP3TtJl4nQVmJX/z//WH//jz+pW7sfzzr7+eeVsI+bUo4cVf
7z/a/v7XXzrE5X99/Pz7z64ec/wz77F4/A0T/O1T//n9P4+N+NdfCtX+aSKnhaJrxKGB/C2tkf7P
649e0W0KXov4X3/Z+j8Bzo8mOx25fvw/GaVoeCt/ZJB/wmyF+42yOPkD+td/ZvJp+/8+jn8UbX7D
k0I0+Mef3QxY3+AQlaxYCBpYwCCf19jZ5aQq3OqjI8pTpml8auK4iEFC2BRdJU65TVszcq1q6FGM
k/GWlMUN0iBOBcJuBlDJftUBOAmJRqF1jKFmfsqb3tgakRJZ6lqYoAB5xEvmTbKekl6U/NrpQEWt
bXS1JE6z7Wu42/lej8IUL8+eLCXTDqY22clRHYmBYSioIUrwwRSt0azCutVqcsV6x0YPIqNozSNX
URcP4GZ4n1YzNk7FVgYjNZoxMgXYwPXRHhVNS72haisOHK6iYSgdrgunMUjhhiS0mRWwCbh+hqsk
hVqHC8rc/PzYkNZHDgWV0CaMKCDNIYj6WdjkeCllYdjRAzGjonfccmo6Uw0AemRbhZcW8PQKV2n7
sHpSBjoNBqjqtKwYVmjSaYH0mpg919yeJja2ROQkLHK/FVoIstQIh8PGbaeICEUhtT5RAJbaorWd
2kttUAVrGzNPG5wASm4r8AWXWd7rJV65JREfs6itqihgcZ9hXpGKAhuoRRQjx866iZiOHgSnykOt
u8jBEpfyQBbagpCwz1EnAqZU0lm/aw7axZOBfcTsCkWVHzRrrmLoIY66HJ6dKTL8OqV5JLSN0qSh
dVT01Goa36pCoZLLSZ+K1lqnaEww6Ao9C7TM91FRsvJ3DXqItl9Nogcits+MNrQsrwrtDt+vqkTp
up09ZAU2IRUixN8MxhlGq6hRYNlVSVRMoa6qwVDW2ZAQpfLMVpXzT9o2wbJjptHq6cOjf39qH5/W
ZxNKHjlUPQKqQEdD8yHSaJ+PvE4FNTPW1/eTXg+RtdWpEU79hcr6zqQ+WDNMEQdaNKVjv+Utn3DJ
Fbhngm1IHlIzXVB3n20sTAfgcwREfLpk4AKg1mw6CY2F5gxDeGqQbsDVGJgagWqFmP2ooDDTHORW
dX2cl/FB0bLS7HZD0hYgBvt+W2Yen5wIpB+oR+B5g5ngCyb8ZPcJQ52WdbI4SqLzq66GrGHrGnzy
pnFAl1MSmm7U4j5mEyp/porXrlJ1BFcrGW2jH1fh1Mo/un50eoTM2pIKcm2xbtSV63zIOvuJ66KN
0v0Apux0b+cpMQ/fr+Kz8YBFILZLLBXPGRFKECrOjHOU80E20XI8DVrFYmCVd5OObTRakHKN61hv
Kr27cJSi4QN3vx8a/d2fNDcGlw3vqMOQXe8aqBRmFgVasI02nvToZOawr8K7tsvR8AH1jYhKsg71
TA5uJZ18Awavc6ahE77pnGpfTLQp9KtSm4C27oIJU75U1AnFExpSGk7kvUAtVC38OiYWc655m2sa
RUqtkOKk72KOb5p1NVqaq5HJghTm3dQ5P8M8RU7ktkRlDF6xEddZAawe2iqGTJ7gXgO3p2ShWa1G
jVP5cJsmwzTHYbTwZUcH3a4ajF3dYkZ5Y8tXqSQIDDhuqAwmDh+g2AZ+s+6GVDReYtlxDQZHMNhg
JbomIV89++0rXWXKT6uCJVjXYDRSsAxlnOM/2kURyeUNhVwzSxy8+4E3FQY3OIpx4+cwydp+vGx0
QETC3QJURfUEIVpgh4tmgqQOJrWJtdIPMzDR+qRM1BgKsHZyhryuQCNCmWxHIDGaIDotkxRHUpRW
1IWHMm0LU3nkbwIyQ68lDm+oRDaUPzsiMnxaHwvs94Oa2oKRXcY0nqYbFmqcDTVw7vEaIGCnTuBX
+zKTs7aNsMS6HBZ1ytHoZPWel7/Ns1KSXgGgKBBOhc+pFcWy2Uurc7Ias15tCFA2zAymb6GGbaMG
UOd69WQyoeCY3j8VSaPLvKZvEhVIqHy4zXMVYANVlDZdtKZJNgjtruWVPNwE7H8sexBdbwN4PbV6
wsKLNC7kPetFi2I94IeO6Ek/FCGoQKoFt5V+EboI6OHtyV4PlDDC2v4sdGMzVAHIYot73hrJlHrh
NDkV+nXeZJ5S1QhYBGaXTrg0fcEI/uBF1WN277+iJ0lTVb7OcqEcELeUylqXnIXJWvRW3R9Bk6vm
jd+irRa3yok1+crKGpwfa5qzqEGGMtVrahwZGWgSoUnJaUpOjwKOu5hu1QFEkrf9wOhg7iprGlUC
6hEUClrtpf6mQDW9oemeq1aEAd7+Avwieb/5220n3SjtHmYzKbOp0cGDQlF43uEe1COtGuWmJDxT
S2D1go9AxA/v2o4M2ogVK1HJWserFEftK3ThjQXOA+oRZpVbW0kUCi8yWKSqq4LFrWbtIiR5mmeV
Kj0eLhFUg45Fd1JbKj7gyKrGvKCpEYVOkOdkKoZ1TkkBDukUyJHYbloqk7bYPTE3XFU03iIgBfkH
+ipI4tlJl7mhQybR9GiZk8HVVR52I6xArcDl1Lx30zA0jJwlnhicDK2rNmExoZf6qPeQyhOvVHRO
Lwhn6TX+7VXBkoa9DrseFDeoi/9q6E1JqdFkTGqkPLQei586Lv/ImipsnL0oO1reQvjaHPJaqM3Q
PzuZY5UjnGS7j5XnURUqDGIHZaW6udZ63qGKEg0SHbRLPhSCDW5Vh8yw9orNEGmsIwbjeiEeM18E
wgUmMqQ2av5l8m3+igbaK22pVdqRjHUVKUCQGaYoYW4K2xa2dREyWulbTelFDyTUUbJ93n2/jzNr
BZE+vGMCKFJkGeVjlj//EC6Z6prQfqr6Y8SL1KIPvToMdFyhCiHHlU8tPe1AUGrWAmeNzhN5upaV
6+OwkIb8Og9wYVHUeaJN10CJ0uyWpZVm5GC+LI9vslGjjRTIePlQ+ysRqgOOBT28jnwQePUwR0Sc
S7v3++2YmRsSFxpJBg0Ja8wGVdmzabC0FXVs6g0OpFF4XrtQ1YoO1G94sJr9YgqWN+klMwbLihZc
ly87gIFh6aCdHlcBuzCzG6eR1ylPp/IYo0QA3h+EhQV10oWOgj/ehY8OhPeRb3U0Zo73YUhothSt
gek8e1lEljThVVnA6YYlO9+DPrN5k+ZOeeRxO0D86W8PLGYFTm+TCQFxvrZTXuO5vRsxeT4WPbDV
eMh61U0LCnd0RVIUWcNzUVTYhkmbQOXFyNFDLholfV3T24d1GJIxPNRsDJvI6+OB1uBEr0pFDHeJ
ovCWISmXC64EqpWin3xrG7GRopOw6KShAapUs3qiii0Nh9oauVL7KGaJkvo2cmx5i0u1btl4AQ8p
61DUo4QwOlcsVjVMJXlzx4RT59IQQum21FRv4p91uH1P6MOXRk7j9BVrdh0d9CRcp0SVSoNoSaSj
BhNdINRZaV0z8VMxTDV0DCkmAzr+TQNytUZ3JHCaqlTgZ2mR5ZiswSlcrctpkm7iSiWhEpIHhdIM
WbKQCzLsw4xqUEeCRVjjiuoCPs2uLhHAS1wxhqGarEI7DNEM3BtpCQQmwwb5FtBPstYchTcxUylP
2BcOTTsl8rBX8CdTTGGiNMYU+JvNAs4hjSpuMgkrHlG5XiT42aQJGU7ouSH1VdlNKqaStJOBiYE+
dYIbaNp1jI/RAfAWjqu9uaoKXhd+8/0fEDxrXJQCOhfOJGw2ucGhPkb4NKz/BDZiHhOYVJ0wZCBB
ZZ0x5BsoemkBFj3MBdii5eDgD+3tRjWFKQ0tMZgZ9GlWQsOrAaEhRGgAg0DqajIoCoYzhlir69WU
YK/QcZoXY0RTt8iNNOt+DBZA9KLLtuWJaD0tY1ZYBciSwR5RhUOndNV0hehfqtB6td6JGLFHCgPm
RI8KoTRUdS8qOgFnSokK3HFTT5jdeNbb05gQlIF8EsAbLoUKnIG8s5VdPkV1YqZu1IyV2vmJwuz4
JYc/oHUu0Dt0pzkYmZgGcLY7jrTbWGFMVrQBo1nGG+E6XQLZca8YKupQLhQGtUTcrFAZjOx6aHS1
XYVNHk2XJo/SpLzKw3FwxiNezMQn9E+ERujEazUzUTHg5ZpRTYmvoBuT5lvy9p5USwjsZx6B5qnz
Waeju8iDmYbgrj8meoqB0NElHYV37+b9vIkZS/OoeDOnAMYgv/KulZVWkZLbsUYFW/JmQn8vuL9I
T8DNoRABMJ0wVShqqz7rMfSekN4oeHz7pj8QMYBpp2NFw4GC3AHayzB76YkYCrDGqcutDm/7+zl8
UR6gzoTaAMOogWAfkg+zOSQWZ12tdAdVa7PhEKvcTPdjAWfiXil0+DqrwokzqLXvh50lnKE1MBjA
ngG2jC47sErOfGRm5ohXOaK+jZPQsaM1yZ3EYQh5aOWgBL0x9HGzJ1XcOKpHSFxZPMBbTEd66aSg
BZtOTqzUbbTpywmnHeRVZtnlCmUKMFw3DfL7OOt4YgRWH6RaKJinkKzqbqOR1ghaVkyNWb/WSqNO
CZpOrLKF+wNXj2TrBKKr1P1MD/V4icV6xqoGNY1gKjqWHWBdS2CEuaIiZtX3kZm1t04xmaR+ZINR
w85L6qbFeeucYFCX2D2QetYA8tVk7JIbE1DGErw3+04MkYH/hiiO9FSJ2uCgUAyq4hd4OfQW89Ux
rEQKH7iVQQf29mG0PzFWX4iWDEYfOEqNAKtrpire1yWSE2aeBLGIYL9s0TQ1wnzJu6bCZotCkdqI
6CC4Nf5UlmIO9JJMCWYSleUQ136TIMTSXwxlP6ZZoCppjYII0kMLhR6qb8lQ5m4Vqk6bHIYS7XHl
Bh6+0ykrC9qXgHercVoCLE4KfdOmyKePozzlUoTT69pFQtQV3m6+COY8N2ThAJowm3AXVVmwPA+7
smZIgDrZOgcdJZVd+QMefTocpliP8NakzQLpHTN0RrLVoBkyivz9G5g/PURCAaKDUBdwghBjn5uP
vIKsBTCmfUCAOZvu6dtbH5FUxxXQ4qzDiDDgIRP+v8fVqUZQQAzeCdQPz4w2WvYm6gUm46AaIBC8
N8pGxnF7jUv52Aw6QulWRgn+2/fjznrocfdlmBvFAjKhJsN8M1mTxUkx1P00HUBjS2qsUVS5noC2
69VchYCKNX7Bc8uy0AsKb7ykN1UGnw20Iywe8wYursGsesvjoSJoG0MTePYDIQYbvWsLpv2sxQFz
BS4agtmoqAARJnqcZ/LJGdS8TQw9Pgyh3cJLtNNYXgSjNhv7F2wAFjm+xlDndWJdg5iNB/7BgT3D
/wMtGdjBXl2RsOydqfTiRGSs8HW9VKrer0tLbvT3ezsLbWC68IOoCl5gVCOjYGp2pk2lMnsocnpD
x3GAIDGTWN6iwdBH/A0tgFAcSV8BbY1qrZaPaxXZOWiWVNND+CXfT+bLxQbWpS3RGOWtRkXGbDLS
TBAcsfZDAb4lvCUV/Yl4SzptLIzV2BMUXFP0yXT//bizUld5aCBtgTdkgUwFwJdz4epEssGzBk/l
YFWK2BZ1J8OvRTFUYeppgsrw4cR5izJL2J4xTw/vNlcE2GyciXCaEOZAb4/SsKYkmTDt94gceovM
EZ0MZJCBUK0boza5Qtn7JCbfAs88DAeD9ylNXr5f1CsU4ceggQb8SihKnC0YVGTg4LOGBjNAPNGO
dYf3iKxTcse8bkk12nGQWJOJLtEOwUxwwhapWaXRJim0RpSeqWYyFRc1fYXViBr1uuCJht+Scdxj
hKtup9KwQsVDVNbUgcaHUjtEbnVwJmvpqjIHNVNcC30Gabu1hGGm+toQqOIRpw7QaqoSvBkLWg+4
GhjZRiwzBzWCOq9/wBlufsaTbVLEJq2GRUNgjWqZ6WtTSQw6umFhql0RZGkMYJaLFk25aGTgIjPE
0/txTGMnI1JTO8qDa4B2ocN9MQiPsLgoI6CN7N7i0oiw5bjN77HkbIihAv0WSSKQ2JVKCZ2yA02b
nF+FlgpUHcDPs/NJuGVqG4WyjXK15ARW8ABr2LM6ksT1gvT7om2QjtWR7QG5LygRvtxNk8bou7NS
cegKXb5Q9FDB18ri0ME7RShY7qFFslBsmySli8L36/DyURCUQ0hXGb7651sEWythCPOXh/dQJurF
VOiXtLVNjJ+8prgMmuqYRRYxHPrC8mdVWnib4I0BIQ+VqS8HjI2zCcTCYIxMVXcTmZH0qlgG+w0x
Uj1qWevRPpwGx8d0JvhmFUIOOEBtMnBHAsWpOJyKd99M0XoZN2whkPEfw1KRYfziLSfwbs6P3MFd
Chtaq5YriqgDVotCX0d9v1m5kckcRx21Iqeb0eqK/P9wdl7LdSNL1n4iRMCbW2xDT5EyVLduEOI5
fQreV8E8/Xy1gZ6/Sf1BzcyVghTJDVOVlbnWypUqjsxR5j6uSktgtDE1KlGDBuqsTqvf6St+Cdc+
WKDjAJhomh7d2tu3MZd+YQ+Qt097iKIcwY2V4bkXshqja6t7LRY6XG58DHRYLYuf1vPzVPW/LQC0
kuOf4QXDh5D1AGUUaJee91OYE6aeeGIp569VPRoCqedc8RlTIUtCdRSyHj+OZ+/ER55DBoCuG4NE
GoZCpHvvTlYDcU8/V3V6XTMTOHRvUqcefXEbgSRE03FIPBmEV6vt9taMoYtMh7LGxmQB6I39sVK9
fV9ccJnRpL4sPrXLIKf26eOLfNfFjd0O8orIAkOmLDN/BbYWWWLN0yrnat8uS2QA2Mw7KdDnGl0w
w7ktjTPgQpvSVZrM6Nm/zKNq2/aqKYHys9iueml86ZvMaMTBbFIOy7hy0ZnCBm5sTIdbI1IrNyuN
uoyl15czQFKfKIfJxxTtBL4N5ffKhT/18W2+E565bEWdjQU0UcNY6s7Ht+twMjxclBIpvqZukjnO
Ac0VxXNsLSCJpO9NGqmfkxtUSTwOY9IhCODcKedDYYIX0ULSQp79LlD+ojqBw2Q56twcnubX9GGY
y3Fpmir9KiKho/riFA6pVwGfSSmyJcsThN383BqS9VnNaLqB7C9nPimGWzx46TLpLAi8iCXNUGeQ
jiEz9E7aDq1KONX6EuSDndN/g/LX/txNCVKAw1BWmvreioGOOoaIOPgLlcHOMWbOoEOOX1VszxJn
oJyJH4NakEJUPqQpFr5mEtx3UT2ay0EYQesdBw9lMer8AOd6G0VhVlFRq6m7YE59pGsLy60sLi+U
hi785w1I/fh1v8/LCMBsOe0KTnaGD9i7/FuOVmZGcDZf9iq/6oNRnZvMVMkZmGDJsZNrCbW/S051
aP9/IcbTlJsLtccoUWbdseTeRTu7XbIwCZoZdaEZze1fdQITVr5AVFUFUqn/FlP9f3QVYN9vP4w1
w8wOOpCIaXoM4Psiw51XO2xIb57SpkHSEheg0I4Zp17b9vXRS101N9eVPWrssPBM1g/zb63cOxB4
9D9tmTT8IJJqfTA7Zj8bXzbwR1nOon/uQqYyyXziC8yt0BDxlnEN/eHb0uF7ORGfyhtoWNfycnSj
JL1jAIfMndtxcmbTPkoV6T9FmrJyGSFUhfHFGiDJ+oOVS/wMJivLV+bG52ubj4fKAGZMkN9fLtRI
pb6xYLb1LyfCDMrHtARGsW+qqQclP7brCh8XF2BHsxnPszNEfOZGwtaQTH1ypn0qispv9fYgJirU
eflezQjB3INtjdJ0PsGiq2y5rfLB9+V5jGbP7e78eYBAfhZAz9xA7XYdo8j8vkh5ZtlQablIGlG8
0k6Ez3A2Xy9mrpMKRS3lV9f4+rZuCuvnw3QecEA3y+zkYNTMVad20sniXsC48sJWDbSaNykp2Zo8
4QiYWfRUKbdM1gP+mRpFT8sJgPYZCaXj/8BpX19K5jBhOHoogKxID/Z3UKwFKCPuYG5XJ5/3fRyZ
WB9D2xfTkLanznFWx3mU5hi28yGqbIEADQHkimLD6IW+vhXEVE/BjcqpSiguRv3KjVnfMhDqxCDe
wQRwdo7pUBi8eY5dndThUgPRvi0hg6yVF8NAuUgap2Rc3KU64khc9OmpbdyOh+ha7cAKRcPoVMZ1
kSyCb+5k0tzTA5DcZiYl0HyNqAJ27SikEQziwVQ26oW4TwT4+1WBjlYGj63ZzXP6NU1oY+hfbL/w
+PQWyJyn0QbSm5YbGF1W5k3Wdnq9l6Gr/085S+Qexqwdrfu/T0DVk74+zGPeeddGHs3iJGx38LNP
eZcWXKPMvJZf/c1+vhxB/wgegCSELHa1Q3/+xXr37RHFpyMZmsvmSZGVuf1xRcWEQ09feYK2j65u
ZtJ4Z/RhOg6bYmOXdoSbiAtPHsurwI0bW4tPbL8VXfBiIGEJxR9TwtJpYsvxDXKPHb1GQQJf35lL
WSWHPkIQ2BypNo06YLZzigDkZm4Hk6erIAc11zR0+kDYRXKRmYKgzl7CMZQRkIn36ybr8/gT/Fyq
htB3EVdns9WdUrc36O9pYc3FlZiMAkYVtieiDKWGc+ArwmQp+bXKUBpaL8dBcww7y9/ldQkjHzNn
I2It5xkTJ4ITTPbUjncl/g0VVl7bLy522Rl47oys2OrQdSpYumM4ri7/eI47hkzotIKp/r6n1MJp
VdUy8dar1Bw3Bqsetc2Wbqd2ocGDjS7a1Tl2mGgFjrf2Sf9pbQsUbXGYFC0qljrHmImrdDYqpKGv
p6nueh2JUzLbRSfyez4/rCIxsvFgVFLjm8TOqhGffBK/ntXZRmqEyNlz+V05wkRYd+2ecnf1rO66
WAbNZNndotk6Ck6nT46eAl3MroBrFn59F8AwKlkXEl09O7zEneXbZUh2S7rEuW/Co7QHRqag4MNS
vfPzPwcLdLg+2YO3ls1NXZDABIedXIhYcthJMUcGccNvTDfeFnDgdWgZ7JDPQdqAM7OjD/d/kN69
ztILEa2Pomw0zbxhOmYpyUxCbp5lvGOWQWr+Hqx8W7Hw8UzY1IY7AXSFp20p3368UsbcVG44P9q1
q1EF2bkaYNoLF8J5Nj+LrDK5jAg7K301VaAJnv8J0PM+PQdIpG6ivZgeAiARRpy8vRpg8aAApc15
bS4jOh9KCoN5oq+WaMBcF1kNTo5BZNs07JVoGqlo0qzVK5iiU4uE99UKHZcE+RNYGZRfnPJ7bNcI
vzD2XX7hgEVwYVclntjZT9mEolKfi6LWR9pOw2YcwH51EgTu5XfFEmA0d/Im/AGVcgoyGQilA53p
7zJ0Nx19Eu5RfKpFA798Ih0J6+ZMKsKyPw3AgbwF6GZ90qwl7OLjHsKjJm2rMF4GTrDqxg67wsO1
25RS3o+JZ9TnxPdyfpftMiNvdlRax07aM0N8QKdDvg0jAvTMAAGtSJ2WXn+C5pXn58BFGoZSKqr0
9yKXgXMEgyTXr7ttxqxyD4NB6bCclATyR3one/1HfNmCEtHhnFrdq2uPZOCVWxV6E3J4AA3WYaCh
kRzgCTEBclOt69SjfsmPuynX6KExmSCxwFgXWSJIB9eYm4T4T4RHFBhxDVC13GPHh1T6LjSMngO8
VOVF/DgLZ5GHQcxJJuNiVtS4Z2nTSZUdTG9A7GdOKWjbswNNX3xpJ2TTN1vuP1eFFnVkWrqklzYq
rvUse1ExtWQXrRcj4sPsQJU2oCeYeQ3t3VastK6pb9+bDS2QCavez5pbNXHeNcdeVRT2jVGEDFuI
zRVAUd6JtdIVzZDT04+LaeFzlrhmu/A9vzTJHZEyXODonSzoO1UQEgarFMzZyP1OVzDjjI9ldQrm
rk6PcEhldF1HiRUtt7nVX7Df7YKDzgq5rLEPtUB7QEXLZ5pmMegHZw9JgBd6XZY9dUvaYFBw8NJC
Gnbc5I4Q8hMeWai4r8LJzLXxdJe6sDdT4WryKQtmwXUt28OTNRNfguciK2YhDwHq1Mw421m5aKqr
CRZw85Foxg7MhZwi8ZypqRX9jZ03PtNg0ayT2LWrlHwAi3LmkZqGS5l9xYmvVa1bka5a9rLZHDJT
GH3/0vsgBPgxbSK/0FF1V9wtQVJzYVbD2Whf7w8TyZK79qdQWu06ngnpIQG+Xw2dAu6/bptyoOPO
4T/d7FBBxTefkqBH9BGVtuYaaStuua45rDSTPM6a5DnMox+0n5esmn3/uFWuQZ1odRCHJEts/6Ip
14HfBW/Sb310Z0LqLu7amczCMkJhXlt2uI5zLBerbdOzCuEvvrSg2Vjfpp7d64YI/LNRXTT4+NfO
nSesOh0PREwduffNiI93oIK47YRltMdmMfV+EdsLm31XL7INCopaiNniupelJg7iYVtrUq3uzbTk
TJG9szl9lFiOTSEu2cieJZRq0hSeNaIrPqsS+KM9w7Rk2r0gzZ3kCwyiNZm3HRTP4p+MFiFLo/1+
tZzNm/q2ZuqvnNHFPjZNrUMSCEAx2ofGl7J+LS9hZGJbEg84+9t5fiIRC5h5gjGJWJPwrmzJWuar
IBX0eMSZWaXFbWsbbtceSxoQVPQ4UoSyJkfl6feVh36HOmPaEFpj6fSVRB5rEVwspJUCkdnEa3ox
x9UqfHweNrJUKVOzPruu0NZuVbBb8Es6fBFQ4HnrqNOReoHY5R3v6vSilzr2GAVNNqjtuUcuYn96
62gM3LJoOxMjyXYIn9DoeOKgJrwbPO6QcToeTR86z6wSyAmA0mCSFglmUHe2eWqsEvUvym2wJEEW
2Gd1EQ/4dOftl0DwysxTQZ6x1KdCShHI27+pI+B5rjsJDb0jC5wM9Ibe2MEuSXVgwuPJWpjy4c/R
T7fobaKTXTAXJR79pRMqzoch4Klac6p8lR/2bTYZU2I4XpxhkAneGzNKN7PKp5YfA4eIrW0vqzDz
0ThmTaFXsAPd5gU32RzqG0RYbSKHZtqXPjT2PRmsqCtsBnWWac93WxVleunnJifROcjAOATui2aW
MnTYk+i1w2LWFEWxdBWhQHC3hJANzukzFbXFnU8e3tVPSbTqgNVZbcIVzRTM/N+eju+sqeGbzCE5
NMrOy/BlAfkcb1Lyd97Qfj3VdqbZF6Z+Tgy3dT7v7wuQUWM9lsxd6mJgAEMH7BRJgG6oyWlkGM9T
lQLMPuwywlI4nQ6Tm7ZQtaleoFPdk+Z+biL8Sr1z1iFr/ktMJjlPkmn2OFUOOeJ8wY7TXmglybRB
TwOqedY04fnykAn9fBXmolHTfVXJtc+v25k61zypwAcBPHgDTSuYaKWV3nStymxWg9C9WK8leED3
ukRrEyaoiC/bZL/BMYTwZdWY1UWEW9Y6LAwgr93rHmJgkNgATpRrBHo/LpNy0p+MmMzl6e8Ru5KT
zy1vYpViY026NtS7yM4Mk8tXPtLj+ompk/TBH1VT6W1nbWxnWTr6c/AX0UW73A7Ivm70W0AGd0lX
N+lI1ieaEBRrqgXDO2LQFa0GdrxaaZZQ0FjCV41P4sA2zyt9+stw0MfAzuUXWwRcL+B9fwERl01e
sLrysuqCYEG730kHpuxs0+lMcPDkpJWrezaf2yJlfRazC+Bpb7Kgap71p+TdqLdoWWIFG9wEfqnY
qZXr6d/2kdesL9mcAKjfDERNc7610X+haNrve19E+8PYd7bnNlpyMmwcdTgHNStrv/09CEcB29CJ
RxIxH4+ZCSKNNMZCzh4cUhuJ4Y2tSp7fedqSv1p6Kwf34gGUNnfz2BpBee/1VTHhVuV1yfQXdAjB
8lgmyUhOaw9d4P9w+Sa57IahdQzkdYZTQdtUEsT16Gl0S5D581sehwdIFP4AGr9AxBTya4nUr8YW
sB4/Bs2vYlJR9R7/qDCY+BBWdQ9Y4TZJPUYPU9blGr+qHfy+jr1X6n8iN0PeCPDtJvNPRyFv/qFF
x9yYE856o/bMfS0foYq53NGRFNiMrSPTtGM/twsGuMhM43QOYxi5XLwR9MrdYCMSiIEvdqBIbDBg
27f64GdEpcYmRzfRkPHHcMr7agJNAzQchA9FE9Xcpdr4RxGZln1f12PjPE4Zx0wTl2Uw5/Ty4nVO
Rr6tu8Ge1iZDh6lyJ7/b1t3HV/FLLanlXygWtr5nx39HBQZmaviuMdgPoVOxXPatU6SsBsqOi1Yh
n5XOQOptw1abSiHdMqOPL+YtKE5hi2ACrsH08fkg+3jPf+WIVrvBS9RD6s1ajD8rsiwizKUeWKfs
shXrSXfqfPzBv7wLz/R9CxoMvgMLzQtP9o93YY8hfWyRKx+87cANeuC04m6n06XboS3ZcwGVySh1
/xJb3v7xZby/f61zIboH9NyBzv+iHJGTpQZRTeUDLUobapn6vAYg7IzTkbKfzoPjXst//MkXM7B/
1raACihsbBdaHFYA/5C3VXynMoHwNzHu02rQJWQZJNQ9pzDv2n6Mx44Q/IogVNMi81Z/yrDT8Rgo
Qkd1NwlE8tVq8xzR+8fX9n6J0p3Bs8AV2o8sSJP3cIc/rEgygsS83ytsb1NgjjIiX9+W6FQLjtWd
Dap8Xx8i3v8EennPmCJFikyEQ8xZgDhHN/ke+sFSJET4398XiiG1CHi3Z4IuU5mfFzF2rjxKawzM
n2Xh65PNcvra+tlJ2iMEdud0ywBDiyDy82tPlanzO9fPdwQPvVTayyGAQrYCKMJfhKx+t1henmbX
WNPwzpBRamxobCLq/I/fy7sGUfjyyCF00FrJ0LcINuLdszATk/IAl9/7qQrDNf3ueP3YFjdQ9a7x
JeTkIHQG9JdXf9i8C9CfWeUR6dQo5smIHufArSY80IFxAhnvbU1T2egjHAVpGP4gK3SGm5V1QcrC
nSfGeP74Ht5vfJw3XC9kHDCEu+f+Ii0jPuO9Tl/Pw999htu2bg1yDrCcMKfACDOPrJq+X8R41lp5
vNSPL+JitfHPzefj1K3nvBD40PL9IsbjDFUa+14e8r4pOdRUNzRh/xCpqExexDwbPm/QWOiMfF63
5sq9XzzzkeOXcQFf6j6Ogbe0xVW7dmbznzYZRfEzNSwaxJzYHyyFSCiU5La0ly+G1nI0IkQ2P1m2
AIsDCIb3chEbsj73tLerwPFodTQDrePfseVGzGqkFaEGEe9eUfAgMfhbabTjeiyJhj8pJ5pfp9gI
lTcxxZ5Zq5SUXdjZ6QRpTY/7yu4JQ9K3PbT6F1pd0CzGdFJ6JYNe4ecPU4z/CgSL7nZVxaK7+UzV
Ga3gDlIpq6vCabRIR4SD3velnaapeQo8ksD2yDifYRxv+y5FZ3kCPkjNl4/f3jsjFbYB3VdEKBPl
NnIeira3oTMIOQ8meNWHHVPHWljfPjkTleQtgKSZhLTWTmUE59lDodEDuKnbd/Cy27p8i1xqgM5c
C90MsbqjFr1ugoP9titIvOabOdvCnI5dF/q/NZh7z9hiWIEwiVhLUxfytvdSS4cufuByE99YZbdM
VsDuAE3Imd4qyoq9rXXfqWttaOUF3bHUcdsBkapAa+8+fr5vRTHg2+iTfLrMMNjFXNJ/L1ZSC6q1
AFLvPliNsUeCMCSVI47GDNjCLIj/Sx4SmEiQPQfeGoNmwui7wAY701EIetX9Tl3uaWO3JYXYGmRk
qJ2PvN3+jSLnPbNACMD1OgqJzYD8vySFheq0RGRq77M0Dwg0FRUfk5O2tBVd/eD4T0E0aI4vsRQ9
69cfP+xfPp9GgNDxLnC+y0Hy7s7rkglQS2ild3unxkRA0IXcmyayyvKQWNx0No3Kv9Om/XIBvGZk
buwpGstMwvPbzeSDWfo4LAy36Ccv0cO9VHb7MSuMUcM5HBFVR0Ntnw3B948fgL7Bf4bi0CIJ1BoJ
zgRcl95vgGKeXDpjxXKXE1zWr2Eoh5BhkH4CssBF98Zw9m16l3+zyC8TLt9+LtRJEKE/06O4sT9/
e9+MElHOWjX9HY1OaScfA7dtlpeo6vP1Zqfta7w7nO+j1Wv+nH2ja6z9eM8SO9ega5dLqqUhQJ65
HujcAWc693alIZZdFwCTcsGxRV2xhugLM0ntlcPR0se5q/vP4G+19uLjx/o+h0MOzMJGWoziErru
PUmUeEk7N7aV342Rci4nlp0VQYxLQV90J1kXysv/bkXzFrD5V0lPnzJ1YYeM9Tcv+X1ICXnWvOZQ
XxUk2vuiZyrHSDjjkt8FF+FQJpAggjTqHHLDnj6++V8/jsgFZURfJlJokse37zbPPA+2dPVucUkJ
QGdyW0OMbqlIlUe3+z1B6P2SmnHoUkYRxHASYaTi+48chmTuIrLR2132nV9kerNgLMiLHCZN8Oi2
fsXMtmWksY95NP7gto+2HNe2PNOznZj9nduiyFD3O0S293d5gl4FCvqoB8WbywRoY9cwNckU0f3X
0Gj25K1yLJPY56/q3G1BAUKjXrJo3qSdBl3dcMrr1LT0K83IpAmqPnrCEJAARV26MMpNTOZJpTmU
IKs0ZT+moufHw02b1dST5r1ydKLggU1SAsxkWw5XF10Dgaa0bVlcKZtMLrAyndaxoPSOSHuVreah
TDp4pQNdXeiPso3tUbWh+wXXoNYXStzVWFhPqx4fspcfjag9sDDVSn1L2rTi746tIfc1KrzDN4m3
6g3XJOFKctInpcarttql1MXm6yIqfziHveGKMZ56RjX6V0NFH1Z0k3cr/e8bImCa08R95wDzq3P2
BB3/T9vD2suiPRznW8vzjtbsCHUzO/X6srPVgGm6jrQvQMMGSILoaHDyojw2a89c8quEZsXFOmzi
vL3mxNhaP8ygU7pzeifgGnfSliPZBdn8p6JvT6nd2s3c5zJkJdHZAqzGMECNnbX/IbvEH7JfMST5
OboMzXhBTVBmYyx43LSTVSl3CSCXXZZrbTFU62BIW/dnokTo63PLtor828pup+guk8Egv+ZYVtCZ
CKjtrdFxS0toAqtJYsykGipIOJSmwjnkveuCTnWuW/1EYpUFhxGU3+9Oymw1LCsy2mRf5DKm0KRA
7YaghQI5rop9ywNNOzVlQSNWzLeAzfDAM72rXtSazKsBL6IyRrkye3+sG5Re+sbofBKFT5vycUd+
d6mAvbG1O/aZSASQr1XpKl09AXa4jz1G3kV66Bhctn6b+oXrcjrDmv6q0Ivi3pHma+q9MMiNJwih
K+W/gE0s9wUmVslPuPVUrX02jNZYXgJ3nY3xE82EDXHfW13NVRZ08A8IJ/PVGhhxvZGPOyyN2YFW
etJIdqE4wkzXtAEgKYuVqty3qNzavIFCCCC71vPOQBMNiQVXaxX5vXoOwmI0IDw2WJfIq1GdfosC
ewIXLb6bfa9C18qft2Ut/ZktW1w2rjIBdsVxVaE9NCc1mnoZbgx5YgCyX7eGbTCoWm0aog0UKOhR
ZWFu6tHctnPPRPWJzcZ6bLvEA5jGP0yD5nsfn58Xk+hPZld5EtywTEVK3yry38egcMSEpGxXjtZz
ymG73+m2xMLFp/nPLCFQ6RSdnRUrmg3C27Z6EUah8V15PcNDkZvpOmUnnJhfVevwd2n2HC+KWfPS
/rk/pt3CoM9L3RxUcFTx2RtUD74IArKjxWVoEol3kayLZhzoGHcdYb7gJew5EDa7CYMQ3filrewg
PTWOpypw4w1Z32gRP5w19i6nteQFggvpJ7TOdNdAifNkInHcqJvVNhswbndrlas6qZVREag5P68F
id3r7js0TtCJ3rFHUUWAXy7LNADfheJPLY3sd1bqpQ9e1vgr9jdboMzqJCSIVjiAshkL5NpFfqgj
AyeQODJcpBHdttmm7e9dIPbeWZbwG5ZlvN04yZcEu2Q6uC2TVbCppbZX8/favkS9gadAkA/oiOCR
bZGS9hwuzwp7LXzikNWnQD6mmmjZOOOdyd50GW7da4BCzJqOVNK/HG4bSLUTvM6lftrDwwZnytzS
W9DFuYL36m96hB7tDOuy7gZctsWBQau806gzgpw2WQbE0WdeG73uhLJQGfC8tyBOa7ZLlo7xgi6/
0q0O/rvj9kL5/vdiu7R9Tcs6sO9VXeifd7aiHxc7/QDqDTASpcna2l+Qac4aMLDXMl2zz/mw5AhU
9mPODUZymilc9bm24yZFM174m02XtKyOXhrKxQcfB0HSDBiSYnNMGre40lolmkHcPemYM06oHz2z
gVofNcFGng6L9EebSM2Y0wuw6DRh+8raBFDz9ulb7oaIRRcOuwCqwKeCdVQQULm5RNbESDqRtYol
2HqyqDgr6yE3wsW87/wLv9OObfijp6cu/S5gNGt8x53G+KvM/XBv/C5LpU/1nQlr0XxxIO7g+cRE
CeihS+94nUttVKBsxYrdm+4iaCGD5j/aL4EEExHVhXM2fNSGzcHdxPKDiyMZQE076fMEdNotGVe5
VImojz5QoxxO0jTxBjqNm0R+W7bRZouwZwL7cY9/ExHgJutsieYQ27q1jg6ia2h2h6erHGM9l32j
3y9viAvfA/KeOO4LHbxOswPFopU3OylY9xzcz3uFWHrVognLTQsTGXgs0ITX0v1mI5+45LhyS6p2
YRGNWVrjEk1Ch0w6TfWKgaZh33m17ZFoYSmo46yTj5IFgx4jnb+MkJ5jc8y2Vq1+E5IkNtVcE+cW
bBtuHY6o0uMueEB5pLNKd/+L5If8RU50jcJW6aiFhbsgqe0UVUe4SUdMjgKuaoAYZedv51FkR6iD
DNTHCNi26LQlT/2WHiJJ0NFipxvFRu7iJIXgYqMb9+W5Zhc1ZTdpx4ctId1AnmHLbFE4+5j5qdSq
bKRcyGB4kgR5MKObvOK+YPuNUJsUbatZCgSoCB62PZdrKXUXQ6I4qEj7AcFScBOOdddk58xMfPe1
2l5246NqfxlzTBowVkgRtj07vqlZXkcJMaiviVA1oyzni/8AnpBag0QJoFnuTUZi5Bc6wNt4UBCa
ivEsOc/UxvPEJZs+7MTvMnilQrCV0PWXHuTgam5pb3HKN+GTRXrB++8YH9o1T+aUORZSpwzSAplV
gXYXOvESrfc9hkB/7eUxDLO19G92sMIQ01hYB4FPRurHXa4uYDOnZFEfRkUwmg6LCXsINbwp6ZzS
Y73qz8GXIg4WUZYjcerCVu/ZazEbei1aHMmsnP0h742nnNB0QR+0ximdH4dNt0Ibcj2GJ4qQuWmP
9BKJIf/z43ryPUahBzxrqwgga5q33PcYxer5c5OJurytyhYZOJLvLZ9fNUm5bJzZ3tDyv/pgepIo
4YFngMzpHfvF2acsnLELmzW9ZfJqF74yytMMaCdoMYTBGKMzaCU71RwVhPmPPxhHqbe4DAyp5dOj
j60+pKnpvS/ZTTQMPA9ln0cvXY2Q41rULrZxzNnpcHIbMU/oMFvKyDcP6xTNiThh65s2n5iJrRtX
fYcsj5ol6C3j1ZIsZLyZLgD47gy3q43B1NAaxlWAyjk9mrjsGuMhTdemf+jRny7moQrS1M3p0DV1
V0M9lTLAcRfDF6qJCWNgXPrIlhc2X3cxakMnosWurmoVrYwR+nybA0XHpdfdGqdhPGxnHBATrZa6
anGVGTIw+MFrHxpSj6K6Amgc7J94bKI3Pi1e5QQvxZp4tPMGriGH4pSoFenjXWcn5HJXq8RN4RHZ
yVKRNCNJaMu49oqsya/KJaqTB0tXeggMvciYMLtOVBstj0s/hE5L43WmK1XPCFeBXlDh+bncmAOd
XfPRmZLMKE77+e4NQzgb35cFB53mMDg95qRxQ0uz8dWdTNPDua+J+qU8F1jA2MFVFnol8WVakLrT
0r2OSylOmRoG2KKLLrjaEPCEPp7gXzjOpPmVIO3tAIqKmtazY9+NEz15zDXQVf/OfkyIOXN6yo0F
ye5RzUPQicPoLFSPB3Yj8rabCuce2X9FILHS+GN2EbYZzGPN86zDMKgJzAHHW9kWP2U6T+YrGZcd
3si2tyxxKOaklPARyJRhOnYDyy1Rz8JU8kL6IpFLca/CVjsIbUr83dVzP38MXilH01YrMDJMr8ix
aHUGp2hzkQOZ0+TJKrbJKtS/t1An8hp+Jg38CRG9v2D81R8np1E4ueWhkb/8ZothOPF2j4E7AjwS
TjC8diHE3xMZNKTVsOStd6OaNHNUjGRPNPlXC/0Y1pC0iSbXTJ6DPQC0aeoy6lscQuwkuJ5K3ECP
szVnYDAjvXvHFoeg+2kaW/AgaYmvZSkxnY7cSkwPdlANwyGdXf/W5BlINjMxWhS3qPrAjgrGM42D
eZQ9/5deVXZhNJ/yAtPqW6PF+OlKIvrPjmmTqZ/JUCz52fGyiR4v2+o/Y7iQNaeuHc3y0K+htyCC
9u3pxkesVp4bJ4naY5eIYDxk44zy7miNxWzdRVHdPhrBEqjYpJcliGWVTseJCmSN6zRsjyACTXQr
PPpFcKyug3vsCeroNCGbDLnZIvhS1tJ6kL2rJvouHPuH5TNuo5y9wY9BJvLHvorksR8z62WuZhEX
OK/7adq9GJZdPJauMTMvenSROMSwO0mlcLxK8ea8ByKBuzzOnrtm0SF3+mow7+kwMf4dKeFcYfFX
HRdU3ycEnOIQeEN4zb1aJ9NIiUENNfdXH/uWeEDegFdVtN6Pa+KKOCqD5ZtZuusZztptDsoqh08q
69qnxGn7B0FXyblYRu/zGBrOVRKZzanJW23mR8F6B8dbX5lkq0cLvFCb2AQP+HqL6xZPz69m63l/
LnaYfkuGsX9eYFPvBQ5cN+XQj0WM3Mo9NlljcUZP68mfc5dOhTWfb0xnlHcN/QufGnuwTuvU56ci
d22cu1QrYpoxln+34VR86aQ7PVWuOd7i05U+ToFZFfQT5N2prPr1jn6h6AvGU+WtJRLvKUQG6sY5
hqYxstjwzkTl9630ZP8twtntCj2JcaA2T669XracJgA9ByAKwwWoC91rV/n1l3ac6uagxcZnZ1HG
T2FnzX3UtFTZFCpfkKDa6Il752oKGvvBZlL5cVrV+lfRJ82r8DNcgJbEODaq6AFCEuvVwkTsOmiW
4trJvOXTahvjgy+G9spKlbpJp5wmnWRdEM5mjBPM+sZ9wqw3ZO6SrGo+xUpOBvXSXdu6S5yHYR+c
w7JI/oOk8iXyG/lqcbxdIchifhCWErQwecTDrDC/ugTgkzEX4SdPBMG1s2YNDl0DNwAU6X0NSSBp
0p/oIj02YVP/lFXuMUKly5t7liapadRO7BO7pnUJXy6arwvrXmBl83POXAMNcU9vEyn2jUc4eW6a
jAZJ3OpfcLNZ42ZV+c+0LrLyMNk1MmFvqqnOE4uWXdzQkEMqho8hgqlfCaiVE9v8k8ccPAV4Bg1n
8WIb3R+LEcgzA/vym0K2kpiRrsUzLn3j88RhA3s61FcSE/k4BPr84qMqsxn90lhFcTAylVKVgdnO
6lyKavjTCsb6MaX2OBkTYoRjogIziwVw0InuxpcpxxJvls33dLXHG0zd/6UG58UHa8b+upjPhgyK
wxrZ3ZlkuzVurLEronvwoeqaGyudA73j7SMZRRqdodMSBXdrcySnBpgCjVkt4bVG7BdDkJg/Ybzn
wxR5DCNwW4Ph9aNNCdJnLoPYzKz8t7/W3nWeGu5dsy7dD5qyDEbKjYrN5c4PwnWmW5kNOQy97zHy
Mg+7PyfOjjtr8fxvOLV1z1XSme6xTgsmxCyT/2JbQ9Ufk8Tob4PRCzCsR+Tyl5EyA4Q+pnbEScTG
pv+UegPD8mZHYp+TDO2xLbyAySgBPbXhH2g5woM99Av+eDzhW6kq+2g2Exrc1R8+N/iYnaSNMOVM
5Wx+FqDPKq7DKuGGGmIJqsXPNJsbzxY2aH81zkL4iTLnHgl6nsU8ePN2YtrAKXRk9ZXmQ5CdeQ1/
Jk4jvhVQ0EPcaElBzFNov1hR7p3z2cKYPEv68ko0YfbD9eVwHRhL+uoOyErcZAzwXpmoSP6Ls/Na
kttI0/atbOgcs/Dmj9UcoFwbdjedKIonCJoWvPe4+v/JSnCWVazoWipCMyGR3ZWVQJrPvMZe9Myf
giJga0Io3aNxV9/FelxskfOi8mKmGInGVfzNraJ6gyqA+6aheoP5ghneZC5OS9nQdjAI9PA+X4bq
vo7nR77416S186/1ohVopCCUV6YGZ3dtdDsaujG/RV/oLjU77xF2hrmbY6vZG/UY5r41xtU2sRTr
lVlNtu9U6idUfMz7KZ1guGVGdxg9TWB72bvbuKmyj4upR8hfW2ULVqLzbipzaN7bqB2h2Zam8aMS
KvqGS7h8WzTTcGN7ynKrcpodxnkObkzGTrbOYCpvI3cY0Lej1pbtpySNi0MaulHyLGHEVKYEdHKJ
XTQp0kUT6iTxUovij+TGVAuBWryJEdkmitS9MIaYsqYoUsNCZtqrwMmK2WpHgSd5u0J2Uw4UcghZ
anO7NKJYBQEJjdBdhwBe5m2mLByX+IMDLZQ4NsEGgR+xpHoWwZVIhGQPaUGZpi98tephiPgkrvSE
prgL6z8Dy8un4XtyvxTACQj7od/ceoVVmF/Xeh/lctQwN22OsOt27odheQANETY3TUBJHR2ssJor
n11nF49J3ndD74ee1SW7HquMaKe0jdFsFaUQIn5BMbvPKqqjwR2q7VoOWyMlxFOQ+B/3NS3f4o05
1kHysbPCsqsQSmnL+C16loGmUQxMM129p9E4WfYBcn9Yx36Pqip6vyMa8vOuA7/nIq5Tp6WPrEEI
ISUYEy4uH2kJwftoJ7o8a1ct8TK4SL1GpLOVVQrvqLlWL0s1e6As4rx7RnM37YH/gby2vn2Xu9Mr
N30Y6WmGd7Nqs8Vcp6wOQRrQ2KXWky72ZwIyJ971ydgrB7AUafF6FabPF9qxJa8jpB8lK/NY1Ncu
OUjEY3SiQWv/BlYioB3qPIp0YbJykf4DMIdZ+yhD41hVROlmLWkDX4b35kPHqds3q1jdSl3xAjOz
7V1gcPk1j8RSVGjHlbUhi/VGry95sllcpZ3DA1piFWPKZpayIFZ4K2tSovCOUtaxPr8iYUGnCXQm
61xAetCoExw6WQaP5J+tLYCVYVKOupDljtRRNCElW1TmESvuWzL6Bsl4qeNClHXIgkS5VB2B5SNK
JMH+a99CfpvUcHm3hYTlrhWrtZswaKJbAzMuKDJx+LiTdhs5gzUot/SXjBidHYdHUx7IvudGfwqG
sin/7jzbaZJ78mI4N/5A11Gt7pYQF4pho8N4q4DrI8XOJpe2DQVq5S2IsEgSQ9ySVix8LtUU5fLA
AfVAoTTQFBSxG30ABYDodwr37bDC48vaFbQzjEApMa5tN1kjslWXh75ypTo9j2gDhzrZQbdzY8Qi
n9EwD0vaZAEetA6rxxYlrSMuVHS/I/eWZB21Tb/ENAPS/TIuyIoctLLpZ7TmZXWvNvVpAmjgKIOO
AN+xYjlISuOg6wtYX6VMKRn6hUFMBDFJIv3XwqUha/9FWYm+x3eEqnxN30uBNEgp2uVBudAGGSJP
vNCAgCWzXiWpWVFzWitdzhGDvXIGySxEqcqeIm1KDvkIsZTYJ0ibmWgQAUq+iqlDbIF/VNB+orfa
KjRdINGJ5ViLjvuXWWol9gtF+hLqxBiFuZBTqc0/EB0UCpUdmA012sQJmQO0GmtyeyQij8yitfe5
spvsehjIUSbTi9QKN8XOmj5MKJC1X1a+WunF0J/Wbn4LbTnmW4xtPbfIeRx74F48e/MWjcl5+pRw
LKjvVURsK05nL0ryPRy6YfhE1oYhlRDaxcARxn/6Vo2yHtXdyWioDbdNnZgfoiVMslexjb75viEf
s9/Is6Sz6SbTxDnWcrswhyesWLDjIp+e4X+qt3LTra2tlTw9SP5PPsTiiepZx0GxMjpXMulwxEDj
BcWSLKpe9IgRKYC8Q4M+t5GckTjRhl1rfRqdSfO+lhGh9JfU6kSi30i41Lppj4RmWQVqA1UgCeAW
i+ZDV8HGfZvPZZB/rnTE0HofWOQ0q/5soikcb+R5tArtSFwHKr7i68DUHZbDnLugMAKnMCvywaOC
VOWNAA3kI2rStMpFgdidA9YC6eP0UXbjtLYMeVKmlEdfjoKUsmYtb+wUcA8HVzGZ4rbX3SMV2KCg
wh+OgSo6FRJDI8/o9ZqfHZoElZfOxnNrgRXI4bMijv9mJWlCgRDYCtl60GdHaOpnaMDq0zYEDGu9
l0cZ2ryCQrR2YGWvs5UFFBUhRlrao0Sl510rfrA/ltcDfGtAEklWMXUv8RW1aRY7tRrQseufVmmZ
JofkXiIbdcQUUvgR5Ci5TCibieunrCsxeanGi+i/uH5WRkJZ6FNJAX7Q8wnTD3kQ27So2e1wIQXU
BDS5YLPHA0IT0dYDhcrrkuulk62eJB5Fw9zAf2r5YA8zcu6300yLBd3RFNRpTjxfpont7NZOSz0l
UAluBzsTJwGlQRHzyK7dXHmC+1/QgC5rX8vKmJN+RcVLxcfviq5zIHqJA3RBLrJRNvfle1uFC9aX
LRlMGNEJnG3dhOK4scdAXM+x5As4pXMsQh+7XtDEe068AjlBBUV2mHsewe+Rw94cWevmkg59cxPE
RWv0OyRRyiy7o/zp1s1BazF8ogfq2dOENqads/gPaFOlKvQ88KUAyNM8EvSqARFTINE9XXDEcvzU
yKAr3qx9mBU1bpiN6CGAYxVRKVxkI6o2WZFV3dc208pef2c0Zm7GW0sdZmfca9osBK5URCh5MrJv
Ww6eYDp8x20RwIuObUb4+MY+XjlK1oqLVtLTQxJQwf064mJX8hYhsfhUdA/FA4QFLiKA6tiBCYC+
8axUqcspLy86MzY8UUMQB2leSXnAoVwKB5UHFArK6gYMAbJ1dyUawny15QjDMjt1EaTOnGZnth0U
UsotrW5siB6xhSA13YZGNDnpdrUGWPUXPBeCvv5HgpJP5gH1PO7kdRnLDV1EQ2cED2GsTAs4FAQG
y/pTq4Hf2ZX4oQzzlpatySzWSMeQ7z/OFcfovmD6cVxeR4hUGJYlSzv1gLfkO9tpY56Vajbi1F3J
mivjWepYxLLrjviHAAGtDzBtEgHPssZMgFLKvhE7NAki0cyJJ0dcs1Vz1BttkZbjETZKghAMmpdt
AiYNhR+WS3SU8+1Nb4RXurbm197nCk2h2SaavLpsMq8091XOTGlROIWMI1VVVyxIBdKb12yYKqnL
mzRFkMl4LAn68IcrEpDssB+5gvm9sMwXxKTSJOsp0U/I8ovQQA1CmkwdID0eUWEjN4SHR0d0hBbZ
BKdS2SwpQCIqziDhcpyWjmH0CmeDzYahzu2gGLHTbr/rteEHxXvRpMNSTdDCF5O0BnkjDh60Iute
ASbPN1jZoVabiwbpjB0Ova9kNlO9+Zym1pFYLUNbijANL1CiAMtmbllk65ppKvyPKfNje8AfdkGD
gPzB9QJ6DIcY8tGRBVsQjhGViW0jgUtupopNtj5XRMbFTqGhLbbhFHRi96ojx4nley16Bep2aqox
zzfybqOULvr7M8XIcecY6lKUQOWMBAXWdc2smQd698cEpEVvEvvy47EfS+HNFdiHtYJgFK5p0oxg
cKttC1iU9D9kRhqWrcBEdUkkKKLykl/3NJZocu7kxMm+lnJys+bgwMIdFyBvsZf05/XAViSxlskL
ovRqoJXLxveKEHFkS92dDXHqrn09c8bZBg0QebVJkUrIhOLKWY9s0C/ibO9VFMqADUr2a5ag32Bt
pYIlTXSzOgD0MUbttjpG3ysiTakMzIPuo1jj5Nv16HExGfmg5ZLzQMXxjOQf6RKKIsUtdEks/v42
JVovbFrx8lVzot7kAzomhFpaKPLwjHshHoPFI1f1TBWvV2x/XjzQgr6KSllR+SGdLcr4lJxUJLUk
dFO+B6NzxUuXeJrGDYXujkT0hjLkXi9yj9yJoTzJNV//i/KBeEUrLgjAprigtdaKXFwHXDO04PDL
TVG3MF2S/XcxcokaQLFELNdCsn8jCTlt0G0nggIrqDDed+SW/MpdNVECWEF+EroWoQDCK1rxRRI2
gtC/WOryHrBlQYMa5dHWalkESKY1avHs1XkSvHjxMAVIQtJgwa6Jo9YDWs/zDvVSZGKrj9ugOaKO
gpqVEBFYGtjjCLlS3kCseOgn8TJmjmg+rKSCzaessucraX5NeheLDj1fQlKze0kr7vHa4DNFuia+
yzGGWaPFwRsBiG2FfDBgrC4YwxaYhwT2kn+BpcBTRRz+3TFik0Wb0HCpYG4sqoMOpqZcN7wbklFB
tF553LnCsoU+flSdHCddoEdksLte3dhTEmWakm9TR1goEYZJMCP4ZaL7mqoGC8Y+lkYk9m1Vi5BR
VHtEpOYy0g/NSsDvEnlSpEk/VNRGCW8C5U6TTlbIupH/rGiM9V6g1Xaslsm1vj47JTImcbYdyy3r
jpOx5gQMgXmsvPQVgQDKQMAlZfgUoIdUfwHaTMrvcJCJ1yvLXWpcHctkUvBgdRxQq3QoCPDSVlla
5DSjPn1Ek0Ndxk2tTp5G1CPSmTJpBEhKhtr0FATUY2UqGYtbzUJ/SEVrBbipuE2RYRJhrAakWtxM
sj5nGYmIidNAY5lLXBwX+SwUpENsiT6sggIrfx0sojjfZSrgylN+fdRg98V1HlHF4q079hFA7kxB
pE8PLuVE29zY0sRR04nlre2qBrKi8FZY4noAYaog4hJZ/5IJkDIBHHjA5kWzqBH3xli66yWSt7rg
2X6n3/9o6wBQ6rjpJBAObIt4RK2RQpgr6O8BlSx2CJYLgvJ3FqoEr5CLiVh/TfAF55cf+Y4tkRg4
tilZolwOawkTR8MZvRwMCeAc5kec1VpyqcKkc/T9pE/qPrIVcR+umDG5kKVsNV5mHQ8PpRnxTiR7
izjRomduKG27qsk08Inbh5zju4T3MOTzU1ajIe/6EiW5NI0AbK4Uk/V2lJYoqxXDqk4V16Qp2g7s
3NIMd1qVE6vsYVg1A6YwSiighuu554ylwLWtkjy11GL6jqU8xmgh/Dh2+VpPKUnqRFjZDGKrrqmS
YY8ibCilF8p6WK26PSu+vpCRW2m5QvooQvmXgEpXO0H0x5rKcFsuUjhN1QHIgvhGKEoJSLtmuVE3
IRkRpNSY1m/bejFM46cVoklnWUwotOdJbQ64CLjavKVGJxS8M80x2JcSSWqL5J/HJ5WEcJ5i1VEb
41UbaNIxKzaxcPeQgG5ZFlgRgnITOQmlf5LS2hRhRqPaQskEBrn4VCcvaO9sV2htXXOUcVG3R2LH
ypWiXrowXWtpxFJYA5NBamIsMpIC+CmAq0IHQXym6vb8QivDmhXyr2Ce6dAR6xIUeTeSihAsSAzp
N6PVOYSOay654phlfKAdU/y+B8IW7qJaM7v0HcedCMxRFBYP3FVN8Uq1mcYIxVB8NN0AlIcDq3E9
x6MMQgg/2EEXoyohifkrF9c0RRBdpRixlT4QK3G4r9DndVM4IYJlXzxquuy+FWQbSDG8VsIRmyKa
HXZmarTUy9cChJQLWjHN3tSG/S53O3hm9J2Ooehacl6R3oJMySuMZNTnSomOURYPCwn0W/nxI4h5
U92UY9HOwwcloshLRukWmjbdLRoGMtha2HnWLw8VUPPJeoSihMaWqJUuQZVFzxPCMt68d9JCT952
Kega+xDp9mC50Gq0sFcPnYNgsG9RRe77TWJ3c/0c6lU5TFtYc0v6SKqtZVu7wmW3/7NFYtB0tzok
C8RSrWUxnF0VUBw6LINT2VtRjdIe2gT9ovuhBhQVHbyMTPz1HA29cVvMRZl9KFhGf1sKbd0Pmd17
wx4l2YW+ZpLPNuV4oFN35Vj3H9WqbspHmFhBfggGvh8oKgMUccm+Q9rI2kHxNw/U/KL+9dSwtva5
HszqoSrVcbnXkb/YpmWig+IudYe4IOT4BW5ieuXsd7By+606TuC/jDYa7xprsEsqNeR32qtiKYoR
UlGV2HtUPDxkTvRlLO/dOFvUZm+2XtfRLHGxAIv3ZjYq+MjFpdI/KE46ZfMGPCgocj+mBTgpvlUE
Y2pg9aUWhkO3VkEMbdMvzTgDdXKTdsCXC2CZOW3KGE+hxI9xbQczHHE+2FuVbWBAgDZV61UAtFUv
fSVKB8e7QxIn7mzfGDR1WrYDPavxKSvtvPlcWgWoFm+IrPEe5mJf7pGp1QvM2DL1JkZsAd1iGBZP
FW6y1W1NxdN88LK2VO6tEsG/ry6HcvW1Um07oQaqwCn+lC/gndJd1E+DOfgt0OaKyjDs9C92NtJz
Ql77T6gPtK98a9UWOiJqWSICxm1xcUcdtUZ7if2xd4zyk7UQXgla1US1bbXnkYVDRwtD5RXIGN1+
DUiGJ+M3pjeXBk4YKb0oTAVoQsVzbpk3odDynP0cBiNse3ksK4BYOFdXwPEaKMsQXyLfY+gCw58u
lXaSAxkilaGgoR2kZKQuTZyk6rhE8E6IGqQPEsIqPySR/UtOP8HLkJ+iaYvDnHBvoquz9jKS3Bhd
dhj7IJi3Ehi7Xjiy5ClbpAESN8ezGSEhFqsDelvd9AgwMBMHYQ8safRlsf4IhrpR3afJXArF3aWd
RvMijh2RIi0aSL/nFj+qEujqMRD9T84mgqNJqzndWvD+5fuucoPiS9yldvBtxCQdUp46qPmbLutM
dABawaeTs53XutPxjySiO57HmAqzlamdTjOozT443GTzrqS62Lvo2SnhZGwRXRX1iVQqwMTHqCRk
kjoYDuyZ4+KV1SeVe5inDmhmoOqYzj3VWh9mcEvpRuO701ukEy0OvdrYElLA+HyyjSJYPvYEHjrQ
DoCUwwY2EvWCndGlsBE+65meaMqhbLMYGay3TsvHO/UNUB/NG+6jpuf4U+DvzVHpIfUcxyG+jZu6
GtBennLVqnZ9Uze1D2hKV6BP4cj5WE1eDfhpHsOEEMBy0z0KP83e6sYoO3jdDDwJDrrjAZaO9Hep
qtTqYwurZztY9UTLKMv+SiFMfkCaOr0pdbf/yuXTVVtnUedd4FkBfJE5YtDMibp7iojouTdDNT4P
MTW4G/K68m1EFfMxTwbjzk2GYdePHhuxo75sfqsw8C22Ld6MzSEasulrYwIp891FH+PN2PbVlzqs
UB+ZwQBtYRI77xoIsvcIPpqvUB0wCn8Zk2je61ZeP9rWlHwBolw/cbplvOXEjFCKy40/oqpRbpyA
cx6W4jzc6Jk2wv8lyVY/4RnBqZZVZfcnsXx41/Lys8YPyt5wtiFYz1ud6vc30P7THaqTEaiPxoMj
QQuCh5dWrf6FFkRqPeikeQXS1mOibSIa2rXfNDEVcs0e7EPoEOn5MW0t+9ayljiFWOGGCWAwvf2y
FDkIpBDlBWSh6N+Bo8gQjZh1yD96otYPGAPQLS6cTE+3CQkSfbu6vHXy2NgmmjG+SoJQ++iqpfMJ
TZ34axyl/R3IR+NpnDRWmWcHe6/SVfBLmXmnj23qbjrq9pOvq0FzhzRC+Rd3GzfDAFHmL0Uzi30U
su9I9f7oQXt/DMiHMGQek9eF6uX7Tu+8g2Wp095AU/6TnuvRhyC27I3lpfF+VJbgbZSA3XFGPaMT
2+vTBgmO+rEwDY7UWImGLQi7vD4YuRN/m0pFe9e6bTTt0kFtvoJ9nZwtyEYKgGakDJVfpSEnS4Bc
36Zu4N7h8oTebaak1aPbTU27U3s9z7eDVxgATdV4OEBNHj8nHrnYtghbdaObwQAwZDLvExRoHyzu
+Psl7MENRrP1TivqbN8nAd7p6NDfousVgonsxjG4BbvZhzvOpfKd28/hK1QtW3dXEcG9GcN4/KZX
XUj2Nrh05I2kapstEzHeGcL487U6YYBEJzpx1U2F9OsDw0KUDINlXw9d/jVT0NJ9n7gDptf8xt4V
/YG/Y+7Mz4WiFsGNqgx2/4c3A2ayHtxxcmCxkX4vnv3ecnlDU7oRPxKHB+TBAfTi5kEDFWKN0kd6
T72mDDRjt8yUguH2dfn0BAcn7R70EdrCLfCcSruljpZqX+YZlf1k43qja30IwfYnve9o7DbOFp2S
cbedcJDOn1RVz9ECAjGKIH2+TWfF9hYD2hlmfclTjNw9SKKOjIZ48A6xFu73rJnHbV4EvfMwqYlK
J7pUVfXVOIe0dosB7uRBn+PldYncheOrqdW+jhMPXjUi/XrkNQAUgaT5iUqD/WaGwlXilECvaIuT
RwdJow9r9ZZlkBmvkz6zltU48b+/Tv8vfC5XZ4f23//Df38tK6o1YdSd/ee/35c5//yP+J3//Mzp
b/z7If7alC14gRd/6vBcPn7On9vzHzr5ZEZfv932c/f55D92hTC2f9M/N/PbZ5T4u+O3YB7iJ/+v
f/lfz8dPeT9Xz7//9hUv5k58WhiXxW/rX91++/03R/sBUi0+fv078f1//23XxF3zjEeG/Kzvv/D8
ue1+/800/kWMQ50RXx8htWYjkACAj78x7H+ZhmHAqnB1Fw0ygbouyqaLfv9Nc/+lguR1WULoAyF9
xS+1JRQC/kr/F7IF2Edh26PieK399n3aJ6/vf1/nfxV9/rqMi67ly5zgvgn0Eb1AcM02dY3ODAj2
U32C2FKyPFJc0K6uou/HEN0vot3u8MPTWEf9cZRTBgcfS9WRfxgHAe2flTXQ1yv1brRQok+z+mPn
ZdONg9zjXZT30eA73ZhvXx7wVHbhOKABkB0xD9ez8VgR0/5B1G1anDp3lhSgIBVc35sIkLt47MBa
opX48lA/PUHPpssspmfzACHlnA7FWZFkhUKBs6/T4lNbzBU2JFX0/uVRzsTHjjMyNdRJWCasJOMo
IvLDjDQ6QoBBeoE48KrXhROU2BqNSvNOV5R6A/GifA5gkJIt97qxn8gX9pnWFh9RjQHqSEz56eUv
dOEJs3bxWzB4wKZuni2c1oghePR8H0RThf+wMLAr2679HIL0vKIgcnEsC0kaAmbWknU2VlikkDiS
0fJb23Oeqnrs30N+QqLZyRTNf3leZ2wj+aA9dh5bkswHGvvp+xzjBjHPsUKGvoUvojVe8J5qoMu1
p5TclUP5Ol2s+i5SKRaNjcZVV6sanIJCqFpSx9rk+Pj0PjYXw33SZfOe8nF3//KXvLDmQJaz2ERB
lHL7mezUzItG+Bip/DpXChBuwu1IL/vtr48CE8RzEOSiIqAKYZcflpxaQF6IQIQj+mBDW3AW833q
2El25YmLL/u/8jfHB84K4jQjpLN1XEROh4kRuhnzNMRWTEfvG9nY8DZBpvFrOSfNrYGVDUk0+T4C
0Lp+zXhLyK+cjU21Cb1JBOmE/KNYeT9MUYdlmxCzmL7aRGUFz9t2brxQzZ394ATak5WE2oIdnG4B
FHaBRIde094UlH5av7fH8nkApfnrT51Vh/CUw7NHMtk4/UrgH2pR2+eszK3gDTiXiRqGm185Ty6c
yDAIyRIsQlPEN8UK+2Hi9CFGWtsJ5z4NhpuRDqnuq3Fj4otmW8veZD9//eXVxHolftaYnCYZSD+M
GNSZChGVMmbYNMmG54iGtmlZ/+DpeSbCplypnm56XNs/zmvUY81ZQmB/XkpVtFrIXuZScfe/PheP
koGwLubkd892xpIPujblwL/ithpeayXmSW691E8vj3Lh2HM5iegTmRzSuNadzoVKgZZhnQkkDTom
1JAR06tZKbcjvJdfn5DHJtDZCchQ/XToOYVWIVKSUxJ15mDrToDeSdCvOQ+Lx3K220jGCV1YcPDx
zo8tdWryvFM7RmntnnNydDaxlu6MwN6WDXZoc0wd3XBfg5O8cmBeeJRCs9PhDnEMaG5nL8zFzw/V
wJhyMCmyXwFywC9wsElfC+XKZSUuo/NJ6hbyZa5FwwRJtdO35uSp001c5f6QlPust4etZxTY3YW9
rxT6Xd3285UDVOzV8xG5CxCuI+LhVjg7QC2vdDtR8fEpU8+gt/N2i++KdmVelx4hoFLB/uW4xozx
dF66nddUInChQHfbuCkD6gm4djaPY98bVzbxpXWCdBVytABQXdU428QhfJIB7XfTn1Q7vPVCF0c1
tR8PHofLqwQ/Lgifafa+WcJhr1IgvDL8pZla3HsGz5KFes43LssOv9NO5wwB7O87ipk9AInpHjIN
w9uXt/ilxWJBRrZsdH8J5s+CjWJUFyQZB15dMz7BQsGdIoCU2yx/g299hTJxemXAn9cKMoMetwv6
goj+kjycnI89pY3YHUoT1GZu7BEi1+/juLZ2L0/r0iiuRV5BfOKS8xino0yp2fZBUJh+TEdw67Sd
vi8zzBhfHuXn90RbyrYQeOAcVlX3bBSrjYoF00DTb7D3eJeokfe1p/n5DWu65XBlKPFZp3vMoRCO
9RPav7auO2LGP9xeOsZ6QrXZ5DaBcOgHsVtBhYoxq9uClLGevBEcxSZyxwEFHGtAJd3iX7OtVo9q
t1XMIf60BHyKb3s4KvhjC92GCtHU/Y3tY7bswdM57SaBkoHzs5Hnf6WAxWIfjoWwhvSaGOV9Dxa0
3iEXi0+wUn/zInAZuB+pFIWEeOaE0q9uvQ9meBh+WvR0torYzLN9F8fWl8DWur8NLsUnOJzJn6U7
Yn5WAYWd+L66Pd5bCKq8jwqLkL5DrrTdY92h/xUpSw/Uq4itV0BtQ6aIq81d4LhRumVZOzQ/PAAG
cCtNTDEgj03xVs1wqLpiu3VhRWma6RCnqQSKuiXWwg/PHxtXJ45C2H1Da+kPeV99cnEMub3yln9+
yagPcOoAPnE4vs9uiRTzltbRLMNPEF29T7AfunErZCvqPGuvLagLQ1EBRkcGGREhfX46n6SOAVVY
1DQXDJAPKfyp2kd2Ldzmw5xdE9a8kDw6mOhahPJserLHsxuiQBe3HDMSqMKpnK9jj6W6n0Lxft2g
eJDTZobDtnE8fPa0RoXVmbj6/M0QkPRwSpM3+KNec9Q6RtZnG4onif4S2s2ojp4XHgAPmV1JiOtX
nZ7ddZUNLzyADXuDpyEOf2qRuQ+1xWrzDStxEK/BLuqxHdCl9kt8gXREfixnghlQkIdRcA/e1JOL
0evLK+Ln85n3jWojZksC4X4u+V0CP2qLiYglqHOkTWpt2qaVYv1N0q8/j7NmP4ZR0j+/POiFc00j
+CcbwffY1L2zt+VgIqpi8cSjKS3jFcII5jZXY+1m6VLl8eWhLs0PMzsw4QgAIIl5vuK1JCG/KlAs
jEhkVXex6QRNb5q4fJ6xdQMFsVx5opcmB6iYapNJAmKfH6S0ga0cZxPKJf1Y37SVpX/I+MPN0k80
BV6e3aWxKDd5LHruceD2p5usKPqSIKwlTNcqFIxGhaL8aFSvEC7v/8lQLGXPwF1dqOeeDuVy2y1D
SciydNp44+QqqyMjc+sgaP+DSbEWTYv/Q6f27NYbF2jd80AeZc6qsS+5Vztf01xMWUlO0yuDXTp2
0XenwGUhwMLETqcVCckH6HRIn0HsepjpV+5JmO0vL0/pwig6F6vOEqS4Y5wnOhp4Dbh/HE/ARfIn
7EXKmwXVkX8wGV1nHp5lQzxDj/Z0Mp46Jq0yshwmyhq3IPiMV3Y8qTe/PhmiEoIShFjRrDmL/znI
qIAB/qNb3g5vJk+ft2Ht6Vc27s/5O8maq5tIjpOCUhM8nYs1qqXVZYoFjMDgUjTzvwOtfw1/GrMx
SikvT+nCPuIUMsTNi5ys4ZztIxyQ5mAyGIwLxvio0a3be2o0HppI//XKFqVUkncMUrB7d7WzA2ky
FddOoB3Cdw/dV5i1uHshBnwl3b3w9IThBwkasZzYSWdPr9UQN1nIZYAKOjcuZIhblDnMdzX2q5vQ
GPUrxdIzg3dR4+J/VP/FymN+6lmcP4Fbn3la1JmqAhUFp0j1Py3NRMKCgvSbpdKWb7SLtHfajCyf
P4T9cDPy/Q4vv8dL0zbE/mJdmi4L6HTai2FPQUCI59eAU27qRK92TqLoHzqIFtA0u/HKVrg0HieH
6goRNkM7Dzty9kiQAe+h5KMWt42r23vA2NEfqJAsNHct5c3L87uwTumIqAD3VWozmn12CDfDRDH8
WCdWWhqIPSBXbQhtqCb2x38wEtUzjhPbAUmonz7JGG/xwEHhhQZrpG9GS7M2XjIU91k/jL9cuqA7
7SBMzvV8PIdPhwo9OsKhyZ6uVfN1axTOByWslwe0Oq91acTrPwvJuLgQAqK3RJh9fthbke4lesBI
UHXT19wK71wkE7aZ2dCkiRybprLa2DfjQHz28uO8cAFQ4qLGhdEiC/Q88G66aUxprsAFhEj8B3dR
AA0TA9CXR7mwHE3R5OKbE3jwb6dPkpIGQqwGZ4vrTJnvKstHpyb6DbXouQ3GXz+gqV9wWFJAcPGu
OUu0awMxrkHnzLRD9DiszlOFYWe4meH77yqqKVeWyaVHKJTraVvQ8qKddzq5bEEZjZQOucumnt5m
oZMd8OC4tqMvjeJweamc9FTTzi83gq0Mhg/rPlsixFbtfjcmV3ODi4PogONoprkclmcRTh4E4I4D
8tAyi+YHu+otZJA1bffyarh0WFD1p7rKbLDiOrtpitKoNRC8Frxqxz2YYMvvptpMtqWWKP9geVML
ERLBSLNz55y+mwgQL7EZAf2CgyGp8uS9SnrFulIuFl/4fPsSxVPboRtHjfXslm4aNyWuZQVMcRnf
hJhU7tzWKfeYCyy3Y12ClleqV406sgiR271yt1x6nERvhAfcW5wfZ3MMY20GiIp6CKAv9UNWteFn
3LL0p8Izgl9OIVzCHhQJxVHv/JS0oH0axuhKEi4O7ozFcTy8i8o+O0yoV16Z1c9HIkPRfoeki1UQ
czt9cyOGNUsMg124t9fRZjTQUerr2voMHdKB1iWK5TjUiJbh/uXleWFk8hYCYg4QFunRtOuHgkeD
FoetuK3hu64VYHNjJe+gSbl/kIO6YGxKI94R7cWwa3S6OC+P/fO7JCEkAKNNQxedHtHprL0iS+ac
7MLvEMLZiMTsBpHz8HYuneXKUD/vdQ9pR9yxyQgdYfJ1OlQQuI1ghhuUWXvnNV6j3W3QDb9+v5Bc
0HKiU0pmjTHC6SgUWatkypiQOYfexkLefsN3uQY6uDAXnXdmiKCAvX7uX+KW0czBTDiuZ0p3Y9f5
4htd/mueOCKU9Fj6nCL03Unbz5soUGdyQ6sQrAnyBcHWbvCANDYh+ERzuX15HYgL8fREYSgdYBGV
N1GQODtR5giIOAL/TChv4/dh37tv8YjpP4djq77hjI52Awrbv3yRMShNSS4zGjUczqfvCoE+Lwub
iSJnGISfphmoMVqI4ZeXp3bhXRFmAEmxKe4Ir7TTURBHMWNHB6xlkkbvWzTitjSF5u0/GYUjmfSJ
nO98FPQHU3S+GKUpkmDHawPCIGBgL49yYbtyQInUTHRW6c2czqXl8aDnhToabZNlR9ly2WAztEB5
M8YrR++Fsh2nIYkggH2KdxBNT8ca6ZrNM4Uy1PRB//lxqRb4HaeoWFJG0AT82PoLty1712oKkpWj
nn8jVfU8vwbQfMiUKNvZjTUiJF5AULdm85frxOK0xi4KMAAnp3sWBjU4qZkI1tNQGfv8xgTuzjeJ
r51aP0eSjMJ+oOBDu5SHefoUwiYIYi9lDwJltf80HKe4SyFAlZtMjfINF2R85RVfWK4mzWxdNFTI
ws9Lgoj2eWFV84qr0FZxITaWfWQl85WGyqVRCIZEQYGszThvqKBC2PVLbBt+6gAU5mt87IP+2s67
UIwWBzE6o/S2qWEd/Wt+uNkmlswM5poNXlbmQ47Z9y26dtW7tulwxnZQN/4zR6hk0+RF+ZCqYfYN
V7Q+3Y5D0j5YyCBdOeUubB8qDQIpRu2JEu/Zkpkb10pNbkKcbFXzrQkK9wApr3tndot+5VK/MJRw
5cEHiONAKNmfrhtTGKZh040eZd5FTznQ5lf2nLX7cQF6/MuHAgvFAooCSpCU6mwoo3QK2YKrSxdt
c7toD3MS1NsBU+DkyiV+YTvgfkd3zKOigmOb+Psf3mg/KnMAEIbqhhY0N/UyJY+R4nhbZBOUfTvH
1xq0F9YpPVMKrZx5Ii08e2OeSQbiarlJVT6wdgkaJze2OjdXzrrzl8Uzs0i4VS50EH7kp6ezGjtk
kp2GUWaY7DdQhqHxuGH8PslQ8H/5ZZ1PCEsq9LUFGsfkVennS9AG0q+3aUbDm64dPvRqsptaROBe
HkW7NAylYHzt6C3gS3V2eAMQXYZ0YBg3DX0rtw5pn/hGnG2Xydj0jbNDyHKDc2ICXUATdi5/LFBr
lrDZ5nr5y09X6HnjwEkHiH11XkHRs3lYVIfmrVVk5QaCnM4137mH0jO6X366FINYmNgJ2hSF3PMX
aRcweWIQGS7qCncetKj7Vs+utfJ/frjgjQgpYIiIDrt5FlEYWVbnMVvfr1t7+qRZc/tnbRYfX36F
FwZhSdp4BBOQYdV4Nshc91HVtyr6+P+fvfNajlvJ0vWrnDj36IE3t4UyLMeiN7pBUJQEbxIuATz9
fKC6Z8SiRjzquxMxEYwd2hQpoIDMlcv8xnOKZYQMjG9a8d+mLbTqcAFkSEP1TePJPjve7Eq2+Bjx
wJCNEysYdePeKrz0s9dinseN+TqAEAwqK4Iv8933O0zHoEsy1MajFLDzKwKt+Zc+d7IviDk4Obqf
TvWjrbzhPq0C7wWlCvFioGPOXEyifbWIgK/1i0DLC5zbS2e8IuBZUIRk5uyyflCduxSmyEwvqpx6
Ewe5sg2nsgovnLhqrzqtdwY/hg9VbcmBi0NRJDnj+aE3XkfsnaZVHI7KRdGXhrZUELbEfoWt0tAc
U/VmNeS1g6azLsUBfp6oFtiHtM9GHZDn4YXQoYYs+6r2OUPci6xulJem87J00WO6Y/qDbsfWulAz
BDAWmTuO4YUbKKoNd9DRw9PgwdXPICo89CY6RX5rldYJShCE8CwtEn09Cx1X8IHHqd6qZiaCBVTT
/LFsu+jWHWOUtz0oese8Fsad6rbaSyV1s1k4GQJJyJxqeb4ZSF2CFeTH9khCkH6RbiuGNU4/prZG
ukTzjiIJiHtRrJfJNkmjDO46mV24CdAtqNaoTnjKIjWhs6FLVBX5sh3swl1WiRX1G2w0lfA+EnJo
fTjeuQNyEsO5fGCQvwSPn8/c5q5M0D5X6sq3bSFfKrXSHoxRClg6eHxgFV8U3p1pDXazjZpyeo0M
G8hd4w2QOQhv9bWFIOiV2SOBusD0Ln8ibYFMJJO6DPyxtkx7Flp3hG/FtVTxiM3EUVcM80GHiY4U
k2WnDyp/Zp23vX3RKEjdgBV3Rbee2qSvl70XEP4TUM3Zss3hpm+Q3eWNFaWUzSKG2qpAD9Xtr0FS
6A8IfNXlRdgV/ARmqMNIjmyJb0VYR8ERZNWUwnxVjLtQTdVhpedJ8OiIsUdYXauiG6fv3KsqSI1t
MnbeNo7MeqeOPRIhwOYWEiz2l1EJ7Ada+MiKA0FN84VitBJi7GQkjIBiIQW8lh47eWBp+bBp6Gx8
U9F8ipGylQOLHcsMhSBYK18529KnVEUS3U86gcapC+Rj8D0vkjc1qnkopSMAXyFqKES+o3sWjnif
ze0xqt8UPbqwdx76pkxQLuf3X/t+yPLNFLjDofDcuoE86SUXmVrhA8jSS3jdSa1hj4DOO2KimfNV
Qmzn7B4gXa2xno0eB5oNOJtKu7yyAdq4y0wta1QPtQGO4yIrKlNZjAmSHCvGFdOhdmMYPOAo7Jeo
jq1sKZFuFWuokG27KlvcVXClKFz7kOhuIk9Qow3jzso0RKxsdwzZDCJrQ78wYXYuM9uDA4cPj1Nc
g5NonhFBdNUN1IlYB49j9cEzUp9qfoynSPZ+r9TpE0YPLgo1g7Amv0D09xEhsJnRhJpN4n4RE946
modn7wFF8VSiySuTgmld0z/X0RQhS+aMGfGhLXrNT60qahbN0NdPnTr0N6FmlQMqITZSUEbixoD6
GjfeVZiTTctWCx17kVeZiU6OSfoMXicbSL4ge8glvlWxu9Dh9QOiQH2tP2CGnmsXSdwVELZqfCf7
NuHlTZn5Jc9t9Zb433yp2pxpiWsI6wJ8XzXDl6rquerRA1kbkPG9lRHpqktZVae1H3qyPSVjYln+
oDZQLoGO8pcWxI6HKE7DK5x78fIbW31CEpcRdUbf2x1blMVr60fmlesQ9YwXLTbDqzQQlg4bEEex
TTBkPJNQTQpUaCkPMr8KInNYisktQz/3BhGs2jA2Tm0udH2JUKMsfQ9StL6YEJiUS1xZlPAih8w6
YjneVp2+pS+awZibvELejTi6XYdal0I6iWrXfBBmP7qLxGq1L4Fmal/qjlCwwzxvMF5m50BD3fbo
tclNhYjVcWT/SmivtQ4vsO8L4n+sOz6IzxQe+2ilV/TTWJvCQLNnnVqKzcPWULJZCC9rrmMHYw9A
FmnnbvSG6gZ3Sc9LV1JLxsvaQzF+aSF2gWa4pophJRAruVTioLqLMaJKMY7WHWtnR13/HQjXJHw1
NuRtOju9lo9dkYloK9ravIf8V1W1vetUI/+BjhhqNTgITbt0ls9ZFF4AXWMeNOkrtkbT+R31PFxN
TaGe9QLVReTd0NKdEQFP80WBG4bVKio6WKpQv8iJKLBMlNH9qkQg9/l8Q/a9MgMd60YLaZJ1Q7Mb
XeDcBNkbl/34onhlhOJ+2eYLabiZuQrZUPTCM3S1/AkZdxZwjnzfCuixczPFTM2dTsPmGUh+sDMU
Fd12obrcuxkmo7dCWb76Cte57DYuWBxcsUxB7THlXbyNZ3tLdLTzZtbcinpasxirQJpWUOxbyCFI
N7N67XWrxbgPcITV3QKRNeui94R366ppHvIikftAozearKUWEjJW6FWr19UQa6UPm7QyfZIC/FxC
z5l631Q1ZZ8OFXq5qBl32YWVRN71FPSD6avIwF122VBfdq1jRjA4p2ClgoOH41g29hULHQFxdDCt
8lUzcCH1Tbr4/eU4gPI7NkNaBif8AuQw4UYQOD/MzFKUdTdUrnpC4l9PUOxo2cdDZrfZhmXttCfU
BGNih8YqPeo2vp6g4JEqvImRakDs1ba7cR3FgWk/NXo6jCuzUzqx0esMTFXcTFZyVBA+0G7QN7X0
jYI4s76l5Ck7xNydrFpruKlb6yBpQukrXiZfalSmu9OInM5NNQVBMELAjkz3osyGXlthyMdSpSK2
iucObeUff06IPxRp2lyigRVgiE+5dj72MtK0IZyP8BhGWa4iPbf8FD+Rk2PL8OrPl5qro1+7oWSr
83BlLloA/jN5eJ+tKoYGbgS5tQVSDAg1acg62LXBWkfEfcDnK+h2cdjo26YapxVM2WL15+v/9qMC
WqDBNwMhzzEEMlUROURoCvHQyVuL1jLukaUdlm5Wi0/GHh/KDD4q03hKepuTloT2/UfFcafURxdY
chkwAIYDjRtk1Q5/2aLggbp0m1TIP4xXALu9v4piw+p1JCcXxp7pCquTGlCYicFfq4pPSt/fvDvw
nHO/ABgT04azbsiE1NWEHZu5yFJTpZ1tAI614nhcuJFtXBLI4nUyVdGxS5xqJxHIff3zu/vdA30b
5gB5wLrr/PoiUdDkNSgOPTcQG1T3qxXWRZ/hPH+3QqC90LWAOgQE6ay+r7oclR30fnFDKauVOSjN
ynRILEb0jv56hdCcZ5jBBAIo1YcSsW7NDiN6F2hH7CWrianA0W5wjvjbxzZfBV4DJxvdpTeu3i+N
JXTyyWDoOC30GFy13rvIMA5J+8ni+NgX0WZKCGB4vqDAzlzfX/tXceyCPgi5jIIFxIn621klVt77
IKArZVk3lXs5NENHptEPl3auKSusW1I0YQCbbHHc7Gk0hzHjVa/4ZBgyb4H3MYdJvk3ziRR7hoOe
bZF8FA3SDiBozMlWX6CiK2uVA3jdBaToLhy1dmF30WdAkI+rlasCD5qhQnRqzbP6P/DGruRInSMd
9hUNVsMcnZHxSTz77VXg3DGSY9Zvnw+yhrSTLZHTXHRF7q6bXD6q6vDZwOJjiwFuKo0ZONSwjvg4
Z6+2wa0itDkfwO97CzTRuqeibNSF1qTOdZlrw88P9Vf8+P838vup+l7cwhr/3h5fqv8PGPBzs/o/
/sU0/8CAx6UTf4DmVwb8/Av/ZMCb/2DtGqpD+stwFPLmvxjwcOOZ3zO4Yt7szZRbtt4/GfCKpsFz
p2E3E+0YB9Jc/i8KPMZY/5i3LPQ4OukG28P6KxL8vKD/e5sBz7E56JjmEGjm4e35eKUWja7GKYOP
Kuxqe6FirnTRau50wzhEvTHakIRnRs2vTE30r2pBNh4gpX6LH7nVrpJanbZlUTxnWTHkZKlIsi88
s4vASxUROSP5Fz4dfV5eBU2dR75nRc6x0MC54D1htwPCXWF3Jy0reECMJaZ9YLTZl6ou8kNZ1PB6
C2pfpaPpswwdjH4IyN60TKqgOmapOj2NkWPedhxttFngo8Z5dC9CtXxUpFHWPpAdq1uoQrM3apAM
IUJkSA65MniMrbJ4JQe2P+PAvWFN3j9QcjEGSJy40O4+yApwoGojOi0gr8mf7yZkmneEmSzxRSrd
63JstG9tKpkFTibilLKVA4IsQSNumMqnj2PqyR+TyKYLTDgqbZEHuV0QAuPbGp11uaRlgx9nlFnG
RSqn8JPO9PuQMS8Ga06yOD+Zpno0Zt6HjEyZwkyMoCSNYuCYRtdnU+jjsLKV2F2J5NNpxtvA6+xh
vbvgfEO/nHKI20aRIwFZ5+iFKYl6yqkYUeRfGJ15jQDzunYsbGYGd6d2uAVHxSGbMJzM9F0djI96
0K8aF6Fkmgy/7OCrn3fwq2rD+wD980HMdBuXvedgu2K8vy+9bgbJgofiD2x0MWGhtVNwRPzE3/O3
V9E44KGkgcU6P+IqpRGN4zAZjxWrPdS1Vq+E0fWfvNS3ZPLsIQMwnE95OAdUCmcZIMq6U2wmHmR2
DBRzZo+mggGQFoR7PZPBQ9RFMKBjXYyPql2rDzXirVh12mryUuPo/iNSrWBF8eTglhaWXghVfEJW
OM/T72ihNuAIqNNWkBjsaNVFCtaSZlT2F6qXrbB8OWKdDjrbGPJklWRhddtnSDOIKrJ3OHrWOFAG
2Sqk00onG+n+ht53UzR+oWXzRB2DKi0Zpq1RGNgvvr3j/z2v/q9msNL+5wPrdhZT+T/78ky25e23
fp5a4JX/QaGH4oYGt9CjxPzXqaXp5j9mgCy1ywwdBCz1X6eW4f5jVmZAcoQDb8Zt8Vf/1G0xOOsY
djDnYwrEdAUdmH8dp//cjD+Fdn4v3PKGWfrvBT0LYUBi4O6YGJLuM3h9vzux0aHPggjsVYJ70VVk
DZnfs5YWFuPYy6Cbyosh7NtF7bYzlEYy1FOqNrvIlbE92GhqLbFHMlFsS2t5rPD7WZopvL9F4DnR
RkEv9TPy9zkGfr5hYP3AyVQqMcowkoBfw1zNane8tg6vYn1Sro1QbZmDpMiU1Hro213+BETEuDML
mtA+HIZyI0Jb+bt8mntAwkznifHF63s7t34Jta0oo5bOY3aFUId5CiZHf8l7TWzNOPWw8FHTZmky
6X38ZWX9JpCeo2a4LC9oxv3zX77OkdVRPDQipMq9ipoitk+tdIpnK7f1S/S5443pTM5hqqrwLmZO
CQ2rx21jgTeWi/KFE6Ailg+Fe63jrgrdMg2Lle6grv/ne3yfAs3LCYyShrv0XI7PlLf3bycPEOXs
qiK7atEzPkizFwzYmqZe2Ho/MlUTjraVLeKkBhjtzyRAzjEhb1dnpKnb1GBAMbyzo6ZR6wSWWlNc
RXF9majI55hpmlx2wH6PCk3+nW1nnMiTGAI/MrV62wjDW3pAGXbpGGnLPz+L+YR/t7XQWwJrQ6eA
6haQ3Vn9g+4LuvN2YpwogNv7WtJfGc2szxd5PTiflUFvQOPzqxFfaLfwBaXnLN/g1Bv0gmbLacSc
K0M3tOkfOpQe927eDK853EvfpvufLgwFU+auH3uq+qY/iEq9xzod0yYrZPIRug0TYWiU6UIL62w7
qmGzmfADuVDRbS1+nhtIev0P4ed9lsR6mZEytMTnqtx17HM5AEydLPqDjXYSXSU5DjsFq0g7FIdy
mH2kZgsXpnu10e4dRg93jJm/eRXLuqO1+6OVttzpJU4OXg4b2m6U7A4GWHv/5/f4hh49e7QzjvWN
6AP8zDwr7Cd3wsA45SYbofYJ8N0EpwpkdNemlnX4S1fedvQQ+Mn6TLuctE7eYU66zMuME7mPv1OV
9M2/8+DQaZjRJbBxweu932hcE3sloekneq3Wvmm09n7Q8GcJ4tK5Tcop3qM6O2zRv5x8R8nKL33b
ExSU3kU4OTFulbYzDpjRt/cW3mKvJtKL/85jezvfkMpAMkM9W//WwChJFJlGoJLapUBF5cpiWolM
+bDvmmbw86TCv5bGwJ6E66bCjeO1n2x3q8HMPSlh9EmK+HGtcdJx/upwDqjhz6NDXM/sevwNT5XD
sJ3RVxVTyqiYxzh5e5+alf5JtvgxHhFt0JCZWW9zhXmelPZN0ydVHionJP3wFTbqCBMyTLK/afqo
njBHMW+Ucug3Weh6R7wyhoWqc3MLyQRmZ8e29/DnlXxWUM3bjRsCKDOvGPILfc6ifzm4UL90o6Kd
lNNkNu61E6B1UKMUu8YOUK7bpvmR9b23CQ133DrTMK0yGV6PCJX+8ExJt5pTqfNHuxJLtBRncFEd
7KlNSQpoft2bXYGrEAKynzQJfxPaUFcCXUujl1MXdsj7u8YwEDc1MI2nFjmC1dRU7YUiom+mmhbq
UsjgCylOexUCjh0Ra8T4OigK5eAkzAu7kmWELZSBtkDZYW8Va9pVrbb1hQyddF/UvXbp5pl7/ecH
fd4L5EFzy1CTYYnOpO9zaZ/STIsI91vr5KROdsAd3lj3kZluYo7Bde021p5iddy64Wg9D8htrtNQ
PtPjGleibpG3xwgD7+wx+gSaeVYkzguA+6IWm5GZ9CrOz2cSm8oulNo8SXTJHsrSCTaJGXf3jZNm
S2TQ9escaEVSDwNNe9vbOZ4YUaJNWuWodZO9c8NWu8SxDbVRw25eO877ZR9knw0ptDmkvg+5CNGA
2+YeZ7228/CWd5kiQyXWT/gSE7aIFuU2HtPqOcble8GdIdurY5lm1NkL9qXAOnHe2CilYX2S6n0M
Gi4Pat4rc1fXOc+PFbXXasgu+imfg7sa9dM3z8IUOkTR+jLAEfuT652NGN5eEMAEgJB0xB2IBu/X
utQFaS1WgiejRCF20RSvnoK5cVkl5lUtXWsvM6/eyrpC7xfm8Gfr9mPOwiyFa5Neqsji2mdbLQZJ
MmW4MKEio7WXoCvwRBlt9xLUUb6GUrFzMF47MJbFupPBOJADIQDQePjEF7nyOpTVnSvz8JoE57Mn
85s9pVJzz7X9G4vgPMOZEserrLaMrzC8nEfGlSFfJ7PjrSCzn68jnCxeZhPW+9ITup8CAZwjVjUe
Qp5geET2HqNaEp/2Xv088f1YlxjkedD2wV26v8lkaOJb8dC17omEqtzaQzldulJvnjWtjzeFW3sL
mKQ6Vulmu8dEScF4rfwMC/dxsXJ5OE0wL+mEkxu8Xzy5nlPEWUFzCnHpeh69jESwmm8nxmbn2aTN
+Mlq/c0+BdZKawdCCeUoh+r7K7ZAhNiqljxRG7JPU7Rld4BssKrXZiF0eMlLBmSTH6tOv+hMVyC6
P66VJBo+O2vno+t9xABLT000CwYBpz+n5QfodiCY6Q6nSI3CQ+uCOKk6ofp9EEYwJyw1PmZJE6xk
mqeHtsB/hkPLs5d9iSFiQhdnIqo9uXH4CZ/uQ0XEPA64KB1AqnZez1kWlKPJW1EwqvMsOd5ogHN2
1AMRfoul/ayVlbdAzl4D3jLFF58cQh83s0H/EfNerkq3/Dy51qwudEuzNU8uJoL3FZjtRdkWJWiG
xCPV0oV2aTa9c0VHqPXDAETvpFjYZikNkmpppFbY/El5MURjeeGG6JF9ksR+jHUsGZrm9EqhWkMT
e794hNoAFBO6eVIN2d53reEAgeq6L60W1eAh4/aE+Cqk4YIFvxyn7DPBiN/kZ4Dn2S+zrA19w/P9
gixSao/Ah05B6SmPzZgL0G1Ns9T0cFijsBtvHKHFx7BWonghkjF86MMAlFyhefLeK+u/RKQT/N/f
z1nw71yBlY6MTFq39lMYxTtc6H/8/aIARMWipHdCqXy+KFytTzA6c/WTUwOp992p7dZBwPFa1EF8
QHA/xFLYUYCVltUzKG7rIpx6sXX6It1GkQLIjwKp/VYWOJpoXuf9/aKlVHCgI9I5ngmgZzFMtImL
vWNLRei02R2l/jeM7stdI2F19JpV7OpSdTcyr/ObOOof+x7lbE0HdeRjmBF8/xn2Bft9k+EvevXn
p/dxM8PGdiFCMKuemYbzjvslf+6GupsyXGhO6qQmPtKpT2mMWyL0LzAj4HnSZN91RVQsAXUG3mfJ
29w8eR/iULEjDSG4u+zqc9g2AiqFLR1hnvowRn9w8obqWUNsfW9OowqPMxVHNVIfJMRLl51eGVdG
VUbfUzUrjxmg1vWfH8a8Pd/fDugVgwqPqdrc95lv95eHEdrSDRixaCevktxDEVfPfVBxMmcRk60R
IMatEVKc/vmqvzlouayL/CO5ADPt8y6Y12ldVqOBeAoLL/yqdyjLWl2f+USYZoXapbxOpsLa117l
XENiwwD9rR32b9wFOgMIRTEIgJx/thK8VA6hMiTaKXX1GTiMIZSP82C0SmwtXGRd+VUVU/DC8Mf0
k/n7Rdd+pv71m0dBB1ij2Tx3kT3IGO/fgNPVnWMM+nSCoBjty3IqjxrOg69pbGqXTiDLQzVklxMm
p5DkLLKjxnQ/Kc7ezq/3q4B7YOCJuig3Ys6y5L+uAkdqVQsqRT2BVneNFZVL9fyWK+NjQ/oR5DGh
PUtTe12MU3RpIs5zOxSi/F52cTSBurOq5wABfeE3sqYMN7pmq/Smfu2IyoIwQM4SAtvY1prd3OeF
LLco1YNZtcYwi9dMiVWdtR5jx4oMbrl9a2w6k6RH9MkbJ/x8WPAmH5M3rrH0jA+hKSt6kYYdtcBb
zyUrR85PhyYCED/negQQskcHFDvPULwknZPdFHO/1aSRvwccRzYUWuYmVvXxUBf67WxDtxpQ3V6U
gApXGRYWWNqY8nsNmeCybK2n2uhx0Bwmue2a3LmKlaZ5IDXufTstHf9nEjwMhnESk3RHYOYzNNiO
Rb/Bct5kKwzjzUgLZtlGzH46HIGnhTbny0PKoGjxVix5Y5xe9nq/Evak7IH0il3XuALd29Zapapk
vIRxw1VF22A1ahRciAim15Y5hCx8jbWV2vm3FrXDm7e0V+FVbW0n1nZeNYq70au6H1MrZvBgqS7Q
uw2PuFh0GEHp07oZlPLB6RXla4WeK2z0OWU0+H/SFH1GGCNc1i9nZ/FNEjniGGTuALFHYalwFLvX
vSzKrUsj/lp4TbTPcRnEuz3YmaHzqMbKNVI55iZU8Q5kZtHFr6WduIep8PJVP1HFJtCfd4Yok12N
h/DGomZgsBatEV51dqOOdUY96UAagWDucTvLtgV93uuk6yVjeTF+x0o5vYwTsnuMGBB0yzO5F4Zo
tkNsKo9uIb8XU+pdSpj1sydSEG3rwNX9yMhf8rTDsqlPAGG2gIjdRItOrtcphzyY2gLb7XgEC2Rd
aRmFtl1NhzhVvAavJK3cWnOnLhdGf5O/lcaMbx6w7BP7DGO2wa8jFA7RYeOHUNkoDlVUW7c1QNwA
ef9V7STzCFzG4b4evOxn78+uMBJT5lIW/1/tUinYwVh6Wds8AUWfhrG6MeA2yoVAKu86stIuB+E7
F+SRXm7zzrT2osNnLX97aYbgQQZ0xr8myE8fScGdTdFAY+jwEtEXvDlxMUoN6/Nm31Zh+cUI+mOG
teied9r6YJIDn4ahjbOWhaZgkjVA+INwY5lje1dNEBAiYVmH2GrcXZ1mg99W+ErivtdgIGPm6f7t
NAqFHeeLCvmDRYEh6l1mmtURWaRuO5musquyMsOczzQvkSYofci+/VcJWAnPcMyVQkvpl/FQxMu+
oDk2xhJ3nj5sNzoe5Q51d6+sjLyB21J4N33vTrAVxHBRSzNdouigrgNWMq28sMdWw4y0Z693a1Q4
gWEtO6yZq2XbdYlvmmp0D3iKhHLEwAVXmy7w9ao2HxsRDz8cqWwVINFbNfXcfWRXwdoUWFdGMn/Q
GkcnlAYveZilN+3gOC/ItDwFTait3MLMN2GROVeZyGwf/Ie8eIuKEdvsnmNoTaHMjcVFBwwuy302
48tEcL7EulGn1dJ/oVGp23iElP0rvap0S+zHnb5V2ZMYzdTGsu2NF2nJ5p4xAgutVtkYMmfjDiJj
EdIam7b5WEYvaU30U5J09PmclOM9IimaiFJ/CkSxHlEcOASBMDd2H0z3IsvxwMTDZD3kfeA3ndpc
JRIvotFsw5OSt+G2d4rqsreKfI+LOTHeLZSxXLjmxKFLa2JcaUaerMPaFY9uogaXGBRFZOoO4SVO
rGHltONNoHtiJ1UbYkIkCITtEBJSKtb1apI2EyvD4pRp6kQ8R8LgM7+lx29PLxtt+2oChhIlU/4a
iJhRe25FyQY6fgUmP0qPQPqzV5rQ1pNhNfJbHg7lcQDzcbLzUrnVOzGSy+rWuh4aY6s6jdxq2Hct
wOA1qynOq3XZwcuANJYCWEkqv29r4SOX3947Lr5eRTYxgoD5UT2/hbJx0Nv7qvIKktA40y+A9jLj
SwqHicpg7Thy9Ac0l3eMgso7PVaP08ApOxVBDVgfVz8wkZm26Mr0YCjatAMqiKWeGNND46as5nDk
auOoVQ8m+G4cy6YGuoiLLXzTtfXBHrynvDWr71g40m1xKj1fFEWvPpd2fINIMC05Sd8oifo93jrh
hQ07dV1nk3tsgf1s0YywLkCqS1/vwUtlroS6VrW3oy6TpQejeqVruXvMo/zKtmWy77vWunbnbNPr
HN7cW1ujQV0fmrdSOBudcCvz/hbcNe3LyVuRlE7fYwD2R/RQy591ZjInR0msmBslSpAO51Vtst6g
qjMwXfYjmE4LL8wwElAi9UDdky271Gs2vVrScxRJyNmmRE/Qdg62YuG+GYZyjxxOh3BCqd5hnjFs
YMGNr/i120tzQERpmUx16C0mt23uFYjGGxMXXPhUgUYTe2gezbJScKZO1HFvBJruewpeVEWTjDuU
Gzs/qp1804+1jsiQSI91rKzyqccIzzPTS9w8EPHAz3fbDaHciF5VluhtfMf/bjiCZ3R3INKslSEs
7TJzzPhWT1V7V44dgU3HWgxWZXCTKUO71522PGXFSF1nwqZhV7Hrc8L/vR2b2WlAKJtp7qj1XzQ7
a+7e6uO3dA+ngfhaGGn+fQoM5t8FhsFFAzm4UUC3l5YZQBVmZqZB04RUlMBEM0fhnBwGtovCzDS/
9eT4kI2KspuqolkVll5floTmzVvj11EL0zdUPJywYKvDbSdINZe60ZRbPOHtx6ALUkQFbe/Yv52Q
Ipm2ON+JbWUYsDo7GGxw0LqEXT51HqdZOc0mu5U8Jf28l9HXQlyxNG66uaNaeCotGqtclQkmpVjW
8aQ6d7YTxxC9BKITu97taEh731WVsiEN0u5Vxd4WqbQmlh12mj0ETOASfeJeF2E5Z8XzuF2Gtv1F
zQaFj59G7vWAIKNceJmqP1ekFRQRuJvhA1IiUeC3zMVqZvgT35FSMKGb80jUQatnr56LrCGY8NCI
bbdDBYPvTvMkK3TG5ilE43YD5R0nCvib5o45fbSLE81+9fShhSKUdjyuxp22Was0+7gpdUTlp0Z8
NU3B5bKAbsfs8HzXgkm5CytXObllbK9RIxt639WmYlsGI9FXV5yuWvaGzv1oPfjYKzOFrL8axaB0
l0kgMTSJ0+FGFvEpDQwx+X3P5YDzOf0tXcXmm9op/VOrW/EBv8vcxTSUbMLFw9LZvk3NsY7VvxVN
oDypZL1wEoXRXBtdJb4j9S+LRRNF2RYiKfNN3ZEdWk4NTll2qMeYcOnruLDg+HE7z0SeGjKPbdHF
MNzyCBesXrh1pX6JZREafpFHcj9M+n3jVuYNRf4VvLR7B0rf/WgMkJdM+E5eJ7l5TVWQYyvYZSVl
dhDBBCDRWI12oixZ603hk6+EaAPlWu1Xpa5gr9plC8OpbqxATbc06xjzNDXyZ4ptPUdOJQ9a6prr
yOjl2nACez+V0c5MrIIkIo6fXCd6AfBA5hZBjTyNTomDqC7cZTiAfkmxad1AUhoXWTz2YM5No34d
3KoYwJDa07hsGfh8rZpEtBj8tMFlgXptAc8Ws0DWXuAhWhl0ybGMUvB/KJ/gqpQb4VNhVxa6xFH1
o/AqW66VMY4eRe6ZyWM2qvMJ4A4mhnaDUT+5fdQoB1CUPXy5RM/FASd15UsU986y0hqAbsMwbrIm
c31c1cNZ8OSUu8ZulHm3g284XEpbwy8+gVubBOp3ETeUQwmGd9dZ4XJ4cw6kL0REnAnSePByHztC
x1zZnaUfRjeHEyorz3lpenJ5P7ObqMGkqTAfsrA14mXsdcOJaazXXQV9GAlvQQ9BpBvEg9QHIKYF
/x5CiPegtMiALGOKN9Ipi1UmKC76MQ180QewxGlBOteTahSWb3lMDn/mD5ktGhfIrB2cqtjoTvk8
VGQgXm6FEuSrru/4E7SGPfBPsug8UNjfet6zdfS8ZOu8/ViiajDwS9GWWzVMSKWMSAO585Z7VHMr
MkE9afP2o01AvpWNHfu9l7a79My8X5s1vFdoKC3GQiyNGrbmJYcmLWeorLD5YvEcJ7V8JZ7PtCNK
OY5hrhjMVXOYVyQFbuk9qmUbqEskAGn0Yf1XPXcpBFP4zLH9A2tQi2g0x7KsmAuCIuySPR7y1h4+
WLqEF84ouMjj8qGdC94wl+BcmILKV5TuiXXmSG9r4cFgjBYdFt7E5hlL0aYmYWeobFwwZV557Yoc
JXWWjjtcm0HWnBTTae8NKzDXtheyDaNA/3kbZdXwDyph9RYlTZ6ajJJiNVWjxYgObZ3dhCfNWk2r
+FJMAgYCvQpwJpoSzYgEPnkUQnSJXCHWjTcNF2Me/eh6KIydYDzLcXAlMUfyGQIW2zzyApTczf9k
70yWIzeyNf0qbbWHDPOwuG3WQEQwGJyTZJLMDYzJZDocsztmPH1/oFR1K1O6UmnZZm2mhaRkMiIQ
Ppzzn38IHsWkKRTkwCXFR4wpd8URiVt5MsYovywzaisDueh911T2FXs2mNBEj3OSu731CXl9/8jX
zvOj2iz2es7Evi9W0nKFXd1VLrkDCYkA5qnNjAN8cXVVIR2/VrXBv4jy9QMJsSaPZrwzycwyiVlh
KorHG2Gb3yIjXK+WUFkNVYyZfa2lycPpUpmG+GLycIJwW2J1N97CrXEuZsMpDyWZKUxGti928rpH
a7aYDxA4fqy40elOynEHBuV9gq1+/Phq19wEAHXRfpf72qW3n7q++hpQeN+PtdPs5VQ9GWVGuzoK
USUEeFaw3nP/oTIL65z+z471SjRqXMxiTzxrdp2TbRKvVAj3Bkm0E8dlyvoQqSSqvqBrqKZM0m6z
gvMCUE8U0IOCReacchu96tcb1UknyOGMW87VhlhkczCfwzxaTvPUPGaG/Eqsi4fce+0zbkB32aEl
wHh1tIfLqUuDGK8r525YtH7DtiT81GWKsGZ/e2Cuioz3jkD1MimnFQmWmK3gbnLJyxR43u4JMybY
ac2l8+ZJ2zyGOK/ERmRKJnCVmr9awVCAa235LcuQlgcV5jJJxbge3aw0z0MjgOJLYs7NqnMt0A7I
Lx8AjcDsKsPTv4VAsiL2/szlzPdJUkOVkKrqPAJjPbnlUmHFr7zii0ES6a7rnWzZfUDDUEvqbyXM
69uP5a5ElN411BaCcpfdXZRFlICGOHfI6R+KjQ9EqHoqdralfDtODQABf5v5q8ngNHIkIJyCws4C
dyLj6tfjCN+y2AtW+DPsxz6Ip14S+oNU7tHfcOMzcwventPGPPQWjkwZRdmddBcKeA8lt7UJz6F9
rbTd1c7pibHWGmt3/oai2DELYL4+YxAf26ldfcG4gNhRiG03H6cbzhbt0fa8e6lleD12lHyHD5Tw
o0UC6VBkxAaldZs6rfcIFx3OwNbecR8BFvYTu9BmWHoXNqRYx9yS6WVDlPzdxPjpcf04iLXJh67T
jBy2xpRJNpNiNjACOrnGPF6Ybt9ezzaCw3ku+F+rOqlGjV89pJx7Ryrz1iQVjOASo3jBY0Wfy9nd
a1wLrgHHjE/10NG8bEhfS5DrW2/VeYDO26iuJq/VL7jm+onVYsxXEo796QPZjlKvv/CriaZmrg6T
8tzzHmOmmw8yy7BBWx+AJJPw5okM0/mEl3hDI7YYiW5TsTeaDSLqxqb7VHR5fV0yTL0bI1wvzXkY
rwdGhGdhsB2sbeC9osooL8zt4tsivRE5EvbO8GP6DhXOBBYZLVLPZvcAV56ycUw5jMqJCnquzOrW
VGVzrPolg9PlRG/BuoDZQMbE+3cg49cczr2lubac1doFQ18l8MBSqiIrPBidEdwFOVSW2FNU5Xh0
th1zFi+79uTKMHvuWCK9aOykcwsOfrKL5B51jrfsAL8cERdROXyz3Fy4p2HJ+TTDnE9vAzacF8UH
VvFxzwdYUDj7gPzuEi8Hk7XmByXfw0aoayKZJg1+X1tIqLhrOcLPQI8CwAtz+fSxlqDbWgSruIAG
zVifnCHSZzUY7DlcqPAYKo9I9bTKzyOFXW+dmpeWOWYPY9G+LnLILiloKMq8vLg0+/VYuCPpEK3b
P2Ja0b6EbeCeY65hHyLkPlcW3UFslfPyUNjR/JBCf7qOIgoDDAbCMy/v3VM1jkTkuOF1QFN9ieWz
/Y31JF9GiBMXHyv+zzHx3/MNgNcRPEFSZ9BM8tCP2L9ussYzp86/kSUD3I+Rv5xz6Iju1L50Tto9
/vnr/X5gzOsxtETpBYWPodOPr7ewHd0K9PomYgUePYd7Z7Rkc1+VDeAStgqgXYO7L/E2Rijk/ZX/
5x8QQWnmLManG7Fro1L9+PqGRqXkt6F3UxjecO43szjWYVm/qXTpEFcg9F+2aTbAM8YYYX2F+vmh
i9SQ5MXk46U7jn9Bt/49JRyGEGwPZC8o3GxcG398Rxg6mq3T+v4NnYT/qPNGQPl2cnFooY1SXvmo
/V1QDvLEMU/BiYh40Z4QuKyuCCH2273VZ/LrZIrpbV63Iczf/sJ4Sjxq5vvwuH7mG7YuKVsCeegN
Ng5bJ65dgLWh4g7foOOC9Oi3jy38QSGb5xXA5M/fwB+MyOA7QkzBOx1WE53+jw+onxs3ktng3YRj
vnzqBBpOOy+SZlmKC7IP+otKVFisOHN6lPO8ZejQTP7F6OgPaJew0i1IXZuKFNn4TxwQyDc4JcOz
u4284QS7oQYlxHd9XFNAWmNdn8N5CmOlKUaBSN35YMs7wnyGC6fJRL4rdaH2nd29DsKqd/NQy285
U9Ab36DIU+lK/ncR0Lj8+aP7/Xh3E6VsEy+2C5O9n5ZW6U3cb22f33Yb7Yw6OrgbEChcuK2/nZUb
GDl4f8mc/Pi1P84TN+dxlOdwPfG5/dnELsu5k9fOzm5nbr0z3xvaR0sBym9xhXddbXF1wWUP70SR
sVxpLnBD70aacDigze2SZRaORnkZdDhkl58X171P2ahx62Wdij+GFR+jDuS7dCUTNRxAUZu4cOEO
SzE/qHkAVsD30E1QYgzHNFcXkwkjeTdYxOfEk6irz/UH+rFsXDPTpMxR67JeUCthXtKr4VO2Rs3L
r3Xar6h4my/WDuMn+6gbudxEop7e/vzL+oOTMYLl6pMiQP4p1g4/LvNq9AvtznxZrpz8Sw9p6RHH
m/E5Q6KdVCVmIFmTWYd1aVGWdl39F6yNP3p5aJqMmRkEs9F/GkSLqKQkniZ52xmZcUIkWvxafUK0
01iYNbiaiKxUB4hkb23h2H9By3B///oEQXIAwuJBcOGEP20w7K+isZlEecvZy6r46HMUXnEchh5V
FeaW7ctH/TsvpnWtg6z+bukwYziEdw4gzjbZa5EdnDVp6OH/UzI2i9uhs65Hf6UNWeyFEsNNM0o/
t2vUuSFn+lZlEm01SP4If7VxSBymYisOO5G+T415eVop7gZ4f2WIKZIXUZNLb+ZNGVUNBN1kvDQ8
NDZ9vfYaX68NOBh0amLmQsD44wfGYMA1eiu2Zj9TonrOzFE99tGannwquotfuQ3+NoBp7I7Ju9zU
EX9/bYU2zwhD1z/gzY8ecREYLhW3BqKvIcbNgYEwzjrnwHbW0UrX5WuN3w/375LtjUW4f7G4ti/v
xxMB2v6mKQqxpN94Nz+ubTE1SMzcsrkVc2pfugUFd5zJCj+eBVZfCVQZhUsMByE8URw4f8E3+X2N
Q4Nowsi1kfCgO/+p5sARR61YdapbPfl0YmXmgxOVoXkddEAcQe+ggfvz5/2RzfvDB6aMRRcTcl8h
Wkf8/OMHxo/RLqtwyO88iY/VkAnXibu8cQ5hAyj1UWYhL2uTdLCIkwx6nZTK6291PRj7oK1+mwzZ
OjAPRRf1MTMInlgAO+SDMszBOV9MKVoRIdfPHyIwuPHmw59/ig9PhH//FKhTyBth1eBVG3As/ERm
C+wUOe6wDDeik+1lpG114blKM9d17xdaPlTyVnHZVGO/YvWzFm9DoR61RW3PiBjTOIQ83jmTh3zX
fXCsmnRGCj/5t9MSVVdNXj/nhWYHjVaxfqFzac4IhgUxwGzyIcyc6b2IrOX2Y/uA5DMq8OX6aeYQ
/xaVqTpUpq+Y2s/e/KVabfupGILxHKckQHYp56MZat5hqJyjvSjjaBVFelDkie6qaaoP1RhENzgq
NYnXTP6uX7xwD/CNyDwDxj5rJoabIdyKVyAsF0LUQq5qwnRQnn3Ux3VuTrdhkBeQTtvPBsTHSxj2
ej96w3BfuZxaq3dju2t+YCyK3d1cG6+VxwXcMeHe+xUtTNhjQnFWaBM/2QBkpLX74nsWGfXjB/Io
+tYursQ8No923ZoXeVpBioUD8hZmtvUiqzQ4R/CkDlHKSVcrz/4rr+mf9w0qAzfAkAdm5YcA/qda
GQOZesktbd6omsmTMQ/ctN527LletY/GfP71BvxbEuSHpuKfn10wUKO9Ne2ipcj6//2fuWqcvTfX
r9V79/Ov2t7Nv34XOtvf3t3mY/HDf2wNYb/cDe96+fTeDWX/T4nu9pP/6R/+r/eP3/KwtO//9Y+3
hhN/+21CNvW/+2Nw0//P8uT/U4p3LV9/+vnfhMnWL8R84IdjExzJ3b1lJ07vXf9f/zBQH3P6UKoi
EGH78g3+tzI5+AUNFa7b8KDQETFJ/Zcy2Qp/iTBqwIaJahvVBM3IPz/27a8Hw58pk1kuP5779Hg+
8QkoAFGPbSl/P528fJ2prgp5aiZDieJBm53rXo3m7BVgDjMzYkJCQ2aouopNJ61VfiaitZgTsX1c
I4rbaGJrXdvRYr5UyyQcLq/K51YHteiQbzw3op+jYB+5csEqClWcqPRrng2WeRdgsc0FUw2QP+wv
3hypsX7JdBltCi6YVdMcr5mXuY8BrW+wKy05zPdOV3sVCPYAbQnaljfuwzUiXbIljP0CElbKCNEq
x+ywNOZ6vxRd4exw+hPXftG3El5tQWxrQ6vNnKwZs28cZSUlSU4m7bmbZ8SuWL7E3hV2HKOwtcs9
Y2fRNMljENZEwqjIGvurpYZBZSSui5Fl/uL2cztnicj06h8De/Dzz25jQ73elyPcvXujXebwrCtc
R1wpOrOHMmqj7ugafRHdKjlF5j7DxhfGjxX65mHqB78+VmFrJoUc++JAjA/vpcwgm8ecNKvAs7Mq
q92AFAe/oWxpjzPshJmMtAqaQ9toZZ1ZixuKXRs49XjmOp3vJ8yfDb86hOHsD+OBYqgDF+zwweuH
PcGyplhPioSWtMUxoXXNU4nY4jxk/l7G2rb016Ig2DxRWDZWe4VzyWBGcW/js6kOTumLpdwtOMXo
7iSwEeVSdQXu3/dLawbittL82SEVBtm3QVTMsJS81YL9E461qlCXSCZWsIzs6VAZ0cIEeMBYvood
azCNY5WOQYvpdDWGSWUbDOk2pLQ9Vhb+gQlFhSoOhT8H6z5qCITFK1hF425dOjWdxOp318oLO+PM
HGbkYSO/Zz4iu/HCO6uK4LOUZWkhthKjgiA5kg6UMJDwrIRAwPrR9xf/DjJP/tIW9ESk6ob2o7+a
8LngcLe3q1HC5atE018aqdZXC6PPEG/81AniCPg7p4Nr/WG3brRHsKWi/twzygN1ylrxPcj8vD5b
rGAOY50K17xMc7tgvJbPc7Mzs670j5trXrnL0iqKdl3jG/SkDdSBKZ+klRjoDOqT15bZ85y3k73v
ZaXNPZzicEiAAqSFbTe4+8Gs5u6tWD0BLQzn2YLlWhm3FmqfOhE2QyaMW82oO8w5lj5Jj4btixVV
pEUoEpFMXIqnGvKX4SxFEuKMNmI87vGdBUIOJh6SmZ8lDTgg7ysLDB2vCDZeO17zGQDV+F6EOZgz
gyjMt8wAH48445IvE9HjixvrLjTEQaEu/BQ11TDsilA2zqZPzl6wzAssyIBrPyXmLKXYO+0QvRLq
E6gdCkBHHQzNicmUuNFnHkZ1zT4Yh/Kz1xQBfq11V8uE3bpe1H4HaTRUtsD6dYugb3lhFu60N7MV
m5pCrsrcF7VrwcFYVtdXB9+e8+EMQsOcxmbU9uFrFo5VdDK6Ff5t3JgNTKTYZa9N+0mXnf8wjA22
MGk7deUdbpVePxLRkOK5zHCqr5o9FqdD+jqN04g+XqQMeopYOoyAv82KU4KNtTLCz7q2JmE48o2t
Sgkxap1JPSm16eBaLOziiWlOWB8jw1ZYoRV9p+9nAx/lfZbibXwRrJCNvmRFHjLLbQEY1H2ROUG5
02NebkeuO0I5PWd/cnpzXoTrEu7nyG6q3dxZyzKdKl6kbHYB7qhDlgBUuxLFp2sEpzby0/Zzmo++
CwXHyqJradU9gXN27xVLLLO2WZ6rCaPSuzAtSSi2eojckB9SGsRz+Bh98BRIu7eP29FbpfshNGSO
LB3amvhWMeOBsDKti5HHSzUaPmw4e3YOzPta6vLQLYIkb3Nd7JypciE0EZfVnvd1Hb72ubRfxolg
wftx9NbNWXNwGW76w3S7zJX1mq0Gg5t1agvJxHizvHQKy86ercoyuwPWezQbkz2Va8woBE8oIK2p
vA5bY5nOBt8Z3IcoHHS4dxvfn2PGGuLetwfroTStZSaJeenCZB7mjKK2kEGeBFgoa2iTDpbMWR+k
l2U6T9A+cqMSO5e8da6T1p5GIpS9VrEhoSjttKuKu9a1s+rM0ev0ODZepg+Yryl5XuRlBsVpwtU4
Rsgi0709ZDNGGHbBJDHROgiqneWlyjlPSxBzFpI2NxVj2lovqWbMf8R12jPOBHC/SkpZKn3WLcKE
VNgzW4VTX5P3iOUSnM6prdIG+zojsmPyy0OeStaUn4g8BoT1XKkPpgtB/2wquTpwn9UCpDZzFTqW
orEePMu13B2wkuNfWZ07uLBX2tA5c5xy/U7npZAUpNr6wjqWHYNCaYtdXYlM3AyjhYOsDKDmnaJJ
tVeTVS6PRjk3xaHkORbXywggil9pGGV9zOgVUUIGFAOXh141Yh6tw4NQCk2nzTRz2YILsjaZhUOB
dE+gJ3hWzCxU39R+75qQSNwPNs443ud+3vcc/671fQjzEvcho5wcLIL8bkFe0OKBx+gQRDEfQ0wT
qsgrDgr3loel6oSzc2tZ3yP+8b9AwdeYCXs+Krw+X+Yizlb8DJJgxsloL5A5YoSc8cf7ghrwU1vr
oo9Lu8LV1gn1/HW10zo82Ebq3FlzOzgnHD/CZm9RVfn70e6C7oK6atY3EW1dp3f2OlruSUVqlq9l
pPCW2PehlYZpnOfMsR6Zy+j8rLCa9G1tDLippuzEA6zyxYLRtMr6uh9bNbw1czB9d1OLr5TEKJ9J
LA772a4cfG8TF9ISxyaFTJTkHgbUUvdeewaLqvexk2fmmGSissq71F0K41ggSwwO4dhQ+a217zc4
4TrQKLBunAOsJGp1wK8Ywm4qKyyiobQViTPVsxlDzpZBjLsDso+imgaVNKEvXq0KguCuLjSIl9CN
EZz30PNeWnTJ/Y1VtrB/7Grp9T0IWafPLDzVvmPnvCpIijbGWFgRL+YJXzNZHtrKrsHs8Zv38XNq
/CVZoq7MTzLEufhV1hBg4t6BxHHL2L+w99IwtPdcO0VX3oKP5cO9l1M9S+BKMKViMfYGRt+hys4y
KE/NPJz5qC+Wjr1rOIO02IUmvHyvSMZVON1lqrP8uzA8c4lFbuLkg5NvXnI3axubftX01y1mdaQ3
laJsQFsDkjatcF403OiGH5nATPpT5mjboUKHxXPUne9eccNma0Llg527gZvd04ou5I7qCv/JQDiD
FaciDc1zh5VFUGm3LNBfwYRewiLcrMm8xk4T2IstNXhE9Zx0Qxu+4u3t9HHY9G6TEMhLqsq6kLMH
OORNV8wn9c1Qd66ASWONr1Qty3yQsMa8hLQu9SWgcXwI1FqYwClK3BXlZM+7xieIO/atau12DFXW
F05EBX0swgQdi1mdHlLCxCitHJ7rwZFZ8Cyn0hw4mBi3UFtNRHYOjpl/d2Z3bM/aseqQSOeu/oxi
o8CySDYzioeyKuxDKLTcWncOhgE/mjHGAjYMj5YXtGKHt5D5FeXP1IIjpotKtKiXe2wUMTwp88H5
FkCRowESk9kmgd9qmZQIUDAIDyT3OxYuTZVkmb8eRTUK+F2Y3jHlMA1LcocU+nlp7BrGmt34XWzo
usYzIVPuay9n8z1P03KMITMOGsOxnDIVu7NhiMvGh68b0Wj8fyOxDQg4//Zf/wCy/pM+HRpo+UOb
zo//2qZjEmaiJ6cwBw3EvGETWP3apuNsSW4lPpOIEZlJcqP8q0s33F8gshDjGcGvQJhlbbAlZM0+
o7unTwciN02TAOltegj++Df6dP9HVRR2AXibbPaZvEfT+b3wusnMnulRcAhyuzfPIHdHVYm5yiDJ
0gyd0rylQ/Lul267mvGf689xUSc50VbR8k0YfgDPLAurV7VgXhIPXTE/a+IRPmyMvvSws5udPWXT
k84D5SZdn0/Xbu9nISHJva4Y3FDsxRZpFG+ja4BlRUYezfFQEcSSKCPwInjVCzE9JZqbeyQAg44D
zsg5Cd0GD6SRSBnnLJ1CAfdNQiKPMfBxHxq82oEqSRD5LggPq3aFqHA5x+9nihKzK+XnZckVPCdD
8gqBbPOHgF4mgLrtec2uoW0zoegi89iN2sRSA9QC+jKazkYlYYuPUCJrq/+8SXHmUzsVdbXvugB7
JgX1Bcw2mKdJXBmFLs+gP48NlsVL2K6Y3xt2LvdV6+T1939bcr8hMH9i1AjGbXvM3UygHVTjDCt/
hJ1JaljtxffPpYl6oDCD6QnyIdEef/4qPy8XvFAIsUWt6KIBwsaORfvvesGorPthtK2baSwcZ2c0
rqqYig1ddhzFKuVfTIZwNf8BRYIvgMKbKD9iiMiT9aKfE5RrShBi9oavYE263MFSL5/rKKheZRR1
zXGVBlTbqKlttQ86367p2DNCYwiM1BP8MdleNGIm2ADG2PSS69Cl9N5YRd070ERoNc9CLFF91paW
uMWLuCEIQPSEfoT9koYX3NH9RDXBpRPbWLsDT2OU6sSOckr6EWxWTo6eay6+qsTclRqzvYqszOhv
nd5qnkJ3kdD6xt6ZditD7v26CtdKSkPN0W4AYSJ2mkY7fEgnpw3iUjNv36/B6lD/hq3euQNW/BAr
e92SHuRMyymQ/tjujJbwz4OXN8M3s+LuWlhbReLpMGcitrhjduzAmY7DqoFvlPQM+CVe6b33Yead
Jq+dst0EiXyN8wJQBr6m6uZ1Xna2oqFjDobte14nOaDQjQ4WQ8L1s+eOzmOtvpIujPm9UGABcTf7
KK1cp52Ds8isvNu5rrvoJH0JWdSBydRQChfF116Moj5w58gwWe2ggHfkWSmJPG5TqTjFZ+rVysQy
JQNZTVbiG1q6UMNh38JsxPfj07oCWyZhiUEqj6MZrjv0W96l31djl5jjlJ46L0WhkZVDEV1ou4QV
uCK9eMocrMXiRQdtTZnH+zy58LTyxGP3X64TF/h5ro3hQQNICYiozNMPVDXO00odDHtXD8aS2KSr
9HuUOUFDrEBFakuehQUUfjCg/tQbZNBs2VXzfStSknIz0SIpN4eegK7FqRE9zkRBAl6MedolKtzS
xqVeRHBy6iK4bHpkU7vMcWbjPCNgN9uJtZXtWa58GougzuCs5ZMiYXOwcpO2DtzlcwGg9D6JpXgn
Y2FY49Hg7mA3rr46tUJX59o2BkIQcI7wdxx967E3veAyjOQ4xas2ywQN7LWdUzucWqlz6xA6eXHC
WY+epVtW78kJ1/kRKKw9VebU79u5n95nAMgnyVO0d4GrETfRzclmJyaKWPiC1VAhw3JdsEl71Ld+
WCxhQstbo51gmGDD2gad2iEXCG96a3XffJ7xU4l7JfOQNopkYqN0DNErLaNxRuBchrm6GnovSYlU
CGlhZBjsTERboCt2Pd0vZlcNh9YBIkKSASMrITaS9CBzmJipEYFVHDBZDKHX4d1acsDUcd7Uk7VT
vafhSxuzta8dWz9YWTG/Y5lJ4zThi3TOlNcQZzDHtEfpXpXvfIsQmtNF4Moa0bS0+3AZG3enFh8+
Zpk5+ZHkgBFlabUaHfSUkrAOQfoN8VF2E34N7aG8MpZlti6GtQ2/z47n30Dbad8zwsj03lBkSu9M
DZOSvbXJSMqprNcEl5jiMVsHfRWgnfw+VBx6ANhV+txWo8qZmmYSHQEabr5Wa7LvI7drPy3two+x
iaDR2UMES5w0sOCGyCka4RL2c3Ao+8BgxrW04q0WbvvkZDgowq5ee3p9wy6j3RqSK5UQesT6W8NK
HjuHPvAALhV9SsPaRCkWoIZmWc8Yc6HpNrEVS031mHI9Itkt3PTdXz0/xzvSQY7YoJRZEgwUw8ve
dppweGMuRiltKJUjFGW58jNTV4WX9IbNndnNLelualb6iHmRiUpKiNVtUP/QZUPXsNcNMR36DUo3
PWM8KQJ7gLLBrdBxYCZuEygzovd0Scm7KMplNUAOdXtnL+1UJ86HC1ZY2/JmDbyJ9DEyg67mXIpg
30ae/6UQZhUeDdQF79KnvT/4IlseNZRZn2YJA4OEZkwe+xo6Ruz4RV6jHM/tEAJh57TXpAQMwY5G
VIKAkAxunRHz1kKlVo3f0ltRC+zSrGjEbkolsPuQhVg/dL31rlMVfvMqj6fakzN2g6W98TyPuc0i
Tw35PRcLdmipX6rhhBtO5IGhKZecsbCr2ELh4A1J1WTD99q2gUmw4RqaA5ZPYF/uAuyJQMiesbNz
VQe5QUoCfGEyreiTZ4Vbo1VC64EI6uPGNkYRp79c1voBRNl4AxB2X6K1729o/4KnBmutt5qwFwTn
wIpUPc7KKL+0wV12ZWehH2KCOHq7VpiKlA2ee5fQfeVPeWAYboIawJM7dxwZxNJspShxmspTe+m6
ztfMr2yQfHuZKOEWWyGzMPublOMXULnst7l4lrvmhVc13mdsZOV9z3onCG3xijtd2Jz7Lcrjm7kn
nmYXkWmLfaKcDYvAxHJ6acXo0SsZ8Ix3wHPYOLtVW528md2FGC1zxY5LsLid8m7g0lki6KqS0fut
tVJLAp9a5Vvl1C3KKcqk72oc6ucCe5lvIX4dXeznIkRWM/DlW5jt+RvGLvoYBbL/rcy8jipybiGz
OVFf2/uymP2HVZf+aw8G+1Kh4SDvuuvBkjCjVf3BMxkixbZYgXxAC9BHomKjliF+anxGv+4/M3xc
vQPzrSgwVgJO1FzCk50g7+CThIaenWw23ytr2YBrt7PhPPvNl4YhzpsXTMzwMYdJCcSCBy92pKGp
YgfvKBgv2zAoNXf6lOnbLoxyQPdN5N7KImdIsjI+cCf04zjMZHWRzGokyTZIh6Lco98Y16RLyVMD
PA6hjqceKXPIreRqXXoOKrEzTGKM/iJau7Z9WoSTkopoSGP8NGd1RPQGw/p7z3BS+3oyulkdNSQt
VmTt2rOm22jW1J2T0XN7a0xaX3vW1zpVYsw39fbi1UlEeUlh5m9O7ozbVQ4bIB4YXbotb4Ox1FMh
KSlPEH2rhfzELoSXhi4GcfRhqEfahbgq9Cq/SiT57hHPCmdOmiZNvcuyxTkS6k9lB0DMlDhpdWv4
y0TsokEZgRUCnhAZXT4gST4lFVWrgRihlLZxu6zDZsM2REYqtuy0Nftma680oL7D9rwtNOjdN+bJ
fB5i76SEE7twMp6b4WhGdWxlc4GT4zrVJLWSqNDIQ5vaukV+NPMpPAm5DwcoOS7BWRcMSj4ijslI
x8uRLQyf10WtzSPge0WGZIcG5GHIK8+xCPok9xkZG1fiUUQozjCVBe+072TmEKIew9DUREitNB8i
kRn+D8iJ8oBb1CC9Su/mAr8nzBJg7HWPMLlQySZd5pucj8JYgz3In9tdGVDZCNpUepyuukChWkXJ
HBZBHmdYjobnqauVeTOgJIRSRRzKdNe2Y2rfw48KfdIsBRmUi7OMnyNjw/OtghSruFgqyhviwarE
SpHQPU3ZvHzvGBnCSi/0uI3NlF0e0QpOz53VDumeqfB4ofxFhnFXpBPliaO5DWvGeQ+ofIc5huex
+nsyQwk49L3exlrJD4gNwfpxNWGWF9NZZdmOk7ThZD9nKzrCne4G1zqqzC1JFmtWCOTkPET2yZpU
RroBoCAzJIeHz/pKfc4olKI0re6WcL9WczPcqL7EX6xnDFLsF01JvpOV4ban3EHMu88jRnuNRUeP
7KmOcoz7Ov3J9Cq5HhcsF+y9i0hxRSJW9rczPkST3VzkYyVcru4g5YMYI0noNSxNGuw0I/cQ5Lr8
NDEBfrPzyPm20veKZ8NU8rmEw3knmhp9rmhGUGTf6fQMkDhP32xztPPbtIGFsvfsLABNq6Nh4aM3
zHx9i9sbuLV71ywJZIbGLI+hXldmVgjDaSbMBZ9xiL96Ph+zYHjE9rv/7HELMpxZFXr4cpR+AHrV
Tag7mi6HBwVN+SzrHGSIBt0u8CjTjRsrDxi9mJEQD6b2q5eVcgl0ixvC2DG3RB6lMiNjC2Vi/bpi
/C+YW8FmjBuEeJweTP5cuHB5CA88EHepL+eUWI2ViZOvC0JLS1wDuZTyCpi0cGD+Hj5a6r9FffnP
eC3/r6XFbFaw/zNqhq9PN73WP+Bm29/4DTiLfkGXAJkYWqhJqb0xVX4DziKYL5zc0GUDy3bBB/4b
OLOCXwLwCdTUePygbdhinv8JnNn+L5BsTTPiLwWeB2Pz7wBnuCP9SLH2YOvCwCE1ysNSyONt/oy4
hL0wdf9/2TuP5ditdEu/SkePGwrsDT+FScskk95MEOThOfDe4+nvB1XULUlRrYo77p7JHInJzMTe
v1nrW0XtGi3Oar8l8DH7UmKCIF1c8ZPqEakbIVcJDc2+UzDdmg6C1s4eroD4k8Q3GgVhcSWiNPcj
3gT1wpPO0taB/xjuRsYibF0LmQ83VAWZc1LxEcJJmscOmsTsmIza8dO/JoOYuwNW4T68OKhoP9Vp
RbtQjjG+Wkbp9qemFSwE480/O9v6J8gSdkNhl70lVkVhizLSbbI4e9fHkjbECIsvcv8o+2eaC67/
9JbOOHkLgYq6luhV1sWO9qqURv6RdMBjdYQe1zZPSg8pWR/ARKD40hcUeFqbxldapTChj8JN5y6m
onh8ahm7HkYL7jAo+pOc6+auLej38aBW0T0kBPtcOImxh3k031qATOhXyTgEMN5xjcSjBoygx0jG
FtT8Vpvu3ZGID5i09W6IJe1KLKFVudbElrECzxEsYUqfoA/NvKfDIdSrb0JxUo2BGXttVvZdZ4XJ
lyhVRjlW/mTUZXwsUQs/EX/Lnkhp7OigmSTmLFwXz8mo8t+1RZcGhh3+am2Euy35lEAZMIUCAzh1
WD28iQBHbMCOcVSoFvcMhzIcdTixp8qPK51WUls3+xFyH5y/pbGrWGEA1UlYz2K88Fet654xdYi7
OBSXpMqeE0A+NAXQSH05JxE3OQRn6koK9ioci+92jBNfYYZ7gKMyJ1uSWXwxJ9R7rjTbyrNSK4fT
ZOpcisKs74DFzKfO4tOa822sA84yPg5hq7hUMMqjY47EFHXbrlVPs6AuiWNw4njlQGVtxr7LOIU5
kZ+pDRV5W2RxZDv8vA7PIf3voLH6nDN0XVYtjp22WEhytEvZropvZs5y4zTmrdGU2llFW+CmACRQ
J7Ry3+eApkI51U+46cD0Vn36TUSQSZYs7hOwB8m4n7UF2QA4shezzNWHtcQF0Dh2/KPrisbvSEPe
l2VlsPpT09vGFHwBFcloaE6uCbC3Y0fd5sWb3a9cyFZoi+JmzYqaAkE0LjMV4L3RxMWFZIYNdCZr
PoSCS86WLFpSYxkCs11w9NP4PKGlBKClTHKfpojQZbI8ywTTvM7BQSdAcrqf2+VpQPhzXhke+KUU
H5Omp8cep/5DmILPAH7ETquqTVjIeT3f2eUck7arpb6qjIaXw71YV7W468k63dH6a5dQKM5dF5Xr
bYnAzqNF7c4EVdHmsDvWvytkxx4TkunYsbg9Q4awdsLq3kQrsOw2mQ3ibym3pV7vIel5iQgTnM8R
XoDIm5y0t3czH/0pUjdAIsCs+og0/InyuuWAihkhUCXMb/2KKZvU3QDyDB85kaL5hz3L3IOzmbh9
W7Z8d4j/rlYEee6MsQDOBaoTFGl0U5NPPmmEj7ZkvKO0bXoMW7PxzTDKXyeTzXQzCZ1YVSXziGrT
YO4SnGq133LMvhJRW9dmoZAqFCPxyNs0IJbgC3kBAwZM2oobNdwShh2SqvloDwqgiKh0+0yZhq9O
QCbd48qKZmq2aD5bUxkKP3LKWygRDHqbyBCHfpyrz0xfsG/2DCCbVDcvIRxW1U9zVWMBmDTiAQUL
ch8aKaqFALGEuEEJxekD4IS09ajgg7yfYXrYJDLkkatNgj3zyNqxGi7zNqutVCywbX2kU7hTVlAT
IV+/Aw0MSjvKsyxZXuhWTw3aKZOfcaMmY+CEFrgPikI93uEz3EF3kh5TgAOJtbf40EMkiPljrwF9
hTTiVTlZRE2+5dnuO6Huiink76tDjtjEtpYfcGWwguN6N96bVSBnUHeiHffVKC+2bHclKQQIagIN
mzK51uc67RD65Oex0M54JvYVK6NwbQHXNUfSuanRylu7la7Vpl49OkERaTvUH3eU7UE5EaFIuMuw
jGDLdPpjMCWbkqhmMdOd2L80VOJUj5kSPmjpzOEgDxkXEfXyzYRwSNGXK2prZCWq/sQB5whXESPh
hGaMgmKSCaKiEmG4Zw3mcq8VE3ydodYC8NH3DUozdkblXaOhAYvSR2jCAI3afaukrd8UqjwYaq4T
q2XE3woS7vWUZJO4Fy2XbawQDFPaofmMzqt1Avxvz5ZlxczmJw5BSxPsGcyl90YO0107JcWOLGwF
OABAZZQdRmD0zi+JKHGP0Ev11lLclHr0A/8fA4MKYcoY0wCPdIdHZ56+wjntL/BJOpQ/rXbMmji8
A0xd+o2lQejRqtNsO6U3E7sZsBqi+0/1E8di7JpgebcIkYmRYu2LKj5EtXNXWe3iDT3qo0yxK3Yp
UR1UodVgXN+e5H78DjcCJcpM/KfD11pqfls5d4W2ykM4OS0PU/VoqCEdeUE0RqMgizIjF4lC4xq5
mSHk0zzO0N1mFZpSBbaRumJwsBYvzaf7kXuR/F/Nm0sOk3yOXtMRQM88Whh8UXaG3b0aaTfNJDkk
x/xgDxrgIUAYr5BaUHMu43Tom6wE27bASyO/5oQapdyHPXl6rgPiYqdt44WpH8R7zBq/NjcCu5ZE
Q2AhcIRfyOSV3k/emEVRBEaTZG8oTZX3yVov3CR5gvKJzHFowvpP5BUns1TlEUdYGXAGTh5CeESJ
pv4RjtIOInUQgTGp6A0HKy/3U2y/izkyPMUKH6ccZVOacvptdi82ECNrm6rtIqRdFTQsOcDCAeWW
alxMSb2+hk4BZKLN7zLkUfVoKB/92nEGapvrUrshszs95V17HCflXSTJzlaxpcZ2t4tBtnlpp90b
ayFvi1S7IQFbdwsplL2SrpwUUvnV1ZN+idbpYVWzh8EApzTVgu9vfe5zc6cMlT/HTvYrhRTrKZuL
M9R6Wr5k3aejUx2yEQ5MTJnqOuOC1LLtUec26vLcJdhSs5xCrF6UyYVD8G6L4peB0HTXFKl9WOr6
bFq1401F82oiUfGA6jG9TzecOICIHWIQAC+jTre5s+O2vtSkv5/WfMZRDsFISkooNFSfoS0Afjfd
esxo2FCAN54yioe4s+/S1NDoZBux3LSx1V3JkWt3WR8TxIZPxW9CxdxndlZ9R5IRmydUxrhCBVnl
mchiP40OZ+to58xUk6ggww0k3SYP7e8r3jFoJzoUcqiAL5JtqmvYSLbSVa7HRRn5+2Fq1s1e4hQI
aSI9O4Qdqu5+qKw6wEoyqW7ejAiDgMwsXlMUceQucWOyQior7Z5Jcf6hKxE/UK72XYgj5tIbzKYa
QspvI3Ner32NN+9QlEBCvTo3y0vHLPSDiFTMTNS8R5yjA7fRPB6ZL/BFk6HhUhnYN/gtDdYkrBMv
lpJpe0TfGPjMzDrNVvqWFuTJgOVZxb4bdXHuRKS/dUtDwZPDTkt6vCVzUnQBAtHrGrPJYzL6NYOw
PGToh8sr6loA4+gH7fFFzLaS7mHIWRzaCqE+a4u7fg9hoLptl2E5D0IojPcF9r0Ru2dVWt0+xWsn
vmdj7Q4KFl9gZ71gTgqU6SHUk2I6OAlYDHagc/vMVIAHBjmx+CSiPX7JtZDMdWR7xk1txQoMF33s
GcZYUdR+a0pmmvBlFD58KFcxhJNFTzViE4vEvFR4sMozZ3Wr7DnGE8WHhsFko01YxLmLrfebUKpn
ngzwUQ37fWvqqbqTzNgNhhFm47yWM6P2BzAxfCTx3M7Kw9ylrGh1ciSzDu6iTAYedhPkxxzBQTit
Q1LLN9LhhX6oTTsB5GCEluEPcdl9zHNtd64F4af1sxHd1xEQ4iqvo772HK4ozcuBZor+zG1WMwVy
SH5UzQMbMU8KM8P40tWweGqk0sJuNTlpHpuxYGJKo8k1bTVmNt2UC+Io17GWrBm5ZtvxsxyqEvlP
SE78fVw4RX3SYrR7x7VFI3gYN6rguozJfMqgHQz4zSi3tbbg99IQRLNZblDQR33kt6VCIwMV7+dS
jtFRgxHylTO99ZmHjfehggvMXkrzGhc2MzOiVHd8PoqXWihawxENIyRb1Of2rOAZlmP+lACHy63Y
42t5tA1l9TOiU91U6VQ/s5TnMlfuNqWfJPruGGqddWhYzWlpV91xbcBMK+lmi7h9S3O7hjDVNAG6
b44pZ9hZnWgehiTpK0+vnNuMNNa3qrI/w66zD7o5vpSzhilZsVp/0CtxlWETP4aq+ZgXvE64bc/r
EFdBEYLtCpuTU0SIFYfpis7FR38hMCsoZ5GhzkwV7anDuwvbrMAKl79MZl2DIp0JwHEa4amVfr9U
2nuL4psuIfRsQgjh3FZ7mfU/+8oM5mp5maYNQJtCyMMI7UKE7JkfpC981O99E1/BN9DuKc0n5sqq
z45G2f9IVYgd5nKzroVxGNPu3Uz5AGbHK/rV12MLRd5EXEHdHNMGpzy2lBdZqg9Np+7iUdwBwADo
UpSn0Jl+Iks3sfk51a1UukcmmkyzoYJE+vQApOoiGjljatjYL/V4AexyDi157WdYiJXa/3Ikg5Em
O2XhvNxoGtLBaqSYr2ZUN5LCuBnv1yp/Wxz7g+58OmhZeDQbbfEskw6Jx9BU6/12CZbJoWh+YYFz
TTO85jZXmaYF6DeAp3AMgAL9yPv1HA/5jIcGtwWc7J0SpvuVdiPK7a9+4f0wlqMtNVI1mO+PU/K+
xERYhVNyXNbwPbfTHzoqkrNQyw/mH0cGr2gni94vlmgNWEu9zJFUg0Ef94NqfSphnPuMn2O3NZNp
N6pQqBatYj8x8Yb1t1atw4sa5frZ63wdkzLldY9s/8pBB/TIKq/BCDSYq+ZXHS9ZbtudrnwXqla5
C42ra9v5N6TIXdXjjdc40D0p0vOcqze2pTCeFCQ5skku3UKMbIm0h8lKn8vMuO/ScQ9hF0QPm2d0
4rzLtnm0nOQoqW7tlb0B/zyDg4XIJX8kefXQo5KurXLP+vJRpXRX5+g2zeaXmXCm5xzucJ6EviXX
W83JnjV19HErnOJRPSIq3ydre7AwJ7VtgwmAleIMCok9eblX5QSSOjyQT3uyB0ApXfaMoNsz7TwQ
enQsnfJR2mBhwik/iTbxxagnN+QTnvpa7FWmslqnPIc46zzkaD9nnKcB8hNtD7PnFC5lEEnnQVvC
7hATVc4K2Wxci0Ev9nXD5cH38qW92iuJYaPZ3DFHOTKyeUu75HuL5lm5on0bafptounDjTrhSuMW
f2/jRQNCLMsDiWB+G3NipHCE/TReJpKVFOfKUqp2x7Rkjqx2ZkAfhSpUaJ5OYBc64Bn/QNgX98yb
AdzK+py0XL9tj2KI1eAdu+xH3CKBnSpuanYXOwmfjMzYwc5yHoYIGG2pAJXG2+TNomHO4eyLUfMs
pjyntdZPworY5WUBQZ3KgQGP6la5DKRuPPYr31u99rjbIr9RmjMgOZ0YKuZJjD3uQ204MdyiC2dC
ecB2RmeoMNYeD/B4yz2g552cyBzuK+Nr1eO3TiE/KqsD5k08KAl7Q1KxbrVU81rVORItzY6/A5lg
WidrW3YUDkVNfUxtJ4js/KDPqnJR2tu2am6KqcncaaGn21aaurD9zHG8Ug+/ywTnXg2Zqp5tqone
JwRsfGmj2nea6LWrNL6x3R4k6bmiZ8RxfeW8xvDa+pOR+lZPHV9YmnJBd/8Qhs4uL81g6R/Qax/b
xn5W5eqPa/EgecN1gpcGSbcG/g9bMXaMDFgQclh1VZkVViTDj6Gh05uv044WvKKGaD6hDATREj21
E614kqfmTkQKezGFdWanNoexkj+JTjoQw/YLPYCHAilBx2/mPNPh9gM2Sdk8PiXWeIkEL73DnaDl
5kOMchl0uB3gOmQmqPYNvoTme2xKtvrTB0KgC5HEILdm38zX17bO34XDGjdkz97WJoOZsmJ/PV0h
80Jc7c9L2Vwmag4LvjfRdC8zsdluJpLXtMjuRliW+tCdy0aHwqZYF6Pg7DBChhhthunNAixlEma2
tPpdZrS35SJnFzAY2w817722FzAQsxf8PDuMSQg0q3fmacfZLPbhgIk/CyOMIeF0g8+LNZfJqBcz
HfvgQT5HYeX3cFpo5nr2T9l8SdfBgv2cPNpqgTpcd3zkyrtu6hZXJGrhZZpx6nEb74SMoMc3xWcu
QJ4ZYwcFahjso4hTRqtChyNFQdnU0bTLdUbc+D2gPYx1e6oLnbclLmOP8d7XwEcARnKy9pPZHagH
37NOUT2CagJ0FCHetxKteufcF2kOK2xwpjeHNopSFtAZggdEYQhy0FYBRwxNnExWw4d5sAkHzNXH
oouLnCUoArNlUDwradkJDts+fIdyRsKJrFki7yZFhA9dbC/aLmFnW531lH3pPmdf+bwWCBz5PLC+
BjowzSeE6XEB3Rh+HBtIw/pFiOXI1ckJCxqFb8Y34W/TuMsg/f9Kyt56qNZxemhUuM9MJZE2uTPV
k+V2NjIIN8r1gQlnDSc2MKO2fp807PvwlhalopOyS266YgKIb0KStJxRPlM5O0BUCNSJPbnEy9ts
1QuNYxQq+c4qhpiuHm9bzGu0k2c5b8vMLkT6grVhskwvAjYdHrKm4WN05rTkG1HrRtvsy3i1umPq
VKZw+di1ORiybmCgX9rKfl6q4kMCWryf2BbeCci7MQnY1Lz/0LH+/6Xb/95Cz/9m6dYOCJb+6Cjf
/vw/LeXGb5twWDNJ7cOUIBH//lOrjowdOA2xyYJ8ZiLD/nvlZvym6mS5sIxz4H3bHN7/vXHjv0FS
zq4O7qIJTgLGxP9Aqf5XfJeDjkaTrNM1sBosrv9KNOLLq8a6mIrjmsycodGz0mZLEIW4k02HYlm3
sTmnN9l4rNUiO1rDmBzWtb5dnPTjD2/Zv5Fa/wWO8I9XghJ6g+VsYpG/sDFQO2cFquTiWGfTMVw8
RqdST94ZrIj/AG/5t7807yHLRWnpzIo2PfYfUnqaLgXMh7Ly2Kvha6yT+jzLGx427aBRm6D7CGdI
SXgJFfJ+PaKWFhYTebpbpUwOYuic4O9/dbabf1JkI8TmVfAxIGyQEMH4lvz5FcEvMfrEcBSGcaDK
k4X6CK6qI3CnFdkY0K2ds6FPQdhu9xXcAu7UCj/DGZ9vs0cKW5wXKkvq3C56cGLjM+oWr2iOm3BI
dN2uY7wdOunn0kuBD9aMO+aSjW76dkGqMXmAer+XtuwPQyNDFooFtY75OnCCBisFuzEUp0RhXjU8
Dx0iIbir821I4iD9h7ywc3FQNP8ScrKuYAuGLynZCbAjwo24wU0U6Q/ReqPO6nvThO9VkT4N8xkr
aqQizk7T+qjY6eNa0o4zPUAinK+31QhNzurDr2plhDDm46NAJXDWK6W5Uhbx/18EDXDTppfFJDxB
HdEgxCtqETVul694XfNXXDqBMSLIM9BhonNcbpSmuBDrcikjK3HtePSXpXibjFBCUcEgSOia21nm
Bb37voKVz3Uhb9nhBFi92PNa9fOkUQwbS7swILTUidQVVi6Y3OPQtbqOJUSBDK1F1xUY8WzDLHLC
s9WWDHPtTfZXO9mKkLAxPZuNx46h9kcaRkg3xiYsDxMWKU+ZkM04sjuVg7rcV714rSQ6uaFVT61e
b+Xf+l3xyxJmVFdBFDvfVothVTG2q7qpU2+WPMnQteZ9USYsFxGyn8w8RlgbIvOzWyXyiwhJMLwg
06udRh6rajwUldbedTkj1QbW5bx1vU59qxU8GKvxvKziVKo0DzJBQFMUH8SCvrRx/xYRx8EeeUGJ
uCDyVaErH0rWAx7qRAY2ysB2Ls9HeiM+V1YY6mFRCxye0G1In01AJpBLcaGELfGadU+AqKmODCW+
QYuaPlRaJJ97YJxfUxwpV4frlOlLvy5g9Ceb4M2W3WQou7sUlspFrY2IVHUO4o8uSp1z1KT5ib8w
MbyHVsyuga99uirRq2h09iAw1GNvqozlC8C/pApX4ztA9wbrNGk8JLnKrV9g3mcFD17y0RnjGT45
xBig5wA7y1ozvpxiAapbkzN+JONxvGqrAl7XnMt9b+T1qRcdUmmLaQ7RrdNDr3dIVJlpNYe1S6B3
p8v6iwCl8DDVSF1Rtv/AoGy+qqrefhpDXl5HdAtHZJbmA97d6VJ0+npJ0DRfi0wZL0MRIXOdGHGc
DRBbN11tVfsFES/yqVbaxq2NYuxQL4yV6ybRruwpxouRLuojx9uPrDMZOGGVm37mUruYpLQ9rrVQ
Gq+x2FOsgKxGnLoYs+dWV1zNqPsfjaF+s+6oP0u1/zTm+k5R7QSleRCPCrm5Df70phiTnsJYPxrd
Rzlxdnmdhv43HjYx1ksGzfnQimF+ReR26kdpXdfy1dz+fL3Szg9DxBTyXOeU2G7dPWu4i1lm2Ic5
nwNEWxfGnm96pNASLIlBLaYjDZHj1Pi2/sH6Vd33evPNW6Lhgl0C1IADulw00TWj8wmsfzJleFL7
didZmOb9aWzmHU7EtUQJC3tYE/iTHHgYRCmzYu3dQXkK1fosi72BNIyTlsHtqH/lYT94PT1P1dFl
zzvoCyOBKvJkW8VpzcRrTW+DS6ZIoldLiRmLjMdhGhE0a+dkXqFR6mfYC/5a7ab6tRnP5rIgCl88
U1JsWrL3ZWJdEZAB37NchGL7tVGeGo4SIXYT6ztrpefh5Y3DRVoKI/uT1JjNpFuD3XqNAftADQh4
PtDVxAdp1uaha4TbxJqXzoBl9bKUx5glqrsOrDGbGof/cFi1R6g7HhNIcLi/FHT5UPxrD3MKm8zI
HdXhHIGqmHTW0Ul4HXQgDmy09jGu99hCPbsqtCqc5H3BKykTilbagGQkBQ5Efc4Ol0WkiwsNFAad
vXofxSwENFYnUOV6f133+fJkcaAN6V1a6+dc5Zkbn/I4+dLsnwjKTab/eo59NIHWFae37XxRwuVR
mRsrMB0lRy+jXGPZ+Wu92pe5U1ymTEj6QthGBUEEbAZpCsgTa0tx5gD5T16u37mCf4B8bXe5LXGi
whAiUJp08T/f5aTTxSOGtwyq8eASe0HpFN1OQNv9hqOjbo2XkqgZKFlKEGUAzXUgILr9Jpcu3hfz
nopx142mEziiio5M4JFmIAUoygxeIXIArNFovxtfhEvlT6pSPWBnFNehxODaKfqXkcakn2GbqFLx
FhLD7vcq4A8pDnE8PmerDtbd7J5TLDZETww8U3E7QiGwt71M+K7q+nhvTnCo8ax5qVhJuJH2bZgu
Mpi0sHppybZhqQf7R3bK7TKk1WnR4id1GVrsU+MrQXWY1VPwHGymWikfBRY617EJHa9m5+LMOgb0
YnDDeAHDYkxsMLKTGJSdLSZ4BwJ9VT1zM7URRWBHxcHdtQ1QiomZcyge+a6c9ajM7qbMCFoNTQVN
OrfCisSkZbNFIuRuGp0HBNTAUFiP4JrOORPobVuOokGJ39FH3yQ6YDKn9SHplJsU/balabKT+lmd
IAoOk4nWgHGluq86PDUTPgclCQ+ALKrjUNW1H6kdGJ/OQWogDxSqbyOe9iSTP7MU01VrIOuxlxmL
dbVsfAImIri2UUsNh7rkKkwn7Tniim7V7ovBJw9bU/HiEHpss5iogYLYN0xqV8cvGLDwTlEPt2ZU
3JBg+6b2obofOwMUC+6mDYuCktPWH9ttGMD457ZjWuQCXVADDo4oULvwKo2VNl7nD1TmiyX4gjgL
Y0g1KewXCEZdgEHtQ1ZoYIvQrN2sRO7h1BS9q9b7vPPbwhWlE2Z2yY7cMD32/m9GPX7WnaU/V23x
Naui2S3FponWOqRyQ2A7I6p2a+ZU0QL2NTcLYtNJKTlt1DkomZdbzQ8dcw+JCve5UAOFXR6nSOr2
cYwTMu5PsDeEy+V1jgXDQYsghtWeHkJF3nfqgEKgUk5ZUd2yVXL1inkPzb2vjr30HfD6a588rKnw
ljlhbT/nuF7ki1yTh1kzL7QHdOlcWHNKNF3Luu5ROuUxmr+jWN7kzOFr4Lf5GNSD4TMycPvyS9VX
3xjbox22F86EoI6gF6HWAoN4tKpHCC1BNelBSayggd3dZiY6W2/aQDIKFCbZhKdiwAw2dEAscKkF
yHrwGB3Zut1njfPCNmeoeQ6j6pqUO60Ue934iWFqp82+VC62gex+2GtEHFEb3NSZHZgx2hqSDNv9
tsqHQBKoq6+CP1Tnj6jbD/Afmmy4GZq7rB7J7+Wwbz4Me/nU4896+FYW3vtp9RRsT+l3r6gBWPhI
PEMM9YkoQ/J/LdXOn+sZF299MDE5Rt+s4L02/oXVgHX2ru6/mc/SGvhroZx7Oe7wt83FQ6kBinBE
AC9lhE6w4JjSzf62KDh/BGT4lmF7huGHewOGaaA4PHUfOWvobVov2xMKBJ931+nmh1nnEaVUSabb
uspoD3iHewBMBK7gKrlVGr+S6lnn3gS1jq5KPyWq4yvUXykFPcxbduzFDkmMl1CoFua91vwwCuJp
fndX75WV/w9abixvd3IcvbREk6jT2Zhe3w4ITDZ8O3P4fvYkIQlFobqNrrFbOOiYY5FLuFm6o1J+
MFhnttEjRRh6GIJ76no/qdKftXjXNOOuXpBcolYqwzdMHsGwsrZKgw3pw+jJH+bpANKCYZ30Mwj3
tVzOpvwEULBLE0SdjnozrvYpIl6tZbDcvoAc9gi2u8BuvlPFGMyG4RrqzVK0e9hC52XNeKwqv2sZ
pI56sCKs1M0HdnQuIyOyhcwTAHnfNM9mbGynx6U0EtfU71L5IVBQFIXwzaW81wYO7fZzKgmXxRAX
/TCYV2bTJQFkA3XDhzdK8xR6Vnjb58NeFlzY3dril+LN89pBgj9D27pnhpK5LDq30rS+zdo6yDJN
3UOzuy9b+x6b5lMSpjWMCq3bRQN9hBpFJv8XsSD4XHYIJi5TsW7wT2rThSJoLqoXrAu/mqK/TGA0
TnDnHmc9cs6h6Ek7y7PiVI+48MG9hPYvTY7XVvg4vfeKzj40UdpzRW7R3Nt7tVz5ZlMrkM/6M1w5
aVg+3/aJ3HLmbP1FAOgIQqPY/5/OhLVvIUcGYt+2t6yLCBLGuP/WIPJi24OTDJatUhwZMzLTG5to
V/SJc+xwwF41e04+MjAvZ4Ip0j22sP4/oFmF3EYF/yo/mOFgwwNNBqBQ564Egf7n8qMmZ6pYShkd
656RjT9ZzfxAbwg3KhU2/3CoT+HWnwBjX44wS8ZrLsLyyG+VcHhtPU24dTfF1ueEv7c89tb9lL83
Qkj0aIqUrT8Kt06JNX58V23d07z1UfrvLVXdZMqDYnXxq6jn7hsdQ3LkrrOYmEIQPXVt55yTItU/
OotKdRs5WxdbxP0daaLxjwzs4UlTqBmMhDhFF0OcciUOIPyK1l4+D72SPgB0TW6AjWBXEsNTptKi
ZXXRXmyzYBW29ZbIOokeifVuF8pNYuTMgh5/rglU6XEt3ufONPzos2p8LDXnVYdSB/GY47XW3yIA
tC6pMtesFzezkaNeycdPZAICznHNvrCaW88aw7sVlScD8mBZmfjLzNirsI19iIiADDZhTy9jTtGe
XKnOep3zlntJG9+ychz5cpLUnB7xcA9v8ULuhNfOuRWsc4WkoFjQpWMYFhbmP2SZga1geRt12Q1B
LA1URItDvOt9wdfpsdtaumpr7qqtzbO2ho8cMHo/LGX0ge3WEupbczhhiz2zM6BjhBE0XgAq5dd8
ayjHrbXstyZz2NpNfWs8160FFVszWm5t6Uh/Wm+NarG1rJArsk+k9M3h7wdhG8X3X9/d38dgFiNA
BpwmyfPyr5Rfy1GqxVHV/BhWExsvw3mbcMkGba0fYxOmJIgXvM6q+fz3P/bfTN/+9GP/8siwU9HE
0iz5ESMpIkAWva7IOs0jbOr+73/Svxly/vEnWX8hwA5iifOsFTmx8dMXycB7HEmotlbrO0/+028l
/gwL3U4CSTgXiGbeS8ac6l9+rX+dVHGTDmd4yOmeR90+69sp1G/nEbBV54h4Idql22kFOak4bnS3
xV2iTuyz7VxTJwn35/e34X+0KHj6fxBMux3G//c1QtAMn30Fmzb/X/shKX/+ycSz/af/3Cj8xsnO
TgH4t2NbmsrX+R8bBeM3ZErSxN2jMs8XUjBDL8mchHCj/fb7n+ZfERUCfFrlX3X/hN/8ppt8T1gp
kFwCGIc88//BSkH7y9PEQoG2V2JAh7XDK8QR9KfpOlF0et2VODbrkgKVvnc0gd6syF7iIinflEFJ
P9hUAX1hMIUVbB6acptVir695HVkTX5BV2240pjWrXw2YitA1JS9lVDUEg956EzB6yjDj4Tr+5Oi
S83POhSr2iUhrKLxl4YyBK2i209quYQmjtVJRxeaxO1dqGeoSA25JWXBsxoCJRd1vMP0MB/1WpPl
zYCltEE1pLfD8Q+f5r/ZcPzldGPEb/KxaTjbCCRg3P+Xhz/S19moDVyTTjidQC4Mb0KwhMAmEt8A
GRT71EkJkwuLKnr9+5/855OArwg/mVPVtE3sXXzC27H0h4VHLAZd4/fiqaaiGlhH3kJNqC9//0PY
PP0Xe2eyW7eSbulXObiTGtEgI4LdoCa7VS9ZjW15Qki2xL4LMtg9V71BvVh9tE9myj6Zx/CwLi4S
CSQSlvbW3iTjb9b61g9Pb+nY60XncmUK2PQ0lz++yjy2szbspzuDAWIr/XYkhWNBPgNZa87lqZt1
1XDu9wiY3hP7NbzPLFALtOGWMfm+GxcPvcpkmrwuwYusLusOYMUF/WEaUmKD7NtYRSzLjYGF0RxK
mln8s8QmkVY3doz4FLFIDw6xB8gD6GAKevZpUls1uQOBtf3Yu4eeGRdK11nd5ezzv84N5ig2BkBy
Vv2VX9ya0ZkeYZgmV3mSiFddTx6ptLE9L2es0OwnSP8YvxMxD5qZyhzt2jqAtDrPbfOM5bp4aaqh
WbY8jWV7hhMFVrs1T1a2x0FkZ5eTJ0M0Y0wz6i2SwSret+h0H3EzK8LMukC/BB6ThC2230Ds8yVC
y1FnHY23HzNxhIJhPPtEtUU3Iz6x6xtiedkaF6Iesr1qhPNJdEMUESlpAIemKINfmB8s0wkD0okV
C/r+I3GC1LXApxKgDpmThgwzmig/z1eb5nZcigGSaKCpuxu1hucsFE0TNvNn5cYF6JYw6br93187
P63kAhiyIWtO3N34/7ATej9dodZSp2iev9ZBUp+5rbbeDxOoQuy4SDVGgGtL22Ay5w9+HJN82hSB
vCrxKO0QwTQbGKnx90rkt06o/57+UZbNb76bFb7+J1R9pbv/7/+Ck/dU/IhH//YT388e1+HsIcwE
AljI3iSUPOO+nz3Kfkfl5uDNwE/u+jze/nn2AGWDzsdOl4eeB+BqRaf/6+zxPPHt7IHbxn488H/n
7Pn5OScZriqbpyxHHFm5P69RvTocuzU2A8narJ/TUWIrM+CcvpcvgOzjF1SdxYz9+i0V7KcqTn57
GdIoOGp9SHP22oK9eZwCKe2iaMEg6AEAvLCCLj7FreLsBuAz+8Sf/bs338C/eT38tz88WgMyRnDF
rnQwlsQsiNeP/e0rRnm/jFgIkThCzLb7XUR7AHfTrkocYUk5W7218dm4wV8kLTTLNkFHECuECR9G
xFaBoGyRfJRe/16rqgzOlDOp8MCod64DhPyY6WFIh1VOez30FmmshBRnPC93IDHiHkGsSqQd7SZ/
jjCbMFHR4xova5lBH/vUoXrEYI5Jf9hqDhp2q+RcpP54riFtkjXjNANmInQpIfiS0sY/NuARl9Mg
dkVYz/6yHYOQU/9RVyV0+V2b2ir2t5NtWwb2QleEHjJEhQnB4fGTsv89maoihqyS5JWMPrkztI0P
futA9NqCRJb2Sa9T/h0iq84mxE+1nqQhGxYfTGiVyzoilw+A0oTv1rdIBiafGN9NtKlrP2fI7rpT
wfjOHunziwWs/87W0oMqktCmEYYk0tJlGch7gRYRWEqCmleJNmqX560g+EUF5De+R7xmJ4z8BtD7
TCNsUr8RO+nyHNdiQddZtN4pC0r4xnjjnbphGu07MdtLuwSYRIQLiwtfl6J+nbNe3zslYJNTK/Og
mOIMFHo3t0TibjDRgODDAxWIe+V0zbSJq7gyUDm9NMO0mHlALm3Lt4985tZqGVSBRubATu7LmKML
ealq1uOrlHBxGHJllSzP+xaFLH5ZwW29kSAyg+ccsUp+aNK5Tw5K0KYS4yGg1hAGu0invErVuPoj
fOhy5xMqsvK2WSyrPvN84pbZpdp0kSyg4tYqLuRUGQPdS9seVR/bi9uZnbWFjarI7SviEkd5XjPg
oJxwU0AHwAoFfM9lsbCdlQFYXXgMwJgZxJWMoOpD2oWkRHt93HrXU5w0xtl2ZcVmFO5EKIgFd92+
P6UQYW6Bm6ys1R7rhQcoSsXpwEKiyETD5LloWVIdYj11y2M4SGFhrcmVsW9L9qU5E0GY1pfguLPw
RtatYHFAsIiF4D7IS3JawVBc4cWWzr0C8Foi1ggq69SKlvJk9mySGz2cO4mDZnNfIc2Na4xlUVFd
pQOd7uWQzrHHhz7DuGgnv4zbywFpuMnJurTDlrnDCPvoGATE+Z4CvZfeWeaxD7+Cf54Q5+g3nsOo
mZ0gOvF4WVBUL21L1OwRkVvqnzQORJfHEN7w+D4esCcySgt1NdzpfFJFQsZqW2dEhpsi/1y7aLXP
rSHPgwfIO56/miUcnGE7zuEWBzfp3iLHMWVU2S63MKvcDqNVZya4FneqVJZu7uaQsOnwimdWrSOE
EcDcDQYG0g/MedswrQielx502HJaoaHQ98TCKWu+a+sJx86QQnDbebDJPGIiBj/O9og3APHv6lC3
3d7PvGwVbGQDKNgRpD05EE4zUiGStOCE11iIEWxvZi4+NrcWzKpuC5uFjWdpySY+LJoZ3tEnn9W+
Dv3Mys4WC4DrXnZ9EO1AakTWyUS8MG7WzEpnPh3bNKceDw7ngc1o6x6rgiBVHG5+pM5y8hDOq9iu
812u+Do2vuVk0ZacJjIPd3O09GyB0U5VoTqpySMcQjZS3RRDKsFXrLPH2BpmHZ4PM7mjxfuwCvQY
Xcb4ThLU/yP2DfOLXeWPxyWnSiB9wSHuw4JwvED+VLB7eGp6qKjJRhqUE+wYTQ1pylvS32o//nyd
gDUkkwgh3J/1Vpz7dl8o6tE6b5hvNUUDubvW4W8dy38ekuSi0IBwWvo/Rwr6WRq00FhAUrVW6J0i
Njhv7fa004y7VaLIAf37Y/nHfm79s+DFgvvyQsm2Nwh/PpRrH0e+x3JOLmx6GZ8iEl7cGhGQ77C7
KGNk5Gq2n/KoGX/xzf3Yan17aWoCniJwg/jqvJ++udqeBy/KucZ6l7TpbMyLAwnP9sG29bj7+7/y
rxcJfyScDtbZAQf0t2SuN8UOh7VbDi4vRX8eXc+JyC8iE8S/+IP++lmuf4iQofIRQxIt9mOBY4jM
6CCdgWMbF0IJWya1ByxYKD0UgRdBjYMG3CFAVFmU37/G/yn1/4vj8c13/ZdSf/t//0//8sfX/3WK
CEG/vJWvfvvB7xW/Jd4RbBRQf3qO7TDTkfzO7yX/molkr5d/yA3wTfZAofznvMmx3/nc7DaTRyZO
ilbhnzU/HOZ1OMS9g9DJ9nyK2d8YN1H1/FAbuz6SWuY1yuXiBB/D/OHHSycDHxYVOEFNGcX9/QSz
tE+3Zqk9c78+2bHXkxSOu8uzsyr9bFL44rddbMSsT+24pabajdS4WUCiB4H10SFpGrf+ijUhNMAE
wDJ+WiKdxdswaRt0A9Wk79pe+2AtohCBlqAwiruheCbKJPkYJD5ruQEVZHhq0nFGR5GNC+qfYhXp
NQ7ASVJpIgzRRQvIrFMOjhmVM5G9AIM6Qg6o2GgMZslgP7UOm+dlLCe1Ccc6fw8eQSMmoV6D/DDM
+0RDFN7xoTj59WwD9L+vHcvJP5H+QxUS16FzglC0/OwmZeuhoejDEuJ/P86vSeWI9yQ7YMhYApN8
Vq1VoU6w4+EisMjBQ/zb836jPBcjsdEJaQIX2KVdZCcgSG3E+qm7vJ/xkLubvovZ4/p9YJwPAiNg
c5FCYq6dTdEImDhO7ZfBwROTNJAq4/GjSTOVn895opq9DSf7Q9H6WDtA9hAsD4p/gZURA9TlAZ6P
ySm9ptVfysBq++fS6TLW6RK9LJoA0p8YIWrS3lxkTgjPmJyEEOoVIBEpK3cBL0lq0tZpZD4TM+XG
5ZaA7aDagQFqvwKmMunBEPl+UbqY1rYLht2r0Oty6t1CFiGOFtnfgyApy62EAou0HynNcmWpDImS
mkDrRNNkqy++mGK1lcmAdCOEehyjbU1Y4UIOW/Kd0RlDHF+0CQZd07EFXRTCP3SMJuMzdx1+sd0n
5povfSz3dW5DmqAJIWinReJA+I2qHG+fOaZ61EHByplc+cBDbyoaMGt2Hq6CIry1jhNFpyOBX/BO
LT9WGKlNEG1b+nuW5dA28qNwuCi25L5SUXi+FXzFVM9FV6B386FvJ2beaWXo3wjuiPxzhTspPih/
CW+ieFyemmnsOgAo7PU3Y53gVKpTeswNHqrpc0AG2C1sSv+JDoSlNgkQ9ClDLqL4MBobUOwMeZXa
G6zfU+aEyFE8k4Qf0rbHIBqICQ+RivkdbTNgKSMQ9D2Ck5jdXd3lLxmkOfb85Zg+x8DF7uYxYLw4
Dno6KQZ0T4hgwozbx1XySKUbLyd8Os3rmGliI1Kmsg9WkpUf+Jf+TWOnOtn7g+nJ2UnlRRlmrLYz
Ryag/7IKPQfr3rLaTkrFhqCMcHjMpIdeaXE0zZUZC8rrMWnEK3bNGqUDN/dWdwp0IZg4vEhzPvYf
Y+rjZet2vZsdCicv+D7mFk35pMEmmaxf450oPIsOtxeNHPKFFXLhXY1ThvVGt7ltQ9TpKoVmSffb
SPvRU7lMmbXXmSElpVV9di6cEpC7NXXIg4j7w7W9MHqMtiLO5rXvmh9tAKjPcmJ0zqbVqKtF9Ywu
q2Chm7DzBAHWAHj2YXFQ2206oleCUxzf/QWuc/u5CCuWlYhrCW+y7bp8z4uqjGaksvCO145/LUC9
fRRExHLROX17jgTVe67nNqs2puXnYMMk84fOoNPo2qi5a8M8aTf0/NUDDUh/S+UsWam2BRGw2I8P
NRkNzOaJK/uEYT2Aqhej7zpDNNV2h7Lr3Mci632gNkBjybWDb/UewrVF1xqXc72RbdBGPBvs9hLL
RUMtZhfWVSvJuAFEU5o7BibTuBOciOgcG40o2e3Lc/7uWqMISJZgy0uFaK1Cx8q2Qdbq8tKF5vRo
dFB9aK2SEUTZDaO9C0fPHveU6uTYu06WXjSYBfMtGdVJv429WoLqqmnkUZWL+NmSRUV10yW+D7zM
0l9yzSr1wmcsj+BHZ8XLRHAzrosliq5Ku+VZCgKIOYwx4w1UEQ/NXc27BjpVgySfkiT5IvwpG3DU
Db3eYH2rzNYzrcMaJDae2Imw8f29rKLgKLpIA3oawfODFhH5q2g88ygzC2lMRNdGulhMe7mtPVfe
K4pBDwFWjJ/MagZx2UEuHbZFUM/wNygFHjB4yluuFIYoNkkjX0PWtXovkJmCfi/kfTnZI/ZGBTeo
SOccnkIXQcvKJ/xKWd5Gz3gXMTKLTpaPY+FC1HQQ539LXuOymlLPfNB8TeCrFt8j1mXGgcpXnQdf
+i6pjon0VnJhlEGujomdm6AVKSJyOBWI48kajceK/82mhXFjAxsh0wPXUVeOZ/VshcmRZk7c0KSn
7S5SFst71brRdSXTkqF8C7R1p/mbS8ALNngUxkXhLoQ5lmxMSajIxgJRi1ux4TScXG2Wbc9TtGOE
BR17FwVyPG882t1NsATMiCo0fEjkSyxamBYLG8UyVnTg9UPhffI7rc9IGHNfHZYfuKgdnGsnDanK
iHtVVGNphZa/JrOO5bDLafWnY1AVvXPsCavsLk2tEEdWYSMfHMTXL121ZPcQThBHLyHISzQIU0mL
rITD7a+iatwijYEO5hSxX20U+8IEphd0zrIcuBkm5Ht8VFXBYGBsEhD9xrKjz5YoxbAB6+0+RcBU
GuQR/AIE67l4jhvtj3jaRpRNfOaCMKHWea38LLt1+tR/0U01YYQDWfua1CMjo6wmgYYmcJnOG8fo
V7+R5ktgLwF2VvAyNyBABJZG31mgYC2ZBnoGWKPbsXVYLuJO5F8ChYh/O8jO3TsGKDFgrFKHB7QL
M4HTnpNd9aw+4cg6CEIwoAbFF8VWb9wb4fUjbh/lczw5SfPEHIQE3VH24ZfRNfkFSyP5YQ2tys65
/gmnjMulv4Q+3zfHghCK8jw0gTJHnVcTbrpw+RqCQ70fmrBMd2lVeNdSNFRMdaWRGse6a4kVczv1
0oRaecifkunaYT067VyefgGXdoOHk0xBZtSJM4/Inr3MviNGwa3PTOI0+FCsvj9PbTsmxWsu9HWh
NZZBcAuAgUAhkh5bcY+C/8Vxakqf5qn0kNxuGChh9ZmTkZRE3IH9o4hEcK4JXHwAXD6C+/QrfNHl
Ajuq4oqhGB385kbnFBBAbXXFMMVvxvPOCPNo8aRseWrG47mgssAB5FUh5/cIKHeLYo1QxJik6I/l
OHNrmNBYF9kkrGWr5rl+0iF/1JmuHALlcls++b3Wt3FFdPVu6JmBUcR0wV3rzjHD7FpgN2UIxDCH
rMEZ5PvUqMPoA7FCg5+PD45W4Ws4V7pCsMzEYS+nOTdHpQy21Sryh89uZhhPMW9JOQqiXpz5TjA+
xvMMhK+1m+q+5WlzxzhwAYFERvZ2lAVJJgWYwZMCDSQYd98w3rK8U7sXxQuzIhxLeWTZJ7nsrY8T
+TEfI2Z/5143NHqLQ4UpISc6nEk79kZ70xcLUZZGgcGpTYxlYMp86sk4sF6yxqNCaNoCnEceAC1h
WVEkCSCoVB8Tj2QqYE5dEh/C0YFM6Na+uSVnDZNDRdjeRTDqeEJlH4HuwLCL5jE0i43s2YuIdoDT
pw8yaXvv4HZ14yL6EvmNFqsKDzPo4LP6Bl2ORjKdMDIPMdSQsg04Ob41kr/VU///BlZF9vA34ozN
C1lwb3vk9Z9/b5HlO7pPh2cl67DQQynJCOV7h0wT7Hv4CVgTMWIDWbg2r//okMU7CbwLFqvnCBZj
Ps3zn1sx7x1bHpZYbLAC2/Fd/7c6ZLm6Rd/KqnCUEzaEJo/e2V6zidYRz5sRjpjzaECFx+OVCiM9
Di4zbIjXsnWqwzIL79BNMJcIkKN2zblOmATth2isX0ZrgW2Qj930RZUOTyf27BAnZUM6zdadIsg8
XQDIgviVrCp2Y9UCFGiXVqDMD4KcmU3pTNZOVIFz30+ud5VIllj7fIyXAvIS2Z7netLAPEYUANVl
DkBZQa6AoL61R37lyZLgckDyUay5DG4x1ue1W6cTOnodm1NqWpHccO5x3DV9lpeAWGJSy7DbsNHp
fDv5KJKYEXXHcik468YRulSjuxVDAAiccBI00ZPTEIIzcXcQmzKp+Ry+0MAEWXgZhESQsq+tn2a3
JnNnD5HCqFBMt4IgECSNGcJeqdp7GjT4X63S0UOUdCkbA3eiRWoLl6RznmfdHZFUjbWd456JAM9/
i61WU49PaatB+sFN1XLPtgshAVEwnL2p6hwEq2hQUBIbkgrdJSP3OLFKVe9pAWJqFmOm4Lqshkxt
yZAM6EgiHnwHCvD2OcypDVl0dcgoMfQSVGc1pvnATqfE3GccgtEKxWZh7y5DfQX6PQu2MVBtl03f
wGM7HgPCGPxijua90F0njiJYkZ7SYmCB9TzyP0MyRwScCfMy2JUozl2dtTgg2B/A1hO6MHwNbjGf
EhPt4ytlw9IfJE1tuiZaAKSGkL3Wk4Z96c4xmJ2PFWlur3NkTeKI4tv5BHerd0GuJCW7CJeAIWTc
aLMhhLT+9DBOXV5smAfI9NiLngHNkvqkL+dpF2VbPGi62+D6KG/cCaXPPqnD7JGLvYPHnyOgJRxi
GF2a6F5+rufGf8qYT7rHaZHtDUKFgdyE3kONk4UBxDJgh5zTLcSzclemg3cRDG5T7OxuiNcYyLzQ
ACYVHW3Y5rW/pb1eqZTGl9G1a9wegGpc3NlxZN9VfEA+v3tIHpgMmTszyDo8kDUUw+Uuc0bIxTQF
X7OhUx+zEYDhVtD4pZuomZNnG5/MFSz+iIBfSKH5Rg7DJLbh4FSfhkXIT9D4YZgVrRXYl1YzyZPe
SaNX+MXJORl38deqncVtT5X21A8SSwfoxui5tyr5msIlfxRmaM+6VKuHKPKqR1vOXXsis2G1YGjS
hA612wqkLKxvzmyvs4B4wkgkb4jJETuOnn6dC5MbcgR3WaePJDPM1gHIG5a5VAsWNwGrzXpTr8aj
jTWWYb7x7Qx/WdSRlboJLKJtoZ+0ZtiiQW9ockPQl0hfCDZCWuXvMhanN6mu5EDVJstk1zhe8lwT
8/tJBmn/AOYjvkvIZ8HBnGjBLR3M5sX79l33TttdxeUobvh68aBgQzgtk0Y/64wecEdZqJ+trOWP
0iy/Ha4NyY5Gj5ZFTlLnuy+EhKDmTXTNHZ40oFw5QVPncy/rHuNDR7xDQgyEvU2COPJ5w7EfHnIO
8XQ7wkS5T+2eyY5ndTK6YIrIvq7DqBXuHCI/9ZZnFjkizLr6+TroJ1kuB9jQutgbQMEJ5S5RaOlN
tc432Gjm153tpTTKCIEAQ4L4xZtCZh4+4KZTpBaBvTsscVxeUosp7wKbH1QS1WgQyl7lZLcpSgLy
rmZSXkm+RIJ1KtuFx2NZN47cZ3MrKF1NUefTXiHbancw9IKDhk+f76PY8R5Kp6mJLBgyx2sfmCaU
9o7BfoJ+dAXPtR3BkEdMvwGmtmjWzsfGQi71BTKVeJSttpu9KHi8nYRKIWKqCVTd5JjR/W2N/mDZ
5sROXScNyRmbHBxWw6lAEAQlkGgl1rShf6JjFdV+cVs8ltEYUeBwgCc2mKS8eUjhn3+Ooyz6ICiM
brjUuVkihiWvoz8nV5y5KUg6MJnOhcCtd/X71c9/T/HQSmX4zwLWbfL09W2JtP7r7yWSkCteHhXQ
akPGHvkGPC/fMU5ADIkoA/3c+iN/Fkj8DEN9Fg9wse11x4XM5s8CyX+nlINqiP8v9KB9Bt7vrBD4
0Z8KpPVtITrhl4b8h4C8HwskIr4MTat3Zqy85VojiLccT6lUwganV+JscUCUFtjJoC/zexnWyfs0
WrMlcB8xFIgY4JIesoT3oRO76gT0bOMd0lLO+fliCGw4r6usvRX+AtzQQzgQIrdm4kC812L1rJXz
Mm0Ona4EVEbHhEyPrNQRqDiGLJW7uIldGHxQReccd7ABcuNmmkHsqTsyK95mctGkMnj2cEIvFSmx
Ldq8h1dEJh8Curq6SdKGBCXynhiuKJvxKOS442hhfAQF5G1oU/AB5RisnLK246tJW5V9RZamQwPM
u7IvMH/kn6gUwvIkZ/jgfWIGkTyhe1h21oSqZmO3lbjB4NjtQ1bYtb5qfHfZ6SJ6wFQ+M6YuI193
Lng117E+Sn7Fyh2c5e1osPRctVj4rE9aezA4qEPi26yEXq23vNFmyrfEI7bFhc0iwWWTEpfyuuLp
mdza1rx6I7PIqZqvU+pmLy2BRpkLXCFXNEk2JOA7CAm9e+viNq4ekZvU82FesEA3chq/OnbgSGCI
un5OWn9+hSemWpJ+DPpjXAe082ou7JMuajIAwDIq0wMTSHMZlMxZrqkiSPCzOiGu2y5FK7BKYZJd
FlfO/BDU9viSCSdv3heRlyB/ifuRuEIRx819m4bRmbYope058E5sNWCCWsb8ZOR5vHF7Qs2obDrQ
RJFIJLPusrObje+rkqBehttrkkcTesyVSPks8We1SYgCqeJAJUoFWGZHfFRSTCXbA1pHW51D4ho5
VBkyxfUWCkg7OxscBLoZNuGCDmhC3CD7pd/5VdTw+cbYODfGVZhSJlUzOOjjMXF2UtFsY+aRfren
fvWsc5N6ZXEEnhJAduw9c8aEOkvOCJ1nDtvikR92mHhx20eBb4oTX+dtddrVo/vBGyGsp9ZCtHA9
dcehZ1nIzqvxh73deA1GthJvX1l2B44e6K5gFMsrQzg7ZsBosaA4w5QEoSHnO3gcmd7jQNInlBoD
nvJmvs48cKAiR3x7FXSteT/WlYOmrBMVMUzUZx8cy6pOBMBHPquKW2LfzSVxvoNhEK6IX78TNcCq
TdJD4G5aod5Pwm+ekFZ5jxGXlt5CDSTwhXhsoI+zvSwg5avYYk1Q1LI5dWVV5rsAPgjsBBniKUu7
PGcwYvL+oxe5yf3E1P8qyPmkOVfbqOtPZ5HQwj/0ZszS6WsipixaOLh6IJMlswsqNYh5pPGMbT98
4amArHtPAnLrh7hYIdt38a4pJ8P1SY5Ljtv1iLpnCpwjip1+8veJQ+v1WTiigwiddMru78gkGhxG
GGHi2VsCyTKx7KNJL3V5modwUuvXRo9ywJnHdhRr7o58wBQm2VRlDVxc6GWDrvZV2I9sGJhvkg55
DumtddYNUDtRHKKo7tVBV9pG/DHJUR2acKzCYjv5fPjMaez8Popt3ualHDt3HD8geYHotUWl5juo
9ZuksI8pU0pBuGejYkx5g4gkyh/yOB5qksvgH1eCOK0nFcZd9YFkssp7XApV5/eBIL78YBxT68sw
71N96UXdkpKkxfoUFs5oKnOjEzpgPH+oUlhYjCUMfWf0yap0vSfTunDS7Lz1T8jPUMceKAk6Qbv8
nPDlUoxM1oadjdyRBgXxdSisO+CsExG+Bbtnr8wg1gFi3c3CZfcn+EWXVC36LMi94DapWkLRBiKR
dCoJ95iCwFjH0NjVCXG33aOUo9gysmfYZsnF7IYR/UNqhjDYQJV0jlMZFh+S2SWJsJ9ZYtm1HYLW
ZDgkezoKkkzVKdxP6xql27gdmf2fUNl7R+aORF81RO1u2nlyPw+z8Zm3UVCX+IF3EOeIoGWheRHy
OMcj2S7zfa5h2mzDwu33ZebKXTSUgLrBSdMd4s1Yo/AEolLySY705c6Dm5e3i00MWh2X5qwx9qun
LOeeea8vybdAUlJpGOxh0lQfipnY+3OIuu4xkv4zwNtWf04Qi8kzg0WKbW0hu5oxZ00yVp75fOFY
HcglEEOSbWnL5PwIzwYE3A7SZ0V/7MIZuZx0oeKvtITZk4sQ2frkTSaPL3SVV8EhyjIr2nGDiJ0c
uWQ2XSz8YRvGKdNRlXbVe/SuDco5G8xkbbzqystR3e5UpcizEAHbtUOqonTYOHYcXBbp0lU7MhAg
ppJqf8wEDKZWY7if4jCDigEr5galm1pYyhgMyjSwWXjqtcChIdjOgTxYJdYHy0kIYg+H9ljIJvjs
Mt7btSMtOrNFK3sPYMi/gGrt3fZ68V0EbSHUG6mq6blgxn1B9lrzNE6AVLcmpR+OLGay1Mlzfjch
9sL/ESX908DuKo1PqoRjhjVLmi9fuoQ8tqsIMoyPi79vg2OUpvM5XEVxUTau62+ymBXFzHTlFblh
PB+7hTH3+oA0prz5nxL6e+j5Gjv+n0voq9Wu9aKrPy6fMIJVT39gDH6qvnZvy+r1N3wvqxHfvMPe
F1KnBAgwEb3/Y/LoKPWO/8tDyQPVzffcf0lzhP3OpVWWCHBsDFpyHWT+WVc76h32L1RYCAM9tY4y
f6euRtb/Zuy4iuM8F/4tajWcR0IpJEBvx46OlVc1vpHpJre0JHLF+ezn5JWDLVwJYiSxJqzZfqEj
+0mtxmv6goErGv8Vtofk8MfXbDruSrgJ480ymOFAbPeyS0DEn775Tv6NIP+nhmH903ypAoxuAe7k
kP/++DJOQ/hCKZzVUE7uHsICJpXZtCswBewyi81l0hG3k4/56VQFdx62tuMv3sFfPlyBepXALt9B
BOjSA/34Djh1zbyQVXQT1D2Ff5OHh5Gb9GCHA01G5+ZncAoEhJwYK387IBvPc9bjJMae5I6GFOBp
GPKJzFdGfHweD038LL0h+cUntV5MP14EK8uPfQjFKV8I4+wf3yfROSpDklPdZLJKDl6FN8GlSDqO
FSztRSwD4b+wpbfYpa7QeSc7e2kenYSHeqmWr30aJ18QZEgUxBo/VVRMlwnZPieF8M2hZwR05CDL
DkEQwoq3zc1IWuQnRxJ9E7gh8+oOS0LeA6D2sunuF1/Bj10jFwGXNh8/wkh0bjSiP30FWBWseZCq
uHHDXJ3B5JxQ5rgp2OO4W3MneAArPV4pmsl9Us32gZpn2v39m/jrx4vFEjchzikh8N39dI/VnTcS
ypblN2PVi3MiVj5mMWMROXrmMPvXIWFYbER18qvL7y9/O7sMnh6rqZCwNl/89LX2FAiDRzb7zTpP
AVvlfCwSM22TjKSGKAOLk/bJHSFtGeQaEl7g6Fubv//LV0PRj1cWkwSPPxw3Enf8X9CVjNxpq1lD
XvtZ3TEjtCDctYvPYjEd9wDfiqMz36k4u2YIPgIAR5qe6ujAxnjZ1cypz3PZJgc4fPN7IHQn4PAo
Y6xqR4P7ibSsbY+mCOXT99nQf/QO/eUBRcQeD2QbTSTfGfONH++HHHoSh7MIr3Ua+nezOw7AoNvo
V3669fP/l5Oea5PfjqB7fYSjrkbl9+PLiKmu49oPlmsiFk+nmJqSnCh1xoRtY3IESYh5pyfZqOeU
RGVUR2BRULH/4mH87Sr46V3w0owd+X4kt8t69b5ZPFm5TqqhXgTaisi+AhZ0YS9T8UirF9z0UcNy
pJU5IzhgECAL7eHZdUlo35nGB8ZYMkp/dN3LpEP8uO1zOwQo5GpxWrmM9iM/U8NJ0sOAaOnFPi9E
uqBx/efJ+++e8n95xmKnxlWE3CDgILPXDd3btx/XynOxDtjXSeleaCuNH0m+GbHVKDVv8UcCiR9M
mF1mLaWpnyqyLKdpiE79wbXlQSW5oCROnM8ugORLPJAwigY5x5csQJZf3ZDre/nxo153hr79bQyO
Yveng0+EU45WbOivZVYya3Ld/jiSvdltY0RVxMET7jRU/jkxQdMDM14+wNJB7Y9KgEdty7qBBOOq
AYABKuTa8mV7SCrigr/ftL+1F/5vOhmVby6uv0itb18a81ykX/6oX/+gvvtjSwtSv63pFD/+Z02H
qhpaMFb89Sa2sfv9s6Zz3oFC8deKTlKj+epfNR32foagPJCJQ1kLuLUg+YfFcoUJ28IBFyBJ8Vz9
+L8ht8ZG8dOFFtgYdH1gsPxKdtvf7P9v7mkI5I6X6ebgefO0k3HN9RyKmegvesS2uhi0RWQOgHnC
qkcSkqeziVzpT4kyKdArKbD9s5EI1HZB7ZIR1G5MtosXF542jwqv3plsnsNtHtblHWIkl8HGjGxt
n3dzyjDfYHQr4hK1Ri3GpNzJPIleKxdT12FG3XjP0reGCpP45pK1TFRvF1uS9WMwtMqjj8ps2BOd
57N49Jd43E1hPH1oU1yBp2bonPlj4Ot2PnPm3tK7waoxY7UpCTPoZonwG1zM4NsGqz59/KKjz6pP
l2Y3YpeKNxkAGqR3i66JhEvr/8femXQ3jlxZ+K/49B51MA9bgqSGlJSaMjVscFITEBgjgAAQwK/v
Dyy7XeV2t4/39qIWWeUURYJAvPvu/W4+7UzQFA3SUiCuE4vm7F3ojrLHRAqAhhuHVb01kRu92ogZ
9BJ4wYKHpI+Tn6soxbOCl7Qcc5PomypuJa1dOIu/Oq3pC12ivqPZyu/Ci9nMNNoAPq9pLnHi7uBJ
t4tTHCuuOKw+PBUWItSL7kQn8EsGaywfRWn6nl9JLP4+9NgV7nxdrQ8zVl47bdsgO64zMZbD3PPL
7B2ntkI8NmIEkyQBjYnW068AhWvI0GEb3SLawrYfSRPt6ZKi6Z1mtYRQ9jCzefdt6Vs7QVAWFxCu
nw5TMPRWoUOQN/U8LVRSRd4V+7x1PLNXVtLp6AgmcqeIOU94uIycI55i+t1cGidJhsQhzjLTTzq8
XxsFJorm0Gm4WEYrkhegBxTnXby0xSFPnHHdL+3GlWsSaql2rpxaUoFyqMhD9lZA2HVyjTwLQoj0
hyDXK/1eAWu6q6pORn0lQlzIxyIM6YvGn2dT3Op6mFGHCiWBmKBVvsULY/6h4HWo/WjBy9vhtlbO
1pdBDWFeeqrc49/PQQErb+1oWEEYSxvPs8cr8iykR1HjVULgpWZKVxI7xLkFHGABHVVioJjgXNJw
QEYutx47FNfgmDuyqtNlsYbysq9m60k0aHvHQvAo3vUhQ/pmwHeiezGqYfwR1G5ZQHDTy/zScBqQ
aVFPWjxCtJvL66rNhkszR1PzTQjtTje5wRH+nTYyPV8oduzxUa7tWHC9VgRttctR94vXbQEWprbV
2Q9cQMFxWBZH7CNIxfKOI02L981eXHEsEJfEwSyY6/ayIEl84ZQx7T19V/DZ0KmDITromyj+XlNh
StdlayzvkgrXDn5bFtjOWZEswVdEC89MTEK01cEOGrvGuUw/G5pZU3dHReMRolCAenVuPLjTZ4lX
F10akwDrr/OMPUBas8FvbvDpc+difandj65sDUZGOxv1beKIgNM6HVzFMVB2mVMVvrBMVXYNWqqg
EERf4MMLi4Ok+jQ/uF5XiXPP98FJIy8O5fls9wOVPg53nk2CrosLrIW1PK91CwbT5TpC8C+mKT5r
VznTYTQEjMLR6PQZZZQOzbSBVyCwd4NvSNV2NRZ3H6UYfKKAX7EfzBL/9JOKl8Onz/+ppevpMjPb
ZpYdT/mC4aP/UgtO0qXC0rJvh6V7sun5CbAre/yBVUyYxo2d2R5fsYZFcOxnEn6FsPm3U+hyuykQ
jPgkfJUcFK7J+uiz3vnuBpqtBGuC6KaYVvtDYrZV58R/JY0hWQnCq5sj8em4KrqpFt5XHBFj91QQ
3PzSFIFk54Pv918I8cEXGxHaACtMEDhjncHny1rU3VMMJ9kFiTp0H1nncvnUAfUO3IxsNixjJoEF
eoxWyM3r8pLMdsuE3YX2kvL9JR1Tmq3umUgKjgHbG+P4wh1t6oNqEfTiAisSvpi1zczP2aaT8Mpp
RPUodVdUZ3PAfv9i6oXhiOl1lqRnxveeAzuoPOs8dzuUFHrMNi94gxZ+NZIfdiFBGmy/FKBplv12
M7EMJ5QjZp9oTEhh+/2EDxNLiMEunObZaD8WRRBchLDI1DHvrCw5J6edXU9E/T/6Ebog3fIhDuie
4k7Q5llpFqzJGL5Jstb6ysWY3aZOsjTtkXq+7oZkBx7ZIFiI/BDGh+TquRQItqgwLmDfpkexywRd
Jl6z3PWkp5CtRTJSDq8y0N8E3/FSOIaUzDeVJUWF6cR2HxU/vkKxboPiuI6L+y3LzYSNNkzg7tCW
TZmjbTXro3TEcBfXJnzanNTkH5M+omtSNDRFe1MB4gzG70H1Jn91uZfzeaPDcrScVUgTVaJWLK+e
rh9Xm+bV0FYM8FZf0r/lxfn1jO8R9mWdVTdqUe2T1M38REGZ+2zZBu47C87mdgzVkKfwHhweN2rM
Ivxq+aQOruibH45WpUfYgZh/2sdYYvdYN4uLviw7xX5nsWwLKMxUAlVzI+YNbrLukh8k7V4OHusS
7qNC0Phws5ZIpZnDiSBKOzzKMqCkaKtgITxTyLJBxJ7j7xwCdH9uDwXdq3mreLzJmA4SSl4cfDqO
O0Y3o8GnvaM9ur/Xbta9VfidMJKEJubB7Hnsj5F7UUZk0+Fd8svImB3OHefJn9v+vW63j9LvfXGL
aGdVZ7nuEM5I9Zl7ZCr7jVpb8aMWCfXnbSwUy00j5HTAnux6Z7Ayupuu9nhn8bYPe+kyKOwyFfSv
MZjMt3UM6kc374JvTmG8nwhEY7X3Td19EHpt7F1TiwLXXGegIrn8xeoYJjUrgboP/CfFfRjwdptv
HzJiJOg5u7fSMXYHDDXbgwOE8DS8C7R6Kk9Ml4jUbmVC5KiMQ/+c8VUtBx36NW1BtjYE6EmNpYQ8
ywkrWjndKpcw3YHrKf8MQN8ul/UyFS9tzuJ4B9HApSaTkxQHwWWJaX/XIYL0aG+d1RPptF0BBupW
z8bm0of6QdTCUhUVMp5hwnQmv9SpndeUjrO/XwnD8TC67CSLwZ2Z4UfvHeLcB0fJzD/P6qS87aR2
6cVRfGVTooVcA3YbQEfFfT2/CBpbv42l67E2TyxYOv26lPFZPysapKyoK82RnnST7bwMduEx6HGO
7T2MZNdW3nbVkRTEfO8nLWVfS1Vltw1LOTbq7UqWK+7CYUvfCUpYedbmz8x03ldvF6YhmVMaQO5W
ycsxuUWYx7fm7y3Hgmk3VHq5TojJ+ZjNSTjsWJyxPqYw02tSNa1tfRwkZTgbRSS3sHnN7S9Rj6oB
A+gBVadBAjI0LeDRKzWi/s8SPgCE3QK/J/uArh33hj3yISnart7WqtWcDnpgPdWDXv4s2WRSoDqO
WERDsdx3QT28E62jU37pzPQcdQOPDxTWxk2XRGBy5tDMOVWErlE7I6FL7yMwCrf9YAl8/03w4sSl
IdHAmQHYBjdYztm5XcoDSnMx7Lj8ffcb2fL+Lm+aagWHotiMj2w+/LT2VHiXE8F5Ad+EtUvZYfFB
/0mU7JmA1x/UmHY/Vnru/T2bP1b+QMWgmdpZL9khsb5Gqpl5CEGYwnpoapKYFC2MHtz3uFpey4bO
WhwXrd/xbBNhdghoAbvPRx5rkKTtiXxVZFc3BnhnyQ8vaAbF/FqvdCc0HOizPPffpSHMuMuDbnrW
CqfYbikd+Y5dNet3wI7oBu61262HngccdZLWOG9pNWxWQI4lmbWspw4D8dO2njpfZ+H9EAzFWw+c
/nVZ5/w21ku13gXhAK0eywGc64I2OGvPQmrkuE4f6B3MBtqlatFKh6dbT6tyALnkijbPFurtGNqX
5Dym6oySGAz1I/aTcY+Akt/RgQODds67ukydeS7fhTT2J6ysGpE3MWGO0pSbK22Ro+HCnGFzZ4sH
ejIO3fpIBmF4KMNFvIuWbr7dktXzT/gc45Mh2/LmTsai3Y2n889uxNmX2qOuHoauxi2W4GtUZL+m
6qmEcYWxt+TSSUcOqnd+m7g3Cynkl6YKzZASccfn6ep4eolw6My7LXyW70mUYDCdFAcXVERMJ6wp
i7ekY2bYWWKkDjdf6IncEYXXv5pBiDeLIvm3YUgowaCJCkeG5cDaGaOgvHL6zf/JH7f3TVzJV8Yb
oKBtPI/fg94fnpOypLRv3yZ8NZ6p1MFEKjzGN8JYTc+m12+qH5VJwh9221lvSPqexIEogufVjXOL
Adjlsl9MvJbEBorxvu8qvD7AKIJrvCLN1zob80SL1/oWmaHODkz0w+dYBGo+cmE1l1FLJgd78gQW
Ni6zvtjlgx+V6TzY03ONM/AVwTuIiK5oOhGFU4zxkRJiYjt9UNecmlG58sNateEP7Xpo3EkZYeIs
ZZ3El6R1xLBfcCN/zQj60MeF5XwIB9Zaum5AtLtipUwmBVkWbDcwekcL7DQBaJyQP2jnOGf0dGvn
xqCaNxwYdPfkByOndelkSX4YbC9/H6rJ6c98WoO+cyh23ZtRQxqkRETY3gFeUrc++DPTFDBtQj3c
fXTPFQJkn2Act+0Wj+fKF7cIZUaWuIuc8RsP1fCQqTUGnDaemgwVB8UDId4uu07WdvBgaYPqv8dB
Nmz/kSnsF4P1mLOUNYwUpqe5rmtgRn3cZQdvXXP3SeC4v80lKB/IOAG+rKuTjvQfRe2/thjF/8i1
/0tR23823Xv/S6Op/Wtxjb/pr1EN5zd4mdRqeXhc2F5shLDfoxqO+5uz5TTQgdiWslT5uxEx+A3h
DN2MTUMUsvHZZOy/iWvOZlJkC7LVdzm/q3X/hrrmuMm2sPmDjusAvfV8fvr2P9YD/7hZpDVusixD
1lAsBip4ki9VsxtGscjuq7Oh/e4GvkgtcwH0KEDAs5Pt7d51X2AcUOXkAHOFIMxRRe8QoauMJ1lY
XKC4t8OOSmIoxFmzruKMdVZ0C/lI/QppXHkotrjvgdygFR3mjOkGKYrOjV2fYdxEtZb2RRDgu0gF
ph4cAw7jV7p27Ef3BJ7EFXsW4PtTQgaLmLNxnyyyTx5zfl3/GDh55YfOQwpKwwzUTepNZrWOi7X2
xdaJomkxKfiakZpdw/eiyMwLb7qOv3VVWGE+4WjxQfy50sep64rr0S6xreiKYgim0qi/hKZDJpEH
H6mSPkY8OVDoQyZq7lX2AyJT+042Zx3PpyAWnJ4EYwPuGQYQfGgZ6CYfbYt7n9W+jv66bFWEjntG
8gvrillke+xRDLmRBHp+sGicXnaQFCK1a6NZPSmGHwmOvlQ2ncR2wD8JWG4CAnkZ4PDBspx1zYpk
4WrOMzvFfPM8ty5HHZ/W7wmpVND6ABESfhxW/x5L9+R/LQTJvzckdxAAKj+/N7W1+pTKJvKL2L7F
sbwSk7lQALbacyuzxXpMFpW36J1jTBUCrmpDIq0PXMBYFk0FrVuOD5i28BHaoWUzzFTBKwWa3M3L
Ssc/g6kYpjO3K3m8Ut38XvlxqHd2hHuVhvfy0+vz6eeE+4/uip42YEyyoXtXdL7/EY2TonZQ5DZF
tQlmdW50E4j/UXpLecA2yvTujiPIAmcCAQnqPVNk/LDRWNkFGW9G/bQSs9DXFUoLlO0G4zysZ2Vv
MaTYPkL1lt7Z1ATWK0rXckNiIFqzM0fSRXke9jJfdrAxUcO8PKFnfaJkXF/zoBQQRMc1J+dKxBb7
Ck9NtiAgtDBacXgZ4rtsiBTGeDAHvX2lGkPYN6VpIMhuOGWxlZsgx2UMUgrxueVQ6R3rKaCfDrGz
8m3ChahTr4vr83smfu8I6A1cjN9WPL7sugpcwhcZBir7KF1ljbxiBek0qVsyIkpVbncpY4vVSzkR
FGPFZTGrgvWvCG+0S+A+g13DwbpyYA/SDI8ybp+eOMoeC09t/5gwDq3ptIGzXmtQdM3PUVFVcmMX
NPZ8GyurDJ7bjjD7t5YC3dXdyVFJBr68lOV9vXnnjibhDnRvN5y202KWmTqzjZmpWZBjNH2TVeuS
ca7GiEB8llgWd4Ixnr0DKbDZfvAVxxq0rZI8essp4nvJh8iPcaKxJLCiPbL61rzmhxGSCWUBgwjf
Gr+R7Pi9FX9ezmSJEF/ONHlbuPdSK+mNgF2BMLv2zRJfUSmGKy/SiHPNXBPXcNpBf/pT1cTXoPlw
gmIG9v0UA6+xvicWdt4dXU3Afnty6eOvpfDXh6wkF5Ry3y2hy9aJFJRs4w07hJNqhnu7pcs9rbvY
v4tmGG5HnLTTXWhct+ZzL7gpYW6YQeHrAG9VFs7zV+5SXupmE99mymuZKYXHR7pDMeXkngWW+8Dy
p2weAsJj96LqaRKpmOEw98IeoToDAAaQKpxg2ZG9TXDHamN4X0U8PvtVIZmVS5sa7sDMb1XOphdu
4dw3GMABGJsXlImtINgMTUm7d0jPEbHEfiY3LHglnD8i+BCzqAcAYoKFBP7zCuc6nU5ZqhfBm2Ux
OaBC0ZHQ8B1UC51nCHFnYvRxzWHQaa4LF213b4XEhlNG+6jd0zHSfddYKuhs2EmVLBAEiqaCZxJT
ZIzrnK67Ka4bhslOxPJsmuz6spIl3Ri8n352U7W6+sEpv+0PJnS56SZUwN/WFV2+nFuNJ7DHWZ6d
5oUQDD6T91JHi8u/Cx354odlGBzmpZWsOsJ6UPcMT/IqWEMazR2nCQ0foAsoY8Xanexrvs4/HYUO
d6DmZhtRSKcjGZTRAxpuT5LcK53l2qG85UbIJvuiwQt3WxvnK2qaHuYz5XDhnYfe1Gy5rgKQVwCp
GZNqxLxLrRPHyp5nTsImxjFRCveS1hYO+d2Zp/Dv06WyvVSAtrXAEkF/0xF0LpHirE24lMAZAXEp
Mkm3DCSFuj5MTbzc0Xe7vKiBG/WhqEpadDj3oiQI37Lzy9jLCvLjzSBVmnuQ9ihOGaMfVIuMMnWX
aCLej4G7oP3A9c47a0h4PBvuZyhyI1SZolw0/7Q6G2XQ1hEpraSFGemKgZw1y6zwnHmM9kQh7and
kwq36KaeBmrj0e6iM4MVKtrrUsaPboecBgRlSe5rDMTEGEpRvtU8mVvgwdsmucnW7nZwwdGkTK/e
j0muXkyMtB5ooSltooPBMOxjQJJ4Mng33jjRBBYZb21eakzsb6zlo4InsgtldGE9sl3GnvWIYbl4
XinK+UA4gcLJEaCiIcTLeRGBWjrNrNDYPDaL+KLE9EIrRE3Q4grrEB8hFmA6wCM7JGufxPPKdW8a
fPbYatpDg8QbPMR8ZygKah3wC1ZO5A3dXQ3NFXM97KC+cazPKh/C7ij1XPrHXFvyYs3jGT+w74DW
jmcneZ6Ssvs+mipoyI0MbD2BnfffAR8ivJY8rsUBW/fWJpkpfWak14kU1jFRb5ogW8y7gjZzEKvc
m3rdZergFd3owaJwGlZME52/B196/OeZWGOGym6kp0coyTmlMqbIjjnZqSuC+bE8HzahcT+jvKxn
a75m7Q2T1/Iy9V4znQXTtH55fYTA7Q8iNgfGw6y5Gkwcmu3aW6/C3pMfzC/WU0W+6pHKbiDusZ6T
N4lc5e+4Ry6fDb4Gun+4MF8yYyXNcV4t76qnzXFCcUK13PGH4nyCp/nL68cYamptAevuM8/iGo2h
cnGkteXP0Ym2jnZ3iG5qPPhjSsMM781cszxCx+vLb55R2j0oQY2SHUzKQ2KeNMGJVXzMeSORQ8TQ
PAx9rV6TyZQfuTZJRetGhNZhJk+8qplWV+bMvv0xMlt+drQv35azAKwdr3by2EdJdanmefzF8TXj
83NmQC3EDO46GdL6MUG8gUrSy/KnCITz5cIneICtu57PWHd5xcpyXyc08numQRJtLIL8Ba0NZ4AP
9YNz2ZAnb8zd+dMS1cGvaMwRRA1QqDe59n1NYc+SXGnYpii0RVZUqBU9wgVXyrVhWUQpUVGipFNr
RIEfvm4Spwj39bhtZ+IrvFhUnyx5adQe1/bcIFFG8i2EANqnrGuwXet+lI+5RddQUxgycW1u4tue
rcG4m91+JMm5rskDS9NApBG9nhcOt3yW23GFCA8GHcoPTSYE8bhx09O4AtZhdT1M3QEGcNAfEIit
J7fCVbJToairQ9T0oGsI81DIDrhCf0ry0K++VcLHCGfk7sNcsA3a+S5ghQxYyXvIYuex5I7BplLD
cNgJDvk/FgKNKF1rOXbHRIcrLcSZx2Gh3kKIHtU9MM+1CVnjBsRQd5Uk9LTLMrvvziWe62TnztDv
4cKA7ji0VqWTc132HgdmlgXFjkofAbwYWzX3+s6nRjVb/Bh4SC2pfxwyTerC8imU6r0Mw0BpsTvg
nGWhfbdgh5xqa4xHaVj8a1NnLeb5ZA2DHaTbmeNlOIVP+OgGZ+cR2qB5lgQvOxvdSJfUY8vDfWrK
7hPzEL1/2cx5d+/Gvc+RdUl4sljAi39prhJCXZ7h4SP1ZL8ai1j8birkEHJ3aEhXYXrT8ItsfuhB
zMZ75nOWt04lgpc+trw8HUe0GuKs9TNUjBFM9pro+ICkUfwsYM3Gx2gFgfSN2ZKcMxOYv6Ztlc2f
kOszn5fk2GUqB6XzI1+X8TwjHxMcMjagZF6QwTvyZLY78Gy0IS/FxmeAJCOytClV7jFrQVWHkIPN
3Cz7KVMMloPbsMexsNvJ89huaGPsAm3Tp1a1kUXEnXvNcQhqYHiuyA0fTZGTpKgDp5Fnw2KgQjoO
DYBl6ZOYCkINaYYdAani2LeUyx4SW9iNFegBMz2RhusNmOQeodk6XaqMlYFDgvxU7fW4kJevJ+NA
hGuJJVLw49TDoQozcjsEwUT4UHuIdnvPyhlJo3nFPd95HY8psk+a8H0XTuVZs1ZktTHfbStVrwnb
Cx3XMdvwlhD+oZxQO3c2ZhfO4muWjMCnazTVABhye8ZhZnhkudRVFDTZ9PdBpqu4ZVQwe/e1lNxl
pzwIbpKV4p89GxDr3jQcbc+GHpkcXMlYJdfj0i0mdfKYX62ak+Sj7IEcpCra5mHHdmV2lEwbdVog
AS+XVeYocU496vRD1RUuQRlKTF9dQqjt0i3sJP8BF0rbBymqWe3CpaYYtS/IH+6Wmi0g6zKb7dA6
LOBhItP7bLJyHkNI0iLpzlTNpXXsw4kCs3oCpnXMIa0w+p123UONtWTPSKiy/RRgB0z7cSKLNJH9
jc8aB+XykkgTaYihqSt26Soqiws3KvLoPOfB3N1kc92X52ucS/bwDXGFc57/ArLyaVcP3GjRF/K0
wx9O+3yttn+rT3t+2MB8zG5gDfqWYzYEYTdMlPtB/ETKowxhq98gyK9tapPmV4iRHk9Kp27W8qw8
eQ3kyXfAC6y6Y9XnIBzWkzdBj4HuMSwRG4Q5hn2htGe6waLt8b7XnZV4lxg/OPvotQvi7yOzOlg4
uGfr3qwKdwT5P9bWSbD44z4/OSgsyAXi6J+cFRMxZnk3YBoS+6qusuAo4zJy9lZiZ1Q92VkWjfsE
kw4akqv6+Dh54zBfzKaL5u8LnSvTDYGpESgN9wg4w53sxWMWKThyWmTT/DIFOdcjsu+KmxZfTlZc
YajAXLLM1WCO08ItfpFTX17OJ7TE7G7Gc4/20Ax+88mvAsqBuix6ZTEVKEbcnjEd5eTABYXZBW4G
xheak9fxqtInQ8zv5piTUYYZXpZ7Bay+OHdLn2ZYt9YYaxJ6UhRhQuEMhxDfb/lGhYf1HEdUCl7K
bti2dW7cmf3CW9wcY9FqfdV7w6J5oorFOtNL7i2HVY0zkXevYcoE2VCiRp1sQa4TJUT0fFBLhxki
1Mr+EufMgW2WFClJtlBeiKoZhwse8CNXWtD34b3y/AI4SNRiTfLwHzRnEbZigvWzwL40/W5lOtma
upPFyUuMR2OAAbTI2hgTlDwZoiZU9Ptyc0nNbQ5KTw4SgAaVqhx9+5OpivwRBqtQ1sNNvLmubMN+
a0cx+vgaa5Tw1QyYS9yTWYv0HsatllfcHbrNz5WTs7PTufWXB+HYGXuGtTQ+ibRa8clsnrDQ7hLs
27ODVQz5sV0OJYIg1VtV1MapOFnLfLHWt8gD7FcClv8XSG9srTB8hHm6DGXzEhvTZWAd8KwJ8oPL
0WLQfRY9njaKQBfccSerW4a4/uoIv3pbTlY4VcbE7rKTRa6exHQJOBbQXeXyPnO33Ax1W7ubBHq3
Ge38HqvU3m2S5LW2CIphqKOTjzlws+gBx4eA1bNX/ODLj4kviTZD33Qy9/Uno9+yef5ILE1Y+cIe
HwwneMNRtJrmkVhZmVdjec2XaQNMLdSQzDfw6cVYn0HuHzhIdTaTMx6atsAdGFqNqEFZSMoByrNs
dPBvaa6SGaiKVeaPLDM5WhATgQd4M1iU01C/PjZ+JY9V0kh9tMMxQKu1gnyQD0Q2absPEJTCQ0DG
a34f49XdkpRYbvIe9IRtcXCnFIYxsh2N3T46XRNAifNMOO6h9/hiz1ayJU/eLb2dYbXzR5rNdkPh
St86+iHs5rSYikkcMb1YI0+ApA7Pa0gl9X5SXSgvmQWn9eDDjkGl8EZU8TNoLEHcn5U6Wp1fGOaT
6b4G5BGfQ58LfD7sMI/u28pezOcw0fiEkaUemSq/zZjSKMJlomGEaVQe8ORhQC64XVRyjsd3qHrT
THN7z2TXe5E9gd3oHFw66HRN7nq7eXZdKm5ZSC/qLSv7JXvVLozFxyoj3QwIzc6YEmAjhhunpe0G
XYJWbaExkSevi+ERDH5cpqvrxsWHK6y5YEPJ2Td8iGTC4TvBJQAszNeJgJkmsIV8z7k0unseSHTe
gEssafvlMakP/lorGkXz5UdfwP45m2Kv01RtYPCwyQiihJGTgODhr6TkB4V11LXgBPHBNRTaAZCF
LzBqCuwKQ2Qe8Fz9aS+Z+pSdcH6yaEPpEbOySW8on+OhwJoi05lhUeL4qDDxJU67WhebDa7d95aO
riKpe+eSKLiBaCTjDAih47OgNl4bAwr0sK7uyJtzTnaYw7mLWXJ5GGh+bnaYQWaN024EXcNuvOAM
qypgboocS7OHWoV5fVicwU1lgpqEPGSr54SurA+rrIMELamyHmTRJR3LANm4hwWFiU1sxRf7ojVd
cTu5/E3UnkPvRSaCmzirGdbl3GlxQNA0wW3rdmA7kP8pFu9zLzOQhuf6g0Il83NYk9naizoGHjBZ
xHO5rwxy5audiS8HFZRfISosWiVgLSECuAS7AXhGOdQfwlHvytM+2VbXo3s2zrTjwDSZ+2dW2Fhw
43py7+k3MRRf68V5Z0zLj5D8q3u4fgU52big8FlvYJMOUwU06SCa9hrGC7ODu+1WnGku470tY9i2
g84KzE0x07gBLIwZRK7Ra2fmgMx+7vafUzSGeq/sqbpbcLnkh3iNuMwmok7nFdf/fdZG8XBYkNjv
fQaUbs+QV3xqjoj3yCFb7bru5wdNYTNioNUD7pmsIbglkSBbXpzJuOvSkJmknB5KKnn7eFx2YSs2
Y5fVzU9NYIfMGJKuxyQSgB56s3LAtGTGSXSdSqZGapWUv294/FUHqpiQOyrMyL8skYDy7GzZfG05
68/Jy2FcIhJBrOVGcYVJEz8rrisAnwVC9EJpw0J3fMPe+8XnNLxQkJWj9s/WMj/iY0qKi6S2sF4D
UzDx3nVUOae+Fc3XJrFI+evSLz+Zo0TAu9vFVw3VWNaBxESwLyd8AjTTS8tcuMKPVQq3WHwFLSSc
tNQt6xqgnOgrvldyTgbhQxdyKe2Ie0pdUcQl/FD5BzrBsIv23P2Ky37MO47IuKrpJkhqBky7wtCm
uDfadE6RVgZoCguqK3EFHxN6R+gX5rbk76SF4W3HLgxLKgoN66CQthdW1L2F8MHQGz5ks2f/jHWW
rMdm9Yo7r7cVV1G54vTCAiM+Km7uyCFzrCU6zsQ4jozhQ0qUUr0nRpkfDt8kH4KlM9zIscH0EIWd
dYeLArIyIegFp8ig2XrRiJY99r6TwXLMPWdJ4awxzKuEJcgNR8L4TpqOdhqDsXST5oeEbnN03+h8
DZvQ3o/QyJ8ThXkIcpYXnq+ZP0tSdSjDqe0qhZQTLoA29VTSWMfs5z4wuUWXWFaAiA1+GZi9nUna
/HrDXm7nggVaU9JZa5h6ikT4y7B2+qtUUwMisamnj8gHlnsf6kEne9feBGBkGBZBcdyN94BFEusb
+GLvRifwu0Cr6fIZ0IR9NzN/6TOf7JC4Gnh9V7gHk2g3j9n602ftBPetAP6D3tPKLx+a+AhKzsVw
P1h2b3Ze5BT3UzN0v0g2AGxabDX8xPCQA8CQdff+n+X87ylmx6ah4f/ezp9//uo//vJ7dvkv5Jf/
cv2+79pf9d/+bPhj9uX0d/2+n48IsmxxRpsAkxcjKPzPfj5yfyPIyEYcgjdFe6cl/F9BQVbg/pZs
QUzKMIk/ETPl//W3BX3gsdf3YQ45vmvDX8RV8G8s6P8hbsmP9pkCI5oGIp/c4T8mwkI/n6EeNBT6
BGPD/aAMD2GXvTDmBOxIMu84BssP1kA//vDm/ZMk2kZB+qMrgPU0lEjPxw7s86V0Y978PybREs0Z
vQPxcjlVQ38r7YHHbjtn3VMQJvS5tYV1j+RA7TgZM32hfQM5mvSOA1IctgDePAQ6JqlvJce5PLV9
x/kmCpIRR1Kq3TNhgbygeD2Wn9444lUcpSmvl1FMX0U4249sVdSXVcJYBdo7ppnDZqV0qvE6lE7+
3mK55daDYNusANwQYUlHLOjct3UigAuPCD+MW+Nucmc2/YGt4LQX7Ky/R7Uof3+n/mOH+a+YdOL/
/YU7+/XW/QlPuv3nf4ME/Ba43MsTevto/0xcYmO/e15iUmOu6ycU8yRRBAP/754X4KSky30iaLbt
e96W8vrbNwqUF2SjiDwZcbIw8GLn3/lGbVfu3/0ukUc1aRRu/hmiTqQS/7HZzq/jiA1LhMCvyju/
o75VihA35+B6/yJ5++efRLzS25AHiRPAGeM7lPxDmlNLyuuaxcO4wDwfqZawJszEg6R26vCHt/6f
fV3/9Dv99ScR0KNtlTcKMOyfv62xADlgArySBcoWEobmqUhY7v//If/k1wm54YE6gHjgcIf78w/J
GcgU+wpa0iN1nvME+z7Q/X2MARqVu3/xo2LSiH/4lPiNfKJ+qCeEeSnqpOTxzz8s82Qx5gEnHRjS
HsOWVjjiTu44gksx81FQYlnK1yE81Dl60zcqZfDVqZPHbsyIFKQro7S7l23OfB6fPHnefPLnnbx6
gJY2397CYiotT36+vBiw9s2eS8PgZvhTJ+8fHnB8gFYXdU9JkOEOzGfTOjcWthpiObkKv8TJSzic
fIXeZjGk2B63IX8FzsOlUZgBnc2QSLQFLdAnkUih/TwHQVqd7IvZyco4nmyN9uZwHPXE3+3ZK02j
5A02E2Svo/do82mTP8n+m70z25EbSbP0qxTqngmuZiQwM0C707eI8NgUq26IWCTu+2p8+vlI5XRK
ObV0XszFAA0UspClUni4O2k0O/8538EhObF3JLOYSvU6LRZKBpW4Kb3VWdn8cFmujstOWvnFsPow
g8WSWYAaCnaZPql3SlunZ5Tx/DuGe+dcr45O2PT9PThQfJ7p6vnUyBFoW+IYzotLg121nReDaNvT
exssplFcCvhHgdLgJTV7A19pvnpM3R+GUyPKu5d8saHObsknXSzmVKqfintzdayajDWv8tXHOtL6
EdPtgr0Vz2f6jnsjfueu6d+i1QebULBjbQnr4I/VLbN9k0bLRpTSemJHq5eWM0Qe+u7qsTW7enxl
0IrzllG3areE/tzXEBL9NX4G767h6JPwYQIt2piLjXcy3cXRm043xKXIcs2L2bdYfb9FmttPxuoG
5kFUv8ee1z1TATQ+1amGthUvFmJnMRO3nBeyPTrQeG5Wt/E0CXKm6WJCdlc/skGKsV1Ynvo3fTEs
D6t32Vx9zPrQhHdmaNa9DyGv1XA1/XA9J8ZFvXqhKRrSrjIzI+bBmRy3NGlNnNMjM4W7bvVTM6Cz
6MtrlIl0XIbEltx5zue7abFiA0cevqacYt9DojLynvND+IKPQ3IA6SJCUE29+rpXj3e9+r2Zf+L9
HlYfOGdCPOHTYg9vV6c4Ykv/wlkcF4opR+sjLTt4/6gIOMxFMOE272QpwQglWnoNHwg/ekleoiT8
M+f3heVGV0unGDxZ1BNYIS6lBcvkT32FQ2iDGK9JOaEtOJjfOTni2KX9DlO8sfjjjWixymurbb7o
NSz0EZzlx2bx1acs+57fLG773s6Y6UeLB59WCXFnNmSZt2UmMenzy2DYX2xWdzqVCOYlaTYs/V0K
RG9HQAnPs14BvfOxExAB8JY0QLvmApaEAOB5wgKKkS6c4JYR5zZOdFx2VDsTLrBEEBG9XTIHM/HK
DvFAbz8mLqB7KzFf2Fvhfk+XtEK75BbcIeZK6glLYctfow1eGri7dA08uNVCj03XIES9ZCKaJR3R
BBpBCWcNTbDgoPl4DI/e4jVW0QIPJEgQqgbHdtnC4LPWGEa0xoiCNZ7RQrI7l2toQ1/yG8Qx8kdr
DXUwdyPgwZpG2CMMI+v7vCRAJrRkZPE1GDLBH7Rw0iyBkThT2Z3JlCnbmUuiJOQNpPsh1eetW4nB
F2vuxF4zKK2wx2ATInNMe4uAHQdRWMTuYWidBP16zbIIgMeXJNbHV2PNuhhr7sVxXTIwVbXkYQI4
sbdOwIT0aC6BGQ+BwPXtDAjwRl8iNdiidRDAJf05PnxYfIL1lHYEMlifZcD4x6pJ8LqMUAZD4mNq
18SOoWrntllzPMHcMENf0z3SBO/rZxGqop+kpC9Q2JY0ENTf6BXSTqwuqBIKv8WGcuxd6BAistc8
ERlBskXuEjPq18QRCGrSR/maREoLEgoba1oSSrGlcNKkS3ApGAIyTBHyJRGjrGLxbdGcj9D8SDzF
xCtrv5KN/UxHU4jKKpGJoljTv/V0dzAwMWydGbIUR8tV+HfYBJF8sOfOOmqzWZ9ALriINoaIyM0j
TPaED4GgEcjSSSC/0zDZfDXcifiErbVh649NF54dVIjrjhGrdYA3Wg67cs18Ae8i/5U3WfyoyUp/
H5d4mI2BAQf9mhpDGo1v8x9ZMmU2H1U6Gs9hNDA57UaN3FkwLBk0kjANMQYBRVxnbdsxiyOr1i+x
tQIvxh0JL8u3qcG55bEgr9uq0UcKiMy9qUn5MfLzFUbYJQw3iq5vjumSkVOjIJsUhA36fb3G6MYl
URe0eXTvUaWr9s2SuEvtgPCdwbzV8GVjYh20JOvXhtNFc0G3KpGEUEidccOo8/RpSHFM286ImhN2
W+295tPoOPcwCcCyLOejNGPMB3m4QMe91rmZjCIud1Hf6kenMLgjh8irv4SDlJDYa+DDwYwaXdmi
QVDDkeDsrA5+Cs/e9gBcDteWHifzM2ky4630apLt82TwAEmIhXYHyxi4nJgbIku7VdKBG09DJAYV
E6yKm6HFNuHZ042kQym/KpWDKtGYCn47jrr6lSkwt6mcy+xOgfv6HulWdd3zoOA64u6jgG4I469m
t9wfCeBHQTgtpLZLCqt4lowzYRy1EDPnwdGONtDYfWzlwcLeAbm4nbDlASYguoTTgxqDx3BsceHo
NF2Qk1U2lrC8mfpqL2GqkmxMFO9rZDfpMaYMmyvVYG9belNjEHWt0KmYQxDlqbwbutmjhDgc9eEO
3wg9dUZtZ8Nla2BxtU6I/vadKXHVbPAG8N1Za3+8s3bJs8LX7wMGE+zNFBO7LlSVzTQvDfTk50nQ
jVBl0ktKqEZxaiJsXyzcJYDqboyHW1BHZnnoKQPWLie1xFhJsmt4eeqQWQBd5c0DvSgDRmj+Cm1A
adWRBaSJZ+fmbnOsCnNKd1Mu2najnAQfEgXOfPO2kU7vBb1vwlegny4SraZ+AIE0j7c27U4WjBVS
ljxINPPObE3sEOWQqGbTTjIxbxlPsCdqa8WzSyewc9UgQcIi63AxAofVhX0dySpTvsISlez7yRDZ
dV6L6Q38JKYFh+diRg+yJWHJJu7w2Zg25Bg36qaF1GB15iayc8arJh07dL6o0MWL7jGM3oZzN1zY
E8OvfmZMiyOCIppNGuId21KbQu4PKbYdt2S6BhKJrRCw+jvWYL1U+mnM6Kz281Fm7kaLnKq+w0HY
tudusBJv57WBBc7cATOcDTn4Xc7w1ZD62UAHCzYMYb3L0WjlDjNhau9IS5otcr3TJtZNjMFj33ua
OZ9yNaTcGBSd+PYcd8WFRW2bxri8h46+Z4QcGyw55kDeUuDrq3wcU9STSCucc5/KuV68kT3ANRoE
HEIwSephId4pPbCmbBNJl8fBEKaefa6xgPB7BVn1YgRJaOyU3ib6E+0SU/VGu7lX3wJrr+VtZS7T
Dx02sM2BpRTpt/X09N+SxN8Nm0PpP9ckruJvH1H3bbFkx79oE+vf+yFOeL8JojiuJ5lAIOEBMfw/
4oQHF5xVCyi3yRFaR1P/TzK4LX8zkfps3SZ2w+FX/qH38UdkDF0CPIaJdgHV+y+JE78esiUEQwMB
xLVxS5rCtp3lXPwT7IY9NzmZpqavx8wbvxeqvZw7+6ZMkxT0QdfvQyezriOn6TedXU87i2mvbxUK
16Heiwe8AMx9Crs/zyUW63QeSIHQBWfHHN/CBvdJbm9z4dx4mNBJqS8lQunVAPRewzf+nAr2yk3m
mie8ezxTkkrRNtEk4w4DqEdvSEyQAgt8+X1Bz/p2SUvWlGcBVOV+fsSRyA0PF+IErZDEvXQEdj+3
QNbP7BtV06HmooT7iR7d0tLO0URnqpwa4wCuOIkPXQENg5FjdAjqRN7bNfODv35nPJQ5//kfy930
wd6cI07UrQLtH//2XwNGHb6V12/5t/bPP+qXn9z+r/WPw2/lEij75V/I6MSduuu/Ner+W9tnP36L
3/+f/9U//Nu39ac8qOrb//z7R4mrfvlpIafBnwXvhYT5z2+bLe+CCsj/62/8ruaJ39C+CaFJNGge
7X/cMC5FvS6kNYFKbHL9W1ysvyvkpNRIYlkcsKGY2bYw+QV+l/OM30i7Lb1ABrcayCnzL+njf7pf
LE76poMPyiATh3xoLH/+0/1Spq2BVoSTQO9J5sBZvqwtCHcJ/qX9T5/JP9DYFrXuF91wfSVeiE/D
9OBi/fpKncH8NaBzKCvYo2yjmrJ6WkjidJ9L/V2wnqT/RgT7VfpHqOQFhW2h6UG/csBt/fqC2KDG
yPYSP4rS+NB0E2PPhDDSd+USvc1AC2Yb3C02qB2y/0//+s3+o48VpRXkF2EOPt4/fazBaMRlJNjE
6rGe+S3DL3WwjZYyEk5bYfZvPtp/9GouOziLgQPjFI/V9ecvEQ95VzA58ys8mwT5gqbAVDIug/iR
BNFw+6/f2z/6XBkk8tYAt7Km/2mJ5ZQWjWVW+o1M8oPNpM7vUkkSJnEwTUg82PQa36Ym//jXr7tc
IH+6gBA1lzEOyqbg+/31XQ6C7SCGB8g3bK1nSvII5wpGltYH6HdKbrU5/OtXECReFHfhEWoQzp8+
V7NwSW81uW/gzpix10nvSBlmdU7l3OJpTY0rBtbYzjjNnv/1e2XH9ed3+2NyBDeO+RH4uD9dQTxN
S3tKzf3QaQBmcM7OEHUorAXyvzBoRmkG52gF08gVUmN0kThFQa8/aCvEZpQL0KZ2hLpXmpmRXUcL
+mZ080CN0YLBqTjg0IS54nGyhZRj0XlEro/W4vexkcJDqDDtW80TzXSYzNbIH+0MQguF12NLqLVF
K9g5bg3nRkzBQCMu/LMbe0yG+wjn/OQD8Snuei4LkhxN5iCbhlV1odHkavlpkoFF02OJvTazYV3v
pqYNTH9OZW9uyQFW7ZaMYlleuiGo62Q/NcRh9hzwnAhsFTVEytjSCZgMgNFtAZrFynXcHLiFiWXA
kic3Moz5Z5c10wuO2lgcYiNO7zGWt+Ju8CpnP9pNXcC4woLlR+O8lHAUXu0Dd8GQQPoQW3SkYoyQ
FW7GhdNSZE90WqegbzI5fx1KJ46Wgzqm6DGprFee5Um5jwItw9fdlOnXUJCz3TQ2F5jvYdJ5HCuw
ugevbWl3TjUByCNxM0IRrYmBkxxo2F07JHHBXrSufdIJS30j4tmBW3G95BPcAEIZpQPJvDOhrF4I
hJLgmJT2YD9ZUVjguZrCtDhRKVHhj8d9o16TMsbsPqrBMV5oRMUhhtmmlfm1QyxGbUApGYokwNQW
0ROUGcpEyIg46DtTV4XVHRN/XbukGzhz8Br2WAaDTTrYaf2irdRxfGEQyIfS1NgJaUVfp9jo6A6o
b1KTINeG8jM72Uddjjkki7Ggb41yEiNr4cpTV3rnpve6g8B0QWEqVvwIgj0RI9RHDq2xQ5KDLb6e
5CEIqMrRXmAPQM3f6NRVL0m1H/x4VxmOejVDZLQrcIAmYZraIhTWrRz6GnQsXeERqbqQ443gcFTw
BfG9XBuw4MMPvddK44vtTkyD6caDLEdgTqOKAhrgNL7MOjCnTeWxq/RNp7GDV+4vNHvOPyZNALKj
KSTvSvm9z2yzXvaDqbdVxsz5N/KogtsS3koBDYhxeMhljedFDy1GKhYQCeJ7wlYv0eCND2qaHLop
iLeNW1nNlE3FQaF9Iaw0vmAIq+97myf11phbzu6NN0AEdTETnzPZiFfyFAFedqqrtpTGYNxUWoKb
irIB+1qv2p5AYTlFhDZmbGj0jZYIWJgoS+6+RBlfIgpIH3MrUx+aMRlvXpNmrxYorA8qMzFy1fxO
3a6Ev3Qb0tj03rSu95mqAGy9GTjDVs8auuIml+I4gosqgAyZC+1O1FFgbUrmmB8h00wTkk1hMxOI
qhpQi8fnibFmfAqmZd0BQIRGG1C48d0yOctSd+eStyExE24x2JYt4TZd5V9rRCWaJqSD5b44DRSz
vxoUIPATAVp/gskK6fWjx5vSwjKIfS+y05A0J8rz7NUlZYd9ikKSO0mgbeeJFFOlO9hvRMd/LTJ3
UPgjGcMnlOMYPQV7Lkgdyo9DUHeCLruQI/sC/AhmfLcWZaUb14TPiy3RxOasAqu8GKHlLHFrI37Q
nAKXc2BjnIZfMTgvlZsa+saLJFZUBOiAi7325D3Y7ImEIVXYXO+2nX9tB5jMOx1zXr63kzLsOQ5E
WrdzrBkvIODYvLwMKP3Kz0CjAqx1WtQHIHxCdUajgw6smzK8J06GQJ/ztk4uJvnoJqZDedzlrReR
oeDvZWiicOTUbdX0ONjpG0e3m3KIy3TeT3K8WGLu4rDk+sR+oq0h8MuhIq7RaIunyqyz+GzRLh08
eKOnzXtOgIi8aUK08kse2/DHilo0Ov93hVcrH1sr9O1kbNRWQz/JdnEEnWU3ZppLRrbF1Rh+86oh
9B7DSobhVaTDe9nPEdXIBylLp7/skgxyAFirLPoknzM0V8xcVL6RMe2EJwSsipoGS41oBVVX2Zes
uTLmRiwrrGthv/QhpVpbfXiqSq8WY6S2C9gPjtACNOocL5Vd5faZ9zXPL23vkmDpwiBUPE5sJ+7u
0yTozZtBYv7duXGLjZudSjNQK2vq6iLSKX3c15oX92B8R6sO33EZD8aOhcBuK7Lt4KNPw0iDoA+9
lAbiigD2l5IuZetYsfQx/BjMxxDy6veoiqL7EcTnJSiDmLhwqWmftOK0R8OF5oJSTbLskEyRLbeG
EsudRwMGMmoTSkV4mpdC+3Hwb3pu2FyWLkkHRB9mkGSyQC9uyfNQ4sP4ix51LKDyY3DrqqYG0GsP
RtxpDkKb070CRbSfYlEE0VYDk/LRqqJk/Ynb+p0xX2zt6JyprY0dGmF+DHWX4hgGvMGToIoSVHwZ
Ui2zH5NgerGEBcPGgId2aeEvXb7vcc6Ie0RVe6PmbL7g6R9XBGBF4E4+zNr+ygPFNJ/HpDCML9YU
uU/U4jG3ditI2TtmUm67hYk0mFh9ExyboxOP5RdgzrZ7mm1qVv0wnsgo1qkhmeNKe8jPlAqRvKK3
pMuf4yacxQuLNz3AqVbSHWRUATVW4+TJzxDI9Es9d96b0wntOoRyxzfZCeOalD+BLGZ66ujoccWw
k1ya2JHQKa19F5Zjt5nEBF5jJvfeUJ9Jxd625ME0by2ti+gp1w0H/D2rPHVP3D4jDURq+VgJGgzb
VtRmskUaD7/S6aXOhNcwmQ8Dmx8iC5H21awEJe+Zga21diKbcQAUgwJImZg/cem1V2UKnePM7Dce
oURHUtsLp5vyrZaHbvM8YmrW9gRdLfE+ucorDjR7BdmRgJcgdNETKCTB1tbdRetSw3cxaS4LJxuM
OthHqWrDvUa/ERlBioycy7ohX/sQO+Bfr4iMDNGljk8UFR/remXt8p4o1SaJ2EpsQzvkxiBQw9EI
FyUBQZ80k/2CoBQGMIq6xNtaaHwZLj+mDbuRQFHERq0NLxZ7i7XtqJ55p2dcMVaQpmJD6qnzrAa3
2TUBjyJ2Ojm9CoA8FL04XcoynEwxEcLN1Ftk/6ou6MUn8VqjJm1V2g2VqQiVwfcE40FzMAX5LF+P
ozh5zj2MyOSO+fjcD2qrEwYrXGJPwpHluwZYirdjKvAUpi7LJfZp6m9lqKv5AnlNxj61nub3Ycri
6240pte2Biw2R8w2x/uYPGvpm2RevG1bxJyfurFz9rBM1WGWrtCOcpkLFHGafBXLrMAxJGODeB0h
4PHiqe0ukwWyDma4DewswjS+zB7oInK/i2Ue4WkwZ/fEmBv4A8vAAncCUVCxDjJIyaibaB1vsP4y
6lDr2COtJm731mYYYq6DkXgdkgxNCYmGrTHDk6xszTdox/Nztg5XKESLP10GUAD/itrkO9Sd8Ryt
k5kyrd23fhnXeHatORu+ep120zIpdx0IsNs4xwbMA7/Rj7MOfYHUaDh223aZC0WjU5+GqiDhMq2D
I43zPUMklWZvfdt7t/ZIDszeAsscIETyLI9OVpu6LfbkBSKpr0BJMimQ9QiI1zuS43ByBIcLwlp4
gJnNLFTKQF8AlUnQWi/lQq1kFF082wvJkh0ZUEs2ouE5aJLmVUm48Xv8+emVs5AwSZ7N1O/Zo6O2
0JkJUJiVt04YtfAryxU4Tc+CrDkGRt5tzIW3Ga/ozdYMxLOR9O1dO87zQ7dCOoF6dyQbwmmg92Dh
eDor0rNqFrxnlETWA+ASpiUV4fjiMokmW/piBYO2KyS0XoGhAQ/yu2zFiNo2T8bcRKrd9tYKGl2h
o/bCH+3GBUWKMaa61ldAqbHCSouVWyrcAgbLijNdT7T/Lar/HVXgn2uD/4G8GPZvq6V289a8959v
PwuL/N0fKiEQ9t/QNKTF+oHegCOWA/8P09/yR/TGMCsFx+cuJeN/COuG/A1zKWL3YlsTOqD5P3RC
QYMnwoFn8LOwtjl/qXLT/FWPQKEXaGmSfxhIPx7GXvSKn4TC3qwKhJ1GMT7K5ReQGu1Fp1y6vmU5
6+8WF3/P5iUN9qNu9Gd2vTnUpVExU2cuKE/m5NV3ztQEJxXP9rPrYiKi1nDhXcQgh99TM8gOlATi
PZU08PwbJ6H1q/jIb++aS3eSSTAGa6VhLHbdn357TZ8DXZXO6Ef4fSnbsswvqXAUrnMPiGjkeQ0G
Jdg2wAnjdKNy0xcxfSwY0aF/oJueGo5SMfzSJYc82sxLNkBMrcdw4VgDVLhG/1W3fWeNLxYTUXLk
s6XdDhOUJ1kGMysPR6RNkmvFyxyiCt6EgFXAVRZgRMCj4+Oh5PBEFSf8kTG3geogzNQUf+qDufnp
+vsHOuyvYuGPj4IZiWHyLZq2s3QS/PxRGD2boEyQukQMDrZVF0Hfn3Q8ahVVY//6pX5V7H68FIIk
BQi2Lkxm7L++FINnm+Rdyl5OqmaXFRUgSo1zl+kN7ka2gTyEfXH3/2ydGb41+Bm+0dxVtX8jJf4J
nK4s/j8YRzh8p/98ydky0mjesr/9x3ccNm/Ff9L2fl53lp/wY+Ex5W+oqnw5WMjFcpOwuPwO2LN/
40JmlIar3zIWVN4f4wnjt2XyQFEUSxWFK0spzu/jCfM302RssTjOHPpjKLn4K/M8hKtfLyJWN2Cy
DBQdj4Ejc0Lxp4sI0QnRpFnCnLgTibWMDu6BY1exP9S0hUjc6F9Fa1V0HXj9V3vWW7/GyHJToSE9
G3KYbppwQT+jJRULRMl7InP5btUlTPa5YgBH2F0cJMNOH5kjLshG6c43aSXqwuHsy9CbnzjV8eRr
ffauUtPwVdshbjXShZk+Ac88KZpYTjom/KfQqbqrGjPjvT02zpUwFFlIt6SPQEtAks91k9yU1Swe
gyhST9OQUOLYt5+2whOzaR0TDL2TyCO8COs8CmpvY4O/S06z2HlBVpyzovXbIOtuaD9Kb2Kn/0yS
juUny7nLMss8EZ/Sj1bWfuZhQNNAkXc3bG0kVGd8ntpE9JEtX3HoI21gtB+Duu6q9jt7k/chX3ZR
/E1t5CfqqeU8YGT8rJtAXXLmzxCM+JXHkRefFjJ8rcXyGMepPGJ3fZchHyAm0fSGqN9sbde3ERU4
qSpw98/rb+mSR78hnSSvaTj8HGP+VoqSTt7R8OO2b/1ycsSxYCHxQ61zvtuJjmsYiwfNc0QRbnoj
xwe0EEQdLwAsAP/aJ+HK1yOd73yrU70xKIE+6RqMAIQVwzhglEkfLZ2POckjwHTdMFL0zNtGVpbH
zuT3VUET7MjcpjcjSjLPAK6461mYvBONX9/Bm3XZs3lNt0pkKVBQUG5HkAfTrqDuryCGKUcg9JH5
mff8zJHaBWsjHGBujAz48mpFRLspZXpYPtwkoj94nvDlbKoF/p/I7L0uMl7RGj/JriKuaebWrJ3y
tHysUAEkleu85QJ0lW/VOTg46hEGAni+rELx3XVV890BDHkCTCSPmaLQILHaTwvMxbXtpOpaUaX8
1Swho0XucJ3CRbul3AwFgLM9ZJr2iYqBWyMLSpwYdWmepBtrQCHHOvvS1J3cJdEob7S4Ti+NLogP
COvLEbw33Cf0qYYpeKPfOGwGdhX75avcI48fCo/5NIedcm9Iofkat+01jfP9Tq+m4FJAuqTJwst9
vIHNa5xOVODx1Dt51MNsCR1gypMd8ToNFOXnTGL0WMhiCnzHLIOjxOD2aekLob3DPmriAurKXQ4B
2rfKGfsLc4atW7rdt2R0MsAgXphAwfEoAGjAwEjXbW9GLnh38dYqj/KFDXE/h7aZVNzV+mg9V0Dz
7hNblrsmJBOwwehJe/bAjTDPorl04ZmgdajxXoUyueaq75+bSDN2xWTX1Ncxc/OBIYbXLTC0CzmP
+h4L5rjButtam9AQ9VKGY15r9IjdeyBJuLQ677ZnGgrXOnW2Qq/NM2Sh+TqsJqKYgYmDL8UqR8pR
hxs9JNG2aYYSfK1Hp5aujzWostA9xNac7OSYiGuana0bvQjGL3rJIbp2e31LKDYkfJxzWkFoEOeR
ipD3nJfdqylzTj0A116K9t5gqeQgMkzORUajD0Bz71rElgbDZAHk1+0DnRDWuBuhMOKzDyxiBpDI
Fijj3qJlbmPpHk3OsWmfNCKmJO/z8WLQ7KeS4N5t1BvGdSLK+DEF1H1BhZv93jIihb9mQpLRAJQY
RM87ChFbnFk7j3z8yaiMx5bY6LOXSee5rwRJaAAXczdGDzIuyp3QOpcLDrV2NnJ1jGfKijZjEXUX
WMGDJ8fUom0MWv0YMJy67UXUH5ucPDi1Wg5hWgtzK2Oc9JJYt3YWhJbvAXp6WzKSQ71tdDx3jhhh
RrSIMfuqn1F0KjfOPsG8sM2g9yHSpqMVGczBxBx/6TmYHXvS2/qWYZDsePwk0AMnFAkzasRzmxTm
yeiKHPbwlB6bKZI7ZPrmms+/3/RoINQm5ckNIyj8H7VbY/+j6FxMhnMRMaa5DcNJA0nXuT5Y/+mV
eoj4MpoDh7u693ZtuiDwJhCnzBCzXWTWKIgNszG9NBu5CWX4NjNH3DgNahTQkc7XZ+0lnYMZv3hT
atwqeBsvZnfO6T6Gtm02pnkCTYhqHYMhbIoCdu1oDPSO5JO3c3q6c+yK2zug53rAP9Mk7oRBfBHC
Necyo/TD99psOOlCeUfM6BOuv9IpL7M8pxamV82ZjhG+DnzSiK7VYBmX0eQ1lxRsL8JlY3JBGU59
H+lVdGRTMm5zUhgw6IPx1OiDeG4GPd9pozt+aBjs2ANUD+1QxKemrPLHtvLmJ0JN7qUCPr/cEtY1
WBpwBRUdyBcd6oWzEaHoSAiPmnMXxy3a3qw5pwkiyFWgyvnIRnfYmZxTfAHQw+81SizM2ciuoUeF
uP1AFjGDFDsNVt120EtuCI5np2aQF+1cWxdiCLwbjmrdbqIbaEPuODrxvEtOJo2bd1oY3md9r65D
Z/QuQcukn/1oUCcCjgndpXhArGd9NsxxW1lm/i00VHEWORZo8MJcxYld7psejF+etV9y+iU8yIuB
3OcLDgoWbO5tXIq5gNsx5z16QW5eugVDGj0XScBhppIXghfEbzjUN16V6p+4rOVlu6Cm0MVeNdXa
lzqDRDh2dl/sPSfO7zKkvysVsqiJsl6Gk6BOGwcWA92CdrhtDDq0TMoKbrqyvptISh6gUJ4xVNZ3
sUSxrAMw3BvIrUeHn793NIpCtKnw46EYvjBmXkYJ2ngIovymipynFObTraYHg990A8OiOhy2EVli
BmNMtqz8zL2qtiFnL/hl9sUoG9CGVZXfgBS5bS0eAHFuPtCE4It8fmcHS2fLFEf70nO+eoHBZdq5
1g5/tMZNC5XBAJyxrWT2xYolycuGVFHpTPoFPaL0sSZS2+pe1+JQjOjpi7piZ4yWsSe2zdijSod3
nKzlV+Lw4C4CN25uZseYThQL2TdtoTHDsifvPgZqcWgpNQe4H83fyVJcNBhzvxhOG9zU8C+uncKl
A602w/0ADsfPa55zYnStQ1JTH+bEEGHMEkPmoGXWLhottU+UsPbV2NsfVuwWuyySqt4pIJSbrGsf
BQ+3cw5yDtyaMsBTmD0DQ2JJ5shdYzpbNxc1JuhCf3Tx2n4oY8r2OOSo+5EteB0PxKSCFnjoVVfv
Y1cSRCgngmwDfZRMH3N/SCeASU6HV4Fb+sJyunM0j9Z26DOxw4rsXOCDzQ9lmZ8zKpI2NVPZgze0
Bagz1gkGK+LRQp5PGnPczdQU7TppayeRd1R/ORPYj0jlOzcTdBNnVkMC3gk2QhvvQEwh0lGrsuHh
sFC1ZOprNUscbSnzsSw0tZ/tHGCV6mhTIrhCqHaILyETkuCxx/7oGp17qBRmOs2u9U8VpeLAII5x
WguJiPcUMFHo50sHLf92YlNQpHX9EYoccl/cfG09yB02cOG7mf3KAXaQjW3cZjc8uNeVE90Q4qEW
CGLFJmkL/YvSjRtKquhVJwm3LXvlHngwMF9U0hx2g6e1UAVm+zXj6fYRkOM6FdXA1VXqs3EqAO8b
e5AxFes47uMzgwTgewbncqhnQz9eemB6TtLOrFvu2OpkzLZzdivc5Zva6OIXXbaomVRoXBOagDar
lDM94Dep32Io1X5lltHRo2Tltm8Ng8n9kJzzbJwvXTefmTUS+2R+BSZg0w9Gfe/YTXGXwxx+NSyw
N1uo7sFhtBbSIE8VqIM2g8bbIay1+55blPhHaQXvuM+DI3vC9skJ9KWmZ0EYanFrP3JUd25iT3TU
vjv1wREyyYBNZB3u8Mp1b0cEi6PUdBrtm6Kr74aIfN+G2NCUbOjV7E/zglK0RC4/eVDMJyceBtPv
RBjdYvuaD13JlRcZbn/I6lE+jRMuTdwMI85iqJHn0MvyUxHQIBNbBYgvc2h1EkqulZyj1DkbGqxR
AXDxIsrrKOK4A6sRM/lS3OZl9xo0baNjYwUD2iWulr+lSRX6edsOl+6EwURGXbOdhAcBmOTSRoXO
y9TGaosh4zFf2NKFxEfO/7QLc509Y6lYpHlOX/Ukvnb00aY3+Vy1u1q6b7C25oWs2R9DGssgu+vZ
1RB2b2mfG3zTvbafBnbjocZmPeCi/Rw6sG9Ac+7lXB3cFCcFv+uToqVwa47pRdiLcTf0TCfcqNYI
zfclyVvnPCVtfMbwBeYYONh1Fin7u+FVxh0E+/jKM8E19wWGjZn8xG6y9PzI9udOFuqrMuDPWfEQ
wlq0Gsb+/bijb0JcSMMJL4q603Yp5iafAryraQEj6hxK/Sa0y0MF3/Ca6XR6hJlrPEFrbhiFK4xf
Gsgzx+yuhlR9snaClSoi95hLe182EbVzIMUyzXsKmvwhndSXvHPyPXmkdJvE6qEoseI17dJhOT5O
dNNQ65fYr0QXoSnmiby1VFA8alMd4Nq3nuZ+eAXDX9z2DgBBJYxgC0RxPlcVRUR1/xlXDo2XufE+
5URZpt4b/N5l7qU3okfQYyqc0LryqGtlfpXw3k4l+919PSdfkBhOMmL+aFM+/kK+ngzXNN+gIFj+
FDfvKtbfi2UvFWvWA6nkdu8FqQ9MN7pI8pR5rZN+pbc92XaGA8BE+84YCSpdeVPq02s5lsNeTONt
7mCroYFOXQWB0C5E59IZKaz/zd6ZLMeNZFn0V9pqjzTAMW8DiDnI4CCOGxgpkpgck2PG1/eJzCor
SVWdadXr2qZSigACcPf33r3nhtKEe7hECZdfgoLpDe0JUA4LjLacxp7EpXzIXZabBlx6m4srM6uH
dbNY1SGPOU12em0ftNyjYWHVcuvFGXGE2EIy3WKskk3RWmeEvwaZBnZXXNjKXX8y7aH6PlXuzMy1
16Gz2sYC/s6DtOJP0zctdr2jtwz+q+/7bTh4drweZHxodEG175vfdXauw4jlAfYEgp3qCnAvguym
HLYZZ+GANtDX3Ln9foREvOo08FLAnMQmimAwTD3zE8d/RTV1vyiM3o4vrtLUP4Ix+4Jb+92MnU3Z
5Afh2vAXOVOkne2fqjI6phX7Jp2cawDZW0kbSAMcn2GLC/CMFRjgvQrPyPxI9NlR87OHNq3HK6ue
tbs6yjxyxaovB/VYr8SHrS372PeSMDeo5Do7v+77+tKcrsG+YsVad4bx1Oj+U8r5NuhEsxtKG7o7
25zXA72rvPZAQOKqlWRNpKPm3A9skjkPxIqj5UvuYblWjC63MQImwvfCi0V4NVAWIkNCvQIybaX1
1Tay3HMFyWwFa4vZclb0hGkj4PAEDKHGSztK+uWLBxy6cjYjPqr0bVRMj3iVilvTt/qt5pcHj9kj
DQD5oBvxtpBaBpzZAu3XPGqdf6p7OR2E3n/SnwPsX88Qoy3MuUlrfkM39lSY2nILZPqlahXL1dg+
G1pzW9nGJ+j5p8b33+HAfmWWd2LwsIrNnmrc/4qlsfdqzt1CCoGiHq449NI7XMdvSdWMR2ZrPG21
2W/Aj+/jzlHPhIQB+jaM/Iw93eSsqEcnt6iytY1zJ5Qx4YIRyZEgGh2BL7bxd+x4OMjbAr2aBOaF
I0lv+iFANLId6uIwteZWVdahwCK/Epqzw8X0UWLBCfg67SpvlmMWNS/czPuuTHZVUV2XXjKtEzls
elOyrfb7NFawsBKNjkCu5O5CTNyQNuCcy/4SG+RC8h2Ne5S4MX2mYYPaoFwtug4tLvWZgdd3OWfz
GGsdPU/KJuneMFzdVn5x8AYMWGm1cqgqVj4ENcJf0fYk6eNFQaNdzE7M5t+cDCqzS8SkV4xbmk3R
g9thE0WFu4lGpqXD4NY7zvG3+L2ueB+2/Ct3zpKdRara9bLY11aU7btJjcHsScLs27uBeLU0qo62
fhkr4MausuWhXgh9mLFahnFONwMw+G3BvrVK8/lRTMlBl9HZwrkZxaa+lUC2IJP5+yTOo8BL+53j
1PE3wmUxwDn9C0L1I/UwMN0SP4ZTGcmuZilDpoqOoG5dnt4koSVc1XpEwq903xTWw1WeIzDoiONo
Ay0X9V1bDw80CY1tSxTUIYmlHnRMkLZ52TZyHZVZ+wj+W8FPSCoaGD4UYg7yGeF6LqsicqzlqmLm
tO8rWFMDwew0HBo3FHSRcabSGlr7wjYODuziTykGbx8hHAqRY03vXUWqZpcW1cHy2+GKk2r5MeeW
fFr8WO1bY0kPnUtnmB4BFnhwFEV576ok+Y66y3ihxWbtEO2KG1IS2gfVZgyXFO5E0WU6ZXkXHSRp
CwcC0cPeb3//StUjJxPMh8R9orqg3CPjE0tb1X0uhiaPvLb2htREbvAcz5vIc6YbD0zmZZ1o71ot
uTSNOodSLjHUBsXSsEaVsJzzpY6uZibNQD/95AY09IKwxfCf8753glR3iG0bkubRHZLyW5vI/I2A
nGY7eVW3SSS7EmRscdBRot4CneXbJ7A6wWISKrwy66x9yVQShYCCPURn0EI5SoMIwJWpH/S+G7dS
ucOJap2GQwtxsuGFQ6tA16EeiN4BKUrGYGpH9y7z+dAfGyNwi6nZkeYqNwwm7V2TFdatNy+fYLij
Ky4p2mdVO2yiiiwBRweisTJiPd2jI+gO7CjtsZRes0UzhGPBxQ3/7GTjcEXRUa6TSx7tDE8xJB+D
NokZ53fk4c73SVXFexdk60ffd+5dYrfPwF/IgnB77aqgGAwhQFr4bZvlgMvxFj9rEpSwgUPE7rzc
DR0NxRd6i1Jvvq/tloCSDpwora5pyzGmf1noGxydypuJCCjUzmouqY6dx8EVzsNRxZp8QJZBPWyw
Ytcl+s+kkvqpZ/87tY5mhRYCm0Ocz/sMf9+q6u12T4x1v8+V8gLbt7RzomevqKY5rTopGSeULUXd
nDupx6darxlkeOW31OrEHUB9Qa+5rJJV3xWEVMDgpfml210YiREYqZWVe8lANazzJT8pB+FbNnZy
55I7EoLOJCS0SMoBbVhdfV/yoT8iU5upGHpt3ceXH1aVmTrE4IeZq3AfeDLXceQYVxfkINqO8T4u
zG7dZ3rDbk6AI+5Ye1+6BUw5aP9rxM8S8LSKUccZRDYUfRla5K8d0kwab1iEDXZdla3jy6oiOqe+
miY+laISrLgXu2tksNkmKvtum/pCkfbAdhNPtn0m7RKm7jzfgbBNkL/p076aSwi+UF4CV0a33Wx7
G3vGsk0g73JowMyHBA4Ua8JYqEIR7269S3MVFfsUkNmRBEuWpHc8ud0HACixcpwmRrbLzISBjRum
gsBtV/b3UV8P9x12yPXC8CaQyVg+5X7Ww96d3AOsBebN84hP18XTr9wE048pmi29FsYmjmZfG3Du
ofxnza2GPP0qmgDR8n2uKkS59BEd8wpdZ3HC3/tqqTHZEBYg9z0m9C1+WRoo1FwFFnNWR9868P6K
m8GAXDKABg9EjRwuscccCVAiN3bcv/QOIv8xd7wTsuByl6JV3ZKh9T6AQQ2rWUJzTXGUHzsMDdfd
kA8fcQa4DlLhYhzmYSy3iaWrQ4Uw+4pRVLbhgLqhx7Uehoa4F6s3OG+X2DNkaYSocLyNRlLNuhwR
7DmA5rcTXYgjTUt9bSRWusns/HNICxONaTLtzake1+RUGu9kMHlrhdk7TOLWCkrbgKjt0J9FuUjK
3tJMB6RKeeCMSH071obNRAI3Wr6GdZ0gvit6MO7DYFqSaOtakD7ftuuaWRCa8PZO1TIPmkK13/Ix
69Z+12hBCbwYgqGnDvOM25bXp5f7zJZvDBsljG59vBr4vwNTlxpWLVeQG6Hb34i291aAG6INgp5T
Ulgc7Reb3OM4bwBQxggFAfvwprtay0UOjrUiv0cP2J/genimQ4513RLoXpM7cz+ARCUIy0Yi7oIF
Sxz43vA46vLWzS0mUabpPBgDUzOj9RfoCH73Xe/6+rqxl/FT65lkGtoA7mgCOrCLmBhezfWCpGGS
lGH0VG6WFLcjnm+Nzm/KO2CU5t6pFvPZWC7t1VYWj549FPRdLfnoUPmEcHeckK/p38zpJbabNKND
4TItXPxheBia4SNNi/i6aDnL0Nd3xsd60KbrGsFaoC/th49BnSku/0jvlFpI0C9E7soZrGfQofWN
PrsRy52hnhEu+zemZsEhgWOJsDpileFobub6E5EUgnmwM7wUIzrjoK4uKKLeGmMeiKwit+ASKR4n
3tfEoYh+a8o394pyCluj7g5ErU+PACyxcXIgfEWUrz3VEFV3pNl0h97xhhdEacWt0ZFLuYrxBl6b
tfc1ljY6Vo1Z/EtBmOGV6w/W2a0N/QDWLYbaj+cLmZnO+ubS5lBMIa9UTA7jgCL7keHcl6+Y+Kp5
jig3GXBaE3cABwK2ohm0W7CME4gl5CKMZsB9r+w4e288f7xtzHLcoyyj/aVZ+raBznMmGo4YI/RI
N7kao32MYpLTZKr6L8yibRYiywOmO/kcr2AVyZUstTKUCx2NhEdHeEzdbUA0yE8MCms18x+CeeAW
TcmchXrR8rezMoa12jU3iCaRXPtWtDdc+qk9a/Le1JX13AiVr3nzuLOLWU+UPlyvPzDnXoxePZcR
Q9FVTygeMmTZauEE7rrBEgd7fhFABUKADsVFMS3fBzhKITMhWAJuUgQE/XzY4DhC8vcu5JihqveM
2etDNWp6kFl9vIvdwjyzqPo3JaYQemkReCahVPU+27XZffRO0dTaLR/THbGNsJbHqe49GnCfw4qh
db8yzYUsgMtdKbnWm6hl7Qrrgj9PB5PObifnBaGjx0zOfG8IqCa2Hcxvv8Wy1dqAg1NrR68PTLPZ
ENG1TJ6xRtLKo27Kd9CKhrmEDdwdAtqZKPulBO2O5NQoXxizK/suxUE/XSlZujXHdRLsiqGHbQJJ
pQHy3pGrE8mED42MeVTX/lRnn0S1FtPGzoCdnwkP0cLRq1wghRdN13qhkkzuhHTFuSazvoVJoBsG
dJUC5AnmDrtlN1kk9TLrgrVslqWfHqFALdG9wjXWh5oX32WpJ8ApMT11qrAYNXYkMasPYRg1E1ne
oIkSvljUNVGxOUSFtlXPOtzp5tL5lo8LVQ+7KQD2pwKkhPtUOlZWbHJ0CSNn3SE/kjvFaWMuaogl
wgfxwHaV+c+jnQt1xZjmoRf8yQJfpX4r4rZcrq3BsL3tVHn9wUsrBJmoiHXjkQB6EpfI+9ObPZKz
eA5HCZve5md5ICaAktmAQrx2oRw963Zrvw320F1r46CZuyKNBSgwG4IvpphYuitUvQl9iKa89eJY
D5g1GajCIQr1YufyRB1jZDohzCZmcZ7H2DO89PQ2EHB3baMdF92JVqOEvb5JeuoiRpCQYRI8LNtZ
Ft4NzW3WCHtuC2qZsWPezDnDO1gWRoqnsY2mfGuNuV5AKksyEl4Yf8h+S+ujZCBadc0JpKyiWQnx
vkmDHDugYnJnWDJMQE2ZoYdqYVxVRVLgeCv7ASNX33Scf0nlAbhleF1gJ47zGZFOTft+rCjkLuQR
3FFE1b1LG9J9UAnRfCS265hnkcPeChyR1F/2EhtnrSHQeOXyYXf+7FAjA4tZmIShSb/DuUzmYVbA
LTsyPa0dOj11eq5J4rPW/aj5w6HkW1NuIdkPSr3j4JpFsNIsv0purUG4YWLxuK8IB4m9oIhNTeLJ
Y2Em8xjwRjC4i4u8hySicV80fqExLcmXnn+r1nziTiZGHV9wiLKgVMyrXaIEQt6/wI+AKWsIgPfm
MgMj1nTnTEek3Wpwvk4GOVAbDHRxQHNguyR1941TsslN67JPyhNE11Mb9UQBz2uOdg4YcikfOaNd
LfQNFMmf0Qpy2t6CYB9qWMYDiOWglZqpvOVuXsgh87NWzV7oRvOtWw16QPgdU7NadETKmd+ZR3L8
rbqnhp34RCrxLpkTa5M52mtfLTazdeO2o4HxoXoWi5qls4PgtTXGFuEC5C6c7eMR3ogZDqMTnWrH
vC8U8CJAz3srxsyZ21RIdlnSl6iIzcGWkpBHQC0N1djFSaVzomq6YKaVpnKK7BhbKUeVzVL3PoLr
Eg+YofvBYlFd8/uZ3xabTRbP3zfy1Ru0KnTUqxifnMYyxnxq7U5DtwYv4j3hrS/LoIFehQFAN4Ks
JxSmmsW6VTk5HhUgmKBM6QKpaimv01SlT1i5uB+ibuWpbsrmmz3YBOvN8UPRcDh05/rRp0M7RoFv
j+AJsZVhoKyz2S6uifHxiDYVNsxuvbnwBZlX16u8JeloySt7bVXGdEPTYDgsFaNIjj/QGoAVJeTw
rWxDHt1+vLWLIqwz+8YCMk7HeI8fqVo3FuL9VtduaI7hS6k4XxSFuo0ijFRe7gKr8rupCpDqk4mo
oI9LprkEwG86EygFA9OT7gHI0hLj3Ov0c/3SIcjAwlRXklPA0Ct/X7LW3ZRErNzDO29WdT1Bgopm
sWXcpwd0go/oQ/NtCVcdwz6F/8rpODoioic/LVk4kVMC6WE8o5/t4zi7aXxanonqtrFeZ7eITY9x
Y2AgEfM+NuSaAAZrX2GxwOcWjl0T72gD0tEiXk8e/Myjw2f01SOz0vFNpBVNtA4CvPDSJ61OQAuZ
+Ssk4oSEVfEygcsJuhYXlz8SSQFlqt06CgqVP2zqZhH72bOdlajYnfToThnjtNYxqe5aa1i2+NT7
T9+NPow8oSNVEnLUFAwGpVk/5hcL7khs+jWqRJpwOHVOssy1y8CxDs023kvNnC5+N+KpbSaMviGW
D1amlEYw6gqnqYwTiSX6RtJ+UTR5VnGTAh9OpmcSBB/7KalOlibpdMRv1FHPUduRf24gQ7Gt8cG2
DfI9O+BbuFtAYeuud7ZSBs6dNb95E0UzhiMKgMz6NEUBk9+syrNnLAyuvaTa8LMSjN0iLBmmiVgX
L3tzC9IKGMcy8xKIrDFRYkvgfBe4nnXP2OgDlBCHCtiVNBmzLnTnhVjJ0tvXs/ugWe7Eho+MEA0O
owgdFmSVC3drmUwxZntH90MLqsl6JU0w2aZKo3z4Ioz0pEr/u9cjVXHEgteRVRq6V6m+ZT1DJRyS
O9/Q1qSvb3q9o+utHebCuRE+v3orPLmfK1Ncz0l0W4jhPcvuKyc759iR1g1UQdpsR9I2ry2zG8I5
025EXGu7ogOy3pvFu6vwEdXxVdtW0XM9VE85gYpzClO8GRm3N7obtiqKvkNI36RkZHxTtmAeOd8p
z6Ot5bkHQ6lrAkWrddnLQHPzVwrh0KuTL73LcFC4tG3gP6xHRfvNyzVgSONhlqbNYcv0t6Zlc0J3
qnOGsXeDOmU+GAUgQY/0zXWbec+TVeNNv9D4MT1ZUB6tYqVb02lSOt9x8DfOiEqmdUWMaUXYVzZF
SdFP41k46dmx5YMXe/skI0FEq2G805CiDBmotYZ3P8MC7heJv6607Jo8LhrUrnqouuSAXzmM8vrN
5PCXNxq4xrb83trGdiAuYCXxoDDvKZNz1GGJF9lj7DZbTLWoCLtbX6+OrVGe3XTcLRAi6ZbszLS7
zkjbO7Z6S8QgEhNOPgOxm5khw7hMD1aBUI8Yh2C40BBdRQujrKqHxAPAVlrRrZLEXVaztlla69D1
+Wc2iOu8ao6UOMYlbS0LMw1Dv17y1EtQhNIDTQj/8N2Yck4NtLPX2G7tV+CjOr3GJMUThRsBBZIM
suyS3FsAqWNeJzaKgDXaee545/exiRXToDdudMgdjaZANDS4dhk2wjo5fWdctxb7luAJiLAgR/04
B0b3O4AAAys0AvcPNEH/O6dAFLxofmKhhdFn38IdWu6NJDorRDbnUeZUPAhE/JwvBlATaDJbDOC3
OzASjx7H/SBBq7vzqEA0clHZlVAisXpaS4PD1QqQVPEdsRBqgUGiYOCWET3UpN8zvxzOljIxQ1FK
3/Q9MWRtOTLZy+vA7e3mVBaedyKRjQTSfLwFNbtdGIVTS2C/0/Pe2tLC8Q49uQjbsZ2OnamuU8N+
ZGs76iUxq0JxVkqlbiFiNZwdkFIegtEqbnE7mDfNUBB1jH0u8PLodMF2NWQtUZwwmqQzBCJpmzTE
3U71O81pZg1ZZwR65QXW4hEXYqt9544nrVN0geIrjLD7qpOP7ETo1aaQXLuHWo4ofPuRrg054PFq
jiLvgzAJwBOkdIh+jVTG/hwtM70iIjU7MZ30r2LGoYcE6Fu2GjgThtFgWx+OyTmONI2v3Ge7RHlS
hEWZcnJ3W+8WhgDtqJkAdnS5fsim412PjMxOBeTdP4wR/zVD/c1Gvv8n1oS3+vN/Hj/Vx+dPZgT+
zt9dUEL85jie6/o4oQzH8y+8sr+7oIT9G/4nMNS2IxwhdP7SP2BJLokBDoWCsC1g4b9T0f8BS7J+
Y/ooDB/4khAuHv7/xI3wC9UfjyEJAgJmk3Cwm2J8+MUEFReOGG3sqGR4Ig3MLbIQcTD6zgtRitZh
yBfzldZvzMKpzAuonNNt6uemuUGbW7xVRnaA0IL6F3oXofXZpRYiIkOenbqz3iyvEsfe0wmX9NKR
cUcEcXRZoZrxniO2yXPW51QW+VwVT6ge+5OGIJp8EMI2BmGYO2X42lPfVKwlWTVvk96y3xnEa28W
EHXGYsa4ttC0BraDPk7KYd7DTAJi5oj04Ycf9d9YjMTlPvwT1cN9wmgKeNy0fPhLBiSbn40/gFlk
k5fmlw31AfU9zdFWNtO4tXsVBVYsmawQNYRk1C6bdJU4/Xd79ikvpeUieUQKOd1raQYogYCm4VF3
csxkaiDPNdOSK9hDtaTtqRPz0inFxM/oexKKONWe/h/XgU3KwuJF74z8hZ+vwxzamGqu+qK/ktwV
UfSZmPm8lTX7PZIs9nnCaFQ9WSzHsbmNh8QBjooqtZsZcM/uJZS0i433SEbDIbI7+q2FfhqyUey9
OFHHvBysG7NMMs7FVXr48y//i+Xt8htA2fJoC/DaMDL5BX+laA7jsYu/yoKM4BJk3onOAtVWN4jT
xST7BxoOyhtEtX/zmxu/GAT5PJyGYMT4TflVXeMXhv4ySsQKwv1ksg0dxn4AYm2sbaiqO2ad8hiN
IxygCn8N/Xee/anY/Pn1mhcj0M8PnY+XQGfiaUHxF94vP1aRtROUr+qT0DvdQK9g0wTGPdR8VFEp
vhYZNXoQtcMeLZ2drhtoIu+FRYchWNKLJ9Bo0F0UaMJPchJnu3TxS/cEiL0ONC3WC6VUElKJYjcA
I4pmEP5guSZeWHusUm09OHpuE5bZJWS9K/OOOByt3xVSxU9lWcZ3cM7RXPSg949/ftniZxwX7xre
UM+zoWL5Bpgq/ZfLtvBYxEnSfTcHNTSrSjjzYcYc8qymhnnSoqfVpjJTHTrtJAakshONlNqI2muJ
gBLyS0I7ZMLewlFrrGbsQKiNVgT/9k+OpnfXiUPA8GayvVsmzfbjBBLnmv+kGLDTvGIZqtAkJurK
oF/6DQP6LRgWd//n1/gvjzLFE08w2Re+MHCg/rrswoGKB2W/1w3qMjuSy1rmWsI5ziipwEGm/PnH
/eoW5ZYadOyEwQJmXB7nXyxnTaa7wgRU3yNIeraj2F7POdaMUnZFhkvCF29m7ru7gdI4gXg6B3nU
3gnyiyhTB9YjcAbDiZROjeMuBfeOI3MeUwRa2papp0tl7zVmAPar6wmQpjwnLLS9TeHnfBOuEBo0
+Xj8Zkw17ianOxqR7h71yjUVegdO5UozBzJoUQojN+2/ePuNs+0MJlmKynf+4mb86+MFudByMHD6
PsLsS0rJj3bRwkqtaSqW7yPzvTCPFTli3DEo9io5ghlatewuf/GR7PE/v8iXiAwcqjZLGDDPCxbx
x4+Eiu12dj19Byvk7f38Euwp3Ti0yUv7q0XrX9YM3hkWSX5mLIu8PL9cHVs1nSDVficg8dlRFYPV
umsl2PSI5HcfroMTj4QDYkxkSOy58jUlcfpqtqjM/uKrgG389ap/f+B0W0AnsdDW/3zVhEu6XiL8
d7Bv+gtNKrABvW+pG5EpzDjTgKAciBXFeBaNKEI1KwaHVbbjs8gcWpFybM6T2VcSyHS/8JRO5aft
Rba3Ihl8QPgEF31Hy0y1iBZUeRRRatZIqZKMuRGiQD6ycNVf/JKX49ovP6Vp/GEH9YEh8uz+fFF6
uniN1Jw3mYsKcS8hpB96y4hC8aqfUWF3pCJ5JacceBLGuubt+ZyU56/a1LJoXMZwUBpl5ChuUtBi
pAF0a4NhkxfapVG+jZzdvy7sG7ro2oJpOlnEPdaZ9jqPZ4Z6DAgfmyoSZ9ZifNSZscujJr1lqlSR
CM3UCfFc5XEDiPhzoa9EVbkT8BeA0mvCWteadi/zxT2AfrcZFFf9yZDuRXWBRBM8no2JCTcX5g3D
MRno+ejQy7+4g+Jfn1DToHLTLW4AwR765bH5wbluDl07trF4U4Q7v1i9ctCPJ9YIqTopAB625azc
0PCnAvGHMzHbo9cCME+iDlVxFqIF15l5MWqThXxyRWffNQi3IEPRBg/q2sQoOcUO+S9TTIWpdW11
+/tq+t9a52+X1LL/u9YJs/S96rv0x0rn8jf+qHQsE3M1YkPdsvBW2+w0/yh0LOM3F7Dy5fjG4c2G
KPDPQkf85uLDNnGm4NjmZM3K+I9CR/+NoCROXaAZ4OWzqP1Hhc5Pr61rUntxlkLiyr/EGf53GMQP
D51faXHPvBNgsTHGO+xOXZi5hb/94X78myPjzyve3z/FM9lVDHZ179fFt8lSIkNxOtA7s+ZTTPv/
UdLi+Is3iKPCL1djcT0sQpe9XFzQ1ZdF6oerkXDpTTHCRMv7zhIrvNuzEeLb8xC4waJnnupaIVmq
gPwmUERBXCOOCH1r6G5q32lBJg59+a2cR/q3AG6M6orJiTAPTa4TsmLGaqJ/zohxXGNETC+xoyRI
XsZgE30LW/R7KzOidLcsU7813MVCeUN7Yu7x3zAI4asMbY0anQSVuxRvccOsrzYjUFEZjZfLGOuW
hckud3o/uDRm09Ix1tgczO+Wv7Tezpq6S1a5CWCC5Ho1o9jLs3PEKBj4HhvVcXRN+86GkJae9WrS
H2dMbGSsOln+MAzYddew56pr2KKdhF7VYO5C7QAbrOkidM1jf2n5I3xibKr8y0aY00zxwgxqj8sw
xNPrtSJf12pW6cQytpuiJHosx25ANgaTCT8N1NaakBPi8LZ94SiJlT0th6NmE89NZ5MzUlCWc7xX
Yly602gXFtVwZWMPdlBHlY+lsuqjyhar2eGlnG+iVKeCNNRoknHjz5j2XEH+6ErFZfOWgcp5a0nY
fSg9VX8NBRYQ/qSTrzHKwddU7+3viL3NL1IL7fJFc6MFEYecwLQZpS68nZ/QCcfedckMNxZjHOFv
jnUGB1RTjB+dDnkr/p8BdUbjtc2RqBflrQqOaxDyDacXr53SrDKsxEQyaSc6K15bBkXFVvcbREVU
urTiF2B0OKp0KqG9ciLinTkB625gxlmno4yPjfHZg5IGlNDOy3rX1LS+mYUOf9S4/12e/2a4LI//
9/p8ncaf6sfF+ff//4/V2bBh5xCgBjaH+pk1l2L2jzaU/tulLcVZmA4HawoB1/9cnoX5G0WKgbqN
UpgJ/aU99I/lGbqPf2lfEYoCj5ql/T9Znt0LruOHcxW9MZpQoDVIxqO0N+1LtuePS1pKRHoaNzir
YnTFx4JsL8JVCDyTwYg98IOozgyWaE/hsMODjIO5aptOP9BOjbQtBw6yXpMc8dZNxHhcHiKyVa2P
xJvT5gZnoXatA2xDDp/V6OessYmeZE160IVqV363py55b6fMu/I7oMIr0m/qJHCgAB4wMFfx+yiM
Oj5pwlgOnuiqLdz/CFE7jODjrJe63DAS16eR85JyUUj4OrLs/cw7rq7mDizZzk7b7kExTOf1JjIL
DWvGGXEN+TQvAugV+CTnhbnUyRlmNCDIuuudl2EQW9ee7+I9cjJtJEkYMJq+nSGqXUDI9qB/lo3E
J7LpfTlgywJ67JFLsYyEvOyK2e1IKQFUGL16nYCaK4FlmddO1ZsGSTt9dgmmcTAErpZBmZi9NDtC
zVv1T00+j/OqwTDUrGav1Df9MCBoGtFy3c1uPMJkbWYrZoUfk5u8bxkxmBhuT1VlpSqcLtKKFYH1
UHc7QghqMtpaJuJZLe5qNSOWI7H3CO00SukryefZwK6AQcfPrrtZ89CKzE7xvYLKOwYd+uN78L8M
2Ui4QwmuxBAWlp29Foxw8MNLYvtCek1wfPVaqX3UaA3B0b5IUMzP+oVmUUXWdU4OO7lPoM0NcJ39
C4tgB5DZW87oIsZ1PncTPBZhblQiHLQBVv3dEhiEVgrULo0Eo3ye0XnuFt4vzCeTuzwukAQ+ELH5
RlAmo1OtU0/X5MYEHNkHRhbla89IxH1h9oM+khdYLdFuFDQI8bpGXY7e0I6rb3LoGL+yz7v9a9zg
nD8xURu9U2l1F89LD+7aZL6BsNJ8gxqJ2mmlG8iBrkEt5mQWdWCNgSg4/LBkmxjy8l7k1UZn0vNt
IVLmiG7ap9J0TkM1XaFp/OpRPK78mmklye8Elsh0HzMsDEqNNGlMwn2oNxdLN/RD2dLigg5Svme2
+jYrpdYXMU/Y1zqencn1vo8KTIKJS2HlNxnzz2Gwdzmy0Y2ypy2SILVKMIfssnhakP5qj2irodVE
5rayunazjOhw5YzRSm/6E2r+0Bjh53dc826W9Va07iPCqzUpErvWc3ED4DZHA4Ae4RKlvM4X/aOd
IFDNzjuJNRianPUyOfHGGi3vc5HWh0bwHJT+G22mkCoV25E1Li1FUs67HxVrtCNYS2eULnPGKUaO
UDJ15HXODM07QdodOpOO7qNutvBBzkhjMxgFWstomE45qiUoM/zexynytw5QZ9ChF4yALZ7KKn7q
qvjg+0AvG/d+zKyEgGn5irYmChuL4dyg9ddoteIXRNG3AtvFkg3mLsNaGMheHRZX1kFXa+c4gYod
yack1hALxwt2Bx/aCYTW6CE3CgfbR/1g1+OLVnTncQF53nZs4rHc2VV/NaH7f2BVbwIPqsiXkxna
BhtdHIgU8iO/4jQfxtq5y0YkfHLA3ZrEk8MBo6F9LXEHKTDQcAEKbKhpabcrQuM5xTmw1hnM0ryp
ZbrxnArnoejrHX7WVxMSO+pj58PLVH7VLLq8Ln0FankYQ2MwNTJxHP/UqoE74gpJ9FGLLKF0VFCj
zFGt8SQhjGSIMi8DyPy287tdlgmURJW9b3Ufvnf0Qh/vHWMEAXCZr4fSmp66CXhxAZJtEy+6vXbM
NrmCORk0eRetbUfPdvEw4BSyzbBXjTrYdWtxF8wrM4XLEMMoPfQujhg3EfXayTG2kuDo9u1NDXv6
Oq/TJOzdhWBH766A3AD/QKrtSGdSEjR5rypzCuQ4NeGoy/9l70x67EauLPxXGrWnwSHIIBfePL4x
51QOGjZEDirOYwTHX98fy+5uZUpQorzuhtEwXJYpPpIRN+495zvtNtW2fbQifbStYbryu8LZxjKl
HWOa29RpL/Qkdtoua8gWRvY1HXFeifi5xON+P4zimlBIVJU9GA6b1zRrreBYrm2CRA/N0R27BzX1
r2CvL/M8Pa8weLNc949l7XxVJCAzbo2Mq0nPGHjSogi10dyS6YnQwZ4etDlNe1psZ9BqL+t1oR+B
EfeRHVpqRt7j4QTii0IlHR3oWhzy3qqPXqL2uh6GUDj1gUp2W8wGb2cLE64fXmuzPJvj9sqx2pNa
TOM0VOKW9a28IsIz3mifijZLbW/jus3rXE0Prln9aav5zBPJbl5lT1NdXwz02w/A5or9UhExbw7x
RgYd3/pkIFMTZxwr9HMykD2DZS8sa7RTlg2pWhSFRInVvmCpgBbBuIgDz4uMcQP5DKHPRZcaG3+E
kKqVvYeajqsucJiRettyCF4N3KlaF+K2ztwzb5SXi+VnS7fxI0TOR7b2PAVGQ8fOf6lwfLSIJcz8
XgMCgIoXF7UpNhm9d6RIoyMgB9Cr2NQ02/GEWhP04C6RjgqDRC/Wo0hKrEix1JbGqm3zTu0VasTp
hV7ookjx0LbVVSACygYjUSydvtkGiw+ueGONPknF936f5+OFLlswGyAvmdlUunfTVe9eEgi3Nw12
nPpP2+plXRJ9ZmT2sutxMnnrsCAbrDBNYrTBGX9ZReVkq9E+TzkVL9+E2epJ7kjbQHl7QCIVFDaK
BmN0swMDcXuqDkrryThgG6iOQYfS8IGHZ9fDFbpO7EtzEsAQaKdbBefvuTX5jjiWUkOG1A9uMt11
0kU9hsk9wZFYloOzb7sWo89n7L+Fx1EhnyzYAYJ36LZANmsbyD2c0dScOOsYxjw7L9Io3Hpl1mwN
k4y58gvKLsfc+igwTKuEvH2dmtCcrVPv5+bXiT7ioLdJpv1wYeNz7WrBnzL3QrTTBbR2vyQIM20T
8YlOfUQ0pFtO+OqMuM0OOBncOOE5jOpgBxmKZbC4VoGnlMPpfFliAm1tBVXDLdttUcJw5ud1lsp1
NlHSSGvn105VwjIokdAov5CsC7SykuKKxOdO3ajIREhAUzjwyQXGrh46qi0PkyYnMsROq9KvldV9
02wE6YMVq1reTVam4xMcxKZ+TgUv6o4S6qYz+oz9ZLEj2e2jjojGRBlMxMqgG0bJtrOMCVbaLGkw
IR2IYKBBmdpFrMlj6hCCfB9Gc05vRny2+ouuy6k8RYPJNDaB/Z2RQsGPLgRotK1RE9V675Oo5+0H
JLLZ9eKD2fd3Ka4quddjMGyqdIiSA8HCZMNlktbi56q01Se4RDF+VxBS3c5rmwLZ7BC0RNENSMfQ
Y8zpeKimwmyQZWZanTn0WY9RULTykERmZvJ5o7Un/IYzvEGosA8YKSAfFgpNHo4JFc2WL33VHDqB
garZ8OwAHyu6U92WUC8xVc7X3RxXch+ZZV6AYKps8Yh6GI1KNZJwgVh9AVI/Sdxt/GgDI+vYgcQP
76RgfV00vCrD674QPEKPeY0fgCeNY0Pbag+GUx86jDKfbVINvvZF1lOrOTUaxlVB59qHEdY6LHCD
FM0GIv3WSSZ9CjKU75wOjIspkPXJ83JxgT0MNRINihO0sPZTDQovdGejdzdKjVvNz33mLYu8WCYf
LXXh4jX1Wba4S1SDiaLN3HmrVYvsgSNQXfaxJc5hfPXkcEaFAvoL3xqHKFIsE0URvQxxaQxN8aQz
2Z9liZE9ZpM0Lwz8ZH9Wc0uVKKnxv5My7P3ZNcsEBkDaxjPNJtwGyIkANXtFtrNK21372qj0c0Sy
ewuFOXVPau8TfGr73FEmXoK0MDYly8gxm00OIK2+An3XrfvKc+N7/oZgrCg06haNt+Xlz5xZkx2T
J8jgZJ4dp6lO0I+yV+IFNpHuJ/OzAQf11DFSP7pdkBGeSnAOguAp26UxC6MR594p9oW5n1taOL1d
fWHbwRE8T80XMQ/xLsgN6EtNlJCdAHbQL/R50CtN3Cp9DZ03HE9k71n7oGe9AbDgDJ/JIuy23Zwi
teYIFfqzJ45Tq78rkh/3yk3q23FsyTodyos45bVfRkeGuc9eni9FFlqlzDmQMXnDXNuKhyntH6JR
JKdV30A2pLcXGGgRA4NfihvTOrNimC1Zm6YvZbceZPF5Y7O0sHL2VgZUSBV3bdxxdhwxRY1iaD5z
J5Soc9APmJ4GmAUcKE8ysparsVQNNrdOcuPDdHBskuG5E53/a4D9/52YP2hz/64Tc3r5XjxVr296
Meuf+LcmiCw0OnGWaZqoWDw2J5od/6MJEv9wHWYiNKsD8j2Y5P1vr9xDFATn32FyyZ8Cv8s/+ncz
xnP+YRO6Jumz0RAGjGz/rWbMm1aMS0dP2Pwf27KPRES8ByPP3eyaUY/FRdbJNTFx8W7O2unQ+nR/
A2INQpZo9UFP+91AnGt6vuOiQmL/DHwCot62f3rPTSK2TLXrpEqfBgIX9tZo3Va+P9ywN7kfXO5t
t2m9RTQVjg/CxvYYPPw1o/qhga5NUiJynM+7it7XQYkGuoS9FFsza7ztD0/+FzOBX14qwBdE2w3s
q1xVJj9cKuqLxkQFrXaxZaCClUHibgSRMsHGrEW++/3FVknKD4qRf91XQGsLtRKzmPc/oyoRNJZW
rXa1A88moYN+SPPC+QaDsbzTxgjsrrCbcWN7fXeJSEh8cP1fPUY6hsy4PY/xqEO/8MebHUwz8iZ0
1+Ay/fK86VHOIsrsLvTSZ9uxBRH6+/v95fVg4yFKXzub7+8X0Rjn99LpdksUtZ9wrraXHjPSc3P0
/fOAjeY/uRyjKBM5ECGDq7Tgh2fZln0wurHodo005DYwKOc0TpAQSqh7HAO/OP7963kM8R0GYJIv
f739H64HBw9H6QhpegZuSdvMs25MOl4UnnF7PdqMu39/vffvqjARBNImNtcVyCHw4O31CtfvF5FP
3a5iNHGT45zaKxtQSNFU6dffX+ovQPmPr+r7a73TRATMrzBft92uh7x4yr2+CuNCdaGZpyAa4ri/
imP7ZiJe69aP1kbJCHosYhTy0TjtVzfNC4vCn4RXhmnrvPqHH3nM5oFJMn+RmWISLYgBMAtf7fnQ
t+Pz7296fT/e3TM8aHSdLPouy+y7e/Zd2sguQBSwXOzmKV2HjbtY0x3QV9zXSo8vTOHckgYMwSS/
v/T7lUGYqEEsRHEYhZgEBO+WoQbJQTu3cbkrH9OdwWws7L8YAO+2y93fvBArHZsb90IbnxVknV3+
8HPGQsORNHzSqjhNcA623FBHsiVZDnfBrgxiefJxp+wwQqovjcaU9/vr//QbM3wWLAcO5iRpo9t7
e33Q105q1DhmCABPzx2OvUcs49OFD3klbGPrlQxNfaKJJj9Y+376hdf4UubLLu8Sgtr3CZmEpVWA
ZJMCtlPVHblIx2LvZ2dzO9Px8RWI49oYDu1QYfmOo/aDteLny9sUBoi82NLYROX6z3/43VvgMjSd
V5zh4i57m3ML8Tno7J2GgB9QJp4V+s7sgs/R2j/WlBf1B6vHz788MkVm/2w/kq9JvvvlVVGlZqLb
htNO03LczV5TwRSn9ZLqYMH23bZgd/ejZXYfvNu/vrBvmpIDL7Ku9Qv/4dabtIdAXDf07DKr3AdB
Hexyo6gOi+lUV3HWU17Pwyc/wRv/+3dtvaM33zMCFi64zswYhbG/v72wSZPYSmfMOzIjqcWY5mZv
+qUKzdIutlPF+9/UNFV/f9Ff3C3CGb5h6aICR0Tz9qKjZ2R66Ag5BAMSX4xJ4O6VZ4MWQYgXTsq2
Po2+8u8qeKYfvOE/X3nNmaI6DCQgfD7ut1d2xlFOysTb4pQuoFHypb7GZv7YwIPE5yGc02KpyyI2
3Q/CLt7v8quuxEfA4bqOKVHKv3uxRrs1CgQc8c5tSQ2iZWPtzMV1zv3ZueVcZJx+/wNbv7ge+cWo
FdkQhOcG766X4i5nmoG/3sms5WlIU2sr7UQ3ZLKN5pFYRawdBl6ZTQO2+iJegvRSGobzrHtim9oU
YMggZnFqxkbdG6IbjqkdjB88i59ePb5xZCxsI5YTYAh4t57n2L6SLCL/w0PJjf/cI4YOx+DRE0V2
NCZoU6xF+vDBL4NG/P0rz3mbdtRfNRdVZvDuHZB+hJSzIEUgItUERqg7dMs3y6md4k+BHa29kkFd
TRfllBrmeaxTDDJZlC3egf6fUxyahQCSw4Qrr7hTWCHRJWB9NcUqFrHTb33Um+ZV4Ahh3UUJwtRQ
dAp1AuEGrnOWMwxUx0i0lfttYKCJgCQGt0N6wbz2BzIo0uauBEnDmJb41OLIoJM5yYwFVqMAKYry
yhkd/0kB6/Q+R1ol8WUjBuAxUe3MuMBjXHObzND62Zw8KMpGEg+Py8ygJWyMDihxxauehiYuhk+x
M2GYTohnpInBxBaGpcOgBPdEHd2AXy0w9tYUh/sqsGbzvvdH8T1v6umI8GX+MqNQ6egadBWkDXDu
D5xYzBSSE/hr8ghHH2xNYFQ3S+KM/clIWkYcTVF6cAeWxrhoWQTW0LJSPaHqcZp94nbjoQwoK2j5
ZvAGqmVQ/WGRyfylL4V527USY0K3uNG3mc7EAGrImIChTZ0kZWsy4u3IWahk3Bu5zSEPogYPNgzv
ZpMIx6i3tV+QJGAO/Hd3U2rnhw6BChjY1FZPVVd21g4Ii370+04xEsowaIRYoOLplKlsepp8gEF9
Lb1xPxo6Gq6HYcK6nvZNglUxLS0jnK2mhx3q+caJdFr3wlqw2yf877Wh7YP3qJak/hPhgK4ONg1T
9zQje+9D7jtF8A7lMj6CJIb1H3VLdYECIpm3PWztFgyaaexo+AXGoXNdHe9xldKtr+wU1Jqr6dwQ
XBl7RE4EK3ut0y0YJ8+ygJ35SNDJ0rUl1usk8e39CHkoP0sFtrAwWQnPbPpOtMNN28YHpywRAZAm
XQPrVDNecuLhkp3RZrE+eYpmEH5YvNebgrK2PwXEVKV7e4a3HgQGInRlmiR6BxBIdkgW4iAklnm4
d5iZY4xvGgrxclzh/bk2onIbeThAi1zY6U508L63CatZtcevl8OVi1MeQ4cBHPxipPfQnHT9ye4z
AzmttuPs1oRku7PdHJ0lGW9peShteuRwrSFOnBzOkFfjiCf7vKXcups8xwBwWIP235mzGfl3ja66
C1qBpP2S/Qn6zOlGnPnozHrIuiVd1k2FSq07IE0bD2YFWOTQuyK6EUWnyiMVBONifCcDn1Or0Au4
ZQM6s2LbK/mqMs0GQ/ftARZP9Mh+ljFtTUw/2jhBFNz0U1TBMtMec5GyKBwn9BqbTNgsnutnL1bs
UVSohtjIMZjTfWVm7XCTWFFm3tpJUcKO7ubiVtgx8YBOjVXbJiqz3BXE2DE5nU0C2ebGa4MbDj4B
YiqFtPhylHK6qxsC2c5wvfQXaUfEyc4GmPEyoaZfxQr9QKIDmaKw1SYUKRMlG0GqqSX5j3ObKfmA
kwMGqdsCQ8TyPtVbMiP6eQdkFS4RJw680RWL+WumbXPZxYtvXxoF/r8t0sLkOMx0bDZ68c1r3eHF
wXZ/A9EE7X0aucmW1YTDE5wkCfSuqNwg7MvM6j7HxEUj3GqgCO8HYkQJu2ilTq77xkpTzMqMBc7y
cmz0qa5HPvOkxi22B/JFSG2MzXTcu3NjMWQtA/eqD1jQHsCoioESJOa5IqyU3ifhtu6wFQVW4hW8
7H+HHQ/RM0VehjaCPjRMdeBMCO3VUIaoHpY7jfM533iVNe2XXBnVZhrx/DITGk0CpZExVciBSYOF
aJI05snOsozUkKZiUF8EMbQaU/SP0uykeYzRotwya0/uI3qxX0qUEjPmAgUQl1NRdMytAqMqhAhs
FiQnNyiyKQzTLVJC0e48OY0wVKZq8bakxlgT+hiQ0ew741iGHpEFD3kMt35HgnF243UZrMO6TfBl
+6WW9ANav7wDqEJu6wxL907ikHlRwUBsBwUifTMP/8l3hAs4SWpCM+YTCqE8xkUXzPkBxuegTrg3
/f1YJ8SgeCrt2Y7wVX8v4Ud0IYGqaYx80ZIPAXx3TdMYxxMLI9bRjSwjZvGEPoDFbIr5MCldgb6P
KoKZ60jfNVONIlwlxniOIRmMw4yYQLEMTPFymBlslmFVS+NLp5YFc5VD39zKYMYc+yUCo6t6COpp
lRAYXM7dhAijGct0zyvFshTbS3a5BGCh6DxHxncrcTUYzHJuTvMQNTvXgdaNTp2++kZkGV64xDDt
M7E4YtimOcE/6GAiCGNRtlImiNMll5tWCDtRX9XzgH/fwqbkjx3w2sRzKnhGJbqJTZxSdPB9zDap
rYW6MBMVPLsoC9s9zMLA3+Bxavdz000Zs2XIYRtsKctzbA2MraFo5tM2hm8GPI5IHLD0THdAh3gD
fBszh2Mbe3OjObkC84FmqoioqF9jogNIBpG1vHIcqe4JIM2foDclZzT8KxPGTk1GANVJ9ewOpJJQ
lon4kl1QYTQZZokTosUgGbRW44dTb6eQUgLC4jdzXgIBnxYGlhepbl21y+ZOXQorXe5jObVfCxJ3
eqbyyu/uZjkiNkG95rWhJKT2lTGN7x2MHrnRwzocuK4JzBxhBtooXQy3gFkCST9/mWsChTsv7iEp
eBHg06GOg3sie2axLTLTdRmPr82XJcdHjVQtf4lA55UbkFYJunzfy8ezepjWOteh9MFjA4RtpIQ7
nyUu7RMpb6rYj0uQn5mahNCxme1j4+c++GSicAD48cCZzs1Vhb0M6OBDPMlhj1FqbnZjElnfI21i
Sa8NDTqY5hrDZMaxq+hqsGhCFSbQaLidiHiaSoI7pGLyz2Dga2BfnRnfNqLgaSnf6niHrKWzLj3L
U2pf9I3PbXUOcQfIbLIexYBVxSQdr7jBCbV1c25YBJeyyA72U+3mRRuW08TqVXhdJY6tTc49vOgA
g6a9DHOyt/u4mc+Y/gePYw1SN/KfqSYFUhLLBVG7JLSpHA1OIV3MJHSn5vNgTeljJVIsDjGawpzO
oVR4ubWYHgyzr3diSP37asnabhu00TyeJdTfryOFKA0hL7HvK2OI7+exUjUFflF+XgC1Na8mjeBD
IPTi7AOFsemyioh23QzBGGPDKuwJOEIdw1lXS5Jd9KBFmuvB7dqzLPKHZt9ApWEVMxpnPC3+mEkc
nXN5XIwSSCuJpzNZQcMaczy75OCcdUtNcq4nGzoLxggxBXRSWsBoirRRXnWDOSR731DJEo6egt/e
jC0qthasc3IERzoSxrKmgZ9QXy4lxPaxAGUD+vBrAY9Abqak6vxzSl6dHrF+IdPGJugv4WL7+olo
T8nnHw2M1NOuKKCQQW07YOEqqWz8KD7iXgB8vCgMbMk4Jc7RGJ2abX0kNhwNn6WeDae3XhodD9RF
4DVXp2TnbMe+WgJoDqKMMRNL697M0nSGOWUYMIt1wieK7dCKQ77nggRX2cNKcNvxymjx95Ev4/PC
yqAdA4CaC3+9xCaBkciUBXTclFPlhrbOCb2Y5shHPQBk/TZDvooOtLVw6Cg2xmMzJQ1APBufZVjN
tv+qybCeeT3n6cVIBDnDPDVWPilGELAJkp9pUxLFQcUJFiA9EtOMk6cdUEVsRCFHwqMRKBBrIDPn
m1Ol2dOQ0ww6qFmlYDH6oLpMiyjodlMjU4T1gwPsmA5LtdV5xxeaAstFpRjj7e3gv1F2CkpdyslV
GE9jggAh3ZVy2kAuaIO9AaOnCu2MoGaquKlFpDZXXUbmlyUPpgqADDsid/X17ENvCUWj0+YohDKo
QsaRKhsNCwQgIZt5N8+G6W5bQqA/D+xdUJU6S5IhNHl1SA4wEJmJOS+08Jw68wzJAHG9NqXeuGmo
XjeDkwPZK3t5H0+mOpOwnI09oCMOeh4y3X0tXMPc9XzaHZOQtDcpzgiAhjlFKJ0TQK2uDIW1tDf6
/jGnJ8L4VzbASLIGbMehtoTLA+Vn5cWUMxRSOS2Nt2tie3jNRrqPZ8KoFASvtFXOq++T0SSGoO53
WZFWz/jHWrHvo6l8IYcMXeQomKOHRiURguYjo7+NMNjptgB3AO4rIQsiRx29HGSgtb3z+J2MQ5XE
VhlO1ZTtkd0VhFuMuj4ZBLotx0GWxgu/6bBsXAlWdoNEr+CpFENwNtfT/IlTbM8GvgAnJvCNr8wy
7Cm7NqBOYlkogzUCLl7OWxf9NEWpY4xHCHfLSGD0VH/Kh4aoB390CU1ze54HoEQ1dltZiuW67nKh
WH3N8QFbOPC0vkVdyV9p6G8sCo9Hw4Ozhx6ILuqmtuzothdmJMOqZcfcpfDqFkK5FkrfBH3mRU/z
wAnxRsuHvDSxorDIsvzR34WppO3UBpdecDqb+Gy7Y1DgWmPUrinpkga0K59gRcVi+YM9UZ57/l5p
tpyOI12/lcUK8CfdJ7lDv0PJ4Kep+VD4Zbwd2rj2d/2sgCqJSEFdmwHLnKnUDYKTn7JA1n5ptkBU
pnTaa+zC+z6eGmNDHpbt7mAiQqZyU/RMIZO4MdvgpZFtSOrdcsxKlOV8V6JAzRdU1rMHOmnct4kt
73wCni5SoeeSGKPEj/AkI3XcyJpQt80KnUOsKlN2PYe2SHzNPMq7F/0C+8PoYudSqF4KFjZbB4Cr
/JKAaIPGxblREsa+AYgWmehsDATP9apLp3+lG+D/sp9PTYPYdc+gjZ+OtBqCR2Rl+/G53SayJ9gm
WQYsLVMtDmXmJQFYncDb8YtG0Z1PdPh6QK3dNOxhTxN71CxNd917hkq/EwCxEqfdfiVs9twVcx4b
VdSuL+c1pyNXUNHbTAJT79osW0OqdIcwPEONtgO05y6HGDEIJJmp8e+xtPbLfTtEVkpR3M+PvplD
wXFhC57wFOH8RiwoPUK20+nbYkNPQlDGiuTF6P9JtGn67yJXywUYwoVlRLjpeJEuXmKFCjZUtSny
VaqeUnZMF7VtlX3IoKCHwWYpBt+1zzK8VTGeg1Pj25CInXxobwndVn1Ys3uo68pgB9+4Tu+Qk27I
JNijgQ0Ix8rwUB8rkHDLps0NhHoFtfGwhQBDtvpidOSqoddBkeyJ2NkP/ey25DFM5Z+iMOQlacQE
Pjjx+kgghcbs+EPrbT2OWKttnA414jmalMh2HfVV0g7zd35usRHyaQ7AbQM92mczzqBv/iKp0MgW
MLyHaSlRFbmlbZ1N/QIrEAjFdCtnJ07upkR0c+j2ARoXS1hkH1V+Tcc58Cb7BXI3rnuWYrTKNAvK
fjNZBVxv/kw3XYAjyKxwRZmRYDcagb1ntyLaYNBrboRCsv5gUoEZoagGUmcqrZDyu7mvGcIto58c
iNqB5p+WPmnKcWuMXbiUpkHOyhwRK5cXnCE5WnR2TDhl7sc7i9LzlDv80S2Svv6SXoLEEDIRf7qt
BAlLW7RenWargi0Wmn26cNqTRvoE97FfBWgOH2rtYEVd22mrZ5r9koN0h3zcmpf4kbRDzuqRNU0X
XYGeCDJuggBLoDMLM6+J/kxZeZ9L7fkPnaHgZ5RthIw8FQMTl4WIojsu6c5nS9DWj06dwOxyvCR6
TWZ4fccmmA37mHCSZEdR8AAAMbbymgpxmY+kuZbTDR7jeNowm2yaLVgtqOg5LRDWnsVHx1Ogl7vK
VJwgY+rr7llaqUzDksrsuzEX8tnUbX0twCzStQBpsLpsPV1SUtN1OUcCzLjOSVwX2hEz5qMGbZae
2rYxHzu2nM/kKwNemPWYPyiZmq+ttCb7CqYgLTKsiNrZmoI/eFqKMT7UTUvgSFK02VG4sc3Yml4Z
yu1FvDAyPDRsN8hBY8eLQVm16aFXDmfYGtwm1AbDWm48lPKnOZvzV6dNrICdwbCeWT769hM1dAJ8
IMIBs/EkBQTAWzTaX3FmymRnmS7VCK2hmc4ig6jXmGxmUj+0lVchHTJz5yqCnHZKLjxosYCFVBwN
OTAHPv+fRGdRn8PaaM2NMIfeAa5PEdXQMCGAVzkwZkalDHGciYDZNX3aAPZ1iol2ImLQPelx9Bro
PQ6wsEtbcnTNFwIuJcKqL6WTG0OIzaWCm2YN5jNGeHYIWpiMxVyUKHeZJ3L/POqmkRgYsfIBrawY
eWMDDpLnHqbE/WpkZBKh44iDPRJiQuOc9ZslDXU4Y2Mq8z3vArM9aDKAscEKXhfOAv2sr3VX0xtT
dnSwfaNy9kkW9AanMo9T1EC7+BtLXQ7QuHDjqzwP4u/SIAicoldlxFUaFfT7oQXpeGiYN5l4EPgc
QLMtM6OHdjZq5vclH8xAhdHvmKgTHcRjDKHbl+3Rah3OU05TRgWQEo0qMu/6FaXmte1A+07CoW6H
+iuAHCC6OAfHT3DtUaxVPCgyhGPfqkJs4BPRESWw/rglneyYg9NeE8YU61Be5c1jbDL7OgUDi/4d
DZsu2JWLwClZ0cYU+2HpXRXimiTfHEwqFpkcOWh6oBPCyZ2VwiLPSdS13OAzgCrjRX3LwaVqYoeJ
wDAUq+1KYzflQGy5uI42RWq1+wBqq8+ZBGn6dl4SRefWX+oACWIM7oAGb3mFMDWhFZW4yyO9HIZn
wN6w3SwRfQ1TZuMXJaAqadtLPveI9dwQFz7GCM05pN2AbkVEOxdq5mnTNSYuZ1jdb03cOK8ZCxZN
JSlmguYzoialS47DmHftA7+O1WC4LWBaMKoKoCUs+lzWlEAbZVfugQWBk8wwLlMfkp/q1wioF7Jk
OfE1ya5oAj5HoyG1gXmLLesjlYVJabG0vbUnX5bOe0X5zInGz3ycVvGCosBaSovAPB/s8oXO05mI
XSKK9nNhQUpmoR/qCxOnln/wF/yIxwmCIFVNrP0cV3Hagbi3mvYr/VyolHTiXHsbg/InJovXZYXs
FMPBaO3iXmdzUh5d1MTHBPmPhVm297/mdHNFGBmmuvWcjiDOjByHS357PW0zJCTXkVs7ehOwKYDp
zhOT+iXOKvrPKhIX6YwDeuO5KacvW7QpHG4SZpaNxrrYboi99IJNa5N0uC/M2iF5NSYJI4hL6H2q
8MenJIUsjz8mwqVUYON9nFLfWMDVq4VdlmnQttF+98WIa47bM32HaBcz96y2PoA+0OnziJq4gYHY
HzXvx7du7iyOQ0QIVpc6W3gL62CxX+yhSWomWpX/4uWtfS+WwEONS6+3x6IwBdBhYzvfgy51vkvV
AZueq7797HWOf/AIXe1g+BoG8w1ZzjiZqN/SfZo4jrljlo1/RTnjF7QNw/M0jvRJIlJvtoYa2+JQ
tsvMdITkJ4E2nP/9TcJrGYdYD8lArInGyHfaYMJ1qOGhnuEiIfY3iJeWBDM1u58CTkYZ62jvKTJV
RlxzRariWxrcyyc3UBkiX5GsdGeBeuaS6o8TS0FDLjpHGTxEnwi6zADmE1MxEtSNNaHjUUolHxi3
kM1bzIwiDzVWEufcmOG939olQPOrfpqG+RrzaBN8Iik2lxeQRFP9Dd8e5FDSquguM6VUN9aq0t8w
eGxg3v5+bPrTPJkJLZoI6AagRwUsqbdzc1E2M4k+AvhflI6nSTveNeiiYMci5+zthZfyr+v9v+72
D3QPP/z02yf99F/fCbzR89VT+f2ff1w+vT7FT+rlqXsjvV3/0L+kt675D9phyEyliVbGxd3yP8pb
8BUwehxBg8PGHe2s8p1/0/gMy/oH/10kFzIQKBudVZSr6CUl//zDAOJHvKe1yl0Qp7MmOX9HeruK
o/5PUALAHgmvvf4V0N7Znomp+o2SxW+itYuLnnxNY6cfh/1LxLr6W7IVxCOWzc3QrfFxQKz3/O4q
AlTRRCxnOLjteWK2D0M/fO7daVdTbGw6gQvsh6dw868b+K+qL2+gnWn1zz/e3xaXYkEPAINwXlv1
oW8vODnlHGEBbWl3eyYJ0E10COT4kTrzp6uAG5Lck0lMnslQ550wJstpJ1I3diHGI3ZjyoEDw1Bx
8/t7eSuC4cdDGBI4CC8wzUsX4c/be8kIB4TpUakwLynzl67b6DLe5yK9QON1P2XZSz+xNv3+om9X
kPWi0D7QnPJugIRE/vD2opxAYj0qbKf03OOt1ZMhSp/M2LmGPV/Upmw+eENWxdSP76GwUQkKruQg
BSWfYP3nPyiq5LzOeD3KEkrWLzKq5ZbL1YAOc/3BlX5+aI5gtOBArFqxfvLdnUWcfxjrQQWu8Ied
zchPQ5uAvf/gKgSTMQAHf+BY79GBa7aMRz9Th0mbEIWYEVMPeZpUrY+gV29lOeuDQsXON2xSna3i
w3dveiaCIab5TxZA0bM3cjo9BENNAjFwqn1j1PafOOjK4+/fjl88LTfwcQAgFWYxct49LZI6vKXu
i54ikjGFJ6pp34FmIyeKMefvL/X+cQV/Ecx833LpNiG4fvf2IzL1+rFl3p6NcUZbiCB7yqnyg6u8
+xV5+ViheNdNVkBUfX9ph394/To3T2p/WI3Mc/QJyYY4RGBCmhEjVWUCUAviD96Pd9/XekGKrQCQ
n4fsGeX62/fdJcS4maamoDUwoxkNXJ5aIM8KvI2nNk/+nq4bjCiXW20avI18XN77z7kFNuxTSBch
7gSGfaZfAUcekrY45wRFBkdP//4j7ta7J8c1GdnyeuBDsAVT13dv5kpXx6yGG1qiIDw1IrjLGTR+
8Cb+/DsiPuXVh+3loJt7/+ASK26Vq6DMMU8npNIsxakvdLZLotbaTSNJuX/rdfzrptblCd+Iw8vy
/rlxhmbRL40s5KNP970Eo4owwPgP7ooy3AOj6Dm8+u80b5UDCLTBahlOOSe3qEJDUyN/Cmv0V6Gp
c2v3t++KfWzV0pqeu5Ydb99GKWhO8knn4RKVIPF9bCKc5qa/tynz2/GIKDL411oNvOcgBmjOB3eG
tNeuudcoELpt3qt6//t7ebc2rVeRFM0ICVEqAsx7dy/aC1TqLzMuw44hss2/3amYiCbN2P+DG/rV
pVZSK/LAFdxqvr+UDQZ9Gf+bvTNZjhvZsu2/vDnS0DgcgNmzNwhExybEvtMERqYo9I2jB76+Fph1
q8QQi3y645pcy8xrEgKAw5tz9l7bITd1xksMLXi8aQx6Qp45Jc9/flc8OVBmfE0WRfH3b6ibCX6v
Zi/zAxneVvRySNtFXlJNQ/fHYwG+jmEB2EHsyfpydFPk8rTIm0lwKjju0siXCIfGuHT+jRtibgee
x053ua33NxSRFAMQBSUIoJnmMGv6bHwzOxWEYBm86guQ7+9TEfvcZbFnuV/OQ0dTERgTRaEK8o2e
UTLj6+oPOrEnJ5+/ow+u4tLft7BDwWNjM/3+lnJNH+yJT9Qf6qreAPF/EpRCvxjeH16ED4ldNCMd
oNX7i8Q9cccBZSlf64oMWlotLsJWDYfPb+WDke3KX65y9HbMKkSXAckXldcQ7V2SYUGPqI72yODc
/OmlBJsIVBAovRlx4khXbA8aBn4aqL49mBTJWQrJ5gay8JC53VdC699vS2CXEIxsQ3Loso7ekJem
qTlA8PbpIImz1HGK8xbVwjNnCfHF3PD7e4L4uqxN2BrZuuhHT3AITIKDSi5VMq9u7HrSVqlpNF9c
5fflD7m4xbyN+YSTnHU0GorEIcW7cJAFh1XYH0zwHY90C9wWuHJoVX5qapn7xQj8/ZocQiQnRpvt
HyfIoxc2cLgyobmAQTFgOAWpjm43tSmINCYbdgtL8OcD5A17/cvZgBkdQ5oL4BD3Cq60Y+V5ydsx
SKQGUNB5Aa1eq/LCnfQqzMatN7n3uAy9dCeZD4mvAfZJOz+p9CezqZrHlk6sRLbYQZTHfB8A2vGi
7kJ0ZFAR2ZmO2U5UcaNtO1rgZ7Owwu+f//rfhxxoMTbLy9EXKLJ+9LSI1A1Dw2I5GuYcGgRZdU3F
oWAOXrQsyOwvxsNHV8NfihtnOdvwyN7PDtTfqrGu2Oehq2mnbU5+1F1Ntbf2FwVz9MXVPhgJ0Dex
oWAuhj15vG2Af4smAvk7bz0laktEMtkUfUYkGVFIE7KIqqyvPn+cy+pzNBboqrhUt9iFMeat9zeo
h3KOtFRmfuPp27iTr9NM5FqqR+tYVSnVtOHm8wt+dI98vbic2bDgUD66IIJPWjCK5TAe6OuTePKA
HvKgsjjwU7DAX4z1D94fD5NKEXU7D0/TMqv8cg6xUD45Wi0QKnFWiVewZKtbbVLpCRE11sXnd/bR
tZblkEYN1RLO+O+v5VYo2achK3zbbUhUl6V2lvdhcgoIaN58fqkP3poDzJ2nZ2KBfqup/XpbRVQg
sw8wpM0e3USlUufOdBudrEWcNRwhk01G5sMXa9jvb46QX5zBC9sPIvSxzZJY8W5GX8G3gCTv0Mw5
SCZ9oGFDq5jEGiG2f3qThG0sm/blYIzr8ehL10wILpHLFq0byGlwe/K5Vh2BnufECOuI39LxUjOV
vf78qr+/RXh8uolpHnq9Q8Px/Vts8P2Qo81V62HOdjOhTtCnANJlbfbV4DwqRDEPM39RWRZscaDA
Hj9QK/GcDEJ77icm+YQrqvP5pfJqnSisYi7uM9iJNylWFzLDJ6h+X0w2v48hyg2MVxgGb1WioxvN
iJoTcUVjFfZ2S4IFmTlKULlcefOQfEN1mtwGdm5/tcf/bR3Heq1L1+b71zliukdvFbXFNBUldJyK
4M+T0Q2zc8+K3C+++4+uwhyKzFjirHKOp7UZkM6kY+Tyzdyu1g4OdjoZbvfFCP1trFD44kNYnuBi
mD02r4NAqXvDZu9o1FO0WTZkaA3Q5sfRMP87l6KmwlkR6y8go/fDMpu7us1tVGZmPsi9KWmJCR1d
qZ5o4+7zL+CDZ8cGi1gZ5jKmF3v5/3+ZM3MDqjyUMbRpNB5XOcFbxTqos/IPa8qU8nh6eAGX4U/N
63gbMiDcSPICESnEeKTpehBl3zEP4Wj+/H5+G+hv15EG5zxmZXZZ7+8n1Ma6sUObIFFlxhUy6KAn
k67yapSvhnYyYhaEjIaL54sP7MPnyLxHax8fM+TW99dNrYQ+cDHlCNQ8dVqT1/yMUMCM/63LYArn
0AcY+9g7G9ZzUmPLyn0OIJ1NmZfcVl+jHPbFsDjy+/P0eI4WYA+HK9Es+e1+4N0g3eJ9iXoVuhO5
geFtFqFLyO3spNStfRVTvCkG4NnK7dA6FuYXH8FHT/SXX+AczR1eNjZOJ1FNDh0yTmiIsnhAw2Bf
fz5gvrrM0SEA7wbJ3nxcPrLp8ZB77h2Q2v6LktTHF1mmDwyxy+7//egw0XZqAxQrKqRhWm9dPax8
Ldc8/YvX9tHop/ggBXs76pTHi0xRx33a0fdGlKDkahCjcd0Ic0lqZ8cnsPer4NyIiq8OGR/enkHr
AecvhGp59Kqmzi5J5uOygiTXDrZfMj9kYWd9sX39aAYm1Z2DEaV6A8/v+6co+0mjYsn+jkx0EhnK
SWyB5lJmEYMVfBUC8vs98TFj4wS0zC5I6EdbVzPuRD/Y3JOGVJfc+aiKfUCZ5Z9/0VyHTSSHeIsq
+m8neAu/BqxxsHb4SSCUoVnf2WMdf7Gf+/3ZcXKHpg+1n2FIx+39s0NKIipThD0jARtUMjfTuo8c
b+WiBvxijloG87tTBm5AFvylSrn4nY+xGdk09prkKImoPw/AgmpqV8ERvogkYMq0yJsv6lNHyU/M
VQ6ndyGBrnC4ocR3NPcmdmVPJgAxFGom5HnU03b5nLEjWzBlXt1eRXalPxRO6yF0qtAR3zvJ1Dkn
7Bm06ubz6eS354wNnX06DU1KJTRDjp5zXZhQ+7DdYAZVBHI6er7TKWZcRQiBv9r2vE3Cvz7phQwu
ODnS/mZdFceb5kAVBaHBseNn2GqYKSc8J96FMwnRPBZWpSfZOgWk2YGMFpoIhiXyZ54vALmSfSlY
OhISNo3wVqU4Ip+TqamLdQzQuFk1JIh/yzhpXdt0Fm283IhmEaYPxogZ07EeRZK28mxUuVeuVG3J
0TcJfArviABy3rojMSnfq35mu2dtzJYsA+S7I8hmSPWy0Hk13mh2w7e4pNx3HXijwIfYogYM7nM9
8/ZNHgnAdWFCzPQLqjri7DesUoDwV/pMlABpx+VkkTGOW7OyXgITt8nkT5JNxtUU4RJDbBZqRgbu
0a1zKnAeqKr8jMRvBkHXGhKd/YAE1jo0cRJoqD5lE3UbZZFddZ73KWDzjefVGONXiW0XEOqAjHbJ
D9CKwXiKcgvqHUAczB6Wi7yOCh8qGXuVFGMfG1AThxEpqz7nyYM1WhEWjBHJkrx2+hJJOkzxwr4s
uwHbppqk1Zy0vGDTByzjEa1QiQkCP9HlVrQmqTxROzF10vsGim7y/KHpx+o8SJWaoAfXmXaHeM1s
zoIejfitS2KtvTZiQz/tw6iwEVjPc/GqzGB6TRD4medWN+QFwcmxdE6VY2XzAS1jUp+YdYF3PUQt
XW+Q9gnn0SOv3PaZBqWLdS0Ifwg2VW4MAiAVmHeVKMIzaxgB5q0pBkbkI4soMFchk3IJUwE98t/F
ZNHTX1lGECXf+dpItwwIzgxugiBz5alhV1Aom5SkgifyS+NkQ2x2LZ/HOkIkRQkkztFZTa2pwk1a
NG6+StHi6tdhtEAghVY38qJITTUgHlQ69wNK/WdNitdrXULDXsGnyMO91enwAz2FLXUzpA6isLDU
tYuGA2m6qhq057cWwYBInBph52tzwnD1quJAf7KsqHFwlS3ZqsjTWxYCFRdqW6fFcK7DPU+BCQz6
/FBrPf53p467hL3tgKEXMbo0Vkadxo8msanIEJvSFivkwp1adxQZO3+MQmhtgGh0xvZMgMeajDTr
b6PPwWTa3qyhb6Y9Bh3Ag3bPOCyTi4bk3791E+cf4IFpttAPauOtF5A1cWJjqm02ETGUSPxEUwrI
0oUNNTerlL0tKt18DROrTdZuiGZshxZNwKg0Zjw2wZC2Tw7pyOIQTmhOkQ5KGfkIQVAgFqGGRLRO
S+O2AnrYr0sczsOpUwGH9OsordJTN5j0CY43Ptqh5JiyQbhtkaphyPa7Myd2e0cEStyh6NQGTryp
ZBdEAVjdNEWpTwcnDQmFJy9ujKi9zq1HlgYK1vRbVepBswXbbk/gF2HCQOHu8+AQkZ5i+WHQus1p
orpQ+CHsits51eboYYa/y8vAfjzhdcEGsU1aQ9wx8UcP5HIE18zdZropGimTO62oCqYbV+nzfmDO
/Fnron2y+7wezygaJE9e38Q5wQFDRyJmo+S4Zg8eaGu9S/NX3QyMu6inUb2ig9UOKzTUvbajiK5C
f4DlLb/3ZR/rVyiXjeYBaZl+rSP3vyDYg+IRYnsxnzEPFRc92CMy1/PKK/d2UC85mShKb6q2J1SB
vHj3Zw+FrjxBH9mpnZfgRz2vIkN/wmFphzsU+5m2QxkUvlqDYYCidxtvOMk9BSGeSD3MLhE7RndL
MG6SnIcFkr5TMej2g4z0RpLZIszHROfA7rLfjzTFxz66MZho3T0zpimfzxHGFsW6scsU5OUQWuTh
BtHQI1GcIjlAXW2syxzDtrFOVZOTl5zOwt3k7jB0LwHtfHVo8tJBW95FvbVhLnGGFWDMCRkjSTNX
2UxJ7XutN/p3VwYh4vWkSI2zrNFgdU4iYspXob2gmTusRL7RpVq6Yy7pzW3uNhVuffwS0liHWjyB
78WLET5mJDS/VL0yH2RWusFWGOCW/cTKDOaGmDUAO1039OiaZytU14GWNfltllq19xACew530Ek6
5u6So8gKWrd5bZkzwlqT0L+EXDzPwm8Z1TkcNH0IkrWjbAwStZt2wbqoy6S4AKJeZQ+yyCwTTEfm
zudOiGzsDj4N6uChqlgl0wik2TqlTegyEJO6hT5dI+Fve/wdEBkY5U9a1kXSByXU4VYLYc2KmZe3
8dxYbzbIcrD0QFKa0n2Rj3P5s6bbP3Fm6vPnIXKcV+VJt4Z7MKCbZkQpe4PvLTUw4GmKTUKVS/ue
aSOz6lUHyMG7YrZqmn1JbMN4WvGNgiyYCKegKDcCJEcGTDDGg6mkim80t9MR/I6unNYwXt16t/T5
++vUEFV0A6e1FSdGaVQM6dztRL5xe6fIb10d5XWE0Z2UGabvJC4PGL2G9LSpai/bEzoBJ7ifXbHg
NDjP1A9YhxMMHF4752CLCbs1+u+w5qGqgAlpwuu4r/Lmb8xcI59QHET2N5WH7qsog57FXvda+zRG
thGvigSXCESSXos3Qcm0vAtkS4qHj96aJ4y/fozVPTsjxTCutKJ39hBzDXEr0kk3LmrQTfqD7NIm
vBl50t0OjfeQXdRiVsaW9mLU70BbIDt2rS57GKQpMPH1oLnX3H6iXui2tqHvpZPoTuzYVPqJrrnz
4JdFhyXCmBzr1G7iCeBaBAHGNw2y1FY23fizRMdwsy+chOL5aHiF8sEzGIBhUlyV+3rqTWttuLFR
XQDZAbg+VAPv3G9E+0ZS0LtC+57n8HN3BgiUYavpXOEcKMngwMLiHg+pERd4ZjHLS9ypemJukaEg
aifIwBwv8Wik5n0viWhRNYSY8552bvt35en98E2A86Da4uA8bW5IY2Aw5eDK2y3Oqsq4xE2RuDu9
Fd4zHnC9uXfIZMXZIXFLZUSAQkzesDxREdW0pBTEyAVyImm9HSJXf67CadAeVRnGLKVTPt297dv/
V4SLCJdz8v8cQ3Qev7zW8fN7BS5/4j/htw6h146DOIicH0BSlCT/JcFddLasY/gfuIKJWoTIt39p
cN2/OG0CnkK3axmIY5bQ2P+U4Iq/4AwuwiadxgJoV5BU/+//vkv5bY7+/Vep6j/q1/8+A9m0KIjW
XihyyFb4qceKC3fKBOsBiY4NpIeto6FgobfkSoAtKsYID5iF7BRz4CNekbXFMqE4JV56tldBdiUh
W25da6i3Od7IfBt0M1ibljTlhZUQNISJzFU0rtme6edFGLFhlHQMriMzR8g/FVAEtl4XzhrSy7je
9UEZR9sGhU6wyrQUDkzv9rVcBaGrvXK2cTy/6kKOIVTSmGmzeThlXwFlxVLwnPkPhga2rOmr2s9N
zTujAGE94JLVHvIWd9UegH5y6wZZ/iphgJywUVvWJdzR0GCAbWNvmjZeIVwfauAcr1HuJje1XhW3
UJcaQhUMd3hq08wkKryKg5VMugpsQOD038NYoIAU45R2uyAGasyigmWE7XHp/Qwaq78bCRyyz0o1
4IYeavgb5Yy32SeGp8GybE+AtVodkp3TlGRIRMUYmGtW2/p6SnXruWi86oSk8kQ/taepfE5HEjN9
sO7aeTFMmCwiGmAPY9bFxS7GooFrIubktrLIhcBLnkCJDVXtQnDtzO4pMcPhDNJKITGYR+6MHsqp
Lueh4tBQ5vOAD9Tpkl1SOYPrV1hEKc8O18Hcumfh7LRPyrAqps7eNTJKxDG+5MBtXbVSmEvZnla2
ebBJQPumcFNavj15U7VCjlJfSGuO7PXANHVmpUb66JhFna3trHXK056bu2lFPhLR0Vp5tOqmhT9u
RBkhVaaoUK/2QzNeZPwVcuXajXiVo/fMEYmWWpgmLd0ZaQ8hh8hMXgy0TGIsjDUqZdebf/T6NF6h
NxfdLi+JpjuLw6olc2fIw410w8WxVXPyFLgIresAsNBr0Uzlj0hrh+Ckl7rcVUEf5etWTljHZRl2
m3oy68hvoH2Y+wzu8D4osgR7fBPIgzVXXXEyVVptEkcRSms1oc958OLeJh6+iqfCJ76heJg4S5Q+
yD+medDy4V1DvGG9DdFG30JJccttRTXL8qtRm54MdK/YetlaoefQ6+qbZZbxwBtbMuP1wigv7Dyg
EU2MXo5jNJrd7xP7QW9x26fEPtm27A8TkTQ4LmOHpMYuNSYSblSn3LWsSY3aIikrTgu2nD1OXv7i
jaM8rMAR6XWUKAj+xWxo9jiiJ6wkYqV3TpzBv29SehLwKm5HS89/Gix71tZyyGDGutdpj22L4oEt
TglAX+FJJ5Kxs81yO2mD91iaaS6w1xTUWXQw2IxD1VyXkLQOdeE5T4HZ9iNnOA+jqJ6S/bANgmr8
SWIPFut8zuaWtT3XLhulA0kICKzwWxFif6uKQjUkbZXw+0gjoQZhtJr2nESWwGZptgN/HZJcf7Yz
eaAMP0ZrIFW2t68IxOAIF2UOkSei28+0qPJ1LaBubgkmK289ig6ESgtEHnjTjeSnbOrgIqEU+maF
DSYOnnAarj0zjJ7dwGT2AX2LVBTEG+WXNbg1J8OPnsbNdd+mXUzYjFt1l21kim9qYp6+gj8TU+Sp
J7yvDvOKu+lFE2CAFSVELafGtgl9FVcDGYb1Y56H9alsholvpyyGi6lT+rcYyxoRVlpEqu3MTvcl
6Kr2qR+9hu+14/Xz1uBppHK0+djkoP+N205zNsM4eeo6Nk3AOEmkz/dZ1uuPOQekivSJzitvlJEq
qBocMKrkYhhaa7rItTabtqQYZ/Ga4zGBD8QrGPO2yeYc/E+beRec+th4+VYZQj4vQreIr2DthfCH
YXRE67lx6HRmTZ9M52zbJtI8m7o6gPGifhLykX0nOybt1uxi7fLU0fTqvpoitnChsqt+a2kWgJkU
83xHbknfGhxogOLQBLRpFazzxqHGbTSjo5+Q6daJbVmDhWqcqU1PKi8tn2ov0q8Ccjn0M3hmeE+j
Jq75WAPXvJ2SXuaEMlntYZpQdF4W0GPqnVf26S4cw4LqAgAGrGl5WodbsjXGazmOlPwKHRbDMp0P
AedAqtjjhUO+KDtWZ4w9CHlNURELOdcDJuJCEDaGw/dS40VmvuyZ0qYqSQgmiTEz7zTjX52V/923
/Z9FLPM/b9tWz0WYPf94baJfd27Ln/ln4+aZf7FpQ5WPQB50NRrBf+3bXPcvejR0lhHBIMx5a5H+
p3XKlH8hf6JLRX+b9goF9f/atpnGX3BS2OzR0Ed8j5r2T7Zt71sENIGxF/H347IzIPvTEHvfjchD
c5KR5pFJy0Z/24xTsgupkPtyLrIde68/U5ewKWQfiurJdlz6phbi3PfXKyy4FT2Qtz1An9HneBLc
ChbDk2nukwN2ev0cLkmw+uWFfGCjet8K+OeiSMKxr1iQV9mdvr+oCWGn60GM7Vtla+cLU2ltFCyk
Gv/4Ra906XD89yb47VIoLWiLLY0qwPNst3/t4oNlII9SmvF+giB47lHtp5ToiVWgp+m2plOxilun
2b39EzP48M/h6d2u/Ndd+NHlYSoDcn6zcSE0pJKw9NJ+ERHYKcUIaPT1Pm27jrJ6brEezNqlSazR
MqHX5AqAZfqWxK56KSwijz9/0sbRo+YH4BiwkVsLWtX871HXJR16yqrSUPugW14ym8u7rtHi7ykw
hjW+8ZlKUx2Js8pU6zBT3U7lhd364QhPyO/bBgQgWJeda3TD4zBZ2H8//4FH4/3t9xHRAXHcRPvA
0ef9A4pLG1dkpqu9cnEgZ6BFqaONcu9m/YitudAuP7/eUft+oVwj5qAfi67VRYpy7GHVajLc+rZr
9trMZVfC6ABfcWfS3ehBKa5RhCbXpP2tEf8F1OjMFlt+50znY5mm7ebzX/NGfP5leLo409CgLjMO
ya7oFo4+P9BOJdueIN33ZgOcq6ppwqx6x2xOFfY92BrAkc97Kp+PIGZ/SFyLu2aQ86bJJkHFKXCj
a2sO9O8CS3C8ssY6rP3CisV92HbVCXIcoGVh5Rg967QBKH0AJnpOQml8noOjOAHNMyAOIqp2G/Rl
cHCIf/1CqPrWaju+Rc/EOUE8Cd/h8RdIa4BU0yLG5w4NmGYBOzeLIO5qvMtqTBulU4335L2BcJo6
w/umZ1W6VRkRlHVHrlsa2MA886B5QWKkXc4tvOXM7vTvIzu1/dQn2U0CHubJLe3gxEFK88MyspbY
wNZ87mbNg7BVtIPuK7O37tFc6nAYirk5DHnfb1ToZV90Od83x523F+qh1lsE+zg3lmybXz94rR+C
lH1Ztp9JoFjJDhsgpnHN/3zcHH81DBvaqKw4ix9VsGi8v4prp043Mg/ukXSFjxr2fmqJzQkIa/sV
9uL4Z/P1clOLOhYj4FK1QOL+/nLA0lU00zfaIwAJD2kZn/LDRt+zxv6L6eC9TOPt8bEwLEssQwa5
0DKd/TJf5qNJgaFpsv3Qh+Eh80hYTKSe3VCMbU5BEWU3OZC468+f5vEkvdweO4EljwjKnW4ePU2L
co2etUW+b0UbvrRw2d2Nkyq+RLajBnnCkbTuAVdVT2nL+ZsjPWyFz3/C8TS9/AQUAdi//hEjLC/8
l/tGau4kvZ5WS4q6to5tHetZ0xXxxB6Xps7nF/tg9PAmXV4pBAJOdkcX660kaltog3uEbdmNQIG8
aSlz7iCqwQrK2vbvz6/35ko9mgIWJ6RBSYxnzB7r/d2VNhhC5eXlXldqnumbOna7WWDLzUq0JRDd
WUvnS8MJYT9rSRACenTjc87ggKzg8rjJSYlbCiBk3LxAu+tecrPqOVgCRNkOsdTOA0AzT5//6A/f
iJQSqRCDn7yR9795qWJJM3KrPXHe9ooYhnQbOFlx5oVC3X5+qY8GPZZ7bEsm7TV6i+8vVbjg9RS3
xHaoDg6G2RiHrhmHU2S97ika+OIssnq5//yiH9yfxeswHQ9LGwbw5Uf9MuLmQajULLSC2lghtg5A
2sM0NBKqe6D9E2T//70JYnDj9MZRy8VwGC3UgV8vVUaTyuapKvcBBeuCeiJtthxRD+de1VwhOZhO
TKul7m93pX1OkOVXku2P7pWrowrE8E4yjvX+B3QczAfNaYt9Dsd8lVPxPzemyrvo4tL7IuJhuZfj
oS4N2oWL/WxZ1d9fig06ULxoBgzOmnU6FhawPTmzNlMdsO5Dk5PwAqhpTjX15Sv9aB5z+MowtGDe
oWf5/tqKCMfZHmS1j5Xe7ywRxNcRJQcF5zMLDslMwMcqHsyRnOI64tujufrvzN+AZHAv4jPFVHP0
quH6Bn3v2gAxI13uoWbJk4Ez8aaMm6sc1Ym9glX41Z7ug9fL3noR0eJrReV8tIlyKUfppFVX+xDb
+rdA69nROabKMW/IINl+/t0sD/HoBVOZRymwyN8ItjuaPCtOSG46uOVesVf7Fuf1HWibr+7og4sA
amessl+lRXCsCc49q7bnPGJGCEc6i0ZFeClZUk365ws7kjeCjhix3NXxk8uaGYq0NlQ08ZS4p2bV
NKuqQiQBYbX4isXwwadhspZypkKUxpHkaKtfl0Paj2Nb79mhm7s88mJz7ensaOclY43Guna5pPXF
9P4lXZn/qgBc/vN6fj2GffQ8kdzRDuFmHWaA91+GljBFtQRVUMyV2rruxYuWsOp9fpEPpnEkhB6D
H/UXgsKjkeFpunJG3cn3SrMZhjObBlB3zSnEC8KRUzXEq9gLv9q8LH/r0XjkW0fkx52xVB0foGaB
MmTKgnyvtYW4L9JJu3RJM7h1rTLZJzL/6gt/cyYdX5CTLFgNVg+sgUe3Gdooj7NZlvvEsnK5J5Eo
UGRia9FPPgbnjokBSmTnecPdXBFY76GnaFZQpfp+FdKs/lkJIyNM1eQUUBeTs9Oq1nLXYKNe7MWI
sQWtO1g+2wLa/K7y4JRHqt+Xymxu2bhUD5+/tA/mDvTcb4Zhw6Z+czRh4XZrWmRG5R7amkZLO5Pk
aQPVeEBN1P+RM+ptc7tMjCwMS1OQs+f7UeiYbuVOZsrmVhJT0hq4I+Zaa3beUov449uyPbTwjHV6
lFR23l8K00cLennK9m8Vj4aSpA8IRVsL1Gb7zy/1Zu94PyDwTqLRNZjxFw/D0SPMY5RLRCzzcY0h
J+pWWtiUDFmRlZXp34vWnO21gGNGODkK2Izmjyt/6BGuHmKXi9TPGGeXE5iM89ap8jsxjwaBDADW
/IgK/8vnv9ZcFoOjX8scxE6bch2Tnjx6CUpMjT1FFERyJFlnFcKmZ+KstXOaUJA6hzgOXxDF1bet
jQoArhZ8FRgJ81XoROqCNMHQR1rUXpGvkfq5w1mkzDpovpKcZ0nQ8tXgFuNOj4eOLBaZnw1gmb+Y
tDlwvZ9KqRewlTIhpNg4B+EQHZ//kqbusRxn1b4pyU03h7qjl2KKfEVHEyOVqFXQrvpG5i8D+wEe
OYlAnK9nhSiJyl4OAg56Zoz9w1LxJqlGMS5Ozsj1I1cT95Ebk2ExCBMAYFkSZLKj2VfB2oUCB3A1
G8e9h3ebnoVINHeL+CXEBzGl9TOo9yrepHoFGYGDW5ethJgdsXLLMzovzpWeRsWpwsVxmMQYHMK+
JlAPAJ55kYTsmoByO4qO9cyZfacAQZOEkCXaugxkvG4dGAjuJMJVNyfOKWHZzp0h2n7ldKhI6Z54
JNSM+8A0ms2ojKCFoVdmN3EWaj8AUiFIapOshyY3X89p8VM3SnPdTM68idAwxlPqARCUsPMQIc3P
OqjtEzvBGtCmxCRk9GS5/766tef6hxc48QG7sL6noNAQCEH18S6yaDYBAYgkefZNf1Bg87pdZszu
CVkb2UUIFmVvahOvYygC7VaVU/w4mcq0VyWKq31kj9pP22yqjeuhCkYkhq7oHCGhdxsrK7gosiZj
vIqi3JguoHafJqe9bavGnjewesWaljUKEFrWi42N1ZXqQ9A/e8pK9W1PahVGpoFGy2i/MBDKadXa
+fRUjyI+aRJ47BtOIemuC6woW7m1tDfF0CTX7JqzlqJM/8Tcmf9tIH85ocZmnRM1Wd17YQ8E0O7a
gyy8IMSKnhLK6g7Rcy6Cm8bp7708y4dVAd5PbLHClhIIpTFeEGwDoHLMCI6cpxnXnyCUwFpncVZu
IxQw/jiR0Q4qWJDqrZeXGuHnEF+L+iGW6bTW6yA+dcm+PdEs8rmLXLiHJfVSrIoSSZhE/3pCADrc
HU3Sohn6R6dClSBzLTpNLPtHUvf2NmhHa59Liw257d4gwX6mf5Pvi4W7iRKsvrUTx9o3M4fQzixH
wIV13n/Lse7Sh9UtAgoN2atVrcwXjiwNQvZUYRQX6LTEbJ6ECg2loRnahmyP+hxf10bmye0c9Mm6
QwN+Sr22LnypDdkaLum8kgZg8pLIMrjVwRz5tJoUD0l6CCfqLpm2gYF1JYVTSfICmWLJKkSS1W1Q
nVULyD7jBOVOJAL7rtdkPovYjq6o+zICgeSog8JRFrCj0zGwaaBCioYxj7gOfPR5NysdpXLUHyIY
imh546wHa+oZJ/OM6Go1KbSOljDBWaKGWBm97X7vh4TJuiAGgOCFrvEZ48ZJXi96Sru3tHt3ig7t
HKAAJk5wN46x8RqrqPgZhDZieF2WLzPEac2B9dwyc+4M1CLboBLJxTgH1Tla+UiHTdYi4ufEU/q2
VPy7AwjZHvJq58ZDRUabob/Q3SeMLEKON8D7wNaThd87QzPJrxyWRv04n4oeGL1X2yyDQ2X016rt
zVfZ5TqcaASJDbTzrV2YDw1Bi+FeKxTNiHpsZ4/ygz5BdBALNziseFxAaTtfVsoh5lzrHkTKMS8s
pN1v7Mku8i3b534/tub0t0uwXOOjIbb8dNBVtnGqniyKHGgAes3JuoD5y5RtEzdyVQTe/NDFprG3
i9Fcj07XV5cxujjmbjVqL0YC4jXTzWiTxH1+T1SeezbquFYV0jpzLfp5XBcW4lhfHwaUoH2RtrsI
9vMmGLV4L9jMQNYNiPEjWqZeKUBmNoPYrC5ttPSElkW9QbLEggUN30BAYMIhN9kErMVb9kPe+Zh7
+Vbv5m6NvMK6tSuU1Svec3rCyzPVtuyqfhemef5Dcli56akJvDTFT+KIaDHMInulNmltgAifpcN5
ywS59hJhX6FGJXfCAZwfzVoJbUx36EHn3lnbdu7KCSXJAfbQM5lHlgqeZd944KST4nQoe3XaVkKD
Ko+8+xHr33gwAFf7dh+d2XWY7fMx0RFaW+mWTn7mT6D6fEPVasdn2yGIMrvNPAtjQ1GmW48Aq7ZG
LsWJmtplBWEP8X2QEtQG3G55Q5vWSx8zLUm2qWO2e0OQzcXAr4iqaKdXW6u6A2kmEJ+zqXrCzk3T
JOqSKxM//K5xneomM23U+I4W/ZhEMd9XQwJGWBW71jSzq84R900dFStdGwYCeEakT5E5TsxeZQDf
o0sT7jTgeP0kMiEOnWuHp7nVkfwRplg/RnOKTuzJ0omOoIab+NqMEqcSdXxb5IWRrmr0idg3xHCB
r6IuT7sWd/uGP2CvzXDseQmwXa9mkWDmqknWybWSlQ3wErJ9zY5vIbTo2yC0xtu61NxdEJEC4sKK
JlGy+g/2zqtHciTL0n9lMe8s0KgJ7L5QuHu4hxYp4oWIVNSaZhS/fj9mVc9UZld3Ts3bAgs0GlXI
yvBwCrNr955zvlvNUoJoXqDA+woxeU+b26J5pamZkCLrkHefuUv90E5JR+SvoWX5cZ4E1enoml8z
ncG6VZlIypq1zx8cAQGsqrMeEW7WpkGyIpCy7bKNuPrVtaVriJ6F8WkPurxaalXQybDITHWS2R+i
TA3VNfr/8QtZXRAlt85Ot6iy+o4ZyMzxLEqx9caLv8mwTqvmW6VJcds5mf2i/MY2gkmo9FrhC69A
ARjkPSEFkBFxr5Ax2saRDyrtjNMeaXllIP1EAp0bl9X3XOwdTnbbreb+aMvtMtR8TQ2KIjLpzhHB
6CAxTizzbeQcEHqAXUm8BhxFKK9eRrNDjP/a2/UjRnkjhsxBUJbV9duFBetrZvpNjDXNvYxN2p/a
QjVvakl54F0CecHxXiHE8QPS2NQ1grUyNJFy3/WTm8b0gdE7g86KOsv8VKh5eK8P9oLTTYoP+ehp
J7DG70QH5s0jiRfOOeSzINNd8ypfoDWsbV1CTIB9QThfFqeKLPGksbUTQG8/EqIxrxNKBGOeW9S2
ONHDlNUvUDb7vsbkBrlanz0xRquR/g7ZzTahgeaPVXPoXWXelUCUH81y3m41YqdYvwgdtKXrPw5d
Mj4NzOOmEBuMQgylM0LVV++KZ799n5mDFk3zkLxbin58IFGeCH+U4u2h3i/R6JYgGEAbRG7uDCcX
zS+Qgw/sfqzijZGKZ0uUSPfH1WFD01F4ByJt8pt0dK5AKKVnfdzevMxAaDdO3gFfiX4STavCBCEM
kdKDPjxS4HxztLp9VVszXFQ2vCdBa/joDv6nsYP5hVz50yhYf+fSziPYkq/4M9t7k3UBlUy9Pbrl
RMxMghfQ0PKHDJQDLFaK6SP6aqA4RrOh5nfmSAJApAjhYE2OfX2jO6MfW87Ux0lfDxfPT+1DBnn7
kOJkq0csSxZwjRsOIUdUP2CzEnMVB4KP0/eDp6VXa509WiZ6/jXrIgXG4Lw12houVtKQQgADgXdg
ivrE+iTzcq/tFif2Df6PYjNu6i7/mDeOc8ZwZEVicJJTQVZ4REKDF2vgZg/LMCNbdqCeIrcZcbw0
e6E53KyFHALwBe8QRS+gYGx5JlagWxGHAWgDQVyUhOfkRLC4SRLlROe8FPgr0FqCnkR+JzqL140o
feRNftzgfr4poBqR192qI7g77bjlpBNhUXFvSPOu7xYckJ8RizlHt1meZJvYB4KS9UMm8/q9nFN1
nDn6xEY7P/e47hjydPa7Ks/LmyFN53gE/X2Tar4f6fkpt5r1XOk7vq+a9dtBTuoITE0SC596ZKd6
edRrqMa2OjU/z7mpHyaSCpEwuRRn0lteLAuPGte/C10Sos8MeWXcZOZrXoEbRKG6xdU084SLBPkR
HYmhLrYQOTu7oqgWqiQtb279eericrBlbMy9dee1pnuFjvKzgIX0boKTfWJFV+dkmGgbFqKMLWmn
n+bVLgKnbzLmoGb5bnSkfBuQOj74uYMLCxqYhV/kKGvPvKCKHCOUIkNg2L46a0rgAsobegmttXTx
2pkj945UjgA1f/ONvJk8MtduZEE5ZpI2c66fdOSTt76TQYpJ2XR1QOqxlkns/zDTgkwl6uCKVo+4
ZbsCESCGZ0+kp8ze0eSaBmwOgO90RaE0kt2al3ZsY0ssSs+g+FzWCBgEwuQZYwL+7e5xKasU3z1r
4YxMKwYeaIU+OMHQ4QwTFVXd3pDJtHAw9SYNjmXZYEbo+4OGwOCwE2ewzFHY58FclOgoqz6/dx3l
XOjRDAcUgRvPqXMe3NVrIt+c2zuR2+KuoQI8IeBXgOClDNeJE/HYp+ljxZkp4APmaPJQ6jK2HyBV
Lt6p0ka68XonWFSQ+XnJdl21+SdAnc4tMCX1gNvjVjUU+ErbvhCwVEDSLW+8HEyjMRvGtzYjUV/2
zfqwuXYF7TNzPpj5ql2qtt0MwI8S+4PuyJdEGc11z+gFHlVzOyn1ykwAqe6I3bcs1Z0m2wqsrLFT
EJ0pHPV0PlVi5LwO4OuhUy37Nk3wQJ/Em1UBVQuGxJJnoYycg3mf4N3NIcIWSxlnVgI8Thik7RT5
59Ket+t+pF8ZtsXmgo1g+GGpaT3aW1Z/UdRWhwlVw5UwuuJ+Lto2MgzWXFenWAmGgfFj2Ne99Wqp
Ug/mutLiRBj1izaOycUbIR/t5ocwXYXD8BCyHSK89Q7JyCcv7SDlbrkAHpO5n8q+a0POTeLkZ5b1
jBN/DZra6SIhWx/0bF2YMD0rl+2j2F5dyd0S3bThLs3TF7yo16KUy8lz5/aINnm6xaHUvNQNIdZu
3iaR6szyPDMLj0e8GCVXy3km5P24tgSG+mRWHVtfDW+TTIHuDMttW/ULal0ebkg03YOT1vZnvcJL
gzXwWjVuh41oAQ/jLTlU1sQ5FO7oouDMjfmwOKO8HpJ2fFpLtK2y5vwYztXioTRd8vKCx78M0zT7
tuHfC2StAZKpHGCCq6rPekJfFYJoB2PFzIwDrIItKuriBJVLxZ1HH8vQTD9I5WiFVSHLkwH77dtC
RXqtJa6IUfvfaLk5PZlOmR0YMSGLQQ4XjcJtv5hJ2oYmTCmqA948Wkh2HbgMSO4L5AEoelgd37s5
yUW21Z1lmfW3EyQ28mGXVwDBX7O8cA/ugP99toGP6BvJD+BK6vOiWscCrOuorxop2U0IcUC9FP6a
keBXDF/s/huGas6adqufDBAykdE4degaW/0RzlIeGaYjz4OarXPZL+p+IzwzC2b8j7GR+NC3C4Fv
DreRc9RrYWFw4izf4Ts90LdLHtOZxStJt+qU4xF8YndFJN01SVSk5JAhxV5aFPhWe6jaiTcJdyWq
VqZQFIxt2b0m9bycZD8ldKLKLJ5knnFZxXomUPLTQDT3eZj95AifsX/HVNi9W5sFVGhW6Nc2dMfr
ua2KEMFC6x+GvMdhITcsYIeME4YIKKM19lEbCDfa+6FUsdO3DNlsQpuqUKQgJPmFelB+o7Gik64Y
wY1RO2/BwBHkuZ2X5tDSqb5yy/I+IzAjblNK8GzziFxbMVUW5dYf9HYrr9AM6WwcXvduq9t1wRHR
L2nIAW+HtlbpenCmoVwCW0ixBloBk0Tm+SM9KyYCJS2mbqUcdN2yo4xenMh0NhGmelMd+Jj5NvHG
5CgIe7tdsNaFRrZZcVW7oUCJFQLlvHFl/qaaTdJFzKcTHNX8IHwt7jenDwSRoldb78vLDEr5VM3W
/TDjHWmHgfIzM7oXXVktGeqLEWyJzLW4nZPlPcMRgEI2J+lWd/pvM4Out5bt8aHQFOJuqq+wzbsM
piYcMkn3+kMDAYJlgUrbDGrgDV87oveOmKVfSR2r45mAl0CiHL0SellduZq4pK39Hk92c+XWY0eC
nHxphSgvlWWqk1+PY2T31haTqIJm25GOB7x2nuKOcAJMF2CejrOb2E/VQmRlZeJpNbtK3iyI0s5d
kq8HpOTZq0nTFSfOkHlRjy3mxqiSMXYJqf2GET2/xXXtHTlpAeai4jtDzmkvVAbtqe1cTL1WqkES
cqxzXW86NexkvtBS8N9crzUuQ+aMN7Za3HtM1gxsZp+nsPWow+XadAdn5JXlOGUcYEhODxummPtl
RSK9ZXR07HSQey1mX8ZFWRRtpSnfSoXnk1TFhWiohWv4pE9mDmRuTZ0vOVPdHPl2Ptw3xsKGgVfv
Cpk/HV4gYzds1juKJXEvGJI6HIpCc08SY8FVA4/LCNye/k5vj8kHGPHtVeEq/cprU/FO0GM6lFup
fCqJTLK0qo0jMkqX1yFBYVjk3XQQur/EgI3qFvHpTA4MBsL3BHYNT2Kw+ttU7sizqphxGCysZAja
Nw3Xkp+WGDR36Mpb2q78bCiz0PawfCw3DlOwyNyq5fOUFRovT1YdASZjRUzabb7bNG14aJPSuFRJ
0z0XIi2pJhoSGjSsR3GfOeoCcwjcdlpMssRfRRgxKFshvsx5NUC2mutPeu3Qms+cpbiHYNLgONlw
Vl3XU0MR4PVtcT3i2mmB4EhIYujRjfeEWvTfRlniocUn0lyMwmNjXgrX0wKNBMv7Zs7Jle85cV/r
EnXgDXEVGm7i2XZOPRECX9YcBS2A+v4bbsbUu1CHOScBa2jdeVdZAkFFKD20gW5eOgeQS0QAZv8M
gMl651f19Jkwpo5uYZJi2W8nZqQzS9WrHHUVbbXi14Xqnl+nEr1Xabnmu8ov+2+kc+mv3GQX3E8O
5HM2oKHLrCDwjwkl1CjfmSrYNXDdrxPEhZAROdLRvy+NU5KZxlMHp/12zXQTEnONOwfUc2vdZGPN
rGrWp5F6Ccc1CQOgrILET5cXHAAIJnus5feG9f33MhOFcbor9OJAgdl/HNeFnJ28VHvazsSKNzcL
3wQr952JvOTGlhlIIQYqyWld3OWlBU6tH+d69c/FsG09tE5Z9jdp4+pmgNYnH5+KjkCzNNFTrNU4
Yb/lSmXjkyq6UhywxlqHutCaLFKtWT2ZepOWV5WXZPAFlTfALSsHWINb3eBGSsjqQ0fOW5/gDhui
cWQoxIaQIZqsV/RsvpfUF3ceq6feK6ZjJ+vFjidXckFgqnJJBXIjMq7tTkAJYnghDgzMqCzqkdFt
OTLxCvBv8eGJu1VPtDTSD7ThOUH7WocHTsz6K75w8gdcszj42Eve6UuhiNSzmTNVWjsdk2adPo+z
nG7Fuqxnxy5kfvEZ997SkOXHYyCWrNpMLL3J5znlRJ/cLC0PZohAHyGeL7uPTkNl4hdFeuOizT0k
vSpOXgKKLICqnH4SWlpc22uBpkGhCVbxACY5D/G98M8lTUsVdlif20hXa/vk1t1SABksV5xgueRp
hJPOnHL0+McB4M21pDX+jo5ADmsz7wYWi2pc3mD29M/F3EyfC5UYLi06U3vTDGSZUJr6Z7qaGoe7
tXWi3CtNguQaNb8Mujm8730aFqVovHecGZxbF0P5BrfRv2kHh/qgrwgfAMGtOfjOWK8Ym1KPJ6BC
I+gmqTwUWYFabLThAC4adSV+Tv+W92Aiso7mLDw/WaFhNMWajpHRJQwPpOmZ6VG6s/6hq8rcC7Hn
VU90sHiyBlVY7zw69E2Q9CY3oi9shhKDXnEzy6IjGRx5rgnPO3lEYcG+SzO4viNSQIt65WU3fuVX
9/7UJNVBJPRVCVjhpd+43zRACTOIUTCs2RmBmP3O7GsegtHpPlbG5HxxzKy4Bsxu0IZcZ5YHfUL1
OGmWCzuJkzkupzUvVmYMOi9PhQGf42a3WRKDoe0/Z5nGI+9izAL11XMTGsnk6DBaErWVKmxzC2CA
Ir9SvqhP9KjmF83Li5OOwOHOZGDwxHhUhtXMg8u2QIiG61RPq+32z6XvAU3P7dH9wmFnrskWmXg3
8gkJMgXBpiFS1Voqswk53ZE6Oi3A8iY4/zb6iB+qdTOos9rOGK9wpGSPbEXgLj1SCYorZ5XFafDc
dLhOeT/Ic2PE8ZpB+f5YMr26bXA+HldSJQ6A8Fh1iUj7wHSKy+kKY23u5tFbKTpglsWgv7bi8H1w
LRGgfev0tDXi3d4PAa4zeYT7Yn+/p46Dzq23y7ybdSwPu5gFJxxwLiMW5cx6z4fwQ/11xl3r0xae
fWN4wgY2M4pKiulQ7CtzwwZw8LdludbtBL9+03aPTd5gKt7EROhrjsJvxH12rdNx1o9G0aw3jk4Q
yy5HtO4xbLX2a1kNVc4RMnNootJX3ztU3KSlrqYjBFQOQ0NdYxBbjcKp7rJpUcce2huJAF175bea
fp62jHvBJtc5ITeYJrc7jOYBWyXikmwrWdtnPU/uKtthjcw3k3XOTloWEb3XzHccKfVjVXR9ZJMl
84hJ1L/rlzK52U2S8ZTZ6qSlgmHZQk0d1u3GRVqNvIY/p1piwtymodPaaDDZzivZTGsAdq+IDAWD
KVQYy46Gwcw1asqeYlunS3rMGNdcMzCFtVeYJStJ43pIu1DhI2+eZP+8dIJ3kaQf/051SkVcB+eU
9D6ef7Me+mgeABMH9mifW+YJaWB6yIoM0dnPRJj5x3LUgPikVWu/VWwoVMli609dOt8QlDCqa0ah
bFmTg8i4gVkaUTwUJzJ0zJMsFvsA4ZZHBXLHEnYAacO5QeEY6Nk6v1j6BLHSGtikbM9E30j49BOF
lkYKkZfy8E6Fz4wy6zwjC4EXsGFSHRoXjvHyjiT2iUiPzFqCbByR8ReLuKdHdSdx0Adeo4vAadgb
NG1BAo0j9iwJ7DnTmuDb2JlJPDetcRi4FYyHoHaJuqFoGUeWKvKh0ui7RuRvOeee25r//e/973xu
u3XICU767r7/r3+7yT8P7dh+m/7tf3X82u5Mr/Hn/+iHn4yx/4/fbkeB/fAv8Xcs2IP8OqyPX0cg
I//IANj/y//uH/4BF3teO+Bin1uOLftPS/O2+bNHTtjIhP5TVvcXUDIoA9PXf/obv9vqLPs3eEG2
iRF75+ngq/uHrY4/QXRrQJcg7sA0LANJzn8SyYzfyLJH9EypbqGM2u044x9EMmH8RlICh1wyEYj/
83T7f26s2z8Ycf3u4EN5JfimP+mdtZ7WlVkuVJ6mnx0LSGjX0snKA1mkn4mR+RXK6EfF4f5xhL8h
PN0D5n1P/1lmZC35jPEKbNE0Jvui6nQB1vMh/NMN+Atdo9g1k/+lZvrjY7DvUVkia3Z+lpRllbb1
WgUlW/RgrF3Vp+cSinNo8rUuKydENtmxGRlXGHkwzJ66Je7Q+P19+Zf67u+f8vNvgWXxe3o/X/ef
lJ1Lr2NHmf2g7ob2046rfNjK48Z+8a0lRObLKFHro8UZz7VjsJeLTB2oZrEwN0PZ3XO+Nl7tfCQU
rDZr41gkufo6qJqpqE1wm7SJ6dzQW13v5wnc6G0lLpzuhBO6KGK9zE+8g1wG6ypVajHDQSO9r8/0
pIwLnUC33iymz5JCAQFGTiwBTaDx0KaGfKXWmV+3Yb23/C65RSglQq/K2gMY3fmZ+XATCm0oIs4m
NYMYl8P27/fvb600/71l5K772jxNw9ev081b9//AWmLxIv/rpeRpyP/X9VtT/hCusv+V39cST/yG
bNFEqsuLQw2269vmr+P0f/7D9X/DysmigFP2R7ih/9seo808mkkrCwYi4/9cSezfeO8xSZGIskep
Ewn5dxaSnxSj+yrFb8UihyzPdIyfXzl6gI6RKLnEYlD2g+8s/WVyRN8GY1HPv5Bx7lra/3qxkM/v
n4XMnGxty2Pcsv/5n0wa+VKVxDk0C3akCjW7qTU3Gz2nU6K69L4sDPGL9eSvvtu+gKPc3+1QO2/y
z5/nLhAvaEUvMRlXKZkcyFPIRKojq2eK86cb/hdL148Sxt+/GpZUPGVkHuD+/OmrWbmrjYZjzMSd
Jf690Mbhk0xW+ezOiGeDvkqSm6Hw6C2Qmzm68d//cI9FExkoOT1IKH/8nkhi/HHtNQZCdtOcTHf0
OCHATrsrDMK2EJGP9zoNkquiSorP//6jf9wYfv/eWJ51m6/BbrQ/9H++xAyeTc12jSUmCLu+MQhK
PJkwuH+xJP9sc92fHIJEmJ7aDs8O5tofP8at1mqHBi0At5byzKFFXntMyI9d3RtPdHaWOM2brg2c
ai3vGS9MASeylcKMoLzgb39jYaBZ/Z7K7SI3+PFXIeRsKpZaX+Je68tIawkgmhny/cLU9tNW+P3C
ChKeXUiWWGDQIf/4MXR1lrzwuKeGN2/boRaluN7IrCA1xtLWVzKAkRxu89hkRG04NPFApKXPwqsm
8YuL/5MR4Pu1x1iPmRDzBvvyT4JoKx18lU/8Jr7EUOXRGXxnTbN1IYg3/ZzPivreNfzHv3+VOXqx
KHHLXQT6P359z+tnrSMGFRdzwc0FfS5WeDZ//0O4gSYHGJ+j2s8f4nN8LD3G1fG8hySV1E/oa7r/
wQMDkWwPLcaszUL0053E99tlMy5WMmf97CLrlPzbxKl+EY78Fy8i9gUMlzggeT5/xsYZzpw4SvRL
vJRkr45e1oWDUfu/WMH/4lkwMSbZJkxekgV/jqUf9oOQJZI5nkbPjIVAPkN3Im9fmCrrkb1M2hFz
+K9gpH+xjpsGG90eBS5Ya/bf6k/7hlkmk8oH8Cv9vNZoq5o2TEkriQkxMX+xjn+3Evy0R/EkWFT4
BC07BB78+FmcyCySqzfF5Id+TeA3uflGz8xCVrvR5wrEZiFyQ9NfooYC9MGAzF2Lr4KEnbtMFEm/
n49TVMWtKLNfPK9/cR2wHeKLYfvngfr5ed2K1cxTvIXxgLzgXDOqOYhW+mek7dkvbvRfrD/cSOJM
9/oXkwunlR+u+aR0hbh6XmOPyatmdkf2l+dcU2ehp9f2LLMAPXFcd9ml1JCE/c0XE8/hHvUN9Q6z
m/mz7VzJRKzC08Z4du003IykjlvvHwfjf1no73vyD7fa4eDEhsJnmITe/Vznky80uBNjk3jTzCJs
u34NBvy+0KfS+Wh6Wvzvv9TvOI8fP5DdC4AJZgdil3hTf7yms2w3JL0FinekVLBoSUHrQ52aQhGR
NCUmdoXM+AKOlm7sCnQrj0SF8umkd+6A4GXWobunewf3gJtiTc8GMY9GsPQO9JwaAcLJn1T7OQFL
KCLprYwXq6qh/VgTe2UG2KQtK544x61hQnQ7gsB8TIvARZGZH5Imc8mfph+GzMPumO6baW2iAodE
Ebperb9zC89ug71N/6EmwM4IjZzNOEJlQzYeTnKD+ElhShEXoJIAag3awkEusz3iUps2NyNHkZl+
TxRTu162pnW8+x7QvRmTusYVmK0i+yy61UdBuG5QpHK5tqfGUiZtpcWXT+MiiqfSS5jYGgj36cBo
rl8/NarIx7DmF6oJw2XcmEa9p1giOiZHJN2lYqo4tjppE3L0qu6YE5V7zj8nNeLJNVwj0unfoIwZ
DOZoHeshARPFU5v1SRYmtlu8kUVQKQQj+fp1TOuiDQsAiV8TnOFbLFl0dfpqMHauEr/PrwsJaSeo
udd2rBEiG9EsAmqP0L1kfFsiTbcgOG5pe+nJuG2vbbfb5Bo43uoTLp7SyKtumV/vAUukU5tMGffO
/uYVGGEqycYRuQwyTHRVrSyvlEZ04ZWRaM2rY05Iy9K8TMuwa9Dspe0osivRGaUbt1udH2j769MZ
mJRxa5iL+57UCsUx2naTIkZ8XXiPymfocHYnQ3vw4IcJnCp0NwjiaDwVeSNFSFAO1Bz0+SdEIovH
URj5S48pqPVS/61zfFkdkZrTHwCpN8yBcqZcI4WwtwivlysjuWYSyQ3NujW5rIqSL+zpqZ9x+EB8
a+fCYsSCEIbxrtIY/BM4t6BmXhPrvkxTc9hd5ATTmVzN57XalvbsNXJaYxO5xnRpXUve1YhNrSiF
eJOiPNe692WxrAZH4TTT0Skuxl2umH/QfGN0jYyr+UYNsL5nscuIJLSz8WO6Nhb5b12C1m0ypOkc
sjLp0+NQe0UdIOnKP0+eW+CnYu6z64lsEW57cR0kWz18IyHH9aOx6nDrOAs/A0NDYcRZAS/j5NJa
P9ij3jtPC0M+M+w9r1gjAxWEEw/W5C73G0nuBM3hVxJZNJkkgPl212lh19njxBOhj6NkhjxqNrMe
qyY4rG+hnE6WXnlXrefMPMgsCnO4GFWv3U5r1cnPLtit+mVcfCbAviO7l85pneVDljbjw6KIg0KQ
Z+5rRWaS1EeY75YcNBxDJPAtWeaH5H7z5JeOrV+ZUtobbdosma4tf0reE/1OmiKFDRRF6eN++r5w
/v+2wn+45p+2kH/qUNKTz9vux8jW/W/80aF0f4NSjcAGm+xOWXYpkX/vKpjfO40YoC3KZ9IQ9tPS
Hx1KYf1GY42OJm1InWJ0j3L9o0Fp/kZFR66Bj5WQADCHyugfvdk/zr//Lq+VR/rH3dW08NTiKPc5
GVrEgZj84n8u2grMkfTYEXqmpWjdMznr9j3ugZ55N/GRw3koJoaiHsWcQ9o/BiTdjVS5aR/HYRhA
UBSWMXzomTAQAeRjZMtCV0ljuORuVXw0Z19l5wziQo4eYACUrFeDV8aC/EfvauqLKj8TW4yHK6sL
YR2R7iUfWTiT+xEdEG9MScpOpNkszsFmiPrL1DXla1mXwkWNOw7pEfvP9pT3Rk/W9cCuHpZsXLv8
pCPzv1pmIgF7c7oHH5Gh2nJSG5skNg1eEXCSWYA3sSujYuqGi+FPqQ3bfiNJsUr1wT72iJ3ECzyK
ubvqEQkQec+21/P1mzS9wovpI8iz0OweOGim5dnUe1+/a6xVG441Y7wU0SCTFPgM8AFDxyV9Enms
hp/LCACPmv5d0U4bCoHZw4oXjkm/4qlwCocla56mYYw7Z9MRSzeYpIrYBs3hzIHbCGuJ+l1kjKkV
j+X25BZtOj6jXBT2dkW4VTZ6nww9XxZ5aRaynXEPuIQ7JmGvtKzwb+WMlnt+NDQIYH1YjxnDqatF
Lfa4beznFprtx80hlldCYdJ7vIOACwYVKjb5GR20ROkS6Gxe7qFsawTFkGRKhsxOb3aXzi6YVeWy
Kl+FhihEYrTJeu9+xv9aBRu+cRno/tCop7TifYmtwiUQ2F4M0Ty2Pb7BG6TveAI5w8xzaFYFgnun
8TbS2nppTLgE/cRBNQ8RJTJzHKtXxMi2OHASHCkuexMhsacVc83V2MhljNiM/Y1oyTZX0VDYe+8n
HRb34KwpfsctVbp5xsaitzftSqxLvOR58+xzuGAqLMrpnvYufxM/j9gFMa4VjVpFdtuUbt49Y6VF
REh4TCNw+FHX3KHiLrfLhiJPepNAbp4vH1w2Ifbh1pv359ZJcDc5aBOWK2p3+vS5IwXTOG+EmzEX
ajWOiz3ZKVcmN7NgqTy7idApElhpaAx8I4S54z5RULK/oB9X+yysNphJiiTthgdBvfzoi27OT4vS
RwatW5IkeCMwD4gXWsswcIyMScEh51nvDmT+toBGqiQzqI0qhRAC3LNd3NirO84QXfLEcj7oIm2b
NDSdjD2ymCwv+6BK5U53a4UU5kgSfGW9TluqMyqj660B25l8zUUqAvY9udsWNZs3Ni+/us2IgU8I
V5/s9rMomm0J+zRz7vVeNX5oZlsSS1VaWUibarglGbS/ZY4yW6FQwnvot15WmL47pQVWO2qXzHc3
Fc6tSZpoXsoOZCSuP5x7dqk/GKldiVjXstWGslFSrrp6SUKvi8rjidrbZgzpDzKQIp+3mO5V9pAu
ZnnkU7FCjD5Dg0CC2GgCiwjcCXMrOYWIWWV+5Vp9awVl6TlNVFBHyiO5Pt0nOy1WP4Y0jaxi05Es
hlqh+WdPCjON4NaoB2dN3MesyDOHkAFe/ECJMQON1CLsCVKX9L64tiFvU/F76UsBVuQNh6Bexh6p
rBtm8VEsh55p/xRAM6kYuPnE0ZfaiulyE70VtToDfWdiVhFhSPaurMz2sSASunhOEt3Lw15onhmo
1TabYFqXXoYJsf9M7v3EUIhBFKJNAw7FeUsHfBK8IfU3V2uqyzAN1guH6T670kGQZu370u/nJwcg
T4/Ay1dfmbq5xPqbIzVoWiTdc56t1m0ndFoejtIdMzRnIbeIQ8J662AHL2ND6gjhyD0ZvWPGQjcG
uXKGh405fMKcZXIQaJvDmB/YybLtumTN43Tios43t4YXKjWUaiKr8sVHJIWE7gpLrg+D3aVaDIgV
MkSId0p6d2jdkKMFJEumaKF0HQMFlCG0OCGm6sUmVbw0uQVDjUIk1qvaYqejTPPfI88k0S6ZWLyI
eNEQhojJywjqWgdMbHBS8BuTXU68TbBqjvOQF34+mQfLIWOSPdNm7l6Nhf5+0CptOhP4nNMCNSbD
C2eGPi5KBkt8MfRBa2Lbzcbm3FULsmGd9IMuqhpEOTEVJ1hUIsHEl2bUt+FoDL50g3LpJtwtK1Sm
6WAuZNuFtdYkF+AODUIz+A5gj8rSvOmNJkMaO3ZWqzCsc54jXHsw5cvsW/Ip2WzXCcaq6u95Bfiu
JN6sE95VLF51nvC1ieRo328Gz0aQLqj1kE7WklGXkSLJceRGqlNg571dfgM85GI+z9puC2pO9iB9
cDnuvySiYRsqxq4cFEhd3rklwq9AyUymz4QKa92tnk9W/6kY9YKra7TkRUdE8eGHj6dtKD20RRwW
8TRVW6EfumxKjRhbG7TMEQMw2vCCZTqsN1E4yI9ddJB6x7w/brMJ+saGVuK+5OLhIWk1OrRawhkH
346flTHwkuqN/259h5Pdf1wLRpyBQX7786wr9xbZmqfjFOn7D7YA7R40ywIVYpsNlAsbqupv2lhs
CKBL2dz6+pw/+as13Rt+0u28Hmy2FODWK7+q+lhow3bD+a8lQwBJ10PlEPxgqm7DYG0upTzUFtsj
tF1Qafsj1pboiAAJUvO3vsNpLp9NyPIj+tWRQQ6ljIm4OrR9TpJBtdQWVCXU9tfJOC9wj5qduDRO
KPg3R5UHJ+/T+gh7Zjo3fBUI5GU5/F/2zms5bizr0u8y96iAN7cJpGMaJj2pG4RISvDuwOON/ueY
F5sPUncXmeJPRs3dmOiKjlKoSGTCHOyz91rfupaMAUh7pMnF3klUUSxR1Bf3NUziYxf4ag38oIyv
2d3Wr31dG9c0LzNcWHhKguVo005bmH5F7deEkr/GF4mbrsv7fD1lfW9tae8YiPIxQZuLaDCyfCVr
aXFnyFF5gQ9GoKKv+/IVYY2hLUw0OI9UaK1KQRlqLyyws1mX3WICPyJp8G3ZvrgMLdzkrjN1tEC4
T+ZAJ8fH5cTd1G+Qg0UIm5Q62Y8aO+ulYpfyC6LYRFp0US8cttOOFNDBYLu0yCozv53kQMt3A7sj
JEeZTc2T4+pHJ0nTHlhKaI8k9ojOfJJh1xaLUSvMfB/ygJaL0RExi73U4rfJGlJWlpOMws4DuhvY
EKGbDIWdXndPrarHj7GmVPzaLBxZ9CYzwTxNAVMveJCAXKOCCVA8W5P0KlrCZBgjZBHSG1qA6UKQ
WdZ4WV4HQB6b0b6bj49hbCC9NVqkWtXIbmqRQWeBkyA+gjdG1dKDQGdE0AHhOMqmCPohWyXlZF4O
QBdUr1EHrcQCMCQC028mHWY4qLKWqAajtelM1OZIxM3aC8JW3gy5PyHqrzN7WZA4Y6+yTOqve1+v
AzRjFIuEGoTIdWo25NOMhY9b40fBV5Jv+qFuPRRlQ35f6MqEWN9HX++g2mbUtmBiNsnXzK4U61bU
uhN5ZpHUe7/AIO1mtECupEZx6K0wD39wKrxO2jpy7KBejWijWZEjCyiJQ/etjIZD1atliqEr9ykA
yTuYaCXxzp6MVYLa80pAL78MBHhQNwrb4do3a4ZSBdGPcOHRG2BAooxUPEklcIeVXdYFLmgigDcO
cZedp2e1066CrhzviVCOyl2eIEVeZmGfp+AezHpcxEUZfAecSlAB6O2C0oSYiLWKMd30klxp8cVm
Imh+N2T//xb8f8wwsv9+sr/4IbL29d1cf/6B3ztw8qj+MuchFTtqHhOQfGy0f2/B579iBkMvzWRG
Pw8v/96Dsz2fI8KBFDIFB4emqH/vwdW/VLQAxNozzpWhev8z+Pb7LTjQA5mxnQW8lck+aKBZqfR2
C15hnTJLEGUr9hvb0EjWpY0h0/ddPSdWsfcG41q1TLad4zGwk03WNWs+1KKh7HVC5RBbybpgu16N
992UuApmPxqxbpg4PDhYjmrbsyXpogxSXISvevMNaAfd6HZDQ/ihTMRd2+bImM1VAKVJEcALepcd
5WooyfGAx4yNklIOFWETPgR67Q2m8KaiYs3AXBAhfjW1dTxo+2Qba85GgERYUDXhdwQjYGTEkKh5
fIsL5NF3uuspDNc9rpjEaXamsdZoeDcZ3Wl+j9KLL0ai7ycHf57Ys94GAiko+34tVgg4L0qsUr15
0nFBd8TvvbndPtAVvB/r/Xmk+e/fjL7Kqkwom7iEjnqS1KdO2X3x+//8KjDLGXOhTmHcBQTt/QEq
yu9ajfGF2sEhwqaRQTuAWkb9gl8tkW/n1A9npuBUhPSFO61gkVdNL44vebdgusmWGkEeIg0v5n6k
2T20Wu3Jyv0w93lIPquxegf8fEw1PP+uphr3DkpPrGoLS7uSRnnRInAiFAUyQoEft1jWVOqtHiwF
uwhQqhilkoUGOKMwLqriK1Tt3PF6MwWazzAnQGGwPT/HFpz89ycA3ZXll30nVoKNLq3d9fASBzLh
cw/Q+za8bl12TDrwagE4Pp9NfKq/8vl4n1+ID6/Dm49xNuPM2MHQOOA6xA55PcAPRkyMitXhCPwq
cJul59NvfDZbL0qdyjQYWBa0yYMgjJQvZi/21TeaF8YPjsMs1TFZ7Bh9vT+zZNuVaZNwZmv1NiyN
bSwTlsS+n+zDtRQ+CGcPI8ht9Asht9eTdCzYQdTTg+pg/dA516WMQW/p+89+V38xYJwnbX9P4v59
0f/+aGdTXr1uh67Gvr+SLcMNB5yp0NKSVl7kBJAGdbXuTCzeXXD9v3OR/z7s2YLsSAwySpAVq8ok
TAiTQ6HGGHE6bCm1+/mhPr6t/z7U2RKVG1GEq4JDjdQw5P3i+PsChf7VEc5WDjxocuIIjtCP34R1
W7dfLE0fPxGOTdgPsmwG3+9vH5O5cIlrWODAuWzGl9bi7oBd7Pgvn5+pDx8HDZwmcl/ECec4Z+xy
zoCLkYsCCMPpMBDdy9PN58egj/7RHWfb+FAVBYDhL+zgm4W8NgI68hl3XCYSVrh+VZI5BAx6S3nq
NQmwGJumBG3SFtldZO5qQ6aHGEcskvcD6VJBaf1UjegSCgadyhJavjTcoYOq8eNT5gKbAMqLjzrx
kfmnxj4DNQ7jA7EEbidk/WF4SeilN++tmVet5fIVkCcEJIhMznRsrBe5epV0ft5i61TKF0p47DBk
2wWDfrZ4zMPoY0naa63f0QObxLYxMK3oCZwMZ9vlfH6Lp7viqZGg7EX5KmCA1GcECk7l1h8IqqW/
70eNJ6b7SlIuNNxNqdxuIOOVJUTdOj2q+Q/5gg7bcySsn4be3ZvGdMO897qx1o16JL73qk2tn0xY
4Wr3bqeIpU8SF/yFhR2Hu4YTV4fWbiqExziWfjMEmUxe0rH3zP4kANJImCVpFUi6tjZ6Yz13Ekpw
MElwVCtnyS1yyprkmNTqPqleW0qIaWNdNdVLMq193o3zV+hzUGvKRD/mui2+5+ZLMH1r9QeROLyc
vkMQOvn4dvDCePrgeHBgvKkUuJXjJUSb5TiYKxgOh2mwd+2grvvwjq3/qkqKC9NZqxlWoVkSMMWH
eOxXalPs59tFil6rKFsNcry29PCaywN0Ocag6C8y+o/4c/cjwgG7HVa67bMhClI3ki22fkqyR89z
KNhoAdztj1rX35RVv2lpNA/VDds7Mo12pEp7JeTEVu1dVTZ3GcQGXUKLbG7kzFj08+sh4moPgtYh
uUgw/lpfeAObMqN5lrIY4wXruORG1evAfxQRawwM1bOf6dQuTdAjEey1inhQK9gB81vQjNrG8XdN
Y2zRQxZJjnlAHdocdPl3RZASgSq1GwutFJJqlAYBI0ltmRW42TrnNusua6P3qENIZPJqyr6mfcYD
LaBqOOqxaFe9fJKx6yInJzgzvC4ycpc03Rug5Uha9xgHOm8/PG9wqZgHeQUQMxHkKzXuSJxyWI/V
g0MAckWUhFGkR2Hp3xOZZGt9uszN4oj19bru7X1GKSvrL/THiQo3QOuH66Z9aXW047m416TU8627
rqJ2QY8VFM+gtXoa0DL0Jn3ALQWUjP22K4n6Rp3yJRlWLhBBLzy1EckO8atCdJnW8D5UlGXEx2f2
ROG01nuCwjqQpCaVtBMdBwj+SkJnayRZZ/RiKH0pHU1McRuhNrusKlwc5Afyn77h73RbVV3axWWh
SnyCRTzPCILmkm0x56FfEqe2MM1uBQPXG+P71GDvUGWbVsq4IdnoggMYS9jG2pJmz6roR08Epds0
8cG2b3q1WEIFciXZWneDD02RThr2/rmYVJlVBemVyIwtliQAEdo2CfAri3yVoqI0ZP9e08WGOZVn
c/dPDoQLNr9jtNSrYe+M1mUKNCzEwm+UaD1mKGeXQaewpoU0ZpupMF2RToAkI5fY7RuzHtad+q2D
lBTnNwazJi5O2R/rIj9FWbQN8+ybLaSrqBEXQ+3v1VFxsSOvB2kvkdE+I3rq6RvDKk/jKjAqpKUt
lp3RuzxjpPquFA5EmwY/Kym92ARpL2w0v92Sl8Uj3K301ll2NY4uUJ62fKLQ9LSKPjsGsQhr2gi0
IpA8xEZ7za6Wtk46bWLtQhE8OCxQUtLsM/WnjIimlk8h3dARWIpkAmVEgBUFV5baHbXqm6EG16Jl
5NMdShvUDUMCWo6LUc1XIk2Zpm0x2WHuTPDdc/B4OGJOuxd+7sZKuMPpfalY2WFKkk2L9xJXx1KV
0m0EqyroNp+/Bc+SEyi72NRa/IPmCt2lYp+90iU4ZmHUFmIFBuiCFi/vLhYDFeGH7dCVTmFdsSVU
YwQfOCywi6OaXzIR2iWdfBiolYTdnaTwPumtLz7aH6/ns092Vn6jA81TCjKxMjPb08jIkxlsqXTf
jPo+5Vo6dbZqmtT7/IT8UXqcHfWsEtfaGGcTMcgraSDuWL9vyLLUycj9/CjOXOu9q3bnwyi6ycKM
jwfL0PtKKrTqOdaJJHbTYgzcmhumaCySzamVxbKQLK8YnKXS95dzARCHNbZAHTRAu4O68BhwKVJt
SaISJsDEtdqd2gClYsY979HDnnBV7iu91e/0SmPTyPDIGD2N31rJr+AZeWqg5pv3zXUT3TYolwYn
IK9ewcm77DYEQ7qd3bu+cOc+LEEhS0V/LP2lplOdBPWSuduitPvVGBpr0DRHwdBdtyZmNj9odZ9C
qT7Nz5ypdPdGkD1KdeIZU3BKQYqlTnbw4bI5QX8fmgoG9v6qLtVvGNddK7wxgylbDGJYZeN0U9Pl
D7t2k4/+/dibj9BHrye2JrIq1pKqurhHF6UV/xwqCqbWRl5UAfVOvJr4z4gXiRbzQIf/UI36rwfm
7yv3a4v1pmpkCfTFiLSB2/IosyaG4kaXVnMbx57sfcc5nu7bi7Yu1qy9vvNFZfxH/wjl+e9mFDh2
3Th3fdUkTRpC5+hFsa6jdlVuQyICjH2T/wsC/Y/6i/8vehQx8rx5lv9QAF333/Pz7iM/8Lv9qMlo
eRxcLRYdd/o3s8Lmd/dRtf+yTRXZLB1lZpe8Of4jAJKUv+YmDzIfBmtsen5tVP5tUVQxHfHbkBUx
UUbTYf6j9iOK3ffrjmnD/GWhtw00rLN/gI/xtnkF894fG8e6aZKQzULkpJS3ge9sYfmIe1Vt9GXt
mOkxNO3iKifP49ArxvBMhoLhdrEPuT6kgxfQUDoKklWf1MHvb0bg7bewCMoVltpxa6RpfD+Nyi3j
jelO6QO40GEdEI8JslJvZGMZjhK0Ra2b6T4Vf87jpEHChh6RgVy616LQvgByATSugZIZ4OQTreyV
KlyoKmy6Rxr7rIBxGLKNiHLL+GZkCpLEAFCt6cLXry8Za9m7uDIE+c9+nV2YbY+IVVQm45KhBEtM
RoxmkQkLAUQs9L6WvDEAoyjrMq0zdqXYgoxGL68yLTfDLbKaFqadAv0avLt+BRfOWvNR6gM8WwOQ
h6+c9HK0qLiV3gP2U27NIZJI9UFaCQxXHgBMxBD5S+UCRU2+9rXoqDN138W64mVyOZx669HR2lMT
ofCIpQGqS/Wz0r4ZbKuugr6/6ND5iGTca3m9BK4xEZHVd82dBWHYSFqoJYO1kGVxQ6bcq0T39aIS
/WNZ+Nm2LTv1UhBMrVuMqIUG9Au/O6Khwd7XDcS8wr5kkHMzOFW51Lt2FaLpX45+GDzHsZF6GK5f
wFwKF5DT8F3OmlfTrBG0ZgzhB6N+InhpCzPlghlHsggDP73ulTFeG9VQvOayeWPm4qc+KXe2ot/4
hkykmgJfkBYUMSd42/k3khd02sIaGh0dPoY7+bz149ImGinz1aWQ9GuzzG5FplT7WO2/Gxqz/kXk
b6pu5Jy2rdcL9oNdhjZnxxscGWwR3bKjH/sFL+AACVEvq0u/F/LPoud6AaUjG2zWa5BtgZwnpa3J
hm9tSJkXde0WGVl83+v+eDFYppuEYpF2j12amu2rFLWUYZYX5E+V0bQGeJRaX0CfCBfFiMh6WZVA
7mm1ChKBQ0EhbBgMzxaGpClMrjCgXeQOYODFAKGi2ytVXH+nMs9PdReYS1trg60RqjNOt1ToYpMp
QqhHnHtRWGf3UlAxqYayZ4QZfqqgPY4R0jCSCE9WXDmLfqw3vV4/YIWmVZtda+wEALXcxFOP4W3U
mQCWVy1jLAgGNTW7k9S7VsPRmurRkzzGK+YpvMeKEM6/6VzUKd+nLds9WevhBg/ZXmsTOv7NNLoA
0fcJYsdF3fXVioCLVVgb9RE4IlISjfl9ogaFp80b0wLZMMKwif8D1b/Qk9Jas7+9JAm4nrXy/h60
i+7WWbqXGhKZ2acx5ZeybkknnMZChhgb1dsNPBh7m4+DeitlRnAlg5t2y4RTqSHVXsFenptFTfuK
I+shi8RWSn82Y6LcwtWrlgx+pXt6xfUWI/MmLKuHMtfVVZqZLE+askkyywOU1cLr5HzIcW/QEgKQ
izyl95irTItaCskRQ+oLxAaBujtp+oaIAXul5L2yBvJhPbPptFYtCARXlJP6NA7OdZDkG1+SUUyQ
Ek8y+3OQJVdF2DPVlU0vhB0ZFs1N3UHuHDMUF6PMTp9EtnhNv9216/jF59RR1Fg0BHzjJeyS7Ygw
LA3De7KQX3QkMs9JXm9icFIYsFX3l8Yn0yO6HVB6VeMSoPoxV4xrSULPLUsdYDWCqQdbfpQFj6Ps
FBvEVDQ+uQZEtXlJ5xcLstU3ee4bxxjd2ImvI9yhmKJjZmjtkv2pv5F0dqaFrRE/MwZL2Mj0BhSL
XKboXmYTXDSq+uQAF+SKW6F/CzkquECvHq6ySHWAtyKM6Ro/uEPn/xBX+rrBSwG/7YnIQ2SSQHjy
TalGmr9ksdUfQt6fJ00rtbuyJ+zbt8HvEDPNLjbkxI2IQKq4WhST1a3BKxq4Dzr9pe8qj6XHZrTW
GBJRzTSctCGUdprcye33FEbjjnzO5rkYzH5YDPg4X3JVynUP+FqveUA4oZiTd1gRFl5Z60iJ8LdH
yFMOKFaUuzaxoG0SUSGtM9k4plCZjxkkMrB/wtdOg1AatxFC8Vi5YedKo9j2woh3lkKa/KLSAhYN
SPpHkffhqp/pglLSpzyYtezFEuO0oXOMhULjeDMlxrgeGHo+AIdbIjE/6n6zEW2wxq1bDF26gY+J
03RCf7PoWALNOui2XdFvtNT8KTlFtdMGWfaCITXxtgx2u4oqXdrYTQ9PRk78lcV3qZ1uxkpXyqmW
BjcADKxEfIduYLMw9IBAhqi8nuZGqF9/76YYk0pXWndSO/qrARad18hN46FQ7TcxkeNL367M+0BO
iu+YKKbbwLai5eB32UGrkvheivpwOya5tNZxUV2A6gwvEhjERykV45UU2eVTNJoBYgxKEd6eo+1v
Ez1TeWE35nWDhmqfRXJ+T/5n/hzSebmJBs33ZBMlQK778srO5nwgW05Rlcr+tlbG6Xc9/o+q5P87
/fVAJT6tg//nf5EOeYb3mH/kdyVsGH9Rss7RQI6G6p3Y6n9XwvwNuEmFRCnMlxpDejoO/4Z1qNTP
lgKQhoRqAiThzv1nDi+Rgg0TGDODplMt2ya19T8Qw/+icfy9AbdVPhKzVbx0GunNFtCQ94Wwak8z
PJmWaU5VJB2tPukLIOY5lWA3oBRYaSP1K93qLGY43zngZXx1lPod2D4CYobc5KWi+Q5MYqkrZsng
lDu8XAZ17oPD1U0vLEViyloaoUw8TdUrEYI4O7W8GiUXL20Rqqdc8IqDkusgJtGVkYkXvHXxGuiw
Td1Z0HPdAMaieS5KI3Xr1KmhfPVtvdGDXpsV2+Vj3ZrFC7Wr9ayDQHz9dU3/0e39fxoYQpmnmv+9
fmTdRvmPd/KRXz/wL/2IBS0G26GD25G9Fgl8/9nBER34l0ybTGOXRqglXo3/3LdwZOZpKjJSOAp4
M9W/b1vrL0wfM10BP4LCXBizyD+4a2cdytu2kaXPvwnIBOqVeTp+bgGNm4G9VxYeJIZ835FaotKO
bLv7ETdTieEiyvQTaAEVKaWQ/XZJ1dAVuyiP42fDbrNxmzR1n3tvTt/p9zPzNvpu7oj9/SQBU+Mz
kRKMMoZRPY/zWQcxg+QoE/l4mMaxvIGmbDyV/Zg6nqn7yTdkcf2d06fOI7JA5SuaxPyr/zg0ZhvO
hawrDPLeP8Qp2w6/s+JDXsbSKiBcYd9nfrSQ1Eg+NaMSPn/+TT863KxKw7+jYoHXzkbUWjZgwk5p
quspysEwFNlLXEX5N98ucIpYmfX76ftv3bBnvchfZ/bt8ea74U2rSYslU7QcT1GncEkVwq6yAihm
x/zx8282r3bnJ5LvRNtCnmPSf1mP3xwpjAQO0Ck5EBnRHGIJ9mkcjt0X6XQf3Si0MeAVWNAQrfOD
oJp1QMdFh8JuizXB2spPbIpiDz8xxS/ZVM8tDjlPpIRTfP7tzpoev88jnQ/izCzFQOD1/jzWCeCN
PAgPGLVtDSemrq2Igwiu7cmwr/Oh7XbkRHVuRnTjtR8XlbX4/Pgfnt3ZIq4AUuI5OXtCHICziSFz
/KSQl4QJ9eugr74iNX1wcyq6zhJDLiotnnMnemLY+DKK8BDZkfHSyiPZTAwtr2APhAe1FM3p8+90
xv/49dgrKO0Q43A4JHPz1X5zy6iDnRjsrQ+MIIudGErpkZiS6FTImn9lI5x/csasXgMhIN6lTeR6
hcQuxQbZ5+Pq84/ywWPC4zj/j1uYFtvZ5e3yjhXKDw4NFmi3KVPd81vAbS2xKu4/PhJOPeoTPBg0
geZO4dvv3AopyTPf2ndqEzxq0EC2wpkYH1fxl5mHZ0qd+Z6lcDLmAHZKFedcApFVrGRWrO0jOVJu
G07lN6tM7OfSSab2oie26N4iaXHWQGfJd19qcX2MEF6/EJR88OTAWePbzg1K3nxnpxZdsJGTLLNX
y3ZM2ZZYo1uGrX4oJ0jCmTxNh1EJMrp9abbN0D3/M73JfBJ0BJMwfNBy8u/zlX9zj2VTGBPgou2L
ILE36ug0GJhCy4uTUTDxz4Pt55f31wp0tgzqyqwepfilKphf/m+PB5835MWr7gGRVfhuESZk6LOd
2ftTWe1j32nDHh52+xBJtrKR/Fx7wDP5VfziRyf97ac4u8tY6H2rLdU9pu3yUqXVdXRoveItUk2a
HrV8lcdjRwyAU64bbDKbz0/CB4sVqA0QL7DsWEXO5xvEYeEXm5R9M2TTRdKoxgbMKGy3z4/ywTOr
82qDKscYzGJlfH+mG1J15LJU4P/LzdI3OnXdhLQyayVvvqCwKB8dSoPpZapUaAbl2PtDWQERxEan
7J18ik23C0cLzUQYNitUBzY43TAQh1Gu+22kjir7RowERixVCM8ywLukMxRHgznacUAoRyMBX9v4
xcn44MWI2gOHj2bZGj7Is9vOpr0m6cawV0ox7ntm1ksSUdKTGvXmegzC4XqyRPDDL6zyqxt+/s3v
b3hUz7oGCYYXo8XA4v25ccJG6irJ3EkjCX5+GsUe2U54PDt8ELKR9m5o0WnnKUSzkUfjFZ8BLLqp
FivLFLm/KGW7/6JK+OAhZEQC5I+dGfmy6vnKR6ZDX6Da2nWiSFfkTrSHIIucmygrVfK+QkbrltVu
HGUE6q30yipqje7+87vzg5cbkjA2hczFGdHC8Hl/XuIQCRWk9p2kRfWhUCZrrwa+fzRqDKrQGfJr
SS/1NbkeKmmlHejWXMtPJkYC94sP8ufN++tMAELiZKC6OxNsxu2gkZun73xCl1590yg9bM1bJclN
YBRQBOh9Dc06APiw0So5+llqvvao4xdzlVCbtqFsgnjGuHy0+1H/6sn64O5htPNrpwR0E7Xe+7NE
/y3jBGo7AzEQoTdtaHjtOOpbtR3aQ5V99+UpXVJk4dgbOn85suK6QQtIwi+asJpdrSMbtf9s5U6/
79y3e5EPNkjMtZDyoU/U8bFZZ+cr0JtBSkaZKUDU+gsN5vZpimrhlQ21R1CW6fXo1MIlTvI74Xe4
cuzC2fpdMV4h8gi1LyqTj+5lPo7BzpDLSP15pmEoEZZFoaXtgjGBVWH5hLSJQQEvP2BVm4qmvNX1
sbgG/cIev8yPksa75vNT8ufiwhmBJqgA92MFPM+fJoVPx9qr7uSusVZRRG6QrbTEwTXYr5/a0aQl
qdRPtFj1L14kvxaPs8UFadrcBaL2nfer72+PKNcB7VvKLs7raqNLTbTugoIsFiOVr1LhKN+UwRY/
nCxkQU6gKG8Hh3SL2NYXKqfHyzKn+WJt+fNcYPDgPDiM8Slbz5eWNJdIkZ7iXUSW0Xcc0tyqNBbR
ViWYHVytMZniWJR4G9MXrff5dfjzvYp/RJlXE07FrO1/fzYkWv6J5sQ7W8Fd1/ThuM5TNXn+/CDn
0nkqJo6iz0xYNPRQD88qJiNqSpWYtN1kjcVxNOtuKzIpcTtB6r3WWND2uR0gKfiR5yeDvsiMUiNF
LtQGL2216akASBQvchvN9eef7INTz6tGZjoOQIqOyNnNkPoEnws+GGdH3QyFkh2xPtI+HlSmHDla
/rFA/8RD+8VSPp/W9zehCYCRXS0HR6P/qw/4poRMGs1GVSZd2CZcOW8obHjleAtylH0tpA8v7X0c
dmofMD/9/Bv/2tadHxrQJbtdxvq0hs6+cgO3j6hxBF2WUexJMJJhEEVED8bKfY0B3G1MhbnUNFwF
XWXueiYDK0Ma6xVRdDGBdCI5iSqL3NTwmxsc6JeOkk9Xk2KIQ1Z1WJG74EXI7W3bx9rFCAp3mZcV
+W+iRuDJH7+oFcw/TiTkH/hrmB4oUVhe39+/2FdT1lTrQq3m5yMVwvam0NfWwqicYglWKbj6/Pz9
+cDMB7S5ZWZdOX6F9wfkdsnUSTcZwToYAHADr5Kkyt3PD/LBt+KplBnsyAgvkFq8P4gcAfmXYuMi
kxT/1Fk6NvQqR+JKnAq09X4KpZvPD/jnC92i0IOkzAM6r8dnD2ie9IKqQ1w0BJF6Dgk2yEIVcyUZ
ufrFV/vVSX9379OjouSdmbTA1Gicn92AVZ62Q5yaS3VK9GZVBQbKrppwpAc5N8fctaOO4bHpZxg8
SlYuZOFQnJdWr3X51qx986D2CiWvIdXaRiZmV93UBE2TeDpUYbtsMbdf4iomoTXObXOdEo/gb7N6
LF6hqmU/pIFR6c2oq8nk6m3pl25dpdp9L9Jk32mN81JX9Uh2DICY78qgWw0+UrMB2WGHxNj2vp2+
iLIln6H08fkysFfiY8nlatnzNrWzUlsVobgYMmPp6JNEqhKm9hd84tMeoUDPCMiGlLaIihqTSzs4
KlEDyG9PljwB8jdLrX3h4Rc/K5hVOyLYu47/tkcOQjxI+rMuCRvwQm00f4Dcj2dXnvyzJjr5Sot6
xohhKSDWkiehPKPxSANPSqapxOWdmt/jwoStwNTb/6ZnxI8Q+pOmmueTuYN9VE/QzKdQPSxLl25p
Aqjh2k9TzMUxsI9hR9J60buCCC9M3+pAyCkCHfQCko8mgZo4WjRlSw5R6+SuGlfSD8Hm564p9BAl
Lnxd7uCSAJ6lRUaggqB+jM1VSnKoiveP4FilYV4fhygJloAlQugPWuwwd25iAB6qKZB/Zq1v/NRC
WVzIXWo+CqKee1SsQTGnUJLwvShq0tZdORpHppMNIJIFkIl+hzNxiryWbm/tNiS6o5zuoC9aWB5J
0TPysGeSNzqIeHNehcxB7H5T1xC5Fw1BupJXaFEGzKMy/MtMdPBQQC5GFcEykXrSfaLV1yLu+osm
Ft20UMaxClxTjUx7kZSCz1PJdRosfcA/aKuThDg6w49tJEIagVKE4MASC6UEMQsMXp3A2YZ7q9Yi
pEhOmnf3PAxSsRhkAl1QAIm6WWpCH7darWVPlFUodll//OfWCOcLkwdSuyDtJ9m2qiXuWRoxVATj
oN0Shhw+hnU1iGVSD9qrmfO2RbFR6dci1VQsF00RtQyUyaXhTMrT3K/KjYR7dDRuelmXnuwQF/9y
zrKL3dJM+11qV6mxhrjpywuEV1WyCTrhRBdR6BTRIkxiCw9X3eJVwRAuoQSykvGlNCO0ClWWQiSE
6KKsox7+C5pJAkQXqYAlgk9hKmVXkcLcwBZY6O0OEA2GO5zxFOiOWgDW7ItBwwQvIPWhCc0ol8Bc
xplbQlhN3TTL0N+QaE1YNxhBVFYkB3XPZtxZWKuZ/H+ziOUmrHLUUnnlCKKP9V6e1s5A8DX+wcZ/
8p0ssRdBHqSXuLLtkIzdDHpAgChpr6WAGGaHR1BtlcLQNoMYzQJ7nBzZy2mUMpQqA9G4BRSMyi24
yN0ysmX/WTeDuCSPV7bRq4kagFBfZVKzUYuyefIBvDWXFjmB18CISNSrAMID1eNEBrQFbP8+LxOc
O2iCKsy3vVzaBDxHLDd+3yK+EBVxPV5KlKK9iMixmAN9Oth/IpMLYCu1aWVLXpjOSznKColzEGis
pVNaGZqZsZSIUKoQ6S8AWlHyQ0RG9wQ84jmodBBSI63xlwli/QUBUvathqMH2yF3JN67JJGyNdk3
qliKyuxqN0kCIIlKW9Y3Jux54aWCNsGiUexYo1mWs06nVYu32CrnMjuK1PYuahMD73Bf5HhLSf3G
7qnk43HKpOlOs2sWn6BTs00QFxPhV20v/bQi3RjdXjcjYjSMQbqK/YHtlTlSaLswcPRpthJ0h3YE
ac/yUxRXqPBIVbIGp3+Qla5/MlShHjhT5F+boR3fcQG668C35Bs1SmHu2cQWoSoKcrlYwnjQYyin
sVMRLDzUqEUcJcQKEkTWjcOeFjpTwSzBrdH47uF6Tk9OSwEGmTElr1PrCOFZJIaC4ghfFsjCIurJ
Juo6e8q8UefN4va9r70aRJsctDiPDSKkdaNEhD2FN6qulQ91NKnPnVwML8gaCCs3Qym7s1qfhSgW
zj1m8/5IqCtonQCBvLkE1ELKc6wHUPgiXNu+m46VUa4Ig5Ov5NCAMdGkDlfGsQYDU0QJ92MRBTW2
Jcpy6VTYasMLsEn7TeRo8YNK3vkPGrL+KWWYBoxSHsxr0oV9ggemCZYhta68J0wT9oQupgg7lqXD
HwHnw7vStAnN8SZZJn4QjU+7Ye3tYCSowAiWpY2OzYvgbpGmzU1ZeGUrcDvVhtE/On1tGkvYOVa6
lekHPVaxk3Qez1XbbEdDMcVutEPpltRnYJoMqMN12mfADdLJiR3s33l6lygdqVDAOs1LWarSlDhR
wrzwKsmN4pqZZZOLbmfYemD3KHtKF9r2SB5L4fajxNqNkF2gUZd8cmj0oS9+DAxuctcoeO+646SL
1rX+F3tnshw3knXpV0mr9Q8ZZgcWvQnEwOAkTpJIbmCiSGJ2uGMGnr4/KLOyJCpbMvWu22qRGykp
MBCA+/V7z/kOTI/hqKZCni455QRq+wIfHqOVF89HM26x4/QbaZqyP506xy6iNHNqwoItxI6NWyOT
N52EJd0plPPoGkSubSmJFtIcpTMX2yL3h4ei8TOUja0ckOo4kGwIsTduZFkRETHbdvEMKQ+n0JSC
Qt0HJbLtTeNaTRxJEq7xItkLronOKcFE9l71pfWHady7ohnaC+KSsdokZeifSGK4UN77VKcsaCUK
LzgclwDEFRnPTaEJVu2La7cSxhPBIgmhb4t0K8hkqmk2XR/SA7Lc0iV0L9WaBSfMiVHtpsuKVZ6Z
FlU7m0JPIC641KQ18F+V5qnJmWSBECVG41NVe1NxMGP8LMd4VLCEpGziFo9ZbLgXFusPleHMseIK
eCHxe1ioavLVzTBO4RXwRA0geWB07ArVmTYon9UqPZV5bW3Snu75LsW38NGvYyqLQWeKVhpDqV3p
e819q1GSbROBq2zfCD/9lJkNYV3xmMlIwpPGDUC04DMxW+O1x7AwAFRYrrIMlL3XA9mxrIBVUqhN
QzxSgCWdOxgR6uaht1tGtvNgmZW5GVCmURYFjnefGll6TioknvolmW9nGq93jpW63tGQCmYfh68Q
vJ0Zq2wXdBMhQ0k6qLPOzBu4hg4dfwJM5xevGTuF4cvx7qY2ne7AkzjQD+yA9Q84MiZxAY/oPcwv
aySgDjDdjYZFCJ/UIyCSOsuLNZiuhQAp8MF4z4iFDK39Wl5fGNQKKppyue49dTNcC3h6j5WhO5xl
i3tBjgO4QItc8gMVPWvKOLZBvnEd0740wnFYIDyEhRkV/MkjOrVm2qaTGUxrWIlHcuAw3C2eWWnc
326rTlD7Vtc4bcSBRSaTh3xWZIcmsU8jILZTFx4aeWMvcWpWN6oU6Q4ct4ZtCp9i3Jrjwj7psHyO
iAeNyo/cfMZRlZNaHe6XqjNS6OAjXjnbLFbPZtmHr2ArFBpZhNnFtqoJpdzMYdVZF2Hh2slehW5C
2lbQuSga+gXKwLwQViqh1X1QKT+1h9wuyb8yWtJNScBEwN0KXZ0FcTIvUdNluMZojnrP+Vznn7ts
qiDMCL6TLViO9olyNwQm0I6YC7u5o/EzqNXQV85B3W/DzhX3KzIKt5O/VHemrjzKNMS/7c4baEfv
TD+GpZGN1gXj4+VxCqYC+r50ToOyh+2m7HG+gdIWDFE9tJDipkKMG0stmvJnHuYDgctVfOIM7d1Q
5+HBARJpRVlBsXVwGtvYSUov52Li5lyTLkeInMq84Jz9FjbdBg8pJXbaojx2Tkh0A9fFcKO+QZ85
3Ek3MYkO9U24PcFYdE8VBLCHuZTzDXGpabmVYYf7F3xvDbFIS/K2WF5jSr+ZZNmVl0vSSFrBAAlp
N/Ptz6qxWLfd6ZnUbB6H1G2niyXhw+xU2w4PTjKgziNh1H6e5qTgiZ5wAUDtjrnBThffGoTLlVHS
zgVeGfS4ApjXuMUe6N7XtjeQ751Z2HQSBHyQ5PJpGreGmqcRE2QREORr6xaJpG7CJgqURh5rlJOm
mRhOHVm/ikieyOg9aKVpas7nwHswqFVD7JHVCL0o2SxlXJGFmycvtLTEELH3+t22JDrh3m/y3j0Q
VBi/ltZgHxGVQwuWrEcP61DiEj7YnB35FsYd67tMdqltTx/DhlcbXXT1HhpQn0TN4qarWdAgpTLh
BHwicOikW4LtfAx8ZhggZg/aVRE2uxxK+uQpbYhCj1xVr1bZFEHHhqxcr41Cq+yjYISitPFtgkEB
SKGF1gmnmi2HnPEVnLLR75vZItEeQQh6VS1D8SD5k4t51O1NO5TWVRlza4CIFeCKQb+F6MNYJPaq
7YS1GaYaep3y08qIlqQ37tErrZ53WKbOfnTM6rUgkvVO50HOvetFVlIuIe/baK/M1iLUQrIPKiQH
RY6es1zZMVW9A/wFdBpRtjz1Gia0+8brqZirOoP5VlGVrjUfJrqIaAxvuEDLlo87v56WMOrQvj26
doOrgd4L3guTsEN4TUlItLoO4B7nZqMuF9Z4YzP1GWfKejLmh66B9Uq45AR5ndSR4K7pUpwEFhzb
D18bNr8lgfv/VOG5mj3/nq784HS6yrovn3H6/nFsSzxPLdLOr0lxx+f/9a+vPtG/JHOW7b4TNLXw
L0EpdJ1VhfUXcom4lHcrUwmZCJYDur/0+P7WejqEJllrmIGFfMRhTPKN1nOV2hHxFvJDNoqd3zI9
vWnx0WxHPOChImAgRDvm7QzGDzuthl4ul95UGztOqxsTji9Uv4yToWHkv2i7vR1BcT2alauTi2g5
RttvhwyNW8EkDVP2YrmWmalb7sj8SaN28C+BCD6aVlnv67jLD0Z8VeGPTLSzabQ9H775tv5hFraq
Dr9t/zFwISvPBva8Dp84jNvf9zbpwdFOaxlfK1opeoFkGMuMwEY2jTPdfm4rGR/wWo0bWkfipGm8
V3Tbt+RFOszreu9Siva6r0N5qJzxTtSUKgAHrRvbjU+63Kz3SV3prYbXuRs609l2yZAdlwfbx3sq
s7H+hRbEeTvIp1uOLhNFcYDuaOV4vZntKQ9cujdp+6JKKcoiMJMYQ5wvng+3tt279inQOrc8dYtj
0u2b7qRsr4EUNFeholm2ES7Hu4hu3mmFuYbAWPW5pYVg76iMMUrweXVRbJj2Xsz1OcL2QLK8YPrY
SLFJ3K23S1DfbR2miO5NBVQwIfCUTMm9/UzrpjD2PmiDS1A6Sp6kn6zHkrxtDAPtqTVfuHY06iMb
4fw+lB99A2B9/UVapz6Zu+IoyK2V2/ik5liDixdyF10682BVhz6gIthX6bbvo0VsiYEgQbP0NzMJ
lewmYZRlW3XTXzXJniZYea0+iAfngf4a7ihxFY4bsyXje1+1n+ivhDnRAVvAAsb5sPcPT8kuhL4h
Ntan+tr4FOIDxCLvg7fex7BU2y9TtxvsLYKyxYm6L7APdBwN7rY6U9v4UZsnAPhWTzset+owNxvP
2tgX+QUAyK241UHk9Jv4pRV7Wq0BDdCz5Ilvzbtt+VT5CU45DfP2DgLkIT64B+IS2YUusk9gNeP5
ZKE0JQj9/fhxT/zyeX8WX85i493VZ92+PJ/uQ2vjXnAe65LtkGyTJ9xNhLie4mE/xjelS+Y4YIFo
Uhc4/afp4FzBD7bGDYdm2gLvw4fyYJwvD9WTvAi8Q6W2bGfJPo5gf7zmwP+uy3OQZufhMd3BGQWC
GqnH+Rjsp4/s9xEUrh2f8YiXTqebcldQFlWbmn7Ya/4aTpv8VdLZMY9DEHmnzSbZ12cjUddAI6/y
C7feckMf5MGLMugbWwUyZG9FxXNxrO8xzYU3wTm9sQvyj47hy3BZXobXFYLWOSovl8+8ts0ugeYK
goruwZW1k9fymoTYkDwGFyJylGN7HiPiYZT357L2323wX7bJwvl/3gZvV3TjH2dZ17V/sA3+cfkC
WOXbvfDrz/+1F/r2u1UNSU20ehVW0dzfeyF/RaqghfGBgfiqfGI5/ncEgHi3Sq7QUvATa8QYW9hf
BmBLvGNguuqxLFa9dQv9Hf3425EkslDQg+xJSK88tkXnzRKaK85GWZCs7iLgIH7tFjccaU1cgiKx
rwCDlocU+9+pV2fQXh2PEwyA8Lgn5ljMpHyOQJchAY7Wl7pPs70JxfAjUwDJQbv25ksbtyvpl/bC
2115lXEGu/uR7N7piXGYD9w+1eAKQGy+MF/81YD97ca7fjhUCmCGKTi4vWItBL4Z9YZ+jQR8nBYk
Mn72OWRjfJ0s38Ayart4LzBgkkwvrSPNO+cWGDPLSOgs2f2ihyNYSK/7v3hlfmqeQAj+5e/o3/ck
jsJvfvmD+M32j32Py7zDX/P/QBInQM2fvUAXaCmqp0z3L9++NV9/6M+3xsX1g9AL18sanrF+e/9+
aSgfbYsikVeJ0o3QOf7m3/WjZb5zhbmOh5FyrHUnv8Tfrnmfdw2KJw53Qi9WWfTvvDXrSPY/c3z+
GUeIVUGDgjB0VyXh98+VKXLPSLxiZDZkwUIxYDtVfZBfa78N5C9EA98Xq39ei2cXtSuH1QCvwffX
grIfDsTUsKGFQzwwbwkGCwq3k34hPmA4I2QnUb+45Pdz9q+XpPFFiYjEjDjB9T5++9p4Bb3Y3NYj
/Y6x2w74ngjNTbPfkg/8eRUcXQi0bQ6V1KTfX6UUjqtjD0N2ykuaHgWtZPapwMNubstgJVpJdvRv
nrN/qID/4YtDqs36SbgzS8JbKWvKUFV4Hd2XuJ9Dijjc5BEQJjrPncA4+fOL/cM3x8UErjewCit9
9vsPiEJXW3YRkK/USnXpyNB7Zo6rT7QxqFPYUTRFf37B7xU1AOvQ0bDiEcjGY8L780Z9xwNpDnVR
T5thTM/Mdn6a0lidEQT0sc298LyS/lmq293PL/r2YVkvyvbFFTnUcbR78y4QiTaRUZTjlc0t6NyV
P+FKq8tfPCw/XiXA5ySwYOG0sq3gzUcbtGIWZZZ0OCw1XGZCZRe6FU8//yhvnw7CfJHyc1Qj0JKO
zlth3DQTNKLWzAPlWQ0epQJivO3XuET7X2V1/8OlBH5GNyDTkm3n7eehwZOnOMqpCxMA1cxMoRDA
qJnHe2dM++UX39H6pH27XvHBiAbHyoOhB68kJcN3L/SY1bqqWwmCKw/ikxxgzaeUE/Cnhj7YBXqE
dA2emcxfvGxvn/+vVw2dFVXCTUXP/P1Vkw5ihQoQB5SW311nMaKKPAjluaMY7FAimN4vnv9/eEgw
inK+ZZk0WeLXv/9mu5/yQDNPrFF4xDrYEdUWnwRinn7xWv/zVdAMrtAWQmbfvNaZ5xoT0mPGdLay
Nx29zu3EWO73bx6h8RgLHWJ12evs7z9LXC4iXcwWGFhj60NdeMZlrDPEVpnQr+Sh6aufP/s/rh3B
Cthl/Vg/GF767683N61fka4InMJZTrjLA4MShq1119+rynqfo5Lbdo31C8HwP7wGdHTQMbuYK9gI
3uw0qJvtqpHTAkFiFrum9+iDCD+Ej7D0H37+AX/42tY1CleQ74ELoEJff5VvHg7tK6MvHbTrdDMY
t4HtPEjJgf03rxLgUPEtXH+ra9lZ21vfXmXBJQDApXI2xZzNFRRdY0Jp3Fm3v3sZVilUzTzl7NC4
gr6/TE4fNAw62JezvwYqEyTCDm3/CsD7wy0L16KZnty6Qfv0y76/Cm6QThQuD3lIANbWHshahMsn
tj//LD88A7yxtHFMrLBUUty976/CCNkeADzwxbiBcQq2ZbkC2j5FORqd/c8v9eMHWi8VUrpTUNm0
/r6/lDkl2Tzm0t00Hlr4zVz1pnucVSZ+z1/IToyklYLFW9daAbPyzabYDBgayUAQm175scWaPnfi
JCM5wIhsMY8AlW1mhpGvBR0lAywHjJUxD6bf/rwICnmzONqtlva35x/eVydHIQE+knyv5BSuMW0k
26ngd//8xv74Hfo2ScOsHhSqXOfNe4wQrUoYwItNOdWwbEMMk0u/9CeJo+y7n1/qx+8QDhOd2zX/
hirna4/zm/fYR+6qmwqZTTss6r0wgILUBRKh374K2eEcMvD0Wqz1b16wGdTp6DD/2+QBg566cFoi
lMdfmWwxfPPEfbszB5xhaILziUw2E5LKv38ivSzPl0GMCVDLdE1OZ/9qd+aY6mcRdHHzYBBA5xYb
oalPkRSpGKWLbiCbH5K2SOWtT1A9yE9GYCyfhsF8u7Enw9qSxluY51lRLc/CGxwlyZIpmpc4LmHS
uiR2VPQMW7O5TZx2EJhqJJTBJSefgygViLQI/SbSJeEYpQ6B5qdgQASQeFSEsyc2Y50WbohQqU/m
4KhtEo+u83RyB7i5QeIDBbNtPVx7UzwPm5y/dneLlL11LUTWFYw+855xuCpCgkVzj67o7ORNetbn
rfrowQ49OMyAq0jz6dT72CVJ7CFtUL1cmPjX4RiugLRoGHyGiiaJ8+FJAbtWXi2hV8/HqcW3fG3E
bqb3FtCS6Zx6e0YWJkU/eRs55orcETlWMLddi8n8qV0w6951k515N/WapwK5qAvcyFk8w70uKo9B
f2HH+jq3FgtecbawJnqqJSiraCmuNn0RKG/fe60t77EFJeZp3XmF88H2zXShWUj4Yfm5TOF7obWR
DuqJxAF+bJlej1CMQSTcFhe7ONVtXYtN44/JY5GPAV5+gt8YYE5W9sFMM2M5BqEy7K0751BuGqBm
2ZWYU/9DgApiPkGeVY7HoRHO69IOk7ktwYnS1C1JdeFbG9BsAOKtwNxOcZ9eJ9Bq6qiC4GatgSsl
/e2Kf/06JSqLFmPl07x2Kg9ca1r6EyKiviq7ywK5VXgqlV1e9ch9/LvZDdr52Lau9GIWM7SA1Q5V
H9KnLVjEpAPGhSLCeArypncdKEnmBCwud6vmjDAID2ylkQ/Ncwbi8dg4IF0iR5UtskH/qySItZqU
JQaetkMvOuiaW9XpPntCf6gcB9WmSSjgznNU57QnhQ9KK9m2cW2iu5AIcyCSJxrNIIwznZjDc+jU
JpGoyCfbl17njZJRWKCiSPbu7FiXZhVIYhIUJrvd0KDHP+GXaL+gGpTeIQ5FdhUgwns1Wh+NDlLL
zjhLRiRc0JJaWdVX2jKszuXI5zjDlwXRPd8qLuHQOIbT4g9P5ljZ8pCg0um2dqgLe2PgKWU+W+dI
asOckEICrpckiBrpG9MRmwY+pSXNdHI9lY7IkNeGQ3gxdalqD2lS1c8gdLqBgA7e4S9V66RuFBha
nq1xfPN5OcVGuR8RlARH1IyWSZKzAMtcMne97EYnSc6mPujKm6CsIQU3Fb2xXWpobe8shwACJP0N
rfc4jDE5WnExKPrbvhvuMAtVRLblcaWgovrsYFOvuA3GHC6UJDVar6kYrY/k35jDQfBPujsXYhZa
X7yW5NnhAKtPOnhOSdQ5Zl9HSE+YKAT5ADUubkXxsnQiowBOSzsFAV671onXjxLlYOHq9phy4glP
MsQSzplqq8S96kFL+J/quu+zm9EMJXSEANTXwa5H0NGLnZTePpRd+AlOW3ZhKkKgdjaypBfT6tvk
AgTYzKvZuTLbFbGq1W5M3KC81U1QcnQya0h+8JzGz+4QQg2sijq9gxlehhHQljCHl2rLy2KSI24y
K8hm6Fc1meVW69reJocAH56MRWp5W9ydQwXTu2nua4FIl3tWVtdt35BrTaK4cVnMhb5l4Rcr0zQw
koNjD6waUrYdOU2VKu5UoZUV2UkwNYdkir12v6BgVe/n2DZTvr/Ob/dt1uBWzhwjCHYM2BVpjHJq
gr1rKVgD9ZQ38X3CZsXRvdYpuruwM4hcHMPsiESI6VhteTnGB2Fn8oEcWFJIZb+ED37JxhnZQTD6
r1rPKZpKC5fuGSmjDWTuOR3tre6Dyjj3MSA2W6i9pX+6YCoj4XA0+xD+tTWjBe5QDe1cu+/mvTkM
1rIlrBhJhmodw0JaMJO9kJiEpJ6mvC3WvjFyxldBjwz/FKsLYtLJV161C2ZUn0eN4x8CP6hJ+0MH
YivdTsJNwlOTrXzeTCNpp9Dm2PA3JSpVvXckjZtdYSvxxLKmTXrfItn3Cc7eiJdFETGXIRvB71q7
4nHIyyEE4leZxencJ2C6+CZBQpppT1NCzQufZEz6GumkO2d5hALHW3Zh4yb3c4z3YIOEBQFWjPA1
2yxKkI5ljGPNNGiyfdLpLEVRqEK/eamNJm52bjbjteWBwoQxh85ImGfboM4EIa83eBI80tzZAx6z
uRlvcytD7UeOEK9iWTbGe2UghNvYCm08gYciUfAdhzA/LQsbW+EcGtnE2uU2+V6kg7a3A9FqLpQ3
2Ll2ZcPa60KLgOoWQMwTKpt2YIzkjAGQRuKKdmSwBMZmNC2yhUJlkQBrm6VdnpiV6pk52QPn1UER
QA6qvkTKYw5E5bbx4H8KOpnKI+R5AxJNahFcWcsx9iOBLuSarh8WFL9VJlxO21DBvvbz8qwjTjSI
fL91P4plQLhONisH0zYpzXzrDP1sIlmOQfgLVXfX6UJKK79PyvTRK3Iv22jhM97NZRECFC6JWN+0
Y8GJE797fW+z9fHKywXc46AbQTSvp51nhNFAFo3Roa3VDrJdKfuWthls4o1G4cNmsG0CJI5RthTy
84x+lKA0p7buhiBM2ApKG4qm2eQpSvp8LHe+zMVOJEMrLgnHBDZKb2EKKJBKHdEkwc6xQZQDkVJp
UeR7e1axvkpiUyfv57RUqGKSoOoQBaAMH8+0zBdnZ7C+Z8xOJBPZoignG+Ad5HAY9RUaxTpwvfzS
zd1lOOD1yaeTBUuc3pA851tncVeExZmilujuZB7aRHBi846zUx/cpBIbI21X8WrtxZO57CvAa+6x
1thTk3MbaZ/3pRkpFdhfbS2SLRmqmtDFAT8So0fU7K56pGwBOtQsLYaDXJNntUVT259kbIjtYfAT
3zvBIoyxQpVV3KHrEjiPetmjKfBrOUyRy0nwXhtz0p82JUGgXKyx6ArXYr4m2FKHW7IjyBQOjTQr
9k3s9/N2CZKs3tL4adSWossZEDLlNrdfcwuYbvfeadc6bQtJsSuvTaPGNeI33vKpTj1SofNE9xpv
QIMvoxqHU68lwDfC6NyfJ7GzJonOjd9FTuKTuxDXbQNklXzh4b5PbOeeLCCTx80Oe2tvxh0igdCs
im4/ZHOX7NYcYjsSkLcdnfjP9PrxYdfT3LfRbDr6KgV7EdN8aZRiAWRrBK0ujUu02sLnkZcxv149
0yIf6Ckku5YskfvYTFlBDCOu5g0QqAnRcJvBAq2svP/csKmPUa8NGwK/TWQG3P14/ISSC21+Mtqj
3ChL+UBRl7LcSctipEfCJ1KxsoahF1G4NgOQ8aAZgK5aZY6gW8s7z7AdYzMDUOj2lH3iyjcT39w4
ZTmRD5yl+b1tZ00eBd4wOZipS3niSxXPXJ3hzEb3U3BjjTlYVbdCXYgkPamYl6d6eClxe5GCOSte
wxwKarPt816suZii+9j2c/qlLhpapktgheaWM9v4KoNZffKz3D9x45haiuRFTkucBWp0DgYRgrNo
eFe9BusZ+01H7kWV0wTdDL1QFU63sv7MBJM8EulO1c5OVnPcRArqFczMSn0Is0b76LkFQ/+0nwtY
3qiX9uR7m8a+Sf3C35vFUslISI/Ml7yWNmxEG13ytpjz5bqH8bsmqQr3XJBUlJymuTQ+aD8R5gcV
2PGI7qQY3i/ahQ3Z9iauh9Q1boiQTbFsmoO/D1FMn2tzcNHXEm8ANhZPDWC3pL4acL1NlNgFyObW
9vVqqgPmzNeP9nrdDuL4YJN4Nh1zn4PGNT2P8SXRUr6WavC8bWW07J7kVdsNJrBJfp6A7LlsuW4z
tZGMh5mAsSLxoCxumPUuBIKpRrJM8/jUeXsmWG3CB/ICqua6MI1k4VdE0DjvBX6b4oMjK0kql7Ln
xKbGRsnavU+lUfJWEo7SajKDm4a/EcBNPlbNtHwYBa/XriylN+x75ZCEM3aed5+0+XDnchRE8skp
FAjnIjGe6T6fu6hG8BfsIfOBbFoo2iOxLBxDeFsh60Zm76fztLPdLn1ptAGXV9XB8nnSbf+c6y5F
kRuy6/CcGiiiFPaFlhNPUhDYowt55vlxCp0UKFwXxbLy413ZtFTAS2U7H2sCUz8OOas3i21JrDbJ
ev1JLqVT7HQ5mZdQpcqK7wF1JXiRpHpeSQfhQQRpcQ+8z0m3XSdLsjrcDCa/vUBEm3pDXdmFPyI8
xXXrqac+4yB3V1YMyR65tzOkZGPU8w5MMcqUYur9Dylet2ILU9cmP0aLDiO3Uw3DHvr14p5Vovfu
ENX102GiFAQrONBNCK8N2hmYD4WBH84XheHu7AGUGA1Z/cWaPZe1jSh6DDsd3j8OygXGVJpNFOQ4
wskSabTipDC0k3fijQsaJE292W4Ma1ruFuJQHxM/bB0MSqZ1T9S2fyFn/pFIZx1bBRyT4SNmBrPl
5TC1t+OJo3agfYp0KuiVjdgHVwhhKVWjOiRleVIedKsENk0Yd18qqKSsfExp4WKjHUXe3Yn21JF1
P+1mQsHBIAVVhb+TaO7Pxpg22fno1dYaqRuI5sD4Myb2Tpn9TdNWWc02HUwgcdsq3Nm1Jh2pWTSU
lS6zisMiB0wX42AY2YG2n8NH7QOheAxH/0SI0RvoRdB4xhZrWhoaLJHcQPhKHyxUZSX3sgnQWWW+
Ut1GeBWw4tonfGceKHbhrvpr7UbQ/VlW4RjcisXIP1LyzWvGMXto1MQeL78eRYHYyJXIdb3OqsxN
EYS9iIbebb4Igl0BRaIxps8jLDQb04qS2PJcshwSHJFYOyOpwmRbJjm67oLExUc9sswg9HYpsxe4
HB8MHSzvY9KuX5pKL7zlU9Z0p6Mahmeey8TZQVUW2esCn1XjDvEK4zS2ss7a9GT3Mp8eGqs8CZq+
kwdABOyc2gp6Z8+p1zQfq8olelk6eaF3jdktT5POWHdIwl0VyogDj4WxNA/YzbETW/gag2bjLMVs
xBdkm092dZvOPZDiXPeookZFSdJf4sID0FOgZLS29cJJ9QuNg7x6NHN/QCveWG13aBMMwqs0j7P6
XUEZp9n4Rts37kvXzNJbhopi9TUAsOI9TT2zbG9Kp/TCyIPYLk51MWbqIojRW49Tge5qllPBOm3H
nJZFwXklE352XixB/OLpoXqluO0fFOl99qchVhiHc0JRENgJSuiN5de2dSROJK9v0zRR+mCXQZfe
+R3DaroAOv/UJd2NLOaAsI2hI4He49Fw4Bluof+RPR56YMSVZ59wnx+hJ59r2byXtfvKebcAzS6e
oUhMD3kYtDsyosKDL8bTdi05DWUdAuAwUWGNtvslCdw5PfsfxasUFzKUBBwbeMcGTBtXhi8d3A12
3rNJkhpO9uPqraAt4XGUgRzE792O3vv/CWr4GQ3HPw7oMpk2SZ2bA4OivH8f9o51y8kMb2zQp5Sn
8xi0VyqsEaZRaBUfft6x/aGTKkTARMRyUVKZjrdKuL6dvMhw8HgyfYMDCP6jmBYler8YT7EJt/jn
l3rbguZgyNyFGRLj/RVe+LZpOzkTdM0x3lhGVlwkbINbt5un3xx5cxVGItBJVjEL4pg3cxFcdy70
vtzY9DjETjkEyXOELc4vrvJVZvFdB9rGfcUBneKcQaP9NnemhRTk2h2q1nA0ynjfFOw6m3jA0bMT
LaGzWecGl6MwOVMUiTY+BGx4r6bvUPr8/K7+0xeI5ouG+zrwdL8GVXzT2B+82LUMgy+QQrmPxk6E
BFTBpJfa+Gtc8V/p4r9Y47+56z8o+M9fnj7LN4jm9Sf+lF05/ruv+Ik/tfqO9259kVYEKBpB5uqM
oP+SWjnuOxgqyBPB3tmMdVbC619KK8d5B9TIhU7FswhLCo7b7+BtvXVS9p/HU9g+szq2eiRdzDvD
H4hSWNuDGkC+FYGH75pdPhTJcxk6pGxhGy0ueLlRNudd8VCJej4YYm5ykFOF8SiCxg92ZZ4An8jx
3OHpKssPWTfGTzirhLttmMZcYXgsVue/ES9Eq1fyETlGxzmogQRlFkZxDsy6ICexqdgQ6TxgnZyN
hWMExAH04IPKY9xMvjWqLfbH8bXUofdBgn2/ywdZ3MVywKIlF0Pc1gLcD7YxV51jkB/vqrnLLo2h
n7ttPmTJed9YHVgGDmmYhfweYTZnlmYzeHNz3zkWgdBd2IRySymfXKbtQokj/Nb/0A+2GWwhn8vp
sKheqTOLTDcAGMhZOLPgzNygqVI+hsixeEgy9VySjZFj0K93fIf4xrUx0nIZsEviQtJhUtBXHM1H
d5mdC+FP9ScntS5LT3qYs9ycrN0iLmaynXqxo4HXJXubwIKtEXR0SGIIRtMGHQr9F9ebBxzZk2me
Koo2EKt2lT7CekrGDd49BFhBb3XI6VvNkdJJA04tViLzbsuf6s/SNYjES3CF+FFqlePtgAnpsm09
871jGqyLHMjaltNqSGyH26mZSD5ca/EBuJV3k7VyfgyCuAqhntruBNVvyXFPoQfdVWVNtT+1/vSe
eFmQBczy14Lbg4qy9dyy/+TCjJBbexydh3ga6RxxMiLVGNadPumt3v5SMqA6mEsY6/0cWsVrhQTm
OUvLXJ8uTYt9GYa9/8Lt0tXWXEi+w99VZFxpro4OEzr2y7CvntZgMYwCZr4QtDKFhOmpPAmrfZO5
axCEH6JaT/Kiuc7axWo3XZw5REmaQXxnOot+rYGDSVjkojMiHPztHSlf1W0JkbjcAoek/vUdRScK
W+L9NI+ey9SQOLGTr0vIf1fTfyGI+dlqevYiVxzdNyao9f//S8JqvaM4gL6FzAteK2vY3xJWbE7Y
/Bx0NghSII+x5P21rmJyQvSKYIrEJyL4KGf+XlcNLFWAV9c/Ny3m0iHhtb+zsL5ZV1f8T0jAH5ob
xD6Ea78pl2JczzNckidvkrFl309WzgLLS9h1WP4n0mdvwrgbjSMrVP4SzrMjNtSIxC7GtRGP294N
FiM8ILPpZ5LiYqubH765lb+UaiL+5BdEtMZ/nOJ8dprv6zk7EbWKi/55IhUOmhTz3CryIJcMEclO
5MX8/GpvS7q1/LF9B9oz2mI0V28EDANLeoNVFN9Qgp7LbZfyIywBdf37V0GvY3qoaoHGvzWepelc
OPRPcppckGqKKm+PpRTD5c+vsv6u/9ky/yzlEI6xYQtBebraCr6thAOzDhNhI21SVpXvBzWal+GU
Epvne8kZ0QbhzkzVi9sm8y8+3tsKbr2JaLk82FzwDRE0fH9hrVEqjxwWqPQ5rs/WPB5BjxV7a25+
hcFci98fPiNQa5cqGLfg22p/kRPmr6XJcRnlDBo6jLHp/2bvPJYrR7It+y9vjjJoMb0ArqIWQRET
N5JBQiuHQ359L0R1V0dGZmfas54+y1FmVQR4Lx3ufs7Ze+21o5e3fukW+97ff6N/+mBcrDdxHNUn
YivUXX/8YAHMBCPXqcWKJXlWdkdesd1/0khf/6Gy2N66P3yszSroB0iTAw+/oLX9IL/cganNC2l3
abYThoHiKs+quLYnO+7cegodSNkXgRTLPzAQ/7T2t37pJmc3UNeyH2xbxS8PFfaIz7pk4l9MEkzN
OrXDFxAHkh7//lv8y+eg8wIri/HS2EIZfn3OiNAscHOes9pp8+IIGEJcR/L3v3+K8aelwceBTfbz
H5234bfHMLJcTGWS8GPngJhTdAo7cFb2IUsYm0r7qiSFqsztQw+Xo+vkkeWCbGA8rTpGPw7lnSGb
a8td/0Fg+VefHlkl6lSMrahGf1tDI9zsJmVYscvBn56YrC47YpX+aQH9xUpFa44km/xyaoHf8b3w
3St/tPmOq0lOOPiMrdp2+r5tmCRDzv2HX+lffdfMP3jtiXVBwPnb0rEDUWh+LkAO5Im2n2z/uzH6
F73vnEFu/Xf19Hykzf6LgA/ZF1X3b98gGh0D6CEPm+yqPlarru6MrLFdvJYWWW5m1/3TUvrz62jy
FqIy46Dc6L+/PVE4zMgng9dxDKbuOk/9F0Jaz0EzEcFOGxBolaZeMm5tc29GKy2kyELV5430tiEK
9Ds74add6vwp1RjU/P06//N6ghuK94SqnXoL0/Qf3yb6BUhQfe6xQzKYjIQnPTQtAj3+/il/Xk88
ha7A5sJBOvm7ut8A0YK03MPZ2OvucjG3mySEYbggsUBs/cO/f9xvmGXWLHYTlhOCeFw+/J5/2wCt
iZknaK9s1+o0Zs9ovLieN2tafNmysScGZEnyksMbyEPyuBMfGYqvPetpblMD0fS5+vuf56++ZKwp
24VLtyDubOv/l61RQXnwK8nHr4qAjB1IKsN8nBdAQf/wwf/pQb9dx5ocVPKU8iA6gCWCRiuNDUP+
0+6wrdc/Hi8mVxyaVwigkUttXsRfP46p6Pu5I99uTV1KBhlGv5miwnKfpjkfsk2NMy0npsWSeqlr
0n/aLv5qNYGoonVGj4fN6bffbmOU3oJiinPU09ZoYT/cV4mnUBGM2vHvf3PwBH7/sNspwO8MGgHP
5F/++GF1VCR1bqUQPGiOd0eQHpDAAGEjfaymGsfjkPnBI6Uh6iuGuTRyzZnsAk4nkPGEuhv+t6wS
tQZEaKrpxHKUNBD6do1GS+Kd+31Xf8g0GbzrQLbDT6BfauG9aSemI0W+duKVonQwzlrZQz5q9WIS
YT+ZM+LEyWAyNMhy0e/TOePgqcF1oO9I1CrqA3wLDEzg7qZCi5jFrCpCz7Zep+2c2OHACNEPtXWU
ah+YQ4cre3bVGE1ytg6VHxAz39Lx+JFoSaDQGmmJe2E1CNwi36gUEu5JFcWhD0DcbPDGxoX3uFgj
8MaG8Culz6o6yMCX3Zn33PnOhciqLgtZSvNQuV4GTQ0Ajregwhwnxj4zAKAhRNBESQEEMyHfT1wx
rPOSchMSLjK40JsErclr3tZGggyxTIsx2I1pNQb2kep51tIQVIe/+BFaJzmcPFgIbzaRm7dtVWZ3
nt96Kux7wEBRLnVc6V1mt0tUlMb6gI6hSw563upeOLR18X1UVfVDSq0lT7YojDZiSA2bcJxEcFus
nnjNqtzg9B8akezQLSBuNdPW9U9GKX1kaWg1SdTCX0dc4hSM6dklmvV11FxdMiXmEkW6oFosifW9
0+WLPtkdjtik1F57C7GZF/l8bdjKyenT+IJTuzsLwEIa+nboWbdJQD7tuSMaFUJazTUrQjWXuxHG
nPIAq6oB+glDDA6ZYSVvXQE9dSdAXZZM0jQjRcRQZu0FAKrlyXYqMvtEZ1fg2GZhHxPmzoJxeVNZ
5c7AarbFDFaGjjQFjOJuoIfREJI7zPcp+haiBY3Fx9nR4SjfIHR78DRroTheE+Ly5GS2ZbPzpjab
r3Kv0bD3M9eTqGaZLSQ9Dy6ZMx8qb5LPyWAw86qVau+0phy1cLFceYkkNMiizXrsPdbWOuv3U5Uz
I6wsGC+H1jbWMiCfMxnrp5n5X9QaidIfCn92ZeybtWbAhGSKlpxtu9Fq/6Ie3V7LTjlHVXaioqnd
Y6XJHHYffa4K+L6v33qanr9PRq7Sq2bOAtLcxhLoRqGVAHyMvpz4RChnGFTA1wrZ+jsgNMlaE7+2
THCOANSkn84CJQiFV0/kellTYwENcLYERjNHceI49hoQ0zhaoAFo8wiUU23thIGp9C0rd0Wi7NKO
Q8mS+NtfSZcNak2T89UNnYGM2rQgKEUtEuTi6PrKtCOTPNFLkHd9Q4tqG/GMduAAqV+D/oZargni
1uuQEueNLFBReAYLAmpQeckkcRU7VSc2FIa2ZATU19Y0U1xmxhIK6KpmyBwLwVaVqfXNCFbnuVwM
G4ZROpanLMGdGY2Ml4rI0LX2NZ2mKXgFnbn2dMHykiG1KYqPrvQN3oJVuubBTew6uGgk8M2zL73W
iw3Pq+ReEgKc72RZWd9HoUpj37UrZ40VzJ0WCZpcH6kflOOBZFz9aFJ11HGbyyTn4xQu2FjbnJlH
yrzr9twCiNlNaay4DKArsuApSpZ05+fAYUMwpt11bzT2SxkM+VejXOGHE7DTIQRi61lIJI3qpQh0
suOR27b0iq2aXcJKrT6Nh2kcwUEIAeNDU02lDqjZnftkqMufWdGFgz6xzWkZEj9phSN5G+UF5Nxu
eVCuUZgGZEpFOqlppjViHQ3MkLHviVeT8TCiJgW+Nmc32uoZCSPIGoXY0+QGsNGOXPo3oXmXDbLl
t4hMe1Dq08uFI18RZTsKFAtD1JSk6UXyhg3c5YfbmbCVk9avzfcpycHbofas88hzgJOc08axa3ac
cl5ishn1jLm8G3hMvKRVTa4TUYggYj0EJjKR7t93w//p+/2XuVkH/98AiOu3KnvP3n7t/P38E//u
/JnEWYJUoLkXgKf5tfNnGP/afFT0RignbCRelEv/Ma+7/8LTrtOL3i5oDFDod/3HvO7zv21dKQdr
IzX6/595nXqBf+gycMkOdKYrf7wXtSY/NBVysnNZa3f9rL73htPE0PDN/S/fyu2/L5a/Zm/Q9fnt
DgZv3ANWwa0T9AV3y98unH0n6f0kWbfTOVxRtAGannQenZfVrCFHFhgyCJXpw84e3GvY0hgkcBo8
eFy83hD019eNDiulI9Pq5FdOcRyJLMdRguCtTM3PAHDDsW3n56wJrHM/9NptNpgqsple3RalsF9h
VPsPjd+w92vBzpmdIO6d8XORG/y0TqyPTCODEE7gC/o8NG5ua/HF2BU4S4WAqNvZmp+5IeLV8aav
1C3aLvUpLAEUnPbeu++k/SEL7B7e0FbvzWhsx8UKRdONDYSeCiHJIO1Y1NAdFp+b5jbmCqtRtlYE
Ta57kJ235IiG7YCdaREeyqNKJZ/gzdY5sjCs4YbvSW+0nA2lmVVWokn1UGEoKIzYqxKt1AHguoxo
/CO6PWT3kTUww+jOcNPMFfnh3CwoALzZ16aXhckWarspT0BcT5RfN5Kr8+1YGKDP58RDij4QFB2W
em299XNnzHGiD/aJXh9aVrtRxCo3vdJeA7G4d2slGK65TXZvYKf3wxZmsh2NRj+qMAdo+l2tnRuc
yrbi7oAegu8cxnCQnFGieS9LQ+z5blYYoDDl6PN50FAW7w3piuMqxv4b3GFSzyeYq+7ZXnsoywbu
Si6eqYSrTvaXD23I0LNns+lzddaYVusIwEeWW9JVXnBuWlSWO4aLYJxkiQ8+ZpK4gT94cBPV5BR0
3IBhmuzbLknP3tBqa4gmFVlescr6CYXwovZ8BvWY686E8ydYGEhnqMq+kO82CE5BUPI0haI4JFQa
FTFt6k2Ks3qu2Nl6b4LfWfQUiVjhWc8I2dImDIwMOPeACvpzFNutH3eQ+cNvEcCgIeuDZ2V5XKUL
M0jrnZXTNArHwNfGXZPKAB19RlOh8uyfXOMMTmCpbSu3sczmI0eoeWPropNR3vtzt/cmRlY7OTXG
RkFW3Q9ULvQxR08UTazVXudGIMAHGZn0Hcc9CHHEqne9mhb2BTalpe0/C+nbaaSrdHq1yw3nTHrG
fKavVqxIgjD77fzeRciXaiXxFchfMNB0nGDN0VOqenNzq3hZZCpL7EjGrPaYyPhyqsDSOzIs+4Q5
oCj0jTaRzYIq3kvuLCf3P1gTmX1qe6Hz5ZabBgvwxpaFzmn3LlMttWOFyrjc5+TcYtkYfHYTlk/F
9UXXHswcYmRET8q+WQ1E+byiXNChkc6reQga1sxuWpLprhozTHVZ5iINV6XUaV/blnrKsZF86+va
9E6qKZSzYwdzQDN6Gp62eXIy+umITFBX6f1n7RpthqMuG+K6DoblqKrR7XZaYztkAuujmd/q4zz9
8GBgz2HK8JB+dVOLYpdi2rtNjC57wXA3kCFIzu+P2XCGD3Cu5b0UaWVFzWSveYiCFPUdhY4waB1i
eNl3jpVyZ0RdWK5mlcfd4va3AiuBi7ZtSLvYcKpshSOWyHt6a/42EgDZtysCNBwFQscsziuCq5hZ
du0cDYLxeiwV0sRYr+ZmuNHtBXx1gGjIgzosXGbJVjaAcyQftInNqUsRChO4atIUW5321FkGi2IE
rWwcA+UQgmpAEnkZSto+4WQGI2YVG8U+/qTtRTJtPblcuiUzdl4wLS4uQV3NOHX0Tns0LZl8KKT9
sCJ9P/V37hyMF0VWKRE3iTW9+FmH6wCv4sj93EfEFGamBsdvqqref+6JR69CnT7ZpTNsXcKUHxZG
FikET7VMfhoTjEVdlYFTJd+bGZ3rpy+Nuvrqxnqd3xth5hW2v64DUF4axiTvA8Cn/h3keG11QtIL
ymXZpSNawngpW316CLQpya6XOjO4YE7ehhutq95k7OxwER/b0KePWmxKyUazDoNc8umG79nQTpWv
NcCQdXdEfG/x94sjbr9iuEjSxeYjzXZZjiTTYS60vkhjJeFdWe5muurVqPnNrvGcxds3DNLRdedL
XWcITwdjRc4ONpsdSfe6/tsU6EufhdR5lf/kLeSssjkneXffdjbh9ojpzPVYQ2i1D6K3vDKerG5k
K1HCZPOjGM3OSYZo/OiUJKXdQowqOyT5ZsMZykE7vFRGWjQHvTZt6yCGHNkGXULUdUuHCzZ0aXPh
q6hodtj3Rc/bcawLCfBOK0EvkSKwFEb+w5qMLnheelfpmNoDR5RR20Cq+FhHZarHdnBH82qpvLm6
cpzW6CIYhCiJeScbL71sicTGqDe2lfimF+a6kfPsMT2YXL0rfvperihoq+lmmqhRY0QHGZi5klH/
p1r1Ko8QmFTO3VTo1iUVUuZcTGs3jRFuW8vkG3Ln+h7fqqbOaSrcj9awkyXS0CAMcdYzzIvUChn9
dlgs890xsAR9yYWe9ZsNFWC4soeySy7xtXjmqdDrKofgrwc0ZSa2Ud2jV7x07oGlMudjzLBCLk6Y
gpC3z/q6/JgdXPLzDBM1YDJ07Woa1wVuKZUZyWVDVVdUd8ehJJAzzKue2NNm8yKZFmZKMefcOIST
HB17fsxNt36dig5uuSDwKc7WMgPwnJbX3BnmL6fRy3hRbFs7VickxVpfeZN9tOXU/zc0FdI9nScT
qwJCcmRwrR1jTOlOmBrQnurWsqtFBxOPRsZpHJv1qS7yFKEogIYInUgamj0+4AUbHjJT29GuamIe
DliX652bBdjsfOfa99F+tZ53tFprujSMftrjn/nRLsV4ZEyNa0hnJykS0e6xbST7XM0/1kFTB9cs
zd0girTELTLgeJjr2wAvYkiEhXGUUKxf6ikVr3NBnueOz5q6EWIeIIt9aQaS3HaTQ85cuGRqJXrH
xPO6vZs7oCQTMya/Xi1RXw0mC7rVLeI3hsSNcCmXe1DM2kcg3HeWSX87o2cLLeVhgGG2fCWtYQpn
UwPTMPuljFNrWG+Xpiwidr723LmdczAcpX0ktn3pp2TNdMQukwpiaTfCNdOw7brinKNwehjdocEb
7A2ajr1K5ge/T78G0tUibnMN52Rtk9sYZM41jgeQA3b5RANP7KaZbubUT/p9K7Qx8rDDnTpJfkdO
ItZDK+blirZnd6XoAJ/qEovHWun0ppZE36d6MLGdcn1SjWjPS8+KgdwlITaWenZpKPNhVuQyGU3a
RlaSOqHQ2jqmrdkhU6+TF15eGXnJoF6x5uphps3m1YyH96tuFnEnlt6jT0Xb0zGs2zSov5ltrRM0
qWnHUokve3GqI9ZE4IvFChK6zuTOl81w8DJ9eYJxvHZwB+zvDldc3B3ufEKIn3B/10t8tf7KSx0p
zXffhkB4t9bMse4FvXPlcnAeWmN68mZZvS4jJoepGKwzquCCraprfnSBOYYWWShnE6fMqU7Lh6Cj
t5JO/OCREqncrTSU49yiiwby3NamkMRnvCOdynZ2mzafwKzdPLZyV36ZvYm90jZFZEI7CSIfqVW9
6wtc2rNtEQCFJWuI6N8XBa9drj5XmnwRzk8t7kaupxjRXvLC8ahxSoeIocI5OSqY852yJj021TJ8
5V06Jv8eTP9Prf9fDL1/qWr/pJi8eivfpuzXUv/nH/jfgknnX1TRW6gWIzhvE+z8R+Rj/otCHz08
7EHH8GDO/N9SP/gX1TdqAm6eTIMDc9Pe/J9SH7ojQoNN9cIfgqTBgOy/ofKBiPfHkcuGu0F8ZOsg
SOyt7fD72LkSOYQJ9vRdMPs0PAXbw3rZ06LYi0I0T2mtT9OOzzBxFNpyP5e+c2Iz6G8z4lQiPLLV
RW/KEoF6Bu+00OS5I0U8qpPWuOwDo9s5bkI8zNpzDbXHTp2TuWxOWB2WyMUTzVF/Ac4AJ01lfprB
8krpS16JuFdrHfPDtWHTjH7kTry1+tw+2UrH20LlsjM7+1zy9HYgwnuabiw5O9FCGMVJCzCxJCXD
fS5CwX5axgudI2nnGtqXZgbPQ1PsMSPFmM2R2tPz5WrQ74bW1uKZ4KlzC5ycjSVr4jUA2jtiY4WN
IR677g2dE5tVxiFq5jMGGpfnd8YDZeMebsC1sjV7zy3hceaYS9qaFIX1iFUT+jFDLAmAwXABB+tF
EI8T2kQyrG5qDZOX6DE3m8xuMvfK1opvAHWZZ+zsqgxujDJ7TjFldNYcTmyqDSLExG2/C3dRu0ph
Ssgt81Pv+/QVq11NIeYsR6g5WlS1CFAGItRo4+LWnAUOZUhAdPwqLHvQgbI6Le5B912Qb/IhEcZc
FBSSsTb0aUiWBCEZg/5hKao75fxgCHJOde2urR6dPI2caj+StBuoJqrKaXoj7Wk4IHVL7n1DQkbu
z616rouzWDAf5T3mFMTE+c7EyTEp44UVVYeLP16YAXYGs75ELw+beTTNQzm4t2u9fEpM85HV16dg
nMej08zvybQcC0XyCuXpeRpSshvW6gdVFWeic7O6rCVmNGRxdFmYZ5oIq2X6clhb+JPrU+WIPV3P
hcb4au2JrsqPc4kQ0nPyWObzprfQKX7aWuY3uZ7QjE/G8lz266VZe/ahnqZsP1niHkXovq+NXZlb
pA2JrDjqbX8N6IPxYdl9iMH4wG+BypgosGLgRHYp+wNS2CQjW+K2Wsi/SX47FMVnnzl3jHG/mInB
m04gvDRG9smhyeQOmey64DJp0Q/UffbNt9W3Iu+vk1Z/sDX+H0Ti0PxegLmYXRn5sxUT8H5q1u6c
uvV7P2Rr7K2J+zba8t0ex5cxYOBFSohxI6eMZAf5GDRWZPkgI7jH7CDhh7lQPxKlgBAhuNXdB/Ai
9W2XZIhf8U7lO30wjnlifmyX3XOqkehYz9wrYSFwC9BKzDDOmzlZMXJo1o5BCswpWAmkyW7X5IKx
fej1pOxlPn2ZoyhgYgfGD3dxzqZIDu1wJhNgZRA1zk4SDZrp8/KXXPgkPS9CpOWBvkdYrTJqpNgv
s/xuWKyZyTc6ftHMpcoxmi39si6frf6hmb1IovSCI7KDpo6mjvZ/gQSM2R4JQ177PCLJ3YiPm+qa
6DEzc3Hek/iT6FBfB2JSvk9qMoBiy7rRKKm598HBK/CadaiKnQEB1GKly71PUMVyHuVaMpX76X52
csYz2R6LcpVjavppjw6wSqc4j+gKVKG/EBp7p2Nar288o626V5JF0RmlP03WgewMHNeQe1rvKBYC
3cNB0VO8WEscLDtmxIkZ6T/t2pQuG5xPJda7bCv/Rg+ovJGGa+OdSgebu51jt6cZ42mAXWozfmP1
ThN4armfHlJ8pc/lT2/4tOgtiPPOcj8SfTOOy58mcjpSGModptW4y12ZEBfKRM12GXuVXR+6iZVz
LR6JVYvVoJX5fuW8caIeO+Gu/bdxvVYWdTVex+Z2NR0vpqUFF6S0k9cKM7dYSl543wmRz1HIuvZY
XwlJ3clb7iyqeClXp3zrV+O6zmld+bl2BUjFemwEXJC2Ebm5s93lwTJadEy2p16bzdA7C/FkBVUe
ZtPwI7Dt9qjaubox1MirQ2XBtTL0g/lYm/KsVWlw7tb9QptZzcWFcqYrm3tkkCVh5bahO7CJjv1x
zPOYoDq++OZ2snoGuMGhsPi9a0aotaKK2WmXY7KejanGDprs8U5WVyN3r6ho1WOWZVwYR8EYOIsD
0XqX08h/GPrP1S6PHtSY3eSmR8IvjpPEz2c6fjTneBpCr9gzrydRykakpU0qZtYlzhrpLEJOB2sY
HcwMQL7N2QJ54bjcynmLTm4yPLm0E+VIBIYNomlt6eV1YjePvJJml967mbjy22S/jmSRIO/ZtSDr
HpMlrS5ncglDU9cYUc53ZaNVJzoMF9RDapfZM0RzR5BXOQn6APKAh7KFcdF/Ekr55Re5sbOkkR3T
ccEEGRTl0UoIWeo9EFSlM+/mdonbmXdvhXzg08C6naplb2CNk4N2aSfqINw+YmB27acY/si3TZrs
ourbW8UU1bJSxFUDzbT8MCQ3DOXGePQDJFTzZduu927ZkDLfIniQRA9SkRCb2xaHsl2Pni6/9EXd
elZV3tQ8GAb6eugN6ceIDC5HZ7j2pMpDCQvC2W2N60dsEm9iuhEF8HYnR9E8VcY+ZTYerJd0EqMt
IHPkusRR6o8/CCd8svM8C1uaJyc1M4/XKlPt09mCpEGCcLt035Q3n9d0XK+FRiwuyRLk0S17JzNv
lQM3pA4qDNBzdcs4oziMdv64pm/oS+IqG/bjOp08YNq4uqHlt+2Zsv0VpRvzdCQfTc3x0g3ByVCk
Rjf2sg0A+Fmy+554K0mykMe+POvVscc0E2atG1xoRfrlWWtc2to7SYBHnzhCszXiad7aKkuogq4K
ZccCGJahOBTZ8tSamBoaMPq6cUy86jUR8qpt0mNHoHCyNSm0+hNIT0ifLcbXUXKN2UJVi2dmFEeX
0DySH2+KEmqG1BN/7yMxP1kO1P2uOS79vKfX8a6w0tvZbS8u04y1RSNeW+j1A8uVwWM/t5eoBbjf
fBttEQvdPSjIBeCd9MUtn4ZW5xS8CVY9OFSqOXVCO5omowRsu1bVh47nPuvd21hRixcpR/8loGT9
kyTRC9rFYIbgLFBdlyI4DJn2jVmxiIm3NA814OOndgqeDQwxD7yTZFB6nHJNMl41jn5ISveLbnas
K640XTCx+9K046icwzqV9xkRn3QGNlyV0z7jpsXBKQzwNBN0fwKzuEPX0CXYCmmkcOPDgKxdVzlU
j+C7C4mouOgz2P4OJieqUPIG07DJ1uR2aptnx8+uB+TBkaOIKEq3BIrUpIgWw8WoODL0Bvd+e9Eq
/zooaCiSqkZHLJfHAuDtSpOACL3dwg62Odj3CM/Xlykba07a720ZNFHSQXcPpjEePDwiHOSjfm0r
DXc+88oj2krxLZ/EMciOpOC+kCNyVxr9TOPLfg26d4Yg0WCmx5F5ScwQ6w4+L0lgls7OADlBJ1V2
p4qh3+eu8CIkBmFGeqSds34WuruNe030yyEJSKnKHL3jTlTJbw3JgeSWuvb60frY9Nm9lvHSmkck
M9287tFNTJFhasVVX09l1LX2o9xiXIzWuW2qZX5dzX79yjL+zoHgC2hWVzlrCMrobaCmb+tCWEMe
nD2yJQjUpkljylDiUN9imOl4EDTq7cfW3ct6ihxUVgzVVKiRune3Li5Qhyodn2BHP2L92fIYLjo1
9XFNTHzYpETOZcazJlyivkn2qsaTpPlREgrF5Ca4JBCKQJFglwY5mTD+81DNH22fX6f1XTA47yLL
tsPlpZuNKK38WAxDjPcpJwJZuo+OUWvH1QVt09vlCcHU0VXNhZGvV2aeGOz+8KekMElOr+PR0R+w
8N1UDF5nUUerTSbeTOG6o8Uuj61P17WnvsNkxDzU8W5bXzukth0xBvoYq4YwQpkiGVMtML6EaF7S
Z2FY43vjy+uZj+2SsViOhj9/s/SBYq7y7Z2uiseAQzatClp64mRNwzcugueBZKi96GkHQ406k5nM
neC58+FBgesxb+re/nAy7TyxfwFbeA+IPYuHUqCKymLl3HGsPG6Js/TSpriwTAU7wyaTzRnx5ovh
DHzsubAIdMmG67U1YDBJ44sAyM9k1uE65U9DMFwOKd2W2shettwye2GmlgRHcshAgRwVCS1t8114
+0xSE9hcb5ucZM5Rj1WJ7COnuNvoFM9dMwRP+TIooir9o00rOuzKYQ/j9mbNOJEzr9uMXNSEjCme
GSl/r0vbiLwgu0YW/NatWSzr6lvazQt92iA0MuPHoAIU2p137scbkn9C4cljJzsAhxppt60NEzWV
D51d73OJiGk1uZ22XntXdv5+Wr1uRwj1V7JKPqIgNw54cEF6NvuqHrBjBcMYd7P5puOooc1u/RCp
C3zJoUsn5+qo0aDbS6eILKH2bt0gnYPIurO8sbow5j7uc/vN9mr2EaizSLuXB3+13hPZPFLeGzbZ
YR7EHhHs1TDsgWkhQiq8PVCk+2lo944w75k4x6Ppxc6Ux81g/ah7efSn+cEV7UvLxb1EVzX01Egw
lTr/Iigx16vym2gu6766Q2PQ3QuaXtk4QkpU2xVn16bvw1oSYfw8DMK7kgxqdoRk5t+LwgegZcAl
h2PU3SfEf1Ip3A5ekH4kaaYj9MzK9DOh/3qV2zkyQL0hBIIVhdFYMaJ47riQMJ+brFM6iiBeMt98
7A2zvdWNVb8sCtZeh+6OMXk2PFeEqocOJNhT6bkLnXiKZ7GuV90WIWq36Jh6p2n23OdTKmoWcGYm
8Ba9qT+sK7wRB9QYg5l3YaconHQ9MU6I9hA5Ot187EhcO8hRfNdQG30zNKlR0CXmewk56rlHEH9I
ZTXuMfxkh5rE4B3a3/5kF0NzSwlr3AkGQkchoC2JjmTEmIAma5+mvvXNIuF5CrVU74qdlizmvbMK
2IPcfilzNBpNj4Kj7NzWHro/rca7GiQm2zwB3tzqGa5xaLhFc8nRUnQHD4pQNG1tjr5QAyi91Lip
Se08V7WfVXuy4pcfSFy8kGnIfGIHak5Jny6nsUm086po+0tlk9cuExoGmblf9GDApuTNz0WwVicY
NfNL33qYfVcyEqOBH/PeJRzwS3CfijJwvIfaGsVRz6b5ZgaI9KNwAopevVpihAZEopLP7QfE01EF
NXyy5pJkZ0TWTbseFKL20JOJf9BYD2/J0LuHwFmKdzby80h8Xdyto370dR/eDifV/IkzqX1RUD+C
EFqL9TgxEwhnOvCXljXr7a5BsnlEJpwd9c42I4awvENM+tGeWMQq1i31b1c9+pyHJBVmudgze3Wu
qhpqmp5o0EuMQaeJ5I0MH7f+YstW4loPNGEYcxarc+2aynsHi5E/Apni+3Itk7AgHTcpAh/xSAJA
c9HkrXVZZSMAUUO/IDSdEfrq6jVuOpu/ZoKtd+fZrf49cdLhNUW4xJ6q1HrnZR0FiT9V5XuS1Vw2
0CViR+J2S5qhYgqcL9axQznNzM7JnB81Q9Vll3Ww60MBW+zUOZm8kEVfwC1o8suc69GLKtCW54Pl
XGhZlkjksIGLpdY0xdniqWCdUNXty0Y6XNeZZD5TPzUweThkhO6dMuSCSqwnYL136JVy9BvB/Tw0
b6aQB5C456mQySE1zJFxseEhvS16vzopgQZht/QDHYDGa3wfxqmzXLQZRDAwB5z+O7S+OYjTOjiQ
Lsi8UMzjo6sBMZS+BdHLo67Hdq08h9qjFnsoiXr4v9g7k+W4lWtrv4vncCCBRDf4J4XqySr2jTRB
UJSEvm8SwNPfD7LDlihe8df8enDiOOJIqEIBmTv3XutbDLGrnaSBa+LSdYLbUhXRTueuTJie1xXv
wC4NujBb92nPYSdUWrADMUSmrVuJdd5GWbtyHfXiduXTQDr1taaPkjqguMhMdao0hwFUCiKUUWNy
I8h3PmnSuS1lvoVPejON7bDrzLnr92UNCnHXqN45jU6H27jJ2v4uLKrPaYF7g2SeqDvkcdJK3wQr
B9qtauKLGod2tumWOQKa5WZXjfKLFXSEcQiar6fQKsitAkppX1IhEyo1MZRAtmsQvRqjIjmKiikT
iOtgZzeM1gC2FvjKDWhvK5QvIb/oiGijL5obRBwdDSzOUhQj/fApqnJ86XOfzax+QY8oDHgxdBxQ
5z58seZBa2sSGBz+3mMQNskm1pzscnbksE+M8NB5DgBkNEkn5MnuxhSDcW/KeSk9Znc4KAmobG06
wXTsaFSwvaZVe0IbjZgSU9qlUQUG45pBeFtE/VSlFkRfmipdd6Aps4lzjoFFr2+GsNd3jTP0XwSo
2XWrOA0ntk2Mel1uPJtoy4gBfq0uy95QtwYKVSLTMVO8OtBOEahQh3BgTi2EwCFs6oRN/MDxqv5m
xW0EqrNNMj5F2PhZbEWnMY/Gi9luaZcgKh3gTzLeO9pTeW25FqnDHXDtG6AHxueQM5i3YtxZLKGt
IIDB9VyYghUbk/hwZTjho+zrh7RsaSwi5BGD6PwCMNQaeJ9vlhzoaXcgRQfttCrFksdu3nXGbsY7
g6ZLKy9xiSFMd7KjwVrL0Sb+bAot2qus+QSO9xr9zv0QiO8sI+g5wCC4Cedw7TygA6awKOnWSLWu
9Rbmk8N/MgXPXSAg8GUuU7Ek4Vkq3bVe2j7gbo5h/ZOVhcQQqiC/rJ1PRinv6CSJXdAQdexl5rUa
sRroqtzhOfDbtNT2sbIe2xphMmPx7oY+03VcjNuY3mqi35uzcC5LKyX6hJoYNQ98XYiel7D06hvo
IkvVqsWbeeKHJCu7YqQ87FyNNDiHfl00KeR2gfE5wJuCp03avpoH5yFu7I0Luz3t9fuJ/jwDXPdq
bKkcLC9/zaRx1mW5QJWLft27kGxx920rSy9fLZ6VilUZUV52padDuyEFfeOi6VGOusts2e1mvahu
h153wZSNl3VqPIGjfG07+6VLHtrA8fWgZEA/mLvMeSozJhCI/ek5dTnkiRQfhLBeZs/mJsbOg9K9
0zTmiKloADQTrg5J0FytC5opSbuqmIWW9MagHV4PdPkG0p7HqtrwVbcWK0LA9CXviCVOo8dxctjX
cwlMp06OnoIMjk+U1HYpb526CGibNveq768Cr49WHKAv1WzuYp3zAnoKfQPB9FvUDoxpO+d20Otk
n1KnXdJv2JdwGk+poMhzXbAQWhFcY2hOVsJrvpk2BelclsU1DeJb1A5E3Q+clQNl3dmWdZwqmtsk
YXibDp5gG6s9Mx353JcDp4LqMbOjLeeiet25+TcIV2qXRRDE2JkS/Spe6Hum4RYHxZQ+35m29onO
wUUPHXQlXPXoQp6ZnXHc60N7AyHjawVLmMBeRYlW5t/bECDoqH8fC/Hk1ng3SpNAQSnJD4pDK941
oN22dFQeVEzXXA/rm1Cv0iPt5/mkEUqyzRWybgk6E3YHQPe6NS/LafxsM1eG0cWdoxuGfqm8pxuv
rdpcPwZgT3bNKKXfIok5SYYZh0XYVMoWyL4RWOWp7CGue6m9nlt3p5uBvtZFzZ0LiJuGnMx9XpgR
4/NkpSF2CO8y7WfjpLUo3VLNVTdjj06h0znFRt60neZSbjgZYGrsO7By5uyy586XVZ3dEIHubsbQ
uMeS4K4Wadfn3orUXle6TcBRiNofhkVyZcNYXA0mXEiXyZo/dl/dprUOM0TGu2ke0k9s5ONFWUZf
Zi2IP0m4UuegDfZFz+MSajbHk3oZjyQo6OFXcCoK6jTYxIEb+6LPQpw9Ju8E/MlLEBnaFsfZWmbl
ZdAXux6UBspnGH807Gh7aLSkGIwBVDt1FkC4UX0zWJfrLH2OmMOUjIf8AR/GTBeHFY08KKPUN1HU
WyfD5j2tRrFpZfrVSKJtMfGtKfNWjgq2mZk+1E1nHzJR+ZLQ6pVIzY3SNH4kg5qac1xgPsSahvMm
6gAXe933pK2f59SLLj0nWU8hkF74dquOCmNlhnOyM1DCEat9LGqd1CGLrjZLNKRuPCTz8NmqtWaD
ZJT4qsJ9mJX5OjjxhZYkR5E4+yRLdx66ZGehF5btPlI5sMigvozJkz0rfYE5ergtKoOl2tMB3jDS
mFYRKEm8X94SksmXpHdVVpd1Px+wpGRUrb21F95lgdloL6ssPaaBhji1krgk4FBPQf6kmSiGKo+v
O1+hAy1Z2pcKIXoGR7fu4SOvzbyh1Fc6TOv4AUUKFg4Sv2Q9H6YxuAgKcbIae5cwxFox9buIpTqy
Mbb0gLHdL3PNbQfffZ1IjiKQFNnsSO+Ide8iE8aSpGk9tTNk7FBheUYEKo6MQ+41HElDX6Et1+pP
AdPtNapXeUr5JpCFK1xyOTmxKLh5Zx7L5FOrvtctww6NRz8SM7Hoc2x960L7c4MmsVl42LkpGGAV
NHyxHD7gf8mPxAAggAvP5jDfQ/57KfXmkw6X2ie7etO3GFfCc00MN5UDGOqZEIBtErqAkzlheoTH
GWavrQLKM8oGKH0ll7VacTPUCTZF7kMSq20Q9itaVH6t6xddKPN91bE6zC6thrTUOUBgLkOitbHE
Vtm1D9F17+VYcXB9I8+ERbvm2H/ORzD/mSWYdMXjcSS1ZBfl0n1wUMuyzYkINYnTXknbfO2Zdgyt
tltGnIMWpdApoRLBCC/WbTV/tpLyJkkuET1vcox3qKAlB5isvK+5C5dzKljAhX0vUj4fGsNNNOvw
UIEvTtxonjtr0L/b+msyNOoL5P16azkpF7/WbdJnSbXzzrDebhoLRIZjXiUVfSBV5Y9EMJhIsGcq
7oEc+dLYY9lnwYF1y/MFn9ZTjxBoYce6NKk7+0Y3wv2McpX/bEdPlaEGbPzRY2tf8sp0cavb4H09
XlZIEg/Yq0rAlOZ3e94WCJrRb9dlSkJl+GxAylaZy2TRCFG9M2wcR3Gsw/k2oASResTcmRFJmH8P
sSvT0cb6pc9qZ/WUrWw1VzWLvFMVOyweoNGxa3vQcoskIDsgv8BPuWBL7X7tpDkAUfPgVezVqd5m
r2woIepvWW0Lrd2VMd118pvhtRo1/RnGeEDPiyterXTdl/MtZyHfJuMdQ+ss15DdynWJcnRlOOqe
DjDtrr7aBxHDYPGVwn+fR0jvKs72iZN9DVt1srPmCVc/r57p+UN0zUTIh2K4SQULctmaa8gllwVF
Yf6Uqf4gAgYppktPze7jR8TnW3OewjVQyODWTatXMlRuW8Vbpts64sCO5mN84WFSIzXrGRNw4Fei
+p7D6uOIEe6wsYU+iv5lVDbR9LfCaWUMMfHO4kuf2uXJ6DE4AtS/0MO+R06OlmHAE1mo6bOt581T
PJOEoDSafw5NoTU1476btE+jTDckjdKiI/kAHYjym2Rm/poeZf41S4JzB1bGmyJ2x/EeveXaRc1b
gp2BWfudXifzTDT1fhtMD8pN4s/9UFxPHFbhZaz0atikg8ZxyK0v3K67MKr+upg/hcS6VW6OdgCW
febc0LbDgCZ3OIU3izLG4FkMzGY3Cpp3QK1ZnVsgjeR3ZB1rkjm1a5TpZ/hnq3wY+D9ud27RWZZ4
OJErXDEeOFSJ2I6l+arVrPth052KQb9cHHVeDTawvRkMELo0rKsi7K/Mol4P5mMODDNk8OfJu8Ip
j92ko2RdSgGJPZk9mxOgDrKfHdHVnrU6Z64shovWUah/pp0w8eiJ9jIpgy27LNazvj0Iw/C1Ya+7
OUUkz17s7jpozRPW1Q4/qw4VP+P26axxWejct/Ty0xK7ay+trSSWgBnirdHWT9FU+10abqIF0GxF
aJcdEX03Q1ZZTK0Q4NIDZ/xVkyMUn5E0hV14aOzpBAybN8tQqzoNn3RtOKaC1kp+Q7mptglT4jHJ
8D8mL1azyE21+24J2RnCTRUw2p05NxDi3TaCsYFxgV3nUNlYrmcNGWuVk/jNx1yo+Ouy1UmsHlD+
4z/BwonvYd6JoD0Sl+kHiO6DLH+xMvk0OBOSTYK7R3r7dnExNPW+IO5xturoRgPmDbxMh0uMgpU+
fVJN34yAo1Mwye9jRArLzI2yqlvdS+9m60hkxXrKjLu4GM6KoQkLe8OJqmo3oxd3myRNkUWUO0aN
EadzjXO0y5M9sT/CZ0vPZlbPDy3lKQtkRMOVdooM5dGaio3bZ5xDxfzaUjjFTXrnZfOd26p93LvM
yXPvlMxuDX66T85IkuarchgvRmOm1Am+/qSqe8cr9gPLUmYTPtvD1//3jx9CNTATS5/U9Awyzd6w
Nv6LIQ3Qsl9NaWDXO1n06dfCabKnelQ0UuNici7HoRqoAKOpMzYqY9S7+eCT4LT7iZKAmm9R3sHg
sly85Pgh3lAKYizAeLBAmiLfa188tKVyRUCIna2yvEhv61zTvtK2d++zvmzvXISX5KuoFgTebKff
fnyY/9Nd/gPWz0+/y2+6S0avxbcXzNFt+9L/Ir9c/ty/5JeaMP9pL6AfoGgwoDBc8lP9C15Jg/qf
dL8JWOKUwb+AZf6PAFOgzXQtV6CH9IQQnPf+o78kQnjBZpHqC4wI8ebfiC9/hcdYDiJP3XBNjBCw
/xB8vvE+0tWaBhEkVyy2JHzYbUdPCN65vgv4QwgktOYBVyQl4E+36f/jRfpxXYwkHupTm9w38ebx
zYsB82EVX0UhQ5DyNFBHRzkd9kZd2nH+TWbGpg2wxKMWe/77SzMONmwD9yuRfr+lpgVOnam6uRpi
s7mgNKyHTeIV8xa7An0oWVO7n9w5Lrcz/TWN2a69jIIhw4cfOE9/cI5+Wk2WmyAB6fFhgBIREsev
/zPphKyZ0AZvfBUXzMlX6GaNDHU/ldqK5Ee8cKzcgoGsXYgvpLAgPU9yJjrsRFla+aHpRhdGotGU
tskjqT/4hd55MKQhJM8rrDToGW8MuAUnVnucvXOU9EIhKXSLZi2HJn/Ac4ePW5hCLy8Goyuq9Z9/
n+UvfntTcMwvI3ssudCBfr0p1uTKPCpDXF2Z8QWBW/llLD2sC8YYHzORi6eBgula8+ryUbc5e//5
6stz99vVHQFJFhwLa+wbLleuS5DGrXdOwiZ6jO2x+wIKKNqGnfERKGp5s367ElBDoivtf+urf/7x
iVYbaxoL5yAy9QdXAH/BeyN2f/91LLYHGHQLeHpxjP98EfJ9whI31jkMIC/QhRwfxlBnUlx33cOf
r/Te13F5jzF/u5Du5AK6+QlClA0GPhkzveqF3d/XrV1fIZz9t5mfQPnwW/nOsvHerwN4juWKaZLN
HvjrRXrwoQaWjquC3KV6VVsYrnVZy9sEz+/F338fz+KdZI1kCX77bpZKBUwm0ivZINIeGL41fk45
/3eU7h/rL7RMAp0ddIF8pzevWYeh0OnSmJuVzvdJXoWXLbOsD97lN8CqH1exWD1M7P6mZL1hc/r5
x0GbE1aTG12VsW5o69rBPLgtAtrvAmr3c2Hm3Z2iQaGvSa0iL6FN3Jxot8pgcksyKBEpf31vLWny
ehk4G3X59kuTw1ACyXTPbVc0hzSc9f3AcH/z54ss3+nN+8XSSjy8azhYhORSQP30QALlMZugFmfD
GBg89Eib+7J4ijK67l7zQULwOw+/bbB5ItrSMVnob9YsZ6lCPWs8M/cMD04fTMiKQuuj7WL5W958
IxDXPCYSh5pgoPrrN2I+CfssM87eNBjHvEXQTV8uYkhPM7/Gxu3XgUFARjmBkzKY1D5b9qxtGpmY
l1jOggOCgsU/0CW4jsMhQviGzdekM3dr9V7xwcqzfJi3HxaqLNgZA402hcqvH1b2RlUbhsEImKiv
uRyqL3ZooeWfaI/lU6gv7Vjr9s8/+TtbB/vGf6/5Zg3qIn3sk06eE4PP5Mcg7/1oHHFHuCgxIpOU
W5DO5Fn4wspoyra2dvPnD/Dec+CY6Id1gUgVVuuvX5o+nseU3zg7AYOeAfbbaYyi+IOH7b2ygdfG
FbawdQOa6ZtFHU5XTXtPP1NXmOamH0ujXxuRkASRzOQ8WQxuP2lV29713kRFQ2yYOxDX6RYbyYwv
XANeAmDfE9H0ETxTvHcDeOlwG9lkxf5GP5yFQW5pLc88xy7C4DK6FV2cIVFIjM2cNvEj0/diLdoW
rCb7+Pg8FpbYRPEQ82+edx0Ho/ie5Z36YFv/UU++fRw9ChkYEJTZYD5+/WWG2fJU6+nnPk7E0YlK
I/GzdBgQMrW0TK0xvuubtvxkF2OJfUPFiPc7J0Qt0E54LKjhN3bYGIcReNcRskB1//cPDrRlcMsU
xEtsw68fz676VueYcNYaq9i1uCLoHrv9B5zAd1ZExwCH7wCk5Td6u3uGcOPiNBzOOHJQW9Q4ah5y
QkhW8Rx0clswNjv8+Vu9t+8Ql23wjXhUXcNd9vOf1+B5UDBr2/Oo992F6NC1Al+Sn/FaGdeKSHUP
526EmWDSlUDuLsY9kcrDXTDDFVv9+bO882TySnJmF7TxIEW+KezSEkxS5DbnjMnNZo7777oxZh/U
DO9+X1IAcMtBxeXs+Ob7doWBQSJqz3ljWD5NONqszQ9pemTeLiGIbL3IbykkAhrr0EggojPkjXCQ
N/oH9/6dzcJZyhbImwsR8+32h5LTaYgdPauIs0JuiE8I2L4pFwVXuURbojh3zI82qPfuMcsbJj4y
Rzg9vFnz08q10SxVZ5MG0CLhwJiUMIKBC9qtSikOsqgUX9u4HLP5SVvWSbO/wV+x6UT5GYal+8Fb
/+7nWRYiHnkyj96SUWfTrQlBLc5gBZsDj3eBYtRyPvjWv18EMZVk3/lRATDa/PUZ14qwUU1ZM7kw
oodYj9t7EaEc+NunFwK7MHikXHLhkez8epFSIHOpLXXOlyAlU9npcSZi7YNvsnzSX9dILuJKcK2L
75MF4teLFJoHP89W505Xxl3Vzd0BhWABzm2w8vyD11H8vhhxKDEdmM5LD8tx3jwrE6Q1BSPn7GT0
y1a4UMObaLTiR7Mdxxnhvzv6RpWYD4wO+sPIyeVlEkZ0RF9yClv6jjjmSOyEYDuS3ai6KU03rdlW
av3nG/+248dWsVhndQj5LnvW7+uGZQWTGRhnwHgMdjoFroIQjSG+wNEXF77bWvgwTM/LcSapVuOf
3YQBB/5G9pfPwPJJOCcgI/Xo2fzW8UtNbK9RPZ3t1Jl9ytCUWEKGEH/+vm+fAS4C3xY3sGQNo2P1
5jwyuW6okaJ7VgUzlUYlDFugr0rwwB/w38Wypf38tP240uIrpoKxOQe8uVLf5KbqeADAtjQ3swa6
wKdb4iC59sxt3MZIEybbQTQW3TSAYK8RgmrfkC14x8qp5/s/f+3faqo3n8Z7sz3EThjaRtmdY9m2
JzYRDIeG6q91XZ1qDQ1KjSHpIWMSl/XTfKzCctgS+CX26MgM2L8I/KcPfu7l+//h/nhvXpARpk1C
yO55VpqOU4pZWEDe+I1Sdouy1cFLj1ZsgyUIOVxV/+2qttwPwwIiT6dRGPQofl0LIKAQX2q1Zycn
lIbodyYALSPpP9/1t2eEHxdhqQHqY0kwb8sa8VN5EDCQarKUR6DqjNsFkLhV9XQymnHH400EsCrG
yz9f8bcderkk6Qks187SRHDf/M4ZtN3Z6wAzti460lEZxiXwUuYJsJYY0gtgyjjOSsKjMEzcJnBW
xZpDs2SAKErxIUn6vZfAEhavNEdhh7Lk1ztgQlG1RNZyYgm9i3nIaeZBJ2MwHyQaVlkYSjZHjYNX
SN0fvcXqRWrlloNBwRioql8+uDtvF+Xl7lC3EGFElWTxv18/TjfkbmmbHfO8SUNKW0btJxG3jusT
y4svvy88dSrrqa03I60gdJtOZX+rQnRqR62KPWBy0h2slYYXZJfEE6BhyG9iYIBZ/3vm8L+2gt79
JVmYWRJZDClz3qwf7Bp6OZb5eXCKEMRXKu3Id/XZ5fdSBJ2sSImFQAyhMqp9r9W7694KnW/mrDj5
8kvm9gc7xds6YLl3y7HM5dcEWPh29wTdNiLir85CwzqBOFJXO1tk/fDBAv3uuuk5hKGxLVF22G9e
msw1i8QArDM4yK9WBqs5oe6emVFUpYXrB2leHooaRdRqQEVZ+2DJRb6uajM7xwHIOTJCVf+3bVO+
/MKRpESRFH6/fSi3a0Jjdr1T607eZVjI7GZAKPY5nit19+dn9J3b7EmO7xZNU05LbxdqJwpkGmT4
bydnPMicKeuY1toHy8Q77wFdRhMeJKsfLbM35ZZDUR70hnuqml5iTBhhm9AuvknTiuklgqFs/+cv
9U6VQUIfoR0Qx2lXEXjz64sHHXfIGzWc2thon/WmwmYwFwrer3J7JKhthNNw286eYGqeDMxDTaGm
rwUE2/iDbYd1h2v9svFQkzFvWjJtJIeZtwkYnJ6ise+rEzoAzH2pGuoQKgwZAmOzpL+a2NLIC2Ia
EaH9Hl+lRNgBK63ugAnRujJXYSgj65TkAQoNaDMFev4g8voD0Z5zujNEOQPD11pnPk51ph+13myZ
9Pcd97ZvLMLLCEAP8b/Y3XgWc5Xe1YlVvzIPIIPU0gW6xHZ2GzRk5CGT0AyZe9hYWN6+kMyd3gyM
iGu0UVX92gEfPpdqnFC4tiGqhDprEdfFmQMe35rMA8iMsT11NtQ78ExW/jp1ZobMkGboIpvM+9tW
CtR2OH1AV4jeCHrwSWE/+dCX0q9OYcCmUoPQbvFelCStGW2Bk5Di5ZAmpfpUFcRZrAG+oWsuiT+H
GTGYJsSAEBM/6dQMuMJ5dq/i2CxJGu5MI/VLXS/645h4fQ8Oxez3HXiSBrB7EmFygbyV0+gZBUva
zqs8UW2UO5VljI4mdmNQdHox+ngjYVxGmJCIiVPTVGzN1NUmv/QaN9/lQ4mSFE89RGGwjq6DVrHg
1IxBSjN7F++SbVinwLUjcuS8MR63Qa9547VXDO7ODFr+c082yPpbE5F1kcS6WjNfRoo9EDQ/w+oP
Vb14dPA2ufCjwXe5zXzOTdKKfaMjtBjFhTDIQrCzkR8whWNAlgwP6UNHDn2PhE6m98ZgNaCiSPqE
5hngjlkHajEG1rgKwRV2IWKqAdt0sJ49lOdabrJtGnZm3NgKI9wZ7xyI6wEoKvHGqNWyzdz2fbMn
VnT+BMIidP3OiOAralFeBH5ikHPMdtVHkAq9WHwjEyjkAKSNn5HPZ/Ox0MtJ24UyaF5LO23ncx1P
Re4D0ewyAF9dedcR2tKuJ/AAEtBRAm7OjoV1jQQgvQ3nmidIn+AVgNeu3AXGMRIeWTYeJmZGoTzV
+PFbHYiTqxabownbpZyA0dPlNQcDsD+tVESgEwyPXonJ24RekEPogo1oXhoZMeR4pZPwRXYR4ujQ
LIjzs6fx3pyQiG5lnETDloHX+ENYlt7rY4vPpNHTOEJZ2Q7XQ6CGG1EymFv1bP2Ebo+e8dVOx0ps
m8EzNvkcDxewhKodGAXeUgWPAMZhZB4Ci7/Gr5Err5SqkgfbmUS+Cvomuo/rQlw6ptQu8GaCCnVa
MUMGdavePsBL7+673ouvxi5oi1UcxTX6GJpFjyh9C7z/Y+Rlm34GX7+aw7oN0UUN478DH/5PvvCP
JSHsfydE776VYI2pEf+bDbf8gX/JFiTSBBQGDMBMx4aJvORk/Uu1IPV/6mRuMlixGavY+hLq8m9A
tDT/idmDLiu9b0QydPz+I1qQgshNmkO6w1SZkbJ0/kq2sGTW/bRL0eWXJv9A/YJoYWmavin/8jrx
WEv7ZrM4siArTIk+bBX16CPHFon4tQ+WiUg4mPbWJiv+wRgy94VPPB4Ct0QHPcx2hO48gk+yMgCs
9Ucdcmt20aYmu1xA+PQKU5aX+m7spdauCFPVrKx5GK5Gw6HnELKGM4EJW/dzl9mwIGgvT8QTeHVw
KlyvxaXG+Za5g1NqpZ+nTgW1SVfjZddBjFm57CbkRtKJvcIYnOzjQfcuOzubziEk/RfMGSQnVri6
E9yPLzMxl2jKYjf9hMk8M4m6z2BoOlmkn0F6jJ+6GgeIV+Qq3kVBhEB6AMkLbWoKiVli4YTBqLIc
U80Y5u2LndbiKwAtgTN5jvMnFmWJSHAKCX8Oupnc71EMGJ7cqM2jleia9NmK7PmiiFPbPmiGqHcx
DF9DNm7t94p5GkJBjNR5W2hn8BosYF6ZJF+jhCzqFazw6djYlaev9KFz4FkqwHw+d5Ul0jI63Kay
0YZhjeAJdxFgBhAiUnMNb5NkpglboSA0A8uvWZ0g1ECFrrTe+CzxjkIURgx6A/Us1DYmgIHnBLRl
uNZTia+yNjoXDiQGCj/D4TT7dd6OEAdkrhsbTZPNk1laHjbVIdVXtZmGOm4GJV4GcNu4zXG1k5oQ
qe44RI1r7/GdKH1lVklO+LdRYDbLaonFwMn7+dpuDWGBiJ5UtWcDQBobQteRW1Cnxh68NU49W0ee
65didh+gi9I20oLECX1PpvB53E5M8JCcIkbRPELHX0upOdgKWuJZENqxwK7qoqR+r0qv7dG7EkC/
7+oMz7z0SpTCuukOm8iLFrIMyeRs0klj3LkKYwtj3ehQcOHbMRgjF6YthYlvmzxj2CGmdiEiDQ9j
2syD7zgJDl/h9bkNIaRIoHQy7n/Jwgkhb8Ao+wI3fNBsJtstc99wqQdWpEOTyWblFXnq0ay5J2dm
j/SlcoBIYGcTAtWhZrtE6rTzTDz6hCtJxo1l4bJp7JC4coZUKIDSKN5MUoyfi270PlWaoYFCAqHN
/WlRZrBpTgP/nqlpqxPa8qWZKTawmvXeKpqq5sSsS1j+IsjfAzfO0g3pCLy22HUA9Ho22UUbTxun
7+lIUITD8Qhv2dBBFUqSxpoOkQ2O0sd2AKx2hj3wXYRL3mtSahKut5WSujiUnBhWiHrLDFBaYD05
eVngLYSqTkvGk/CIKIKbx7aIs+/ZoLTPedvVJoTwKvjWVdVCI8hbdbaGpcbMKvr3ft+WOWGsDTms
UI85SaJOFdGTSwSw8qHb2sJ3xkgP/Q6cEvyoWOBG88hPDdftLGmcZcJd8CuiYFtOl4fHL6ykdY6F
XOJuKQgw4ZnpMGZYIhTvqeVp87VL2CqbNiIK0l/dDnMg72hPWe1idUJR3jr6waYYSXZd3CSIoNGW
Q++dS0Nt0UGzNNnJbGMm9dI4XAHVYDk0Q4nqs4FLLn3ibyhqOAFqzZZYW2cgjGXMvK0+pPK5tPDO
+a47xo+4S72vZaD3z0UHl3KtlmoEoagVGtuy77p7b5xovCXAte19T6sIa/DUt2IbaAnS2YKxVsXK
o5vAd21z7A8xkOxxu3CtPo+eBKvBF+9vIyfFSp1X2qD2IDlxgYXZLLpb2UQ8IZo2WfZ1P/YxenFs
TS+FLmS6VaolNBl6UP0V03bnc/kAsS6NmLqKb2SdwYJ18FgJcNlOzpOZd3sjJDTYAmUEFy7mZyUU
ip/P8rCfWUmwsq18F4+lvJzL4pQo2Ot1Hhwsfno3LgDmTNdk55GgM61qAqFXiILOaWgu1t7bvBqu
yPN5bbk2hnYACAwzYRODXyIIKIAIH6EJ3ePfx39fXNgo/L1FiWt68xUKMXcTh9VF21jPHOK/Tm1x
N6YmLyn+QmG8iPAa0+wpT6dsFU97QkgObZccqhC0wJDzOhTkHmdXY4z5ro6em8HV1p1VY7Zu1H1P
Pmu8SuJxb9qABoriFrANSxu0gyxwTwUeTR8K80avWWD6VzendQ5yd01qMYJVPdwljVrlKiC3zkye
OJpF2y7TsbOSEWwE+RbRKsRTU67nFImcCZiDc+FRkp51dPP+Pkzhq1mypQBW5V6le6PMeVOnRV0y
4RAtONSE+TZzh9tW9IfB9o6cnFh70I/J8Qu+eQyoypkO/PmnoAlh4JOWEBTyLkvj4+BEF25qXqYD
KA7dnT3W2mk31KO+0nT+2iqUN1E2vlpaAi5yiNDVKEtAwraa9rHQF742L2rTbTRpbKNB8orOF1hS
jkQrXSihCZ+M21Vlyas+Ujw1rDh6WhzCoLWrlevWzw1BADDcvpW2t6n1bN8nBpAh97FqnXFlz1Hj
T7mbPtKkgzRVXbVGvBGxaWK+yU+sRcwkxjzeRADYcLmoFBe5eHRKjjsdsrMFUvkal8ZtUzOA63kZ
/X7W146Wbeuyvgev/Mxy6qO6iA5aYdxw2m+ojErWgJgWIPIrBomUPne1U17UdfZiZNHTGHTuawNx
GxOe5rfS6MmUcFF+RMgaNczbrdI553mRD192vBki/s6KFwjsRq0A1WiGvMj75tWVWuKXziBOSgiE
+uMz9q6Cp9r+xuXIo0rPoOYWoPVgeTgpAkq0XJwSITdmFNQ7XJ02SADt66xZa6aPmzmbg6NRNdVd
Kx1KE2PmSKUd8fXIRGGrNm8TyAjguft4VRq4mylZ5Ke++WEZCtdpTTc8q/tVWkw3hlRAiqK1AODG
AZrfMCnkdV5Uu6Y5N+EQHmxpnos59SutOzRZ4XHn4y/QV04ziv2FBU92xlmzrQORFdcO0C8KjNgf
cSsVuXkHvH0B+Kq1AXgpkk6/iSoyf6h+wtWUkh2q05dfSxjwYARgrffgAwENkWVykab2tSHy28KB
3+SkG4sVNdS9a9K2fQt1QQqp2oc+vfdqHjav3sEHj4BWmtnnCFADypUHioxnhKlEYrwWlXtJSy+e
zlqPtaEo7yCHEznGz28NLxSBmh97LX84BqU0q+s+fMwyMIui2Qbkv/XeV63sLifown0XBKessS70
LtkCVF8ghAHHzW9KmH5WSPE/7J3ZbtxYmq1fpVH3THDYnIDT5yKCMUiyJkuyZd8QsixzJjc3yc3h
6c9HO6vKCmfJXQ00cC76MuG0GcHg8A9rfWvXpkxvunQiO8Pgud6Bhd3UajhaSbfLcY5Eej0UIrnP
UGJvhExMfNgOEHtUSFFSeOFej8W1q3lHhyTVdzFPZnt5LtqZoSxed2BMAm6bohgxlx7ES7pvRklm
20o5GWtxZMp+NbrdRT2pmvQ2Hidd9liNqcLKTV3bjMxOCrd9orTWxxCilW3IduuZc4ifqic73u/5
gc5QtflfnbK/tsa4xU2Pez/YpYa5grXZPdT7phhgsSqvKj6HsFiDbY79HPQCrisg7b2ZRqyRUR4z
iTT2GOV4F3RyyK4Yt3V4BrOMueA6DHpWbl49wbeZ9c4OQdXsQD14MNhkhWMrxjBNqQVqX0V6KK0j
Xm/T24aTxxuxZ0uyETLuUEhVQJZIaXDOaWCGF85toc9sQFhZBKBvxJ3Ccv82T6rqG+68EB+3qeR7
ZSgcLmbQjoChp6T+YJKzp98ZGM+yay/OoNwRTpfuulKLOwlRJtg0MhQlSNpK2AA6JvmVW8uEB6ew
we8rPMhEDtYDmLUp4ItF0u/jcmvxamDzZXfd1ur7+bokOA8WnQV4P5r6ahqPvHpMCLlTMrANFjkf
EOJNXp6b0hO8FgN7LSzD0vbOmyIzPo5LY1xRmMztRTEDTGIH5H+1eo/XjJQDLI7JyJcv35vr/x0z
/I1pwFtzhuNT1mc/Txm+//9/uiN86w8PvYGNpYbc6lU98ac3whd/CLoJJAKIKtETW3T4f44ZbCYQ
68KBpRlyVmQR7Eb/ZFNbwZpO77MiR1WCt0v8W+6I10MG9l+swgTNI4K2YHVonOzDmDJDJgpSf1dr
DYE6a7LmkBVBeEZkgSDE0A6bS19r42UCKHTtTbjaop/O1M2PsfvP6VQn+/g/PwG00jVpnj3pyYLQ
ztuCWAnl75IaYLRqHQo2Xt9w+OJ/K2D7x3f1VnEwG1+OdboZdVtlxJU5etxWxFWYcnGjtC6r33yf
X88o5xRbC/Io10Esc7JXJsnCRK4oBJbIwrxWzbwOaVi9kk5p9qbY21XZH9uWMYI3De5HGmc72799
Sk+2znw3N+R6IsgMGSgjLsZXP2+d14WEDxRA7Ah870jyAlhQznEYTWVHPKPn1lvHBNb49kFZSb4a
WK3n1wPczC4dTw+/58pTf3VYu4rZdihqYHIM6ZfSLDXPDFE6KDRTW4a7cLIU7BhljXB+yG31eca6
JALhRG2uk94QD3Ixx3kD68l9V0vI+tQmXvtUZCQawAJewQa5Cp2L1low5Mt8KcAjLLXtbkJyLYHi
pNj/tmwDCDPik1ogG4JU3Jv08dMhcxlrYSDPM/E1Tzv67kAaNbZu3l8PqZPlj/xY+Xu/dMSXoGgL
9A9YnfrjmlNabr029N7T92SfAVO43i3m0LJ6EMXEqCp0Z7AawWB4nxJ3jgVevzAdHgoBdFc0BGvt
g7qw7K3lLQ4RMPTtH/0xBaRkMdiQV/GAqzDx/LrbzkRSPSzegk2ClwhYPQ9KJ5mjLCyWXc1y5slr
c+sZ6TV0Ca8anYtGZxMpwazONbtpkzyO1tTfSQjavwyGpZt3hMBT0/g5i8UN6mGglnkAj3lbcVE4
qCIN2USS2Ct8qf00VBF7ApY3VUOsUIRxNAEJjf1wBxzagebnI5Jgo6KsSCAUGel+BkJC0my6T2Qy
4kqtFvoH9G/BO3+sshXmmAXPVTm5jEsCVzFRySzaHDZ9BzMrEADMHnm+W48bZTiMpXwh4tS6Wwob
9pWe8hG2V8dLuQ0zQYM5TxNIrLrQN7XSXxp28FCi84aKR8EQoBAIJtjgfVxtF6MjZsQYNSxk0We3
6KIBPnRe+Ejlmr6AJKyo6AyoQwwEFuexdHR7kF3ZH3xGcxe0ib6+gEUrPrXSKG/s1sFEm3W2OK+H
kMWLP6HUmiC9xwSyWuGtRpOhqCUmBiAWdI59UjQZblVmqTuYTi0Qm9oUVOOBGK9QhQ4MfqqptmAQ
DIwwXdtIP8hCp7fgHUpjx3AhHI4JSyokOWykdkEeTPmHSnPSsM9mJBidD0OKBFEu8AjPJxB6y7uw
mIhLknYVvs986pxtCn+BBqMr0EOCfGDpOAcu/DhGkGWEaH4BFUcZ1hzFWCZfhJ49ARu3zCUCewqi
ba97+ndmnc/SbwqEYGs8z066um+2duUZgAFQOcXMt4a637FsbK6AwPfTltDm5f08zM2noF/sZ9ZH
mbuZWiO+nZs8uE4LgO0by5XJQwsSsNzkmMVeIIMREpNhUd4mZZffQp7ok10e49CLkATk3T5wDfeD
MMzqsyKm5humXLJUwrbUn1mZxl+sxJxaHi5Wam1A3xP+BTSkMo9SgB+51qWaaSFCM6MnYMvJ5K9s
JouoJ4u5pWlOVHmqKbhPLD8Pbzzcz1CzNJiZuIohxln1ADqYDBPmghTo8IZ6UtU2HqPNISoGONob
rwUhRsjAwA/jYHGw9+RKSxHZIyYOitpw+dQaHtnbuuzrJ8xLzFfstG/yfV0Nk8eDzLDBoWhqbm7W
QNlRFuCkilg1odNe6o6wPkXSXHLtgCrtGHpVa3DDuoU8DNqR8JJIMmm3qP1K87BIyk6YFyGJZbPV
svkLrTrlMWAS+gXQJ5iepkEZflTAYTd3RD/wzXrfMRZGKiRe7dpcOWMEzNRMzwVuIXcrx9ypIVwH
9VMABONm4epN4SGnbNUcBRDYA0xsbZlExM/hQIDrnttt+IQq2bxvDbeMuSMCH5yI67OahAxF6d3l
ZA5HKC9UsLXr2fFJcYAOHY1d7d7Deej9Y904OSnCXqAbIgl6rkyGud7DgDOMftGsA2QfBN9av3mr
neoWXF5pq3hvFUlQcCEdfP1SszxUYr1Bwn05jMx7ROeH1heR6o5nHAgZD06iN9lncELMLposs1Ob
ebENd9/yIBh+U1ucCBf4MBaxJKGP1UlAkBQsn35+wwb4vuFilu7OYJd/W3a3jRW75zAf5Xvh88u9
/Ub/q6M55qqj9ygPqVFfH21p6CG8Lnd3GWTym9GulmgcjWCvnVJcpmTivH04e/33fpJl8O2oZlGG
OB6SDAqnk+MpVS+KBxoZVvhSb1OGhVCd3QGsq6nCZdi4MDnUFoJUPu5yYzbrB7YfRsxkhNtwh3Cy
Az+MtIw0oLYTl+ZQdy5gWSeJwSLU83jphEkDgq004MEI9kb9S8172P+hX/qf6IL0CyIC9fIfl0+y
+4892aNPfdbU/2c91HMjZ5Ulaf9/X/9n9+O/cROuXu1X/7FjetzPt8OLmt+/dEPJX/0hNlv/z//q
H/65Kr2f5ct//u254aG9/msJH+tVf7OK0f713vWS1Onn5+aXv/F3v/gfJncV1b5YF5ur7vsfPZFF
8M7a3qwScNao+Cr+0RM5a8oPVz2lLStZOqB/tER0S75vmi7s1nUja9n/VkvE6vf1hchW2MMX7CK5
w7HuuqcSYeafiVHPyZNic7pcEIdnV1dS5HPBGHNo2zNgnDkBXElf4TntpzXodyMnL+wMm4lk7pbZ
oWQBBZtvcBJafeh5PcuRdwVSpRbMsnLo4QWglG8VItgCMBVQ1P4+Hx2DGbpsHCjlZ55lTxJpBCqH
gUd124Xtx8QuGsrTKLbcdFJRa2cTXBqWN6vUIbIreInBvTCSRmggYqnZ15eQ9e1e7wfiHYY7hde5
vJl58bmPjnCxoMsGZsWN52cAUNlDm+FTVlEwnAs39WfmVbySduRONj4MoKQo91mFu/Y8sTtjDTjo
iQ6dZqG+xamxukCErdWd66hQvg+H0eyvpVeVn4wWuteZz3BDHU3qFzJfAy95yquREigeybffVF6d
+ySzBEycAeCizI5HXn2iN9oucru63cPsnpk3D0Gt9zWGnOba1w2y4ULL3N+HYi6MY4/iurxteD+p
baBbgpNS1buSyr91jx2WqXDbi7aXmzQZPL0pysJIYYO4xWMXFPMlWh82UGOvpm8Y6brhWSRDUV+R
x2ZaF6hEk3ujczxgSoETPzMB6PKDM2VyfAAxmIWkIST53BW7jAF69lSZqSPOIW6VwUsrMSw+hqQg
qGufdUN3AdeO1EO2YiEDa/Cyznk1t4LJcymDvQjU9KWyqyrZEc1MFESOH+W90bjs9oSlGSsZJWnw
wAhrn8lrktL5KNdLqbla1EKbBbzRZ7fO6rul6lisqCnR9z23WsEwV5M+Cr3Fv/Ht70AN4dEhzEEx
OYTvkQe9SZrG/qZtEDrbwtT6DuEW1eni1y4pf0yxr5U/BuQywzUfeez6JAxIcvlq+H5IMx0Ftatt
m/pQZ3OwByJUhue93c5MZKk5YFjDjFwu+zqAobaY3MybeTIsF4cchvwrrPiyYFlTzg/oS+VlSgJ1
fl65clrYvQRZcu0jICQTIaizbtNLz/pcBkNLogxI6G+mloFzMDvBDWO2hkPbK3BaR3NvlqyWRis4
4wXmugcNGJHMioSXwIEoPbXPyix3I6Dh5fuSrN5VVWWENlU2i4k9/sSF+R1DR4ooklCJyAonk51w
1ysoxi7NEdtI6bPWlnMTHIdYWp8yZUoCJsompOS3Ads7Z53y/Spy7ULzs9nwbTuwbEMe78wRJyVd
TJlC7ZlEm52NkP/UHmf2+NAKO60gItvFbZo2ICyDZWpbtppy0hsxQANFgOHVmB7jicVCWZXGu9Im
CmRdrKAFaAt6SirXhBzGIpi7YDtNkplm2/jWPY/b5A68C1uWOBgI6LDZsYl7hsKIe7MBzvtVZpgD
kE9Ut8tmIT/JpuynzNmj2nDTR60nbfEFZJFxPRok/S7wzZ44y+N4MzWeuM37Hn8Fo03DILAPcDhf
3NgNdR08WWPbyDP2tcLjhKOgZt0hCn/LvoPIwiQjaWWva8fzwdEhzNhQJRYLAUTdVKsjG0bd7TO/
h3Zl923pMxCwmU9EJPXZ8rPN0vrCpIpybmw5ds2+s+bK3YipJ6KnnYzsaWE5T+qwz5PcplTzDw2b
XMhm5A5981noHDVPefmxQoqW7gIrAz+VtcK13hV9Xfcbh31NchgGO3yc47i5F3C7yqt8NOT0Tviw
gplSa+0TMl6vQ+/JHbngKxNFXKbzBDBj6A1zejVqKexLwEj+DGkSBdyHgbDNp0B0xfCxg4rY7x1O
jYyQNRTFnUunT1KFYTrZcVzFd2di8ia9dxMIz1d4O807YG1I8Nw69/LzlCA3c23X7S86dej8w2L0
m52lisIh8zYd+e0w0jaRoo9IIzH7hs1jaVkIPhqw+WyJ+57ESzsjfkGyV4E/RKFnFck0w8kLA6ig
JuuM+SbNyfnytzFZQwOcuoVEDO7PBQmzTeJT3ABbU+kAEyoo/YQgtGLJMsZCBUvfd0z3DfUlSJI4
cZAIKgWmby7V6GwNMoHlV7ufWNwwHmjEM6hz86EL4Mw15JbqPJ62oVHFPFi0b7f+tUK6it0VJdC8
94u2N6MRnmF6JIsX0QxvPgSauc6r4Ubj2ZoPiOx5P0ZC6YGRFRxD0hmoTHI9k9da2O8r6v9+K+1x
KXYTQ38rSozJXa7yLrVQZwNUmTezL4bk0Ay8z7aIzexbEWT+OG0K9KDJGRzxxTq4xH4VGzRcnQub
PEiHw5IkQfFYNHoh3jVP8kyzQCYpLEAIOaRBh1oSGU7/kiUw9tBs4RPwd0R+TmW9j10j6J8CZExT
APIVXWdk6UyguST6xK4/5GXOcILMUhSuJJ/z48qzMrcc4mRlPI/xtGNZk86X9RT78c5N00pfiG7o
gvPOmEfvIGz0BdQyqTLFvPWraZh2grccuyYeEAGrR8+00T43piUH5L8htXa58YkVdwd4pbWlD7ON
CoX09KE0lzMu3YRnkz2HfnpZVo7hfW57d+4utWXK4RorFsBEZjFZrD5K25Huu94KbHvlzBneRWrk
fXET9EWDvbEdfZ+YCBpNfSO92pjv21iZ+hPh4CZZC4ZqF3LVsmnOzmY7aX1eaFml1HsXYY/sNrWf
ON8Yp8H8K7vRwDDuksj6KQ7dpt1VaeDfM4wPLzlx/hItvqi/SGgHCDmWlizgz6zNynBTp3Eyr/w8
T5wzLHeK+zlVqX4qdF99aes+lsey0aV+N3ncxmcxRsBsVzOuHW8KFA6ATilyPTi8TZ1eIEkT1XkM
AbY+oqda+kc6Sb6pMLNEfZyq3L1T1VB/An5h2Q9eZeG5rYNZiQPDUpkdEzIA9Hacat3ySLFLk4EF
yVZncHQz474sy2Z8P4bgKAzu3zYj70GkDtmsfWrxofp2fA9ULx533+v9/4kmSL7Ud716eenpgl73
Ov9/tj5rH/xG6/M0KJZBQ/eq+Vn/zo/mx0NAiiPU9x1oNb71XVv6Yx/kequ0FPs6DTCNDjOHf7Q+
BkCslSbi46BY/ZGvskrpflz2GaudAT/cd/rW3xu/P9cv9Iw/GsG/WMecuI64qzD3YDliSbya4hjj
n3T9eVvWRUHTXRe+dW60/vTAzFkBZRwmhqr4Q/fUcOQQtivRv2+W/Gk0R/9b25Ij8dOZ+4vPso4z
/jkQ+P5RmJCt38pyGHjQ1r0ad9Th3BmBn/EoZn1ydNGwItrIhqMveYlsK5H2t0WQxM8tlfWPJv5f
nobXsw9AJwwhcDjZ6w8BLOnUH+O1iTF2ztJEIVNZxnusg+vpJZ8Cpllo3d7+nq/7ze8HY2XDpIp9
n1jxNa+/J4MAz6V0gl9kiDma0+HJkUZx+O8chP6YHSTXWHBykFTXKildQ9ImZtYZcRCa55vj3L19
lNfbL74KLvGAX2pdXQoE1CdXj+yYC9fWQGKCbm5dpLfIcdt7xuUviYUpYZFnga5uShX+eN78y99L
cHO8ulY4cMBUwGaEZAK3stc//8lpiXBIGUnPxK10GwLIhpY3+74Yg/ZjHBSopWMbg9E2a8wnZ02F
mciKBzFKw7JpdRNjO0RGFsVum+E8asfgYZ6NED5yFU4fM0fLZSNsA2yZUVnMRqvWxn0C7L3HHj05
930X8K+pNKNQ1ThhVOEV8Vlbz8vVzJzTPrOJyKEQInUafYUy2EPpIWHLGtITMGpVYkCUWWXGhzp3
PtCvtcnRUQMJH9g1fWvn5u6q/5BwM9iWuHCQ3/7VfrkA+aEtJjGhZSI5B8Z3cvJc2RgFw4OI5JPi
0jDjYacyHIZvH+WXewrUFJZ4kC3czwx/Tq7APpu6yuqtHv1j30Zhr6gwTAo4MWmTyD273r59vNdr
0PVadDxuKqbsPg9cyqPX38ozKukyT+wjXLL8ckONRtVrSfWV0KzZOruRNSNufvugf/ElPex0PL0x
/4f2KV4tDFMiqj1Yz34x3HRKFsc+RSk/OuFNPWf/nmP++1fExop4wGLjzKtj/TQ/XfULF4dWVgCy
mMnOFoOdFQ0hTd/b3+nEO85h2OyyU3Z5BmNKsLzTX86SNkRmwUDeLerP2CZstGaBRCfUNllwH2j5
Dt2Ul0QLE6qK6Da/2teZUAPEY9u/98hzv846wqx+/ML/W2X8zeMW/NdFRvRSV0+q+LnEWP/CjwrD
cv8AUhd6DDHZFMB14Lr/UWGgHPG5/RAEmKHlQ9rghfun4MT1/2Dizp/9Hbtp/2O66oo/+OdWYAYe
FKgZgFZO6om36ov1nf3PdzqPmBWJgR6GuQuuG3Qnr69YlOTGlGcLqu9GsTlnMxXFvWwJ9yKW8qdz
8hflw+t30fdD4SFmvOuzNqGp4iv9fHMw94gXMXRgNhz2bRyOXRwDuneTr+t3iM3lYVRV+ZBLgnJl
ptPfVC/O66fqj+PzyHNsz4Wj+4sMYxhTsPwJ74hMIMy+Ae7BfGUKCHDPHY1n1MgqpLIhzXW+TSyv
9bdpmlh3vqP9Z3I84hvuS0W6cjkDl89R5EEutpTfEhnPa2iPur6qD76VA8wfEXywHEvblNg2TqlC
eUjeDVJ+pGGqrb9NkMgZs9o5WQd4F9N7rp+AaBLRxl8SAh0/aiKuHszOYGKsiRnajQz0Ht7+Pazv
/LaTHz/whcsDkpcMZe5JQTdLk+TEOe+3BHPwMh1wWpO56jK6meVKYDFyT3wEAGc9lR39TkSZmo0M
xCUSY7QT7delgmewQcng7gnmTbyoQ/D93FmT9HEtyyreMvcAO18mKNEPZTU4z9bEG++QuEV/H/f2
iOgwL8svvBjacm9oRq3HoJfN4zQEsK0zL57fo1RXTFQDTMJM/QwE2mGg+ud8wGrY4e+odgbfYryy
5iG90tBZ7PNOyNS9TuMhL/Zm5Vfdmdm6GGUNmDyUC6GkMJk8u1e7YgwJIFBKILdM6bJ9XEJ1/2SW
5Idtam+2mrNuwH9OC9pgkel4an6OrTYojo2fjpJpsbKWPYHhvh9ZcZj5Ub0M/Z3nsq29wTg/2eTE
BOmTr6jUUInbJL6O/lTpraf8zt50Xb20u6KPHfJeO0aYkblkgpW5yoDX524WiM0iFtfDhqoFDl2n
DgexnfVkEuaCttp5p4049C86zM+M74VXvs8wlZg7f2LvG9lDMg6RCErlH8FdhfYzX9hzL9AfsQ/h
3Zhkt0Uc+ONlnBhhvF+yQGb7LGfmuy+5KiqmzrVdnsWOQ2h8rIvO3vXSDuvrnGxNMsSrnHkNaSel
EzHSUNe2V1OmkxKKUIT2vPZwJuguJpRQpGSD9w6tAj/SzADZaL02WsZQpLydSSLZmHUVjJgfciV3
YijHvVHEU4bxJjB19PbF/1cPo4BHrkVRgrnQPSmxWKPOhWamtk0aPzx4wOyizuva64KktAW7Kzi9
RTNs1ibSi6Ac4m9vH/91XfL9YYTQj64SIDBQhdNiqLeMJCuDUm+RZpHgphpxYZNdf26LyjpAi8h/
Axg44dH9OCCQDcpyz+bNcWr494ipaKQlBlQviIp74fVkXNbqIlNN8DQwmSbOdg1HcAnunltNbGMr
nS+Ij5t5P82WByg+Lsk5N5wLCI7J74pRa336v34WCdYLgm4XRBNlzcm22a4Y4iPm78kliSG3ws06
DE4udmQ4aEzrE8aWPJnSY62Jit00k22hfRHLvqmM/tANhvmbt9Wvbwve1SBJxEqzXYmsr99W5Epg
yHEGc9tVorW3Oh8Rsflz/rut/l88hFEm0moKsKys208RKCxY3JHoYyJJmlHfpGXe5TseZ05O0Enn
vxgT0k+SOVjXb0DZ48sn+JVXNfSRpoQQMOYzoeHz+Ni6Czksg6fa1UshykNldGsj1eBF/00l/+vF
yxgAdiDObM4MRcjrc4M4wfV1vH5kvcgvltN0h5h0Sab/dXrH2kH8plc+UX2wS4bYxW6a+D3bXEMx
Tu5Wwy+aITFIdtZGKT60MQXyJlMeA94gWbAqtWvOIDkbyXUeFsWHcVQkNoxtZ+zfvmtfXxTULVQu
KDBW3YkLY/T0rk0Xl2AOK0cpFhjjbUl3jyKymO/fPsoJ1PLHYSz4rWBdmA5Qo70+v9Y4st7WWUt6
nwt01SKE8a5qK+99NpTz84CAft93anmoJEPNOGH/up3Mmi5K5F5R7A0raKxjM7Vkdi519pvu4/WT
c/1wIjQpGxGzgp6B1/H6w8kgtzuSq1tgXdjIWjcwdlNppcSE6wfm+fkuENqKSKZKL8xZd3dvn5u/
OjqoILqsVQb0C/U5UzZcjQHwgr/0ZHP3jFM3q8CeVWCadGy7GuOy0PZYRZY0aZv9Zfz89id43cb+
+P5wZJkWOjy4cSG9/v5opVKKPK4B9lFk//aYTcdNn7fTTYNEFgAhphR77vRvJionD8j1uC6CdQp/
0Nq8OtyT9pmYeM9WciRUK2cFvItZrj2USUtppJ2EKQGBmzuja6xrlwAnd1tP6Uj+n5vhXwMNt8g9
Bsd0it4+Ga+fBN8/FJL5tXehH0XifPLU5hoxHaypxMPF5On4IunPBpi4HxDLLherifnj28dbr/x/
viW+H2+lhIFwW2t451RK7Uy4c4yCt5gFHycqDAMgmVWU7BmC/q6S/pqRms57kJPeb87/r7c+j6BV
Qf79yPYpPnCxyrrEkzds23x15rhxsYv96XcDhJPX9I8vSIvEQy7kvBJU8PrqGkMXmXWr9LaUaXVM
yiy+XPdF23aw6vuh9NX6rvuCGZUg6QqKTQpI7iHsE/NSzFZ43lVNcZYrgZSRhdpv7j00N7+efgsM
FA8AiF8hU5zXn25gb9jN4RqmJccbBq/BbYaFR25IusXixHAn8ksJAYa8IQq4K3eodmHBjj03DkQ2
kYjq5Xlx0SjfJZiHFhFzOwqFbOMs5JqQB9R7zxVQvGzbpQILIgoOtIfgpNJHL3XDfFd2lM8yluWB
C3+5EUn4MU/M5B1iOSveEduXghIxM5/XqFv2iI/L4ZuL8uZRGJPKN3WfEjlsurJjXN2ZCiY5QYrP
Bsa9dNePgX02wuSZWFn3eiIdzI4jVXsuj7Rglp9EO5rXhrSIAK9Sj/VOX3Pwi0Kz+NviGtF+ZPZx
dm0bY06gprTsMxPzUXdGzSwBZ4HlHzfEP7l3YxOSKjSMaMc3SsQ2oVfzrEl+8D1dU7hXjkKvYfXd
+Uz4wb7KGquMKJ+Db0QCrt6lsQ8fPGsIYZfQuE1R0qH03bh9q4jMQaSxddwK55ksjey8zjuqaRRU
S1Tqob+fXKd5LOOsewkSp122k1vVLqIelb+kFi3AGdemCDZOx5QI29o0fqFsy4iHpSK6N0VSTXtv
CUt15MYnWC4nPD3Z54FNeg/Auvm6xvT1MgTT9CWAyHVFc6yde75M+EF3dUELkCEGHAyrpi1ucElt
sqxpiJ6abAdujgGcBSJEVSDJmMy+YGvPABstD8+wzSjBveH999rgqsT6/1iVXjhHtjXzg2JgKwgN
RJjbRpBRw8OChD/bNlLitLCY/W6RaTmI50tGvGpeM35G+rivBNAuH0TM83SjRzc+m9oOyoMxzj1W
ajmzYG9dQKUbGwH0B9zSw1Ousd1vndw0P5ERYX1dV/NIuFHafwOVmTymRcoGuDAnVtJzObsOUXS1
c6+Mov3UoMO6xdEf3hrlaJaROTsIaqDoSByenHOEKGM4MTtYJqB4S9NtDenMPoHNg/+MLJR1Z1j5
iJDsRjjnbhF48YGehe5dNSucxJZuoi8SoWkPDcz0NjJzI0n2mk6ItCzYxzG2ggIr9+xmDY1nMU1n
eZBKfNOz4fA1hsDMzh2vUCySdQG4rWbfijYgTmlLLa/BiFgVBDe6fizxploZfkl0yqa11XJqv4ly
Sp+CxpFq607LEGxnVrJ6V5kDcv1EM4LiTA6q2BVdMgTn7Fpwc7RFYZzp2U4Jk03Zym8YRndfYkMg
jPGX1pPnfHM5XQ0zaYCHIp0pvAgWJqdZySk3I8J0MS7oxaF3J2+SGvogZIefgMpbopPqWfyisTdn
8pxIqypI+ESJtSfTEmvq0jf2Iw07wucgI7oC2gETfWX2XnW0MS/2kepzT+5ipuNo4OrAuYdV0WPh
SIrwCjwBWj/6aFy8mpsbJBTxU+9aoykIuPZqzUYjxwWxUVViPyYAVcBquCEarcXNvQ9jV9o68vqB
UREx2vmjAHVE0LOBfeWMsHb/s2x6RLV52FjPk9fLW0O3XbMdjNn3DkZmhPzmc1xfqAV8yOq3Jw/b
U0y2jaDmVip7J/xkG07wrQ/D+LFyawIZK9CBnFcYIVsFAeV+RiLN516gROGBMUJ342YJb5gOMsMn
y00ot3qnwBRARp5zk1jZUu15DbqgB9hjXBK+SOi0t3Bqdi67wC321pYhgtTifejiNIl8RbJMREXa
pgR4D+OdnHm9bBptoXYTc74aiW1XcYEsunqXoaMBERD0KTkKYWNeOGa73OgpK+/AowLvlaWD6qvo
YbdhokqT5hjmaHG3A1LWaUc4tHF0ehCu227yrCsYVc60ZwqUHK1lvfLrLk++AqRNSkTrk3lOOC/i
9orUIXFpzYK2KoTDg3gEXqixD3qPQouUHLpQKFy3xmjXL+YCNYB/QXxDeTnAzJna+lPAwD+EJVdk
WZTFGfF/iZORlzAHBA6aqZeAq0hRCuFaqd33I5pO54Jdix0Nju3U18ikMG4Q8c6oEIW1BzqlnT/k
9YRqibZ++qgxR8jzueNiOSIPmXFZa+XqbdDT+EdgW8ryOFmLxzxGiGbY0Ecs33hyWldhHtPBt7A1
ks2g0ySLltwhGnSQpnc2jJNPQaXauKk2ZlMuwx6BVoHY1U1kYV8PoxjGd2nqdTdlCiIgWqwGdxNh
3diClZpaBP+1rD7X5LGvircyJJN6nhYjj7SlBKKeNqmcS6utQzL/8gZlX5IJH3yOvehpO6cu6GV2
FnG8b8xBk4gkiVsHLpJ259w5pPhWuKluWRANe6vIvA+tPRvvF7A2/dlSVsWlPXW8CVM7JYcud9Dw
HQzkQeXYGO9GxH/Zkb1ii6tBvc9iz8HErBM25213WYV191LhvfpoteON0vRa1DTAdqvmd5TD1Tx6
Url6lhmQhwKrCsDjGtf18/QbtxzjRVWO8IeIHqYUwcm1HWclm63rquI5c/PBW7PAl+vcnoCZTf5a
GMh0tvtNZdgDbrSZOEhSc8chJ445HT4rWaKh6eEF1xGMLBAXnTlj02JSA9Tu7cr7L/oPGvD1o69+
QlZqJz14O1kS15iHwKs1MWoFTn6QMykk0SCt/qvpt3ciIzwJEGKhzhgqmc/SFdN95kxMi7VZO79L
svlu4j09pw5aWwHDEnUEHdLrc9qntAqII4ZtGPJUPtemWu+AsXGeCAFj8hqCiGWLbxvZB1aSCX58
SI3B1iIA+0NlOmRYj4Glb8O6oagaE5N5KTcyRn1mMllw3TlW+oLMIa2isOy1gkyA0o0Oz0aOxiFn
yl3DSL+OvZfrXZyOAtrgYHM/JI4sv7QKnO75UqOR2maubxxR0BJJD7zR6Ddaz/HdUFm6YfMyJ/cx
l/tTx/rViaBhO9+Y0pqfyiVBDVngGwPTU8dkCJujaLAzLRB2tiIOwgLUFlfccRl96/+xdybJdSPZ
tp1KWvYhc5QONH4HuAVrUixEUh2YKJGoC0cNTOe1fuOPIif2FxTxwsRLBWnRz2woLTKSAu8F4H78
nL3XTk6dqHDu8mTq4yAOzeYxZnp0Y+pZYaOUHxR+nSUp97kbGdR3XScVcity+07NKrXIn416EqAd
BzFxPs3ZS9KmCnd6Qi0AcpIG+gaxRJH7bSicM4LO5FeXqORvQzqnEHiqBkWiBEkGxtciHhgDXZzg
TDNlOrPONJRv1D7Vzi6LwvILUYXbPOrVfe81eI16G1pZUHT0ZAM8VfnXSOsjCkG7yreaAVxh78o2
e3Go06wjGLfWrqNoZClaVouVybXrIEmzGj67M3eX3iKTGpH+mJ+xhbk4fkVd4wfKYlJAOcbW59Sn
th6EzNnRYXlx9RFo+e3BGBkyJjZGwXQRORy/fjSbiCkw+rwhmBq32qF1RTGamuwFcJJYLhvng67M
25MZvQi6pwaDRMNwfnYZf5k8I8kWKFpdlmWjtE+9Tkvuq7ErdoS0sOa/vxS8Xcpshmhcg26lId+0
ansEHQT7VAjS9Tbf8kkn+h8LFTia61N62uXWgKWzydJUXDhlZ3zQhHv71WIFYZJKw4H5qGUeNKD0
GVFdSHMzaAhmv1jisN5r6O82Tt9DqnaS9INO8NuGjw2RkCwPscoyhDxYZdC6u2PWUl6Uk4oe0Nha
AZKaCetjU995De6nkO7H53/+HbtM5GyBycMmzeT188NYqBnSwWmD1kvqs9ybtPu0FcPJkqwU8VDr
jzWAg3fYLYxtydH/n39my9U9IvEYSyHhWbshvzxOGjR2Wg8xl69ScDpFh+1kHIejwbIRoMYYmsWc
ieP3P/PPiL+D7g7PMIol3hdy6g6HMpk1yFyWAy7KvB1+4HCwrQBBBXvMmNTki3dal6WBxsgi3JdE
5QFx9eL5W4z7wqQv0yXlZqmNptxO3RLtFMBwOwjzvj/3cP/kgSEbTiUWqaTdLqt17RHPCHUxhpfb
ZSZ9OUI1DYoom7dZ5Znnnj1U+qbsJNyiQjZEbNjtUMHAKt0VFlNYAF5LA6W/y8gaBC6MOYAwTA7b
vadVLWM4Qcg9fJ0p3FadJMzh/a/rNx0pSb4MsZJQwHkPD7rEKeAnwXFiDPqmDO/Z93GD5jkC6g+u
85ueG3xtpAq0fTGKHSLjNa7cpXXYB+RXA/mmmuUcgUxw21fV59AaWXop4wEAGA16/fc/49t3HUoT
8XFy9ZJh2D4oOpYISY8zxUxLjRgPvj2N28hK3aD23PlES72P0jd+cz3k5GgtMbwRXHQ49REDQmar
KbogjLzlgm1cJYzep/ASR/GUBAWzmI+SSd/eRgaA6Isdk9GX4xgHO4XsK/73GnvP6GCnjDsXKQLP
M/HX73+Vb1dt2jaSsQ2bvtR5uV+/0jqpvC3J510g5za54p1Pd2je8HXojfbQF3Q4bArxY/qSw9Ys
tPTq/cv/ZoMCwSr5fDbFF+fC15cXIowXMaC+GKbO3fU9Aiy9r6egEDA037/Ub24i6jK0udRmSJ/M
g7VTuG2UsyzzSeGq38R9RGh9FeGzcBG5+XactV/++QVRZa03jykV6pzXny3vNKHBHkN9mNnpzmUw
chTSPbhV0pnPlDOmH1zPWLec1wsldk1M0IKB7jo1POjDVuUMRETwzDQFh6ogU6XJIaEgb0hh5t7r
LcCkfTb28y24R60FG+pZX7QMy6RvSyXSwMnSuMa3MPQX7Ypv3MgUkGLg2lN/nXYaHCRRz/TV58qD
DTZGrf7RPOM3jyOOUx59VgrCBQ4f+wLstT6bNJYiOsAnTT9ll0WR0AdQNmg2aUfRyTRq5rZFgnmc
G9Nif/A+vN3WWdQs1C+otXWU3+sD+8sWF9FK60sr5ClpwzgAU27uJzHXL10I9RHaN6A7gRzj/Sfl
Ny87K6mBmRUtjQ2D6PVFa0/Ofdt4XTAZPJQLk6sTM06XD3LXfncVlFarLX116B7KEJE0dLqRcxWn
ksvnhgopQCJSfxQ+thZaB0+hxPgrGVIiz3aNg1ea9woDXVSMAe2Lr7SSm9O6VTTBOWscJ3WnAlPX
5BX9XxrmnZq3aRIbF0OJFSgTDhTVCP7DR3FCb0bFOnxmwnxx5XPahmFkvP6Gh6XxFHziPugiLbx0
SQA7cnEnfel0sLYBRFxn69Zwh8DVJOkjD0HJSQXyxPv3+XenZULvGNexN6OnkQc3uuzAlCdDwdG0
h1fo14xT79qsMG7UHLWSeVWrPcosAVYCtX56dpvBm6/yJNa/UzsbyOMygpG27/9Sv3niXUbKaFPX
IotzwuuvhuRBt5AmKN9RC7+VVjQfm61jnoiB/Csv4WQI30F88EW8LR5WrQmjIvp3jM4ORcZurrn5
FMV9YJVLCmEyyjdgTsGVTiSFSPaC7ZIO4iwehvb7P/60kLrYVk1Kd36Dg0U5mliTU8/Di4MV6Spm
unqpGTP+o9GJjma76Z7yMq2+vX9R4+137EIQ0/mk7rrPHb56EGaitUfGq+dU0DM0uze6C+qapN60
7K/AEbOuB7ekPAY2IbVhv00FqdtnCr7zPfa8dGBkAXErmEVs4DmNMOWj3+rzyae7Paa0M2v9AtkZ
5IHMtZ7jzmb5MnXg4+BeJ3jgysJbhO3McfbxiGmTva+dz4slbD/YZ99u6Qgc2NR/pndIltDXz5OW
525dufQOtX6w9w2xClsKK5gmYVIdv/+9vrnUz+MmWkWsNiheV6Xsr4t1FmIHiCt3CQqju12UNu3D
BnJpHcf2P31g2cVpJa2Ta8YmsMleXylxi5kEKtpcdPSTzair8Jic0DIQml5vplYPNwrh/7VplO3u
/c/4VvbBw+rqqxoMQgG2iXVZ/2VHoj9g2mEYLYHn5OKm1HEImzP9cFDg1dEyL84VAABopgujPAYp
5gXAmeqzHisAMl0kSQBR7UVbrcvH+7/Zm/3E4Tejd847vAqPncOCiqy5io++BOnkhOex2zundpSZ
H8TMEi/PB3y1oVDhI4de9ciS/j/E/ldfgJ31RqEqYwrwzeJWT3TcPuBvasAIkvHsQyfz6kFgakSV
ZUPS2YRlOjIqNato5Fzi4IIdGVNCeo9pzfhNFzdfvSlz4VKBFdrGBNy45wan9XI7ZkLcaJoaLgu3
7dTOTgSGUyoktZD8nlYhbUNhVYEOHSjGE60MmOhV1DWBhoyZiROdp3iLg0I1O33o3XOyx8OStixd
bl9gzOegZCUCSP/YcDjNlpZmYZL1j62uI/s0COwUgSUL8NfMFJfnXvWJE1QxfP1TnLlWdRJhiSig
ePftwDFXiPZ4zJzB8R1oUHCDPS1kZMdar22wSfftUc9YFGIzVkQCSiIeiBeMM/adp6bhh+1WS3kE
dzv1fNavGp1h0wBdZ/2pzR0HVwZmDZrkclMMQ/cU5qHxlUkSUJ1BiyDHgkKiL28Phbrqig7mLTcq
ROwstejZltG8Np5VwsDAUdZ3XNnYaojo6h+zKrReGDgbp8tk/LSDZnDnHBIFyqCY8xLDKcPWkyXN
SngXaK9Q8JhRd8Pgz44pQfHYAcjKyekZ0Lf0vnBm+G6ibDkdycRxtM00mpKrW3VzU9pRI/bA6od6
Aw8LGevYlcsXvOviruoISSHdZhUbLDwMrs9UZy59VKakDvTtWF9G1jR+d41yEnhDm/lrt4SJ4StV
F3darxyQCBl4myB2MhPMBUc6ANDwIsG9DiMZNCMK3/hILnqW7XsjKo/w4ormiOaBm+8yVetiQxiy
Am6mUXBvkIYjSFDZPGFPcjvjxUq6pg1CjvKg9tkcNX9CzwBoWeiwfks7IwdqNKpzRHmF5zsUNzoV
fzZGAWky67igqLT6WAF8j7YI2EaQOmnfwyaJoZz5ehhJcx/n4/RUM+01z2IjBIzeO6217cESpmeV
5gCQBsbXPDSscleVE5PynceqP0dwVN6nsTJue6bzFXDVKew34PXoFI9G4117hRHfph7Qu2CkB/sk
GCc+tcswGvShPeehoFYjcxdMIMJ5xKXodZIRZrlylW1vXEaORMS0obZpdNq+KE014860Gbk2zaK+
cwAgyikzzYKwBGj8mzjuve90VLXEbwfV7UprIbiqsy2+mKHtkIk35ACoXcw0mFs8r+T8knYimnQX
ObRfZrySsP+V98OuHPWQL7S7/S42LZQshl6f6nPnPc/jELEWOPHAC906cbapelf1/gAHifEyYCNt
Y6KIKjeda+OYaiPU2qc5xecF5X9IGodWIcyjNxwZH+xRb9fjddiBmYnAX+wUh0mNCfDlPBlp9lqR
GjYZz/a+1urlo/3oTe1G2wULChAoVMr818FyDDm58phaMiTuR8amDY/L11xfSIbCHn3Cs9ReGXDF
Tmurnvd5XKlHtAY8MxXwtlysorDFUEfTjGDGQH6zZ5L8iLNNu6u4DR+aot5+KWycBomGnstE6M0h
vKXvNjDdFQHhA7LcRUYp7+CTMbBIGbOdMvhLgQQ603TNwhNeK8bLxNZlyeeRpJX+dNU9kfvU6809
Y5D0z8ifvzVE/qaA4ZALRovfjlBd86CAoQbNVwroCK0jNZ+AXqBMscr2sariD0rQtycgbhsFL7pl
d3XrHvawUFFUuRa2YxAz7gVmj2ifqtNNn+mKOJdEfSjgCLMbMC2KzgFFVqcDE94PDodvt3JJ+4zO
xFrKQDI4OBviYDTZNBl3FoWh7ccZZDj4k0fT7qyLgYnhB0eb316O8QfDiNXLePiZAeJVtSvphQ7x
YF5EoiieMCFnx5gRsDZ5SfjBu/Gme8F3zKwFUw7lGr6fg9I3Y5fRREL7ytAqhairqEl0KEoQDiKO
tqEXyqMxJP2kZRK1bdyQve/9kuzNOWP9BehvoUTFFE034XWpVLnRPC4TZipRgaVP+kKemM0iv9lp
+gxPY3yYYsu+f/+ab59hrklZRr/mZyDiwYcWWh4XRlvB+E6ylAlaUh9PyEKQokbygxXO/s0N1fXV
Q49t08SUuP4uv9bC3qzFFkPXgKFWkkB7B1Pj943lPI6jJ/tTqN/tI32HPNqTR0KX1hFJcrYQnej6
vNnWdQ1U6j6B03MDLhBVEI6Tpd8Pdq3fOZoeKn9K7AvsT+FnwaS98CEy4F8yiUcjlG2pxdNSmlYS
OGgM9zmttruy9uJvoTAi1Fmck0/HoQRMkQxuvDOswUZQ1aXFlRumZDY4U0tEQK2rZT/ZXp5siBWC
WaiatPw2Sx00eKGZ9ZMNPTJm2DqSCDVbKGQ6LcVukmjEBQWjgOizl2Y0vNB7BsNrtEvDkI3wo+h8
QMGjPg8QMoqALpX0GHwBs/QV+OGP2ga/uxU8ZRjwdYObcXgsYfTQObapOBFN+SP5l8bZVPDpiDVB
ioXCo/zg0f7N9VgzaGxy0GMI9XNK9Mutx8abLGiTKGA8vcOKZoUawixZE1/EyrbhwRYfLZm/ebJN
bDH0sFaTMOCGw6ctsTUoyBOq22W5mNjQ/Kg2qwuUMu23qouzXVy1+gYw47yjJdagMkZsDvL1ofbE
fIRuzd0OqTDJzirS5oO17be/HBs93AVO2288/JoaXeJ4ORUpfUruzZihf9oNIDtrx1k+OGf/ZllZ
QRgUKJQVrGsH21QHNCfWTGgTitRPP1FKndWEc5yiMlX8YxXvQ/TVH3xA43d3nJM2huO1a/8mI7mv
0jjRbD7hAF15CNTsOOFpmQHL2dWWMTgU6GGU7CQxi/ex0rBPklwoMOMjhNzESTLMZ7yRbHPwfBxw
TFGRfa/d0MwZBKYKbFPY3di04JagaS017ZZCuZf8nZbc0pfrt4OdZrCG67R6QRrMjBAyUvenOfpv
K4C3LcG1PjF0F9uX5ZjcytcP2cCLO4V0+ALX6ZsvwLjtHQ3cgnAxvSRbMQTFzLBdCyJyMoM4NxEK
ZFpnYa1x2rNGec3R+8v524Jp/X1cucYvW0IcmlkavQ49xNPoNktwYVSxzGd8RkfRB+d6DMmHx/rV
0UXtw9QHr/PhEK/Bf+rVLckSIpqTo14XVbedEcp+nmU5EjhdIuJk+pXG3yD82PABCM9SyMkLoIQT
AgaY1mZ8nDShXftW5RTXgtpCnihgcsjteDGJhJPz9JnOEXSIXBNNsCRrOqjVxlqC4Ao+UAC4WZ5m
UbZYgVY61Q9OvvpzZkySw7iwy2ssvOmZnL34ipBZ5LSO1rXhzhUCjXZKosa9vtTotoCwqBKghHJe
cvDqy26OVcSrYaT2R4PBn/3zV+0QVH2MItnjmWSBQzRfPzBRJ900TGo7QM2sVxsHMPiDtoTmiCRm
GVAeSv2e5pxx7YLoRvSXDU1xgp64uE2hK11ng1VGnyk9WmsXMmXrz7RwKr6VM07oTZ1JGhUev32/
lS1A6Rti2JTcsqMmzR/ew/9iAf6tr3XJ33MBLpLouXmdd/nzJ/4EA1ifWBEg+mChW3UWgsX4DzCA
wb9AbgL/g6WCMea6lPwJBtDNT7iuHBNTIvandcP6CwxgfaJxCXAFWBWlPydE45+AAXjKXr+2oIYZ
hNt4RTlGsDocDhll3hq0EEI/H1Iq3f0sppSGpFEJD9kl/bmLWka4y6YhyeLzHplEtzG7vGmP8Wm6
WdCAA4MKbTjNrQQXSFQWzYrxEvQVWHiSiKGl+gjABHrLTi9pTNGSNfKKn8jYSPW2JrVVFUJLdhnC
jfRIzmvwXC3Syjnn5EQE9BwRdEn0oOhtBkwaPO7K6RHGQWWWKYEqelUSAsWiQLxShWS+J2nzHNWt
9nXREvqDCi0+2EhbzudW60VfszSBqG8WBgCv0ilq/r7CIuPMGjMwNKCNZH1kaV1c+FY2FnRDaRQm
gTmmXrOZkaMQAk0+XOd3SazMnTk4lbOWpSg8NZU585FFTPmDJzPjwoqtSt92EYZFAgW9bzFHuQe6
i+6POjS8JmhnmziouOFEyzrY685DaHDJ+0iH0+an1jgV58igvOJkJJwBRXNlhBIRHQeyYwsJSHVj
Lik64KVeRmObycUjJBB3FOaXgbROP7V790tVtaZ+Y1dxv5zbadOfkeXjTtxDLSdYL2n75YTmmGov
WxR/+bGR9m5HzWFkp9SKU+dX7Tg9lBDx+53y3Hhs/WEqwy9VnCLPG6lsiyMmqw3x3ACrzK1KWvXU
zGWFg1W58nvslAwuhDFbX8bC7h5Fwtx5q+dZt6fPUmOBr0v3extWVbMB2DbSoVywygZCLyqY+K7N
DI8ZWXOa2rZGbJ2DOWDXpA6c3AyPCVTQee1olX1hymDCFpbu7RY2o98ouqUdfYgf8UAfCjdNkpzq
YRtfa13SvrCF3XXo6DOfCTV1eN65dQ0N1E1u0C/iWjG7TO3yXJ8AIi5No4FCMMx7o5oynb6gKFDv
z7Z93VtDSugr2vYoSGIMeCDmHWjxoTHSAO6mYnqYStruwaT6kqkfsqbANTtaeYtjL59V7tj8brqe
FDvDhMPv5yVp1wGTruY5pv36PRyL8hKTov6UiCXNaUBV0+j3dKAxFAyhnfFnMn5FjGEoX6CNb/Yh
KCHOF7NnVn4/lcs3S7Pry8G06bop1UB1hRPlwiBgr6VTHCviHWMjSasTo2vM1k+EgTI6sltz9EU4
zozrk0VfHvIM7Fcx6pbc10VllKc2HR40Un1RtzdlZKwOf+AIBEgQTX2lp7ZxHaK4OgPe1IVQgTPx
QynyKXdRQnIcXb3UfUjxHXzunM57qEAMlv5Q6zI5hrfcVcfgBopLBRU184vcIB+gA6oKobFzo2ej
nREc243CXVbk42KgzHKZ+2F7olkaTlN+N8YRaFfTiJf+Lq3y6LFP1/tDYz2xOMbhP93gwGbpw3Jg
kOvlTHgCYtOF+GHpkTr33LS4EwZXwwOYzl8W7Nrx5VC0yDp1x+mz62ayaMObgh7pJnSX6AhqrBr3
4Lftbhs1zpQDkRqbGTBWZUUbEz4IL5RymIcD6iFwm6RtImqynird17zerDGe6ORm1sTsQhAFH9uD
Bs7WT+clWOU0q8KRVuRDcg722rT8iuYFvKqFYfeGVKHQ2QETHR41IavH1dHe+7B3a5AYyohIU58S
pF15z6icPyP8L45sncu8Lcen1u2Y7E8RwJLIszlKZ3M9Mc6E0nbNA8tgBa4KvqTIsuJxSwCIk2+S
tTW+qXnh8DyYUOogU/QmQ03HRS8pZV3HlyF6/eMmw37lL4aMrhNVDKu2Ef9BCaH43FIWt8Cdcw39
AFncxTlpMmV12hV5WvhqTqN+a7EHkY2HlabYuWHRMVwIi/Jr4uIR9/skmsqAtAV5TXMZWrBdO7Gz
ybFLCB7rKXlMEpH0HApKorw8XrVbKveuJSjPrE7CwtDbbRa5NjgYLNfk50F4FAj6sC/RzAY45Xfa
6gOa9JywFrLYYSAT9Fx8SdoYbqnswE74ij/mQEyi/mIkdI1opmY8fAP2kNXxU9iPMefLiK5piCGO
gNN4q/Qa5wsmWOvHBMmDUYfQ00fXDh1RMopqYfl+CR16BI3vAARAf16UF/2yJJlv6Is8thEaDHum
F9kL/JH8wiZj6A4R/PKY90bzPdZYC4O5qpwfOmbSEJGPEF+mKvVmXH9N9WJFdryfFtIV6fYuXxPd
QEEJ9ARtf1iZnl/DH6w2wBqSDMR1pV/P3aLf45MkjKMglcTzR376IVQmpAmkCMv1atB+4TAznNBb
op3TJFZHtky6EIgySO/SAoI3YyUUJBoPjYFLSKgYqWUXD/qx3dM33dKCdlgaeWmQhfcjtqoyGZzb
LNJERpJtKAeOCRaTPIDBNcSTCRWWP9iZOI9zFX+nM5255J1wCgzsPJ/dz5GJp5fYEAQEF23X4cYg
VmJkEDClZYFTxcqGxPyWeaKL+UHc5v3paOB+vFqWwkYAipuzd88ifJ/ZGeMY1Lo+C2hY3jo5DfrN
SCYzzwDkxvCoz7RGjL4XFUI/ngndEJ8JgnMJ2SW8lixchqH4BR3Spt1KufkpPlUHDdRCtJB0o3H8
oc9zpM6qnEzjDStwwcq0BkZu5jELzfUncTfmc2w+RblGj9kUc9GGLEXImzYMFkMmglMnQlA2mHTv
4eRp1rbFz5nedvNQVps8TEV6FCZj5JApyCpPQiiZqOaF1xkkUsZLO4RfCdFqzS0GLA+ib8/gn8xv
jus4MiuVEx+1a2zmIM+KsxHNUBfp6p4ERm1kWE3jtht92y0s9wx3XDi/dCC7s4uWBaLZdWbhNudJ
FlXNeSiy1Dumx6Ev9ragtpjGDUmwIt9B2+nlaZSlJrEfS1RFZ0D/yMiB39d4m7ibBLcptdFukpTG
L2qgjx6PmFRZ5uQXE1jXH/3U9flJlA1zdkWnXtAPoJzW9mULmfgkxOypAoFzSR7lCjjNToGwzQMe
08oMzAW885eW0VaC+Zjcdp8H2Z7u3CElSLq07TFRfmooJR89UNQPaLQnY1+QXP0iYBk58BFSZ2aV
yGbDLziPpdikeZg3HSqhbueqQXZHZd5k8zHfOZ6WWQxJGzhNqrrLlIUnP41To3/WKKPpvYbyqyxn
IXe6O2Oq1Zu2Nfami4oIvSpROEyi9XAJKtuJbFwSMnH50obqonZbRHUzh/A6qBxUdmck3eIWlJoJ
Otml1MapWEv1xJqQ9DsbzRCPOtx4C6HeOLiXnVwzd3RSqqutRdmhqNZ6qPa4lThKOsihXpQpMip4
Lympv7NFmVsHV4zhg9fNwg1yQGKhk3no8j0FggUS3Z5432D+surV7Jt3lodvZ9VMqduKqKh418+y
I6d2HK02KEKdEIRaJul1zQz7pTScNAvywcEkA9N/PoXIUJAzREndbapSWkSfNS3GJCip2PMaD4b0
iR4z8wkaWA736DpkHfROlDE6MhsAL6XdY9IcVCbiKzy1UX9c2lUyUd7OfXVKMBMOnzkO5ypYRhJ4
jzyGDwQyMF+y/KEHaX0OTsdBw5W7yjjNvGrOV5WjFm+HXg4ES1f6qG00wV3wJfNke2tVixsHGX8Z
jmCsoGHQWU1GRF1NjlMQje0sAWfHNIEFVrfvA4FDVNEERT1HdZKT0RuWKn3CXWThSYKVyuECkW8N
MtnR24oY+koObh8wWnfgRVRDR/fYX/Dc6MOOYwcmzQ2KS7D4fjmZWridZ7Mzgiwrpbx0WfNDbExd
2lzIppjSe2mPUx8GZUMadB3QmXKtW0rPFIxx1NRFt/wxDPhv/+DfSGre6x/cVtGr0Jaf//c/mwef
gG7QBqAPQCgDYStMqP5oHmjiE41zAT+G/8BgpaSkIfe/7QP9Ew116hvkocytgGf/1T5wPjFwMclX
EsAdhMno8J+0DzjyvW4fINRCgIod6ef0mL9vHaH90savxTLbMn1B9GKx+I3EIEjSiufzvifFiFfP
wztGhtl8Ya7b7Vnc0l5YQXTxhWboxYukQFvjgZ3wik03/JIapvgaIy+4qxjAi61hEObiC1th6Iwj
QUa74w3dt0ozlIl7X4PqJoyY1pynK9p5mT30lzVO6oWCOe5g+7myJLMWo+wV+UlNf2SoRtTbWVPm
oz621vy9DOdGv9dJhIj3nMS9eA8VPp7OHSzcx95Cb4J3UnfUXakzDlzLB925Iy4sy7aYS8gNmbOR
DD9aDxM0/I5DcFCi3TO3cqwRP8gqxsUDYW6o9ykNOH03OaWeXq9aFgv16kSKV69ZWO2iqDgHkpo1
u5QQbQuWL1onf4rb5gmg3UIYi9MxsCbfLrusGJGi45RJcjXoVhpHwRzqTb71yMUplt2YNMN8iaYI
8c/qemooj5fB2yzkubsUtZkdns14bcLAUrK/RV+UJQHuGddDVwjyn3C0qhjaHyB6Sd/SNae+s9vJ
vkjKiXiKXRsncDwW0yAwajVT/fCiBA+csMbyxerK6BR4F7rHtLHGLVIVF+c/rZRqVw+6TRx9Ef3A
4EcZiv2L5BZvALruiyLX3R3lag+2tUybGzYpz94TdzDMm0ZVSDnoQBFtrRneEh97ob1QeADoOeuW
Ih5QGdf0fpTItDwgDTJ66UN6/H6fYYAMmjkPmwCN/MCJJ/VSCni1qB/t4LbxfqQtm/pk0nMqXKk/
PXzcNl2h/q13l+YN9eVPPwinQXB2S4qyFJitCh/avGaZN/LU+iZt9zTxJiK6eSOJAULek92AOOaD
tZmVqWA086Xi8ZT5hWdr4p4onbY6panT0sgCbz/5hjnKO8ekAMYvLIlzDklOnAOTMccPRzntsDEW
YyY3kBEpLn4XrvS2c2rnYklU8gzQjyCItkyqzyT2Jea2apfqCQ/oeBrF1FkMq+nUbExaMO12Bjb+
MNlG95SScE/5EBfy2SD6uT2eFy99irw0vpoRazGRlSPOMAURJycwj/x0DugOsTJy6Om8p7WVmH6G
euR4yEgOoRtTpukpnZaYuY3dLAipslK7xKxo9RuPWMl5gyN9PE4XY9jlURNXeETjmKadNtHVqJMZ
+rPZCc3v+pa7qjon/2p6WvaoEQ2Pnj7J8EmbmBie8tnEYWoV9DFSpuMGgRCFDI/cyhjA0XAkdBgn
Gp6Gjz3lV+00w7mBNBcKcjLq7olwTU9tJd0bfbcQf7H3pgGVKZ9B2nt3FI0RzJ4gzTwMOzqZU9dp
dx19Mi0YhyR8zuHbqR1d+Kg5WxYBNaDUzY7mQjkVnwl4jM+tnJxT4r/z9JlZZnYXk06q+Qxj+Pa6
uiiINW09hIMwEvYLXuM8GBqRf+tBZH7liUGfJrLMrY5IU6RrSpxafQIE0zJ8st2dOwMh4oizwJ2c
wLJLh2JTL7VTi4bQM100mjh6NDhnld5Tr1p43w1afXEZbYm5b1oEbLKDiS2HgWLOI9Wg9OJ82JjD
FO9h6jhIKiokOH+MfP+7w7PDsy/+/YTg5j//U/0L4MZ//u+/vpU//nXV/Of/ld+T+vlXlPDPv+KP
XV9+snD9rDs/T5HUCZz+313f4d9A5WfLRwyyClJ+GRl8wsFpUg+snFd7zdz5a8+nVlhZvBhxKBUw
hzFh/mf51YeYA4YGgAwRbVCUrLOrQ2FMzpx6LlHJVRwYvLGrj0W5oFIZLfNIMFk6z0IaEQFJVfTb
JFjNY1m4NpkoS4x/P9aGfFNkkuYazPUrMkKYTnbRvHxFNKhtCLgh18eJOuOPx+9vR7PWwYQS+QyS
SJwjVET8idLrda2SWZTojXxEHZIZfjjo+lWcRHMadBmhp5GZkenkDuVni0iyGKx3GF3mrqNeMD2Y
52CQCBZrjekLg8f0EkSCxNTE6f50ykaA+3TdxsehqMtbbrSwIOEs87YTiXOG3ELXfJeJ5Xf6reOz
SIb6GrfhtLN7c3giKCc516JQbhE1EclEIGN6NlfGDowT5xOxNFoJBg8miQ8FsX2x4bgGdVLZZ2au
2UFft4jxfnk4r/6YPf4aDv5aHuDiXEKfzcgK1xQYOpwdr7+nDsFOLtfvSTLrEd5F3KuE5ktlbRGJ
zL6uN3/emv+uDKwMDOT/fmW4XWdir2eHP3/iz/Jf/7S+tKYHg/Ank+Ov2aEkfQRgKZW/y/0CUvhX
7W/yr9aKX1CT28D+Vj1nS9UU/59/m+ITQ2YOEfwoRwDT/kejwwNxHBpMxpkm5wjGkYSWHK4BKco7
nHQFxiqdXOA8HeOTxUro0YT9cDNiG9nMzTJdyVKMpzpOqP0v39NvHtL1IfxlbM7lkavCfsKQtvrn
7QMNi8XZldgIJDyotvWLCh7zU9KG0w1VU7P7h5fCP8hiLBmsOR5v77qu/HLGKbTQmtpR0uMu0/wW
sQkSfha1jdJz74NP9eZLZRDLp1rho6SFoP17fSmzKSdYOzCYhN0mPvxgjMiZN5ChBpW0ojrX81tn
cAGRzww3nlt6Bubx+5/2p9Lr1TfLp2SBZ2TKeJpV/uDjkiUWUf9ktGHDIa2ORm+EEGCXeY+IG2o1
YeOqbnbNXC8nrZzzRzuyDKhqZlZ/4YzVpTvia5YfDmBWoAUjrYKP1vHDO48XiWfYlChBITYcWr5I
OKRh7TC5K+XSntdaOpxocFM/0LMYbx4wC/ombXsErsARcG29vhWqT2tP6T8pYmUS+o47zbZv/oS1
2dg6HuUUJZdFr7UkrJfFuOwJQvSQysvC+gEztYk/gzGNPysGdYAdOQxoW+A02Fn6IhU3eHoknn4Q
DOyTVS53yxK1F4UnO9Nnuqw1e3qEZFLT7h1wEFBpf3//Nh+osQyQAq5pozfDbAVh81B2wrZezLxk
iLZ7YLJOJlwaoTahf3MxbtsuHq/ev96h7We9ILEga8OVC9IWZsn69S3iUNGPGFQKQLdiTwwqYwzT
+f/sncdy3UrWpV+loua4AW8GPQFwHL14SEnUBEHKwJuESwBP3x+o21XkkX4yVB096IiaaFC3yCSA
RCJz77W+FY54DPQo/+JG7bF2Lc7IOMtq80Gq9pnqRmHl9kAgqst4vYmdMr4z2VkMX60iz38U5mST
qOnVZn3ykB3OYpwK6RsmrZUeG1YyytHz9wUl9flkruFw5Bu/83k9UWShsXRwIzPk+obztp+8X8uY
VFNsehhV2N8fEl3NtxUkjD9zBz+PguGCgdD0I3o8GWVILbfL9Ii5Q58f+UJvrFHd9jv373fXwlcA
NhMqFUpOJ2LheTLtaARoB22riA+a1dth7XHIfXvu/GYUvnHsEDX0g0jLTqaO8KoSsmcN0C8Vj6Vp
yC+aaM1v7wxyqsTiK6au+VMahTHW+l+ceZNmA9Ydra+tN7DYqwm5K3s7Xbzmu60V5McRiPCpi6dC
3dMEVfSwyBfHgqwwxkooZFPIq6E3av3KSlMz8wc1d+qr5xP3vrOzOQ5oL9Xi0Jt97OKxawGg6lNH
QSbtnGINxZxEgeiicI2LGK11fWUOYm7OiF1AqGHgEFoCEPvZsO+MrMrDqk04cDpJZV4vIh5jn0By
tSSyPsmIpwOnshNVSkF85IGgsystPDVtnE1PNEbzDNqhpHC/lG0W82I1Mr5uxtjAx9FOxSfFgkYZ
9LWjdBfIwYfldsD5rd4jC4313Ti0/bKRntZ+hVijxNu2LRc3AKWYlXsnLYw8zFOi+UJaF9L0BV4m
UgxqHStNO3YzVMHGcuPdTDLvJ7XBOB4OahRDQI0a67qCdaxu5tZ1h7NoacYlzKnLa2FfdBHdYrzn
SSh1hMOhBV6uC00263euvQAX7IHAaltlhmPsa+YcSWgxuit2ej+gZI4IIMRbZmD1C2qts7SN1GiC
B92ocWrROrXd0vyujYOLdTkL885aDm7uKPxMF6tf6hno7qZJ12414DBFbLUJkRCloPUOWiTAInek
1fKhnyY+eSnf7KtZT9vJj7mla62kxzRLKUnJKSIt48OENOJ7K42x2zhxhsC+5q+/b8eWSVCY5q3W
z5pyzS9r6RkA9is3bT6W006nLT9vqIUtn3I9ndVLerpJD9GxUr2tN0/VdjbLKjroHYvwme7O9OSQ
BuTFjTJ2q48x19GBWhkJomwwBuWz1tK72CiNoJ/SUO96cI2xfELDioMLAXGaXs5iisF+ZfaUXWn1
Ih7UaSzcsHTZ2+5bSk962Kml+DYaYsh9T09HUijyYg5jYRPMBf2yO9RLUmXceKuaAubSrG0iU+Gc
NbrUbYJRFIVgD1ESHDW3lmEEVToZT1ZdAx5P+h6M5FTCQtomDn34cyJpR8kfJLMzqQz5k5j5asFR
j7VVu2RSwJwc0efEPig09aKq4yOd1k6MLB9Gxt4W1II35azoTy5sSPhHal2v7M5JIahKLfurUkyV
c2gIEm/PMgCN4w0MAYs3hcYoWbwwg3VOfy1IQzUrNPpio+dE23FO7HQTV40OANDKdeqoS6P0VyvZ
btohyVycm2Hs9AdbEU1zE3VzHN1rfWelZ8rcRIcYMULOkW6FwpfdiHQA4q9uB6lMbLTqnTI9ZJKO
bpCP01gTTuvQ2em8rvoye6n8YOAr1WOwMo7bb1wpLPwQeQSrxOx6m2Ya2hqbJtGcLzsguoBA0nyh
PacnuYW5JNY6gftrdIy9Ww1Lj2zUbQ4p0OHqgibSxBaINdMLXDfpEJ7QDaQ6veDS2JD87Z6LphsR
2RbQFoNlGKsrYJoJEbcmblfEV6W53OjuQKSsqwvzm5pxyN6ZBIYmWzubkk9aUddq0ER58y01eudS
rw08iEaj8h3GzJRtUE93SkDOTHNua8K+40+KLnG0ujW6uArMRksmtgEoVIh9WrQjr23Wko86Uh0j
Trs1D/gsIQnZamFe5g2aZF9ETikRJjd5HKZFNi4BMj7vTE8KWtRQH9gNZYnRGgddbaKj6Sxc8Vga
MfXuQbvCveqIQ4mvVxIUUHREgJreAJCl8JYmNKxGipsx6hf7gMfRBLBrQfsDGEAt2i/tTjy2ljuf
q6VGmdWsURwHKMKLj9oEpIfA2LrdgfHTTARhiSG2qeeCdEAAU9JkjGy/x4N6vUxpSklPsVYb2MJ3
zae7V4YYi7Uz3s3SuECKppxXQkLvHcHRfigI0cu3K5lO+DA9ZEEHWS+kr2cauNDMzXoqEJOu/OBd
6D7PpmY/1k1NTrakwWv5DkjsVXlJujTbuKaGjutGYkQJEs85tV7MUbx/sacGqleSRUxCkPXFM0EX
k7JEtX1LybHPfKsDnUwnpVRuAGLXOcBDRVGDhTG/mpVEkS3MOtVw6OBCR7xRtupGZg0ix94w4s8Z
H6fqzIyBRQUEMAs84LWtXMfRyqksB3SRkZ1ij8+0NGHiFEN6l/eTe+9NTfSjHKj/I9UUunrBaQoj
kZHPUDGWpIl/dO6YmAcrN8qPMzs4z9fjDvpsMlUopmywwY4v0I+4fkRgMj2uqCOCjWngp7nT3FCN
xwtbRKN+X0QgngKWEvdh6UXzwVKK6h5WsAnGRwdoGZCC0YjAqjE0hEh+ZgC5Ks6VD06TFdNeGyYz
3804GpXdekPonjm1PEuQcI8heErSni1LyK9EWVU8CVsVpMxHCuYZVvUB7Q7RhYYPocWP7B5xVjmW
o8uYHsuIrg0q5Fx2/XymBqav4UdEb4BS0dfXCusvT5WkrPLKXFZ8NwKzqQLEnLZIbIt2VmhhNapD
7lFsVtNRof9UtCCjnd45q/nfkLTOWjzDDK+cmbdML+x4xtDjEPZ0AGqMLiesdeK1+6u5M34M4CvL
EOaeW5WbDvCrXYbPG7v/Fpf+ic3kxR43fOwf//G9AoE8Xz2W3//XP4+PadX/42L4elJgWn/qZ4FJ
sdW/MG9iV/WIM3Qo5bC1/rvBbGsE19F4XsMoKAYAGfpXjUkz6SLjH6KHDDxtzc39V40J5TqnDipT
QFFskPGM9Qe5dc+G2X/XIvjDsAuZK92InFFoEc9umxell3a2yHWOOqSGs7ElxCz1Nmi8mq1aJ2cw
D6yvpW2Jo0y8/qLQWgnK3uiKXU52d2o51fcitTCWMDPnDwRwuaZv8R16RNGZXPRS8l2z+XyHSy1w
7IPUH65xMF8YpWfCM9K9xyqiwRrP0XKrQKsOEAkm4pKmKrpEeNH09gwb2YVWzuq25BRJwpMlxo+L
W31Ic5V3VC2icj/18f+7CT1+b/uh/f4PUp67f2yH6ttjn9bV/weBzzjS35rad4/IlquTeb3+yM95
bap/UbMDtfcM3UMbQfXjb9OF9xdxtZaGTVtDpOt5/+6g0CbBiYpglulO3jPqijVI9+/aqaJpf63z
b3UfU+/H2fVHE5sX5EXdwSWkbwXQ0MnRKGJ6BEi/LobQytZjFPicEuMomzYZqKp9KqgLvFNPfF3E
WsfBzslOBU4WwBXr1JTFUWgWJQF5fpohLfAzQw5fzWWpP/GyvUdV/PWaHHz5a3WDTyN1npNTeg4j
oha1zHx1StYq1+CGSzQU70Scva5b/bwiKs4rIgi8Guyn13cu6QyPEDE69inb9w9WJ6phPXEk17nL
J9x3OYj8fN3+x77RL/dwrZczYdbJQuTr2lh7WbjKdbNzBZmyODLYt/hFmsJmppUM4R0PzP7FNH63
rM3lnQx2chOFOi+SNSz3BZK/aUd2gXGfxwaQIs5g4p3C9i9PDIgwDQGKm6r3XCl6fWVJr6rVQF2A
kGOhfMjYFIextP6sfP58SUia1uIaFHcK9Sc1bZZHu0emyc6/mbPznO09tU0HhQ5tyuDtu/e7C6K2
qOHyc+l+nPrJNWoP5EVKTB19g6SYi8FebMl3XqrfjcKHjS8fXVim+snLS8ClVcwzGuK2MTFHDwhc
NI5Z7xSgnwnH//72/bxvdOBWUO7aC3ZYjF7OO13hYKyq4BnJMSWmvCXmoMD2jqi+31HNQShDOtZI
BXy0yABrlWy+yIdKaDv0zwm5ctR22jt94m1fYdsodyP0fFSbxqq4nCvNHX2NvBECNcAM4Dif8H/v
4IJP0OxE3Qo/ctRa8Uk3jn/ILjWisCeaHXXNmHmPduGI2cc8ny4cbMru1oN6Iw4pnm6XzPraeYjR
jb2H11iv+PSOMFERJmMYX6OTXt8RVoMYr6dJiWEGnOdbs636nlMXH+q2z2/xASkkYQzatptUa/At
JfWu/3h+GeyRNFOl5LlOsNd/QN+NYAkpC/pg51xfl1R3VEMq78zi3yw4uPA5TPNykqxxusTFy6Jg
/HZyWlsDUTGjbp2jiRlDdvn217cv6JfVdK2nWvQKuSzdw8vx+oIyjCqpZXFCN/O2+uZMIyKqyjJo
29utkR4rK9KtPyrmPk9rNo18nek60EM8TThTmiklvpohNY0v0kAO+TZN3fmdz8TpO4rP0qSrgS4R
LiHG55MnlVKTSA0tWt9RRcsxzaUdBR4HbXP49h38dSAywPkqrB8kKvoIK169pYTOd0j8sKogEkzO
0LNrvmN20/HPR/m5YUBRv9o1X49ST5VIEkWgnvMmwq+GJguRgb8XX/Gba2GfvbaDGMVgBr4eZbV2
9ZWOwnqWdnmOdYSi8lgoN29fy3rrX77F9KaN9XNDIOZqOj3tcWZeOoiYEEnf65bmQ7r6nZRBn79p
5Td9rRlUib55e0RwSadjsmdzVTZbz8NyMHl9ZdWEQF5SdPFl2VL/7dQKWShILWWAE6ql1cEdPPuT
OY6YKPRIlFT3nmsUNHLEbimbAbgWEcnFPuHzBUqAerEbCjt2FWSOBDdsUroS7qaTMBvw/pTzU+dp
0uFsoGP4z+s2/7GQU2CGo923eujWZpttbeybk+8ZPdQ4TD9xQdKTmVA7ajKqm1C4XQ2vg45+rgB9
FVT45vsAv4Y8Wkjgv8QdDwjRfKILopcBC/iTZ8h9CxPS8Ou+pSJaKW3UkpEiuu+z1sglINbGnoNI
yhpzU+MYQPS0kTgX1HcI4yfsP6jwoiL5jKjdXjaa12QZ1S3R4B4RWjtsOjcpJ8piGvFFsy4xCXgt
2RNnC01jD6cT37EvBZ2UPKhHt+FcNE6WQHKXIO9Po1a9dBfTeQIlpYh7D8sEJbZemjE1CET8NZQ0
TMJmEcaVjTFV9RCEYhxA3/dJJ5om4S+cWHMd8i5Jgpg1q9klVLdqPwavQkmwJKvGLG0J0WWcJelB
HSzALtQHF4Be1LRqRntqnJx93BnAN72mMr4aTIIiVNzRfqKen8iPSl1Gj04NxRrVIK+2b1Cou/UK
W/mG+RPnxFCW4m4cMlN5amx1uSO8QE+DvhNuua9tTR45KI7xockkaD/UueWyaRVPKPfCrSbLd5VU
+9zbXfKFoq9aB42nNw8Ck3U0+l3vdDFGWOnkW1PPG5LFK4foPUUvpbmiQWKXeil13iTQxSCMM1TC
IwVeUBZfyEJSmy9OXvbmRhkJ79xmWFEJ2F0aY94qdmFite5GQ9kSi0VtuuyWaCYsW2b6zkwwZvrE
ejhfsBV0g1/hURtRH8fMcw8q222hovql/mqL/puZwlg978rIUA4uWB6EmmoR94GCjWrF4OXLDfdd
yz4hU9PUry2Opv5+buuu2w/U3LKAVhApLHM0O59Raq5A/bHJjqUyp0S3zQ03tvIKMR7KOcpNHwZ+
rG4tlRhsqCF5SWUP24PzA3NcCbGsM8zsKy20SblCcZs5uFUpHp+h7+yzCzEMqMvMxB5h1SldCf6x
aocFj+doJ8ve4o1vvgm1SdGxxLK1Q4r000LwOSzXDzPSh2oT0X1MfWnPOrY1K6EeSLQPLrVqMMnp
Ba1A6piYS3Gv6bEpQiLMyuocOSkY2AYwVLyxjBT7VDuSm+rXZpOWl7Qh9Q4qV5qX1QYkm4zNXWeU
0rYwXALqnoI6RTyM13UkpGWD2guXGXc6z8880yszkikdtKlxv9Rf5jHWD2VGee2GJSfptjph5cns
V6S9YVYHLmG1D51jDH0PxmDgIEM2m5VZtbOZbC8m4zxpq3TJP2ZurtGklFN6PY5FVvtaQ2BMrfoE
ocaxt1mWXEjpj3qbaP35YpfAs6diKR4jbqvrOw14703T6N6dF8Nc9eN0mFY9QS8+Tu4okEbgz7IQ
rRpFta1lMWq+NHGqgDc3FRIbOCbgvMWhBM3PatmpeknrLFh8FJUEOvpx+l7BxNKGhPrZwze5IOsO
jFEM3Xmfr/Xeil0qovBpjKNL3I1jtoF4MkMTwBpQhsSZ4TjEyKWaewLm1XSjjl12RfIyn2zLkJbc
ZH1s0fJwO2CTonYpp+oSgn1hxlT0BUm0uPLZtUx+02XlsZ8sV96qNsZn/t+RmHa2hZEeaqYJs53u
HjAlu2lUMgDVJTprKhk1vChNfJPZGJs5kaPss8YoPfI7bDIkhkml29mmHeGZdIE5VcxdjTfWsKUb
SICO2mHpVBp8OBHcI3dKL31DkeVnooWcKCCvq/jeY01L/UrqNH+KBTd2wKJTpWd4y6MnxQVMHjac
JAzfyBxbCZpRaZ6InYKk0NMRvDO0rB+2UzoK9dBrqxk0Qh9xqcio0nd9l8YjpxE3Wl+W0iu2DqvK
R5gQahPSbdHvJrpmFUQspIx+K2KOEl1JYXGzYm0fyRiiYY2hNSVSWtHrL2XdazU+Ak0coHlDWNM7
TkJIKQdWa3Sxy0fFYTe+1fskIVzJ7uU5L4eFAU+tGniVtCb9dsDzvln0qLOCRBUxcL/GJUl1asuO
i+yt+H7IOmuNRpItvr+pNpPvKSLx9p4/06oPbUkcCRNIyazPSzLbDc5jFfRY2vVlE5SaI4rN0A6g
TIcKxMwXkx8bAFcIpzlonYbZvG3dhTx7ezDRCGDztYJMABA7UsO3EkIWqGwHTqtLIsCiAqdqlyv0
rbG1Gm5Ae5MglEbken3mFlXtBGpDD3VT60IZdh4VFXW7JGm0HOaVcn1R5bWRnbssPOlm0snU29Qo
yq0vlo4BR8XXb+XyULZ8kyFYiTn9OKimiHBh6PwrRWlFV0059RWEgbxq1QsPxioWFGTrnfvBihF2
PUUJyYI/ZBYNKG+M3CKflq8DfGkW5nS/dBqlfQw6Oo511hZt73kiuW9BA8ByUGyIpEuHmWxTpJlC
vRXfQRGgsgUba8tkxl499yuGwLRBNgJDsEh/Q51eUaQlEzNIcHNHPi07Mj179k7GXaoag4FQAuSe
XxWc/feViXOQTzNBkICiQW8fMqlCMbWUXI6hSKTckUzJGpoSND9sKjvnG8YhuWYPQ3NjPLM8zEV+
OrEpmxPFgtNdeZSOyXHQrtrUirIN7ZKppbvJd2s35DX8j2xy6h8zy6yLrSCJ7x0kjcxJVoro3DWc
1t7y7qMgVlRcQiFfOg/Jkk20G7GQdHOlVkZmqOGUvU9UTRoAcDuLULciL9MNyPr1/uJG/ViWC++I
C3eCj5xVKAs4rHhpgwJy1s5se3FhwITF4JDMIyYPORFVPCLW+Dh0o3LdCeHaIWgR+4fLQ1N9S6Bo
wCZiR+pmjPQIHVtE0WD6oRFw8RApqj3eTck0KTs1Yv8Jes2dZ3+MrbbdSLZ+nwz6x4TWqU11kTcD
qzwuXZreuKmn+cyQ1aAjflPyXW1LoghLK626AGMaYBirSMB4IE/GRNMWCWALD/yX302p+jkbHMUj
YMga2H9OrV5ulQqiBV212jiaJcG4h9g0cOJ0rVY6IaJtDvVOCV0PaMRiWX7fIY31a2XgTQdtYt0V
dlY/mU4ks52Io4UKEyuqGoBO6E3ftRRSs1E1T/TXKuo6WzseO+fKqjK+gVoOpoGUuDwJqkIXZC9N
UBdqo9bu7J74PpSXefU49k7F/eknPNx8iFsiTLGS6VyPSbGubdt88jkTQMqhGmN8G0SLJaVCoLoG
u5ea4eNNbT63Moe+YRdLSfGwyr05SN22AuBgL1bKCSPhU8TxP3c2leN2HwaDSR7q4zCrgVslWhYW
ZH6gk2BO6r4F1vdjA3jEg2OTFfA9y9bdWl0D7qY3obQQDJHOH94+ShmnFQMOUhgIORxCC1fxNZ2c
EVWAFpJMxtJXejY9ZyYvB3wXKLLzRR23ACjSpFe8HXIGwuacVIoUE9Yy3yzErbKXR0aeb2d6FHOY
VMWC12Yq8e7C2e3rmwI5ZnVrjh3NSkxF1rJ1Y9iOhxjGygMsl2rcLBOr4QeO2uT8lXOV4gaqbfvB
Vt3EuQOLYBysvrKd0B2a+KOpZ9PHbDEi73ouUk3d4a6LyVONIsXzKSTZgEVaOYwPb9+jX2+RBV0Q
5faam0F15aSoAvS5ieLKqny30rR7xV6ifeRlOqksKD/vC3Me7t4e8LRgBLGdKCODYj8xFDrM5Nen
23HOHDWf6fOiTSu+LkqLBoDyH97khXjjPx4LOSHSRfqFDGieVsNtA0u3mZIj1GJzQN3qbgu0q4fF
zqt3ju2/HtrXgDAuDg0y5dbnFIYXzT+P9lsHr7PxI7f57KX5fDm7afvOvft1EBsnzXOfaO36OOt/
fzEInsxS2COkhzIZsh9lpic3bdnIw9t37XejYKugIcU7Yzun9RvIBxxtOOT4K/pwr6X4LTW1Kndv
j3KSK08hSl9/PyUVB6HkGjT1+mLwA+Se1bUNOuWehb+jgEyghEKec2B3rQVhk7hCcROl2qLf52j3
xiMU7nnZcGTHEKbPs6lf8GUS9gHbOoHUiRbnToBOZvLCt//W390RpJZ0d5GN8s/JfTe8RgFBu953
p781sNIeMLI473RTfjuIDhFwbWDDojmpAmqjN+p9M1PN7DiGsK9tWjecm8ad/bev5pc30KAezSyl
yUbDDbP26xuPhX4UbR8LX7H7fqvIpM8BaQKSX0wp3vPn/DoYzc211ba2IEgOPHkF4RlRuLIWuDDG
0m6WAkEYTJ+PrV6r7zykX0p1rF+mQ6VORSCuUvB+fVm62TopLanBZ/IOvjnX8sDXLLtOkzq+RGTj
+f3gqX/62q+LJsJsquxrC+dUeB8jb9E7l+ZBWkI1MtOy3uoms/n5if1XFfJPVucXk/cXVch9jAfx
8ZX1cP2Bn41zw/oLVQdCaNeke06vjhbMvxrnFkJvUvqoq9NpYYb/TRuASEg8Lxsuw1ltQM5qJfhX
1/yvlWiJK5EpZDkmmLI/koOcmAgw77lrMR9rGhRZ9vrPEu4Xq7UkNb6j333LKXepDm1KVgMEOMKS
oQNMyuUct0dhS4qlpAEQYNE0ln5pQTOCvFzUyYNCfgOYGFvCZWk1O013vT4g7U5mzcHa73izhAHH
oc7vynixARhi0w6J7pKf1aK25gO8n9nBiLfWN3qA43dj34/TRhcue2P2b+Xj/FwXiWNzERfCVKF8
7IgDR23iA7sZow/esrCEgGKRVadtoZNVTRPkto4JlwSvRtfwFrGzOkoMPsX5CmELxGiXaK8sOfOn
SupHduAMWXpszdhud1iV0d6NcsQnAnOuJq8kXxASxGlP2rw6UiTjTdLKz3JQHDB9Y6UCG9FhFwTE
Q2Rwa3Tzs7BTcZVDfDb4TxHYgDGNq5ma5qDbiFjxQQZIZFuxZaGYPH9uScPyWQtj+DaqzKpNybZz
72EHA0kFqeUr9agWuXezkO8ro77QtqNUjS8G7Jz7ZuhiyAyAgLbuEoEjrWMdAJs0mwwIt8n9EG7X
eOdZqjn6ri1cLX0YMIl85WhWJGGxiKX7lEoQ4Q+6qjQP2VTkeZjFhq6HM6plyoYa6IGpL61P7BCX
R2dKmSdKUs3I88p0JXUBV5wCBZYKDCdy8CKp91nolNUS+Xlp5Beto3FAXQv3wL0cQe6tq4saBguQ
xWtJU7kNkdgTX5IrU4eL3ZwXQoh73cQJUE75ngOSOYWjoMVKJQ5xNp+gzkCzTPUElqBjTNDftMqF
vJct2rDNS5LPYdYqdhQ23migtrXMBeM3PAYC+iYLfWlZQar386mWHnJYFHTEbHTJd42vAX3aeI3H
wFgm4GtEo50FrlQoZHoxJQHq4NK9anUdwiXMRkiWE4We5LIysvxJayrthjNPUe6ooabfSMqR+Py9
CoD52HFCTEtHv5Vkm3JuNXIybZoN9TbV7dhORAYy8qTIRfQw57FX/IhLUQDJ1aW9DIc4jZkd2Gqn
HIzOYNlrxcPz8kulyN2vsTtIB58ER6hdwnQjWVGDW1EYCG038YIO/JKCn0m1qB7Gzy11sEuvLrVm
py74FbYV6kRr46C8IrQXxpa6lemcnumlO33joO1QZRh6S/8YAxEiVdRpkmKPoFazDsvczTu6LGTg
9BwbEjjCPWWLsvhgeA6tF6paMOaozVCJ6ylHpaCUlGmvN3qsUnHy0gysznQFG99Gd5k32d4s8lbC
gYqXOwlWxKG5ons/qPXlV16E2v3SUVzRhS2Jy8deT+UDhM6WpUt4w7zBJpZ8lNhFgCTq2McAhonN
0IkaWWWS9UXQqElzUVeZELe1JAbJN2w6t5vMrZoHC6LPSj0ajYeEY+AnUeLeDshwN/Ds5jb4Lpck
7xtp68w7Dq4cp6fGiuFIWPl97EVmdIU0SFQ+RaPirKU12+wWmkzTtnAdECWFwsY7gFVX5jut7+cf
ZD5QLbqA1zaM9tYxckraflRJgM0JuwV/AF31iO6nvsbVYqMocZIFLwm1tTR0+6G8zAaTttEE2MTc
GZWYr+M+5zwZDaokockDyE+hrO2iILLcTOVXp2xoKzPJug+mmtjKBq4cW5LFRT9PPdbVulCRlKD3
7GL4PcSLt+OXiSjyhmqBO7HUmzDPnsA5mv3W7pPpq2Cd/4xf3nliD67d2lXibtENqgBUpnbpbmqr
MSv4rMA39jgISHyC9uZ9pQNRWWGNGVueuf1a8CDlD2ZlUmToXI1obEiPEtay17wx8jZW1HA7pilr
iZxqRxT4WT4sX3pE55nveIm+BENckMak20sHN87T0dJPs4GhRu/MJA4JNRZ0LC0PnE2lKdTch1zT
CGtW5ccG1Iu7ukTdM2O9BQBuCbX1EZx12s+97X93Sv/UnDd3Slff5T+Cx+L7N3ivrzZMzz/3t0Xb
0f9iU4K/bpW9YXBEJftzw0R3m40RNmsCYQCI4yv7145J0dy/VvUsKQSAHGAorFWW/7Nl0vW/qG2v
ia8gHjiZ4m/9AwXtyVmBDMhV+mfb9CjZSQODer2Dh9/Xx2bcRLdl8yQz2syfkvodqcXJIeHnEFwn
f/GKgvJODglKOwAlNKfo1kjVTdZ8Zl+0Mb1HLb7rR/Odc5bGTXspHngeDPkPO0mLnGHt2bX7YgMY
pZ5kI6opt1DSkmC+AuIyiR2Ncod6kLmvdrrzzpC/uzxqEKvSi8fLgev1HVSzXmvM2lRuhx/1l/re
PIKDeXeQ9R690EQ8X5aH9xvrIagOTj6vB7HoFbsGaptbcrv8kU9XGdMRw7qz7p9e7PZvfv7SN+gO
61BsyYm1s901pfnUtx9plhGrhh3d9ioeDPO+KT7TpfJ1r8Ph8Pfa8T9qJ08O4OtgEMzZlpCHgIjy
NLGH3Tb2EdGnR8gaG7u9Nto/PAyjBuP3GyiXOBDwz/OJ4cWEkH2OnTaZ42MTqReufqVCQlQG+c6Z
dD2/v3w+p6OcFBIg6brjHC/xMRo36/7N+BRd29vRhYRUvVNgO71l61BY28nc5M1lC3nyOmldjErP
i5Nj14wtn/CtsPT8nTFOz1HPd82xSVEyngtFtv56vpGnB8ugKZNj+83Nw3miXbltq8P0VB/0J0JA
kjpIYFJ9kjBaE7aM27fn4Ol0f75GwBUmixywmtOim94YVdVzVDmOxf1simMi632t5V+laN55cNr6
5pw+Ocqi/xpqXSBfzI+uTzNHkyI5eqMPa965RZNyLbbE21yW76Rh/fbJvRjq5Ml17Wg5ZcpQmj0e
2mShP/8ew+Z0MeLGURyxkILhH+eVOnluqj1og0dS4tGDfu3O1rmVJuwDy4Bm7T6p3lv7Tr8elBB5
PqtHnQWQ0/8qyHx58zrLaGY4b8cJTVbusbj2oWeEb0+G3w3Ce0u9nK8ha+y65L8YZGB7CO2cNaJO
8h+KvgfzfM/p7p0p/+vDAWqDk4X6xYpSPE3TY6+MrDTRk6PorezOBOwQJE5EMNPbF/PbYSBGsCOg
FvjLx1DFP200+ESOLi2eGc9JoDlkab09yO/uGEXTdWtBr5Nywes71oEwH0c7ZlWV7WYorpICDiDk
+7dH+c2lmMAi0QMCTmIfcvJNKsVCVwrg7ZFqBfhjLWhNZX7nSk5CgdD/8Wa+HOTkUnpRNpPnMkh4
eX1n7HXT9z6N10YIiHb/dHuzBHOohnXYnJnnVG7qo34++x/+g+tkp6Vif0PE+bzleDH/8tau0VZ2
6ZHWKqC4vL4iSWzzfzfGyXubdJwfIsJTj8SdkVQ+bVr5jlz8t0/rxVUYr+fEnM1kVvRNepS9225W
lVLftln4n1yGxX4VgBAr3ckKJ7uxlm45IAzO2z1dcTzdf1ax/zkf9H+PcPKh7aesLqd5ZAQWuI5Q
haR650adgF3+nnIvhjip1TsODlCZTtTPtvpu2oLfC1P/rgzcMP2OQse5Te9vvjo7GV4hcXySnEBv
wSr/mQr653Uaa6GVrZGJ6Pb147ISOfatupA2kVMmWfIQnO+fL0X0Vf41xPOX8cW8joG2KwkVkaN3
7brprquUd77iz12N199WXl4TIBJzgeX7uR31YgRTNE5GUYiX9wnDz67cN9tuV1/ml2Tu3Tmbrw9n
eyfkOdq3xWW+1ff1tt0lm9n/9h/Myhd/xsmspCHRxWmupUfXPlbDuo213pn3J2iQv+fMiyFOpmWB
GElWuZMeEc/uorP5O+BSYQdIROONE5B6G1abYtPsCsSBKCvRJlzH2+ydxfK3rzgtEXp8zzu3k+tc
+kxJJwmnhqiVnRxE+QgGN/r+9s1cf8kvz9TBD0B9kR6At/4RL55p3wxgKFQ7Pab1VURQTqGczwhw
ahAWbw/026t5MdD6kXsxELhKiNojt9SdiddxaQS+O8RvJygWJxUnwNrBOgXHTKvEwODLeLx8Ks+K
rXaufUK0OO6djQiXgDJZWAVF4G6G8zgsgsEf/A9yn5yp5/v/4BvDhh5EjoeT1jw9tkKBY0+wlNnR
rDFzZ+UVUTXvfGKedfOvn9zaEkFaz021NHY5r2+oXQ/pkjl5d4yr0fneYSI5olXsW7QsBoAAi5L3
w0h56kczyeLzvFj9I1FJxX0DBBVF6qTfpnGenrXGHMc+Pm+Qy3U2Rl/d6X+zdybLkRtZl36Vtt6j
DPOwBRAjGRyDSSY3bpnKJAbHPANP/39QVVuLwWzSat8bmZSSLCIAh+P6ved8p67ZHRdikght7upT
T47A2xRp818MJkDc2lUWn0bVEjTEFmTr8PbZF0AqDUruZ/SyzlmtQ+/JMqW4twtLPem24J8BxBoe
CsEJ6Z/MKtgQzBrNKfC8Fnywl2gF0Z1TlvsYj8wHUMzxCa49lINlcieD/r4l6W6iDsK8Ow60wwFu
jUloyriG299PgM47UywgriytfJldxH/8LUQxFMUKhn53at23zxf1h/ocbwOtIHK5eHwYxl88onlh
VhC90uERyvrNXD2UpvXmZQTWxzds1P/tO4S0Yg4DmrVOgh3bvdiUFuTDMeQFlQ9bRbqdrzRfbAZ/
qznerSmdubm7WuqozJn7XewGamUShlGayZkkAO7P3GXVd9sdjV/lLDr6/+AHHhSg94NvTQZqaDuz
nGOTxigpSHq461G90y3p8Ib6hQJ986lHeZUGyWQ630QnOGmqoJB/CVfP70AAV29db6u/yEDtX+dc
B+RPrrGB2M9aQ3BxlFb1Rl16Bh1FauH4qj3UoFppEGrQoo1nXKbn9670CGyIXSMOCLtbhd2xUWQb
BQkrXW5ZARNrii7zs1yT1g5NAEKZngJN/WKD+/sw9v7i0flDSIcgh54OHb33D6Sj1HhI6iE5Kzgf
T6pbmb6q9eRO0vUt/WTMulfyd5QjcklCCURkPERF9Fc01uMm9uxy9/nS1NePu/w6nrm2ziCXgLi6
/DoIE+knl/IsVVlt61yLwkkId6/MENGR4kZXOJZlgKfYeGyqisnMbJRPhprW2FDMvt20tTvcNJaY
joJpX4AZUHn0qijeei7an6kenUchMtQPc3kyhN5v1anWttlszUd2pDJsRzLIhsyBETkCyTbTzvhq
D/xw2udgzJiPIysKNY9D8vtLPnZq1Hidpp6BkK2bAMESb4M7RNKvSk2/SkrF/J4DlToYWkOcGKNW
83405nTYN2pX3EYcds+FOzc/envVrMkiRkRmaOd2rkDlzZGGewYVRHXX5TlvRfItE2NARY1YcE7H
+t5KJHWck/fyZKuIdAlBEyCne3T2v1F0TC+kvTUOIMki+T0A06oC2437VQ9N0M4tOVJkkySqMkHb
bpfoNxgY71khK+UubnvUamqKngUGjSNf4HXXf82TQnKdhsj8W00HE+xm2p102WNXGkC/MEGQDj7l
zxfShx4sCxqvG6Xfqs0CVXxxkWeHYbEYRu/ck6fnhWC/yvYEl7yCiJD1w7mfIaogxG0r5mTkICGd
rlvX3C0jOVCBmEX/7fNv9KGUwLqIwAckKq0zg/3w/V1fJMFNBLHJc9un3p4XhRV2hFrcff4pK9Xi
4gGCt6pTStCh46+Xpx9CVFHhJnlxFqJiKjz29rVIlSGsInUvezULcg+oFAJDoSfMMtHZ3gKCLFAJ
z4Kcv9G6a3kGt59/qz98KTycjskvx8fJcf39by+7KLZylLjnYnTdbdOVFkaNfPninn+spJhXmMBA
bShCFPqX0MJctlps4zs4Z3nTXsW2Km5cJbL37npcrmb5CNouv9Yix9wQAsF9V4DQ55GVBzg8JfNT
wsZqYymCCY0tigA1Z1ynoIPO5YPbYufvSTvcI1S29n1bxPtBGVDiW3UduKlsV0oRvDa8EkFL4O8X
dfVaab7bGNffxhsbERrzGraN95cwciOrJh21PI91xGDUdpSgNVVau5KErM/v1oc9mI/i4tFMYxUx
TbjYg7uFZWrWSwmxrkuvPJHaG6dSPWx+Bu3krHCCfMjk2dOEF1TV3Bw+//gPi2X9eE9lDoTAiu7/
RZPAtskfw2ZTnSkJlWCyJ3GDrav/YiCk63+4oAwW1soEvihzsfcXtKoSFf1GV5+rpY+DsYvR66PE
XjaERsU7UsC6rckJ+SHKIVkJoZ3WjJmAJAtlr5PadYThlPsVZrtj1k26v8jEeUsULw2IGZr8gvqV
PPUcbparRjo0omIKP79O6x2/WBHQQaB9IEFkZV0qTxU4VpBZh/rsTT2AF6tBRK4S/mG11mNXWbGv
K90XF+3DhIFjNOfof38srISLWxMbIua9vdRnCXwRC5tGlkG3GJtRm7hGSu/47K8cNGX2laL3Tz8W
n7RDVUAYLC/N93cL38WgR/XSnD2Za6gFOoxr7bJkG7MpqlCqZv9Yunr1xUP3h6XItaXdxtiLX2us
D+U/jn8qpi+11YzmDAkXt9SUEEYyx9YX+9bHR5uDLAc//MYGVax90V7U+sjsKhbXOZpS9D1T/LPr
1vcRiWr/9ZJBPsw9hCvD8+VY6+/9x+/po5ZkjNgyzlHBo+V5qdjwrl92s4JcC1esHlqKEX2xaLR1
VbxfqCxRWjArMXoVaV5sXToSGhXrhXJOk4mkLsU6tEMOWVa0IXapY+e5V1rcnwnb23bCRY0wWA+d
WAUbMv6i9vp4QznX0o7W/17HpHK/vwCN0RIGYk/KGfKZDLXUeSMspvziKq9r8eL3rkJ3iDma69L5
vrjKmaHmsInT6KkB5LixdTQYpQ65zijdfDOk4it+zscanlrn72E85zpDZcT4/le5s+mCCO6cMxGC
r2Vt7DBarySY+H4SjxakEfCI2O0QqxYoxWJL30riXj7fjT7+aItu/yq4XwWZaNXffwcaQhw5Dds5
G4VnBQV67eNMeUI/vpx3aemoX7wl/ljggddYT3zID/AyvP9AVIBgfhAunONEnbUwXnT9O8AQ467V
lxRnH8OUBwRvxJdkxoR/CjPfGG8FbpdfBNySOvv57/84w+MmoPOiT4rMgLV+sVdAvc0qdDTemXzl
bovLqd3U1FskQNWecuobx7ylEaZc5WjpTq3BMb9qc+/582+xXuX3S495Ke9ssEPcCHh2FxelzqbB
sSrvbE/ontVIQdydaW+ff4j18dXJMBuOBO03JsBUCO8/ZW7UJkuEmT8lohroGww5qxss475qiODF
VTV0B3WONXPXmb05BrJ2ANHkbVEyS01S6I25O/xUK3JOcT3HUxS65ughIUt0Zl0coG9XIeuWM7t8
WXIHeZjVV/S4Y82KFDKchXvHEbF4ruJmnJAt2aQujvrUhrM1ybuUo9GtvuAchMc79xzDlWQ46H0a
t34mhfKNg7xeBGnSet8TDKqomjQH/DQBhRWUB1krD2aD9aD0lpwek1eQ9LOmqPLNRNVHYaGmVrtt
Seiegex62Hb0Op0CdgKgDfAmcaHX6q/PL/kfVjugd8TLIMds1MqXevPYGEhXqrsKNZy1hlyTmegt
ZPX6KvtBYKZevho3y72TpkcLu/02Siv5VIvuq7HexxXm0gRihTOnJBh+FSf98xVS1lXuVJiun1Qn
i65mG+cLKo5m98Xv/XBGZmzI+R9wEWId7sfF041mTNUaKdKnMXLSfZ2AWI0c/OzYvHHTmULuBfDQ
TUKK0YO2KjRZaG34+Zf4uKWBaALJge+G3ojnrpfiH2/LUmQ21nI7eVLxuJ4YZk9P49SoN3npnY2Z
DIQvtpA/fB49cw8VFK9LTooX1VWlu7oswaU+5VIjlDGOhv0CGtqfLJUclij+ahr3UWBBNaBiyKHc
ZhrMAe39D6TRgC444V5OZd7t5xYsSN+aKwvABj9SoOsD9MXD55VQdG2s1KVwjVCBHeqbbgnowkmK
x3Hq2kMcRTGpWabxxRzsY8G5fkPeJpznOD1eXpLCdOKe/lz65AKAPlmNh5yKj8eqOpn7Dgl5MA09
sXfJl235P6xzpqweSieO7CjnLhdgbZEUv7jpE42zeD9S6m7pb3418P/Dq9t1UIqttD82UtoC72+B
HSMsHlwct4lDM81WO0Iz0nneWjQsdlGfGATSIYhHJNtcz1Yvj1aUOiGpg0Y4otz4YsWvN/z964NT
F3Z12DQmmpvLpAHQHTVJPoV8SnLvdpLzm03MkS2i72SL37Tl8PPzB+xj4fs3lp9CFCMYTs2LvcTl
TekkZSmfxsWCmKxE1oPiLi80UrUvftjHIy3yRw7QOPWQr1EyvL/MXSSsPG/14slavFcZqd2dN5IA
kI7mHDRaO240YeBJ75DpJm5if1F1/uF3cm6hI+GC6COs6GItuQBsMdPV5RORZuoxb2hEVqpNsltu
faU9RCf94R4SXmHQ2Eeqgl7AWV/e/9i17Eov0zUs7qniEa32KtHRoerWBFuVaZtv4JZI8nYLY3xd
yFVWd0KhMYoKPS1/FGWW9leOyFDZj8mgk/G+VDkZGFVpPWpuHd1Be1+iDZYufQtWNGNUkYzNedSV
cjOofWxsFLPIbohtNt1Qb2z1B+Ae8y3N6JgMWtWYRzvq4x+TFBjIE9XhZO3klEukpPQEPU4DFUEY
NW7y3Sv7ud85I9q/kbP5T1fviStw+8S8m/rZ/FlEEmzEzAO6yW2jITwyc8Zro8IkvxYa84OI+e/8
gUbDg1ekxjnjsAOEMRP1E6R8yCM8jmG86tiOGMeVzrf4aS2ef6B1vmFVnY1dJXMe29KqT47VW+4W
cTfIiAmXh3Gya4AreGWHbI+KHqrBOuigf0aJd3D6Xj9G9FvPZa2IN47hEhf+1KuOT3ExvGClYOa0
WBJoQ9kT/SyJ5s6DpCj5EzAbCXgjcqaJFO0XYkikVo0VlPgu7gN1Hilolm6OKXPL0dl5CsMm7gJD
ilST83LbRFL5DvlVxW9gQoFAQFQTlM6gaXbDkUx45j2WUVsh87aYRD4o82pII0xu7EJUzwucZ30z
DxxzA1JQhX2nEKsOsJ6cDrzintoP4L0qWYTAibCBkKtILqQYmuKZnborw16fMsxHA1LwTUlHDAvS
WM9XOPe9nwlt5Z9iMPMTIeI4/10PJvbGUqKi9tUxJ7NYAklPQiAVySHxevB1Q24mT7wjoIhA8y85
NTqDceNRXEJjIM8UElZvFt+zpU+3HTikgzpN7YYtwDpCG0xARWtEoFnQMPXFhI0/xWKZQ32cbnj4
1OrWbmVDmA3ziCIEvi8bAN9N8uAx0nvUVYwNYWEv0TFeivyE1Gn+kdLItQN9mXJ3n1r9ovotjqXU
j/oZpp9W5L9dKydrZKLLf248QdqOCsr3vuPB+95L4Xyvere+U7o5+90DibluTJvA+Tgyy6tJrXUv
VOw2+ll3bfTMyFKxQ7cqVJzpOhiStk2ezBHqtpbVZYZTAylfwOkv/+aUZn9V23O8g4MFGsDUx9il
Q6ImeVC31fytnOkpcInkYgdNvPIAwCvZxxk7FD4H6prntK2wbkhdfa1bfBa8+5PmoW4ap/WbliJ9
jVqyTl6XNF2QwjHdVqatFPBozE0zd/Jp1s3hBk7ZiIupiLrqFgOvBkcdaRmfAO/qtVBc+xYLUPSz
SOyeZ1+xjeyYyWS90d7tULj2i2AaDtXCUgAJOMoyvTJFpXOwuLhwRzsyCAWBrOPRUNPKOhSKHGw/
msr5V+163dUAimzvtiOXYcZYJluo+WRhqtdyVO1fcQNmBtlobzyrxjLecjtYeRGtP2szwTjBix6V
xreEf9eGnlp6bpBA8TkvE2X+mQg9bQzazlt+wWPQbnvXy35FulcCdLSr6tGLMuesinb56ViTydwP
Il8A74ps8QjAUmTiIwm4O8vbYNl49yBBkS/vqfm8l8TE/7KZnoRmLplFogZ4jkxp1wELG+eM0bkG
+XucbNCPi/qYS7NTOd4lDWNHV5tLf4oGowsI0lDf9KEWd1Rr42MklPlbrtXz0Suo1skiFiD1J7qE
NLPiev6duh4Gwgg6lOCSs+tXpT4pAQhdSEWTyEibjeBOqz71SxqF5sLaY49LdGAIoIvuC/KHrzFP
EX3CvSN8PnE787nRLEALn5cKHwVRHDho0lKRIyjlAHRRq5rEneherzVPul4Jv09n+37szB+5ZzQ3
llerm7IpiRAiTmaXGmMXNnlO1mPuZBveh9wHmyjEvu6Ma3Mc2L6zOdtXADp8dOz6DV6KYVch3CY2
JtU3o7m4h26Kqge6F9HRpMv6RT3ysSJYOxYEVK5eVAjiFy32lF12mvHnPQ0LbjdQ4F6QkMEc9KDC
v2jMrKXN+5runx/1ocjyMFyjGXSaJxyo0cZIRivE3vmf2NT/p4b+Dz/IYGpLw56uF031iwJrUs14
LlSreALw/2McvP42ct06MBTFevt8Jfzh9yBQQUUPzHLlHV8shApZdh8ldvnUdJC7JpqcPkTCbPdf
fwoV1FqQU0zR+bxocSQihS04RNVTPLHFdpng3W1rX8noPx5vPPL6KA1paf/ts3lfq3Vpp2i1nOsn
Ybf5MYIehvXQzUI2JOGnmeKF/TjM+x7WzRdnzb87nRfLwkMyyxGeehRD4UXt3Uy2IYk86J8kLaM0
EBST+9gkfFf2ujWG0Axd7G6YYuHIzjOFWjWmhIgoBsCpjKya21ao8qSbKYHKo0UbF2vg8oMKjnxm
p3WGbQGT1/SZWzTlLiPS+daj+HBCLgjszm5skidofNh3SbxiV9WIZPIZKGXxDiOmrbBrt5kEqcSE
xu+EFt33dmYP/+WzAZjAhjdh06FgB+NavL/+s6oIZuZD/U3ypgjK3kyCqkMG8vlauiRe0BDkDMmS
pWHGXIvpxfuPWcrO6mZdDN9K/zWs/dZf/DJwgsp/izdF8KWk4/JZvPy4i7Vr21UiJiLPvqmB5esB
pVqQbJQNezmflW6Oqp9sP/+F6wHmn4tp/UTGCsiw4YGxoi8mGBQCqHvMaPxmV95tZ1CZY1z9mcn+
t9KWXzR+L5//y8+6ON+I1Mta3VSGb0N+bcJ9Ss+f/5a/lQGf/ZiLNowOO5m8JS7flefXPvSIEJZq
ePiJzdTHPx88xMGOV0uob2Nfhqr/hUHjsiXA6U1l4IQPbr2eBCBerBasIKVd6Mb0JOtC1QIhSQSG
H+C6WkAmcHvUZIWkrCrSTt3IMtErxGSzEyNuIjVow5nBus3UdvkKdLPCE/55k//+Xuzv1MKMSx3a
Yu9XsdoksSDIZn4SeTK99FrXkxXPUdZR4uXQ16YIitIQD06ZGMySvO5AmprwI6Udb+eisre91zS3
ZEzej1qbXXfzmqJVq6QamVI+fH4PL9bI318V3MM659JwTGgXl3DhfElVZ09PoC2VsJ/hOy0TR8vP
P+Vi1fMoryybVS0JD5830cVKbE0wpfnQO08ztfZ9kpMOJCsCkCRtt72wx+rf+8j/97j+b4qGf1z6
DzQQv29kUvz4X9sfbfmeCcL/9m+Lq/4veN3EwDAh5pVt8Nz8H4urYv0LDg2PkrtmEYNtWR+4/1BB
NEgiq9yVbYtMRf4n/tV/LK7ev3gnIrigf86Oht7C+W8cruQar3vg/91WmLqa6Ax4A9DghfJMg+b9
45NJCGt9rcPUgE+vdUO9kLvoGb87hWd3IFvTNxdmDHbh2bt8kAyzonRbD/FeIcYm0IEb6X5NIl0s
uo2HdDUciZrzPZfsP63ynKtFwFONMolTfzaJofGSfQXDzYe7afIGXachbQpl33xqmu44jzXvcR16
Ag76GjmLZ1+VbfoYK8tunBgThyISt0k50Vnx7K3acAicRUSSrV5vXDoSt+5g9kFJdJdPADAG877p
Hhri68JqFvckDzyLYghTBVd97WzzWIxbWxPRMzySItCc4npGq0PC+qKG42LrL8RqxbsKinWg12YS
LkzIyAIltkuo7VM+pNbt2OnGYR2u+gwC3nIkehtRj+2dCgX4DY7+K6efjGO+loVtKdODnhgtzSFN
3KZeb14V7ijvmSRqhzw2moCktoGma16OjHUm7WiJSIUlbVnWg0nmV1BH1n2VjICY7FcAt9ovuiEO
WXXplI9hoUFMJcVwiMK6NQWWTo6jfKq5nGr0ECdMk0W5GaPU3iIfcd9qJlebOCbPasOYFkOmV+XR
9xJNEZiESW/vIqk7z1ktDJcMK0R9ZZ3lN4y/kphZWTVDMgUa14Jyre/aZSpOSeO8ed16PhNcwmGj
d+N8mFHE7ci8t2c0bh0kw53NwXM0gpTDGZ39IUkDoxjtwOhTbaB/nHsvemq608+2jUSotLV6W+WM
yINuyHTtzOas3gyNc1/YCmHxiwYj0s4yiYY3tUu/A2bDtavldZmAeCpTo+j8Jpvy40Sc1u3gcTdi
mVSbqEuWW9FUN+jVaDbUoBluQMeuk9F8Pi6R8w3OjC6PiW4Wu1Iz90OJSg/qyryNCv01B6dScq4J
umlJnhOhR4QhFR45MRF9MmtXL3TyhO4cXBgEt1Bf4uO86CQcAiaJ7ivVnP28R6U9mtemVK9T6QCO
GUB6zy9OnZ6iJd9EbnIFJtINHReoB8ekHmYzRFC4ZIWyB7wDXqfyK9fBTNRQiw9rT9CRt8bgUNsO
gH9FOOXt2VlTNlU9200qVaQcphvylzl7HjrjYSgfa6vZMTCFXvOXNBYwCjPXU30BV9g+YLG5FQPH
cLPesR3128bA1ir0qwxdjzqLU2QU4VTSbENxRXaavumKfNh4i7tHyy32mYrTqam5q4p35SZVceBW
odaarhhLB+ugazdISwv6adaC0TYOIBHb42Bay50V87lxChxSySNcB05WPfLYXGvp3RzpiIpeE+mC
BOV4DQsRvF1Q997BQL/nwTeau/QWeTS1iRMQpn4FmSmMkzeTXYUYzPjQGglzs8awfS3v0ObXO7N0
wIfAfBex8+Rk6OVkm1vsc+2r4G1+HafzEEwyeSuz7C5LK+rlFWnaq/VLVY+/FOEBi+VpPOj0vKaJ
ZNYpuynq9gepNztNmZZ9Z2g/50JO0Qm8MJOSpO13c1oIQjikStNSQS3uq2vqp1fvHBXsHYmP1Q3x
IkGZlkl0aIsFOm1aCSVMBxlftXk8K36egclgAjvQMVS8bVTLoItlqKjzZm6zx0hC7VXUnyTKssXF
rrzPlzFYBhJZxbDAeDUB8Ts94+WZdo+xNA+qooqHJheJTjdOuUnjoTQ2IvMG8JmqN5zoo8hQr5Rm
P1alQ8Oszw5RVGnfiBxq/TJvyxelLIYABprYKMXiPRQp2PGV4vRDNuBdTSPZRkLvAqfTAbxXcDfc
0k59zTJPTPgfY9GAd07cl0xxe8iM6XQYPRrg2aBeN0maHGODsEkXBU8Ap7K6FvrsghLxQCi4QVvl
Zy0b74Cgh7j6YGST1HldiyK9FUXH3h8/MfcXYal2EF/KrSl/AD0PrDh6dJJZ951S/c2wZc9A/1i0
5Z7AqZ3WJbxVkOhcRQM+a6bxf6EnPbmy/yufkjYQrVkSVSDvG037q1aaLJijnpePluzzSVOC0dE3
lS03XoM6T6DO85fFrDZ4PaaNALIDPbbAvjnTq8oMO2crJAaV4T5BhEv1l9DIuc664jipXvqL/r+7
I/3wF23q4yhh9ziRDJjZBBVlXwDsd83EupnzhLIWB3rakEdMIOpGOjiw6iqsAL8X5jdt+rYs37Ep
B/U6IuBqN6BY1kXXOuWzN4zXWcNbrTPTTddPe0v5nijFzpAQFmx9eXZcuUuV73azgunHk2NO50gZ
8So0dRGySpAvYzq1nF2vFvdNNmzNcjoskc3jQCyr6Qx3azMWNt5VgqicPKjip+MQbQJC/KQv6qFv
m8NYmOFM5I5Xm0+ijl+IvT0OQ3+ULOIyJroAIShgJ/DS2hCAZnglOv7GzqsDCpsgd06L0z+TdXXU
FeOseCaki0a5cbzi9zI81q0Tb7WBmBOwYJE/zOYbCtqNkVpokH+YvUQ6omh0M6NATNYjOrKXuX2j
c7dHV3KyO7aZpmAnVtObMtP2lWgYeLjJHYgeX+/jO5THZkBWy5q1A1k9BQvltN2WCNhTbFyNBqjk
PPurVpNDVFkbva3CFHoX7fqFSz5uvek1cd3A4Lb78WQZGxLnT54YdnWukBygtocMU4lCSz/FwUEU
nx+3z7TDr4z5mcJ/5+bRdppm9EVaBvR7rI6qjrgHCvnDUHv7YZnuIY2TN+sVm154v3homTsZO5G1
jAYcMR9g8arE5yq/6CIfYs/bcsEClkYwZ/GhzGdehe6uaOZNOiihap8tpfnRMBgyUiVc2DYiNal5
AJsboRIoW3QPOnEea2xGodQHkhcCJ/cCAfVfq+EtlZwp9VTiUiLdZMny77L97Wb2zVS0L7o2b/t6
3pvS2lrVEi4x4asQv0M1241deogcommyRSXAIm48qGcGt1e1CV/oQxJ62KrMa2is17PqkU2+Nm2c
/gkalBLm4/cl78Mcce+e5GbnamqVlB/qzccu/8WtPEida1KSsgl9aeVoT20aDpKJYSuguA3ypqlV
YnRH594e8ga43JhujN46VU5NWHXibBhnPQCRgZimtw/4sPyhG+4wlwYc/UK8rIeGaRrxEURtjO1O
m6zQRhI3Gu3jZOggk8ga55nIqxDlQx+aZP4AEjdfIJoX56Ewi41htd6Vp7D87EFV/XJSrPNsJC9a
efaW6QYN5yMJzaE16Nte6e5jt76ydf3a6caVeUfFaXqh2bTHbsaDFNX3ZqM/uMmwn/TkdVTdO7hT
W8W71kcFNZu60wFh91z7zGyv89E9M6Matova/Vo39G1u5rwPymGXWWh/mu6pLvSDukh/rU23sqK1
rfLW9mKxaVyT0UkeOkO3deZnwj58RzWzLWSyfgebCbyT79bJfujjeKM6ibaZLYulXrkhWb4bxdP/
ipqfBWysHaV6zFIykc3r/bfCyL9DWn/Vs0kcLVrtaArYAhhURXr6jH9kk3j2ASgR943s8JR9YVgK
L9BwQJ3hy1q+4YgfnYXsZMhujJKoVx4kB6y6kbcbJvLbVqI8yU+5IW7M6EYwQoIp7Zq3mWx3Q6Ec
rLb+vkY65xnxBsh/lUp9NSLiPQBq4dzy4ZJvpFpurNL1q6VQMO812zJ3w06AOmaP+VHbxi4lvsJN
uCGWcnbG5bAGt1R2suPYugdeHjLkYfEwhM0rfVcUitglJW+NFLQw9DCaMI5A6UZugkn7o35Nc+Y0
hVs4WxyBhpsbG6tmwjVKdyvQctTRHAyJpR1S1R0Cx7nmgLcVVkQ+L3Gcbia/1UNHlqizTybvxprB
MyjZT5hZgan9aB3zbiacRov+ylSbNIe4xuWRHnvt2Sj1H5ZcWDMA6RsZb3OQZqhx6SQrM9hls63h
49fGayw08d2NQL7Kwk1rxR/1ebc0HCQTfY2yaZrHZnLEt7gU6fpn0XxqwbFtu6SihoA3foCOzwuz
BQqum9RXBhRstgn7yjDlT5ThLyP7sx9FAlC4si5Je9jgfr7TZ+NnjmgonJL6UZucbVmOy9Eb22e9
jh9Gy2QIqcpf6fouFfIahTv943HXLMm9NdPt0qvkRvTqr7ZWjk2S02YqbJr/TpiK5leN0HBmCXmT
i3VTvyGefkMLGZlzWzrI5EpSeMzNECnXACnbu9TjuAdgUp6KoU5vKiReKKAsUmbKrAEORbhI72l+
mubNDSddZTsUnnFAk209Zp3eYicrYgJyHPkqSIAmAHshQsDU22tGSzApK2V5VaIOqP4wKBsk9e5p
WBRvjwacACFNr4bWb8Vob7tsUa4J8szG0FB6lTxpB5hsqDENfxuquBp8B3DbjUwNRipWo6B+W1x3
zRMn+4i49R6eb6Q1cRJqvRjBKdMQ1K4R1ahjvSuk0pfePi0nci5FJyPrG6RNuwnW7J9mp5BwBCE3
SnastNyPijVNh/4jo15K8LtqHCR+MrZcIg9EcuMlxsjhW6Gz1xCgDAGdaarMYnK89Qb4ZJdFyBAa
nBDoBUpTC7lY2uCTExchD6H9QYuDwuK5Zx9NuG86R1EzU+z9QkxYSyEnxomBZ0vimiDsIfYZIMwg
2DPT3o6SYmPU2LwpUru9nSaVeePUVaZjS7ETMkeIBfDbaI72c+M0V16feecy503QGuuUWjrlkgdk
b7CiZW6m6KGn0rnBH6oQ2uEhO0W1Ge17ql9/aOLi1MM7WKOnZXVPCymb3c3YKmN662qKZW8bifng
bJmIPgATWQonSM+L/dnTkkNec1wLTUYL3+qijIkENnmWGjmvZWc0+3aqVu1VtDA33TiOcOoIJb6j
aH+5vJZJNHHKtGJA4FiNNPbIDdTaQJxSa9VJGYwi0lAocaEOovCK7DodJ3Wi2tWWIVCBdA6cr53J
aW6yuavHQ7Y49vSYkgWp/eYAFzu/kwKg/zC2hXmM1ynkS54s43XXmcseKVyO9Y2YLZJJ3GSvI37U
Hmqzb8Acpr12JTB2szMlUz3vig51yM6C4wE71cxoVNTsJuxnVeGeUtvFK2/DrbXCAVE0Jkb+iJLA
i5DUpqbNvbCXtD0hamUu7UmF+IhBSusn2pQ1hr7zuv4oJvj0W3WZxaGxjFgw3cUasMsjQa03Q8jR
fOQzzm01uVZFBDjANbvNjN9F5fU/iQjQ72dtan+XHRVK5kn8dk0V74hJb4+VOpTfKw04pz9JS18O
ozqrOhZIQTBNns36prCqgmwRfakfYlJwjqtu/z4VQsShC3QGQ/kUNVs7mXTCoLI2sOo4eUmytEWD
kM33fas2G1MdnVXa0dHGArDP+UFG2u/OFt6BQFPvseos96FO3PKkd711z1yFgAXJ4OzYtFXfbOzc
8p67MbX+h73z2JFeSdPzrQi9Z4veAKNNMr2pLO82RFmSQR9k0F29Hp7untE5wgia/Sy6gR+nfCYj
vu+1dw1lOcvaLVAS5U4ru5XbtLRgFIgFj26BW5RXf6A3qk6d4Jb9yQlHTYhDa8T0QCeoQ2g5wWa5
HZFbvoxO0v3q0ue9jsmNfgd6xh5Kz7KuxFhqWxhJ80ThAfuCcU516mRbL2OGINW0OGA55aRDBovm
xclj8yHjuHxFwlsfhVGRPdZJ5hF7aEmBVei5Dg7D+E2RmsFrS+s9VzXcakCt1kgEdAndR43JvBFt
a3xlXm7TCtEbxbPIJgeYMdaslaiT6ob+HfljxOWV91GOHKIWv5rwkWOMw9xXO7MjAhacqXG3rp/e
6LkOSFpyvjC0x7W6FxiJCb9sY/vNqloyl3OEBv65q333xRhrppkYlctCBRpAPwbr22yTyc7bC0vD
qnFGunPKLhmewFzJ9DMHnXz8QBKZWdkMyfbVcjOOq9yyd7VuwRVbSHu2aqRLDBiOugc6pW6l4VOe
NlvVwZrfE3k/yBjeFVLyDPI5ed74gLQpPTY8hUfLna1t6mGUpHy5YnzWjPTHyGZGnNGIpqOZy/g2
jn37YbBKFgQb6ZpZpu3jqCcsvkDQ7TZWznjJMRexttb3yJamG8NpYGk6yz85FArt+Xt3dxYnDGOH
LDfD+GhhoVyZQAz7PGhQ+dJnEeLdJK5EAknyWujjKaOyctP4st/mlojCxip4dw+lHvZOBKLa3agh
ueg516kjdjxW+VpHx99MzoPUmYSrnTYGp7GIv0tY+za3VxqjjdeSiBxAdQcoTEyUeukcbfRoVufB
b6NVRTpuSMKhyZsTY73vATgblewvdjVER5sKdpafzPp2i057IWQ5KWhfH9znLOd0soxNb95GJPy9
uq04TRQlf440T1yKabR+BwYHsZpsvT81tZm95tU0/eS2lb9RNGkfo0lb+2MiN7KMyCgGkfHkvk/8
Ojh0hNoLZsKsHHe8P4vkgJ/ZfM29UnxT6kTbczZbNFm7jeBQ1tKNh07hScco8+ZWQX1jtSgz6Mxq
NZpxG0+hdxoPSZIpOkJoGKSDL+gxF8Tz3eB1EbC73rmfQtrZkXYqueWDdsoZ9D0SYve7NnLvnDAh
YUE1s/5DdjbwxNA1V3IFir3fOPounTWPncubd6Wmr8jOuBtH8CEVnehUmKmlTUzKocbkdZKFsRsS
GiYR/JVhQVAMVyDlhLTrUccWr6I4DQ56ZG1bDtNGJ8KZi5yo52B5JEesk8ncXPqhaMGeG1rW+vgE
rEXcsxW7G5ukmhBtBaQchZbPwzxuxtLa15g/vjvPIQq3oi1tRJIYISncV5Frr7PZsdej5p29AMQ+
dgKK+FqW2a7t9+3EHWTEsLEAouhBzBUO0ics4WKHtF+cK6PQVyOKzo1bTfOt11ZvYyp/RD+uRdGy
qzR01thleVRA8VTZjhXlefGx74pnLdc2VtRYH3SSASwlQtu6yBdUo3Y0ZkWH2hcAMYP7ZKAvupF9
5F1ViYY21Qq5BdNaPMWMdL7WhAC88urWzkM/xPR063ONns+LPk2/PEFGkPDdzTvKjN+aGgSzGseV
XfA2DmoCFjXYoU5Z3sbvvwWNRSWL1r4uKZKcuv4uit1mZZf8Xfq88DbK71/GOJM8x84NoI14Zvyk
/cjp+w3H+47CEjQdMYIHQgTufRR18ELbOE+qbd8HGPSozdxXVu8ckI4YtJ4pHuVS9m+TmReM1hKw
AkXRbe68On61a5U8xkC7m2lZbix3ujOyoNv2sTipyYr33Txa88rP5nmly84LRxRu6yz3mX9tk6xN
F5iYSE8j41mqfFqknHLtAtT5wxeVZQ6Ah75lvabIDH3hagI3HLzMuM+TbtPpXrExY7LtkdFsYGPe
J7+aQNlqJibVvdgZ0HkTNFuS0+HSbGe41XzJ24M5LOwIMgj1iEh9zASHduz2NMaoUCSpvBsG3jEI
Y26gFDrOOlds84KWeKTb6Pwi/UL6i3FAxfvYGtPZjMfvcfSOTd2c/Nk7i1o8B39AfUP3wASvr4qK
2O7a8MZv6htXpkjkDanP2rtIM+9KH0oORiHVnnNXbZw8z09+UQqGD36ZQVXznWtmn53yKJ/iSUtg
F9eLFY0e+SyG14lvCpk82YD4OsFk4Pcmk706YKQN5za7gyLcFzDSSSLykKxpbqeB8csq9lkrN62m
rqXTbepRvHb97N1NjQotOZV3om2cj4qKyHvk+/kM08Tbdsz0/BR0MWPFaNqPJPeoMM/7djOg3pVu
VW6pVAZwg2XZUe/SnQfPOpqAeGGvDzdt1KpnotWTa6S1W8fs0nujxD88dfR1qXqkwLafSJsP/I+m
gVaksnAyL8NggOq0fXTQKxtAzMDXpb+TW0jNmkHCZBqYAIHDbrBiY4u481FxlKzHeJRHVRbd57jU
IbhdVvOmKAkARgZTzmfSHu+11vg0rXiXcySSgRbyih6tridn9iErYW0WKXY3mIcJ316c2QezZD4P
qvcaJVRa9qdBKzoGcZQMdl1lm3YGTqzrHGidgz3IxwyMXP+yeuoGiSgPhWi+STu9ryXliVZ6zRO5
njDFIrDX3B3b0rTHEJJsezN/ngAf+8S0nlQRHBVAXpkNOa2uf8CCPAiEXbbPI00TL2Oh4VmHdfEJ
swjlMJlbI5mdkyebNxEnJ9qvIAtguOew6Ua19cYm3nAvp6GuD69otV7aonpgnc2f+HWKVesMTVj7
h6FGmWiDGCOEXCsRny3nOCT1SQAg3Q5KT7dqcq4i/TbzQaTUnYLLNDjPPGoIRxbCNxwE46eUo3Pt
ya7/TmPCKDatsMb1OKoFSU+bIAo1HkGbmrSljpF2juCuKKOOMdgfg+eYFUQ7wZBrV2vyy7cqdpwP
fcHccn5Klw9anicqfKk6Y26T7Ybam2ZdF1perE3C+hlhyrxVsCnGzjEHUOeo7a/ITH1k1Yl+MeiS
n9fSg5CyKcD88hJGDPCY4odhNIZHFH3YebniAMuNmOweImmhyaIffSL5jzko7aphZzKYhQmOnTdL
DdNwiWzSWrZtK0jP5+ONMK+6f4ZS/rcY5G/mEtXwP/8VJ/5/iUEeuM0//qQCWT7+HyoQ2/y7RaX6
UrDJHrPkmf9LBUJnDPsLyiqsAi42ZAPF7T9FIJb3d+uP6CM+czGZLdLjf4pALL4e6qHF2Lv45vnC
/yURiP4X1SWJFnjZ+BFIbcB4wrf7i+63VY4cEX2a3KBwreFsgdd1SaSztObTAFtkFabAB9uaxQeV
Ga0e2q1QW8uPuaJzx8BtiTVlyJBGZECa6MKLcVMA73RhVtATEFYxP8BpyDS2WS+pfYLRsjLaUiM5
zPVKKbpojhgr0k6EiQMKebD0KHrCGpgF67FnQGcBm/0ab2PqJghTWLBdGFZUmEZDw4TRNeWXW5SI
m1e19JOg2Brs6mV5QwciGQyM/+Pi05mgUhElkOXhwR1VcfFrUWLXW2HQBIQSKqsb9yg4VHs/Mpfn
0MIJJD7IozmyvXTZ6Pxahur9OGQzHrOLCtg4b33NiD6pkQMNgeuh8GcEMEYH94xaQkF4l2Nj7qbO
mxkHaf2kRyXoJSpkulpnqnqXPLX3OB6nx1y47RXVO67RCDaEfLK9VxrJF16a5yqybroYFCgenbNJ
t+YE1i9G60elyV2TD4wmbQloUSqKZ8vG0IEi2Hh9UV2WAuynOWnlim4YeUY4BvRLYPCqCLQzP9YL
RdH8TdO6oV/VBlLgQOm6j3EghY2qkDI5ZYW7xi2N0ceHGMKaif7DTrx7t3POQUzFg+mf7XzazJ29
9ygpbFqXSz6rn7kNLzV/YfOiFVVzHGR7nQm879fTUs3iDcndEJeCKW8WS++6OmKTuZkj02EfoP4x
cpTa2OOE3xr28IaMCPtG9cZZ7xRdkiNz7bRPgD4HfsgVgRXPLmqWvUy07K4wocNxHENhB9Ge81ju
CEeNN+MiWDRt+6nTZB32whOrgm7aXV9rZOh10TEXzM791JoXyi3dYJ9GrMJeXD6gAcA8VjzXWRcz
6FD7kUnlUJeuxhoHxVwnTz09YkcX3/fKAB8He+Ke04MfdNz4s13Ho9I8BabIBnkemL1jkHBL11D2
R8fKn8jOdYWzIV/GfqziQIux4zEwr42BeqKAN8IKGmifOvI+tTGjANKV216ON6kHHRHw6q/EXN30
FiZsXnu0IUFYyaTaO+4E54cJu047VE1duXMD+wmKfFvEOMyKqBhupQQZY4axUQi4vBdSp6LBiTJR
J1u89Chi1IUmI9YzEskSbh6sUy57luL/uKvRhVMleavgI7WD3hg3VknRcTDFONBpA/80IN7Nskk/
5UjgVBgk4turFY4/AL6PFg763A31uKZCxjqmQZaePLdGCpDirrezEXLV+iOWsCE2j0ttcdvCa9Bk
I7dtSUzOXFgXQe4AIKYWXVplByjTJmfNbxXcmmlso0gRNPlt7Xb8oIH8m+W73NZdYdzgas/LvV1p
dHD2tbETeTliXkr47KasvfUw6Npm0LTYPGLJ6OIdVBN0fWE7q6HsDgKJ0waNjkHxiCVaRB1ls5uK
HjVOUyoYcOWbjb+eg8lifsviHuTAAr2/Fo32azDktkkN7+yy4VkpvqPbqeoeW6bbNQEEj5kHJWxw
zSdd96TjrQoBn+ozcZHYyOzXiV5V7bOwGmwxLi3pfnUQBmBG6ussCgbyga82oJuQ7hX/ZtSwKhPv
fZNWHIVZSpniKqq0WxthkkzrG+pn7RPn+UrVOUxWL/igRcXnTAE6354uWE3n1YxdxU1gGb+loKzX
XUholOo/krSuX5l473nAakp3IGAPQPUMW7edxugl6qeLkenagWap+clEV4WKKGgOAttcReYTieKV
jQoD8Ub2UUUaeXLlEK8Np0jX0i73WSluaXS9oSiJTanKfFY5wOmthuAXr13lh1TXQKalEFaEN4lV
TcsUbTonY4m1QBK74XniP9Fs+2I0TRraQZtod0bcOCdUkzlHTcxvLqoHMI21P+v8o91njpOFgabW
yk+GcGght+3aoexLdIcakH7tuok/7OuGI8MdtN/RaULOHAedIBdGXLEJQ5g9RFby5kQMtRTHn6fg
uSubfeXTqYiWhNi39jxHUTgJ5MqBq14LERFJGahDKc/OfBiDigW6uWYNJU/Z0OJecXjvV81zLPXu
FEcjOemuH2xAWaCvMzaW9IuTTq1EEjsX9JmwfaMdf1v9T15T18tTTf9022a3VBHuCUW6C6CCHWPc
dbBbnmcma71urulsE0xRuPo7bOb9FJTnPLHuXf8DeLg/x7pYj63cyzlCZdJe9Eq1pCEWEcW5Tb4l
I776DGJ1rb1lOjcueJiPk8jvMthgbdyOAGBNdDTiLhytkjkA8YE+XLRUnePJQMRiaE8T6Jlba9em
S4owLuWhMEn1y7ohPuDQLUMTKCtNIYxlIM6+9lsbd6riUmnzLcPBSx/M6JpcBHJ02G7whtKOjpLH
LtI8XQ9N9lVzTlb1o2l9+iBtfcKiKL4V8Ae+vSuzARGMQ6jLS4RwHCgLaXv8mNrcfDSmBKqDvoxD
8GGkO+neBWXRwH7kS6MOqSnwxvAEtNE6nn98uuJlnYdkoyEJa7a5GPZFqW7cmcPnfQYuUpwonsvd
7nqh55N2al94ZDHLeVSuMfJIf9/MJL8pMkGAVZtUrLO2pqWuP7bmuO+MZud6X7l0rn5q3SZFxeLl
0+/d8jYiG1h7c7RzYdmkcTWoLHyh1nMfXAq1nIovWe6tXZZX1FOm/S11k3PKTG8VlI2XxkdKSAQK
KncjIzRSWrsBNDoHiPcA2yARubSD6m5uK6QX9hFbzTbBGFiOwbX2o7DNir1yb8nyFA6Pg4FLT5iX
slI0hg8sWRhh6jvB4g24ytQcDg7F4K7w5RreytrrUXGYrZ2z0MS9tUvydk3hGm+e6ateysgHlWdr
Lxp3ho8Od4QRcBtj0SHXNddwPLd3c6OZB8ceymNF/OA+nphLfbUdmra9VKLj2S+713ay0R2iZIM9
oRoxW7kRYAtxuPeFvHqJQAJWGM1aNTOKwvZkyP5kdhuJ7XZtIhbrAfg8jsgqu3ewIT2PVtDvEVL4
Yeb1dUCjfbGu7F80Z7dBMCJWqXSoKaJhiuIhZhIJkTWofV8S5Yykk040eZJowpElTWdfp3TByvW1
w33H83fI813VCTyV9lBv+F+I1eHVLofkOAwt724bCBTAg7FHgL+Gvpl8JKZ78DzxUqEgBRS0Hugo
3CRpsLPwH2CKOthO/mjynUuZSvrbqHo2/WdAp3WAOXc1mzfA8Y25vOOtfF0rGACy9hSVbAXgwVBN
ZyPVJ15f/jAwD+KQeIQY6j0Q9CICrSaKeLpNxHA8pU4YwP9CT+1zV4dC1TuM62ozFOU6iYptremv
VsqsiTQGC9RDYVc3qCBolfOsJ6irl+WzXJk/62P2kArtnSK2C/qRe83Qfzutf0I4STslI8EKqRQS
b5C2jknqSgL5AwLwbZOLbTE28ADGEc/YEVUJd/3iaR/NB8Nun0a9JBDrs815vDybP4coTnru8g5w
3412fAvU8OZL7xIrfePO6POgqLeaGe8QZ5BXgh5EkcJYxe4Wnp4gPlk6EEC69TR4iBFcV4s2BFVN
fG7DmauztPcgHk6S5QjD7Y1H84muKfjquHanNSGQvJAzErI53rIUgDyN4w735nvXp/KUmGOzj6Sx
rpnom2Ha5FO6UV2z6az8Lo6O9MG9+RHUCO8VfKObIkoYkZBolam5cSHItqLyj3FJIXlRNxCeqPyW
wj6RvM2+i7wbTnJf1voHoUtr5ECrKplgHaqrgDGyIxfB2G8CGVERUEuc1AeBvI9QlY9x3u/cyliV
BaWbvTt+Otkp0sxgZdeS/D8jISkkuLoL0l0ExTqy5hO6B9rbHeeoDZk4uSPTte3UexyKnEIUa877
hCTkhgiEV33Qd0E9bUyz2HpD7R2Tath63nSfeunBaO0bmhXOCEhpxRMoaSGF2uo9z9xNzc0+6GJj
ei2iI+TRTn6uIwcX/bXSKS+wX3Vb31jdb1xpGzWXdymC37QmJq2SDH/dGoQK4OaqF2pVlIQKOEzG
0cBUFet3s+nuHaff29xuWeyvtKxb64V4R7Zx0Vztue2uXjmitU4uLZyAEX8MzJNr7Lbb2HUvWYIr
oRueq95qwiTn9pgzLXusJ5/7wSK/KgRPJegBMWKq/boWvak+crpeztsIecHJRTiWr/OEvYrlpcm/
KJS01TnySL1CcVWx4USyBaWOLV+8eIpoh41vj8ziaq6irzxJCW1CTzvO90kFRBiW0NX2ziOL2CBo
dNJ/PKIWvoyhi+/RISBej4zU/UhqWbyjXaN4EaVi8Suh/+HehOB6KaxgerCnHPhdj6epuSRDIA6Q
pJNcazE66LAnghqCUNeExmqDd71nh6Nu1jFaNxTkZyDfhrj90NkRmfISgrQRaMfolbMoajUiiPtp
WbXieODOKpJ3ohgKlhJb6kfLmXqKV5Ui8zzITVTkPoyWHhaN6uKtZylvo1fRuPUgDsowc0on2ZiJ
ceO6Y/Vi0eJ4UWaCaqsJgARVobPz54uJYzVq0yQ3zViSUciQvLYSG1zQLxzSiFKqGwGjyS8qV3WB
+JlO0rI+lfxxma56U/fXmuW4T3E7exzdjopvnLT3y7WCvIy4/ib5ahfKRdIlcyh901Ktu80olD3P
PolG66gR6Q0/2IDWVtXnAWEriXrN7D2QR8abJu3L7FGMNUHVTeA8Ebgy/GqOMdTrWZdEmRlJSX26
bugFZb3tslkg1OB6dXJHlFAROQOciV+Eyd2Oo3nd0N+ahHHvIJL0ODBQbvWsmyzK0r0nWc559MXc
c7Kg58QoWzuDdhZtUOQhLmgEKa1bDpKHjqjaDQm2I9I9GiaocsX5dLXtGjwUMs27+ktCHOmkFW0C
uvDNcDY8hRBs5LIMbQw0yzk+OFRGpIZ4MDqSoxgJyPxk4q+gcFpyqj/SrNCeDZlPC3KepfrDQOHD
curZ+tswzsQeEJYrpzXdrl9V6uDjRUiUOiscV6UWTsNkyH8Yef8bDf2buXT5/edo6KYdPrq0TP8E
iC6f8g9AFADTsIi7DLA5o8GwF6j0H82Plv53rHKkm3m03gU6lrl/B0Q1E7DUwKeMvZ7YfpPP/XdE
VDMXtNRzCNC0DbIGHSxz/4Jqbyte8aps//Lv/7PnDwPcn2xxjvuHt84lrZBoHzPA8PpnW5wV95ZZ
jxGxfnq8a+r60SaJA/kk6s5pJx3ecj5W2Q3glw18Kcpr3ZbpaRANTL2eBe8jrq8vjRRTnpXAJDPE
zxrzgIHo2iuScaYK00BWdjgDRPLiu+m67tNPAvGtrSPsY9lRDWFF/qboJdeC88j3cna02B7MSW6V
G7GRlpQ8m+pVyeYW2aMbTn6SrO3R5Gboi0dLEZ1ujdJ+LjQinRJdYHsC1St0OvimXu2s3O+SR1GY
0bdM0SOhEuzyirKyMoc0MJYJ0oYOfYAiTCD/ZiY6zUEiWgx6A1DlFSFkdXerkTXE8D6NhblD/4V8
EC1UEz+blVUiGMBli/6wkcwlHWtg/203jWrZPnu0pDKNyZO1tMWs14+UK5I0bxgJeYndYFyqxGjO
iJKW7Tsn3P1FQV+QWyo8d5dmZp+vasLDy40pl8kEijK+S6BSL0mb4SIgIcxbydoaSOKBoyFgSovi
x9mANr6xxlLtzAgvQFhxri9ijfEZHzy1xVAslyE3dnzvO+VQCutV+J3iSbdW4EDt3hyq+IwPakMI
Lq8i5b8rrZLBQdNpc16ZbbRvfGbiIaJkIV0TKrW3U2yPibd0ZTeefaL2elNnOYJfcepk9sj5Cnge
yYdA6+pt2s/znWdkMMBaSuhRkFzoNxY7mQaBForCNct1hyaElu8pkcaLL7WgwAJVMAysuiKp4rUX
B9201krbwgb0xyP8XzrNrvVP+dDJn5/u8lH/2/KpXxUXNq9U98fz9R//uqRfkob33+6vH/WnT+Kp
/Of3XxiVP/1jU3ZphyTtR073P63K//EN4p9q+cj/3//4P37++CqPU/3zv/72VamyW75anFbln48m
3PT/+Wn2/lF8/oXccfmEf55l1t8hdXjaiaYjNgV4/19nmUm9LScYBmBIFc8Hf/yPs4x+W8+mHe6P
D3A4uaCE/snuLA23uueShQyiTFnAcs795ez6f55lUDh/Ocx8y3Fs0hE9k6uMY/IvhxkTl6Y0HC00
eEQLMFwUZXoMzKJZGmZScGNcYWwYK0O68W8rjfEFILzgih1SI0b2nw7e8D1aYup2xNfGzTEodB3+
kCXE/3FK8imW7NS4SG5yqq71UHO9qnqmtc1v8zWDKL4fIVzj3QzGLL8tHK1DJiQMpjE/nRido8yK
D4FW4kuKIqb3S5wSsrq2m2xWm0INrzTDlKyRmpr8rR/n1OutpiIrCMkzxbJ1lt1oueu4pgvxhBoE
YU5tDAsEV8ST1txFiyYcIbuGdHujN25Ma1FVKSQeiVdmO3fWnZVhNfF7NS9LjukGl7Trk8dZM/pT
4uhYMaTPyl0TMNCwGh5BwzibVaseiKnmsY2qN7tebISq/M49QAnW6eE08Mdd8biS1KB5zYe36JEo
IpgPEQPSPm0GuXPGSlx0XV21FLojN8mG85BNhkaQtJssIU2y7Ad1AqwjB0y33qYu7cOoJna0LFrv
1iz0CP8C3j6X9ixK8tS+ZO7aTIn1ArHenxg2+2Ni6+UvHqLuiPvL2mWy18M6oJC+oVNhVXFPr5LG
616dgvTyumOVF1U0UB+ADg/t4coZqAK5dhzCSz5tVzew8ZovrOxpdCEHtpnX8kJx2uqVvNNQIAdv
JA9k7SkgvoTemLIUJuiqVF4w0koTFNL2INBoUV0kHXF/FX1as2nHp4UGHfYyI/4Nh0F1WzZ6FG98
V9WM0i4paH2lWOmJfM7M1ZJ0PSMvbEz3ifClZIVYhpRjFx2eAJTRORxRm5IYh+sLKWeBFDKS6HGw
MQJlxDafYZc2Mng0g35wn6bYg7euFqhLuzRTjJE53M3or/CP9n5jPSSJNBGPOqp/62Xk23ur7tLo
OIvEEux0TZUeecEz74zk7RO9hG4fNCtasjGXDnr0fvIdrJdAeGqcvG08jQNzauyb9T7C5LfP/fLO
xCq7kknd/cxO5xwyAjGfs0VEKerJuC0dC+vNVLIVu/ACMELFqfA1PzR1yUrrcOU263xIMUuRrIT7
iIuu/WqRcjJMZAlCJgwxO2PwBLHTvbcgivkkF6V45gYHmL3avHUhZ7tVaoAC8hzMZ7uP75mEbho1
5ztbdD9WW6PGQ3u+Mon0ftH4ctVr689NdarbjBBQoJjsyI4UlZ9xg6RopXK7HtbeZOfuGtbXaU65
57ZynXq5BorYOYP4orghC9jWvButqjATQBk64IhKDWVol32Cw9ux3yfhYCioJu8rrcxD1rf1mQPK
8DBJtrymOJvwAtZxk7YH0hicFxvTt83vWaLTV/pnP5WWi7Wql6nGc2mN35wFdPXI2csRXnBzIALP
CdLGHT+m4Pe9OeAzmq2+hZRKkeONxKhRwFMm8rPPadRYRRixm03fR8JcB3hKnJVr60615saIgr1G
ToLYSKnhm62hdWPm4XNXGsYdD++4caaiuniup3Z1nKKrggV9mxCNprsOMiH0+lZfI8X8tkWOxdFS
KmwbWz8kmkKt3g/zExzqlfGjXaVW3SL3MObtpHKE5t504tbWtmakeSefrqATw4F9tJtU+yKs0uHg
jCvc+I7b6AfDJolki1TfhsprWmcL9/CTxTDvRpZO701XvrRa72zTwpuOBPxV0LsEOxjlksVX8Xtn
DqGOlvM9jFp6QV3lr4DbGsRvg/0yIK5bAW3ORzdFrToU/Qi7SiNeucI3lp3JuJrXtJ+1+7zUf4K0
Su45b6NzAJ8aNiQgAMdPGGIlLYo7zy3cg1NU3aqr3flddHG11XRvfkdckObYbSJxhr/LQTTd7M6H
NzqSi3DF1/U7NgUBAZ4f+UeXzqhz0TXzcUCgQHiwY95ns69eGxfRDCetf0izPj76fR09WWMeE45Q
Ww16dXs4GBO5MSlXjNzUgzFZRMo7H1nvBG/WVEIzEDx6i3FH3FHNvLN9ME0Pe+MevgMOS2+0MzQz
Y26ypAAMLn9EFPItP4nnnse+O6Vp7t14Q/tYRoVGGGYTtPbGnp1fPxnvHae0wanJhJMiOidTv1ZR
z9+iogC6Nj9qeBPDbW81AIQFutsWBPU8mCiosT7fgXqeYjK5Pa8dt9CRw4kgihkveU1dtdXthVTN
FjsTEHGO31xPMVaZFZwYL9tW2tM90fl01GUudBxSvET3DrYxtxv+/vZzYA98qaGDeB7sYJekXnwZ
I1/fcusv2t08OiLXIPHS1uJP21DqOM+zCbCfZeuEequLgYPWqwqHGqAhXeXO9IU2d7jzcb2R7/MI
cmWvSs28OjVGmroaHhUqLrzCmjuQW5DMu8iiYr6v7jLq2KMWw2lnvbdSrmORHNuqXmUJXKwAfxjn
5CVuhnWv9GsqjaNnIhLrXH9rpWl8EbmFb02K+8SD5RDDMfFnsdFlbKCdr57NwdknbhU6rYYwmSjm
I06rk2iC6TBmtWmu0racdmY1PwlMCnjap2KLJOjWHXx+l3EbVBZQ/uRy80r55lot2uSxd9dOB/qw
mieWA/QtGeeSrd8nWUS6Y9A4ePXTCSs8a5VPkKAWWnY7zVujxgC4KntBwniNt8ZC5Jd2yWFOew22
HLYgD2Xr5h+mNV9rjCMbNyng2F1prTE2kaCiZh7DUsjkyxzi/NB0Bp54aFpLrRqFWnHVW3keJsWU
bVP2ZA7rTD8lc1S8+APkB1a1aEW2AnDo3BD56e54guqtMRXWAakNhLFQxZU+OhLuK7tWR0Ip5zdZ
mvrWkbDKLICthy080O5ojCk8lGtkWaLuZ9HZ+bo/fvQTq9tiBNQYJGdhmE0ophIUFjOXRfSE2Xsv
PTLjYGN0vcDX2bfxrW523XVuwWMRSlpXJR3kKrgb0WQOU4NUAu2rIE9gMZzauVcRBWHMt4GY7Js6
aUbcvVa2IVsTKjfOSB9QvOhmYQQY0YDk6VOw2WX/N3dnshy5kiXZX2npPVIwGgyL3rjDB7pzJoNk
xAZCMoKYAYMBMAxfX8eZWZX5FlUiuSvpXOQmJB4ZPsDs6lU9msMkQddnPPM9tqQFIpdvxpeW2/TD
tMABwOt5B9GZEmaPz+7Kbf9gXLWQcAj0Dcjsx9yaf3aB5IPBFXzrt+UdV8D52h87WZFlJxc0k/3e
V4otEWarzTA4it2dfmG5qXFKkMi1V3JDflbvQLzYMYG49I5bi018tbllWT2RzGNn3LZ48XPsrnBI
/qTCeq9CJztlIbJdFubk0qyrXhTTe0DoMg56ErHodcPVDFMLfgkHJxrh1DzztpqfdTb211Yafc7+
2u1ZX5fHtg9eldXrW0Yg72piamaH1Dw5Nh/UcAnZNZUKQ6/f8nQlCAsdBm0xB26Srdm1DDhPSGio
4ogA6N3rrlqfpmAtT17mefHiypvKWYJDQKzpynicJUG+LM81MsWrk6jkMAmUCL9wVGxUDn61IKAT
GYvDNRp+T6P3ACtIvdUXL3NYI+cOjtyKya4fEoiQO4fe1M+ocKPrlpX/G/mjQ5a23P1E177l62qz
d07lI2ibJztv6jcoEL+t2SZ6X2TbSBfLT7s3+8JM+bFKa/+jLfv2FOByfhxggu4anaQfagjDj9YL
xjudYTuKSt1LvBkhLgrw30/NxFcsFe3wBHK5OlPkmJM0gFT5FSwWwHVQXoeSgOHBGkLONLe3DsLt
wl+Lm493VUc4PBU2NPw27zBe+NXzEvBry6qdn2xD0i4f3YOtfIdcLjE4EKbWT7+am1992WW7dpHO
rpzH4s4omzpR16/vKrnYP/O6dtmiVzomB/BqvNk5zB7bXgtnPX0lF1RNSvC/EvoKs824VaGLzpOs
ybYN1/VU2WF7WHsnP1DhOMM0GV02pFWkkzM6jzmoYawf2KHHUoPwIDXEllu09npfEoUg9DLmJyu3
yh8raxF4NyI48EV9zFTZnxY7uESikocMUSZus8GJ6b1uN1OYBWd8M1EMbnlncqzJdljuirFQb7m2
nYdBt89Qmrrz7KU3aS0myJnsCSWz5hHDYnnXIs3vlAZLQ9lQ9B7gzNlKOf5kTZLd0/gozmp12BJC
mL72OTq2JeDRWOQpkKEE/FwbnfBCT8eCcOUjIjh3fIt6ssKZq1g0WsEx0djU0iDKgVoky7MxReYD
tnSIUYwNMpHDQua4cND8LoBu77ja5vdtTQaZMZ3pMgmj/laAHoGJQyiw8FhNBTJLz5RVR9dNYtmn
nMX2hhEGtyJ8EZ53luIJ4q/3ObaUs0Uj/fXodI94xNwtIhuzTxogA1g1ppauSm9kgeaVMmRxPjqX
SD1mQnzN0bFbMHFLsmFx7g79vihV8Nhc7j/5BFXCd9UnzAi+oR050DIiTZ7YjsdyTIRX08SZ6qrO
3nu6fylIabKDTJlDh0kxeys8KEQcOIhYpW5BFP/p0uaNsLWLZ1GPeBl9srHOMn/wfrEfHL4H5fyt
Z+h/4+N8lbTAjMK1yvZF7YuDZYyCj7iK+spXRbWrEQoQUfGi0cqAPy1mjcHK1bN7KiSyudpFyeyd
4PgGXKNZ3MHtuk6NlIckSG581350XfBJBYLc7ZjJHy3QXQcG85WK5I2HkrqdO3L1Uwn8kBvgQ5QE
kARGk+zWLn9HJyErQ1XmQSylfyYHeySIs15WNld2Wv0y9SXl1Q2AS40dkevJL6uPLLxbuMaeIQqp
ZeuspLCrz8xt0mMWDOMFkSEoe3PHX0kIySevrDae6/VgLdGZfKZ6ssghf5jL6TywKBwtVT6xI7yu
RAgqh2z5PvXDGumxfEY46l/6MZruRs6BeBmN95v54F0qC1tW89n0WfMOeE1fV0uJucYrCHa17Ka3
7EyCjWWVfey5qzxhVNtZBJZfM4CMh1C64h3DXfA2T759AM52XZHg2vKQwWrlrsQQgIqBDyJVeWQI
/+W1Dg3S/vAm/Pk3H5GEr4XXIqq71mFOJvsaCj0IDy/FHdkW1FBU/heh7elZIOpsosIQkohMeKHK
aeJbCfGpHN/gYHmfpq4ovpN1n8duZwdA0kz9YzblwHM70/fgxWkFYnkXc/Ba2BuwcinlBlANUhgU
qCiQJpZ2GwXVsBc1qCq7tS38GF3AOUYTMnVB3Y/OII2AePJJ3E/rA66O6gQVkwnY/lpnQDP0gqf7
1ub7EKvC6jEjrL+LBBqXXIiw9g0+o8aqOStlR4SldZudtoJ5g3m8P7R2hyFmMfPZXSP7QN/cLYav
62kJX7kecSn36/5WtaRgB6hc1zDMWpoUMG5v8LKFv5qcAThS2de8cJZfuHpxb0RzPbAn3IVJFF63
/OO2kpW6nQUvVZZ0mxEoCRtMVP9ojEIOXa8+lH0zv1eDM9/S91gdA/JrcVevb+ParXtvGcNrOrRr
frTr/7FgfG/t2vIfqrGb+fZ4SYzZq0bV70UMRiNkx5G7T3ljt/vepRXA2Je5DsQ5/jXJTNgpSx8I
IfvM1TzjQ+aMHW74h05NcNewKW1CV9bHJVm7q47KwStniJytzt0vFCgoSkHx1BOA2FTwG0hbgfwM
swbmTYldAnXzy4Vyfm6MJ461Gw5H1ylsLv5EUOpI3wu3uFT4ujZIsjzgDASDPHF/uo3k4MJIYhW+
qWH0c41EaIwBdDAxEWoEGOKxZWS/8ECMC2t8HTXIdfiBdY15qSIR3l4cA0m8eksYG4yeWzb0Pzig
261lLdC4koHSoET120iQXcXK/IsTz4IxMdlnCbHgKnUnb18DHlya+kplsjg76awOGm8G6mnI3ZHn
w4W0J4t4wfm0k6XMj8WMsgSr0sH1089xCY1hR3iz39VB/6NN55cFNxm24dz9lVb6o2rFnVsnOq7X
YHoZhqi/fLb6K9fJxwMi+N28Qm4shf+HtAO4Mdzku0mLEgdPOKD4LPNWi6k7uWRmrhNy3zvAsOF9
WRUor6k59Ok8AYMCq2IGamVKn/YNkyTeiZl9SM7ukl265vGNtYdSAL27xrSPeSKjHmMPjmRc75MU
JR6DfoJhJ6SEEWqV6wTLXe+txXXu2byyAuf2si2Lrk/QzSKTvXQh8XC8Axihlqgomjf8koIJ2p49
AHailm8TVjZiRoi4rxVr8+fc8HnDyqvIwNKwwXdHp2ypiZRS4r6RmWPPJAa93nBYVlbKXCmnS9io
VjzyenrWbtJpKZ6U3ROxtwbkuodQTJN1KnTrWhx63gVYx48f3IfB2AzcReeNa+xEyahuvEm7LtFr
irViLrROdlZL4JldQAlVi0/JcdYT0EP3Qk2kIfxEvp3r/5qJer7GuTl6dMkm7t1QhMuXoekGJrax
wXPN/YVCkyMt36P8R8ewz8l44W+sVworzCK4ptU3CQzZyknWbV8hwKVTpR+bNDh1vvORkGIiiegM
O0O9Le6p8LcZnPWFD8L0A/2WiKs94zahjGV5dXpIwWWB1FFb0bzv59X1d25ZB1gqpbqJih6DxxZa
Y3O5lstuiC3sxy9EMPTw4PZjw+cB8ssxIn3oko00zSPFSk2xSw0Z4qdGT+psIwhtyx7Zstdp/VqO
RLA29aTGm0mtrCUy5wgBqNv2GQRFjBzWjqOzfZmNea3a+rnuIP5oWfqPIz3Fj8pZ8Jdmy/UMyWsj
OtH8BIPG3WIInoidMRbwkMx4KLn1oRtVc18PmboqI3j2+IY987L2SXjlKRnsMWzoN3fNli+PVodD
6ObFsvEU/tWgTd6Ahiz4w4CKeCZ1QGVmATiRpPiK9GgtGIGIK7AzaHvnRs5w8qApTzA/AcnwCFlV
sLzTU1O7xzoHjbnjKt4FR2/0M3bWfULENqdNrt6QBpv7qzwjiuaxKe20d57dIsh3InCSbuuzoGWA
cFn8MCKL9tLk5Lv8uhsTFbso54GAo9P07R6kEA2ZLfUwzXPpExpCU6NByMbQtpQ1lKR46JZ17Y5p
RkqIa1EaTtO17KZ3VkEJ2Bzem/2wUpdFjn7dreP6OmctBd3FiR0rBIPMCzfh0uqjs6LU1lhBrhpW
SozsxOvXaaGmSCa5f6HVcesMmukAayfYeykydsDTDgZCuVISL28iA5iNfcdmYlz5mcJ4rshgbzsz
1wd38tN9WfXiaLezdacDujYVoiRxEAyXwFR5kmyFY7qrRCnZb1Rfu+eGaPQv4vnhW0ru5Lpz/Hzn
rPQVZSQ9TjMSKYyiDFUWbwoqb70SXh4jScR9Tk90ENXYTtWgFe9P3oNDwq9EcjstrbjiI7Mtte/V
+P9sglbkOZ0LGOMROPCvFV7RE4uB69pxrqYlU+M+mLPpa9Ua46vmWm5TVQ5RSTU744pkW/VDTxcy
KMMt56e6MwFf3c0qLX+jUKr2+CU99Hh/ydHwkXxe1z7CUZ5ayLgz19ufMDz+9C0ac6UHca08EIp8
mshjU/6DYOi2NyBPhw+j5N0wMXAVI8l6bugR6Kh5Psk8I6KZ1u5D1nq3IiLbrYflIE1+25X9USsR
nR0sDJrzqOjuIqw7Nz7bAfz10bTVZaSdTZUqZ9tSXskeGGws9o/h2QovvdmSQ5Fh+gEcqMZk6laP
BHvpPcr3Zg1ONIketOPxmcfp9LODC474HL4HFIiATmPLlEVF+ugsmTiiAmQPVVi0u8j47kHMLupt
xi8dETZf3Kj8UCukksi8N4rkAAydI9QNahlRA+B4P9TKnj953tavRocT38Yu2Qt7ufOtPojTcJD1
1kIhoA2nREXybGc6jkoHT564gAixNmPmmBzv6BUzON+1dJ9RZf9MIv1BAxDrL7531wEoiCOs3DVe
qETfRHV0K8il3tPiNGA9vdwVqmDUJHJredXN7Jo0GJG4gvZL+RGIvnbwrNuREubYcVR9nq1u2mU+
z2e+0NJ6wi/XPRlTPuYYnJlgIblJdpubjCKZ2FIAaNKKJIsDj/iqGcNXGqvod1kkRDOy6De15TIE
JvpQuX7/keqBmRVLG2bjdqcdHe4Y4ApckN4S59zmyL++aSwuR5OMXN+K9iUrQTGUkjqewpnep4KW
TprRL/CirJAwp3v2nF5T36SDooMmFZ9NGLCkIRP5DCLM3XqluREBLLkVMNWVlyZ7/oHI0bj+L1LZ
bWOXaMcNdtt5sn6RKLNw5M7lCY9KDZhqxXbclVn2bOi36bHJGqNvF/rLZboJ+kSca9T+5JcGoBDs
hop48LlLKuq7jONz7npwP6cpnSGHeGcIi4wekeK2C7lDnERSu/kPFh8Z1dvY8MSxXKZ2iJkIs+4j
IYx51gnBH5RWt1d/7yf8t5wa/63/4i+ejf/Rz/G/0qmBveJ/cGrk9cf7x/Tnr+YO/sp/eTVoLri4
ujwsXRLb8n95NYK/uV7o21EQwcTw2Sb906sBjl1QIUFxHatwEVJ4+k+vBh4PmpsdW7JP5I+xf/w7
Xg353VH7d3/a1e//93+DS40QFO7I4clO+EF+tx38S01eJ4FfRIbYm9MKUgFLOyZD85Sqhmfhzbyu
hXXIIOA6N0WCM7RzvPYMYUo/z00bbXrsoYi/wtmzrGy3AHyn9iqaMUXgYmbyHdQ8bnPbeVxC+coS
/RwSHzn08MQPnYRmGSYIR1J20GMskMlNlhoIvwhCYxR8Mqaz11T9c9hOck+07YWcPkXKiU2OShaE
nTagIHBxKn9pPj0bJjBOJeeoxagIh4BkLvj1j3xBzJPyZYrr32vl2W1hDLgJj8QmaaFRpkxIIiXE
Vtn4xFkbvPnO8DEG2RkuLvonqVcz4nYieEbmcFQwZPzEnPmh9+DD97DMHkItbztCdiTqsvEcEkIM
yZuW3L7WjB63L+/b8loTh6CCuk0c2HpousiP/XDSdimuc56Y7x00ssvGqN3SIvREotbi9C2nwxCk
LpdhAldN3VR7MgzHPCwc6CvBGLJGXZq9nljHT996qZvn+3k1n7UcpgflLgoWAdEsnOE8ynlOxOQZ
x50N5mBT9skP/EvAt5UitQRkSWAugy9WZf39Gg3qCjljvnLsrL8j9YzTrjftmSYjIOqXbYXjDelV
YQ0jwcXUeTYyaejjMM3wqSc2w9CmHWqLjU87bub9QgWzDuwt6mPG63clUWR5A3NwhiJ38bypgQL7
AZM/SQrfje0wuB4R7DY8stcZPpfmxM/yjmzhtBwx3qhsMxTK1zzsmOYDkL7PUw4QVQ4tom0RBg+1
zCwyqBrOojcyECLnnuXSc6AMgX9Iq5HXULg4EYO+Cj9bcgZvsqjBgcil3q4KopmPB+m5MOEMQ5KT
vRTkYtO6bE9Z6upzlICF4ejnGsa/+laCz4UqjI2ZJA1R6B3taNZ+zBz/ekLBOQuoQERY0h5gQ4Xl
HH981b4v02QOS2DZ3OtXbsXuypPb6yRxFq/guJ0iTeFKlICd0MN65WbQ7AhoAM7o4dxzL+Xg9YlO
eUDxPjNjfXAtOoTNwgRa9JP1ElVOA9M1mg/J2Ebv2Fa7HxbRqSc+OCuflLCM+6CcH3yHpum5JyqU
hUP/ma6+dbKL1DzqcrW2gc5fm9oPD9jWiSfYst/aSJkbqGPZ9dQ5YEkSjPDQHp0dQSpNTS8p1hnJ
ZtjYdp/Vm9LLwq8Ok88hihr/HBbLAww8ApJNkz80wXwwl4vxmEUHXbfHHpvn7azFicisvobxchym
rnkKV1exnMhusXo/FVHzzgyBGaFD2BMDjXgYEXjBDLsKqsbXNn30jf+xBin0sMLXh6xbKoQ1r3xy
rIg2bS93bqV23kLSduBYnGLvNfZ4dDXo/bB+L1lt7d2mdW7niiBAgYvb05b5mEx1d1mVtm17wCZT
xzQnxzJJ77J1/VFH/SHpiYOPy/vkpm+LCSmK0dxlrXovBzTMsIU2I/qdCG3WTPrLp4/x3NrBm1OZ
z9BNWIh3U7LDB8DU291Jlm6/8gDqebtCEVjdOfuTCPUYZSFVtKwXqtl6bXNnv/Y2tRaUBPQiP+Mn
uRKZ9WaZCdeWby27PO9YXbKMYppRdF5uW5Xds3U+eSq0CN3bJ2ts1N4HPC9kcDA91trBU3srT4td
t9C924ch93LlPwnAn4equAABQmfNn+cuCL6UTwzTCtMnz0/YjojlLCtev2xirKOO9DYdiFEszdwg
nWOjWkIoJL4zCxSJaGYykztZ//a9Uu2Jiektz4wbuYyoV1ZUnRbRuqfad2+jlF2QsvCNkXRbj7oK
rqGFAY9Yq08kkj+gvQ6B5aL4+xmDfnfKUV1gvlrEbYLsE373ae3SZ2mao7AZTjN/3uUyufFaJM9s
4kwZdPgnSRBpALk+ZNP0XFcRdH3Ee1Qf9220+D6NeXFXm7A/zhl2g5BL/OR6OzuCAe+I6KtMM8ap
chD7bIjKTQsDnJZ1EloCThEh4ma/drTyCa89hPl3DmlAHPMBU1D4aTadaWz6O8Izq3qDIrf+sOtQ
ERZFK4ajAo2sGfqnrAM5tIDQG3vH7Ohpq8BX99VjZPGmeZq/S7ACSEtfDMPBwXv5KXU0k+2ELsT8
pn+vvVljoGLDIXKt7tCGlgzj1ExZcZ7CboiAVlPFrNZ1sLdETqJp74YokqDDUA8SmBnOFgxE9THi
ynxSHf8fa7upRhjko2H2WNDNu1A8jFnS7qyRYChdRAGyOUI2XOcGeF+fQKXtDK7z4gKNLXHJ5KiR
K3UDZUQJmQhQknmzg1tq6A4uVq2D1XTESt2upNqFC78zzPN7B8s1x7bu2TgnNBJ52neq2Qj8ZfOJ
BhBysCbvzfxcC47BU96mZbdzazEAMxcz64r7ucgxH5TrDhlNYad26n3ReOMuT8hw4jfPx/Y9GLNd
xz4KUwGIIXbNqvxpdzguM2OnW7Ytr3MxDle8MPd2H2xD4NlRa+NcCbrd9A1xg9zsl3FEewLPbU6A
rZpxRvq5Q+Jv+VBmuRaIbnEy2w+qYAWQKXHvUCSKa5yTdSD/ijOj499IjrJNyvpL2ouzpWiKBKnT
zDFvoQ1dfo3meFymOe6q6r0QuAHGREg2/jjYu3mHMpuz/nOfoe/z3RSexVOlrfZEaT6Wdi7uRNvD
roi8txaDzGbsI+gjAaQwC14WQQLxI++WGyw2wzHqPHScEGJ9RdifippaUdvAp9THhLuZ6OGNE2JR
VwjCHpKRbcItKIElLulIuymtNDs7tNHAWNTlAesFf9o3P71Lfwn1QMKy4QXkOb6nIblu8Tbd+nSe
xjKwipeJRcAZTNvwZMLgV5h13b5rpHW9mOEL59W+6/hV6HyOrXoyV1zDxK+id8hPFP5Aj4aGfN5m
0d6hlK9n4+IMMvbJcJdLQl56KtOdTskh5csA6Fy8BSw8dmTKiue65guvW8ozZAZ4Br/kpfYPzsTY
JflpqbulJHeNRtLhen0nph8PGK653DCqcrCpy2jIYg3LmsldFW0Chu2tNRBXOpj24hAuU96PXfHt
HAbIUmIjBpZrdQ9Ox2263njfbmOSTKs+t8PFhexBd8WSnBPCQ3xGvcCs7JXtLPfTjJVm76bjW7rk
y7izMguXc51Jq76R3+5ng3ubdPvFFG1/+6NZaPZ6X9vUcd6TmfOcXz3S9lUXRB6OGJ3jIHzJir4g
6zFgcL11lG1jxp79JfxDXn3CpI2RIlGniB7q4YD+Mv1uhzSE2C/cqohYjUTN/GpfjN+zk3o4lIl1
WDVtAoZsAyDVKj+RJemjWH/PqUzFXAmty/jafE+yapDjFMOc95zj+j3tso1e8x/qMgQrMc7b0uJ5
hsQNifaYXIbm1e79k74M0uP3TN1/z9dkTZm1xWXszvH+MIJX3/P49D2bAw7Pnvtc9TELgnzXs9gY
wUPiLjiNeeVgQ/KkPrqZFbAhIVTKvxhbOsd+2wBRXvkR75IEdocGvYwYiNB0y+naWVWBvGfqxL0N
xGKYTFxLmwt9qH7G1xh8REWd2px+jqQ3YxXFuPPwEIFlXhfII6wsVxxzwsfNdl8AzoG1SSYQM9B8
0Q2pNu5/NYslwPgDgCXBQR8TG/4xV+7blNLQfGq0IJ4zNbg5Yg9HM2L6BKBLHdNZz9ZjmWk2vHj3
ZP9IOXEXvToh/DuGvCW399BMLUBAZrBJIIqRODyKXzvAgeFoA3bt4m2IG6M769C0bdNwBRhScRM6
NXag2XGzaofFYKCdysI3val4cujfnhkmTp/MmkIOJmBDpZdAcdZURr/4mFffB8njF2Q7Xe4yrxYo
TNh5JnLIyaM9OECN1yXM5xtcPP0xn9vV+S09I/sDCwHbADh0LqhqOsPG5byaor21Bg5BqkQsMZ1a
FpZsE6RVHKhykObF6gebZoxinpt7u5vwHjf1wnjsFTlXgkGhdCK4XVZyVFmxdX+Doi8ec7usr3Bp
UrB7OXN0n9dMsybfajOXmDEKqP8F0lrvXcY71x2v5OrZ92Fnl/eYqdkQTBHvq1YJrrTBdruf0ZQ4
99Hs+z+TLPvB3MTn0xltrBNZk2Rbly/fdnSi+m0yorhzcgOVxh7I1IKoHEwsETwxKC+z/R5Vwl9i
MGFsrFQ4YK3gLv7KxDdYse7msD8pdrSE49cFuWkGJZ+6fbfHpTC4WwHfgFhkoofoZGC9k8cXpnzG
HfVOPFrc5G2k913i4BeWBKFdM+4q3oAmHW9YaU4gQYoHcMNb1oaqONUhFUXMsk5FP3vxtXQFwei0
LaP9gjK9nTzh7LoOnJUxLmAY1Izx3fLpV/v3c0X/n6pVIZGf/16temrHIfs/T+Pv97+mkS5/6x+C
VfA3GG9w1n3YcYABon+Gi7y/+b7kf2EooUIHCE//SY5zXLQsCiBtx/Ew9wfinzlJ/lIE4IXSQduR
thDUAf4b0aK/hiTxHiCHAcfxhUT38v8eovwXsSrNcCWHuvoJ8tx+Djgqdw2j2amFcBi7SAdEbkzn
//3TgipJtOsfWc1/zWaGF5HuL5WF9FNL9xIDveyrQyGQ6tS//Nggqn1vqczLpVqbfTK0xfnQLkFC
TChXrCPwvV0eCLBNsYRMwxbTYvjsqmL4gF9NerPEjXcVYFCsjpZASzuocQjcl5lo4YUQ1M+/8dvm
p1BgJN57hc9/onA6yFz9CEVhr8aRsZdYhbjBKWXeiFT5ZJ5IhQc39Kd5wCRludylKS8DlTYiwLsX
jt9P01J+wsiNyhvvG3eSQ8FDptP8LrRLWUoFFh0ugVV9DTkm+J8hocKy23AZvkz4Ia+2q3aEosDl
7JjTwR2svMUgqtkNci3K6Lu5EIchwZIimTOMr7GS7hh9UgafTDHpJtU8uHlrf3ClLn62GX1sh5kM
f/AoqcC68Sc5pS/80QxIfpYAdPbcbT1aZUfuNBvfKYInjDrzi8UsmW2npV9hr2aGCSfKfC16xGwT
2oRm63RMD3Wm50dVkZXB+dJL1ishRQlZNtpHuKCCZ020Ml5zSwnywzhb0LfytrZu8mIu2aO6swfz
pEFui/Fqibt20hNcv1Ur5zinVhZtZWux4nYMubxdHX5bJ4KLYXXbgwBDbssvEdcsrD9cVsSwc6ZA
TnFOscdmqlfxi75aTXq+SC2DK29sCQoxVAzbDP/cGDvrwBFeWjPLNQI6lNmXnkPngQuh6i3zhfk5
hGz5NjQ2LTK2o4SIVjM4tHoB8ABzsbgeYtAwFwoED7tt+2zDh90LDrEfuTaCg0QuBF8FrxvRXjY1
Gwt2R8UoUYHp0FFfd9S85OtVlAK9x2vEz87C4s/I6uVPPZZrCNggS9Jt1gfZn95ejB+n2Oa2wOrY
a+B2gd9LMOCoWi/F01C3Fd1jrp+O6Ed1qrcu4Lfryw73YrkEQYKmKmaM7kxZv+16xmPYeYnG3wME
EUr9pH6nPYvUWNi5OnEMdz985XLTB8/r+gwuAVoUYIEJy18zNQcQaREbxcVLDmHS8XlZZYG1KFug
2u2qMqn92KdC/DGiSu93HUX540SF0MVMUOvbHKfMi28bLkcr5/v1ZZU2AH8r9WMLz6DfVuU0gG/p
0vpgKHnbF5ndM5lhhGcpSs0uQOd5vY6ooSQBvDZQMCqPnO9WhpcKq2jl56FsehMmRbzUAghgzmBZ
LhqAQw1mizAfaWZWYd5cjvQbXfKRGD/0swSW9lCU2ISJH+j1ppvxRc9BH/yC2be+enj25Ib1+ngf
ODJ/KkpKHtfaWtN40VP0ZdYWoBevLqQ7J60uDGpUuDc/CSRGayx6t04FCnLhqtDxMBiiR3JTywuW
l+odWzA+G9rPHUThFiVoIw1p8w05ILo5/dpdtjLixrTDrVJa3FGdQmzk3PsAf3EPOjE3drTUCBui
i0QRlDQyjZLgGhy3oJTbKgkKm/Yg283Vl8+X5amk4VP/yT04jps0XIebSADbxGLUukPsBXUDoaNo
FIUNZUr8QY983Lf4ATUUaDyrOAQpb8/367LkDk2VAav2PREwad+kWgXB7zpk33IiPMfgHgeKjBw9
XmtC8ZGNQ4ikjKsj9mpbe079PN1LPA8T3JbuogGbsbdeeJMRoVcSfP62FF4G5QX1WNJDM1xcMUAB
y5BkydJQvWahrM3l3pp6KT7ESD/OQYganMUegnw5EY9VsuFRBKCc7M2ardzEb1pqfqgq1xOsaLc1
Tn/MGkz/FYEs5NGNj521gc2rPG9wb0tfgteYFyNQfVVdSzy0eE1EqXBJZuyH3dbGUxaF5XJMrGFu
NSjEVvinyxEF4qVkORweu2JsxW6VdcQzLiNMZGvauuhDuVn6iEQGPO2+F88ptEYCPR5WZG6L2diE
BwU3OGwoaHNr85zQEOn+1LaCeaU1cc0YTKpOXlEw+q8l6JKXieyxsxlBEP1pqYp1r1jwT90mrGwa
n5ZiQnZMMp+zLsjsN552ydfaTxnGQbv+KspEXqFl4dZJLYsash5NqCE5St4Fqn0yIheWfhFn2mOz
nk5N+yjyjotumg4ni/aO97EekPUIKnYf/jertMDWH20NUY10l6zKIdVPeQgVKu3F2kkEja1QR8r0
Bw8PDQPSNe0tTyy4nXx48W0sVtZf6dApph2HkEvoznAVZqHleWfomfAzq9mThHTCJnzv5oSiliBU
kN3qmQQIgku7fvYoaQsI+HHk613W9m9PZvp5bHAFbz0OOlKVVRk+goirxp1Y3KHaunRRsqCIKvtT
ez7+6UhV6VOEFZE6Bz7Tm0Ugh3NOqJnNSGcZzaFL7Uy2V/iSMJo05cLTJivmh2CS8mUtu2Egpsz4
Eitw3uGOy8KiD3Pr0emqezrk4qpIp35XNb35OXkQVymyWSgaqnqfNqMKtSVhzsrCHxi7S7OP6l4o
AIglrMQox/1BAi+khjWVLWzoZQqCrRel7m+WXS7hXwI77ymistnUfhO5W6j94N7sCs4F3NOCshQF
xRTIH06hW59IJ3XzELGRpWSJmjnDpKEXICXdv0GQss9RNgMFGnXOHYQHshnjJsqVuAFuUXEKqWJM
Nq7F44srziq4r1mXn60Fni74kL71WtImEm6DlcxDvGooGciEPmh98p1td5QpxKINhg2e6EIv1QB5
1iVw61UCQxJ2PGqB1pwH035B8HmYlzUkW06kurrqp9b4O+n7ZDCXNfgP9s5st26ky9Kv0uh7JjhE
BMnLOjyT5tmWdUNIHjiPwfnp66OdhbZktwzXXTcKCfz5A2mL4jlkxI691/pWvwSdEyWo90pXnSbk
Fx7x1eMFHuyQvnASAgo3I48Vtx0Vp8kYx+E5U0BC7bLOsKxNOIfAhJUBy3AzSDeUR9T+vg4IR04/
jmOdsPjaSQEmvbD0lx6CuLWfyEiiJT6CbgoYKILrpBktrlNr8G4GpjBIoUxLw+aSrB9RM5uBqQx5
iQuhfPKLeLwQnWLtTvMMnRtYpydpydjekxM4ktVAGAhGxsG9MicFbA31RPK1JvvgelwQre4hBRkf
uXPlYpqOhnuDjmW/0bOLFsiCNgVRD33yM4AvKHMhseCgDGreThFaKd2MrmC1iwtsRyUwNi/12s9z
m5IfE1e9vxJQ2+hxolq4DsMxvhj1nH3k2+pP6mFtrLteg+obpEv9rcRsk9KGSGiDNovlgD2f0FpO
+dTSjKAleECrygi7lygIg6Hy0k90O/Ch531hMawaPcZ8s2EMSxCFGJ6YHsP2CaqmROhhYp25y1P6
XjQZFTnflPiwkjr4vhjZylFu8owlhkQk2iYoURqkwFOC93+D5R6TGGsjgTIRWn9UK7UT0X6RDbAS
rEXqfCSR61bmMYag0BIDHcHFX3PY6AJfJ542vkk7Mk6XgYKRzo7lPpY88Nc6TwXYzc47YbKFocVL
M2EFcRwRI4RUReuTxmciQ9cFXtfqsVM0pp0wvmSM4X8ti8h5AuhYDegZgYvtzVKwKEhK8IwgtFmg
986KxsKh6WTn9E7WrceDkb0vKrKaNn6yeEOADIib6JhuJDQ4raJBzzhThTZdtaa6YHG9teihEKsR
Elq9GztgqJsOuWMSoBRoukNv9T0WfaNACEfCuxckftVeaZWlOiCnkKDiBRvLxiUu68odLf+xqLtB
BHQJCdkGANacVKRIiX0aadC8ZCEZX0vwXkCrk6gvzsna00zPuN4CiRZqJqgoFas7j4AXVM2UiRM4
yWK5UqYiVjPEOws1DQm3yZBl0PI8UZDKiAhrCA1o0+Y6p3FLkIcTdeEG3W+mgszOMFARH+1/scI8
eSx4CR7oVDIc4XADrKB2weoEsGOKl8hzJ7IDNB+3Z1VAQxccsRukY2Bgeb/NJ5h21K31mmzICiAe
WntleoVGWF0PAPsROlUVv0+WJulLJkx+CXsI/VurysAMaZKL7/PGciEOt7l7EBpTHLXQaPBY1CZR
DdC6GpT79tKqoyvLlrx0Rq5+kNcmc+muMZbziBq52PnQ/rGts6wiLza0r4LE7h3kr04Xs7biyNqM
TowogzfRfajGRumgmdZlCpMFu2EsDBPFYs92vPH92QbRtbDD7Uxo0Y994c3kjVGF7HijsmHXuaHF
hwyHD6Fsj8NoQ4mYzvuU4VdCs86pkTSPMd0v6E3VwbEQVG8ml5jFIKJ0wStuDgAOXCOeHjVHkXLz
P82lbl7FQvRe3msuffpafH3dVlr//I+2khT/SMfxFIEStgN+awX+/+BvCesfDzYC7BkQBfyPx9/5
N5Bg/UP/ImroMCF5Ml2G8KaNrfOvYFvf0WGvGjq269ir1omfSWfKXptcPzd0WBXoAEicuViBY+PA
mtvW1ySDAXvAZOuzVuf5VAAVjRptJOfARAosoS6vvgu6ITpRdPazjSfWuakNBIOYrnTpeH3sAnoh
u3lBSNDgMC6PoxlteOZ+8qpsAeMdZtVHzzHwfnGqJqIW9X1luCMK4qrzgGw6K1wubD3BRLRtJdbj
rZ/NMz8kDofhwVJ0S6HXN7FTB4luU+NblvcC2QsaEPplnGXjBGNYZiApPp3Z3phPmpEFs2N0iGY5
9wgwdOAplFTVZm+MF+A7yni75KYN0zKf02IjncXT15KxjjiJZvj2JdiFFgp7zSCievY6E+KUFys0
0JvSTbx4Z7kGhKnWzaTNHLTKY/uQjsUIMqDvOkaMoZlAwZNYdZ/DirPYfegncjKRINO9YtOT5HzH
Z2lLag9Zul6DgGPSU4uuf50nIaAseEtHCAW4g+IMuBmKWfTNuH2VM18uOWf9Gzo7QNCKgoCkcKqG
+GJKAMSvwznlMB9xpDGHEghKkyHjTPlhVhREMB8KcSg8XIzbMKpJsG4du7FpxiA548lYk95QkN/5
s5WS8I0hkvhMInVtjoz18A3H8eqg92mc22JrlTWdemMMC4XwK2X0P2wjh2INzrJkUtedw7KA0Msk
owmzzwDFBvCnnGZBABVdJ4pjqjjrfyOPwbDvaMGUVJEu5w5KkOwhNOvumSoxhd2aY0Hxsa0YqHrT
/KxBz52yteFqvXDjkWoxRbb66AuM90daBIrmyYif9Khje8Ywu3A8X3of33g4ayRXfnNDixGcooor
8ivRJ1k3Dov3CVXxuGtwfD3Y9eg/dox3XwBcX9lt7X40o9RAZpE54qZy2uKz7UVETAjMAIiYzL59
RMaRtFdTKvJHlMvmXROBXy2RbXxaIhtHbGS7JUdwtMIB48WqRVwHNyUx7hy0XHhxqvxsTnIOMmKW
3dMop/omj0fxZAvEDZglBBta2Scw23NCAgEEWJvOGAuAcXZylpWmsV/xm05ZlydhPJkblE9gMycE
xbzN3xZBTxNCpmQvNe+HvAM03dvqHB0RP0LY7S3BZreDdujQ5mL6BpW6Zf5X2TsGUYKsVJHtRMq5
9U6TZE6DZ5IpDCC74eQSZgAFOCxlDC3dKndixrJhmp02MnF9kBuWDxCBA763H3y0QpcoDydCvFUd
4/gWRTp+4Zzs+0HBgNK8HFZD4baQkaE+RSkl7YZJEukbsMc5Rw3gEegDEmBuXC4rLobGcJu4Vwzq
XLUjLKChnsTW/I2jPhWhsUqHBjX41/i+2xcC0djL40yRtO4x7+n4SUn14BMPpqAyGwO/RNsNPEx4
YbAImoNF/HDWLTVUHJHa13rsaGBWqdWhCItMpowWx80dg4KmxRuBSpK3nBCsfSxAFTwX2GHa00yM
VXo06iWydjSgYJYUCwbdajP5Yzx8dFTjTYcoG5BnOj1AjfOm9sByhhPwq27Tho3Kv7qMMNNrgVyj
3ndO1bbmcQH7t9z5jgXl0G8aOz9ry67g06F1Dg4KeSSNsJ92uN/MBtaN4v+oZxlImIxILfrItvAt
j53p9UYCD9nOJF1zxDmdEQelm5o4O+q2+/zfuA5TlLV1IDxGKq+vI0cLpZ5DstmCbv6ljsf5xWrj
4U+Tjt/cjRS+x7zDdxXK49dXwR435GpsQ5CKPj6BIk1WK3F5S4U9oXHM9MUc8lK8f2vWa1jcj89Q
CYoLtnfL/l4a/LwZ52Ppe3xDVKfk6RBHt3bhCxOCNyQlpi0ipUFmOjRdKiLsYOjWDjoWU7gf3v89
1iHO26/StS3lUBewNK68vZ9/DT+vXLQC5IpAYPjoIX08Z6sFUe3N7cn7V/r1oeGIKbhj23exhtiU
OT9fyWPdTCprAQnFMedeLuGq3Zut8/ev8uv9YPq1PZ+AXzqnnv3m0QSYmVLnVpwNfN4HzRlxG0dl
eE4kUf3Xb4EtJQRVwScnEbjZr28IjEwaSVWGG9mGFRJb60s82tH+r+9H8Xh4ZJ8JV9iCGePPn1qu
pNkxRfY3jRFS/IBTo+UUet21neUMFN6/2G++IkV2wPpmK5c68U2BCPdaDRGUVk6NzaNhDpjfoiz5
w3Pwm29IUYdaYn0GfGW9uaNaNg4UvtHfLA4IB5gVfZedZUO5UFdVyOK2f39PDmhZC3brijum0P75
A1QzPiBeQlpHSvd7m4k+ZNYl371/lfWX/vk1simoJVaCdUXkIuIN+tH1R39EuY8yWa7AryHOzlTP
y41wtmdQa37568txLFAoVYBqSSbXr2/K7TwHjQ7dpDwFYDo1wjkzct8+a3u/unTmWZy9f71fJtAm
jg2TGbfFOJizzJsPMVrGFM3fjGnQZ2aGuuXZtk0ivgfrclYg4EHh/uGKvz4lXJE0RDZ8ljnHffOB
RgmnVrIa3E1jQ0JbXNgCbBF+gHGg+ev1n0uti4ajPKhz8s1TLwXt3TwlGJPqG6h8No57dAD9veu1
eAutNHlw9cgA6f2P9Hc3yMPPW2A5XN16s/C2Ko9YQXoaghakFoPQt51dZ81e17k+vH+p9QZ+fjjX
7ZojHzs2mFTBF/nmaWFEHlL0hoxwozWc1l3rTJJz37/K21dgvYqjCIU1+RdvwtuVlzEuHPGCZx4G
xUvWZsbBJ8Ru16EhuAJGGu7/G9dzhTKFx3vAAvz6rghkz2dQSiF+Gux/zMWzQ5+I+XFgWek3wmVi
+f4Ff30JqA2c1THksnGT4ff6gkm/QHOEs72xxpLwlpJc3XVSnN0LexpPW98nmG9m7mz+4Un57XVZ
Vcz1PgW+otfX7abBaueeXJ1mLMR9jvYevbtf3ZSt7D7PljncGRWJIu/f7K/PjI3eXWCTYoNTv9QF
IvFnl6aWv0E1RrdV56bzYmNG2L5/mV/fAlthEiNmkb2A1fPNveXUXhaRzf7ayiMofY6+sAZVBzTt
4R9u6LdX4iuh4cLFvhvPft4HBqZ7c9OCF6to83/iON2iO1+0OMrBAtn7/m2tv/brN47amEaIxYtA
xeO8ua1JRW1vKc3Fwvxg54sKDO1+HiMoI7QwfrgQ/69KnV+/KqHsNVRSoE6SNHlePx8pzopwMSAd
9lAHGOGGpIRIRjXv39L3Ben1Pa2X8SV3RDycdN88/nFcT3lcMvOFBQLuu1cj7VvgHf28VUZFh3SY
PT5TfEMx/guvhS2CrhlLrgGWez/zekikELHAwRWVpvuHB+m3H8JaUiCRglov3/x2kpNmqB3u2q0V
FNOwN/ezCqc/fAi/vopSIhKT7PaC53Il7f/8EHn1iJqE3uwm1plxXqFWuY7MdeLr6fpudrvmMRHK
uXj/k//11uRaM0vXV+ixuL/XFx0xZPfDknkbvO/eIQZnutUoUv6wuq3L86uv18KrCRbZwWHJ+2G/
uTU3h5hpTBpFDFLKz+DfUDYkeUYnKsFFAY8jtKVxyZi8EOcSUI36w0f7yytjOfzjURoK9ij37ePl
LohHO1VzfRI9zpn20LYQrTUdpxI98WbpYNm9/7n+siJwPV5R1wKQZOJXffOS9ihIEowsZGS5qCce
8O+EEKOqPhInC8Nt/w/74y9fo+Vw2kPkIqTLdW379ddo105HFoMCgd2N0FzXlOOqgpLw/k398oSu
V2FFpYhXFNfem104b8eBaGNnnbVlGmNXRfJxJnRgVTYa9ayovzShHP7w3f16mLVYDyTv3aqQxMH7
5qrl0oXtIKB6ZT7mttKaHhNlfSh995JU6ntZDC9goAPhDvfIMPo/XX2tPl8/umotu2kOUaKaztsX
pOsWGGtzLhmJy3ZnCNDfzBj7IFvkdK0a2mgYe9IbJpvjwdC2PqLMGhvx5f1P/s33S/1I1sb6a1DR
2Wsh9Pr7TS2U376zFEHqlh7WB+SM9MKnPxSrv7uKQqK6nm/XPOE3i0GeRfMCgbEIJIoYIh/imhTF
zPrDR7r+rj99ooLnh4n7WgFQosL7erMYJKU9shCNyGZIsCObNlT+c6cTiJmGTTr8c6jkSMR13Ehn
N/Zzvjy//1m+eTXX6/s2LWqqSXZ/3tHXnyWz3NqLlxoFFKrBW3aOgTBKB3bE3mhJD/67EylXc0xh
Uke61Mhsbetn/pPQVdEii8oJRUQXMYbI+OiZsWVAVTfKHcE7vX9v3+vE1x+uYOjD26I832Gxe7NV
IUQIiQKpIRI7nlGxHgx+OSKp0O54gKYydad96vo2k8hWzfeNzy+0I9/Hg0jp50aDHchfmNICJR7U
c2uGlrsVg+6YK9uRdT+oCkEoaV4YtW6yciSdbo6t3t3aDIyekCy15i7NrNrfqxDtJXZiKufqMUSR
lv74Fv8Hj/C/CXn46Uv/JaQcO+H/un8ek/xnPsL3v/Ov3FyQPEG8DpvOWqqgN/+vuaDj/EPNCI3b
RyG1jgzZJf6dC/6IuViPci4nXfZJXtp/54S29Q8/x2Ttoy5Buma7fyM3t96sp2sBBWSBeoNigJ/o
vnn7hAf23yOaC5LooIFQ8WfQ8i4QY76FtROTJZYyg3ejwEqzDlqujMTEso/LRAGGp0rJ4Ncgt5a3
3z/Ev3qe/l8DabjrxJXKal1cKNHX0et7T85/vMxfk5+fmt/+/R9P0dpB/TFNJpWJ4bDPomDaiLvl
uvf81zTZ/PFAoeLnQbPMtTD+96nx/2H1weJiUV3S/yW25K+eml8KOJoYjKmpj6VHT+1tx2aKiN6F
O/yE2blWO0FPvWkDKGEmrZMpA8iBFZOUtpN4xcS1ztyeQjEViBcoSlrvVqOBzcON0w553T6ReNPS
xMVA2rpbhBrmHHGciIX7+f//R0qa7y4+/1F2z+3nLvnMav0Vk94PFcP3v/TjucGR8l8PDhk4/P9/
HxUiR/+RPKk+65GisyjW6/z7rBie/IdzwXrGZHXB2cJ/+wtHi7UWZq9qDEXFSDfje7OIrrbn+W9q
jHo2oSOm3opBooLQrV2cZpnlJ55VnEYOxw1r8jSm/bEoCuytNfC8zrwOhbSMG2U0TNcaktTbgijb
sMmYXe4YXDjauHDiqIZ4mHt+jxPeJfBZhJdmMokJYV4UxpCW9IwP4ECjahHTnRZSpAb696afhlOy
K0oSdpAfztFIckk7k/gtemyx7QgU9wr3qTVd1KhawY37JsA7ZBRz+8XU3VDs5kL48+dODB44l6ib
ix3jiLbeESXR2gdO0EtRYUbsIvTbHdmKYbZBx+6Zx1kKFHYYBEI/A1kNKBxH9hQ7nbkd5sLK9rBh
lnMCK5vssu56nZzqJEdHDQQ8aarPenKK7uNSTeEtXx5w5jHv3XgL7smOL0Jd+ePHTIOPs7wo2op4
JGt8iGYGS7GLHwYDj6wfuEL57PtNTYZ5DPoFLTOJ0CDwFNn2IaEUGg4b1b2v7BiKRzd8yX2n6c7m
IlbXegllhU+a0Ut6LhYjOTB59YbHzs+bE4w71m7RSjxnXYvhLQFzYK/AY/oiBZDfAz4TM+hh338Y
hqGF2gBCCF80SohoBi+fksg9QWUISjMfGSsPrQHecxD6tIvb6uNYkJfa9bORIaEq3LPJ7ycZGAtn
yv2oi5CA8qrch5UOTRR0OLGPqdTdckBBy8jlrgUymH0gT8dIv2mAhgB08SEzbpsiJspGHk/r2kO0
UNA6LNcneJn6lG8aevVZ6+HJfzHRohy8zsJBA9EbzjJoi8EWwBwn5d8RgZDDp45nWHoxdqItnljj
Ctx9stWwVQP66nSBZ4PhAS3E62XGgEOWaFw8oQmJ91BqUxFYUQxxUsAEJrNMosKeMhv6DdFzsFcR
v5EONDsnU963H7ExVmWwAAqAZc2i+VB4erxmCyCBQdaAK5Z2gqdsMK+dviHGqbudxLMxwCOBMbrY
1aih5zh8nTuQEk0V7hws8/GujPV81HNke9vOmYogh4RjnVttYezipWiTCyb2RIgoqgDzrMz4EWdJ
67YK67cRrRE0MW0LjogGkXj1rsDdWgKSHaoPVKzl8FxYubMnzmc5hiP6ktPeiOGUcRIJ7a+8wZDs
yyk8hciqjXPYCkIf0aagcyyxcH13grQfCrdQ8fUUZ0AAyNHeadfRe50zt981tRi+jrJyPvpLUhxt
2RmPQ99n5HCGJLOiYa/yi85e8jsfjncQosogG9nv4z3SF83D2QNVXJ1U+gq5v+CbJ511DOw+hJMd
9XVHxHDj4gQbR9pHO/KLewrysIyWYIlSTCxlop1d3y/ecUGhvBumBBFp2DuZdyFqK8KJbvZkcnQS
e/BnRkyEMDtpXp+BjvOmI94pne1nA8nRjhhzJ8a3Gi/HceW0BOQn2uH5JJL8YvC85NaCFf6xGaLq
oZvt8eOczf42K9D1QwTuosBpbTSZZUTyXxrMEAaKXVlxcLYyk5ilYRKHBWLH9ZAzNz5EvVZgub0I
jIJRE5fTp4Z3jv8nvbCpUjnjpn57oQd/QOMLGgYGSt2RyevGA5nhTuGQxpzOhK0ACEJsHqppj5nP
vdCx9pqtKLyyOgy2g5asn90wGKABNRuvb72gDPPoEhF4QbZZJex9Vxul/dQKTqRE+jRrrEDF2hEM
2gC+OCydCHS5YqTxqqhNFo1YsyXbIlL8IXUvxmaQH0KP5ZvW/TLobTrPtrWZGluDhLbQJU9TOMlP
dlul10sd+QR9Zcqa4YdOFlLkvBvCcyOcCoKlZn2etuF0V7l+ts81s/utmUvrNia75qoEyvwB1VZj
fFuKzsu2MMOQ88xNESnCbF3owwiS8pA4HlA7AZY3MNvsZMnURwiFqiX8oAsnQVQ0+2Zz3dAUJBQn
beGCjiPKlhtX4jc62iUEJZ0k8mnBRV4HXGOk+wuniZNdkTbHMp5q1FkRX5+DLQOAxIB/BJq+4fib
xB7aad7wxie3qpuMs8WpywyvHIl1qHBJBPbDiuZFbYbVjZL1amdySFgbTJgJlYdVNsh7ibYaQam9
gWkdfUIsOz6AG7ehIpfkS3zV2pKPMetSAzN4WnM5SFU315eJ0COv2GteT5IDvJi4L9nxkGzSTqdX
tURquwunNCb9W+APMdQw+jA3XaSGo1xKBwBHTtiGrtxu3HhJi6WOv9lVL43S6yW6gt3XztLoaGer
i1EPJuEIldMTZePz32prY5BD7DFbtFK2dy0xd1qbNCKNyr8nulKAtYwGjOmtK3J0XZ1qAyCJsMf5
1dqwOIyOWS2nNDHHKxydBAsDJYYiNGFC5TfqWeOpdLsYZni5RgCHsUNoqBV3zp46adnjg/V39NEs
LBCiKfrANdPK2ovMGk49rSebz8pQ0UnUmzEEFJs40ZexIvCr2ZYFGzQM5Dic9+zx1vVUmKv9XUfu
eEXNNLP8pflhXDo+rShPqHlS6cjnoQAGd8AvMAN4tQrfQHZUptbRIY2+DAaaDLCD2QhL1MmTkT/4
MLWnXUPgpg66MUwJ/wDcsZd8ZZfIzXKMsggjFTdVIsNswyQrT6w4RRRO+ajHA1vueGLgSykCCy/7
jj2Jr8nPIwwEZJHBA8A8otvTRoV+d1JLIh82DakEn0ucp9Excv2WxCSE1sNtnxVjfsGEOrsufZa9
jWOX9XQsTYfmSYVF9gYbSi0D2fus3FYp0o827zk+L8FO+xBms3lvoroyVxyW/2Ci8vcCfDnlbRwn
3hNcK+NTSvhCfUFHRbZXMUvVmsk3jpu6SAFkdgs5ODs6usN1My5kcFs4ZVwsjpmbfIR6FL0USShU
EHZ9CcIpIzr7vDdsgMreYoACG5C0sk81Jq1PPzKcL/wk5A9ySspbr5LNdJjciKqEiZJ4xH5rmsMm
MzuC0GpzLPOdJIFmIjjNmUHTmZL8Hb0AXInRHqsNPlvQgQYtIcyj7HJPde+i9WxBfxv70TSmghiK
LkLmWHjTeLfY7fhlSQg6mq2SFbIcpg6voNWsoYkrEIH+u69uiDbClqZjq54e5rQL652Wi8/jC6zV
34cOBgqCqFr/nK+4I+sNsMWx5aW6WcCZPpNXSJIg0VEWate+asl0JJeX38/osxxFLMgaPIzEpPHg
uyzhiRCD2nkxLRHq3NStT1tyrMpdVnh+ddaaKEaag0OWlcKvDCKiOuS1PWJsTtV4P/ci+6JdrWET
Tbmx1VoPRpCXREoFjOhqSnA0h3eDjXXotJxElmwz0yyr/VCmIHcR35jO5byElCY5HU3sqtprL6oc
egu17hDqC9zG1XPfZooahNvHEmfZ0QuI+6i7lmUch6cd2YMHLFEhoe0iIkJYgq56JsAxwY9a9F65
I7TBbG4nBcX/hnngwiJJ9hGug8H2GnyxZHPKhwYr5EodauMzjSPUCwYF+OMAKQwhZ9gWWDBj1xtf
wtKQ1unkI8IO6obYt01fDf5DFxNfux+s0j6XlFxQyVMsyhu1GFW6s8aByF8jbRiPjd1Ir16xJaGq
jiSaTmywRBQNuT+dEmUzkvMla1dsEClmJa6FYbntUEeAszUW76QpwbFvKOrJGGJcCCGlEaz4fB2D
PA/z1JI8FvYIjojAyW8MkUAtjbOS99Cb1ph4rKaXad87yScFOQ+7tSiJU/ZkHdvXWb24AsccAs5T
t7S9l4K4ZLA2MgxPXQKgBNbEDmsUu7JKYJKk8ZNTlqNxxraLgi6LWldfe4npfG05IpaYitIe7zDn
hBOGAG5/Zi5G9DxBgYOK0qqbAiBKsseQEQ84GMfkgmMnJm5+esd4BhsISGJi9JKTfEl8cW6PXmmd
oRevnW2vK+NLbce9c+r1kZm9CIJnhi9mFBIWgYLaWWnfyUjFOariBZ/nDIpvyM+G1klOFZ5ECrUo
ekE/3jSbThfyozN5ndiRgRJ/QKSBbjWtq+IGC5z7gXs2Ce+pWQ820BcId6kLPZA1UGQuUWph1T0M
ZmeHF7nsfHfHqpT0QWS0hXNh+YYER51MefNhdJRO7gn9GOKtonOV3U7mXLSnhakSJJxVxJkvKAEt
5idTNJrmxUikXr+rJw1NswhJkUIu7cSPaCx0dBAgVu5FuZjmrraMERdb66XDpT2p8AmuQEWZiwW6
SwlsXUiLXxJbTlsDxeH0dTS7WhJsmsHUg3RpwTGTwwGaU3TbL675gcmW/VAMqj8pzGSpPwiMN9tW
2d0nh/3Ju0nbcuk3gydHnmnAGVsMVwsFteWBVQWGmbQEKBEtchK5TmNsAOCLAPBsccVsPju6bekd
EiyHWOxi9wBRObywpjCB8Z1ZHwyzKHgqdSjB55WNZtHpB5qeAyXcFj+E32PBGeW1WuCP7Vp8Vh0x
5cJZCNJIoKllaiICAAgUBnxgFz5Z2V7/iTI0JudP5dXRbOb5HDYWWpKyLCSkMdnb7p7qOYEuhwjZ
DUKQJg3ZVzVvdOnLKv8Y8yyUF7W0OFJMmiMvoP6F4oIRCoAusnfnPRFENgfhUUHRFCI9hKWeTgrD
yz5X1PzbENPX3WSWqKtBT+gdFD51Bei+uYD9WnKAmAqXA/kMMke5ZhE+e1bOyQVLu76q1IhDqveS
8lRWYrocrWrqP1XOHJ1KHMlQ7WY3PvM8PZz1uV6+LE7uumh/rOIyj8RwmPyoJhgVeJMOvJK+z3Zx
s+W2RFg3YAlEbhIof+ruMgykuEzB5kCmK8m9DLo41l8WGbcPoeMO6lQTwSGCOjMbKOYoyx9UaEd3
K/l95VRjjF0WYUYAFFvYGL0o52dMENadMQrrQzIb+B/axVh2OZlWh8qzsWlhCh0pbRubosxOl0uC
RfhGFw9GLNkmGqRop0hSQLFFFdyqETNlM6WItsp4vJoR1h58sk79rZt0xp4Lau+kiycHhwS9g/Pe
7mUYJCRu9DwlNgAjDhFM1dMWD2uP9S8wa60x08WhkT3K1OCLMz1aotssofa/sRqq2GsO1V74lRTC
6DEakawx6zSLU1+J6ja1Q9BgHZt/uaUO7MqrysLbDVQXSSBaeNM8XQrHbOFnF/VnJGnCfeyMQSmI
8p4S5Mzl9XpUtS8yTq3TLTuafALsa5IuODhM4Rm9P5Z+5c2nrdUmgZ1I/8bDj1AGPTKvOxx6jdpl
81Thw9XwrLAejv2ZnMn/gHqE7/4kdMvqcRGubACDJ+F1tPTo7ZJcc+JhYM7mFrPjHxd/8B4mn5dr
p0cx52dZ7HbDCTJAw92uuvxnOUnnwlEG+brE4l6KZBw+L0LU+aGip0TEgx8Blxyij1ENlg+4yQie
H9jbRNaUJY+Ek1UL8byzvMMvsWbjRhOeX0Bh+pKS2N2z3/vWoVLRAp0CCRmZ0wXslEaKqb0xITg3
26VvjQSfa8mTg+Z+xIo3E0jA3two2dPeLrurGJfCRY9LJL7D9kDONI+Y80y4O4howrztjUyl655a
5ezdOdA3drwt6QHDVXYiIje8kYbnXZsOlLztVPWFOuIXzrYd8sxTXwKCoHFgV/tprrIH8ArFsSh6
wMBLxKF3DwLHmdmX3eapCL3c+tAxxbTPak0bmMUCQ8ImcsbupGepKki1WtsR0CV8Mjur1g8P7JX+
XZwuBtz/NK/Ib+vz5Sbs4vTJCCXr7dpuuIArx+Hfh64I8KHzU/6wMoYjjqiUj4th5SdKKpJzmAiV
X2o2s21e9ngUB7vltG4YLXHZ9oSVZqYLSeXgV+EpOaouVqoiti6wfA9y18iqJlNBWHnZPrhdXvdX
YHmn5VsFYuTaY1eaL9NlphumStpzY+HAAAkNzBTAHIj0wjEgtjOQgmbXyjzJ0u1SoPTfkXeW60uE
7zDZIGLkF3UHY+PBiRMBDMSZ+hLLTFkrUsJzPXtBnRiKnq+tWmh/xBsy/fLACrTQW3B46DVYDrmF
7d8smlAR3CaMR66rWnRw6Oew20cZh1zUZsQ+zQnoEYfgC2fTymHV0OICKwMAzeW5Kph6B9bYh4FD
l/JLSpcl23ou59/92K8OrColj5Iivz4qG+7RPqFLfcWrPD8UWL9vYWXSCWiTMRacyd2BLPN4zvdW
XYnDXHqk4JF6mkCnMQilhPQpHidXZedZ0q+roNJQBK2ZB2Q3YjjzjnWN65o4PaITTgBsj/y8eMwf
m8gmKmQwEKE79tw9xDnmK5QCnshOPGeu/aARYXJfxEMLPJusM6CGizVP27Yt1HCexCXMvME0n3Kd
JYR8klsOgV3Pw/gwW17/NNQefLcKiEMROzraCCIVqSycGZ7FJOknNWP/EM8dayZkOHPewY32jqs1
CeQzCMX5wHJaVjdhZvgElM1ING9E7tN+I1GTxXvyG+85jWm3bCroCUTtIX66srN6PBSqLp8Iso7O
DVXM25QM6B1EcGJDVOzTXxrU6GzogcgjyqEJ/Cm98JVn4mZf+oYoR5ppMYhgQICe0xnnZd9Nx6Hs
5YlqLXk1VL75lKHQOee+6qvYsY0jRiZ5llal7R7K2DJ6AuwM+bX0MKBs8qGbj/2s6gNwn+hroj3x
kDVLGV+UUzURwTPO4ce0yMubqDTSY9h1mBFCv9WnlnbCLIhsg8RKk4jCYlPp0UVgbyQ0FJzchgYK
ucr77OSLeGkyQ5/gescNr1yKbahcMKGzmVybRiy4U/xx6NL/5OjMluTUsSj6RUQwCASvmeRY82RX
+YXwLduIGSExfn2v7JeO6DvZrkyEzj57r330oq375SPG8xjJznsZMmrCCTBvnbgWQRxS+UR5xXJI
2sKL08aW5mzjydMpYZLKJbqWEFizfu/Xp1pMMIczgMpBWhPi5uXfkazasRBUyV22BtHPNsocsaf/
dEb680vnniJGLf8iNNJlkUHNIlbqU1J0bKBxPfD+pYRMdXNymhfuvIGz9I+5rkOxQ47N56NeI4ue
4AQEUJjVsZOvjuaRG6P8ZQJg64OXbMn9Qb6JCsYI6yO3x3793K3j+Jmtfv6O2SYqOLZwcEJ2mmP6
hD3sj89CAeyIJy59y37rRYO6VquieJ7obH8JFe+LRwGkJtwNZlXuP8697BMIRtRdI1nGDwBA/WcU
dj6CoHHOQ94JnfpeEJFgy4R/DQughV9S1fHvMZT1Q0Zk5xBWlf5MesJJEFFibqh4k+OzFzQzPHAu
ns0RLAWyJbCmucXi6sKIrUzT7jwAtoBXrKqeIgoPX+pFre3VIe4odkXUx78DHm/yaSE0U1ZT7pIW
fVYdcenEKYsm+EQ9pcxyPxUttIzN6mjZVVUV826huCDed+tswP3zjy9vVubVqSHbcgXSan5v28rD
K6pgBLUYOXGaKCc4h4lDYjSOnAKkd9Y1wChG80tBpu0oUQGPmx8n49MmV1FYfAGWdqu7mof12BMo
/jsGK3IKbAVUrWJAlGHMHimjaSx8eu77638xl5z7wjUOWq/TL0/eVIvv3B87gnPO+Mq5sqSzqJvs
mE1Odh/6DmWWkuWNOplSw7ndWoSCQwiFel/Va1++0rpeysMUUEpz1IOLTLDVS7lfYrf+GGC4po0J
kn9uad3XvAu7nxj96cwsp6T/WVhvQrNqnKY6AFYIX0zs+B0HiOf+G0S0PiCdB901mEAg8X0ktMRp
WIvurJMczgaDztbvkxXlDcx/AiuOzuX8WfaKWpV6Tcxyp8ieqAt3GfsUJI4fv7d+EOjn0OvJjeb8
pegZ3GFyQu4I4tNaSM1o34XzncUPBp8tpvfmFNP4tS8F3C1qmWHfpwNrFwjXFk7GycY8LBzCGeuu
CHbr0Z3GOPhSyaLlgSi4V4C28Seikp5DdRztZaWXonjakRZ3Xn93Q+E28ENoWa1BBYEs4Iq59qF4
mLkjf2dbrIvHepjo1BA9FTSABqnDTWXLF5Ejr1I/E6ENCxiiNYRmy4lKi9qJUgZKpq5COFTb8jIR
e4id5Zuq1EwTIUwe7rxlPKURDoMDM6GlPYCgubulcdOFaNJOUIb+zox1JqhOAK4AptihJp26vhp1
dx/RQXCaefrfNjL7UEb59afdOrXDsJfWyfkm00SZQNcvd4PS8pN/d3xVVdBfFnInJ3ZL4+/Nt/5P
NzHre1ze1lQCYhvdXrAy6Oftg01wQ4LBei0jvdU/wKPOzn0sW6VfQpGz9YRf60cs6qLu3an66CUa
uqm9VqWgYmfbjIQErQGHcofs+hcSho4898DenFPW9OQo56KX41dmMr/7JXKzNX83auJWDiLJ+C+8
omyPuuqr+iVI5hjutkq8grd+Zec/Q5vgWduyUcSHmS7jaL+wwWObSbOts18pUf1Gp0Iu48Iy/+5t
AGKr48e584ScHzKIKupxBW9NJJ81AxO0GnnDB6b1DjHd0/VXZHT027crw1lCicQZmOLwH9XuNt6J
cuzNraujoitqQCbPL8zhAUY5fyz2YeSz5Gh9SpCg7MmHOmoXEBzrGELciKfuiX2DSyNjjyryzotG
Dqg8ERWO/CZv/R6oGuMHzoNsu7pT15xgdy8R5P4+YU1Z+iGFGQGcg+nB94souXgojOYYV+amraN7
fBSVz7d0y6fxH3Svzb+aqe3UlQ9V3LFsAHCjm8EZU7gbGz2bddh470tEEdp17jSB4dZZu6+MzTw6
6f8F99vvdMME4I+gg+Z5nN/arvEPeDbWT7CIDEaUihl1rTktpsuii9m7EK9Ql0g7a8S2Dp0iiJu5
+g9x3TkAofcXqOy9L07R2FUPWxgUC8NRP6fVaCkxCwyz/IBoe4uRea9rVDtAABVPdSzDiRJcLQ6j
CxG74NbZ7QwAsbes1xJvr8zW+DDWbeE8DI431xcvchbcqZN3mGvPvWMj2/9cbSV5epdpTdbUq7T3
4M2D91qRzJtuNR0l9+B1DaMUPIlJ3UEQpXGXtv6wi+u4G6D2LEwJqwPVqfAJfS5dpe+4irM4W8jF
03sY91H94cfr9tsd1cbzg2PhB+89+hcTNhRNcb9Q3r55Zy437uzCkkaL/szrRhXHpg509LQxXTHZ
S9NBVemGsXhjUpVAuCRXv3OWo+lgCE2aaftlzBaEa8q6qC/u83FpxgP3iDIBSZopprj7ZvTjuTyI
oZ8cc9w8MDLJqeyiBNionGYAADT6WvEfhFEn2HFhQYOxqJ3Ti6t4T2xpPpomv4AtLZRErbT9dsUM
Lwynfy7C8U4R3Y+7Q5fjNG8viidz/qzCIvefu26SxWdUZFQb7zdQd3g4eDIoQoRL6jqPPq18K2UZ
egJp3YX5CjWzrNzT5rkawZs9TfLlG3KEls4MpqgCAJzbz7cqA4ODpTBQuIYMYfo4i7HHglOST3/T
LGCgkfFoqvIdGlKOx4uuLzT7a6dIFiz7LgyFXamPnztI39NWF45K/YH7Ht0oiNIKnRXi5Jk6dm54
j1Sgye6/lm8Nt/x12bpDwRXBcimWPloSXxcRzvd1xm2BBRPLMkYENGz93Cy0TT/D5Csbvde6znIK
LrDlyHQRrpjIo5g6L0vYechsZ4fZtdt5kB3H6pRDOOeSTOYcGS5uVjueFZI1TbliqoAr+J1WT5wc
wAp2rHZZBza2Kr0eB5vpSLfwYzQhBX+eht3mz3NtALa2du6qK4TvvnP2RWEn+bcTcpAfUCuD/J5B
VjeAyanqTqtSShgLSNgbBWhjzevRzWLP8vyhL//onLKxh9gEdXtg2c/h1oZYRy69zr3qESEtWI6J
HWYaX1Vss1NXZ0nyd8C004BzHxmmuzOB3C5IQUusSbhXS3izA3W5Yqw/sLya5TVawFVBWJsdNEHW
xHnCRUJBCl8Z5eqyDM5KFsrcYSCz1CpHDMVcnfGPFH+Gkt3Y7bLeGmpDtphmtvBUL5Qdz7j7+tyD
UuAOQXjCSsMunpuSFe5JocbQCrtiMRl2OdUKYbuTG26XfSfbctoTmrDjrVFPlQcorJmSF7YXtjvL
hF7bk406NzgMVT3RnjjkFXIUSJA1PrlDEQ3ZibNhdmlDdHmIUuNo1sF1tTrzX1Yw9ZAfYW07+ZE/
XzhcKM9yzcs8F4v7r4wzB22bp6L/T+cOi5V/YaEtG2DRtoIlFpflLYGtBOcXeowEtsqbyA15gzr0
nzuD83dYtKEzA6hedarxlwxHR63ujCSMFMxSDl1v1+drPT4GdcjvWPmDWq5TvEYUpwC8AJm+eVXy
nARJy2uUHicn7Pemn8vuTVPrl/xzTEShrBp6t7uvi4YbapgBnWNjXCifDozGZdkVoWZ5d3llHJ9V
ajjIf6YB5LPjHGybg4+4bKq02nx/3OkaCOvD1In23fUZlvdD5yX1f+Xi2u642hVjsNmhu9doSTts
NrnXXbYFJ8I7pvwms4dKOWEJnlM7/nGC1qMOo6QA40SFSZ8c8IaN+WdXcwm6COUszq/bjiC6GF7Y
8ovjEcN/PNd99SNzIDE+Gg1JtNk1xsunfVz3+XaXNIsBJea3ftcfx4KzjrfFSOvLbZiIfciledF3
h8wnPnBMTO6KtB7q1eFVuanldxyZ3P+yiKHhPUIUl+dd4vIKeKtF5NSnluHBoe3T680GMHIz5VZz
YkkWyWwFk4Qtqovfpx7RxFyiSmPUNNRjOq1LxdFRbuDZ9GHk2ptc0XI6e9m4H2+fdARRZEiAf3Rc
vFSDTtJ+Wvvlgk/H1w/TCMngH/+7Mmi5QELsYwy4S9Mz3rYMZ0t3Q21CneUbyeiTxdRhl1RxH2n9
WbIj5sSqfqUtPd83Y8uUwJnoRGDkeQ9PTBVBPUP/ajN+NI+kCNrkZ9R2egVdH02ruc4SWs/VYF3I
Tr7HWf28RPyfs3TJElMY6ZqV7gahu5g7VqJwEDxDTw70fhNDPiDqrP6QXaI575pjDeK+eaNDtg1e
OT8wVZzYs2/Na1k1qk6pkbAc56ZumvU+d+LJ5e49Fc2698BKjz9EbZ3u79QoN/8b9XqsXjmROzZR
vTBZOnDW+PeDY7U4IlRW9gcjWJyftxyF6bcEfy0prfbRpp74ks/6Y1v6BPjmOgv42KNSVtzTNQ3z
kysm+7M12grvViEj1+YTNAVb1BW8Z75dN1h44VFYv/L+Cbn0cCNdG79QVcl5x47lSeaTb7CYlCG/
yadybTISVtxZqRG4NHIal2NkrQsQBjlQT7+n3oP1xzQfjhnfp9HrKxanK+Wbd8ggatI4uAg3Pa1b
zOdEi0bM8/tNe8w2TU/T2C31N5XYDIXIUEVno309ce8P7r24CulooxoFKpbWI5DPyi3nHWmPyDlU
hL3ZRfl0jDpA5BphX4Wqt94/zbf1/JtfdXF/ViNvUrw4AOV9tWuToS2/ognOU3+Iixm3JnkYNW3k
4l32PACIGhb5D3nojeKRKQpGD14ZjBvPHb4+EO8V1q3qjP2EbtqGd3j+mfn+OleH3jZrzkp/MhGX
VVCZMRXVYuQXTTDUvZQ0OUSkVnyXHQuNffsFuupHKLzV2w2bCWBrqOGLPiPx0jgqmneBcuz9qHtK
yAhqmnbfDi5lfw49LBh2QdfHI64IKmZOWRzG22GIm4BRu0EBtAdKsNyOGvlqUq8ZiSYKDTNbNX/t
hOz3hJfLn7/8kSp63j86J0u+M5I5bwduK2pOWCZHvrTErjzQe6sr1nu47eIRTGpxhNOzUgABc5QF
R4VhzvUy0ksA1QCrOZ4Ynlsqo89ZrNmhD1ar8wb64nHBF9aQnLNA8OnTTS2kZ6pZynl7FWUunhRI
8I1VjC6/hoqK7GIKomsY3GrNlmQILl7oOF9RJPjXIR5zToB8/9GPiUyLSLm/uW6KExZ7787j09i7
Ux+ue0j8yXHsWPpFbSjoZAzr1NmgSe7xFwfP7dRMT0o5jg/ieoSg4VQZNEQuD4+0prSpD8bsIVnz
G/sHDfrSxVPz5t545tHSyleflpjdtIHS2SPV+pqhGwzXxAnxo2UyPkgAuJ8SGzGV5EV7kk2fp70G
sjZns7k6kC8sdrahf2Nooj+O4UKxlE1guTSedpJ97/dyj+BYf9J1xlpZtss/V+bR+sRqJ+eGNtTi
rKpM/TFmhlYb8h2/nZbK/67FNqx7Qr70d0erHY7885g7KVnjqQiLx3gMyl+w9XG2eIMJPzDM4ssQ
a8TtYBqDyxC1MbWfKrsn+43E6OQYU3x6GPmEB0E8v9M9ZstuxEJDh/GAaXKAQ9OXzWEMax/i2c2b
i6wOW39dan/HS8F9DBbGTgjfmXxWfsEaravm4d21Ib5dfsPqIaiW2YcqyhcxH+rmAUo77cZUeGN0
oUY8YCkqt35H1acPvXsggZ1Ql/AY0VFG9jKkkBtu/cFrLVYcXio+Xw29UAaXteUeo08szu2so1O1
xjnbNomdOzHoiWyFkbrLmr38XgVVwaS+YIcP1STw3SKanIZIiS+krOoYmHI5BfFGc+ngIBaOwkMn
mMvisuDJeFpl217XRHFbL6doQ5/ExWrvAcs1qG1V81Y7LO1RDOItTKUO6zuKnZh2KbnaKcXIuJ9Z
7iJUqgaPV1SN9DlsFctZ+nsWjATUO23HzEc3IpTkmwObwrB9RJEM7mZfsKWoVh2njt/HTsowX6e4
CYNLEVTmPLkV0DmNOAtJT+vLaGkHkltlL0qjStZtAzqDv/iJebZ9K0aG03gTQTpZVGFmhlidiyaY
n/RcFfdZrJIHd8tmbF/0UDx604wG7UaRfFVNgqUMMJ84d1PnXDO5iP9cFB66GCBP9OKy+l1JIQYG
h48uc+p3t7Ldh9+uydVfBv9QG4/FKDWW+ZlbK1uNbFIhXMMx/iHrmUvmRhFZbr3tvkc6uR/n0nSs
bzzvfqYx/KHAzvIZay39w9BUVIk0QBP2t4BDfBY2oalBAam/Eh/gKfTGpnkaaouhKOYlowi3h2C8
PXU/YGcpjram23OZ4nG8Chwvey5+RbuLh8U+Vmz0PlvCoodFhlRbovkcAZV1LFATYIP7ybZffJ+r
uyIz+bovuW0cBpB/D32dSQc0YBk9Wl5OeDvZc/KWYCd1BuDC4xYBAXxHit7uRyZ0AH2ivrLVHg4d
ZlKIZx3qYA4fdq+yenpO+ngD5B2Ee4NMewyDG02bK+p9Um82FVu90cLncXF+NrOlDjHbdPnWyXh+
lnwOe97aQJ08zpy/K17W/uATdj5prHK/uX8l67mlRj7tbjnVlmDHmSYZhttdE5lyv+ml+Fnynv2i
wKmguahyeu5NFLQBLUlmhmrY2UU6zXZilR+F3/2QZW+qHwRaCRcXlBajE/8csPWo92tvJiojWQq0
qWS39czgNDMPhM2HwSt8F/RB8j7Gvg0vBi3rNMpt7p42bC7ebk7E8pFnrfuYE3NhQdEnLx4a0sWF
/HzpWCT0O5T72DuumUtLLHrzXwyYYQgwz9g3FEjjHPNCj0k6cnedeUZz5Mttpfg1zUw90anUtH9D
INsXFYXOlfd/ObwPZRMktBC6uruUBqPuoZcAeCU+TAK99eIxRhRK8atOIb0GrPOix1vJeYBvyzP/
TeDnPm6OiJhgzKYuXaaaQ5FXbXNydaLWU+5n7vbZ2F6WaJIL//6ZH3wdpOhnYvyTLzA5W1UX7AHZ
7OP2cRefZEgp3eJiV7zSpMWT2szsOzrBZVAlpmyfYElMBHJxIlYvmcvu4Tbhexm4pZB6R5oK3TwJ
7njdzYLTWDYYDbJ1pPSCqkYfywh6cZG6oidEuWs2IMv+vkuwv3NjXCyaWbCGxT1tOgorAnvCmYUx
//RPjOQNt5Vq1OMdN7Ak2/VjFDyHCxW2L9SBCvfowCSKLx0Sl2CA5Cy88hZc9ks44gDJJDGCVOdx
wu3JmRf8y/R+UJmTh0P9QzlepjDWYZ8/0v5FeWhlR3psJPMfXkS4xF+ikAyKcReER6csevuH5s+R
Ft5W2ytnl/Pb5aqh0zUc+dM7HZcfqnYrHi7NIbKr9FSNmDjzVR5FKaQ6Z8u8gXdvCjpvb4GRrXSt
+Oqt1vpnDLC1SuEuE2VXg0PauXJiFrK8p7gCS0Ta4m7En1nuslLcnIeLn2l9V+Szke9K8GM4hf6W
6H/NNFUO1gF+/txVNcf+ObFGy19otfMRMQPTayPhVvEq6evqh1lrDLfJzJY2hUQHHBWPr/4mU9Nb
3tZr5L32FP4VN2Lc2KIyLEZ6abPAZr+sVhFqOrijJU2/D2kiCi+okMM7Q6kPEXWs2itchkrhTYcy
86yW1ibers/mDkuV5v3/A86mDNJ+JanwHXoDcmUlGz6QjQ36ioKWC0vnqV8kZ+4gTs8NynBCpe7c
0fe7oydX9HQ5oEe25Cuglpv+UC3BnD2xHXWOoR2q7yHIa+zqrtv8zreJmXUr0FDAXYYZtdFL+yqn
dtmvtqyj/Vy1Jjkrr+iO4+hWy72D+Eo8U1V1cSBsZubvJAxpuAGv0tz1iyjlS4b95i8G5Lm8RLbR
Cxs7XtC3eBzhiy7PvxsjDH+4rULGW9zoLMKo/Fs6Zr6yXIuis03c9R7371/XyJiDqpRF0H5Rt0SG
DvkrbABw4VO90e42ye+ZuoKeg0/D+3/EYtUpUN1rm3/rTYTmNDrSBGM6l2xmcRGujTkHq8oiSvq6
0MF/zkiXuGeIiq4BDNMM7rFpROZgg/GnhTmYCBXWrCpO6uK5ndk3n5pks82nY/uVLZwmbl8dJ9ij
668CioDcVVzb+33T+BNpLZp5+N7Jzv7dZEI0Gpwj5bocIBhy0M43DDuK/qFkCka0GApsDNPeMLTf
PcXryx2+aEm+I8lt6HyQ9Uj8hsvMPCV/epaP20NfURC+GwDE6sOKBax6UK2iKYWKv6pEstys6U6u
QIU5kDa/dUbmpk7YQ+O8X87FQOGP3a8mbP/TVCgm9jrTrquydI78xlxDp7m1jhr4ndLFGAAMugnf
ALiP63oXSYcWXqqMh3HzU52hfGNOmet2eVSGtFa3Z0EotMTCY4UgwIMO3oLW8HADo3S6dRoV2/oz
MqY3bxBN6/IQEVHma8ztJSp69h40U1yqyorvjZ8UJe84TvPlEOrYGb7aAdvBLtxY0Q9Y/gNMTYOM
V4xLSgb9cKQoqbUHNVF1yiPRiLV98jox88uOPk1pD3bsF+fF7VQZiQ/EqpJSiXhQyakQiOtMSMIO
uKPXsBs0YGcCZfc5LmWbpaBr8+afrYDDfHsUxzA/txrDrzuF7FXws79QGpIHVwZfD6aRRNh58U2P
H7XzA3e+Wwp+PG8DYvhyEDhfx12WVeISVligdpA80af0vLhHb0AgxR1PvymnUt9dHDJXd5xJ+T6e
2E1d8enjIuzz6btiq5hWeJGC1OfCRKZpLq9SZbN7HJJWUB4tvXtKb8jRDb3lDDqYoKQ8PlTj7CXH
RQjDS5RUWngTPlY1X/pehc7e5/dXkYtwoj9b2RHH2cKh/CUdypOneVthkAaNpL04QsjgS0qn564e
VHRLqlLEQVlDDMi6nMdjX1vaJWXNB3AIxWgfhprYI4dC175ggc2ufh92byvW2IxpclgegdjoT2tY
DaSd34ndNOYkeVnU9vNT4NARf16HyMP+hAN2vOC32O6qICBUghe3VgTFeE0iEaMQAJpukq48aXeg
G5oVob0MFEU8VYlhCLOLXzyj7kfdnegykJazOxcvYJ6oLgnJlT/4Gk8KQzRr04CV6LRH/DPuUzuy
SL2tPnGsU4rqvPY0hRB2rYeAuq+x8Xd5HVOyDSKhci+B6vz40BCM0cc2Yj+/lxloll76xc/AK2vK
iEZwcUpVbNJqzObOY7QB+qtHXGwHUWSdm8JS5szQKK77go4POqxjk/fHVnhqfIBUxhRH1M1s2BUq
VlEEiRb+uNzdkq9FOf27VE2c76Gb01EBF89slyYAbnbiZTL/XjuyBmRwcOn08Pk+/GSlN53qzBZX
GRmk4W7CwUUQdEtSXU3FlPb1Ii6IvYE6ZmZt93C8bpWnrMF/RDPVsYSLx/WvCkns3mmZTK+UpITm
IsNtevfmSCKyOGN5CvtMdUc3YZ48NtKKsylKf2F89hrxZFBSntuq0FctZh0+ammHa1mTFAwVt2rb
DMvF3erkMlsTXULqs74lhR3oEwp5XIiqf2Y65uOiPGNshkNEsuNbAk8+U8Agzzwq6sC0MnMBM4hu
12Jltrt4xEIIalbDljz0AybBs6bNSx3dANA1pjOHPamDsxW7TDazWKcgKjxJrYaDW3BP5aU56b82
XxhtmeEjlL9t3lJPF/1diS7P00zJ6FeiWNu8eQ1epzSbDIKHINJGfkOxNuY97TM0tPbUW1nMKR1o
rHpt3nNrmoDTHfwQCwFqQTJeutEL6c/mOvA2JCWqTqAz9C9aRble9o3m5u67Cb19JuN6TdByN4Hn
egHeToxvWdYWJnfuroDGnfE5c8ryuFVOc12nbDjMkGMuwWjXl4bw494B10DIYxrs40r709Xy2Gkm
TlqNU28CKE+dVUu3byD1cQ395knznaOwqfdSiGJFdR1qP4NMbnIHn7+DdzNCNAeuvtjgY+RgonbO
SnFSsYO9qSim6LZ+z0cU4KDGVYTQ07mXIbYlxcmOTrAVjFl/2lh/XR2sOdy9RwLAR9wwGJw3wI8P
PuB/yh2JJBJdKn1Mgcq17JP9MQrXc4FBnLz1PMbcMnyRpHTHLmfrzt6xCip0MuVlzh+C4upEYaz6
FQ54cndb5gYXfzQYYlpq7OTOR01EYwmyX4Jc0Q8qXUZnP+CaupIw644qHEE0U+JUflnXC95CPyw2
HAJsKX5ox1suRgsvOLZsi5gMCz+xEP3ZPxzCQtV/nHGMnjUIv/rcEAF29y1NCSdgoPN3o8kNCkKP
L+3aV2mDm7mlh3DB19A7DXXbbGgvmmXuc0ml3rO1QZ29FmxFn/qR/Qt2hohZqsJwhJDfgjXyJ5OH
h5bxr9sVHvZZ43YMgDMFIt/R3K7Z77btsnu2CTxlbRvIgCEkjwhjI3GdbYlrrQEJGbtPY9PZktA7
VghnXVgZchqU70q7bXkeMzc6eOyEuPyMfsoyeUEuwxxdujJ7E6HHAGyJZmEEa5bi3zwY61Jhh9a/
ozaGQ5XwipPGIyFDpYPVPfr4Bt5WEKblDkHNPQ2GYmCOza5hyCFo8R07G3Ewd4r32tPmiVbvIjrk
HcfGXpdOiwrCleOBhHFPKQKLlkeKh4Yfs4a1s4tsqPgBZTNc5RqFy2+5bwy2DvdzVE2vDL0qfpDW
5pemG4L72B+W8pqQpUiOGoAb/4GpJ53k0qylf7ImgWp829INlyUYlvZIcKjBxst6FZQUtlXMCiQC
3IeM74c+4zwYf+MjqO+MXMNbHoTeLrUlIcCmbOomiiwLiU5Qike8HnW+U0KjpuVLZ86zLdvfXUCN
4g7ZfL3wt4PHoGvxzPIpOv5VIkB7DwBD/cc58dTVCUxzhpDffzK7tvZ+1cmyXuZ+oo8dSy7a+A4a
6ExaS2pI5BF8h6u9Dav0f5H16ow7lRez0AgZBm71rzAt00W/hMM/aEGZ2OGU0YRe6dnl/eTUk38F
MVV277O0LhcFkeQU7jV9VpALqNhsNZPGC4F1sjzX8VA9O6IT+alpbmnL2ZuJUXkk6/SHUetWuDta
dyLcZc3qhf0fQlP6DsKHAbUv8W2nxrgRLAQsq/UBDze3EdefrD6RYOvlDuRAxWWwGc2Z/V1CpgZY
SMpbe37i8joMn2RGSJ5jUAu6S8zdKT5vYsqv2+osvyiHX5Ff3AaXUJJ91iuJn5ebiDx/ahlRo0eH
Y9Dtx8yvvsoV/WLH+Lp9eDhq+Eaz48W9mDGPPfqqoUSwIs6ASS4KivPQSD+m4c1Od/wRoS8wIQz/
AOJnH/7mGfRkjeOvrAtfsOjxYBJgwqw2SqV8K0+SnUhWgxboc3IaWGdyYoj4i6Zb+RZ66fbF4Viw
w2EqD2j5yEjPsnBn40nvOYnpUwKzR6VBO2G+izcX2oSpRWBESsFslpw2vxj+86Oxf7F4ErbdWgtE
R74KbP5rTKYvVexFr21t6F/ChpvadvVoRJr6A+dLma5+jFfX4iRb3sMJO0a4lfaEly7RrzEdiOpO
SbCip4AXQInqWq3bZQ5BeBzylcxvynrJvzcNWyqHbMylC5RL4E12K6LvzPYmQf4NqKo4QpcYnzKs
dlea1etvB4TM56AAEfDSmjKCyjEuGzD7ydGd3NuxqWA5MHCIjo1P4RwjE5roTGfHdCAtxakzO/7Q
pOu6EScBAUM+xrjFiO935GfXEZdY+e/y3If8oTvWC+mYj3FT77J4kQ1SBYwdh+w8N6YTfo31t8zM
fB70BFSA6yx8G4puzJ66zPkvD2KrSO/n9pGx0g92Yyzq11vj7B/qD0K+Twitu4Fm1dPWTfYBRwvL
XSoytgOJgP6JqkjnEtK7c9LLVmPMHTsEvtxneXng5+K8WRuSmVYbbtUyZuOPtGO7w2Qjfq41k8DB
JZ3w6eY8m/9WtzfuL2fFMulDVSxTby24lZNLbtJJTvqJ0FF8MTCHk2M12YQpKndDFl05tVZVvS1o
Nu28t3i53wZmmrPRamKaUW15KlCEMfOHK6bQfhgc51xLj3sFfMYmPtKgmNh002jixKsjPtnQxCHX
p2rjW8ZfJt1iZn58ddI8DlNrHjI+8Ht8QwTM6oxWengmBIopXiWcpnOiJjK2zZVxUwB8V/Efeu1I
pA5GBHtcOEN2mI3LlhTgBkR4YWYMnCQNgFWGQf+j7JVgpRTLeVehrNTnUPYEcStlas6FmKA8y+I2
GsqdDChM7T0BQICxhnZTyQKgfvcGG8YsVPn0WMWzZTgDg6Sc2ZOtR6mpDVRybpCSu0MNngXri2Sr
ThZ2ihLtYeeeFfkgH5IKy+awzk+9o13vmZzpOD2M5EmeGlUx98YzIv+zKw0OfkySAlcDe7WT5+QF
Yh+fvLOLia9q+B922ZdluT1R+Gr4T0QEeQhU/1xYlr1zz8TMKISKmv+RdF5NjupqFP1FVAECBK82
jm13zi9U98wZchBBAn79Xa77emrOjNsN0hf2XvsOWXNuLva0lAj0zOQWh7obQ7KlQ98aLoALI+fS
r3bgsa10Ed0nI+GQPsObD8SqxfcclRousBsijuUu6t56iz7K5u4mX25FlzccTGNlkA8c/4BHluGj
z4YU72s3I0x0i7tySsqv3FTyrwi94KlKI9+9rk5t8jv6AYSM3O5zHWfMEhi8Mnu+b2DN/AlFlT8M
/DqfkLCPmLxlVYTsxFxyYrfB5DnJCfSLK54kWmSxE+7Yw2dgJk7ibIOJYRsYNC8sLyrWQjYdGcGm
lN6u3LBu0CgMU0rTuU8sivVo3if8hf9VNfwatuZWlO5kmk/0Ar2DlfEWgxTul5yKD9cLEpN3OSNX
P4SENHU7aUfRaZmK8CC8rHtoJ5VPfDXARWI+zYilCHHeaWjM0m/Nsk4fply7f0Go5jaulgArcxNQ
oW1kOZF/3iIq2M72Ci6hRQF1IdrB1/czzH6+HUHsUSzbno1ymEkG2UmChP26hmn1ZMmukldrFShZ
fB5aebBMNpzd1Vp27eIE50qEyR8igfXtFA4GeUe2gUivMK/qNV5sW8kY+W7VnrNqtB+qvOljVpbJ
E1jb4bVEUjxsfAI9+zvCatMQYtJ6S50qkfoFa49fahvVFuF5a1kzN0uZaZvvaeILqm5GzgSJu6/s
+sgW3jykRIACda/qdrcQk3r0p4bM4Nm1j1CXFveTZX2IrrqkciDgdcKlfIvMfbbo6L0tXX8YnpbC
X49stRZccEp7L4s3JdED4gg6uo5wquEa4b9YGfVbIq41fgSSCdmFuyDSxdlYNgmKlouoamsloRt8
Vc4site+GRoy9kgBdwvsWJFLfdzy87Itd0iS3AqVOa+4eTgYkDi47p0zReF9mRAKNeQDiNGe2Qof
FzbeCxL/aHpCnS9p0gnS5YMyxWNTAf9MPcEVXtUdftFSe/Q4mAP4rfTlP5vSznsTdWcRBcoSiWSN
UdvhnTFkF2zbrEVRgSWf+ETlhwktYg6A4a/j6WEvw8r2r5YaUanghRqgaG+memWNtWFGBMN0A0nK
RW4VCTvfKDktV14UtfP9AUZRNUdx5UbI33N7mg6rxURxUysPilAjojLZo9bwz8VCPQ7tNbjUGDsw
VSwifcK326EvcCgSgHT71ypxgx9Qq6rxqBfwqTy6FqaSI8AoHAOgDzACt5sJWX+FmZKEdX0tZdS4
O4kPqo81c3aQD85i8stEB5EdajEy8i40469NWxIlcRCthR+4GJW8lH1rm29sMr54U/ivfpTPB836
uin23cQhiAl6gLCmjHO7cAiUQu0+Eea0oEU+ecyLNoszVuPZCQjM2RiYdJdJpMgrAe147DmaefG/
p5lEsWM6ShputE5sOLIh4N6wi2Za/i5h2b30LLjIeGOngZgQqH/J4H5pylL+q8amLT5YQNjpEWUD
4Vy3xTdaERXM5Lk7ftHvw07Q7ZZ+53nxQEBryHpdqpNHRcFG2u2Get33CLp49T2cLaFt6uiOJnjV
/Kzh+hPQyl7aKe8/ErZS+aM0vrxnOLSWca/7sIfHw/ar2+LHsP6rTd87N6osOVasJQ4hu0HrUsl1
3iHxrDCMShTOTjEe+6EMYmBCRFeVCNgLVKSt575ZU432S3u1/AFQcGvcTEGE7dcQOTNLyQVt2zTP
FNQBrwbhsuxx4MtwhLguPuZ3NLUov8B0cTTv4T6hElWMb+Uuss06Hedb6KWuGCx/iLJhrMJgsWRA
5JsEiVO9XkomP2C9FCqqmB++xYebRMxlpoLld9/z8mG5eC4jYpcGndYdADbDWKJzjNWeNMm488Yn
yi2Cg4Ml9WFqFnd8shyZIJIMghzV6MAfCXLnJnwZhyde5fkJFpNzLnRdPfrGkLrR2on/hwl/eEUr
PsbVDGUVFwqVJeg25N03lNcQfLpquk1E8tseNFuxrJ2ZC+dfooukv8FSL+47AuQFo5O5Lv1fFvyI
pBJ2a9DLvfJB1K3EtOJ68zcUkuialugndyt2ExuXpr0cZo+q4TDXVuIBaemUvyMB0X4f0NMzUPQ8
iH0pOuDxyIsmgcN1WV6jTUI0UZ9X3wwXVVT6tQ+RD+MoSU11gIFjytgv6rrfQG5qnlf6ZSDbWXXf
s/ieN5ET+ltAsiu4CLRpEtHgYUSss7No9f/j9ccVBZqb6svBDQqwagqTUzdPc3icSsWWHePX+tat
2syHoPYs75l8NXZ3KeLVaks2E8wC1FwB4/gQjMIX9vKVF3ZIg+hpKJhibWnMu4+QDz4Du7A54WpK
inMQZAne2MxiAOrNg6O3OhzWL0T14w9NQrmx1Uhwik7IjWOdwwgxRa62X2kAX5ysXJkXsFiw9yMG
s2JXs0a9kY2Qkyd74diI4woHUSmLlQzNOBenvx85oLqnLpU5yjPizvdN2Kjr7HD9PWFh0u41cirv
7NVebdONsys7IXXvxZ3lBPCWbtzgbyJ7SW/Cr910WBIsv+72mVRhdl+hky4+I9EGJ9DclYFgNQ0S
AkPumGc9OvVb2FLzVVE67djrlB2JgS2J0DKAY7MAl/LsD5O1829St9ZxHlo3265mWZ4ry5cjy+ah
/effZLdbU/W9+4ixQFR7ilILTWAlITwRJpotuzSxuktFLXOFnMDOIBLeoJgTIpE8hfWU7CTBgDiT
6UEpucbQ1N2hH2kmEeSvHtNaK7KfKgfofxovourQUZnZOzpYPc81KvsYflmX03zM60knINn3CYpE
ZFI1zzoa3WhqT2kzR0fRRvkjcQU8HuHkNK8tkuw/kUjCrYv26ZJ3Q//f7JfCQWurYWyktn3lItWs
L1X0YWO1JPxYIUfi6fLMVSNcP7dMLLcgRwYMnC0T50d2NTgEHcNO7hxlzCdfiYbOUTcRqbnW38tq
2ftkxhFJiZ7Y/NM2SKVd5nasN+iHEHRStLfdZU5tuKW5wd+jmHG4uzCI1o+qnOq/5WKss93YLDiU
8nwUZnByN5GVQmlGzR695CwnLl3blW+5nhAQ8+VDOfN5IXSQ2H1cw2KSrwXZkIC7TCDwK/pIGW/+
C4QD4yhPDdto9aRQy6OTlX31FzYCdonMmxmGClveDsqF7Ri0uu53jfr2ac2X9TfT0nuzIsuSF1iN
jXVlbJLzsrANFIw9GmF2vo3G5s3kXsjlxGzlhkXT8x2Le9lh6OFSPNW51KeUCWCwXwq1WnGFI+PA
xZqlnPDF9MBVrNhkp1G9D6vaWTZl5xQHOVVTsS9IEr/4uuR+sKiDQDryRFkgFqPmlxExxNEI4wVC
iOE2A8vG4biuEaNEW0OPwG9ZnXgxR3RjQp161J7epoqWxN0lDYIk0FU9VyF8M6wyKbnxQTxA2sjY
y4jij22bbIfkXt4JdADU0V6Etrd3U/Rw/RjELdEZ1paHAfxxmkSYukNAqeeOaARwNsCOGgy3mGoo
3NilsSZycErtcYvM28YLmV6aOdcvRaMyXGwd7hzCQEdK82RZir094XIPJntyH8AwrO7B6eshI7wC
cwYcrSB77ZhGg8ZxepVdqTXSq84wtYAjpYjguF/tjddFUUNOerT2D/AVUV5BxBvCy9xL9nvNUitx
btmq8+yCXkTCZaVq2XmjbtXduixkkuep1eBtExGG+YRd17JNA4GTelSAb/FToSyM0Q6PYgsy45Zl
a6du80+tYXMfcH19i2IIn2fL00fPMpxLZYaQ2bHduWH527Km9xD23xdtpbo9YpnwYfSd5n31i9Ls
Oq3MC/NEmT1HeFmIB62b3NZf6epELXCxMGL3EDiKycY4YVnXHnOHf+Se1963R6vxz1QLtlSSVeWX
bN18myIgCbGk95L1UjWJJ9H4vc9Pbeb1lTpZ3G4sJjZVnAbDKo8VDVb3Fuik7f9WOkzzXzqMHHvD
QHLeOVx7TOcshrh5Jfu+FaFsFXr7KkwbcCGyDv91xo/e/TQDoMGmm2sftQXPBVvWQb8yDOTN3I24
IO59SzvJA5JDhIgERS4sjZc89D+CsPKeZssp26NW1XISxJkd4TK0L16uEVaR5oN9cTDQoxSJJ+Pm
lkp8Ljo//O4UAKo/DU6M36bnGGWZGZD9Yvw66u4TdBbiBMvQb1CWhfQCA2ZQphzkuxbdN22dWv5i
oWrLGFuy+58iSaV+lDfKh80uQKCHbJKxOfSohbCIE48YbIRMwnPByXv1yX0P4IBI90e7OjiKSCAy
kV0T7kQS8JSTR99sbSmNg3JD9DsAAzRg7RxhmgGCsZ4KVFHzp5q8QH3B23AL6pwl1d+Dq4zhVs6D
D7QGZnjmSXH6dyCCCnbEHI1juJ2ZAmLgbstHzggAML3JkH4MjOxV0Ke7gUDuO0UdTph64gDEwu42
ece6nOvslBVu+g9JOym+nNTuI4XrdI7aVd7m3tH4W6q6++yKGdNFkabqiMNjfB4ABRy6sO9+NNCn
e4VuYngJ7TRHvWK50TUY3Vlt+BQ2y2b0kMCqqHqKX2bxxkn2U4FQBSOtCBv+mnzxd2xH/QRsK5I/
fmui9s3fZM0F0OIWmeAURwV47S9Obv7JlYIpYfaTePcqo3NaqJzcc++xVEH8tNpsXYzt5Hbsw5t+
L2F8lAzfCtAVmE2k3PI1Ol8UexISS1YpQucllmKe6NmasliCFDb7IkWn8omJoUAEaGlPP9l1z9N/
SxEOusuECbCLm2GBSeOP2XCICqkZmLVohmLsh3kOrWvAiOWFunEe/VxXFOQjE8G292kb1rwKLTy2
Q+8Dbh06tz2BlW98tK/d/HdsKMcvRRYyANY9EaYzPoifPGLXnu5SVndo1GyXHaoAZzoDn0gApw3V
mj3Rp6OEGnqyw3PC/54SATzbbPE12UcGqGxQGqwAP23Yp+tL3ng13Fd0HQehWD2xw+PggeSW2LFx
1aKOGZcuwmWe6Hr8bsomuBZYURqWhm3u/6fJTrK5UJOStg1RKc/MDQqpkidMWG31VudQHHc9VVqx
X9wy3VUufOJ9mnRLsWv6ImpAUJRJ/cfGvOd8iGB1kDB4EArfJnwL5UeIBoG1KJrZJDvDrHRfWPoV
TFty+I2lLcnrIqOm2nlewl7C6bL20AgO246evr5IM2OxzlG6PtXOIIetNJb/yPQ7yXelA8P2z+hm
Ew8IJNFgPFDa4DeBuEjTq91TQmHjxqydUOyFc59ZsYgmbAqojTBekgC9sXF5HpqKBACqSms9rm5o
Wa/NCMb7EE5Zmt929k56WYUFYk/Us6fuBsN8/zry9KhDOQwRdaDHeDZO03y88Pyu74C2hoo7qEOM
rEYUJ21gO6xEnFz9ZnNPspsSTVFi48gKXovQE/pg+8CrdsvkGBhoxYK5QtCpQy5qllM7k8ACp8yt
dhHCb4ZnmDpORDhCTJfhxC6ldrFQbionaXe9aNMLS5HipfY7FCGF8Or3qAJiQofTZj9ss9JfqJ42
FBKjkWaj4eR3C4tkiypSAJmy/LSu0bCtfjV8l90S6GMx0+2XBDZ4OwluZ5+ys8ADSwYCBZ8P3u/9
hjkrqJ15m3c9tU60EYJdKM9U6/Y7ZKE6xvMFhQyfBdwlBky3ZTzESCBfbbMSOBOEzQODeAz+edUw
jg5RfqEL8u2cKYqLO4vk9MjH+AlbcyPKVeFxGDQTlSRY7GG3uswtea76xUnisFhN+NVxIIFt7Zhl
vEAUtPLnIGd48cIikYogcsCzH6k6luxt5RxMd26aYYyiaTrV7BOhzyT64GdEfWalt5yR4gN+gzJ6
XPD8dhvlFSw1KkdLjDO3N9m2odUfuAxzn2Bz9AeKwXsPkwXhyGx+Q77D5cIQdgXZ5jg42lDbN0Rr
3o08DS8rj215GtEj4IIbccuilw3Ct7DKzQ98FNF9WBgqMDM0fIyUoc65CaS8FExo/tFZJqgU+6Fi
Hz824r1I3EQcmW4Xl4xWmf60FH36iDjFRSmxGJbTqUmvzIvYl5EYLGMfHxhBsaHHgE973tPYWKAi
fWfGbeQxFyeSvSR7nGLsuS1dlKHe4EHaBTtynSfIJxk4V3bkpmt/WhBdd0PTD3vaLtxKnl27R42+
4TXLQONfQ/zNMegIy4ZO5uUemUNL9ZCp3l3xYOMf3paOYfXP7kvs2PIu7Y4fUL8sNLevCOED+xBg
eeRrMmXHWHwuQf/7sjwPvpLWvu0S+RDoUbLUXFI0iMgL3PE9i+r2j3GYQOMx7lvkeXaQ3OVyAafC
+sF9EyzSm9Ncr6a/UXyG/AjxILmmA5cfbrjb/GwzRriIbm/b4Hy2ErLhD1WoFz2MSEb7lzmdSnkX
wqtcX8Ooz4evHmTovukioLSR05Ze7K7UVQ8rE984dPrl03Xxdt6WX/9gHCJMshVg2iZAYpVMffft
1Qt1RtdMg7/Nu6K8QEkOpicxCyYmLcUNyCvfRlNp+/0RY23qnvqeUmMKffbmquUPbipS6L87a50/
LQvjOUgrhRtp1AegIn7A06Cak7bchnGez0dkC7eE6l6GGr3Nqqri6oRQaJ4hYbgJSrDAPXJnrHWK
4BUNy46BQ/Blg7R4wq9ZAjtpI0ZJ6+DSLyKxjmvqBbg5Vj4dwBXQ14N7Lv/LImtmpUwqz70Zm3r+
UQVBhoAwg0VCupmGg+dMld7rCiTwdkKUL7bUu/WXClwYq12LY9xUfig2zOq8B24I+VLRvSI8ERme
jyYsfwHUqitA73nAvT2IRyjGRVznnNM7Kon1xZNRGS+9tJqDwM2/a7wEU2niLCUeE0gsHEz2wabY
fssMdvVNGmjva1zwf9MI82ua6etjx6Lfo3e08nebZIIXnA3dI26YHzSp5heafXacoc0wvC+rc4VU
5iiACTKC97qC4bHxT1ISULvPbxbmTWiPdr+Ft27unCGPxG60Ssmop07tJ88Lg59BcVij/Mn6Y1U3
EvjF5H64DBMYEk3K5XgYk+AYuD6Lbe+G8UGmwKdkVJz9W3OvfMWluvyCmbSgW/iJYMeHecW1kVOj
mcyjh9nYzcvAx/6CXds/UqFSinnggnCl2flTpY3/UxRuh0FA6uga2TpY7lKRBfKA0RbbymzNwYEY
qhFngYCTJXHl3HtOQ/NFpbDzMrT0W1uB372lvMeuXtari+SeShPiM6t0JGY6ymrWVna6xp4tdBCj
Kco/2kxl7xVdP4f8EN1nhBK/dF0ONot6pvyY5PiZ9xWx8bpE0DAMork6SeJ9tYBc3jIx44CUY5Ef
g5md/uotf7ssNIciXf0n4n2K8hjy4u0Et9646X1XPqimR3YTYLq7TDaN+M6MwYRzK1CnRQm+VdmN
n9Qfy67HGbN32zSaf/2+toO9BXNl38IMKDapylmPIvtGJWshkhv4bRFkEunkaM0NmWrWaL+EkWfu
7VuThW6E5zczYCgRGEd3bl0kzzaThA2XVBV7bL3YbZBgch46kZ+Y0u8WrzT7OpPUWVjM+4JVXxee
tVYTSBPvSc8ZADhvac/WlKfviw5esFpZexc+39VG9XxsGid8lJjJD2vVLvrkEHUUcxZ19AtIpZvY
EcI95/x+IBixPXA2njAem5jJoczwquZ94Rg+g7vjd8umKWPH0+fhR8secz16yDSePC6rY5El9gfy
B6IrED2zVJVgP4J+ncrYCC/06B7HH6SZw2tUtEiBqqD4QIjpnhofBnE1uVqgwgcNicQ7+8OmKNvl
zdhvcjCZm2DgczUzLKtictBN01TFrRBQsEppAgC8hnEwiWXlA8aGKdZZGD1nLJto6XWeIguzAjb2
hVdl5PRA70JQUdtHNFnmr567+UcUTk05O36jN5x3bmVmtKp1Er1bYYJaLbWe1ttPigiyXYjC4B25
EWCwXdQyYLEAghtQLx3shB5g7PWxJGJnC67OvUNOQSMaynm67TwLe1PNbX6WGG34qCu03DpHxmG7
lDpgT7eDZqLtAabeOCRoPLKgAhbN3KeYKZh6txQch2lPIsLQnUAfDOS8TOPwGKXrke862nVqRQ4o
LdZ/WGp/XKQBce9o6zzn5oylmmllF4zFv9DJho01ulx+A9/qCl25fFkXwtjjKTDknkA8GLAyqS3t
Z8WFBpDrM6XfvRVsU9/fVkKUh6ikHsnRCL+swb9mvtJ34AJS9xylDoeqA8L63iZLFkMuyxDc8RBM
UdVcKZaqqz/fzOcBUovfpHP4vn3iuLqoDIM9SSG9A32DJ9pyrP8KBR7MzRdAi/gM9sxdNCtHpGCV
ErLZAhDlIg5l/VK2soRzWVbuKWTa/BVK1d7NcsKCTjn8S+Xe/Knr9qG6OSx5dRPJ/0zY0cZ2LOfb
dNVDO6j0M4RjvhnZiD4kYVDvIaM72cakYF23hR9pG4NNy6Wee7+N5VRPXFjz2afS6jYGLM9m6sn2
OSpB/UxxC0lOSHAhxO7crtCKG+tdpDYAXWa5fIPReGRKYTOA5GOuitmFWvLljLIHtXVW4F5AFKLi
rJJMD6htN5T00YeaU6wEUyuPyIAAcBQVFtuiUq9DNdBsEgg0ID7yb8jU1eS7NvBzDpn/vxG1rv6y
nIqanbekzr3Sa+piaGBmNKYjtHklYHOZvPmFuDKKDY/fTfCqxuytTBL3nhyX4tljbR5XwxxCHqf+
n7cKdYjciWHNiriqp4yWNe1Yz8Js2LDh72+VRfZnTtzxhV7/q0tEchgKsMc46qkQWJESQVCrbxbx
Jqfw69SdHorQ22ZssWEDMKD7XqDsZNvA7xp9Zw+0/Grq/zIdTuIhFMSfevPUPeckpUKdivKb8LxG
ASSLG1p0AvmOO9x99YUhZMfvu+pbFU52WFHfb4veY7AN26w9LJDMHtNed890KZwlge70XxI99Kab
VqQEuqkZtXS+n205FyRxOwB+dsMaZOP+JlfY0lWarbaABbWLSmKrttB3zClWRLek90HL2rDNCOyz
mzDb7TFrxYiJh12rc4Whocaqahe63wbzRCJE0YZq3OVrRynboq4ikauLJ4CVHCfLO7A59I/CWON2
MBHWVvPRZanPHv8G6kDtBPsm/dQGXykUvQiTL0rlbJ41PHP27AHHGZ4Kx3p1F9Y2QujyYkvhfjKj
yb60tLtTNEaBPjhVeYAQeZMflfx+sIe72WPSMAzbSxf+Yq9w7mxJG0Mak/Tk8BgM2EWuTmDdrFPO
4rE9WCPjQU/L4KXClf0ihZ+RSrwE5HJFMNDk4H5UarA/LXBt1qHK7eJ30h6SG26t+k/pD+aao8aK
gLsT07V1mfff/OIU+yRw1JwcU37fjEF155mw3yodMuqH+4ChA/hOMga0yy12oRxtvHfTsUMqzafu
mBchRoGcVVctUw+l3/xfOiOMwi15LmyM5S3VMYqq4pPBC//YFD3VI5vTqKzPmASiTRea4aOARo9H
ZV4Yra9lOrzpcnlNk1uNUPCmHQxaboTAnh8vMIV2wRhWJ4xn6aNi5fBVJOKWulFLxtq3XYM7Zxyf
eJwouYCuH1gyMNUI7Zp8Hbu770PInwUp1a8GPsW2LLXotwgTnJtOMXu9af3esTws9Tlh6EE1lWYt
gUAgXi8rGPUdQSjDLwbsSLPMShsOuChHCeZLsdC7uZbYdeM8/2lVwe5y4qf445ucJyuvk63VOYD+
Hbw6350uzV3NdEYcKIFC8NxswvGi8YAjuM1ri4kuuhK43H+gT8wfzE/sQ1hFviLoahBPU9j22al0
WGfvh9XzMPJghNMbB5vWP9fxuIpmxKTxlNnjXx5fpznUbOzf3CI3zbetdfOw9mv3KGE+PBpkJ/R2
KnJw9oemvGH6QdicULN5pEpFNrDeAhaniQdo7Fh5ArcP6mcaR69n2tFxgyNyLdyjFM2NopfU5k7P
Zo6+J/o8iVBqwL2Basl6WZHdLn9VziuwSglplmkTMpFpzQAbEkra3OVLyM3LL7Ao6idpJg2EY+3K
c+7KDGZem/8ubuZwq6Kt9vcAafzqEQ+Aa3YGnNgHaXTUWhoD3D4LmuZId4hGupga+eAY0Hvh6BU0
ttUavmRp6QOU04j9XmxGvznHBjwbqolJ6GmH7KHZJaNjRRcUMG6wHava3+WFb++Mou9GLwi/sMyJ
/NvTuGaM6pDIiKiDsukHRKh5XIeo8NvosmZNYx9GPXv/sTdtz6UYczpAgj0cFNSuufAW3pDHhBDs
oZYMf3Lkmg9MccjyqSPPQy+cCLSZEB1YQIYYi3Sse80EyIZVwFgHm/928hiq7/1Qrl9obsgNl94a
vOmhWpo4tZtAPZgR8yghdT1q3HFTjT64QL/PixsZzqXTy2Ksroq0wgUP6lUAxmteWWRZC+qcm/v3
26aJbT8zD3UBEoOOZQq+Cvp+/njnYjv1Z6um5CLBadi6A1MphZI3HZYTvQIfE3NU8QLNhHnUll2H
w6djH4rLK/PKAI4UqNUtfp8meRJpSSp4jLgqmxWlLQPo/MjRYKUOE1KRiucITQWWYfSR2RscxSJ5
T+pJR18Gk/x41gY5P/6V1tIItTU0utZwG5FT6B5QB4zmmPGuFjU7nkxbwDnaxM6vbpIIGzg1XCdo
biEZEOWpTHM5k2i1rvZIxpLq55rIrDGvKOH4TwWq88DBzk65kSbYwGhDdP6PbaQd/GcqOCgG0EJe
eB16jiow6jmrElLdt1CzGByBw4P90u8ZLYMB5+JZn5GFRDf/CkmYz1FhW8NRJaCDCFHhOtnQhDlY
7jo7iutAkYqUonPYYJRlLpbNKQNkRNLDV5nOt71U5eorHW4CUh3yBRUYDhNvM/a+Ko9TbdZxryOv
/iJMw65PVklSgYMfaIrdwi6LI9002YnBYtbiHs5dIQ+LkiI8zXDWEiSdDTUnQBn3rMVEjwKlh8WT
T/f6ApoH8uPG8rpxvKvHhAkO2vy2gbEV5vMzviaUww3p19gruNmn+3KcpX+s+yYy+9DKV4XBrtVf
rjvB591QMM3ehe7FHAfckcjxq172L/2N1tE6t6hGNK8OjfNNCUzwYpJjkkfVMGzxeaTj3oHl9d3m
E+IQD7w1d03tu48y85cbM2tE3jQEJKecEIeFy6nvRJDtHddU9YV/MlBEiioEuRwHAZGm1vjeW4t8
QgClzSsZRcNDILXHD0UMDaASIdShGWoB1C5iIuO4iobfR15GQVvZhrM9a98oFprpzwTz5w8Bdbih
XJbjIXYyDPxXJAr9R1dlHWhbhu1PjTWN/yIPf8gRzyuS1gpJ6T1zRFE8eMql8BHhvOOxy35wV8jh
ZDFd3QRdWjwUHAfVQZsqK/cN0Xe/QUBOTpzjQSTmgtFleizhumXYQHM+J/zh+g5gWEBUleXmXryW
nbv8Yx4/PfepaqdDtPThL8Q4G081CYqMGcVIDR0A17DjLA3aU+sV7d8BuAhzJdsim25YjX1ns2X7
xk86Py9zZ73z2pL+hFqIhLNwKiZ5GvzEuTd0Ld6+cXR5l42wf6nOOo56fvOFt/dUyYa4Z2CAZQPb
PwsMVUTXChKbFafYMmgVOYGcO1Ot7TsOnYChP40SqmrHzXG0zNKhb3MDQZNEQlt/TxJCIYlw6hCO
VIGrfhJCOC6+HyTnycdKzoVtSrg3ToudMBjYW8aysYLXNcXWwd+BC4So0LQFrzQ58kKeAl6pwIIc
eHPoZJoRXhXUMeo2v3yv4aKbYz1N9a9VzYjTJmazPLP5TCY8I4fs1yvwqOKjdxL5CsO8fOE32rAT
6KvhTOyH/HR8ergjQ0AXDdKgER/nTTjt+6bzrX1ID9weVsGQPcaZQvcpbM+b9z0SOI3P1cbgN+D5
/spXk3R3lQ8d+IwINkv/9n1WFztrNGO6s4xS1SkBzphDiiWEDavF7LwAOoe9HbDru+V5UqhNmACf
ZD8pBiJO4pTbqqIk3Bi+TFChHZhxbjkzPhXot+5siJv5weFW/CFCkZ6Z/W3wTFUC0FRXt088Tjbz
isZqiMPxiwpXvJkithehTeUgqmJGW1w7nNt67Vx5wOcCuZmTEnfxwMn7hJOg/nRan8xbnl4MBamG
kRSTFAaJjSuReAjFQXTSaZ6nr/3C6Hk3gc+atowPxGMOOKyNFT/Da6qhc8Wz8NIt6Fjnao25jTcl
XctLOzaUXgND1/qr962+f2Oc2lyscTUp/i3T5WfaPm+ncGqMByZrPHusw5oZBCicSA85/oWJnH12
Uk4NJ0v0j1OHFUaaamX26eChYxu0wL+8PXNpc1LsC1HPEG/mIKHE3VvEjXH7N4BhwfLXTWoCQTa1
wwjvpxAamQKlpwiOFIQ62Ay97aCZhsWcPY9lw7dRLo4h/cgL5ggaT8QkaZ7baNgtBkf/xoF6araV
VevlYBsrKQ46D0NxGC3GYa7i2dl0Ro2/ocN+ex9Unbk4iHK6n455comgIe3HE9NxK710BIoGB6GL
IKCCqoDIGIYLz9UsQtRNPSU31tICKl+Aa4hgE7ZusE6YyTp81YFOjX1kLTDm32x4J3X1AvzmR9f1
Wv+5YNhsb+x+6tZj1Q5kjInW/I+j82punceW6C9iFcEAkq/KWbKc/cKy/R0zk2ACw6+fpXmbulUz
18eWgI3e3atLdzeZTervuS0GBPHkATXtIt7DsGgs9qW2CVJ9aSrlvZTEIumbAgoVfXe6L9Uh4vb/
o6iFPQ1/7ObZaHBvrlooIfPFiUrzD2fyeO2jAai0SiC7EHwQ5m2qoRmsxgFqzKGpLO8PHwNbOumY
ibf0sD36B9pGZu+rhh666n0sUB0UQ6aHIk8uXuNoc625iQ3eRYThBLbe5ZTH3mH2A7qQGa1Q4NIm
BuoH831VUC/JYUBFstikJvvOZxvg2j4HicP4MJS/o4cpeqGbDg+JduE5r0VUIg10Tg8gsczr7trA
DWGiLDQjcVIn7gv/pvB5dE2wcNzZgQlmLqTMKfX9qn9KsAru05kt/wOiZl6Iv8enqhYfZs2qd9XB
b7zOwwh3hS68euECcVnXlTkTxzfsgw9kMOKgljjdSz8U7+RRu/Rp6k0XQBU6+NLi3GUNYlhXD7qQ
SfK5kAhhlXETeNBPKXpqtiwQ+jbKSCkkfPQ+NCWmrXWOTL7HLhFDGhmLYIttjL2+HaTFx1xo8q2F
TWXUdtCjkZ2aycaopAXEsK4O+F3oMJzFGlpardhzhXOe4YydiSNVqfUvq8lExcXIjVRV5WOa8j8f
rJgLP0N9AdHGLtVm06qwOuWZtUiGCpZZWUxf0i4awLszSRWTcMrBseyXCKl7HRb+g1qlxQHnFNSG
qgg+4Mf8B+vIAcOqhxt+Q77/aT/zJUC3da8jj6g72OCRAw9FdYPpMXrrjM7ZZj4fw2yYYnouikTA
0I95BrjKzs9QDPA6TUH3T7lddiiVKVm7Zlg110GSFafACrNdm6fyrfJz7kAW2eSOGkjBi6EmMY5b
0I/TBXeCt05cbMmAh8JgUXeBBTSNANE27mmkxglObq6bG2rAs6Hyzokg4wxSA/OaJizDJgVKie3M
azd0uEmBGVySLJbXGOPbyRdUDaFOQy/ykEzxWqr6p2fa6FfMbdOLnm0wSEzigfNdIa/ajLz8w5aj
bSFNVVwWCGVqm/MRMDc418OK317N3TG1NQSeUmVjs+6sPhn3rHPNcKXzogM8y2RBDobvxjNfa+oW
kZYztdFe3Jsrz6lV9p1Nmj2Ca4wcuSngLYACBRWFLwnOKPw2SsMmwxstY+AdFL6BIMA9tgfS6yJS
j2bl1Bsh+PqteHwU00drqrhcirn1m+toRN1wQmsh2CFJ7Dl89gOcDYsoJJK6jYwH55KTAGqVQkix
l7k14AhA9AmwUZpOsHWUzh8MW1p+uF4i9wKd4rFG6+J/QUSiDHaAmh4FQJwgtCBimgf7YYW0kWxY
n1N0i1+iAFQW0IPGm7vnSLZLU9OWh2hGm11b4JHRk/T4xwtenw8dGbvSMomLeuI2KkSPfAXxDIc5
hulVaUXeMzQtNmn8v0/f67LiOJv8QH3ZIWu+JdyjgBuEDK+6t+Rs+fOOVHOuR7y75L2IIxNLJS8L
OsT32n6D3dJ5hkYWsJrDuRHh80tVso0zRp41ZzYryrSLAx9iboiz3uM+4mtOHzNUz1gPsBhj0EEr
p7ScaUc2aNDLphw7e0tG1Qq2NoijfRUAeMHYEWuNdFLX6Yl0RF1vu4wdy1q0ijaKQLYKTIpvtFen
f/Rj+LTPvxWGwsnXERu5104GWxakILbgVPvJxEmiTHNLjQxKIp8kOmcTGontY0O3okWUq2ziX1Ad
YJhLfwq/TDBm2E26OqlXaZDnbJ/ssHkxKSX8nacWgDa9Ttz3GHYrHvieIx4/m/a9tznqyP4wdeYk
6hoouId6ahNaBCngszfVNNMXxFPE4cVkMbnxdaWPbgNosptXOGJ5ImJPZgyk3VfPK7jdFnw+Ox3G
nQJs8Wfxh/0qkX39czmlxnjk0CQeTSucQ+COB9YTX2/yrN7Y+OysAupemAiCxKCoRj74ADgXngK8
ztDnQvY6fJ7MbD/U4LCWup2CTyO0DGvppY/MEE7W0oVtOjUWq4ZWfWIvBdTGhGBuep4UFOFYuBGo
tm6CbuPgccLwaftThQOjb330Jt4z665y4DVZOaioRe/nMDR0bcXZsUUccRG+KzfZsXEzzL1rSRx8
OlQFUEOtfX89qo6PEDwS2S9ZcVU2e5uivbspFvlHenQwgeVx+HGm2JiKy7TkeSuY8f0V6yxOnFwI
SnQico4S/jR9uGt+D1UGmSZUzh7zih09Oz7Wuiur9paCDbdyx09X2FW9AfZp9dss961giXlEuuxl
sWNRvuW33zEXSbsCFeA9JFeK9pYxvuPnMckphiTD17nbSBqDu2YIb+zXBDy/+SJ4chkQor0kILzA
53OFESXPTj02QHBIDMKHTBrN72h3D5R5MZZbBsHoufcIjKxVJciVQ6YZ/ZMpReIXMKl1DqfB1eW0
lmMFb9bDD8hyvnu4VJlI5R/MYZZ5TA6uf5gKK/wb3T6lkyq3k98pFupUUF6NlALlhb/77OQh/aHY
KbEEBXiBGraqLFngjH1iw6taZFwL5hFRV+xqcWQYkDK85BvNQGuUWoVPKazloYiwZhGoUNMz/zfv
KcB4q9azjZNuEyNEW0tC9e0Pi9jRWDGq1O6qN+K2vyLbZjGb9K4EwioGl9dkiyvpbEV+4X4YISGe
/ZSlCDxOoyl4hwbZZ8sxTPuTHkj4ryZsJ+UaiUnVy4ik3x1PBK/ftIHQZ8Su85ZP7nRs8Oi3YGSV
d4PUTDUN3Rt1t5+YTTloG5YtoLSwFUKd7OMdbQXtn9lX6Y/RJszCQ4uNcm8RMBY7l9v6ZQJd+Qem
KKxvpUVQdqGsYr70DDHXpk3dSxkp1hEhhykwm6EynqJJVcapaOv8O6YZ/p/TRRSA1QpzLMKAopaB
/k9nBb9fYsnTLYWSQWNAVdOm/fMwD/J1NZL0Ilko/gfXSPziUS9vfjRhTksJ+21xO0GtNSObBjEW
VpDgGrpGyP4lD7BW4MmeNZqdMa85QjDMkgK13ylu6dIlo7PzlNcAztdZKXGsKcNhtdkoEF/PsDMt
tWowG/4ok3c5RRSmehOUjnlLyjGSdtP4LcuctEEFenjOgjs5bNq6XJFGRMXJq0IhSfDWERbWprfy
pjhmrUoaoVNF8B3WSYOGAldptidGupqfsGZVs0mUlBdptM4rjMx7Vk0vgBhveZKON2OcKG9oRnHC
Wwbrp4mjK3nZ6dLwkUpAW4/ZPseIu5eWxnKBWznet7qVG26ZbIcZu36m4We6s82f17zwqKkcPeML
A6N5pKSX89nq5Vq1dHalgKc2wm+n90h2L0PpDPgW0nRpx7Z3HIkOnWXZ4nvOfONQ+qO5Mlv3c+aD
sg7d7rkGWLMqAe/hTaDZDidPyXIW5ZF9bE2IJvBi/UFQ4Z2Fvf+bE3V6MjpIBcz3yS7GSUnvcx58
KQkqKRKaxZlCvF2EVZ5zqvbtZgoc+eUCVXo34vJBr+qt4lYKzzzbQxwusXN9hT7lNOAiPYVlVUGA
QAqpT8SdXmZu/EVHOgC6ltGsCGuktBqOyW9lQpebpt44ZNSlPBUphAYzb6Yb5kHaMRqDRiHfb474
sItjlvXpj1IR8I+0SHcNnYBXQ/fzu+RLueIZ65EQcucvnuzTnvuTaEMMdvR9TEguouu7/zxldkeY
Sg/YZRP+pkzyq8ifm2NQ+/XJIo1EYL4td5i4+rceixiL3ba+BrXH67qBFmmYXvfSUBUHRoPECWid
iX9X+ZPGXrDsmsJ6NTFNLn1XWnsY3PbO0Z39FqaR/NeTcds2Fu1AWBDEzRJt9uq6af1huz7ve6si
fWyxxFaNkT/TE1Zv59ok0EBKem2ARJGqTreiUP8oXynXYCQQ8XIkiaPWcMHDCme0q20HtRcL1zaE
m0D8xWmp56HeaDvlmGMZVfCG2djQVjrLxDmvdfIGEyjHLM3giKek3/RCdjtXlsMZpCtM314iANBF
hJAYoC6S7mN3gWyyh34wYXxJB58Vz+gvGJeDGzeLLOBaT95lcPznnmTJOYvnWnIqt8PeMo38Gz/u
nfyI+rR7cjhB3GOTrcY9/UzhW5UFGwMR7dPlOXSc2sLaVhgiCJii1pKfa3d8gG6khT+SlstZ5Eb/
RwyQzCpvxtwZ2xtn3KdXzsl75jrDCjgtUpQFA6qkYhFKc4u6jsb1NiaQ6+OS9A/Tv7u1nJpzAcIg
aVW79exlSHvSPQcjpQFpFGtRBfkOdHB9o3uMJGgxePuZbNAmF92esJ2Ja0QF6YrWbx5tXeu+TnhC
PvlTDDQuGM+KaN6nkfFkwDxRniiGo6XGwVMDxK8nTFRS9bxTVuzsXFBs1HtDKmTJXCLbRMP8W4h4
wvrf6c0samJUQ/8uDBPXOG2ykm1sBBkhHHp0Sh4CXG9DMj1LqsGpwDWid9nU4XKisu8l0zGFoLNb
ez9QUIZrZrOFXJTNTESBTByKPD5R6ydqW3cl4TmJhau6FNp/ZKuvWRVPsXLBCrTyVAMbxWpT0JDB
/0ZGZqw2lxS0du9pXOpn/iZywX3tbQWpdwRmV/9nOmbw4Q0YIeMR2n1du4WzniPM/BEUMbi/mGZW
5RyJF3uqCXG4FiFPq6T2lCLsu0grXNgpDLkZI6eXvvIGUVvfKsZVPuew8TCaq72MAJbnCreCU6HA
SlwMNXDMa+6arEPbav40R3pAxhBDPstC68h6tls7A62EwsJw4UFb39dh8DG4QP07Xk/3JPKTP0RP
/BMq4f1vZlW68RLprUgYkPVgJgzRXFX3Y3mI1ky89NugzNPgU3ug/iobq1HLoEo4QBAUpV8IE4Sa
4ffW9cGP8d1kMuDth/K9bMKg3kVD8f8HKZkM3kTvSW/qD2J+zO4srKoDp3H8lUfSOjaN/mdq3Anw
0b4SR9jH2qIae6AYYBMCnVuKztIQPsrowgqLKKjNznyFW4tcf25OG7PrygtZFfATWcMipY3Ji1ap
LGui0qzmwOvV312aOufU1+FVuGOKRdCIl2bvvoGCjd4QYFhB43i7GkaefA5IC0+jaEgSFjDia1iU
Z2oHrrQW2Ldce2LbTGNysw2h360cM26Xie6BJX2gXg3lH2s/bbZBALSXQdAm7wVS4kKwhOSv7PUS
jad6qRwTN2w21OsqCK0lXCe9QW+Tt4TvBNNyTA0ilm3Sc7PX/mUhEDBsPoN9ZzsTEiTXYlcjDK6s
vAvvc+6Daohox8OnGJ61R70wz2nakTB62d9kwIjVjGPLmOj0nFakM49QVqDe4NIY30CpVdFKBrw4
F67Jqq2LbOc0TYk6k15kly8iazUjul+MSIkTlMn2OI5+fSBLUb97DQ9IKbx6jRI8fTVR/AQkEidt
5N/A436ZjqvwoSLWLQqLiI6MS+segr3YdO7UHm1LcftwDW6k7O29mPL7Ixy8psgKQn1mGexOumE7
BfxCBi/v66UaIl5mvtsGC40D7JoQpzxo/A3PntuJ165rJNR4E8ThOiTt2S1KyQP4KFNX7vy2NPeM
7mI3Tk1NTwbP+z1vJpOxo7I+5WyH+4yk/6GeefoErBlWTSj1usfQIbApN83TVBXdrkzG8Z3Efrnz
uxKoG79YD8IgC9HnsVbzOWhYqZujER+boLJfUsvnp/XbNEBW4g/8AGr0V6PJjGVmxC9jAuuQ2gDA
oBJekrMcTAoitIYxOxLYwvbqRyz1HaRI0KxO/F23YbUSQxh+aLO7gA9zn6zkwTErvDA82q2Mr3nV
F6+k1rDB5sBMg57+WVa2ffVVpog0bBvN38yiXKXsqn7VeHUOEbqi58LowzuVHmwUoR7/ULvtfEN0
2Q48XEnxwNs4CVFM2xJOCQ9FLNIl2mNvr9qJGrdD2rKneiD3V0mY2PGK/RHVjVg1MTAa1YQNO7Sc
hC10Ma/NvIu24YgQyicnXZapsCd8l9wqYc1cYM+y+o1j3W3dsfPeulEnv9iD8VeA9Fq5BMn/plJg
A+DMaBYddcHbxLPfu4Fw6yKY3GFYkTbP78gkGbxw1zSeLZIon32pNQ4J1wg3snLDSzLIGJ83z4Q1
5cZvcVd3VGZI54a/CfIYJ3jGxDeWtAQ4ZDFSKjaI5bCh+QgpUnjhSYoXzu6iFe5Ef9MUrrGNCiH+
gnQA8/EArtMEEDObh+6LQ707ISCrfsa+3EAXDCeAFjRyJ8XY0QZMRw9rw7xnch2aO2GZ+QmYmsHr
fvJQ9vJc7xPIQ0x0k0eXg/JXNAuGODij/tu1C3NT2aq8V4kMEm4QM15FQrD4jXzqDqqwYjxokhgq
cyD31FwHlzrtmu+Oq+g05J73SgSrX01Rx1KAh7dLw5PNB6Fu5ixYICZXyxD1+jtTtMezihpPAjF5
l5AvuacxHYkr2zbLz5S16i+pynhDASZrtszsbq0Cw2BlcfKrLBsXlNE/yrNC54hdL73MwUhp5WQ4
byXe11XVFf0mCoT3sP8p/x1DR/PKajLc23YRvk11f6mquTt0KRD/ktKbn4iH85qkB8fG1FqLGGjG
A5QiQO34tECLzOgOWCPbf16r+w3/vfDF8E2ew7VL7VwPW/8AY9ndWLz1SXd500mGYtyXEff2ULC2
QYK0ukvCXKQoj33QuHTx3zCV/aWE4Hd2XdJjmD2hqpsjEcO8SH/Z+HO6J7Hx4Ojq+rsfKZFF0DuM
wLIWIJ+jfyhZ2ZVngPqcRk0zTa1F+Tpr640wHepFS/fgUnUM24Hy+msA7Th7JMNLxCHHfdcGPjtC
+d5A1YIrD82MtqlD7tmyL6K7pXR9SetOA6gf62JB/9rwBEJRb/iKmhQvGP4BZT3oth5KE2aG/+fZ
amtu76Mf6UMHcqQ90JLY7+iXKc4NHNCFHHhmLQDjdlDI8tLg3E2iz8ztKUQmiCYXeTTmm2SIeGEi
Cb+5bVMSoE3Z00JpvWegO7dUjvmQoUz6RwmFjJhP4R5p4hZkRhYW6Ln/d0+Q5LA1PbhYW8mTMTnw
KMc/VMRhuMNlGIx3+k56ecJClK1olQifoWwIJn2ISRUY/kcvWbPMgUpvGmk31EL4j0IWP6UPWljt
f0A4kys9WW7ypSefj9vIO4Hv/2trJfxIjd19sA7JVjm/rHzpzL5cpy7XYoTM/O4DNqUgdIyqxWBI
Rt0OWzey0uAoNAVh70ZZqu0YiPYn5lL//+7E/8Ij6FCgDjySI6Rfz4Rciv1s1E2CWhuwtGI/Q/0j
843K1g37xqeQpNFv2MBCzepQwsQrnL/I7RsEGSTxE6dOYCxcvjkkVtp675Gxl5tm9L7AlkKaryab
siGQMjubej0+UTFjG7sGwnFqMo0ZtCqkSQkM+R/wFCXOqSI8sQQA1BxnunKehw4sBHmz+BgkY/0v
bpr2HgZlRiS3bj4TTqUDaVq9iihqfab+I90HhHpPrFC7rSGZh5LCxYg5OUa59q0u2eVm0xTrwFHN
XRhyfjOKSB6nzHB9jHk4BzE3FLjzkFIkf5LW3MCJj1fd6CYH2yrwl41jd8cVau4DlOiPrE6tNWG6
DGW7bN1Lnhodxk4mM3lTtlF/JCwqObSQUFToTMRJZpXsRqyXn20UTT/Syudb7XfZdVKzy5lAr4Vf
m+IqWklPtC7Kd4c61VUXOv/Bt2rppQBp2hat8W0MlN+Mtk52Hiyxh2m//GxHC/3+0VERFrFEunLj
nwzjB5uA0jpKCh0Xg7YTsvgkzuB1RB5IM/AVtzDGMbUAGyn3kZY2OJ8yfXoAuBY6plZKDnyyU6HA
axCzapk1rdy/kZ/uXogrN+eSNx59ntlGDdh4e3sHFsbezngdEI2c6UwDpf6e29SAHTGj9qeBJnKB
37QsW0YpRMaIoPnol3uTy4y8fxDG9rlXWKJMxH9snLl807yaggU4tXdCEaSpDdImn2Go9IW88vA0
x1G3L7naStKwlIY4klS5DUsDhy9YB5Yug7+mn2He9IXMt0kQDq9AVLojpdfFXTz6R0BxOFheWe6y
SQQkhabWiuBuuLg74DZjTUxJCdzdgrQyFTO8vIlb67TbUHnqfjFIDeOm7Du6AvEji6PE7y02lsG6
Hb4Bo3TDIm/bKyjJ3NnOB1JtSgA60QNIUH+idMKx/NM0jB4gjTFxUd/bpP8FoCEsrGEy5veOF2/d
VAkunmCUFGA8MiQbB5fUe/mg3T8hOAu5Bg9nHfCbsQNChi5cav9c1wzWCSPSC7tGlKeu8Nj+JSll
bT+EFocnFPBIbOJqqNVywH0yHu24xdNLZV2U3nDeWDQo8b75taUw7WWRs0g54/lvK8DDcfqJEonn
iTLSeF4Q98HQLLLRLZaF4peB4Cbzm04aIhdTWtiE1rIBHiLCOBZ8vsf4kqkYwqcc8Djs5tE46/yB
l8Eli8Gs4Wajh8nLnrPA6VCzRFKwm8l0GtPJE+NjKIImehpwI91hKGGQiDODKDR8ljXkQIZ+z7bL
ncLawYSSl36LP080rPcCMEn7whAPfqYXzP8ILpAb8uduODR6FvMBlqV6AcQMEK5hWQ08oXpMYqkn
Qv8G5JXNLykqbksnhjUEpCwz+Gu7A/nJgNcV2ldJlvFoEXTly5B0BRVGftTlOw0UDPz9CBSMBKgC
+wah3dwOsiWgkpbZx4BJlbGQ0Jx8eJLphNOVCo5z0vBXSUxrBtIH93cJic9COmN7j4OWJ7BXBOw8
tRND+qgN2BbrcfLNf1lrUIVCVso8JiABeGtWCjgl/0iSNm0yCfh4hesehqH3vAtJHcX3XgmKlE3D
M46T0EW4tqQoi1UDGkUdCxF4OyrZzHo/ZDkUPG9MxPeDbsr0q5vqz3YHb1NIqjAWKfuFF1av7UwV
DdSETU2F2nBMhOn8mbrn6ZLHvjoDgXCudLR47xGHOU9YdNCXNuSRtBZYj6n1BVa2dYsKmE3A7Qq5
0/gEdmru4dNqhFarqPwNpkvhr72CheoK2QtHBj1H26HOh2cLvfXX6LJXaoLBt0QBWipZdhINDuQU
PX2DFj5gusWTHWbWhK22Hp8hrfhHnjQMHhFP83fM8xQ4UI+KqgZmPsz0OgDGucgt+52XIwKDLowt
k3bwljTj32SnyYbuFB57skdbd4pgV2OzZ5Qg5oD63cVP+C6oXsWBEP+ze3wdfBkAV8ufieP6HajT
wSVGuhip2q7s4Uajw7J0SYgDh7sRkrz7j7hiwBBJ7vZdti7exXFo6DSHi7su8FmtRC+J7cE8pG4x
sjY4qAi5SpXurLbNsYT4/daiFBEspawvZFq8m+qQ4JchrVygC6ZhQ87kA4PjcEa3No9ppLy96fri
w+m68AAnj4Yr3wiqz1nVwTnTD69U6LzkPcb23gyS/yYe9luTjDW5WlAjFQabPGAh7eiFlfknf7TG
s4A4uMwrU0IOJcGGpyF+qVmYuQunwx8KA/GOvCzeEAT9M3pd9RuFQt/86jGkhGewQwAscXD4Ry8X
6soE4DePUWredQ+nfsZUOlrCf4qhv4KJgptQCA/rSqMKYvWzA60iB3YFJPq98Ju/gL36BrBN+DWB
UfoX0sXNy1g7Nxeo4SYL1biwfWPHNgzZu/C5sE3COadeCiJnsuXiScrqNTLcp54Rcy9gq2waeiIv
QB0y1qkcUey5dlFGqqQNQmNTWrFapAjWzWoEKn8utVscecyiwfl3doQJ3opaHqEEh4RhYzNmLhye
xZxPzsJv4BfnA0WmJSfOGkWZnQNOvS0GE56L7K7QO3ociZP72ZCKWHS9/eazW1qz1ikWxNevngrC
izFa55TQ3KInc70BlMSvqs271TR7ejONgVqhBJfr2YAj2rut+gHh122ws3ab1nHe44k4JKXsS+Z4
wJLgi5lgWSwEpuef8JbKg6uxHzeCCq0mxG+nG1LPlg5e8ghmHDXCEGHkz0z8EaijLu2jh5F6X8ax
fGclfnRnjOKiSRIakl001V58TpP+z6qzcwsDoa21ZSOhmvXRDot0a3tyj1vVWUnfrdB0wniHNTlf
R02Mili506bqGuuG5O8f3WQ6AtVDaw6HF4A6DrPQvNaxMx3xWX7FoveI3TTAsXErb/A8fQOBZMEW
0SeJjRNcBCVfD3thRDB0tqLh1ptoKTmV75wS5oE2Dlw9o/JWzegIMnb25NQLLy7rT4HneDPUFXTg
esA1fKSm05NL7XE38M0AyirEYvSx8LLgcbcwkayn+uFtYHxlnJ1yZ91qwBPDg5PH8YSLuqnkpcb7
iR9dxCuTPlxkNXrKmVZXghQ0bnir2xEWw5o2CL2Idf6vsPn4dP5s3BumwINvNu0OmMuwbPykOoV2
9xqwe3yOGhupKcXiqOkdbUN7qzx7/BGmy3PC8U8eChhvMJBBIC6aDcw1oFqE9XZQj7JLCzVmqzrj
RwMvXlCr1WESJmvhS9nSlMFRtPOSxvuhXhCXSJYPFVX0xF5Nzf4pD4S+YCA7E1imZ9w12eL4U1mt
bWcK97ln8Nplck4OcdkjbwAI2A6eKVhhEGIoKAGAHJnW9NfSVOCQs6U6OxXUHRryk1R3R0tpn7vw
NDzR8xjHjrmA7dURIBXJpYY4tAEsVa/qQCWvsTB+gLX3w8FPDNCZpKP/sBub4GTgVm/x/Ff4phNK
vo1ydDdzQ3ktwukw7pmruQcruz9CszF2qderG10s6ScPevxRSe3wu0RvS9RU3aiC8E6WrTfB9OtU
iYNG1JCPfQDGAFHMZA8rYopSWnKvA3SL1Oyzm5/b7iLwLePOdYNxZfiuMd6k2xGB8NOxO/mf7n28
MyKapqVOo9bas/7lWZ989q0TXiW30hFdcYOZwD+Tcji5tkfXalo6Ub9iZ/Beaoz43LDgqTqeCQmd
P8WYY8OueiKkfPZZkv2XtB6O8qDOVvyH4GDGs5qOYi6j98Sgt9oPLW+JQOfTCyS/J3v6Vw9aP9Ux
NeYOMBIkg/zH9EN8H/F88mkwuNYKr5cZFae6qBu2olaGeTkz1wV1PcsZ50e+cF1fbaah919ZC5Pm
yHuelD0NJtvUariVai84+Y8le5+gPtKuBJQjikxxVGPDBajc4oX9Cp2zfK1Hx6zgdsTZK88rDiQ2
bkTZOP6dCjkgddkxgR2VhXdlh3+NHmMjeLj8nM19fbDLztpgyq+eqeYOKbqmlmllmZS3y4iAZcG4
9oWfirbyvnttDExxRelLuv0qeEnKY5Yy2TLXwYM2wvb5Pgp9MPvx3a+jTdBhsSoJ18yjPcJdLxVb
aKv4L7Inpej2MCCueIyEqNjnLkm9t2ymuGWc0qvpSq6sunEP5RBu8ib7aY0cxA2U/wCUoJz4Y5Iy
I9gU/dcac38k0QN3aeC8huuiL04Q2Mj0SbOd4u7xM7TRVVrx4/KTtnsy/KjdRiJpX7hKp7U5VIBA
nKLLPzwp5a85ivQXfxlElTip1nTUVX+hF96ShDDMuu+7j9aer1qmiAsjW6xlRzFAPMv2Li217Tu4
JV7zE+FFXrKqSglMjeZucEt9Yjn2KJB+AF0y1jVDrNcuVsYlV8gPE9wBJOm4r2YOGodY9t5qJjIj
Yxcli7ahhK3XqlgjwZZbtzd9cmT9Y9+hXtkCPcsmC0mERO0xM8vstZ3Zw/SepsATlVSzOayy18rm
XPWMiKgr5N9d7wdbcOz/0LpnUNbtOoc5dkwy/JUJcO89XxPnXBnxdpxIfw12GaarFhF81ZQWROuk
HwzWwOw1XPXa4MVZsDcHqyIYekezANLp0tuTOY8u9Xx2LyTsBpNnM1TosP0MlN6B4SjYrhQVqJng
lqXEsbwQBwZhHnq5vCnZ05yXHhm/ou2IaeKkyw+sPNiw+xeDqjIJXUSROsKigIo+wzbZRl7lM3iX
raapDcKoAXFv2w/YDcsh25ltLTa15xRPmrzgukoeWmFa0ADV5gzDhbxGTroTBPiIlo7tN/79ems7
xrSh7Y/h2/Jg9fW9Ous5vvvQaRhJIDoX8JzVQwa3hFv9kFFOftusfeYLJGjtzMeX0sHwzpbV/eWZ
TkODTaz6nqm8OVtkEWkZRTq2/P6rcV3CLgstkns8WLioZRA91E2GqAzgJnRthBqZqFPQ6Ssewicl
MD1PtBYuYJb8BLqsjmBoqnU3xUyL+tE6nrE4PjaGqvedTILVGJFA9ErmtiT6mYqGy9EZnQ1GjZdY
lFelGq5SpNERCEfk7QbGoXvPNpOc0IgLmT1UPiT+ttWe8Uzc8SHesqe2MOg+vvvizX7g6dKAMQeL
Zr4z3PhpZr2DEyerVhHe6Scj7G55BmWXocJco9WYa+XX6X8mPgKOGb64nRtk2xEBa80J0kBswqK0
pubSpYHe6J+SvtfU/JDaWGD6TSOcRI/SvkQmH8ols0KF16PUuz5GE6tMMAAbzc+plONtCJTw0ovA
8PIABr69ahKn3DVpDMEphDEj/b+wjU8OXmrIp+xnMv+b54Dcz9BHttZgu2ePo31rpCSARz4XZcjl
CMFErPHs8qRFLO2GjQr94cV3o2qVuH76QvfBoWabc7a92v5HroZVXZ+GHzZR3QdqDwac6v01O7W3
yDd7UrY8inyyN9OIW6eaUdSDYRpYf+EGXpmPoWNlhEytBPOp0o6C6ACC+BIYzoDKDgsms6lKOMzk
os85/PyDN4NO5JOrvK+g8Np7Y9gXBc2AFRfS/B7HP/7EOOiSY+xD5LcYOBZ42tPrnLE36XtaBVK+
Ha9hUyTLUYn2Y2ZFh/xBATdUmuSQ9FEk94WLS7VCD2GW/x9FZ7YkJ65F0S8iAgRC8JrzUPPseiHc
dpkZJAYxfH2vfOm+EX3bdmclQmefvddGEwMfDagPdg/jpqgy/0iyqtrxrLVHQAcdiRa4fgFVc+CZ
FWZl7p00JgEh5UOZZ+cRhh2fjKycL26hwPCJjm2xST7cqJFsYkV90XgiSZcsvBqvQs31azCnw7s1
0jy0Zeoe+myd3jzaANDvkIsufYhOIevlWlkKdVpRczekH/gfEOuY6+R0y1Qpip122AIBYNVpPlYH
epb0g9G9fxh773cZNxcZDdMfywx3JQDocfYSfpnZdvn9v4wPujqWdRDiKzQGLkBerMlwpN1hYrua
JE/Yt8dratOweKkQa4LDJFGDzqHXc+xrRmYCnqgQm0z3vcdqplUfhvTEPqAu+knlCNLOOuD0xvDY
BLwDyv5ZqeiPN+YZWlXnHyt4Wvs5XPAklyKWcJnDeR8weh1WLhLHNuK5qUcFQWkmRJTS/YN/3dz2
de4MDIfULYb1oFz/2iE3v5da/V2aPjxWtiv37L+zEh9hzbOM2nZaQcc8F7J2viPdJlRI3fLr2IeJ
mEaCPl5ox4bBtBo3wGX/wu4lXyl429zoatuSBs4jg9OwNQNlMvzhoWFkt7meWb699G2qydYTLA9S
OtqwUA9iu8bFWTY5ZjnTWSyxi7njyIRFgFscK7Y7Lp/9KFoAQ6SoOCypuazeRp9V5UVNU4Fto2v4
mkK3wqw4ZOwEERjoh8n5RA4YdkJ1hBzQn6sGi9A2xEB2xLnWsdbM6+6DVhiivTBlAnmpIR+004PC
nsXO1xltdruPYZywRF7bHCOeO96t2JcBr4RK7tc6+cVte30JyFG7G0Lq4oREZc8jeIU3QssKuAim
wA+jLJx+rIj1i2un6VhmMZbLgX/ddfv0H/zJcR9ThXkhEv9NcqM5rRjYb2Y6GmHrWy+7s0ATPUBQ
Mc3eV23wwu19uJYz5DHMVwh4sfXSxyTswn0e873E6o5BQ09otaL4oiemv2SWBT4Dbge2VLEOI2Q/
Xlx4oyzT0SFZ/LNeYFOeYUOkjo+2DFbY/5EhIyvrZ5HYgJqiLovuxogUC+IaiskGzaE8snjwi33l
YdzAzJ9576K0H8XSIEMuC4wbYv8+pj1p/vVZDeYTSCmqu9hPanks6dndjBk2I56f3dyM0QNem/C+
w6kLxBhIowlY/C6STiXeB39zf/QOSb1kbMCmj1T4oFzhzEGSYYY7m3UdsYDoMkGVs2q60E2/bvLV
Vjfaj+ddRzdT9z0X4RPREJ9uHsik4Oqp0jEAwDCvTZfZy8lpsQzaVxSzr367oiKcXMMWoImz7DRE
hrR1DuE7qPp416HDYDPl5P3mdoWZPRmC9yQTn3yqNwUcb+4mdYq7NVHrZxPAL2z7CUtbJ6jTXPPm
yStdu4/sgp+6MC/0kLK0T8A63xovvH8p+gcswNs6B33PIxgPiYLf5LZgQDTnTQXUEyaL4vTl27N0
u6jDwqPdlptSQV8ZjW8x7XymudJCMlJKmUQslvpyX9xuogm0Qqox5gilBZv9jmTspvULbpHxRGsU
pPBHXah/yxr9DAT5CdRAJhkcOq9wKFW4LYcAE+hKPft+kEowO0m8n/AJYXHmRXsQUXNzzqwNv+Aq
38mgUeMeqjD/xYvkmZAn/QoeIXZg5Vz4KfVa2WPQPp28LDBBSCwsw/zA+9c8zyQzlzORc58oFX9b
8BgsnBpogAOVMcFTIbzLgPP1hKhan4pioCJEUNLHBi/esR9oWXN6WHVFWlxn7BkvUTzvMrjCR+X6
rL8r9781dY7WdLRYVlAWzVShb2Uifl4mehXUTOlItehzpOmiwgTmfKWU+YJ87NyEpylcIQca77vp
x0wfaBcFGzJBCm1CORy5hHaXesXqRTWmfoy6RZy6fLpRHCiLi4UlRuDH7HiK4sp2Kn4qYudl8kW7
C6Dg4o910HCrScwUABls7t3Ug48ZaNSMbrjV5VvTuwZynwL761BDW7lFIqLv1rdy2c/FstZXF+b5
q0KqbS+YBdArbNefbd1OwEy7KHmwA4/tIwvdttrPbQnpIVvqcTrIcCUWu2Pv1/TEbmpxnbvb4W2s
eZ3L+aUQrtwJY/8jVDTr7WJxW6IPcfPTKz2QQM8JxXYpzB08UilGNgl6YDczGZ7qPOYHOLvy7zzE
+pKg02FrRPrrourdcUgepgs6uosdLAOdvukIvKdEcmc22vOcok1WmHtKt8Ru4VawiRLiwKg1nVdd
o5V+V7lU010ZVFDfPJWabaWjmrdtMblii1mBMu5lEh8c6+0Pt4D1UzNczvtuVfMrWqt9DVbo4wUx
7JOHInmpHPfjRsjeUy/R71NXxG/YnweiPtmEOdwfelaUrr6EronOXCZAXpSz2mM3R7ATlLQ8QVRY
KjLJpiAPnSZ3krdS+ej41puu7ICXC2SVEOtWpIcTNospZtWBgalgTj0pOyX3nrdClR5U+bXUVfhb
Uyb0EqyV/0GzK1sBU9toI0BD8xRZqoO2LKtSMiIJPdg1kkAM4ADYpA6694Jf+NNUrT6MNtijVtCW
uBLUPfBHFFzLrCQEzSmerJdQJflLDoztfoqAmKGJQdICEVnMh3yZCazUkyy3i7L936hlK98rg/zE
SXWIQobslu+uU+dLtgc3AfjdkEc7gbAzfAcZ8eitxdFMrWyR74BHYYXOo2XnEhM55XWsHtq1/AVd
PN2vxImJxilzycLuoe7XtxZUlbCsjIAyUU/jrN3PkKIexqrFix1O0L7DQLFfrCtnE4a1AQmRyfH2
e70lTV79qbGC7GMzGnxYebwSYnXKw9glwcmF74xns2o/17A4Bnn9FGb5vzLkECCATxp7KAgnsIbg
/aUnc6vFkIqK8NwptmkGM6kYwe6m8ED3TY+ARsCvrz/sEJbsysBvo8NywHZ4mQ4OY//ZtX55v1rS
9j3qM8oNiyKdxKceC9mpZEpQJNyW15G29ydqk1u+NAsq8GjsIY8HeUW+YXRW9XhsSTPfpQCGfnKY
AsCEgT4hJ8eMH5VoH9WyxCe20gIHFiH0dTbq0KvoR1H4faUEiCsHhPUjRw6EVlnwIfAYH9TMHQFH
60oKLGy/NJuEiBrSlfqZwcqt7Ebv1Ebi3YvnqiXTUplfM/Yc8ruQpLJDlSvxjLP8mRIH/9LfcAmJ
iB4i7cgHPIJsM1ks01PrlUDrs+Q5Y0u5o9hSqB1O+oEmkNGP97Agl3czDt5/aYgJWETko8ai9R71
6HG/MVCd3VMTd+FOdm39WMfFvPNJNr0ANJTxYeEfN5ve9y2cbExOV5ac+sOXynQHa7PptbSVeFiL
hK+rnxcnkpHVhbsgG5JQEBAHXnnbq3O5ZXVEv/Pk4EkITTXYl0lJ/Xvo0uAX95jhUqaLc9TWK65x
NgwheocTHIFseX8Q8bMfd/EwvCOSV0vf3Ku5up8C+9iySCJKHxMZn6q8elmbsTzQ53HrWiH0tI2n
0IfF61BeTVnVuWbi5S9BA3aaJmm2ChRztOYnz8EBiY5jHSGWFx5xebaEDXLOZm0aILGT99KZmV+E
Z5b29urLK3pzmJhWiq3r0nUvA5UcprmhRowGD9gcMc2GbD7PmYEFinrVrgssIxbSp2b20oRIx+A7
Z4fTnAxYa6aXXhhnRoPxkjtjGjGeioGfxesKuAgsZxkyGQcApynsoTTTwtrY0T2KQyVRbNwDaDJH
CTzy6PUJtt1Vci6YCX6ZpJQMVdySDKU1OPT+ZGwtHwEkUPat+Sj+ZWqtzmM1KYfdDsdd49IPsp9I
wj1GuMiu0KriA9/A6mmp5V9L6m+feLCQMwnGkFRBt5l42oqJ8PQSWhrVwU9UP7EkTEZmhDX8gIb0
r9ApgvjgVdOxl85JyLoivtc8+8wWOOGJNCDoUNiQ6gzPC6gwVgIeSxAvdMTR14YPheTUK6h1Mrt0
BqGO6hkUFYvNA5Y9QBpzg8M7tOF8v5LXRQsyMkHARfLDlIhi6kcxpKwmbE9py/oA37Qfr29y6LNw
33Wq/7barSu6Guol3yUzJtgtiTgeOswRo/0ApoTZJmhH907Ron2Ji9KJX2ljC/fKM+BYG/Ape/qi
xT+PMPBzGKSJ3cxYl3YWY8FX1sPc25RZ4N+bZBloXsP0fSjifE2OONybDg2otrfOQbb05Tygn8yi
H/JXBsDZ34PFRM5uTFTvemcuvmQmyoPPFBF+M49P49mxeioOgdtTRQpPC4dayKl9FUtuntsOPBX0
40R9w79X9VOGgBm89jJgrwTkoc2eLS+Ddh8nsW4egW1Lxj56pEd9sYQ/54OVhSNvIlp21+dUOeop
L/xX9ppEW3w3jfoNJBQ6CLfMIekhTwgsI9NQJI0wJiiI1mt1R07Up8y6cSLu+LNc7ISYQcEvmyoE
jHMdqBLFA1ck9t7WQtHK6WSOdGCJZFfMYBul17m7LqHwqtcZdItzHHI1ucnGs6ZFD8GlRU/W+rur
aae7BsCLfhNRFYeqken6iO+y6PZd0qfLO1c1Avzo7HnzJwp6+cylr1bHKogSoo0jAlJfy/7BqdzS
o+m9nMIvcs2tfvS1J9cj6wDcLZvVQxvcLhmsFb1BbBohH5agPxMnIQyWi4A3XksLmN46c1DNPH4D
UjXjlsvdC8NuTLt565+JKsrfQVBQa46NTe54RdD7mhTe+JCzSKzuUnC1OGkwhp3XoquDB68Fx3tP
V0LzwvBXyhMD0MSxW87khhMPzOgmy/izb8oIbhXkmBH248TrYkFO4G0Zx3XF0xoIagZG1Wpvx6mT
f3E99KlUdHX9vnTlaD4B3KmCnyD2eLAE9tglBYt3Q/lscqFDzPXOdTak8x2L9kXS98u4tQWun322
ddeq3ZSMRFgsH/xdnctguuA5a3pIcn50wgLWiw/ivXSaBlSHHkPuxn8KGjo+WIYY+Sefg/xukgM3
VMkOdQ+8pbzAsBkeq8lrTu4tTNK6tFFtHI3EjqAR3qz9QHI+UNRKiigblSbfLTfW6TnEfcwZRru0
XzsBVS5t39zG3XokwxT2ST79mwk8t7tGZsocMODMw3+VY+P0v4KW8+niikmUd9WgxrMNUUxpEuqq
WxZ96vAkO2ly0TiO3Bes2fMLgURggF1v6ccO6xWoPUU4GdPPA+Ylgf0t57iY/Rz71yqDMb9ryMAV
D24t6G9MF1FcfCzjGjpNFrAlY1a2FQIiHQ6nxi0w+nomLXHJ+OlLamOaCWTVkbcf64qWyKFY7hxM
3AMLZ5l/OmuD0h40tCM/Gj9xMMD6QLRC2r7VfTGv0ec44h3eODOl8QkS/IfRWu6aOXFfolY3Z5mH
w+9UxKGCbyKkh7mSXNg1XqHM5jl8W6h3i21GGl1RPNCLizY/IopRzzfZ1M2OwifgwMFO3IATh2aX
oUvwbONnbr/9MB19bgqFJfQ3s6s/69Sd/lAQNX6tJYpmRuStGuc95HD00C6Fe3OzXXiJPie9EVi6
qn7FEe4at70UYDkArJbpiNhG0Us9s3aBKQ0yiKi8v4r1P2+Uw/RB+0TaH4q5LW42jyynw8PMeVQc
u8kN7jtG8fXF97DBlRCOVLMhdyPJ/dPLQ7WR1eYpW+hiwEdGad/GGx2af5oGEWhv2dWiwaLtD9fe
GcYAQTNV0YMLlT8BLJGLXy3DDKRFeHbeMaNZ62LQtGc8psJ5B6oGi4CyjjGC93rjKWfbzmNdzRjX
CyCyl6jEpG+QkAoKtasixVbgJu2t3Npr4OD5MIOxKfDqnofOvJUGvoK8GXw/9Nj58T9LOHh8JG/a
wpOXlrCLw3ITK8yDt/QucmbrqkpeIrpcD22Ca3LbjdCr7vJpFJZOBb/JzjrihnAa2fPvcSwO736X
A0bTacvwejPanFUAsQHHLoAfiqzUH67//Z7uN0xFKXDNp1iwurxqD+veyxDeHIbD0gq4pB2rTbx9
NAE9jF4VkbnOSYDTlkXVFB0Ccy38lvSdjXEvV405W+9mDHRvTppDoePsHw0ZXvSAXBnWD9gtA1yg
sRcZwsAeyjtSZCEVYa5i4tWjMnfwDj47T/Xox2nGZoV1xc5fYa3uuKSWy9088IJ9ctsO1Qujkbmq
emo/yHfMXJUap/+sXGH2ZV5r74t7W33OuZ2weZZpCPQFs3b/romWZyxe/HDndmwkjyJNoHCFWXQu
6i75q0D1o6GP+gomO7lQ2jzdqdyrIeXwJwhoNO79DnvnQOyjYL8HKVRiJ+gZxFh28TegeH5WwQtQ
Fns8o2N2wEzfz7sgk4AB8VAF2Mf8gAUsacVsn3oEha9NHWe3xothXKNrGAgYXNNIdmXgu0D4rZVj
deyhD7AkapT7HjU3cDMQLKRFseb1vmRLWW9js4DLJ3HJHFdxqmwLa1RFW13nbzPuzh/5qOJH/jPZ
6+HcHW820yV7VCy3xEaM/pAduXj3mIgp3ZCPHT7dsxOxmCVoPuM5BHmK1y010mVl4S8fvheEHyKz
3nM5lqzNp1sjwX3U+d1w79J10twPSDDJn5oNHyeHUJyn8OgotjoxYqI4ojXR0pSqvHLyXUyMMq14
TfD9PTlT7vPKwZTyls61ulNqmJxiQ3mNU90vLjMPdKoMMPzMua83fe2oL26mnvPsuqxJv1yIokes
TtXHSKBu+oMpF/IZ73M/+1ID15MjPnY9vTTFklH/Miu8POGil12nKQOh9VYFZHRU++wDql1IVjO7
7kIadPixtcQrrmtdWPxfN2br5+h0xZ6hWL/wnUjsHUk98Ub3CA3kLkPDOWe7qthpy/SL2NSw7HDI
xTxa/MiTawJHkiSnNnswICPFSJOjtn4/NwFbJiGz8EFaBqQLGMZarhtwKgt+KJPmN4CET/b/HWEj
xa7to8cvSUwA1s3qv6EX8csKTJB79lmTj+eLK/QpWUR8Bn0/sOLnMdm7y2jSqz8zT29LfPb1Y2FC
2A9IWdx9q8mE4A4HwRpPuCWcj1aFvYPDS0pFpi4SZHBVjycX+mUc7ulxCOfvGDzpg+Px0xM7lOPp
Y2wGx292NF/1X7Cy6Qw3mouIT6aiv6aDURcEgqzY4oS4iQVhwBcuKIKORKIHczLaeFEg8rMMQi8+
N0Wuyq1weGNs0GCxI2YqnPbEu9Y7JOD1K+09tzuOiwmRXrqFMqBxpcqKbNq0xbwX3DUA8+D8yawp
diW9oSsB3qR3PnB7JudIdYrDEGyV/9KKxszPOXnPtthW0InIiZUmjeTBGzzdPdfZMrG6gIRKiEBi
QeVLYCwYEt+e0WPtHYYsQWXyAlvEkfJOwX+Jd1iVJYSKou29bwNaPtyNHbfmbQGbZMGu4uVxBYJK
NdPFi287qjYTUptdC10kZoxWk1zGXTHxnWT7Re90RQs3jwPz14FQYLpL51H+V5C6v4/4lp4o5lYD
xX5rO78EjosebKYEEPpAAgWgcFUExOs7BPnQj+duJxe4clVn8NTiqp7+Y0mUZX8iTd/wPSnpiuCp
oB3wIBAyE1yYRV8Oz1kwskz3h6ipjrB/PPmCRg69flJ+c8xM4qAJmKQmGkeFnbaE5U+hS7p0X7RF
e8VAUO2tcdUpnbGd7uoW/WmcJcwp1WTqxpxM+ZjX7p4iYu7SqZz6fo+xzj8gpU94rtgEGrg4xVi/
DXNUlnelG00tBvfV/RtnxvuLUAPRt3X82ONfBz74bXhg5G7tANmk8wAufJOHNavloQreSXIGOyIT
Izixxrm6BJ651KENts5OV5HXwISrKkggCcgFfDyiSX6vcz/tLZSOMQBHlq6QO4fGEReTBu4tp8h+
eySO9h5Wjg5/u33W3WMIX4Eu6faIPYH2E9ZIhY/vZxkPUMZmlv3tiG4DLTDI+DwKMe5BDHZMNbof
DtJgUUe1jKYXbnBF+w67DdcBb1mryA4O3Gq0XHgLGBuF0bYJ8G4u7YyvHOJ/um1pz8TDrJ2lfKY4
eo2OduSqdu6HIJGnqE09/VbdkkVI7yBkfs92mWECNpCmiptzWuvLCqKMOLhyxchMsKb5M67wLngG
oDWRBwtsxDAeZw6sGgqt9TRd4CpmHe18DdeeN9hxzFE7Ed5AmG3syL0M85Fd68rbsWes0UX2FA2U
EG5Gi5ewxGJdtuTmXFZQVIVQSdnvtZqGn6C67cEL5JlLpyI4N4yk1F6Jwby3eRofc+n55pAKL4sw
csngrZ77+HUYy+HN6+LsZwaq4H5L4Aw31Hvk/cV2OOEyL6V94tKegSTJZgwJpTQTL/IMvE/Hr9LH
LcKpM6TZmzMuzi9EouUlTosgoWgigm8Ltg/y110CT+45YVj/MW6MWMRZEL6Bw6YNqSqncXmsAKPf
63jgPx5ogk/jamDrdB9oEwi6UA39T2OYtd2+9giGbgOvWq5OwXqRFlLPvs1Zl/2OcWB5BzzuWf0U
aZdASRKTytqjHXOquTP3iBT38Rt4SkdeliAaZ+49FWBuuFaybUB9lxSksPlgV+eOcXxP1kVril0N
pUF1iFR2rbHgVlSrUrNJ6iQLvP1Ib8dVaBbQANzo2GaXx3tvjx0wmZ8IBcVfJEGqd1bSk913bK/P
qg5h/AMEelkFq5cLI2lYX1I2n/9lbmc/ItdG9yQanAUJI1rowhZAQuPUm4ZvWi3NpK+rQRNqMVHx
rnrILZs/2oIdbX9RcoNBBRPPysoMzGBC5DJ2MY+BuV0RyDjWIZxHGGKC1jHXmfbcdstinlVQNvYT
e0GKqqjzlVHYQRvGnzc/WC+2j9YM6kHkbf0awjJMHp25pJ9WJHamNVmrIfZ2jad77n2Jjtu9gHqZ
gdo3+SkftfzIArrqzizpVf/Wc3shdF6JzNvFdMgoRmkNPXdDDnICMeOA6veoFjwlXZD/JzPPvMug
A3BTWPdPVVTxBRuM+Tfk7nBX5FFw1VWaVkcRWwqSYsIRyHVTnf+tl/6GbfXX1FK444QPKmG59dBn
SRYzG3Ilvi7S7cQdnufenHzLfzGOLchGcdYQ0mrnKDfQkEXofwd2cM6E7Pvpg0xa7CK7M5ACce9I
Hf+0ES//xzqo0XrZSqxt/FcGfVDcV9NYoDAJ8F4UCfBKwWiX+DPvF493/66hPtjbxIDHTtauub1n
7MBNTT6eEWEuChCGFJnqleLglZvmOQwLPLHTomN6zhebvnQEzcb9uHglKPE18/1HzC7OiCWVK/9l
pjKD32MpCMskfjQ9WF4Pz0KtyyP1waF+om+o+tU0KZLqFKchxIdc5wTQbj87ALU4lRqSzLue+Ivz
EgiAF83JSykOAe2+dLF+doIYDLJTSMB5G8uZI9pbLXABfl5mMUgPlcgWV6qamBI2LE4nB3qHljNs
L/68lwTSKfUNUo+1/XTYCGb+Vg6aeBhyVD6nJ7RmcNHCX2+b34CS0zvXcPpgYUSQQ0Zaso8UqJwm
Xd6u3Y69OhlwpJRZvQdUokEExzpS3AVxr4YcXiDQGb3hlRV3d5KV02eYzKA8BhgRFUpJmzLk1ws1
qQVMB7ARc9CScQYAz2QpZUlbyEAc0/us624A27LYLHXvGSMHrHsVaU2W6H4blGQkCI5glYuC1UGN
JxnL3gpt6Mx9d+bD69vwVHsNSY20mx0K8SJ59kNV9uBDuJVAgwV8Er7eYsf6B1RufUwnqY++YeT+
UfL2JRkp6DirWLCZtDqv/8yFLwqGe2/dWarO1Y4eb76N02gQWrOR+rX/1okE66lqGT8eckfp9lEI
ZzSHDmtYuvVsE1Rnp5/dkPh10Mj7Mi0xTNLGR/CEzp7TzPcfLKY/he5PgCW/OpJk49gsGO2v4ZRC
0c3LyjyCreZVnpR6vm/ZGLjxphtSE75VBC6DV9ILdZVuMD85e6xt2Ag1JCsMf/H0ySYQFkMeu9jk
UYxSvBzaEfcVV+93jztI/bwWTf4aotgyu6Eb/6Gog6tdFKTds9d3RbujWyG6NjzXv4g7rjCTye/u
GcgQi9hlenO5kYweMyT1tg6veZvyD6DcwxakdSEC1Nk7nX5gvZbDPs1W34QfoaeWE2iCgLRsQ0kh
Yp6/GVUB4bcpzbn3dek89sxAWDg8X86PLecpG1FWCvW6m3uVhrheYv8tBwWIIyqPm+qSszvfxhiT
R72b6kJ097hp8/pXk+Ge/Q7C0I6UGGJ634ZJP0zbMned5ClzCAixWQ+4IZCHbUX41YL0UM4mhT8m
PgkBsSTD1BWXZ8xH+l7MAVAbdg3yd0xDXEIkieZjSn44jcKjsyJe1Ew5iPf3jpeUyU/colvBKuNQ
Bqv7rfmJhiceq26guaB2PXPv9zQhf1iJAH4oRqE9QpiuUnvWUSTn0mFa96QQ6B5W7KHAvQzBqu6i
BfIBeIpV3Td0rCjWQAvSR7yv0HPY3wC2fEPvyvCvsQflEhIRyScJ5TNEtYQgVDleigjL0JkDbQ1f
qPM2KXAUJ+m5M2v2iBW1ff5jtfrNVicelkYujFkTvfeoVEzqulbzX+RzbKxMnguuBeRGXSJDUok1
2x8/5r9w6wU5GkU8j/1bWWVNsK1Rg74WzmLWoU6Y1dzAlvmt53L9VK3W4cnKzCccneBktDeud0Za
xtIc3OshBLuQvgeeOyNmrF4Z/mXGCAivsd4Sr1Vmos+Viog0PQixAvGYOf3BfiivhIsVJMVb07Zp
8jiS0T9QmQEwvS/X19GDvnfraLbp+B7MlZftY7vATqWyzDTDM6+dAsNzXTftpzApjycpmOwXR0z0
1S+TQnCpVqpo6SEPnjxHxi5hBGMtilq1Ypiog+B5YT5wzwPVGN9tNEb5JwYjCGaz7EoapKPEf7Ft
IsgJmZKRKJuCL0FR/YUcMpla7qsyfRvgdUXPlJMybfHkxL8XO9tj7HuElGddXzvvZrlHJK0+ucAu
J+RfUpSRHw57yppBJQL2HyCBYRtY7mu5dJ8EJfL5tYyqaek2rRX8P28KKaIjV9s/A7vsm3M/pPUK
Rg3kpFETrGvqTu1XJmYCLymz4HYdYj//SQBO3s0LTY0Xr4hbdnXlEOqjGFcuoFD59DHLx4KlTGfg
uwgurcRo2XrR4zuHwbaZ+uiBemiu3CRA2OyWbR39YuWsn8dAWAgbsra93fPxO+5dE6up++XB93He
J0LiznYl8bXVHNLB2VNeB/+rVY6lj8G32V/F/bQ6dxZehKAPQ90hZtvu5BNQtjsgczXeqLgv9WMU
RxNpOCYtR/5Df5IEux1IC/qlwjPd7j2lyCOCxYSQTbx4Yr0qnSp98h3obm4+0/Wwd9beRC9p0REp
5Q6TbFlxAv4A3QW2Kicz5+z58yl9rye3xX8ccTLTpwCdsE0Y63fJKqM/Kyslqpp5Ct5TsBv4LEq4
y+QpHIozuRWKatuv9RTvmImE/1/cEODdwk5mSwz3x124DOPNZ9cEwQC4EElA5AJWZK/+4FBTYdiC
wn0MWVNOot5LMF0jOyXFHACMC8+JyG6MWuUORFFQdtPD5BPStgBM/a3PNu4Nj7xbHgpuJ7cNubtE
vxuAs2CtMmGaA0vphAArVbCXeWqb93roOhYexbikOCtv2E6mWxx9h4wLKgnfEagKSL20+h45webH
qIxFefWKMR/6g7to5XxqsFvqlx5juIxDynvnAnULd57x+N+IeMinbxAOKi7GXJ4fxTy65boJfGxc
P64bFnxuHCwxQGK4bOsJO/8QAWLhR/ylAWCvn6QFwhSSTlFn42tLa+Aru9s5pUIhSv8B2B7LZ2Oi
ALw3ToVj5fAZcitW+J0o85TxN31PHh0Efr78Xgb6jbMqZctKLNTfREuKB1u5KSMEC4obNylNi3s9
pu1PlUQxAoAn+Stxg/AQRhat6bb+Xi7Yu2X32eVz8sMKL2p/T7woKI3E1831yEm67q0BzQA5Hg3w
JZEGaaAEEMT7Q0Tr79LJNKE4LnYE++gkp7NGc+jIEVvqfTi706laXX3tsikZ3jD7zP7LDRLQHQcx
gCzY6dEstImMCedIkJGYf6WuqM5eWTEJfk+3JHPqO7TVHCmrCH9oJmIQLaIhY7VUjAcTR+rRBLY8
C1WavfEK9z9FrI8sPc587Gj02pi7cBX0VCGLYdBaeSQP5BRcFxNVvh69tmEIGnk2otl3kHeCBEkF
wQmghivX587BZrULajl9NWk9x8eS4soFdlMS05ngF6gRW5DsDVWEHB7gGaD4J2JevxqWYBhFvWYt
FmIQvNu37KTCG/ySG8bGChnpNxZ00XpOCYCWDD1LBHKNc9GcMmk7VkeLvmcd2XREcmTj/xmzUL9H
zugFgHuWSa4Ybxz+xaFZ7FPYdOMdJh51ojHHIbtTCgwXzQSKYIlVfJP8GxCvcWPXT3/QORArd54+
XfLQEoWJeKhra77COZ9rcOKylFJK2MSvLJj4jGsnKhwOslgS76SXS5LJrQuvfU1jXVO4xxGHVXJs
uV8nsFEuOFBRF1MI2dWe69aKDyMOtL8tceE2x3ZkC5riQQ7go+MvPNXhLEuee9vJX7gr22JAbSgM
usC6Ypz0TwFxA36HYnGz6BkHbH6/9nXVAjaIrPNk12ii0MzEofs4G29wL5xlhAiZwrrvju6bp9J1
dPKh9OjIG3JCdOcsEeJgCGJcqNhdHoJgYSfr5OH9wmjVf9mQHewWJU78RWVp83faGNZ34yhubcyC
attGfKzPtCPm7z1bnC0+WC3/sntY9YXuzPhaj/TqbP/n7Mx65EaSLf1XGv08xJB0roO58xB7MJUp
KZVaXwi1pOK+7/z187nuSwYjEETe7kIX0LV4uNPc3JZj58B56tKHihEiYpQYZYMHKPeTD7wLjCaR
EghlH9mVS/c6zphrPDSZPTPCMkRc0dGroMyDBNig8ovyHZqoKElrFuIOUKG6Q7zVUqIHHaBLzwTl
KWlVy453AfeTUDczO/tTPJBZ7ppuHsjuxaR8KJ1JYc44kwXtdzNw8uA4xEzqIKPkmv0PDdrF5GVq
xiSAgk5tKEuYg8uYDINWVJMDuKbGg9KjtaluBXIGmbLpjJI+TOWgBQKZfan7U//MMEAwV//Yat31
jC325cQYJWNR7UjdsgC3lk+7vgrzVv0EX26M/rev0NpvXiIBVd6X1in68RGgjlIGv12C7dg/0D/j
goH5HoHLH50OvDEKaxkjvU/kejMyHIatukEKkQVEECf0RBh9MCeyzydq+s686wq9+BHVWtEfY0Op
aCBplTC6Y8xD1jGuNzIglG/tDAinONEuCsPvYW/gsU4T2qFTedBy8HFm+8+///W//9///TX+n+BP
8aFIJ6SM/gX91QdAIG3zX//WtH//C7cu/+/z7//6N2kILJWmDaMLUZtrUuHir//6+Ryh8cbf/b9E
EmQt01flT99qq2pH5jMcUzXVvlo6+QTTfsxpMziPKHejuhPZS+3QuR8T+loR8KT7v8a+/DG6TZEb
rQiXmU7LlR3Uyx9D926yBt7974kG3GOnGaX7TWOmpd3rfTZlR4RUGAeukpCQ4o0rM5RvmrpqC0vA
2i+My5V1gx6QEirDV2LF5FhnE7IsFuA427aCdwxH/tJ8CK7ur6m5l9sVEM4JRzOomcMBZyPufrko
sClKSTZ4bwRAhubREZ0FcWRrmNmGfiytp83AtcE1l42pfTB15k4hwjfdlNdZ2JSFSrqpO1RfC/Vk
UaaNKWLVHUEBApsSn6ggd52Mcdl/GrTOd7wgI7F5d38Ti08mVFdAKeyYrqEbIK1c53IPOgc0m0Gv
Pk+21gNPKscfsOf1+0ZXoeoSBDXfJl0PzvdXlf/WV1YrNF3VEFihiomhmJohrfqV1RZzk4SmbxWf
oHpExKLMnexdnzBZyBjx3G4pB9v0l1GcPYcO6hwrZmreWF0YtoG16vxJ1S9X78DK1k2jFp/8Ymif
k0yYn4JGwnThR1xZSlr8cqPCMXUBMM9yDUOa0KuNNrpQaAgYxaemJbPMAX5sGSaqD13ijofaVp3P
9w92+Tk13cAgwRs6Jnapq4vPaULYU42MPzyjOsncQujKNgt1DIjlovxEwZ++kUV4fH/V6wNlVZMC
vqHpBOGmerlLahxslObbc5EQom9mxfpP2FDBpmumzL/evBZmSmXMMTV4T5c+BtusVEps/jOtc/GZ
QBHeEsbRIlmNYpru/mI3jtMQhmY7umbQaLUXlmIwBG5RupbCQHKcH/a6n5OcxoEKSGd+jWQdWck0
0qb9/XW1a7sxWNix+Ir4UVfIH/bKbkwF8Kjupv4z6CuvVESdHmoBF29ArQWJ7QaK+miY65+ZpX01
pEbPNmladAZ8GCtqvK3F4MNAPufC//IBypIX1+2NlUt84zdaJJxUoS2Kjqq6+I1VWAZDA3nF82Sg
TLIJM4uyHPPSxkPeoPsYpUX19f6xLB0u1m3r+CnsjCPBhVyeSki2PDuhYjzr3G2AgcwPtBQFwEdb
MDgLWKROhqXQvWf8pD1ECORu7/+AG4aOv9T4HVS3NEssDD3pNcZEusB+trpRP6dGQyWpTH3AuH23
stTyZcdHGhIShJ8F0AZdhrjcbBCPfudkpfUMoZ27K5mrPQC/JyeknX/M4/KhJPLbMP8qdprmw7JR
FIAD6jk73d/zta82Xc01+TEqO1fNxSvXIuYCjn80n5XB1eG7HR3tXKbpN6bpifQLqFj7VJ12zMhG
Kytff26eJYdFHYcnnWO4PAF3HmrXLA3jGcgHHVDFHO3dSP3p4MyJ+Y6m1PsUrNHB7ywJDnHKh/sb
v/7YJs8TT6OmEVKAtrhcnhfKYWag0Z71mEhWi4dihPQpnHciavr/3F/r+i5Ztq0iVGfoXHtabZdr
ITiN7kbj+M8qcMaD2rgyoQvNIxDpdpurY3y8v5529VVtsJXCxskwkaxCJXW5YAbionfUjC5foGjl
A+KGsTj1dDwpDUe+WR+sdlDPGTI3kEhNATJ39myJ84So3fyhgXLyPwVge7HJjUa8M+dk+BaZvOJQ
GtUMnpdlGD+5oem+v/+zF8dkWYDauRC2pfK/QnMXttg3UwdrrJY/6HM+nyANq0+Fkmk7OnLpcxCq
a5fwej2h6hbfBe5el7LtYj0V3BGa6ElFi9JFpjYfmF6HSdSH7J+uBRTjzuH+Bv+6sFcBAzsEtKQ6
NpReDi7AXTjVHtBEAYqpeqCZ3H52DSU7Goaeb61QHc+RmMU3ZTASxOBGMCFl1ibHmfb1TiWJ2Zu6
Pq687Esv9N+/xyZswCohN3QXd1BLIVXpdDiVAM3kWYiwZy1+D3Hph//4JX24cx2OkuhHTeNjDmoG
pmHoUT8ZqBQ5nkDy9PPKAS0Snr8/CBySIwQ+kdbK4lbSr9PATLZ8kiBL+y2s0CAVDMSasFAzVt+j
IQmSmOosjEbINU7iYHaK+k9a6lG46zODduP9X3TDRjTbdV3TUXVHmsvlTXJVZSDyH1sQAVZ6cGNt
+gTB1HSk+CD+qBpVo/vrLW6uPAAeBc21LODOuqovbDLp0MDpqHU8VNBGwx0MldPwqCcWHe5KAMw/
OVVtjU815e0XJDb7esVEdekaFiZKMMvTz/lrBGKL4L3pUmRjmrB5CMd0Orfo1MEOqo5f3Kh+IuI3
4NIK30vx2t+ZbNiQAwsep4qauYV66gm9JBjGae6MGxsgFMzAmvNP0MOyFFhDvPFDK/o0Cds+RSIF
DpJRZgQ3+/P+IS4/mkPezAeDEdLgjaG+evnRGgNCQ1L39Fzy05G8sUwYbOzoPW+gvdXQLHi+v97i
LbEcxzJck/loVacj7mqLax3qdWhDCK6cHcftVSY9qUCPNBurgIG3TZpNvOArdin/la8/k+OQkvJu
C/apqZq1uLkWAwoU/J3WM1q1PNmUvdH9mCAtao1ma5nVuIdwsVgxjsWTzT4d2yQZ0CzdlHSOC+NE
Mm/KwHwiSuDYDu3DjBE1872V0jM5VWpZTwdYvxTlPDZa2dK1B9ywjTvaPyubF9c/xFXhHdF5UE2H
0GHxgXMVfE/N4JeHvI86vKPZFrbPGZjyjOfb6ppvRqdZzPZ2VP12IoCpJ4NsrR2nF7uPzOZdS9dV
/UJ516RKApWwGn0fhJTMAdEL7eZTDNIvea6g5fB3Ks0191djwL6518Dt43jCrlafS5hbQ9LYCrwc
rBYw2YONbkPCtHKKUIuOhlJTzw38QKj7ZMZI43SKC0UmopEaeUOXdT0ijhEQ+y3DUkrwIgbYmT/H
AOzTD8TXcBKOwzh2+gYRCbi579vs1R0hQXdNIeCrIafTLXnEr3IQHcwemgjglKwmp0Oa+IO1ocUI
JY4+l78prDgrH00ax6XFsiA3ROMPhy8nHc+rBZOG+W30yDJPHcb2I4S55SeEUYOVVa6eNK4Yy5Bb
61wKXtrFvkooXGJA55kHYAMtZyqH59oQqLUYvUDyudTPSgbRIiLgIbNPaJakZdZs7XBKVgLMpSfn
h5BXmmBkNEowrrFwCmMiIL1EIsALXGP4bFRpdMjRpvZy1Ph6WOYlD2RUlB4pb7VyCDeuh05pyqJc
YJNcLI9ag52vKCMN3RDGC7dWnkfvM7iM9oO0wpHBjjOYHxuxSESIU0oyH+6b1o0vTVIjsCvCekP8
fWJefekwa/R5ykBTBrkG7BVMaPZbibLo7RasA2xTeSbB8arWIlboh6KzUSPnS8+MJ0JvOlqPwvEn
8xDEQ/AVOD8KAPd3duPS8EVtuBKJmSCPWRhX3IRjGWZh6DUGsjhG3zwwQQisvgNdZupoYtxf7pYx
w8GsqaDA+QNzvrwztZpMLS2x0BuslGd0TGr8m4/zGMfkANUDUilpCc/GFJfvAp8WweS02nu1rn7d
/yFXUQHGTImcupNtyTLwMizpjREEQR1kHjSqOvrqoz06HsM6Y/LNQLB03lToVokfYwNyb0sGpUc7
q6BivJkdUwl+J/aolu/9TodyFbqWeraUDe0NU+xqzQ10sSmIJWMvjuahfJqBJfXvK81m3N9VITpq
tpnfueJU5EYNCgdYLQSd9zd49YLzmApK7YSehMLCWKT+MEUiIq1TjXFArP+RjLHHtu+heAU8hADg
/cWW9R/eUU6TP0xwxFRWlokHyIbciXgkYM5LRX4I4Rb6xZwnVNmJM1knnJpNSooI53zQwQ5UUp2r
fymR5Enf8Y/mn3QAMf7WdproEdVsrTwg5Kv/iolhtRUTvGHx5GTU3W1umEUZcGGBU6Ey2NtEHnyY
swCsjV6tEdjNZ3PWneKxpbPxz/3TueE3LU6FYyEFFPrS5kcr1qm3K4k3TG6/Q1vIBBZrR16MGzuU
Qm/eNSJA67AM4s/3V74yAkTBBVyquG0eKDovl3ttUg1lpirCDi2kZhnl0YMM9GcXPWRAvR/vL3bD
SRLgmyRfjPkJyquXiwmTiQCtrJDSE854bhmy3GpT8j94hPBTtI9sQ7dIrBbR/IDKQx8x9ew1c0JJ
E5QzAFJVUxDyhFgJNoUO1aEJMJyfZvv7G7z1HQnNVEvFX8qK9eUGZ8A5bmsUsYeiUEoNTy+OLbzD
u9Bh+axhcpUZKWMb6PNwvL/ydWxM30H6aQyW90FbXGaA7GLo3CTxWsco7PehQg1ojzJK+EkPdDq7
I3KN6FsUo/9205WxlHzvyfIZ3rnccl0aYqoVP/ZKNF72yVAqmwlI+7txjK0/Izp0yGEEBYMtFFzL
lTf/ynhltZwKvUq3kKqakJ/j1aMLfjyInG7WPYtJum3B3/Vx1n34AGM1W0mvrs6XDIeWpEYvkE1y
RS+XMgF25BSJdA9NZ50xPISdbHDnm8Bqxv0E/x59XzV7qyPiUOWqvEKA/IlbLxetUzD7kypsL4XA
44E0CyorhIE2+dxGx5YGyMp5Xr+9PAkkOpZDEU21eBouF9TtDAGdJDN58pgfYDwSBfE4/qey0CJA
wmTa5FHG7sscBveQcQ/GHfVDMUJc80Zrlk+TZlN7oFOAWS2MyrDixPAD3/CatnKPTQu8E26KfGfU
ttgA11VfcobUVnZ/dXnlorxT8v6wpLs47ciHF3NUfeGlTWyFIHi7GcTMQLy+cQndPVgOoaS2zcw+
1eBX3xrZsTr9SiINnfAHX3x59Iaq1Xj32IR2iW7819pGQQAKkKJ4ApiVQJQRNAwcvP2YaQJZ+Eg6
edTnLtecFXQcs6AnmEM6jKmUKt77SuG+d1A8OQaS7w1UbBavWPWNW+vKSJJ2l6FrfN3FqhpdjiFo
DW9SM6FCSdU0sDsFPhVZLQRMe3+P0lQuUjB5rnBCcoV4zHl+LlfLUruLFSU3PKPEM7ShnW/p3GuH
KJx+ChgNvfvL3doceQDhIoEHD/rCcjvG2SIYoASsEVO2bfUIsTwVUEsORcFKynHLXmVtVeiEy0TK
i8C80qphNuiyeGmHVIQqOvekQNl9yO1cnFtw75/bSNN2lC9hR7y/S+3mNh28EzkXCeeykVHDfwCJ
bOh6Avb1zAHiPJfFFnqcsd5UzJb4ezcCi7ZHb0NFYBcBXwOpiMCdXOpfrbAg6vcZ29/wz8YQZcK1
N6mHOYd44jMQC19fwQTcMgIbMgW8GzVW3PilEfit7wd1xETw7IBE7EGAQpdhZ6c8JqWZwkRZOZ+r
QAejk/AJDI60ybUXOcwMEr+spgCG8axtfyPqWB+ZSs2e7n+FWx/BsVTNscAqYgkL0zZaZ6xUtTa8
tqjaT6gsZQ9tC8VT1MzGim+8XorqhSYoUhLCE+AsNoQ8galATWEToPbq1g9bfd9VBoTPUS9WHKE0
28sLKwslKqPHjmZdA1+SwGxqRgJt8PsOmKsALmRbj9ovoMT7g08EvgdO7+8mUTIko8LMcv9Qrx96
lrdpkIM9Apr81/JfxRQCxiWIJ3LXm0JnfpeWxmNSwnZLic1Hjh7soR5CI3B/zeubzJrAi2xslMjY
WYSNMDIiCjhJ0gpKdc/qPMJlZg8CkUY7fzILtJaboWcKu1B+3V/42k5l7ITlyI6kBBtd3ovGGcqq
AhLkWXFmGY+l0cCSDmdylXy5v9At+5HZvEyqKCMs8RS9YvbVJPAXISQRHvrd5bvICj/XKkd7f6Vb
5sMxGrJqywdc5plJ2KrRpAeOV4a1AozNapGkjOr4QRsGeOOSvOo/JqmdfR86Nf5j8jZ+vP8Dbp2p
DCIo0Fg6ScDiBSB3LRUlmywP+qj5vQ9HIGpG5Ptv9zHka4SHDjeFbs0ScdTHtqHYECd4ZhjHPfSm
beUcE8qLb/YyrMP7CSaPojNNkksboXw7O3Npo24J1vSHbcz5A/NENTmc+vv+yd24BgS7jqWD/pP/
kUb06urZRmgAonZNbywnZe+rWnagxj1u+75CYRsAGjE20ssmrdKVb3ZrZUI/XI5lCz6e/OuvVqbP
IzHi+BzmxrPv8CbFOzdvGfXgPYW3NrazI9x+3Q5g2Vrz6cbNoDZJ+4uGJAiM5c0oop6h0rCzvdDN
mcVS6G5NbZrsusGJjvfP9/oVJNxymfTE2agUVBbvRRgr/d/hS48BYtpY/hQNp8ygqEKdGMIVBbnA
+wve8KVsy6FBxLvLf5fHqsBMVZYx7kULIFTuzXNnuhCcRAIZxaGodzbcH/eXvLVHGyejYapYkSku
vyR5w1BBziY8t4doOwBF+2DoDDCodmFANJO4K+7m1ucD50CZ0iIHBUNzuR602LM6iUp4wtCBGPCL
YCKbUSUZnLf7arqyJLuCitR1WSNqp7Eq1V54c2G6X7U+7HeOORYrt/3WTYDvw6QohEuxlz02vdFg
AoSCxSsrKJQrN1O+IAiQ74K+AOFuNnqzhY7xR2T7b8Rt4lioQwjbcQD7GcD9FjEaHPYJKn0E6hrg
33zDLKz1pSncr7oG0NoYGY6oZVr2ZnPRCQfhzJRJgrCkM3998YvWDss+oQZKwerYBkmwM9zCf+lg
JtlVDGhGK5HhDfvUoUSkcu/yIQEfXS4IRQFT3ANJZt82BiLXUX/Wc90/o05Eq91sPt/f3xX6Qp4q
bK8klLABA/lb3Ac1riczcjvhwezTbs0ghucGvOEuGgZmE0Zig00fCVg3esMmVejrx0JO+gz0fuF3
CJth5cBvPM86BQaaRDxeXM/FVx5RW5wKaxAeurYNXXMHgfcNmBTmVC3EIU/14JaHhmGGUwUc69mx
4vRw/0hu3FhyTolEgTwHVJ38Qq8+ueHPjh91tY4ezuAfI7rp3ljVzT6simBlszf8n9BAr9JydAC+
6IunEw5BAUtpp3tx5qgPTJpAi9p11pcinqM/kx1Pj63o1RUvf+OEQY4DACAjkF534XRb17R7ezQN
L1dh84VW3O1mxCEgctmkFbKymx5ewaeghftmC0G7/WAbQ9it7Fzem0UQz3sKjsekH8ZdXnxm+Cdj
mPtIgCYkF79HzeB/nPtQn99+m8DNmJRbZZseppnLb1mkAzR8hSY8zbfpu3SQmhZlozOez1ieyOn0
vt12XLwvSBW+Jq7qcj1kigcUZOl+1YqW/R4Vw/IQkVeeCuYPVt7OG2YqG/26zO4JJZfIUCj8AqU2
UsNTqdxuYXwdUa9sIVEO9BAC8/v7uuGVCD6A4MgUBAS9/Jyv7oSbxHMvSl7NDLT6i9uT1W0YAkRq
SSDkgNar6/grS97YH8ZJjsUl5E1bmiljMTHPmaN7DHCp7+rCLCn2NVD4WXCc3t/djRtBKdOkOv3f
rYeFlTQRym5+7KP1pEmMjgn9xrAJkAbfMT7HnLfox++KGKzDALEBKeZkPt//ATf8AINyDs02bgMQ
zIUTnqLUziO/ZL4yHGaFGXkhoW8w38C9oY8aJEUgd5It01lOtXJDbpR08bbMOYG8Jikio738tAwy
V01VhClhkGlPzAr6sM2pFhJMMwLaKHgpDiR9UZg8DboWb3sHPW9nDp0/Rmtb+/vncMMr0EolxQXq
jGH/HT95ZWbJqKhk1WryMCuJ9gfLyLZlGptvD+Zfr7KspPbQEXVQ5CcPphr7O90dDbQ/oIZunaz4
Ypvu8xyVtddF+RqY+9Zn5mGxuUl0uJgFuTxqIwfI6TK5/jAwF2Y8TDVcDi9uYGqfaFqmP9pRhQvQ
1lJ7XAnabtwl2fyhXEIiD+HW4p2JW0W3YKeMH+CBqE9O3ujHONYQrgiitff7byNp4dkd52+k69jM
CC0DmHbgrwnkLh7sOjVQVAHVinRPlGWIXHRl15ZnJPw6/xCgFYm475iD9T5VFVPHM/rRjBWtPOfX
rgvcJN0fWbPXcZOL55ygJ5n9KcseYuL+Cp3Qeoq2KjHfx6k0h/ddm6+N+lyftoRu4yyZ1pB49oU7
YTQqMFUlRpc2HLNjnqrRvjKzZmfrxlqscm1RwnQpz8hhLHDU7uLDotPaIjXEbFtsVc3PUIty6Dy5
otD65C2D56Ge7dTJhTrx/kW9sUUJJOQFB8/D+MzCafRW2cWIyfreCCtdzUtaZ49dFObFtkwSWvb3
V7vOOajU0A7GdjWma5erCQZX0R4BXQu7rfOUwoe298sOwRiUvqHQnbqu3eqlBKtT7vZ/3V/82n5o
58mJBPZrU11Y+OaC8Q57QITSM6OMCl/aTZvaLHsG7S13kwZRtRJCXPtAmd3Q6afEyGtwNd4oMjjs
UObxWr+iiGqm+nEAxbK/v6vrD8jTalEYlnEgE0yLWzHYOjy+CJl7E0H1h6Jx5ieFQXIvbXN3LaW5
tRbPmkrZhlI3kf2l27MjOy3BO00eREMS2JHBRQ0FOMPKyVpx9sZSJE4SMs9lAuu1iL9i5OzbAVJx
b+rs6CeCW+mHPFbSnTLP8YpR3l4KSj06geBOl34OWY5ShfGqZw6jGD9AK5Kf9MLI93CLr+Gfb5gg
cxISckIQK5uelwfoND2CfW42eD2UX0enhkI7iwYwHwUsgfPQditb+zsKcenDTdrmEpBj07SH+vFy
QcaJ1XCw/N5DVDBDcdMxo/MUjv6nwqjM72rta8cgnPp4U2eUTqyAd2xXZvpw0lMUZ3DlJXq0KO/e
t9lrZ2ficMhcACNRg1tWwrIagTg9RvYKwgOoNfQp2Nudn3ghhDKwcYxHCELfOPFF0YEBQtDLFIql
O18G9F1mDHkKO6cnYPH9poBo/jJWIfSZUEIctAbFuvt7vGFVMjQAQMCsl4XbWZy8O8Kvk0Wd10AW
7eWQIp+p8c8n22604/9gKQZiAC6Qa9Olu1wq0rqxD1Ot9SDrSkm3A/8slMA4hCRmK+21W7vCzRiy
jCJriwt7Qoa7g/0qbr2xj5oPjqK5RwJe7YVCh7NygDeMxKYQTeGEnMg2l03PCKaNUq3s1lOrEdp5
pXZPg42sqh3Gw2NdTRBWzcXbU2oKbnwtYmhQLmScl0cZuE3t2Jlae8UwAzfZwXniA0VL0W7M0KgO
YVxGBW0Mj7TuIcQqXJH6v2FnKZuVlu8NT0HsxbusAUqkMrGIB7ouReu4LsCAw/I7fWzRPAjPeV3B
SEeSo0CE2hl+un2zITkCxyRBTay7fJ7tZqLQMBuNZ4tsPE5obx0imGBOhgJ70v2lbu1PHjFpqEt0
6S6eLaS5xgTxKKJzybrjq+7vfI78Pbi7CR4DpT/cX+468DDpevE60pSig75E0+pdT9oYmrXncvOh
5GfMfUI041TmxUdEhqJTI/W64PhpVu7mzX0SBpAAU0S4Al7AWJhPCgq93tiY0Qv0Hum3wTKDHRQM
kluxrPf3N3ojC6RCLW8NkS+QgOUTExNmlFVb9p7JFBYAtDhBrTxFUmw7DS1cM02NTEkwRQ78ktk8
kjBlwX+SWkl+jFrSnO//mmt3wV1itEjWW0GqLd1FOMFqDifNTN2tGoIdSmzzk9sn1XRUG61Ys6nr
jyxvLiwOcrxW2tbl5e3DOp6MtFI9rSrQM4sTyOB3yNWJzxNE4i+uBe820lNxsqu7pFxBPF67K9oC
f7vZ+EXe28WFBWqkTfArqR49kmprN3H5Qxvq6E+RK1DLuFIv2Gxj5+ebDxgoOgE1pRXmqZY4yxjC
VsMckOYNNJjljLh13ueZ3uycoMlWLPnGt6TACXCJUhUR4BJC5DRmFRomxamhSMSP3B6nM8wpMBCq
MPDd35U8q8uohXl1OaNlUD9X+ZiXHzLgjZTE+pMXgJg+0FY14W/OzVMK+u+E8C3AgEYBAxOXI1QT
Zb5yh27s1Ab+zufkLSBbWDwCDpy8mZws9QiZimNDKrIZECfZQC23FqDdWAr0EN0QAFKM4S2bSo2q
CGLPpPJKwPB7zZ3STxkaScig1tGKC7xhoBSF6AtSnCJlWPbLaso/yEOP7Ap6VOD9o9J4YN4zJOyh
iv6alVzkh5rrUrz5KaPfCrWCRn7JcLsjz+BVLQh8bDSFIQqQAo0Q4EuBPdkE1/Y871oI836Vbj2k
bxy2BesMXsYSBiG9HKRarNkiTKgii517mTuU2XGuVDc7VGECtWNmdSihFFR9V5zdrQMGnyWbrpLf
YYnhpC5Y9gx1Z96coJnqV+bPCM7ojdMxD6hb5e9ccdcgENevC9uETQL4g3xJl500bZQSRK6feXUl
mkdrbspDO+oZQ1hVdhyUZo1DYLkecGNZ1ZNTVRT1nGVUonVw6lqjY5wnLS0CKOoFUpaI3IZB9xS3
atrlG9miUlcsaOkP5LK0FmTbXBIGLXNctSjykHlpcUbsqulP5QRb7TYTtQUjdgd3bB5oDMJlprML
aeDvB2cc9vc90tWzivFD9kgBCqwJLmGJCq4rpHjnLNDPCAi1FHOrMR9eahP80sGdo0r9MCLbaR18
xfX9Qwl3CPpZaZkEj0NJjX0fwlAfrcTiVwU6fhMFGyHhs8xCMS55ebHCwAoAsZbTOS0rc1MEQf0w
0lndmozNAKUIUbthwnXroCtFDS8JjiU6a29NaeWP4KmVIRyTSmBULn+ExguvREyTnAdgOnvbYUEU
xUfPtttfKorGKyHq8o2Xy1FYJ/WQ8/SEqZfLhcaEyFGm9+fQGsb6Q5K5KdNJ4YQc+KHBTGJ7A4Nt
gnoz0m/RRMsTaYQVc5Rbev088RuAjVGa4JKrIP8WzxO09RFKGkZ/RidP/8eap/RLWofpU92E/cp2
lzUklqIAieWBcqDAuZxJnZH7U5vB7GDKy20UJ6pmb5GArTwN19eaUgv9QxlH4MCWMaObmTmd+KE/
9305PdYpY73wVSBNk47qxoHibnP/Nt34iJJ7hUdWpuLUPS8/ohszn5lrc3cWfL3hpU8K4vEuE9OY
IXmYWanHiJvuI5OIevEmSFtDXekcLH01LXmiJUIZBpsBw6kLM7LKxIZ6PGjOGFmMUEFs5FN6YLyO
YZKksqG/ypWoQ4cyEwh5rzErXQ2cyeXZOk8U5RkCHXlAr57ELnd7G2X2+YwaV6C7p74msU82DiJQ
6QFO7dp5cOj9qZ9zA748yulOW7rDtp7V3vneIbeiPQ2z44hjaumR8l2BZa88iB4O9L2iQl9wbBgw
C+ptMFIu+BX6dZx+0LrYRqCjkINQPxwXOebnBv1yyDSjECrOt35hUCU8Exr9Ga7JMoQyIjcC7xvQ
+4qqlzzs0INuUbZplJRpir7PHzpbbw9Ci5SVKPX6wgjwuBKOh4eQWfzlySYC5erRmvyzqoIkjcm9
tqE1ZV/evD1WoTNskNRhPYvvVyMdXOhG558RrtPjTdB0kjDK6Aeqhp1ZOkfHAhy+t8dEN8CSZsGn
t64PoIT5DcIMcLNooFzuMrSLfGTEyj3Pts9sKJ6q3nQ9Pac5TPyfaAQGuyRIOxfCLqtdm0+/9hbQ
2pDOULpjlJBw8nJxaPlK6G1m9zz2GiJBqpm9iysn+9BrsD5WDqve3+yN9SjEQMon536YXpB//dVl
cWG67cN4tM9NUiFsXAjRo3haM1zWlAoJQBNUK9HjjZcV0hwCDtIQiWlYPmqW5ROAV7l9DuZWjoIg
eT4XpB/qRI/crnwBhWUVFjQyANNEEcHzFDGtOmhh9pg0bpqvXKdbRwC2nAI1t1NyK10eQZ3CB0CT
niNAh8JTgvEFyvBq7/dq8piVSrQS7dxYjg6JxeAYwFY5cnC53JDHdosElHkOxhhanJbBkCKYrL0W
aONmUuku3P/C1/EdQDeKFqTvuqwuLt6D0eAskaYJvK5Az2AzlzqapIzBaz+tws/fVb1pIfQ1Gf1n
aOCRJnLRLMlP93/D9YvAa8D6DCzCcnHlODKLRrIvGvBZo1acugbJ9iQKU5QaKJLkATSHKe7uje1c
aqi0c2F/5M8y3ZTe7JVpZzS5KBIMgQelnrvL6Jke3cLODwz2r7FbXActLCXTE5mf0ANbfFOhUndG
OCbwUBRX9ANMlEGxN1XmNPd92rhvBbuyM+qWMoGHcUT2cS53ppVJiaCRjkCzrTRnBC+VTZ5ZyXe0
jdcKE7duK6AgykvUu7BYc3E7Sl8gIqp16LaZ5nwQCSqeuYVeWanBIV4Pg7GNR+hR4ZRD1JxJJGR4
3fBw33xuHC8vDmk1CYKEwS7266dKoJa9657brisOw2B+dKY5fueDQHm7LyBiIHjB8XO6y5JPlLrm
bEJjc+45j6OT5Wq5qQUCCdu8T+ttGmTRG0kn8Trw9vCoUv0liSfbvPyY0WxA0D8ocKeNmv4I4sFk
Ml+rTkyUtSu8Ejc+pizgUWaiBy4v48JO9WDItAAxhfNcNtQJqqpR//hlpX2z+gR9lIq5ac+Y2hGh
56lTH2dDib8iB2isuKRrF/h3hAwjBppFeiNd1qubWRZzKxhbrs5jqTgUalt4s+okeXSKuj5rZPjH
+/bzl+X1MqlgZI2QhUSKVjFZ9uWCRYvSITom5dlFvgbKEivNlMKDmNy2XmY0Kdiw8DNYyiU3zbF1
jUp5HlFFqd6Zg5pU//iVMpmeFU2K9TygkIqATd1k4qcdd1aAPM8gwmhr+F2UnUd9KruDqw05LM1R
jZjRJtZ1xDxRH0TddzPSzlWjzRQErvgaujYKPketrprwYBpJD16fWQr9u4ps3C84ttBZdOAKt/fp
EAfJBycvsm4T+XWu7O8f0bWHhsYYq+CpYOCC8PLyhHJR6BwEvz9qSv/ojvMzHdPxRGMkOzQTeF51
9MeV2OP6WhOqSw4/ap6yC7VYU1EM1K6tBC5X1Bx3UY2Gs5qbFhpXFCHfuj3gUoRVDF6Q6dH8Xmwv
nrI8VLL0PFaT/sVAwiLYtYnTjFvf1rvxWPYjGOW5xp+urHydjtHTZ2CHTiV3G/zq5cqZG2R1jXLG
2YIBaGRmPVBBnygBKi4UQ5KDY0SIR1Y9Aq4zPm7Fc15/VjJARhUo7FA4owp6uTpTX1XNszWezT4T
0HMzS0glYdz3VHYe89SZP+ZyEPv+Yd/4ri4tCTprFF+ZGF08GR1QaXruiFHb+hhWpz5nbPCk6kUI
Q3bz9rcQijVbwL4pu970uy53GAVIQExa05/VSjX3VoNoOAGOu5ljsVanujrMv6AwHW4Am7SAZtfl
UjbMzdNYhO25BGuJnGZa7RH7G57GQNW8PE4TJFWTNUzp1WFK7Am1H7pboMRo6y8WJa80hiJqzq0f
wH1POcx8sqvJLeFPK4PP97+cNIcLPwnDEhE5aCUApXy+xQ6jKUZ3E3WWc9cM7n6kv/WUDaW7CaAo
209MLu6mhOjR6XKp1F0ZK6/v9fskEy+JpJAle9QDFu9TEgGLQvOoOheCgXVo8d2jkQ8prNNzHb6H
1TjdTvSdDH4BquI7BIkrHW2RN4PbCc7B/1HNp3+AJS85axK3QEbZ0epzNgtYKNrORP4ANfBNCqXt
y/0zv3oM5VqSPUTQGabmtvCCnanDsQkT79mcBEjWHOXMeJO3MJke8CjmwQgrX1u5obfWBFNOpENT
DfLppVswYNioLb86V41Zhqcy08Lxs1UrqFoXlIWebcbm39r4kWdq0KrEE8lW8ZI11bfTUUk6s6Kw
1xV/LGaottYcWJ+nDo6P+0d6XVBmLYILDJnYish7caZlHPmWmXX1WeELxx3d2TJPg21atw0lW8Wf
/j9n57UbNxKt6yciwBxuyc6tlmU5yPYNYY/HzDnz6fdXmo2z3WyhCZ258AwwgKtJVq1a4Q/KgYTA
ybZ2WTpfSNRLYxsmkdo8S7iY+rHbaFXRrsTiN146iSWQK1Dvosu6+FGoirQt1tbZMcbc7QVIYv+D
+j6UXGB7/Z6+VNC8/zPTxKbQFLpE4lxfx44ynw1LKrTs2KVZ1TCdHpVoE+LQNv/w9UT/qrVYR67k
mKo4o9cxBLYL7UdIExpbelmcyMmgRQZtsuMMsCOz3JmDE5WegWvhhIiJaJOpYVpO4UnT8Cv6aJp5
POwqXNqMx6lSEbNpjWko/lFw2tG80lDa4NVtMcbhpzPpgjhRIDvddggdB805fMAGww1LbMs+y9Y4
1odqNst2f39HvfHthCAuOYRtAjpaTijCQmusfKxSULlFdMglQz0kUj1u1dL4UtphvDJ9EKXp4h3S
LqZkFVrfFJSLOFhmWaGUUdwcZeZ7p2Rsm3NuTWt9xFdJ1MUy0PsAT3ClcVMve+116KCwNVfDEeuV
3jpS4eZIschYjOwq22LI7Utg+c3NKOGU8LlCL1U5BeRqyElraZ58T2bsRp5wih78r7RnnPBDrOMB
N20MJ9fULYaCAX5/CZmy8G0dS4zZMM80j8YwEtPhg9oow09Vqm2NKPHbPSj7SDpAGaXjltd5BRMQ
yIF6iEq9VzCDLi3DTeZ0sj4iayujkOOnzvyjLXCqxQkTa69fuaTI4TbzVb18DB0lirYpgh2DFzU4
A21Su5rHr6muI/kSqWr/Bw+KbHqcc6XtzukUShoytVo4K+TnYZ5Lp9qpkBtyFRVZjcQF12E4j0ge
+jb9yAkrovub7PaqZ/BBrii0lyFMLwEdYFn4DRQBxxYx3fHQlOqIU3cQRqkHZab59/5qN4kpIGEg
B+TCqMOxDRaJBQzyYHIYWh9HM7WqcIOmuF494VdvWft8GqPk37YK4k7Z2BiXWdtoxGDl+f5PeOOB
gWVD+ISpTGdhGZ+koU6BI08VvYUxf9GgVLzUGM9gfYq9yv/HUuIkMfGBybG88Zw8syYzyutjiyy0
8jJDmBi+SwkZ6p8RnS794/3lblNFXi3cRFqKr/qCix720FVxCRDAPGIJ11yyGkc4GK7HVKm7C8ar
qQt60FiJvG+sKRrHlPXEXchci6Chx2BUcabCGrae8m6jdq1ae6akZ1/6oJE8xGm6T6GD9c39R735
iII6BvZBUHKwjlkW86Q1JoNjywTIlusXC9PrU8S0GlPLdu1ev4nCr0uhIwixVnDzFlu2jkO/QUDD
PDShVP3UG2eut3htJk8qYijHTJv7lRP55oIEfSH0TjN+CZPUirChTy+ZB1Off/moXV8GLLs2ij3/
zlQ5+nL/Td6mv0gIEvBhhPANgQKIa+GvvgjuNDMek5Z+KGQp+ah0hvxd70gmtnGSmyHyyXmBWXI8
tP5RlaxWcWUf0agN/rPq9v5PuSkENMY7tNqAh0LC4Sq//iWy7TeB3VjqYehx2/1XmsKpsbaZbQ9x
+1CORhwIPbJUfpxjQC6eWQH628WJlg0v93/I7e5yKJpR1RCzLgvez/UPcbqGAWaE5+owN4EbaKG8
V40m3/dgaY7vXoryUTj3sJ1l0LHXS+F/i5d9iR0orrd2QdsmTDXzk1oH5vhCmmY7n++vdxOAUVES
0j8gNJm/sMeu14uZGU+jLHV7MzaHbZOZ4a+pxVGK1k+9D/USurbdBmddL6PN/ZVvR6QcIfwEgFqg
JKLcjDzSfLZrJG7afWg1mLchKvIcYfl7ljS/3PKKyg0cVxR+FKsF6KxYSCYW80PTyNHR7Arc5HT0
QwEmZBv06RDzysrimKLsTGHmVFie9p3x0SiH4CgPOB2mfq0+6kpsrQS8m9MpngJ7KwjgsN0ZhV6/
wAi4SqBjerjnPZnnsKqqY1rIsRdjA7HD1mxNNfYG8E8CBCYEUVVqcaAJy1BHMmDmQxkD6tL1sNyh
5h4yQtf8LkVucp4rNfg0ojTanWrLT4IPHUj7lEwBOM+DjU2H/NkZQ1vaY65Jq82VEFPS1yq710z0
KqfjNxI+kFKgzAJqvIiREhrBRjt29b7Bo+GkNJPq1nVYu00VFV44SNEvM1O1rTwP2mUsfIpMdB42
bRXjb1vG8V7pZHuj6AGOVGEYf8SGW981hlFtmrlIjqj5Jw94EGIFilbyF6ct1Z1TR4aXEhyPZdiY
roG56g7IiHTANHha2bk3cUk8Hde3DWYJwbWlDBlCfwgIFVK9zwIr30CvSh9eXcOLslY3ftK1lxHN
qI3cdu0Dw7DwvSFCLE+7CfEdMYBfXkBJrSBLPIbNPismIKdVZO/Dupq93tTW6qjb6AC4lKmARspC
KbAknCpw/MbS1OJjlclO3W+UJLb83WDUY7zT5sIvHm3VjLUffhDm88+5pv0nr7zsm4QCFhKnS2P2
QyIDRmtxvoxkkNM65yck6XgOg6LxcA9tLsaQVafG5KBL7Twf7semNxflgSF1iYC/FBcfEHCtbTNI
jk6ttn3k1S1K4yiLm4V1kPEYmf9JVDWLEy9P9LpZUxq/uW4QAmJ3ifEIqF9yxetHnoa6VAtF9g/S
gBZYZ1jgu3sr2dJnSlbe7u1SdBKZ4dHEMQkoS4mQkGLGjLLJORSNmR5oIaofUdCwvBk73pXb/CZQ
csnQ+KbQE/19etHXTxVMuCDLlu8cxiQKdnKGSJzdq+YZPsDXOlGT9453WI5eMzM0kiMxD71eLhkL
zJbw4T2kEOW3MmrqXoqY2kEKscqSSgSK728ZbfEqmaGDKCDjfR1fUJ8ssm36mLKva4P0oAMTyUCH
FtXwkGE4k+zCrrcr2oeZhSAv7bSgdmtLLvNveP4O8j7BJdI824Muoy6LPwlCszAW5R15dDd/LylK
/1BSYtUazwaY5ZnyNd7qZmJOewNowNxsMJ5KHsYhkc2dMpZJ6Doo/1ee347jhOvV7I/SowN7+QlV
Er07xBN8RQ8hbiYeug+y4WDFpTFu5rLyg33U+lZGCZ4ps7aG9FgEFBi24DuE5YFA7ohy//qr9AbW
83R+ggc51fx9Xddf+9YwP2v+aHmW3pmbuLfA80z9Wt9rcaJZmAKT/A1aKpmGri8WVqhiX/vKSJUF
CGnIyk84NtK2Slr1qIT6cBBiHrv7W+KNNRHkJEZrYuMj3nL9sBgmR6Ux29XDGNjmIYjQK8i70j7X
sT4hMh4kG+B3azTj16z4r7sXCXCEVllSADYRr1wW8EHP9W7UxnymgaPL2763ZxVbnjYtmKEpU/i7
qP3hW5VIGqbKRZPqno0e+XOAxTECDjE8e6+qzKZxJ/RCH/Wqyuudn4WWdQnKwP5qzLUavBRxJqUt
kRgwH/LeaahhU56FU4WdG6+idJ0Ae+VHdLLaeNNPrWV/livFzjeVXLTlR80uZ+VrPRR99mBhG5bQ
UvGnpPDyFAx1hiiu07EThWB8gDxgjWsFxg4DqNNnOnvodXhyZZZAdKzSGauNEjR5venwGzo3Ddy1
HfdI8tKXyNS5zM2HIzL0s7yNuDY/jFDpfieY2/3rQFC03QZL7PdFOr4As5lXGTdGboS6xZVVOOHg
zEhanzNHqdEZU35Okx896rBzDlMUaysZ6M02YzmSQpIBlIgoSRfL1eDg/BFII4KRRnxu/F5nOIsv
uE/bajd3xu/cCd7JtRSPCByDowTmHdDAUpnPYR7UjHBtz2VXT89GORffWrWrz6bGvNYRYn33j9JN
cEUDUBglgBPHv4Vq7PooGQiPRgGp4WMVGtMeYbX4YZ7DYg/oed6/cynuewIF5oaY4gg2zPVSc+JX
OeRg/6Gi3v4k1+PkYl/Ufk/HcY2w8apP9PdZBc7CV0NN5FXgB7Dd9VpJZlcKpWVzJlYW1GCa3mYn
Qx2kH5oU66ULxBMc/BBrzjP4qqHzJMR4nH2NJ+uzjfGvYO/hg3JobTrZMKAQ/aimTnlpp1ZZw2Uv
7m8RV4TKEsFb4CFJTq5/6xwUNLarXjtXhT59z6Hm/ENioT1Pav5TiutypVcmHv3vV0P/CCoJia4B
yY3e8CJ45kljZkOuz2fgOP15wKf4MrRmtRKibx9KlCmcGuFlCRNInK2/mh1FV+JTmZTDGWhFgjXD
JEePSmm0T2M0YQbOlbKykd9ckMSEITHNI+6j6wXjqQcdMqv9WR/mCQWRUnG8PrGNPYK5wS6vC3NN
3/c2PPAmIc1RiBEigLpcrzhO+VxIObmzFVay7JUaSueRr0WZN2bt9EEOMB3qJydZebM3JxabY5FA
E5TEmHoZlSQFqXooasq5MeZ+IyWm6VJS/WlnZ00V+o2VGIeIo8oIHpLc4hC10C6TPO3as+EjfeRO
PSQcQ6dGdBUzrFeiwytUYrEvRfRjXMlHZCS+eJ0yBCuzTYP27MeSv+lU7ndPqkGnfes0q61dFY/L
1rWHKfzet3pfuK3T6Q6irKqvuSJTUD4HDML6Q9W1fbXROyPBtEOVXrgHnWKbtUZ3mp0W2zJTiQIE
1epa0R8srNMZWTEQiLdW1ne/9NyUEw8JnuIjAqhqspP1aSpRQu5qJiZWM66dx9u3DIufmgRfRgD9
MHyutxEcvtFQqlo+G3i37TOERN3e8vtHZhfDSip9e0YIZnTI0e9BswFBmOul6qZXjInu/7mw+j95
RbHvD9xgglwfu0YpF/+8M+JTzIMQQcNI6M4Q2q7X84H1DWY4oCmZqvqfEe+hbd+q1bibrGBak3pd
NA/E3uECE7ahADAJcouIY02aH9WFo58NlJ43Za6jGsCxPxtFYKHB30/xDm/PGqyxms57rQzXREtu
3y4tCybOr6obXHLiQ/8V8jKm0sWEae9ZD+zxVHedXnpOos6/bbM2Puh5Hfkr3/N263BvMFgBLIpy
IXyI6xWdJItT7N3Ns1918zbEDOcYdIO9DcZoXok6t8EOvyrkbVXybktGufd6qcDobT1QqKY0P1G2
Mpqhh04fuRVLZC9kzHB+2BKWtPf3z6s/3t8xQVzj9FEhBXI4SB/EK//rlcZ14Qe245dnMuY0BsFo
DZnXo/M8b2tNmssHFN+sbzDEfBn0r1/N+1IOVN1D6jsrNtGkl4lbz4WtPcbhYO1KGTa+SzvPUndx
lUfyPvXVut/e/9XLfSB+NNQy7ErBQgj45/WPVjMUCMwJRllEfhh/zLvEVjYN9LFfZRiW5dMQDMY7
ZyfC0pWGIPw+inKBP18Ekdkejb43p+ocJX36i5zHzjZS3ZYXJ467Zuf4/fTjvU/JHSQAGPTSYXMs
wUQWHNh0Gv3mXPdVcVGbWT7QBK9f4kDuEHDU1uQzlgUuTwjsg5iFVC5I/qViNN+zV4sMv80AnHtA
Ba5E7Sawtcw/FjVOWK6JQugXcy4lb1C7+eXdTwvAEBUCVBppeSzFYGwjpzs1KNU5HUZT3/Z6adie
05VOeBmHQt7GqcEPefeaguEE7I1RDb2URUATpteZbxlYiU1p8TUa1QpN7taWXUNpso+RLTXP9xdc
hhPuSDGDES1YEuKbsrrRTa5FVZrOghJ7SJm+72oHKGWXNmu1wO0ZoRAADkUkoWdwg+srfUdt0AoZ
z0OpaNtK1wuvmBx5H+TBPzNdyZVK7q0nI4VhNUB2gvZ7fSQFvmPQ4Kafc0QvQ6+GEt9thlBvfxhl
9F7BTVzRRbohgNhiwoYT5/VqvTNFug3wep+O87C11OxlgFm26ZHUe0j6Tl8ZY76qt/0dJVkPThMJ
DnNTQbtZZE426cIA5LTaF8oQQiOmqske2852Whf0VQqNSo3K/VjiKOkGea69wtCCCGBza/7pQhnt
dVQowGkNzVg82Upiv1RS3aiuj+jpJ7lxpNzLM2lk3gyr0fawi063QYy8JzhpqdsGOXxxGkx1HnpT
gKaeF1pl9uX+5lxe768PKTrlAjwB+28R4Ujp8Gztq3o/dFL9GDRxCHxZrnYMwHJmQtjujCadXSXX
073l+NPKVXu9PGoyQhcSxWxaawxgCOzX3zRX0la1mT/tptFMDr6aqadJGuKtRq+l3QySVKLBFuVg
K4zye5DIayrhC9Dbfz8A0AhkDUI99MfFFraMygkS8H47rcFONVchK8fKLD+HIH432CDPl1G1jQ+t
mvXHWmmCbQXKcxObUrlyKV8H4v9+COY79MEEhY5fc/0msirsJGe2ZazCfTAANKyQjgwQzu2qpjv5
EKWfqs4KdrA69P39PSD+6v/b6IQK0dwk/RA8W6GhtngHM+7bAC1CdZ9YZvA58Wf/oSF/X/nU18Hi
dRUGgVxu9O1p/iy7i2lUzHKnz9re1inKMapUnpVJrTdO7K/1Ka7D4P8uxQCepJw5MaXW9bv0AVIV
Vqhr+8jq1A+R1HJ51cr43Q9GezfP/lpCdfNodOwpNFC7YriGxtbiBdpS3zo1Dah9lPcQYGToLviP
SruBloF3/1stohLPhsonlyXpAV8Lhv3ixBgBtzgGgeq+Ntr2ae46f6NItu3CMFX2chv/TrKwPFIf
j1/wPZzdwAjti2xHyWczx2iJ7K7Zsw8BRmiFvZlIt06Tid25asXRYxRm0vNsJiCXBlSca9iF+z6w
M9jPwlsSGYNtbnbVx/vPtBgR/+8zCWUMApEoihfPpBjNRI+5U/cVOqmfuJ1jJAKs+aAlWk33GfC0
rOf9Qe1ryQvT2TqkuVkzg5Xqra1NaBnYiKre/003W4jXLMCLTLREDbB8zXIZKlrPeGlva4nxAeHl
j+3UTIc6R9G1KOY/91dbHn7xUckPuNToiPISFoe/MOeRyamm7WHjOJ8TB/0y9gCNarmR9+WsK24F
aex7XBIa370ycycSQITo6AEvy+QkJD+DT6LtS47mKVTAysRa6LuWVU6fZC2SzmEzq0dfatYGULfP
DNeBRggUR+Id047rQ6oZfk2PdAoOKW3ijdJ2/U6LcfAr9JTC0q6LbZpm2PV22pom8+23JbfmcYWK
tkFRsXjbfWnkNcC25DA70JrKwiq2haGFl8QmP0OTa40mtFiPSZqwTRB5C2UE0W+xXjrqiM0EJcQg
rYQ2vxsSiZwso7CzHfSOxxmVUzqr/eH+p71dloYWxDXudTYVJMDrF1xbEaLKZq0cMl+TMH/EqAvP
9N96NYy7aA7WYF+Lq5ynFJ1um49qwFelW3i9HByHLtBRlD7gQlZvGsfqtknRay9aHoU/DMlpD8lo
mxvetOxmfO2VtH6xnV6XRyrO/s+nnP+4Xt7EG6qb0Gg4pNznpw6QottG0rCvyvhDlLXyNo2S77AX
td39t3xdwdPtoUkAtoXMlBuA6LxYN8jlyGkCXTmklR+92LhCenoyBE9Inqn7WSO7Y+qbreSmby5K
axTMlXD5WUYnNUIIz3Yy9TDWhraTMtNGiYGAqTch5HsKuU3VKmsGo298YBRnOC7Up5AgbjSwgPqa
c6arhxBU2R5XQt+NFaXaazFyFCZllef4XXPwi8LYQMxR/9x/0bfbmca6olEaQwlDoWpxSQxIvarR
bBkHtJ/HbdoZmadaQ7y3QyN2Zzl8n1Wg+LD8SGiDJP50D2/Q61OkaslQJeYhZnLhmYVtP4ZgOGB5
VuhNrlzrbz0c4kXc6ngFikL8evcie5FLc9+Zh4Q9fMDOuX5UBwGaHPTha8bBWUn5FoSD/54OZh/c
CiIvDe/Faa2KeUQKJbIOM6QCt4q1+aEchuyTWviiJ6xo+zo0872a6hi7gZXcT9yBbkzNuu+zdn6I
fbV/bmJM1akRiietzLOn1oIiUipK6AEFykChyKREgx8M2ftSSfFpqMwoyfg32IwlvpHmaq8Vfoxz
szJkT0aXGZ6moMdb1d2a3M1tWCFsC/MSGa0DsnT1+sPMva/kjdWbh6qw44OjQohRQKE8DY0J8gBG
rFekkb2LKsQa7+/3RVL5+pBw2LiiADoKh9rrlc2GGzK0AfBgnGJ8mx1+gFtpFZo7uaJ8vr/WG9tP
/3utxdkqEWvFbby1Dlag4BRuwVKfrM48mVAIvFrvrcP99RbWMGw/wUwHCgYyjPNFq+L64aK57Eyf
yfuBq6l7lsr+KVe6ZKM2Yft5qJ3wd+XEZ7UrjWOPaIiLMtu4I1ER/FOp2tz/MTcvGrw5GHDydm5L
FAkWZ8/qMYSW4VQfRksyPYSdjRM0zUvoNNqn965EkiuUY4Fh40e3VOAFeaZbEtkt6TnyBlI8S9uh
tNRjlKjmOwMKgzOWgFrBy2X0s3yozm7nosod5aiaVXbO2/CnZJe/o3TMnpVMnrbvezAxpiOFFSRE
uqU32gr4+1RWkGo6nCNT9+rGiR+cHLPGtM/WjMSWVx9LUSRw5QkQGFPCxX3b11ONxQwbI5KbyS2n
1hR7Yvay1le24aT9qjPdWilQlsfjdU0qIWEeCCFMXuwQY4qZSOqNcQzR39+pTaFs8BTNvciso207
02W7/zqXQUesJ5hM9EQAABEsr09HkyLxn1OVHIGTV5tOKTVPHsEObibapP/0Emr08pg5M9y8nqN6
f3Hxl//VDUDrQCzO2mCduQKWI2bZz62uHw0DDGUlf9fKUt50fo0r1v1l3vqOdB0oOiD38c8i5BRZ
aXSOPRhHjNqknTlNXzQJ5k5sIUuNpkpwqQKrWrn13vqOzD1o9qACdUudMVG+LdskMo+xZgdnxOP7
j7HpJITwqfDUbJB/3X/GZWQRr/Kv9ZZ9CD0vVTOhk3QsxuKLXA/9AyqF0799ZNlraIe3lqLM4OFE
BGPbXG8ZekoQ7eoBHktFpypti+zR4qLaCDLGShR76y1CVQcnBlpRKLhcLxXLQ+7bQACOtt8nseub
ge1VUZqQNyBu5fZmnq+ku289HHc9ZDsaVUIc7XrFLGh0LZVD84gZRL0n0EiXTvWNYwIu9d1Loeck
5i42QVqhKr5eapq0zojr0DoqUfY7TbXpUY6xzir9clx5jbcPxUxA5BUM4iiXXnktfw3hun6wm8Lq
rCPTg/ADNHkNq5JBCDNW74NUUONCnGW2A6ZQdDqpuK8fKuniYvIDzTpqancyU+GWbA8tADUbsJoF
LV8LzfnL/b1/u0uY60CRhAYjcBxLv52pmzEltGf/2Aa16prQWU9yrQjyf6PvAW++T2bt9RmFCA0N
OMgNGJ4t7oXM78exIUM4cZeamymvgydLT7SVttCras51dHTE7IjUmekpLZvFMpoSpMakjwFOgU62
t9K08Zo57Z8jaZrcIc76x7JiZGDFfvhc6VHskaIOoYd6ebSN+cNtml49QMTpmF2qvbUSVV+xeje/
j9yReSVqPDcGMXo/osyVKtIxNvvAbQAI/Mb+qX+ou+FrWiB8JKWmtoNUrW20trQ8I8udvWHkzWby
Q/XUD2N7yMdEP6hxowlZmadqnEGEVmmAuL6tecwm628GboUeJnoE7hQRPUkyg61pxObvJB7MC2JZ
ybbU9eEi6YN1zMdsPPRl42yMGhD1EFvByn35xlFiWA8QWXSUOLaLQ1uYWUOi3klHkKLjKQ0RS5zi
3Di1VIkrL/jtpQTKnaEAo6/F1VwkdaMbxSQdDS7oR/jnyE2D5TkFfV6vLHVzQ5oC9cCQkokAwHBn
sdVShN4SNFCik9U34SaKJfXohI3sWmEjHTUbGp+uox91/9jePB+LAkpi2MaCwmroOlTACySMaGN8
Qnms2Ued0ew1O+r3uR6v3cZvLUXLU2gFM9SjpX29lCXBdwlNPz5JbYERzWiOl0EdW29ssnyFGn4T
jHiqv5da3I5d2huTMdoxqmZ259ahkm+nUAs3vP9fQcAA8/5LXOAkCUZiPVsgrrhGyBcXG9KZoMta
FXqAfVcYXi4VxSZIwnKrjjMWP1YePAwGKA8jt6zdJGkdoH9pBjeMfIIaK/kHB62dz1PQl+jAUJgU
ZRq8N6XlF1pY3wE7YXfxEa5fvm/lpRJrqK8Q/rMPcWe8jKoSfE9Zc+foafE+/cL/3gjTCuCRDFXZ
YNr1ehi8BANS+AkGK32+i/O5fozzDo2S3JJc9AsqyR3UsPJmUrfcHfUmPps4wa0kgAuy6OvPgJwD
SAuqCni/JcpPtSs5zxs5OTnajHCjJKOPO5bjrD/OahJhupTWzk+z6aOWjk82/9OoPgMWB+599d6Y
JWCGr0LgdL+hmCy2JHB6dF5LOzl1MnjDOUDeCvJ+tjM43StLLRt37EYGzaQRUDqoPpcoi7ot+rjA
hu9UJqn6GGSp5RrAzrehYg2X0a9Mz8YN4Sk0Q/nsB/h83T8Nbxy+VzKWAQzv1eL6+tOPCAoWLRJi
p1zpx53dyOGpiOVmW07F9MlgqLmy3psfmQYRVwJIc6Fiv1hwmP25zPr01JujxgZPBrArc1u5g2OG
jOOd0PBmOACBN6ed6hUjsjkcyjX7w7deOzhoMeMgBTKWKblf1k6PFmF6skZr/DQCAtsFuKad9LT7
yv8ZXjTJST1zaiLPbDHmWbk+3givIqsEu0DBTL0jPstf+WU7V8Hkl3N60rvUp2nU2I+NWUYnwBNr
xny3X5gtTOVPpxQULX2U66XKHuJ+PzrZSarCyS0Ga6A97Eg/0er8rHZRsqbWfNM+EvhzQNbgEknG
4GwuohdkM1CzitOcxsKyPTlGZLFBRBjKUli4Up4joJLBApQ7J932mtbtkaaxPzJ+NF6sXl+byd5s
OFIP+pFsOSGTB3B58aqrvDXTSRrHQ2KlreNWQEQOKUN1j61Wog0yZ48R7+E4lb3+nTF/tY8i6Z/3
nTJaoaJPiSYErwO+knr9Dew6NoqhgDDWac4IJrxPXcMqwjNSHON5tKq19vgyO6E1zuVBh4DLg7Js
mShgZEyylRvKydFzY6ODft9oat25+BKpaHGoqZcEubkSv0XK81d2C0RFSD4CAiX74iJZyiHpld8W
AN+lB3sqtFM+WuGT1Mo9Ev8dY9m2Nw5jgUlHludrDfo3VxY6GIInjNLfIlyPY0B7aIItpySGfCoC
x97jENgc+wLp6BqZRLeVlZDCBue++x920Y/hmRFkooFHF09E0GWzO0ZPJOyZ5lwacFGbpFf8XTzU
75xRilU4VOAAKUcpE5ey7kZjNa2Tz9llHJXuEMqt5gbtGF7qRp69RJml4/2nWkSn1/XoV2iUhwIA
u0xuM/A+Q2BM2SW1rXhjGnVwqMcWG/BZXRv3vrEUamT0RODyAcRbYozgn0d9ltrZhSqX71QWvmW5
2YBeqVPF9lqBKLLW6y3qXK22OIcApGepyfCsZBCiWV5Uw4HtBjNljF98IpHXnrihq8+lXjsXBMU0
FydnZSX/XMRj8XJFX4HLhcAErmkRHgcMW5I0tLJLUetZsMkQrPLgaWqfak0/61KGHOb9r7kMyP+t
KIAc9GZFO2NRq0wtj2xNvGMjmKdzYkwXfKacP3knVacO/7yPtkKWW8bOS+tYvuwFBp0OhHBzfly5
xp1c4JuJTOL5KdGpB9E74Yq4joVd2DQNlsf5JZkNiclvnZpeXzU6/OsEQFsb8zUyNdirg5V5kp+2
gatAMb0AKW62RqgjLq3RJQxK2/zaFYhMWogDaBs/m5Ttyot7a7so9Jk4dRwGPtr1T20HhbG5JOeX
vsfAMoFIi/J/YHqWr8sPkUSm0oKP+1HZjf6lKWJtG9i93a98vkUsf31fosRElV20vORFwpSKbNmO
zfyCX9YMImIweobnZrk3qj5x/biVXEtN3jlP/m9VWNyWkNKiVFrsUl/KrN7O+EpBolmPAFe/5aNa
AHKZ5m0PktQr9PDfopLtL3Pdzyvn9K2gwFX5/xZfXNmDX42oSzT5pWSQ99gi4LeBmmeeIrX8fv8T
v3UYSb9UDgcEMSRLrr+wXUp+WJRTfpkqP/8BIDnZWkk30APionYzKqHd/QVvrypEAEDaMdNC4uNm
WlGbcdnR+MkvdVSVH+oQmzM/Mrv9MLVP6JRHiJna4+eeL70S09/aRmBdmOnJFFdMaK6fVNaGqZFj
J79IWMvsI7mKNsYASVbJrPAsWyjlzwGokPtP++aiAJAthBmZZS/JqyggMwOZguISRt38KTat8kEL
8CG06szY+XpQf4xKc00beQkbfd271BdCJhFwGPfm9aMWqewHyViyfcJU/zmhw3/g5pq2TRU3z41i
/MFV1Xy0G+mlgsJ+wbijpolsamvs6beeHl0PCAokRmIGd/07/FGJkXGp8kuWOspOn8zutxw6TKaH
NPoxOob/MHXdsPKdXz/k4o4TLSmgnDSJUCJefGhACXYyTbT51Rr5dvzUpU9VZ8Drt+PxizbJcusF
lTz/zPTU2AE8CvdW5Ex8kqI4+n5R7hj2hg98uLU+zxuvA61q2r9c9FQiy0S8NBmsdmYWXpjlILDU
2dPGMmpta9WoIk6K7e+nKR3279yB4pIhHeW4gRS5GX76UhlkCQ48l6YPA4yugFS7cldg0kAykD32
Q4d8jFGbK1/h5llZlrSbP0AekfMvPkIZ6JIBITy8pK2i/ElxkD4CV0lOaT58i0RQ08ZpLRddrAkM
AfIv3RM2G6MVpCqut1s5Nok2pFX+ocTaJdrXvj3YqQuqtjAKj3Ge1T7JftulO0dtJ/N9LSsWF71d
FEbAPcHUXbqtx3OY0bCyug9FNRdn6rivdLhgL42N4qJtMq5ciou4DRSS4pIhELgPwQXTFu3JruxN
o9CNFiZzu687+JGDkSD3jsHNAeyi9nR/Fzm8ur/OFMsBxQeIKXg4JPrO4jasC0vPHW3Qn2Xs0rxR
pYLJYkQATBTaSBSncTvINY7rYZo/JMUgfbq//OLS+N/l2VJU8uKaWuwmMARwubVIf260Od46/dgf
payWgUNOziYe1c/GYJseFO56c39h8RffPvf/Lbx4bq0JtDYMSv3ZjpNi0yB99TFWVfvz/VWWG/e/
twsnhoOCeOOy/Rhg8qBXZaM/x04ifat7qIwSleZusq3gUFSpc85qrV95tNsdxCdF94gOBeJHoGyv
T0vtNEkgB7P+PLfFsMMuztyYLYhmLNAMN3P8NczH8lZ6/Yivut7oaHBSlxoyaWRFuTmb+nPVl52X
K2bl4X6GDL1WTBvoQsHOjOt4lyLq8blA0dZTQ7n+WKHbstKCW2RX4oe8OjNoZJTCNkF89L96T0lj
T0oSxcZzaAb51uiq6KQ28LjnolhTaHnjJWOcBX8F1hPQ8aW4lRmkFWiwwXge++6psnrlpAWG8SPt
E5BS1litkX3f2EkMfmijUrWCeF3iFnK1cfy57oznCVb1Ic865w8XgLQZEObY+vrkYAOor3En3jid
GhI00B+Fxxux7/p9YlqnxYnamc/Y5wEodeL26IwdhKOi1S+zD58iKYpnXR6nNT/H5V0vPiXdetJI
0VQSaLvrpf0B668uV4zncoICm5oVI1wdTXUfxORu8mWMK5Mg2hoWdkOMyrvd/3B2Xdtx49j2V3r1
O+eCmbxrZh4YKihSshXsFy7ZlhkQCBIE09ffXe6eaYl2qW7rxd2qkkAQJA4ODnZogAGKSkjTXud9
7aWlkGSniu4UcP31cwBuBAs9Uq8DZB07PGxMXvfLrGlZolbjfTsQJcJzFDuZdZ5XpGvDJLdtAH4H
0dfDPddN4f49sf4fF8dlwYoG7gk0kzV8rRxtVFfhXvZtkn61oXBhOMMglgn1/FP059frwh+XwjkF
yKfwVPSBmXt9n06NjCWwp+DbDJjalvlmtxktNu9CT0N6wfDB7A8pIXcBHMCiGr6lf2vVRUkUFwdc
7VBsA7YEDKnX13eZOWmUt+vnZgJhZBdCXZFkqi0H74G2pTnmkQHVgOVE6FwVFA6XRXERynSo2mLV
h4j068taVSvm3mmt50VxAwy5sPRoCiEqr937rJODSgAgIvqDDbphkAEGSuqrWfFSRY6VA/IOAYk8
7XPsoE+kXa/jDXp08DWGSjfK3Tjhgz7U644h4wJkz6vIM1CSoNc4lJqbOhf9kLiKt4+BkMMpCv7r
aIo6NrjvII+imn/AXf8ElgwMqPcNvlt+R7lDwSl7Gu/gRjhFJuflt7+zTv55qUMicrC8QTK7Ctxl
rzHh4GT/HWS9yr6oQw2sG+hNAftoWrWfzUMJC0LMNd898cTX44o3HSB6kCRQoIMIx1pnALVteE2F
U11EdPD1eRUIeztD1d+OKt8zdpAcEKeU3n8aV8B6oQWEugesHxFZV49yyOEGxcMStrGGj2N2o+jd
WBaI6po0xfbtgX0dwTGwEKM5hG7UOnDqh0n1+rUxEMN8o2+7IqpdL981guNcnzVjNEuzuh4X37mG
ZBqNSn/hu7cv/dNtAmJ7KMvhpT0oYawv3S0D6oTQhYTTuBPMV0U45ynHnuXaanEI+DevdYDnhyBy
gT0FJM764FtVhgaoReS4TZ3XnyF3KL0IaDF9wRcVqhMp+k93Bt0jVEtBjEK5D/+uYiM1axTNFzqW
ODAGzBAoI8ojVbMwjEYsUieu9tMjxO4HZztwnUJogsLk6mpkcYqlsJhXRqRwyIirQS006twyd3D+
wVx6APOClRC6c3Npz07w+PbYro6Z8A5hZP9QbkC1EGe6q8k5onLL7MHOywinIBaBmLBdz4kcecDO
mimEr1fXFDVMu0kXfCsDiPxHtA/JY9+r/u95fqEvB5/fg7Y/jhgPTsirvpTIlhc/HP0y0r5dbbXF
+vO+kQMeuS/gSLSckmL4afRxuohqFozbQNxCfFhNIGvQxYTCJMgKYuzVLU5S9QbiUkbkMJbvS9ro
m8Kzx8RFEnJiAq1TDegbH4x5MHtx26iPHpboF9ksbE38LuADLj3ZNf80c3kL82X7rhEEp8e+Ne8p
5OZPBIwfMkB/bYxw0oScC9keZERRHgVub7UCDnmFRaixSRk5yOHVB9KCR550E59FjJ+dj7ZXTs1u
YpP1yet5dWNzS4snj5nDhYIe4xi5DZ3vXCIqM5p8PsuLqhbOI0B77qXpqynrdAnSelW4o7FVIFxO
nxENx4uegHIc90jeusy3Cqr/2Bz8z9fpf4vnJvvjHtS//4mfv6Kw2VVF2a9+/Pdl9bVrVPO9/+fh
z/77a6//6N/Xw3PX6+75t8snqX7baPHtqa8asf6bV03gSn/2JHnqn179kIq+6ucb/QyJt2elWf/j
cujz4Tf/v1/+9vyjlY+zfP7X718bLfpDawW69fufX+2//et3xL8Xk/vQ/p9fXj1x/N1V0/Xlb+dN
9/z00189P6n+0AD5xwFbi6Qbb8FBDv/338bnH99Yzj+AcoQq4SE1R16Ib8ShvX/97tj/wFsDsRKw
q3FIiff1999Uow9f2f4/AAEA0ATZCyxz8O/v/7n7V0/sryf4m9A8ayrRKzSMN/6vd9PATMCmFpu7
wyR9MRNGFH0gUD0Vt6HP611bFOa2DBbyt6TU/mr9MA9ftO57OSEKrnE3onY/8V7BV4KdEtw51vND
+vGibWXqAFq9vLjNRX0dchkkCkCZzYuH+Ocw/X+GZRWbAKTsWziA5zeC1Z8lQsge9pyn9G+O9XwV
ae0BS0uVo+eojVgRDhnODXCJT6xtr1fSv4Z8FWRg3OjI3mDFrWOYeapHo3ligoRJAUfzE4nzsf6v
9q4jrmAsCy5hzhoSWSPd+Kien4BtH2scL/zLxxpI8NyLOshvDoY5Se4491NPMOf+Z/Xyv3yqx8Zm
td5DmLJe5qoKb/yhIRHtKIldsyrjoCQn3pvXa9t/R3+NW+2baVoEgMY3hS+XSzZKuetcmC1NbtVf
TzR3IhTKv8BIhJ5YXI4M15o8g42kDYMJHtzUWl8tBQPgDSWLE+/SscZX0xd7FyHgROjfkML7bLCB
xU3nPrz9LH4MyS8izw/E5Yv5S4NOal/p4Ua1Zmq1VTouTRTA0qG/D5a7pluiVsY1vaZtnRrCi2zw
yvXXPN9DjB//NuHXHDICb3dmpcXw13Nbzfe2MZWzACV4o3OAyuS4WYpzg9+O9SU0uMF9/TIFFOf6
SzRY+yF49GHnLjBlWdue5eSChzT58z/t4B5+h5t1VA7+hhtzajTfbTjxvd3TFSD1r54entWLYSNB
l/OpHIYbGxth2/4yQ/3Pw4jY03knNuY4RxwePUYXJEu7MbSMLQfOBGyKiQjPKD0Fevwh8vGrx7eK
MyzktdFZM7+BjnaEfV6EA9go4P3W9DBC0IK39mPwmMubvNiYoDdhfBocGJkDShpdnDs5Tu37HX6Z
0k1u2ZE+SZE4Mst/FCJejBCffVppaJLegDdTg/nq78eJPAatE1PIEUQ9I9AOaSyYZckPpsHgZqcG
cZO79f0QdBeKtN8rGV5Ukj+GdnULBsylDqvHSRV3hkImonkym9PZqKy4K+fzwDQufY1dIPTwYU5o
33lj94Vykoy5V6JiO31uB56WrE3CsjzXxgzV63zXAblcLsuV108fkBecEZJvtfbPDUAYS4OcHUas
MsHlKOcrNegtBCNuakN9rkR7CZwviWyr3YUDDDIqdlN5IVBaRrBxWZXMjN2PxrhhE007ty5jADU3
FpvO3Eqe+VazVUN7HrDhyjbFLWNyUwxUxLPOs7k9JT99LAquYjhqN0Xr9rTNrAELXDlNE8RMdLnV
zOKXRAnnulxsFeW6PjErjgWqdWCf4PAGTh/uoZMbUK0hWncK23Ck6TWSoh6tygEvX2bOiBdi6aGB
KU8BCo61vUq+nIbTwJN2m7WtJSMg56/g4nD7dqA4MgvIKnYPgCzV2Ly2GaTFFKS0ofx2U7Ouvq5b
D/rWb1/k2A2scjBb2LPvFLPK5jG80Q47qwnN3tf0KiL7nQIatPXbzGgNDfe85lbX4SmnzWODc7if
FyHCAHPAqO1CZQMIi7EB/GFkKgod/J6cshA6NjSr+DjhdFm2ntllvTFni2FMkeWdJJQca9x63X+N
ypSAv0iXjT7WmxBV1N3Y0fJ9OcUaXjcFU60Ch6kM2vCffMCHwPV6ft9TXU1U7EbnipS6y8xwWOJ8
XjKH2PKP7eir3ejL9O7Xo4IDztej4gcQhB9GhB2Wm04coudQY/M/vafnP3F3atuAJnfYtxmdQijv
gVnQVORELnSs46u5yqxurp2m6jOugq3oRpkoE8SB93X8pzk6q5YGaNwK841UFjDMuTplSHOs56tZ
mrtTp6kdIMq0Xbkb4MCc1HnHTjzQw4P7Ocf46QibD5y6IzwLMwgY68hdms3A6IeW1ufwBP8+OtWZ
6NmQubUoTrBbjt3PatYCcj4vhB4GS9LveJ9iW+SnapzH2l5N2rDxCzo6fZdZnUS0xzEzlJGc3dtP
+Ug+hoOW1y9/b1UB/EUNmQ29L54Ed41P0I9RERvyIF3aiWwoXrOYida6wtFrl0ftnDcxdc1bpAzt
tRjcfLP4s76bFs++YlD6iISkfmLgECPSbB4vull/o55yIm8wveTtfh8blFVAgPMqNN0N0mcyCJ6L
iZiRHvoTbf86DQH24/WQ5JpDkKrneJg+NXbc7fwICtn3xBlSOFJ1FxqmWSmT5JSD2pF7WQsHLf3I
Q2G0fTYxEpkdgfx3X5bvWmpxOv76ZoBGzEWnDSy1EHeD3rffR6jwVSda//WCCETQ69ZN22jBnAGc
0A3KKikWl0MeHt4sSpvmuxb0n/hpunYVrku7rDQa7BgO6rC+J5YToeLY2B8+f7Gi560t+2oKVOb3
sPoqXPUNysKnNjsrOMZ/Nl0olL1uPZjAbIQGVpuhjO7sCcCl5/1YffWBvI3sVi5pPQ3GPghKejkr
K4xVbbcp8NqnoBHH7m4VOhqfIcp6XZctXN3C5Otci/D7uyZgsIobDVweuo5DeBBwpa+SON+IGr69
3fQPpsov4vcaLjPmk63zoOqyupn03mxnD1J0IsR+1bCqqOiKIZH15CTw9HrwoKiWjK3ZRhTBCgzS
BfrzgEZtwyUHvnYM9QefC+OSVwH8v0LeYHczG8B65zyWHBydJqfddrE8lgKfEG5Z6X5sh5wn5jIC
GsQDCxBk8P5LqEtFiOpFPJg93/VMqSScRnsTVGyJHdK2N8Hsyn3JZhb1nq6uDPBhItvLcUANrf1H
GhoNdn55ubFnan1o5ql/zOk4n5ktLNdGPs7pHJCvelZ1TEZQIWaqJJQWTR4djgW2oxc++gMH+ssK
+ghAaBlV0/Blqow2bnn1ztXmJ8WRES6689S0Wc8n+NXPONk2er5/+8keWZjXZ/leKQMQlQeZTfBu
gBd96EcVEc8gC6LmEMBjPKolDrXMGjuPpSlPHb0eiVL+KqAPXekoqGXKDKG83KtcgBoW8nY/WcO7
Ul8AvF9PdEszRr2AyAxcqAtY5AZRA+msE0H2EEx/MR3WzAAKb8B8II6EjEGg4zLsoOyGM2RUDox5
b84GPfF0jkSLNWZ2WiiXEIlXmZLtte7yz0Q0H99+8MeewCrfmyoYxsyQQ8hGQDc/wSWZ3wqyNClo
GKds9471fhXr5qWlwq9mmZGSXIxy/lZDZvl9vV/Fuk7OFmAWyJE6VlnnvZZWNANzc+keZNHfd4lV
PgM5d+oTSBhlVkXCC6mMYWf7nYzlHEzvqpBDY/X1O6oN7c/dbHmZJ00P5+TzXR2OJ+j1RwZ/LYax
+LCwHaBxkxkMzD9dd2BTvK+yDxmd1/2GDp4uwKrwsprFnQvHyBNDfqzPq9zFpwGscxzqZWzo9zwc
nwo7fF/OslbAtKbJaztFvAxodwMMngKArFHRd3b8cEMvcpYOCgH5DMRyBtQVScIGQrSzWZ6gxRwb
lVXKYo/T0LqMe5lrNHXSsf4qn41TtN3DI/tFJFtTU7up7S2tpJe1ZJBXY46DlAL+pzsdml0MmMMY
tf5oJO+aUt5q1kJ+tfPVYLsZOO1THNZNFQVBZ1x5wyQ2b1/i2GCtZq0RhvAhB8QnG2UVj157b1jh
87uaXntnF9U4W7Kb8ZBbg4I5rMzNwcbmxNgc6fga8BR4fUnrQaPjcz5EsLf7MJTm+5aRNU6UliFp
QZrrMlE3EdQvSlTMnce3R+UH2PEXb5C7mrQwrQvKGiTZbKovRO9vSUBjNm0s8TEv80TJy6lyE2Ju
J/5s2V+Y/UBgxGV7e1/V0eGn9qyCuzF0zd/uz4/zsl/1Z7WwOQBezLTmfhbkwAFNEwQUWGK2NJpD
a0/yCxxUOPoapOs9heOQ6OImR3xsne3Uoth8OMRooXLxdmeOPdTD5y/iwljXzeJ5rMmQHGwa5toR
xLRPETyPNb6KC8LpK4mtZJPlgXvpN+3ZCNHtEx0/cowGhNrrnpc59UZSBTwLdD9+dcta74FLe0Jx
vtpISOdGVuvO+6mSX8p8+OiY8l4KEtxO82LHUI8rI154KqIH+PHg4dyqGcwqsaU1Xg/wYr4BGd6O
VR/4u6aRnyoFnjifrM84bLi02/YUPunYCK3izYTDfxf6eCKDlsh3CxImURgMp/DfR3JAdxVpFt54
LSgxHCJM7LKZeyAisLGD7Rt/sopTtK4jd+CsMoQRJ0jVMI4s84vpSeviizfev+vVXCtQL/BJt1tj
4Fk+hSkP66zO5alx/0Fq+MUcXGOwq75c2nKZWKZxZrkvp8X8IO2mvrQM2ItLVhX7kCsJr6ig7ZK+
MKYrWHSw20XbXaxGySDD3VdJMNbel7JqhovAFgQCHSgd9tgJAgthfnStydrk/fg8dXbfJmMzegkH
e3vDq/edyMNA8PUcKNgCvpSAdq3fw/bDKrfYUSTvG/1VkKqWRdisK6DgBQtKzxf3bs9OBORjr8zh
8xcxB+J52LmynmY0EM+hDB9N70RoPdbyKuCQcYIvoG7qrOjcIoWsRJeWhnrffm0tH+ECxuf4y1hl
XI88NYvWTGbdnpqsB5TVr/KcH5+/GBVbGDAWNSc072+GeYiR1aA4BqeqPY7cuQsMST2kpHmyD0t7
9QwO45Y7IXb2+8OxCUQWkpK5SV+OqB/cB065cQ+2xiG4FlCQa8wPmKfxUsKgA7UB+QBgA3LkiNrW
B1AOU4XqJK7UB48jPnX7zR+XNeHS9r7XaRWLRph81SbAltm0kC+0QWglxqnJfOSprx3tcBoNMSra
0AzMLJyVT5umst73zNeUxSqkhWdQQbO8LS4aS11L/b6MZ41Yt4uxBgOAH+ImSj5A6cMgjt29a7Dt
VVhgCDDl7HoQt/b2uQPnlxNr7rGBXsWEhjNhjt5EM3tgVhICVraHI66/eV+vV2GB5hR8KEOj9aa9
LHL9iLrcw/uaXsUF0bRQsegcnpGFunGhqdwajIrkfa2vMxG3CbxpsGi2hB1IiA29cnIrfGfjqwxB
NpZneK2us5kVD7D4hGLkpN+5K1xD4HN4stjjMolsloJuiu5g2dm873GutVCpQ4B/Q1abAWevUuiV
IuMKc2v3rjFfY0kXVJ0KWIbyzGmdB16LL0Jiq/922+aPEsQvsoO1j15eSEq1J6qMWMYWgfgC0971
7hFr3TbYE9ZFFd+raX+I0dPSp2X/4KEWa80WXJcgxedgi82NmwKWiIDZbzvOYeP1zaYf0QJDYdhm
7oWFVrx+QLTWO9R+I4fPe9u8gPFzQm28pM1Dg92nh9huUxL1MFvtlgwBXAp31+j9AC1MhGrlj5Ek
9RafLHgtjJHssX60drkX3uepafy46y/xpUUdJAh2BO/kL0H+DbIYZm5GjnONze4FFgMYMHzrpr3v
lQmiP4jhUdB4cVuXh2Wh0W0E2/gtrt76/Qe3aKMJN1LJ25rvKe7HKJ9z+LHy8KvS7o/roEkTtWAj
B0StvsSvBcRJ0Q/XnIDcQgmX/zGMikWks7c9TGpwealUDBFU3FudP2uICWJAsJoNRJ7lzEl0RRLu
55Ho2rOewEAR6jT+5rDGzT5Y3AO7bkx9jorBQx4CaSkfLKj8jsWFxrbG5FVaWN4D+lCgvgJX2p1l
Ph4M1TzhfqpgVAAaVgqHhtgjJaQmzEj1l5Z34eMAqSyKyEMFFcIYcUHMdFosoN707jCE5kRibMo0
2WgwdNHzvv8E9dCIjDOM7VTCSsAHZULl/nCPln4MqHeJIkBEFpK07ywqrNntUOmgI7Qa60zVRRWZ
ufu5UKcIwkcKMGtecFGqgROJbYTfjx/93hpxAqX71G7wKKuu7OMKNs8npt6RFeYHreFFEhQ0ndcN
wIRktCwuBre5g5rNCXmjY02v1oCWttD00Ypmni6dfQAdp8iZ/PGdHV+tAVJPIYwasdXFic0jH6dL
2p+ybVkZXf33RHBNGm5xaO26o11lAu9+OZWx2Y1nmGCldlO8/4eMR9GbEa/eUMJexbwy+/u3I+Gx
R7/K2tjUgwlZ53UW2Ow7zryMLA+V/AjHGPrdrtzwKtDzKXzXsdtc45m7OXc8uXhVBv3c9nyEusKN
ULCRFnmF8oc2pksR1FVc1K2OnVyHC+akGe6lrYJYYOLvK/hPnFhejtz4GuoMkRpoeTIuMlI38hJ8
CHbVq4A9VtA0QdSci1TXEG9+e5SPvJk/BKlevvTUcLwFksOZO41PsAJ5hAXP09tNB7/eVKyBz6y3
F94BxJKZBT2oBviQGKFDGNdQa9jDdjPcQUVyTmDX07xvC7bmC/oTtLCCibIMGhRDDIALThvZOw8a
17yxAPop3MVhaUbH5pMQ8okT6/PbI3XsIazCg13CNTOA2GXW0vne9IbPqHeeeJmONb2KDTNkkfva
sWpY3JD7XNUPbeeeKoMda3uVHja16nrSmCwLB/KQ03DD2lOCaD/kLX6RBf1gFL54L+HR1ECGzamy
DnapZ9NMoEzjcuejmmc/LWurAvVVBDhdbozWStk438DiKqyBEeR1UurK3EI31opYbcD3eG6HdJya
Kq2KsE1QVDB3HS9gdTgU3obiJpLRMgVNyrzNT2WgR7bUazxtp+ZhNGEHnOlJRNSlG4FIUuOsXNAg
msQN8pkZgAr8hyiwHQecJyDVGr0HKCaltQt/RBotIBJhVVdLZtGPEl6Gk4E7olt8hk117/GU+jxF
tlZ2TnpIHYYgjw/ZVmV/5vRWqyGxHZzJK2fXD9+Ifhz0+87myGHOv3g8HveJdGvcHRLfat6apyYZ
ZN8PxbtfPPk1oLcLm25EdbTOmCnLD3Ml9QbF0+XO8cZgN1TMS2FH1aUUZjCpObJiKwzLAJocouBb
qIqNMeDWsF1cOgE+a59bMWAW/J5aJeoVhnKKSChIplVq7K7GrkLRu/G8aPDrYWvrckGcGoerqXHp
xUFICNwMF7LyB6dpiGD15qaXIz0fezC6uwKWr6STyERULYZNCcwhnpBj3AVNeEsYSdzJvC77Dkn0
ZJcRgz9f1C8zBL6Y7KCFLpc6hmVJEwkxyERUYK0bZWgjk5+bDdHcvnNGZ9nMlqCpzYzqu6HH+ikI
R+8Z2p3yuZS1ul7shkYVDWkaLugEINxu1GpTP+RgN6aYIX7UTr5AcTmw4qqeyEUOEP/GkxPb25AE
gF6gDYlD90td2nOam4YRux7rdnVfTmfA2fltLKz6AmSiYkvb9qkKugEye4NzGTj8Gdz04r5cyk8h
hL4fWu64546l8u3oOGrjEsljwmsAP4Q9DtdwzO63I/QIdxD78hKIa0HMGEZeZ45SdgJsBTLVcTFi
3lT3rOrkVW3IOjFY3t5jT+QLlKel9+S0pnNd990Nluu4N0pnN7dOkaJtEZmknzd01iZ+AafSEJUd
41o2NGW+X1znVFXXlRxsbMKhC6ir+vM4SZ7OFGFkhinNDv5zVgIX4yGmRKkPBtRLbhbpfAdwyNkG
ViGu0SyQHp1xpxkA1bSYgBIcCo2hGqp5Py9VTnCa7Blf6j60EltomRSq6ne2CZnwYrH1puK+laii
HHYFFea+hqGuSCbQnyMITxV7Ipi/9WC68ImMrp2ErRPuazGRbQ8PtojNNo+GpgpT0nluZkDf5Esp
CtuMFQBBm0ZLyN97UCIAvhtZmT/PH5lgC3jfRon6vh1CSyhiXqCiDrEV8DHpxboPgUCChmoZaxPW
WREElUYWu6xeLkKsoTdd7xTPPZQc0iFn9hencDqOfWHefKGDrjeh4XapqQnZNrl18GU12qsmmGD8
sxD7gbvKprEy8v6pZvDxEKMsUjWzOa5L4lbYlAzqOzSo8YY2EDcPwLd7qrpgiJ0Zu0s9UOh/mgbd
6na2NoNX1HFlw2waFVwvClwZsmjQMH5YmJL7TjT6KXc790yOUKqPGiYnzIjeORv9Zj90Aza8Glsq
uzWj3np0WzsOrXLfdWOZcKi67trKX0CVCcObGbZ2ZyJc7E+KVPalueiAQ2kzrM40JiZST1bsZ2Pu
b0olw7TAarIlcEVp07r3+b05CPvCNZxu21SDgxMzNvtR6DP72aUBh1OXTfQGABN13mmUa1A4rcyr
sgxpvhtM4cEcikz0fLHdxUCVtDb3gbbENRTgaZhCIgrYUdfl99AwrrccjJq7Xg2OAnurbcIoLGF1
G5qcllHTVmDQLA0IVPBIxt6s7fjyYQ4xcaAutHxT7gLGSsDkDCcqdyLzpoFdlMapMzcBfoWffBlZ
TqNubE8WGjjwqf9aG35+aMjV9zqkKGrRbvwuOwPBo9bmBLSZZeubYFFeOlgWX1IWMpVopx0NnE4I
iMbmvI7HcgF1MNfyqoU99RYqU3bqSg12leMrDk15S5zV8GHHmcXBuLc0WdQpW0bmGIDtAwOEgyhD
f94q00g5pGJF1ASkT+FnZSSePxVpKEZ9Q1AgTKbaI6nqgWqjwxjGlbBz1LA7oDKo3zzXfb88KWDj
IndecmjrVrFu2ziHimq0CBgLWk0TjQtAZQIv/BTBANXf1UpbiQ+D9WT2wibOK3d0onzwLJFYOEv7
EgwtmEwjcTO7ML0lQqhwEnALwKWTvbWxXUVjvxhYOll2l2ooQKcG1NhTZpZLbA4F8lc1WrEs4aYd
VGHZJU6teu/KVI0Vu/jfz/3Y64dRL+NFASjurvX1JKEZE9APQxvmN2VfDaiadIRErmRBoq2wNCIO
n5E5cgSBdmfdm5E0Whe4MtZHZuWZT/bs9l9mCF7GgTDbqz5oob3eF/zMmSaxt8sJFQRT+HHbYB4p
F1KBsJnzrr25UlNEvQbpzYxzeZFbxVkJgcQttQYnJSEXd0bbiV3puNWVnE3+vS490PSm6TpQOfKW
StnXuCs7Lvk0Puf5PN8MADnHvQyHL7x2YHw9D8aD08MbZtTS/qS5CXF0SxfJZFeIbfA/i4qafDar
+ivh/nV5cCCvlWnfsAaCVs48tOC/6hGCjvmH0cICAHnHIQqUWJIhdCHiHAQSb96kE63dp8WZncji
6FBgTWwDVcIDcxYuFyBwcghHmv214qOK1IK0chhsH3N0Qc4FUZuU2ZaB2DiFkSxLN+1s5HYtNayI
M0A0yz53Y+37sYGsNZo5Pi/sJwnBPEPzGIZmPB6xZNwgn/lKBESSoIzu4fdC4xLM+W7PgY5NmHQD
JK0QVGDWJmzZfi67asu7wx0VMHmDR4i5DeCG8QnaSAKe5b1/1Rn5sAmpJLfQczZTHNzRlDq5DVQv
oTY0N7XA9aFIilyEyI9Chra9aZTJkGdpo9od1MvKpNUD2ecLEQByzt1Ga2+MrTr0NrMdfOoGDc0B
o4BOpZWnrKFYxpC7pzavjITZMC8RcuJnlISYEZijeWpZU7+BoCyUj/LG6dMG+iybQRTPQyjnuPAr
5kRhJ4YqrrjBOJiTVffRmwOJYMWdpDTDPCbSo1sVNvMWwQg1PAeu03CYxeM/cDMr01jObHOA0r4c
wRqVXRHClrG1L4Bdu3Wg7xk5ldtCXcbIIxsEZiAd2udDZnsFoq6O/NwaCYRt+sKNAmiYJI1V9Ikq
uzoyCNQlKle6W8POnb0UsK/1G8xprmsRcawkZ7yxmigXnnHOjPCxXGpvLyrHuOByvCvIYMUEaN/9
0Jr2Jy+si6R26PduhmMl7Zt7X9pF5CCRQ+mUAh/SQQ/6zjFq4wkVUBJ3cILeCKRzD3yu6o3bQeqw
nDelG+hPCh2MlWOKq8pwYWrctPmdp8fuYsHymRz4naGYPyCYjElvTMNdCwvar0FF6R5OM8veaot2
YweI2pixDfQ3ggmTQ4XV1mYq3IpK8Rgke6OMjMm2LsQ4NJtW+EU6QeElYmHXx6FtflgWjUQxBDdW
Kt+7aLhfnMvao6g/Chuu7P4sor4TQYT0YXoOObP8eFQzXBBy2D5xaHNNOchqYJJLh40+MpoQeygj
mGM9uuyqVZa68NoJ2W9hQj9vgdXtx6brtI4Kq7K/lhYxN97QFefDIq+RM1of62G4H1SdxyNg/5Br
L0gyGxa/hXojMg3gRdJ6tMPrLu/0M4ET8lkRVt+9UJLUlpV1t3iNMUSgtjc7mDWbOxiPSSD7a/+S
NSYgzTlB5b3R5XyRQ0fOiwUr28Oa3UaNHuYIsTLHwBgiIWNLjBShVHyiol+G2KOUJsSpKGIhbOnK
Ogw2ulJXM4wEz5e5qT47XlNvQXL24A7BWeJX5bybAv4dNXzsb7Qqzyni7rkGw2Qz9R5J8lw8M9fv
/4+5L1mOXMey/CKmkeAAclkcfJZrHjcwSRECwAkECILD1/dRZlm3VXZtaldmuXn5IuIp3Eng3jMW
kGEsJT4wcV1R9oEBHxPfgDp6qE6DdYfqha3QCOyBAQIteIg2aw/IuMKxGIkIrO08tUC/tm/BtnUt
0CO7FKsnM1k1scUxKjJidpnxI1uIaJEbCG+bd2J463yWXtD2iukQQwysuc230m7boThFV6ThCk+U
j/S/3EUbnOW9j+nCZOQ8C97lddoNFf/19iqK8FBPNn8RWpTch6FZqwkA7W7pqbb5NHrdUzZEHSwQ
HZB1/Nx/JrSnHCXjXl4j9Gu3mCHZIymiO+qWZph3p36HEHHI3O08vOtEhR+DjNMipJtf4PpMcsPk
coC3bkR22Dztu4GNl1kG/FC7rb+ZlkAdjHVNETCUCjto4os6mbLr5MLoGSVIwyW2xhUjpAB5ZvFI
cRgq8lTgePOtbrEMCFEpheum9laDU0rxK3rif+95lhZgHVCqh0biF0S1/c4NiX/x8SNU7SgTyM8x
ESerEcXSt+YaCG6xwYI709Foq2hRouxNhEpk9MY81it+AiDn9AgLjZD47rzsdbQe9tjF9e/daKOw
ShVPX7Slts6XNYDHO/btDcoxttsWw0fRDjT62YArbDkRpl+wx7Lxya3IDkr9JfnDWRMcFKGmaBI/
gpKMCkgTBDra4+RNTXNaOB/5E1Hm/fymme0QCBPuyIJ8+F9X2FRquKafMo5bT7S8O/NoSs6r8oNy
UFl9ntuwP+Cvt+1m3v2SRDY5+X0AWcvQky+11K8GbY6VwcaA9aYOEEU2Zl4eR709xHL8gcTgM25i
p/J1bkWlt+zPzISsOpRL5i1BV8Q44sa2w4APahr9KzbhDTJ4WCobo+Pd2uCESqdxvXUTTrd1WFQx
13x9wCqVPazEk4WoxVJN3ixLdKkj+R5FxWXf2g0s1EZ2hlE4MKJU3fS/O0lMpqwyS+8fEamWVKEn
zUmldMuzYI0f2xQrPU4hLHmr5/oixdP3MIwKyZwwOEDx4yjehCR87EPt/Bwrp1+ERsGxRtDknEKU
t0OYcrRzDI8VArD1S70s0G3gIM+dkD+cr7ZwdkBO25wGJVxK7Q7Rb/3+t8tqr1wSVHMNZ3BPljrn
bhmujhg54kgefoRi8q1tJD/joqTPStvm6MXkd13XUR4gVmC/ccaKyDPYHrdJHQVBXJvK0N4TIqJ1
j26t9crwp+4X320HzAa6DFLIINlm12KYVoVcsGC+B0eLD18J74Cqwe3PqsOk9HxQbN2QbXdyBf3j
+u67a6V3j/o+rxqMSp7TrWOHAeP3WQP9zdMNy8TSsTVPlw1TB0rgdlENjxTMsvFTh0Kym62N2L0z
vSldDP8DsslSTPmtkDcIDQwfAmLZLoK+6cj1ZmAHjN0zPM3YKrBpHF3kTJXo+W2OEtjqxh5gk6Ep
iEo6HiwuqNxDLsOZgVLI5UrpNZnBsE66T29Gf+ovdolnGG6ydcKQyd1hDSA56LsIBYdo+NoHBpBV
wp18Ix0+ph4pcndAPyJkG0wfTEbw9iEV/n1I4nHXm+7BuOiWuDXbL6toy9TK+jrCjpdTNZO7ROg7
lXZ+ksfeEp18Jaax1NynIFGpJ3ZWpy+JokGxUfmWTqiS9Wtb+nb7iw3srRXsvRnb7iftODrRJ1pK
uqBTd5nImidaiaJNlg+fKRSqwgZeNYhfLELSpYXFPYcWuA2t1wBydqMcmkqJxcEU5ORljT3YkDy8
yjyxusLL/rkS0eTALGK8U9lf1JwQQGXtXAUWe+wUjvIEoOu+gQoPWMnWV7KhBu+qTZa8xVRUTQJR
Fu3Uxk+GGHJSPU6rqJ8P66Knh2BbvF0rvwYf+2gKSeW+idY7rEf0gMXbFfQ3nmhq1Wst+G3UOTzJ
ZpyxnSXLqx19+qcZgYHhnRvShwbM85mg0fBBRBL+ynDqXozh0R2zBgWHoV5yNyAyVnADlXsToImc
qeAqYyzIyqcM2qPsbZy2ayiiM4vA46esVWWzEL5rVLKemWhkOSOm5bkD3HDjYzT9U081cCQPwVXO
IhndivGmUfUzPjNZttHwBznqGnBSNlVzh5C/VdmX1aaPGMjukCWAtTkgnzJrn2zX10eIeWnReXPv
chanWHNRtZUvM1CINbxiV7E5XpabDucLm+u+2uatPZoR72dOfVrfTNIbLx48PcAb+uXOtun6QZfw
d8gwQWFruRZsMaVWyM8fs0s21VHe9B491ei5xO+J13yb1mSH8cmvuJAAu7NJvASZQAhverEtCStr
kzdU/jwjG3J5CfG4HmSgzAXx+MkToH6583ph94mVJDcdS/F1xiWbpr0a0+7PxKcA4YZ0VngMfXUS
SZvs5t76h0iFaFOhqUYMaLLwfO4hP8njDpLseQjvvdDL/T5Nq7CXZu8hIOXkhSMSB7DPl6qTfAcA
a0COeRYdOjMgl+S3qCFCbmpBdSeqFnNQmXgeLXsbrUWgl+5Viyw5ofEXb62IS+DENer60P5NaY2l
wecnfxhLZUaBezSYdz3ceJepbrz7jej6OazxqeObzs4p6XU1ZRZTgEduaRpgU4xjvF5phzyw39Io
TAPfMcqTS6miscCEf4tzKyk1Ls8bvUXniakLDWRwGThq83TvTI5d3Ltl4frp1kYU3YAhJaa+Q61c
1+69qHGYALbv5BeFgtrvkZopKwZb05ymJizBK0nEbZjvwOg3T/zKEn15dQukfqA7NqCkwf3SdmcS
MuQT8PBl6yhiWwa0jBF60TPMQmScLsaYujB4TPJxJJdRRXXeZG6sGhd8h7ja9DIU2PdqDIyIp2X9
9OGApoSYQYOF3UdxhqV969aD3xn5mlDg17Xuxe2AheI4r4qcESqHKhpk5SOKN4MTbRAnupFTMoLT
JcFeh/E+AOpJA/0sNEnv0n5UOFr89KTRmV54BHve4mHjI57DtZz6ZZMk0w7VmUcp1FIJQXDaNnia
/Xge7yEwrb8DJFxHg/+MJwJXoCdlwWJL84D4h9kiJQuZNZj1DolrL5vPP8eQnXSrrih8qvPOW85y
ux+3pKT+spdCatATM9QescdLNByYHRKPD5psXUG9LN90/zv3vUEe/BjKPivdipN+7R7cxk5p6jUH
KrIBKMQEPKTZKh1mZ4sLzlqkYEMbzPvNVRue+Vx05rYewovxenKi3fQM8vQO2TrngC3344hvv48Y
3AJNHBVdu6EIxs13HFKoXNXI0F5j2d81TaZ287K5x5QnQMTl9sZ7Muyk92mG+nMLgetHSDsokhjE
iG5m+EZXJFGn1CRfcbed1OrcQQhW57LGoyIwpmmVZ+3wMk31UwvOy1j63EZ9qUeOudXr32mj//Kx
hZIalwXrWxQRDewicdF7VAY3Xs8fQLEUW7fdE+N3R0JQR2AJyLRNrxySIPGyeNNP7cJDmED9OmQL
FiDzALig2dfJnJbphtxwvrgLdrpLO/u27LfgsEAHWzQNEwUds+ZGLL53pQI/fjBvVVT7Zw0lM46e
Do3DvcgeN+sL6IjwmQXgHxaG3I7NRm2hdVwh2ugxnhCQOUmG2KisKzMDJGkWw0E2HOpY0iXAIPs2
71Ha+4pWpbWKBEO6wYg+Eu0fqL+9wVXlV3OAMQkz3nRY+JgVrmVAn9blZhgg3g2WLxPZAwZJdJdi
kd/a+jtB2+Nps2ICDmYO6dLv+0G+11pesJ+f4xV3P7NieGJBeNb0TxyTV+WbU+hzZHreYjQoGwkw
BHX08lzXFqpgQPPYa2Z/3oqkH+Vrn/TfCESWGHWbnQnl28wsPUdL6k6pBeZHuA5vOqIegOXGOSTr
Tw0Q9tzM22m0xkKhChu0F8xeQej8LglOFx3am2YAHRrbu2hVp1Hxd2CfKpfZZ9YrAGBDISCb17kJ
uouvsVIbGQRHYYgt5vCmYYaXTsLc4iZySzzI7bkJzO/ZVB/1BK9Gtr12mY9U7nnYrxC29Mi1KiZw
aQWNBo3njESnbeM7zh8RanIOPGR5Y69d0g8c9zcs/DuP7ZBDVo1pb9rszUJboK/t8pdH2bQXCL/M
18j7aULvEJDfcHClj1h5+iOUXjWolqn9mplqvZML1jTewx5TA8hGD5EpoQtrwWgjuBeDfDjlWNOf
By9DjzdNQ44jky4I83fUfIxk/jN6oKbAcob3grhn9vuqJlmrQCJQrG/BEGFY8RyUPUMGgBbprX8b
GNg9PV1XgxW905ggsO43T8D3/3qtNxw8uEp1IkjZNsO9v2D9JXGbNxI2TYG8+yp0yTug8aQkQ/Az
ttlDAvlg0CMcjovWFgA1dRUy1e01+5JuwcYzqdJbzAj4sXldA5kWUdvd9NkF+nG/8J2rmhHvrOdG
ntM1fvBAcbl2+Dth/vMJMs4oCzQm2R4audUH8+NHOw+Sdc/SIXdxcm4nv0D1IdiQWbSw6HRnh4/I
rVNBfXluJv9MZ/xSuHvdoW79x9/rjOjlPPmmv12S5QFWmUqEdk+j6ZVmkuY9tdkfJH3u/QQXHsMi
BE78m3cBLed5/Vs3Y+53MQDpVDWFGWFYWxGF5rV3qeEPvsbKPYQ9BSm5nOuE7Vyq6mpl9aFD6xbi
fHpxE0tS7zNiX+bR0GJFyRk4zt/OGtAkoUOwCcNADXTmS6GfQk64WzewFhM3KbDo+h1QF7CxRDRI
xgPRNk26HL0wT1D7WCWJWHH2dI/e0jz5cYjPZ7wiN72SbPiweD6LUdundKxjtCBMG9ym24cOsq9W
Nh8kG7/AMW6Vl5KhCPqlL3HBJIVXq8dpI5fa/xNEhgImjetDBFX1ZZqbNt9+M8q9PoueFwzrVTiK
U4B0vLJPQWrUXqgfVh3H5WDVoZMWq5OQDtQzcHFWgzbyAt3+kYtBznnrvw7Os6VXA3TQa9cV8QZx
mg5xQVHSDw+TwOLELaPYJVfzii3wgSFFat8MISSedGlwKq3RIWWeKSR1Q4FqmeaQTO4lRs/81WeS
VVsaQIoa93Ynl2Z5bCPdvAhXAxiOxPiYUkBxQvD5BsxfUnlLmjzSydH7QU3vWkQr5o80QOCBUNvd
oiy7wWoTPXae9J9wE4QPlCsMaXS5ZyALkPhj0h1BS0aBL4a+oVZZ72k39viscZYzfw4f9NDP1T9H
1Uw3PCzh9JkuA67ASyBRGhuNq3oKVxVVcVw/oHsd0SkIpM2xlfTlFkzZ/Zxs6ZnoHicJkqhyGclP
WFn7fYchuUi2GVEGAWgsKBDIHszCCuo55odNd0+rlhYnd+juWxNrTId9k2cT8vqEAvjNW+QteOON
w2hwTlAqUXjwLRyUx5qyCSYGF9KwHLZZ7bYAT+8qaq9KTMjfcGJz8LHjx7whezNH0fIIe5inyjhW
pPITrs9BM0RHbyGkkhOKIBHEcG47MhZ9TbJryzMCJJBNMJ3AOvckgqi/EIJuOIR+15jI1nuCToDL
3Pgw3IWoG3tD9iEuSobMvLYObyFMWO6F9n7VN/5PaPF9NX0cPkVh35axZ0E8mmkrlw5VaAu4gdm2
BtsESPo5Y48oVQVs53BwDgVej1DjFUSmOfAF7xmpGQCWFnic8QDVmA7HuD1MZNKHwAEzALqYxKVM
0+28CHyIbo3NkbMZTzJkMpyU6FkGzTBG8qlvxvWkYm8o2zme72b6CzlEMy1G1vYYpDz5Mk9IxtzW
Mbsn8/wEdMHPDWj0COc5mw6bk9l12VJ+IdZ2O7a00BPMs9k7qbf7lMxEY3BDTtYQSnaz2KU+JosM
P7WMtnJjGUH0NoE430Zgsobo91KIhdgjrjopGnBse7C+Ib6zoYvOMmISMCxLcz0n3R82RogGcl2A
ARE6EgKF+Oazr1mz5pggLf1o9bgdZzJFF8RJbzGCAevue8ZrdYtfPESFQBPbS+Is0ptaq27WZPQf
qLLtR9SQ8LTMPbZTwYbXKJ3DL5BkCTQwrNvVYPIKyLtwVwAxjUq5reIGyCcvFs7JtU9Nlseh3wFB
TgCmSjhgL6Rflj1YMFENksI+14zj0Uwt4LzVpXuw0OGr6fzgzuFLORLb27PBdPPUYJJ/yHRt/nBH
VgrnvAxLv/PtL9kGPX4AiYu0kM4Es/bKzZvE3QLQ7CfyRLcPNsCtxcLU7ArHkP9ftyzrS1U3LeJi
tAck36LCXSocM5BX17t6giwhDyZFT5tr6isqXLY/4dZbvCMGaZ6oTvo0vsZ+ofrs0Kw+TsZGqj3n
LPqLp366OB51O+gX04fN2bFIQzzwYJk6dF/X0Pm+cyJQnGtS9Hm6DSt+oBC3m4OhjWDTUmjV3a9U
4GeYRTKWqP82lzlcxJ3teXChI7qEOklVVUd2V/s1KDuAoele4+8JbU5IoX/TS/o5RUl3CEYA13Ka
fuMGui3wAFAT8pEky4Bxr1frX9ZCGwq2EGQp7/mn8+h8RJkdfaK6rUdEzERzSci4gK/BwQtCGhgf
0IDEd3gAUE+ZqlT/1Hhyg7ofrzXFlwlZXJR+xuBa70GK9p9EJvOPylya1zUDwEbS+M4aioNeL/xn
SaLmQdqOlnQKQfsxNp8QMk+L1igwOUFY77oIYy7HdX9poxEOnHU+t0lojm0SQTqxNIl+3RQun6z9
Epzy8Re5aQ8e0ah11wbxrFnE0LyN+gWo3Cu2rAqokgffgJpTON1TcQUv9oKa2bjImghPic8e26we
nje0F8KmAVRDVd3YJd8RnwEtefjT+by0J3R1SmQKW7MjQRNc+tj6BZlBB9EWMh4GtPvT9zJ+HagD
zYQWoAK0L72dwggRJ9q8e9Zok9fYUHAmii3+G3Wtg70NOEtdOwEllqT3c4AZjc/cNvkA1uROQZa3
m0YiHsdxgERAehALZPjVWNZw1P8Kt3fj0m270OHH8SaujgP8qqVIY1J5jcaqTlV47lMmPusGJCQa
41656r28x0ngFQgFi2Wpg15/UJ6o1xmfSUXjBbcD/MUIVoMEaHWQ1eTS65u9FuPn3BgOKtR8yJQu
e3inx7sGZQQFRnByQAPacG2jJHyhjR0PkVxRUheFgKaWAZP+GK/Yb0yw8xWzFXUtlB5xOxfdNkCt
xgX48ADDrFbrB4nXZL/6M9uBxUmxOqe0ovUaln0dNFDjgy/esnnZZakHvnjO7M24NQkIE3BDnCGC
OZhDm2sQN38GBn0digqzAhUZQS5beFq2DD2UIVsAdPm8ueE0dl1uwxA1wGGEh1KixjwZs5dYpngT
cD+37yI05lYt6XdifXMhM8ehMPY+bhbSPuPMd5VIgHnaJx8hUI/ROgAqMCo8som2eSRoc16BkV16
Atbc9s4rAPT8dF3yWzpsu8s81xrjbY1Mznm2jzP0meDV4/klXlgNgtMHv4GIcBiSGwA1Ya/Gm400
axkwgk2Q4dVPWsTwESRT3caRecfjT4/bsC4lNrbusHSj/96kzJ1WMYNOptAujWhveq6NByVnMzxg
HBuKdSYdPj/h3c4xCiYITWkJhVqAxa9tQDNCDCuZlegai7BX8xF//RqSThNtHxOfNwiCkhCvhekr
KpSqbGqwrw1DdoXov95ZimnaA7tdsKRFKcmQ7l0G0EoIvzuEvoMqIpnGc4JrSIFpm8nZqbm+DEtE
HiRZo+OiFrYPPfbGmCX7RaD8fRET+WTa4B+1XS8NdfFRwKa9j3wpjo1RZj8oxx+aBbhA7ubYu0rt
5iJyofu2Xb0q/N2ix2xBAQ5ytzfoa4Qc9pRtoPGN+07DCSJibPt3vK3XAcxyGlxiTutijcFI6TCI
ThHEPkPZjZP5bBRb8BVO2CPQPPPdTEF/bscouUNOJ4T56BucUJh0sRq0JIlIV2kGwMmjzp58mPf2
QP3W61Z7U8lRXF/YzW5vIRe0FB0NizBax8fOZOZJzx26v0wYHRHJScoZd8O7nPsdFG+5M8oBOhFF
hDoPyCqmBwDpgMHHMMonz+hbNMU2lSQJ4TkIbfzZSpnCdgLHYUBuQQD94eDrqshJtxuEhhK4O4II
L+d0RQHJNvanYUMAkph99+TaVVeeW+WT3CAao5xM3ykwKoBumznpdYgrujL8I5dgIDBDqDxeohf8
1vEU4849INn5W0BFic/Tun3CZPu5IRfveY4au8PBwC5mcuLcQ/6JwIkwq5INtgdUCtrPALqKDy8a
0wRvzsjKzvkvE/5We3y60QPjyjyiN06LfDCTrLTadMmWseSLp6u179g5cIgaI5asjzBKrsiQi8KS
rm1/b4IBUqhmgCae6LS+5VkaHxCHhtnbBNMJwoXlYYu1QhvmaktHdHYzgpR6xaqMDVNEYfftLQKW
OzZgDxpqCmh7IvZSB269xQb9TMNu3SNMNUZ8MJ/0hQfzM0rhsVnqTRcuTD+djMnZIA8bKhgAyyAe
G1CRUEXCbfiADJ2PuFbfKeM1oAAJfBVhDYAtkmH+8ckG6qfpphWHam9L7Ko9DnzsGEjr878IZeG+
U3F9jIZsgLUNlCHLCeehLuRIFoMYePzfbau8wxrz5pCGCb16ov/w5hUa0A0ZdYckk+rSyRW6qBRO
RzqMNZjloQf/Gt+HTSLvAqbAcFFp7tdxW54kRUjdALYOljsw5qJr5n1Tex/tktYoMTTxIR5AnTS/
2ZF7pCbyc5vGogQpGpYhx+GA0FGnr9AvP69erPYmGtpjj9zMwvUbjNxb/B5DunKWnQvf4hRylFo4
scsW9pK0y5dEeF/ZdF1UQRABM6DCI4UeYPagmvTgx9d5g+AikcOHl3TyqlPTP8QmwUWZmhLilWCT
HnyDYkNGPVTvHNxFnrTe7dYOEkh++DXgQC5wu//UabKz8Z7rez8c7ZVYNV4TuBO3KeEVo1Anplxk
N367fo1B0JfB4AD2jnWKu2vqcdsCt2s7ihWn78L0O9NIYssthZpKbFFSraE/7hapkcsHnKKyMUSg
YwY1HpxWb25UbYHpH6E7PqNeCdFv8pjgCLwlYyPuNBQQ77VU2w9ZVf9EfAgxqJ2CBwg7GhxEUw+8
3aO5x139GntjCEV93W0Yj721hOgeKk2PHNjkDScvwwZY9TFp7227QEsEzFaD9mNUf2UE/ljIdYZq
gAjrEICChU5bIixbRRzy4DYooIPF9TGraL/CmwqKyxvuBKC545IReVgVw+MsgvGCXHCMlCgkYOPc
ndt2JqgNnRhod87nxwnCuz3EXrix5pZVGVSJT9pXbYmpfj0MrOZFAKz9IqTPC8gmgPg4LDgJ+JT8
nyG1zAMswbMmA0QbfqWWAWijgQcYsdm87HZeMIjPvM72aKOa/mhwrFjHNwidiGuq0cn+RSeRgv7Q
AAspJj+ryzjRZA8XgZ+eRdqAvmuxW9w064gCCBguJdQ2SXwvqcVdiYwHi23iZwSMf52iWtYlT1z6
Q/sUErUJuh0GRnTPui25+nDiYJ6S/ePcEYL8+wyopK3XrwzK1JPyYCccGsCHLoYdh9WufnYQTgGQ
cvPZoiJxyFmmkh0xCNgKUA6EvwgUwN6amZsRylVA8TXkBrylD9TvICnxHMnrBWo+TCr+fiD6DeCj
2AM9xR/KISHfhPuDTJHuK/MXe8UOzp474Fr7DH3MJ7U1C+4ziaVkwANqZLIesBGRIgg7c8qmXpYT
FqOXTW6obxidxT0UIEwTDbGnRDXjyZkZZgBaQ8uxkNjt06bj15712adzQPVMMrKKdos5iAbTjHJq
QXkFGI7TNjtygGXDYXhNMM9kWNHECg3l0vCtBjyc6ncTR1u14CzMk1ouFyphVMRElIhDjPEBhQlg
N8NAQmkkYvvXEm+RRTQq9Qa4untYRsg+lPTYWSP+qKIhuN4t4PLR9tN8WSaIKREqCs9Mh50ktC4D
B9YmDzQQj8LXDHVoNfi4LniHkGaqiwaXYRoadoBiVu37mQVHO1AouCIe1rniSfQY8lRfVijm8Oyb
ptB4j4DtxBledTBagiVA8r0lyWdECL/iJa+vLIL4FEty92IzJA7kZE5W4DfpKKpsCmeU/TH+wfHv
izp12IprXJ5qQC36uMrpFHRpXY2ICK6GjA8lsid50cZANTiS2ZBohTMXeP1jDGl7ifxM8Ihc6q8R
lRnYB+r5wCHcLgJvnc4u2OBel3Nz7LN03MktW35ozPAuZLhB97h+hkLhKge5OqNNwxtRFwjrz8Yr
2HFwLo8SZXYxX1/HFNZ34MPfmz9NlQuhrPRDvooCue3eIUr0hyAatCUERhWEO6hEgChlhkcE/RvA
SWHxoHr5M8fbkPMG9OdEnSjrWYq9xht4RU0c3EaTb99AGbcVqtJ4tWFZPfprmpzaIa2hJGD9R9O0
7w4FqAfU/kjIm2HqYGp99zy1wRoTxdCGj14xQM/70MDBAAt9i1d5jWncQD2CspqET3gdIp3+y2v6
P6pRe1Id/vfvfWj/pVFt/1f9do6N//6L/heWpsGw+X97mf6/yrT/+OHiE7JY+/lfitbwe/5VmEaj
f6D6BI3AURgEmBAi+Cv/VZiW+P+I0dcMGjFLkRkd/iZN/GdhWpj+A1qwBGwKKtdDijSU/6xLI9k/
0G6IkrU0QM/ZP//VvzVG/avR7r+vSwvifybY/D8fXpKlBN84+gsDGgaEBvTfXJ7TwP0x9jwGxSrW
Gy9M/64CALQP80EkRYKXbT6BzhAnVL3yE/DQ9wbc5y6FL99HKEUVGKNuVAJNQT6yJIZ2IwCmhPkP
NdcKotk+n4DI3U3IIoMzyKEJHEgr7si7po5HVwFNjzWcfgbMHCSq9dIo8h2PQ2TARJrlvC3Qgb4O
GVH8daht9+YsdTc2ol8U6un7todDJkfFRgsxn+hwGiR+U/EJ7D36QUDzWuDUvsfTe6D2iIDH+uz3
ww1OkQyB+DNUqTkwrNleAHmk2wFZDcUEr1sZpsN0GtIYOIdpg5ND/2wR63mBJU3e0Q0yqZiNLvel
vnYovwSdFp4Fmz5Wk6hy6iK89MhbMqfIdZcx7uUvQQLqqF0QYomtO9kjMhx0bdBXYgzPgZhq5Gv5
etw5bYHZZT6DWgtS6qADVRirlxER+D3ca+MYKJQs1lDAOqz18EGGHUL95C9QAZub6SD11bxNbjub
plhEgh/MS8jIGOdHrrurQZwzYCGEO3c5yo0NtE0RJJW2xsXLYQ1CR3sTHKGUxX939YW4JQ2BBSNq
BV7k1UVxobGZzzvkgWXobhQWt3yXSIcY4DF+8QAtQlLI+SaK8Jcdhr8fHA+Z052a4nV+WYGYPmJa
ALwq5hecxdArJhMwy2Dw692ETOFz/BtT5dcDdEzb/2HuTJYkRbJt+ytP7pwrgIICgzex3szd3LwN
byaIezR0CiitAl9/l2VdkVeRVZIpNXuDykFJZriHGaiec/be67DsTd/XFUCI2WlQI12idSxa3jlj
R2/LWe875AF8DKLSjYpul6qBwXdkEN+UE62Y9zmXKiDzsS1cCGkrzSPDmKv30/uEwpcl1YUw5qhx
5bwEFMByQxz1jvV7BxaEn5jLLukuSPCtrmtq63ibtouC680Y+ZouFIwVQ3OOY/xTPROmVerVRj+o
ksDkSacAZDahCE3LOiODqOvnAEDxUOJGVSihXq5IcsqFCbLbBdm+sxLaWhN/RO6YrDPAGOuRXlNu
Fn/a8lrn68mzl6dJ+WWLM9/g01PDsxMvwSUfRrJHHBo1W79ltuskfrfeYT2RwC85xLTu2MJvzJIM
m16H9q7yJnTzbP7IxvJXxZJU7dSnRPe3y5JvyiL6koWYdoWGzR+30dVWFH/zTBpDGc71ztaMRFco
H0XHe5TpbJNLRmiYTCcLyiUv045nep5OQ5Hrab0sxYk1L0wDiqp68hbIPSuiOMN5mXB9rlKOnuJU
j810H9gCDwG6LiM+QeSWgEdSD6spwXg/LXl3slwbTnMbBE/JaN9KV7vVKtbWfKLmvYmhXt3Uouoa
gnFX/TsdJJSyTI6+2HEfUnB3olG7pa67PXtEMOFmASPI/ZQv7afdWD1GVi+6miY6gg9bL5t8rF1D
8WAPCq2hozI+J3Bz3FVnz9U9cs9QrzSzRGvfB77zNSaAEHZBa6ZypYI68LFMzGvilOGOlHrya8ln
yTlHi16WICQXU8gHa05SsWos9SsyXv6momGIkW7SkZaDaQ0kGJIUbJMr8MlXafaIJPwZTUV0wuTH
m67wiTUFErCFO/65UCnsDkT0vd25dNVZ0m5yJ8RWQVKQkDF5xvbIBqLIPjSR/vAWqztFM3PZQDMN
RFFLegO3ROX7XrMRZeW1jTA76LsRR1/fQr3E+88H3lprZcxnr5BAaCuTHR8sj1lGrVJfbWfLVI83
FmOOdmcVDg2XkQlr8FjYjv1nCEqm9Z5+y4POODjDuj0RoXZjkqw9yDp8FmE3pJvJf2a5OObmpKMw
jLAcviSei2/dx6lFNSbzJqwAloR7tvO+cb62pw6t9zbCeoSTrOgOyazPQSl9AhqKpBTyk7YnAnJt
n8ThpmzyftdOcm6QFvBGSp/SfAnaG8syFz9KGY+HKBzdevZc7F2lG3nyoLNMPhRWqU84Vqt3NJr0
ZUHuQBBz3XcRNQ9MtHDwpNqscBCihA/hakQ2dj3SPoXjPUAVYXiypM05jvyf+Vz8wPHiExfEM86M
ILbvVJ6TV48SMsEc3/WCi65sBx9BAbt8HnqPXFHhKSNGvMGWOp0bW5fPVemyk8kLS2zndnOrHTic
eH/QY5eYeAArr93lk30Lm5FdGOS+MGqSTr/mc7hys7I7mZrQBKvt5610GLq2xchKg7ZlCGN5CU5S
FmWS6I4ZSALLbFd0wBDrxNme9GPcO0u/QzuoOGEzGcevDXs6keXyEkmwktEutqq9WmgR6FFYfphl
hV5ZmTN8LARpn/sstI5ZTwB2adwae58lBuzHbdYSDBsilhnIFppukDGSVunCqRmhmtYPFrbfVW6L
QqzjpOkwX3CNfc69RmZF9E7bvZcF85ObE9zDaybLboUE/30MeHF3XhP5mPBhmH5bhjA7CSxM29nP
qTRGR0CA6rM7IDFcLEsXGwRehTUpsm+nLMm3uLZup/DqzUMqxU6b+4xmZND170Xgpw52A9cJdx0M
u3s5o7lsY2WrMytiZH9jOx2Z3G7St1Hjju+s0mnd26lz70jnQVhSNYIrpIpcVd+r3N5k5A8p69Oi
YRhX4dlYsoJ8p3SiW3zHJdZ0SkTwAZBnV7LMyfDnQX5yOxE9i2Ga/HWY4CuTrqp2jAEwfo1Tdtuk
4jEjyz1cca1ps026MrpPwZEl6BuUq6tYGfWFia0gKyyd3F1li25hMXldrEFfxWlNnL/k71G4XlsQ
fXWE3rMJZRjWPSyufu3YpNafk34OfqpqfIhzuy/XruiDmTEfldWGb7B3Gd7Nuv7m6UAn63zqasJG
SCsMWYx91lixShJLNKF3qQhtrBw0yAOtVH9V/wYL5IJhFZQ85G1GD2djXDYEgmTX7EfPMr9ygvfX
BZLWt6ysya3zKB0w/bo7SYEyYWqoRrHr8CpdSEIQ0BHwQaY8uZ2J75y6XOMMqcfXNk3bnXZgcs0c
pulAirOJN0gy3gq2ADi1SRYwOzQRT0/mA19VrV+nwmYvxyztydl4nn3fOfFtVbvzTtd+fBOzkHdn
xaFFniccimm/6MGyN0laIqNOJcGcNGZvwGacfMwXDQGYowzr7ATU0SUKEjeHfnDNDtEV8TNTPxUj
g1UObfMuI6hwjgGTXA0DCWNYq9Iu/WQ1fjHSaLeCGP3ZLmn42BC/yQOdP6QTCX5ehDk5ecK78QvH
3fMtU7SL0jvPwk/30WA9tYyp8NMFWXfKLEyxed6+uIlEV1yK9PtCXM0uSqJvU9d9C0w1wTXJQ/GF
M9ochrB2fvHF6gOihdxHBnid3RGhzaqMfCDLJF4ZMkzbwhLRR9M4KLzpRCIgGRm7vHByh8OpT2P3
hI3CbOvShC8p9zT6CeZquUFKNF/MhbIXEasStwlyO8Gvfh+jWCWrRAvrGNVCfaY06uveJmCFNdLR
35eaANsWWvovX1DFbKu8ORXWgCYwJy2qyzL5iCNsWuKkzJtELpvI5OptmcbyB07xcT6NS+4pxiTD
Eh1DSxP6i/ExbfQy4KhBGS6eiYePEQQ5Asn70C0ZOBu8/wwA1CSTc+guvn9OfW9IaPOrTBzaPKm2
YyQms56rxsMC0ibA4vOZ4wr/BGH1GAxBv+HfG8XTxByuP3ptlLNaVjcsjzFJZATbIBSTe3AQiAl7
9zpQ6ksUx8rifkbgw5PrhpP8ykcmUyqdE2+XGio+s014x6qZqUTWLk+4tH390aqA+tpr2iMngSmh
dDTYEDAlOM5hyJK5uO2WjAkpa1TX9kC6IGj9onlQdjb9KIKU/TiInZShxGX8557pP4XlEPjMYxvG
OJt5ms84EL3umXukZIepnbQxq2bVk5O5qj71jLnHnXQnp+eHzBmBwbjtux9NakcDlEJ9ifBvBiIt
X+x27ogVOIydIRuErz5bO7NT3qrGcE907UUHjORj4vxfZVUT6x5BR7yPnoLNl5ox8XcFiD54uB0F
VcmSopZNZ+tZpNEnRmnmtxTED9MCXIJCru+3XcKRshkHP8GvVxVTR5w7JhKcRtYIPA2QD1pPrTNr
Z3N5Yeyw+e7BSBTJOuZWTVdZX+TJoV5iYgsu8TemUzDTzapiL+I6sUzh7Xq6RliLY9d420I1iniC
7r1vsVVKNAg1d8UWfkw5r3zJJLcsoCnu0mTKhtssTfDBjX2CkY2RJ29qWZa/2hj6y45EjvNCBcMC
284br2USwko1jtUdkk79Nc3XDIWDme1VWkbRZ40pXk3bK+r7ApFG7bM8rqjiRL2rHFuMu5gge372
6dRwH/W5w8XPVgX7LYowVK+0o60z2Gt5YJAW37W2hZJFaLF+qRL2KO7mpMd7Fjv9Vysdm4mViH91
VTPuCgejahCldsXTMlHNqlaLi7IN9MbJaeqEfwY6Xck0ye/sSTTmEVQDHlHHZ5SLCmOPm7i2+3Db
Z2xXPw/RnLHYh1s6x3neXbf5DiHdEYnIiqEaPoVm68e9F+/AkQyvk9btI5Yj0gMjbOaDGDkE3uqI
fc0nYmemo64PCfekLhaEde6758BavEeCFSeV2MXe0VQ1BKkml/2cekQnjOeh26c+VcFqnlVBQgHO
5MpZBIgqHDPZa770hOijMWOJTufYNkVvOjOdV0uS3MJFogky7UTmnpraCefN0mbpU6hm9MKpcSUd
HzaHetU4RpqjNdrBdGByovvzNZ5e3+OoRxawotxtTwPd1vekanHuFalNIM7NuMo6o/t3bCtsEu0H
S95MOQuncp5WSnVgWw+E0DpuKZjC3IQzah/N1RDaGRvOBUtF8sy7w2Etj0xiyBaogl3KLJxcKUtW
b4EYkltKkPAY0a88tY5IP1TCtpA+VOj2giadu1TEOQycdGxw7tc9dAAoDWZTuKV7O2p4J7LELC7d
qjvZ0bxcMo/vIZ2yuz61zSayWr5yjoMNzsE5vQsEZiVgnJYzPymtvF+pmHJxUzQjKliUE55gWgwS
g4VGKF8Dj3m7qWQiq3uSdkvELoda+j28nWCqoi9LmBLLG4V+QUql1LfkSKW8BNryy4PJAMsMJIyG
g0du1RYm3jDFegJQ9IT68JpH/g9riO1XowLeSad5nmr2J9oWiyl8/ihbgVlMDvhK+YvH+XwZqPee
yCcbFHn/HOvy4BP3IOeYfOtBsQMCPbGS+Yui9dPKmwfgiY+t6/xkZfetO6AvsQZiW3fTp5ta2cYL
eiyIy2OUs1q979RnU1bzxg78V9QazNZ+fd+GNaSo8t1vvafMxnShPP+2xn/BSE1QzaT1pZy6C5Mb
AIo8ZK2zfPp1/V6nsLDCIPN3pdbdauKoRlH1vzeycH8o5+rLAj5Es5F8Ti45waogX6YZ0UTMURRe
Pn/A/9GzJZehkXt9YPp5VdBSgwcgYVqKq2k6eyYAhDn1SrThaf9pBE+JMxLTy+tvbUdH5HfLapYa
bK1NuCTJcJQfLU2fc7Bzu8YhHdZ4LGEj6KVhtdoMS2kVyNZLXgrcnVuAYrdc0GyXabnjxIwldpku
fhNBvZSPDHXOtVMdTQWeLGfuodgEQb7qypWpN/GCrN6wf9FYo9jEbr4j2XODrHiHp38TFzm5fkm6
qYDMI1V6a6SF+13nZIGD+mKzDHTdy/5dTWKB/JENu6LJoqObk16LJn2h4OrWFjOB1MckXCLabe2+
f4nm4L51ovoCSuIW1/ezzflE7jOampem93+5eNVuHUSmkxlpcxnaNDfYsJY7R0531Fruqg6CQ9hi
pvUxbOFS/5lUyAZZvHwK6bw7skgJIRRH9KWM5FZyP0713kzuHSlF71EoaWg/5haa0RCdKp7mY1db
1cGruJuQ/m2MdSFUYLZ43bhdkx29fEa1snZa8wty+2NSlqeUcnUdL5YhUBfsJ6XuWsefjjLF5ux3
AbvqipiHj7RKbfmdIHvAdx7Toy7l+BXjowFhRCMIJcMGCLXgfMFmuWJReH8MvOriWPkTJHTGSKOe
L/ApUbq98AhP9dsglo+sHk4ljoK9KOYL0wQYWjUBYap3e9GIv2MOeqWi5dOOfwAy79xiQ2YLdenD
v+qIHyfZuFzwqOkD+YJ9VpcwqBrD48TpvWZNePfEj9FbNlz6u2tDfQha57NRVL8In2ZVaE3UwCrx
MHSkU7rWJbRmhkvIRI0gcPHcyvLRz+P3IUw13OfyF9UGgwE7/qkYwxSRfZYllWmcZT2fK0a/HC94
h2PgVKdeRTWi0jaC4Td0WxPMCa594b9hDJl2TEAufRp+iLi5qR3/ow5Gsw2cMLrWRcNaRYnBqQkg
yyrbdZItbFvteGARwhNZ9B9Riuzs4ZZtFHE0gsardC76iLxQYOgjcwklJmu8a9Z7SJR/YM7PoBQn
eFJ9F5WL27+NHAP2ubjuqHeWJzRNe9Xo1H1o01A8ywU+GbQYttNr+zWizdqmPh49/ATWJpktNsKD
EzEHo1T3OmH8RhwGHYnFI9hhbpkfuzgFDqPB8sTXfDCZVIcsSRt8DSUDjWpgsK4pi9Jcc9OMU/OU
x065az0YVyTGyIsgFCZV4+yCHOJLrxm+5YjbRf0cEjQTgXhOqPNXzdAEN2NLQjGfh4OiIHU9F+KV
PFdiatc2r9UmzbJx5UekYmXODgWah2ccQ0CLohQvTOY6Nw1FyuHKxWAiecOLKwlJ8s6KpXlt7YVl
PR3yddknkBpQJDejhgvpZMtBlP05EEwnyiK7DLn9MjcSpVLrjcf47KZIdfPTWqgCAAoshPBLswlb
7zarOh+r/oQSOhxNMJ0gJcRPiR7m2yTJHRJIhTgCaaTdEEX3BoyGkeFCOEJAx8ItcxbK9NsW58Ft
NvbyPWvUdy/E4o2hnJR02L8Qi0qfkYLsTQobeWfC9jTlU7uH+PzcBmW1Jqh1aplw6oz0bSjK6tUl
fb6ahvorsZIv3VUbE9PRl/7UbyJlfhW8JHWBxLayVF3uMtxRfLHbgnZSMN+gJeVPhUnFqzR0ZHnB
2K2MCUia2O2P3FgfAWthVevsfc6RY+apHzQ4XPA4Clw8iX2Yvk04Cn1nfklKGGFMy1+kp+U7MXcB
eUfxy4ddAnVyLM6hHXwtofGvKu4+nQKS+9XrwAcaOsR8+c9xAM766BXyOBXxeYyXn65NBgsZnkCv
yQRQQHcakiOCWLkmeomUxNDc22GmAbczzdnGr6s62aCuxaeBY+qbsIe3vPf7bdiE34I4f6c7+SWW
4VJAZtk1bn9HXTjj1vKZ6Axi7TAc2VT459f8mU8QZ2l4Yr66tl0+PY8DaMib4L4J4IvU3hmTFxR4
x/HcT4WJUq5iGxrILgn7EX2/SSj6RjwmqxIKwsZr6W+zSfYcLEUdXedtwcWkEBp1SLfgEg26jQIR
bqfe2jOBCTAvRPUbDAx5Jls1/fBx+3w6lk8UpjNdRJp7DnmrMX5DCkssC8HRj6FulHZ0R8VVCXIO
ceweY6+dyq02fATrmIjft6lJmGHgna/nxJzGpMIrtgDdeAmFjcnAKOMQB0wsmQ3rSemo5OJTY30Z
mSoQbPR92BLhyqvrPidPSwxkOzgt5lA6KZM+AvDyISX2yDUwIsJTy9Hxq2CEf7YHk/90ZY/LrTdO
Nr34hRptToSgOoSN6E5FuxjYOo6Z/OLM3y5IL2kDjOqkmNDuSmZbySoterFnajbzFLIwQieZD2wu
/CDydC68iVGrBNOn8eNH2gXPk9tkJv1654KY3ZnMZuo+4si6s0L/XMaV9Z0oU3zvED/HJNdtWncG
CmZiRs0919pis2W8i3dOYv3guLmrFgE3sye1HibBdSRNKBbkQxXHJPpnBXE0H3v3h+9CT+TV8TYs
Ya3fGjobZCBzaeIcllOd1OHVv7zXgq0JZsMT1usdsabERzJpfYv50q9U2ouV3/a0zq6k2RS1oaYQ
ABHyWAW4y8eloxqoIEmOvNyuvfbJW+8GxqLJTntj/KaXovjKrcqDgTb6k7NKq1pusVytQyJmf4j3
/5F74Zx9b+uu/tX/2Zvwm4Hhon9WT33782d//tR//jf/P3QxYCL4CxfD8rP9+szy300M/Cf/MDH4
NiYG20bL8Dwv5AoDNP0PE4Pn/Xcghe8HzAft0LUFBoL/NTF4zn+H6CKQSyMpA9yt+Bv+18aAv0FE
gsoqkIEQAv/Df/0HNobfCdWB8KF9MWR23NCJCNn/sZ3vn3DFS2qn3L6Eo4Olzg4WNuZ3Bnnl3T99
IPf/8ET8Hy7++zrjTfi//+X8Tmz/48d4Ab8r0a/QDbnif6ciV9Ho4CHynW0RV8FxRsXayoruULqz
eZ2F98O4Rh/GFic199d8D6lVH6bCKT7lpPozs0AAbX2VMQjB3LVaVA+jo42bv1mVeYUz/z9Hxx+/
pu/QujmC3JKLveP3XzPzbL9zi8rd+sLr9nCjqm5VLlFyM/Skk1MVnwkSjNj9EMX+5hO6fgL/8qOZ
KEbC8z3fF3/60eQhTDaHhUtwq1CPRnX9a18ae5sJxMBlgDa8kJb8LHEKU5na/Wudp92rN9BSlSzU
ctQ4/0c7kP7xYbjoa0LyS0mcNr9/GHnqhA5GX2c7ty5ZCwhqxU4FZfn9r//m/+YJ9CMf3eX6/F2f
+d9/DKTSHsQPmcIaygIzMEbw7FVo/442/m8+Xi5OQUwwsh1X/HlJktQMhcNm2rLjO1qrVFu7kMjd
X/9V/s1TLsnH2bbkEZKe/JMhKAbaEJL1n7cqi8XZk/a8wapaP7qdTDaCrXD0Bp7a/vUP/Z0GztfE
CYIJSUDrkD6v8fXz/ac32BWkRvoxdmk4zYcu6gziH9yNPKqSD7eGwRSAcd51pcAcOdb+3+yg+Jdv
7/rTOUGikE81+pddd8vCPdU1kbuF2HHvR3VwL+NxePzrv6L4Y6PXb28H4I6AP17g+ApkZP/p/Eg0
5UCddjnuf0zMxk/NOYfZeGIAoRheUHq/x9FMW4Wae24NAaDFxSSOVUhtSHD/jCBqfmh7RsdobBRi
APfCfCQDvamKfXOD/1SdkDOZZWYFnlmq8S3ZEcweRTjnD5Wz0OrEyyDf8UcbrBZgsPdh2flUc/nI
rkpfMpJB1BuZeCb28DK0cwaPQ7g3Xeurh+uEFa5zK9+Lol72eU56L/ZU/itoPOuZGfC8GwczbkAR
SuK8HMrbvJHjyVMB4fY2l2sxz2LnA1CiS1Y/0ajI+Ps57cRElYtiNG8NvKmt6zvxXTnVrChmXhfc
2EZFJ9FgsV71IxhAXLH07fzXpxQ146Xj/WfAAQehW+tEErrik7quotPO+yBzs6366nUMerad0qnw
70xecJuXGWkb2eNVA9aLIEcyYKUTl6KXfNsVCULKU83jqxQB2YUcZ5W1KO/OpgtgEt2Ny2fCsnNc
Eh0Y8hHfvVprD0hia4b6cUbke+uECreqIWTn5gHh90xOh1AOZOVqxaRz1s2Rdo6ZQA+3KfDAYLdk
gZsTSLN8LbPpLa3bK4Oq9fa+npKD5hBfcUs7x9aq5RGngLNhzdZ4HLwBEYRf9FHP9kfKl3MfBmK3
LJAfa2n19zljASZAvdyy0WE81B5rzokTQzWOn9gh8QgxfT42ts34KZjpaUlzZ13FciPn0xtptWNC
rysZa+/QYsZmBFkMgM48EHk+WbOC/r6fcVnnOT5Cq6m7j2DoDxAxHehvPEEa9HKFwUIID6d99qpo
MbvCvhkyl3aceWHi+fdM7B7zK3hgSTKNZJdE97INy2Ntee6xqtVNyvYzp4JZEARiPHis5wjzA77f
771Qt501fKsSehhAeKfYrt58LcZjiK94paSPNFf648ZFHiPcGs9A8F2kqcIZcZgAu95m7bxsx6nD
a8UI8mrNrclKr2rPfap9LzpgxLFJzUTJpvCWYSfhLcfgwUnXxYDIoHMXqbjYYX6XLaC2Wtsrt3lQ
AYEo0IJXbpt3LG5DRu7YKtOFpIiHyl0eO8Lvx5SQ5H3cFl9TKLt9Ng/jmZjuuK3Az58WD4/u1VWy
Gatgm5XlfGaQpWB4jZTJuhsPbDK9YZX9ofEmYOZ2fQiz6q0ar5SMyb/kS/VgIVa8RGh/966yo/cR
Z92RXuKC2BXdV6U/rzMDZMix2mXrtuMPv7HY5gpywfX1vUymfVVkP+IBfnaHww+PN0yrEawrgbDk
pXa929qf1E1c8KFFzseYEQ4N3PmTnmbesMSDRlmTB3ZGRmOuG4X4TNz+CS4M6Mh6abdjaHi1PK/8
nrAOlOHITdJom9lW/ebgf3m1UBKtMEQiBSu+UQqLtQmWu26yvlupiNcKcovCMCbmy0zRt9JmFmue
Kgz2No8WLCRM5RKoxcxkHX7a3kTpB/aBC0Gz1zDDiyMDBQyi7HhBr4fg7B9dokZkcqd8P2e4QJog
2hdOjINQWpA45wcHaJpD8HlXW66CM/LH68QCSrsOQSazYm0scUqkEQd4F+y7tj+ZJv/Kc6xqwSBO
fjJAlC4hczVWBZ4YPUrzFdd6wHBAphkqwPsQBXfA6LGQmyjb2K0fbyEXeF+yBFpDmMU5Znb6UnX5
22z+dt0lteKfSw0vwhpMuSuoABxu5t8vZNUpmyl0oLeRZS3zTg1GVzt7AgOBnzGwfjLtSdi9Y1qW
PRwjSLzZVqOfMpuqMfRfs+3pY5aVPAvxJJxko8q6/jJMOj5jRQ29w7lZkYvuzTPRm+5X4jGFwKdv
WfahU82MWagb5o8ZPPqXlQHRWncFNCtASwkIgGTw9Rntu/wUHhGZ7VRJ/3s1U3JnWtFZm9Jyps0S
gNANlFUQSdeSrFgd9vzgfNHNxmb5El19EnTWbsym8otHzr30lt3e236CLuOOKYrwjHZyX9dDvUAc
aBBCYxuSmQOkojxlHQHO9bykiB5hOMG1R94p7jBlhY+otEu+Dzt31MfJsL04tQxNeDDI5dMMCjgd
GjgUsNQW8bC1G2acmzqkv9qwdL4J0AUMhpuEUgwOeVkFbOIK4/p7DDJS76IRVtmGXCuHmUdc9xJ6
+ZQjVZX+i9+V7P6zXDbg0hoLbhR/hBLVWOEUrhLlRrdWkXYBLctEtk57Hg7CjqiR2TS9IbroRvb4
KGBGAppTrdfgsQkw6dJ3oXWUNuCLTVG05Rl2DeRVC9IHyo4rph5eVGAAoAoD/L20M2YyWlcC81+V
F69TYAEYz4YxYm9fX6NcBm7O3oo4KVFLQvDk8w24lIgBLDtdDoFMfAdYZQHkNhi86cqiaKL5oAYW
M6xIbQX+BnsWGHEZxMkPP6hIUChsYPjkxrmOwHv42U+vUxzvrO5j1sY+FM0qBAUGDaONF1xnfjZ+
advokmsbL/Wqz/FKHfjf+MFIxpWk96YGKp/LVXEnF6ssbgO/DWPw+h47Zk4qJMAF+s6e2vjIY1EX
m7Gb5nFjJW52zEd3XL5FJFquqmQTv1odMw/8QXbkbzHBe6dcNh77C5QjJqbakUN1FFHIbEl2Di9t
ZXMk10E8PZmxgR+dchtAefONi8WC5+ChcVMb4HCRlCxdKNK+Z/N4gRkOVIgDOHVxEz7AxJ7wXUlQ
Y8CmZwfhAnAWT1fRPkH0799SxwG1ipPujT8yGdZFmhffB5q1z2ZWSIcwe+555FHeRivz2eziBlO9
sZN8vMyiqYiYLyi9a2doI3R+6QXvSeP6mB7zqCX7awJUbw7ODHmpx1zMl4EHLhvMxNdVdOZ7x6K3
bGPFA26wTqQm3Za+Q1CtwULxmCVBK5GO8RivstEOcRLO1NV4F5P81UJ6Z1qbEaalp1zG2xD/7yeh
HdJDk3S5wjyc5HDmm876xropPohZO9PIFga4xKsanxWT5KR2TziA+uISOIMLQMRy8dRRWt9WRaAF
9xlBwHVjWOm9KsOo61cQceJzG9kzeo7p2cmtki78MKJqeNTdAPdxHxTjpWZpIkuAWPLr77u+RElm
rRwpgLYQ0dsCaFPd4A1yhxOeMo8bfpHpFbtQY7aDVjUdKUxAWTDufJlbQlM7x1F2xz0N8mzHMeF/
K+cco9RYl7ogt5gvHGBDX5IfxsLPKG0OfqgZzWSy2rm5mZbaujOzHb8ukXLlKeLpALDIF2a45DFB
nyYvx4y9TMlAs5BNHEQzz6E5VE4b+RsfWEi/1RXgI0iiLNJE64kf2NcZKxxVo5dTnfDOIMEEUAvn
VrU2NgtrYa0GXx5cp9Jzid7TNm5AmdohKdHMexL+mKTbGf3ifjGEWi/EZ5xmX/gyvmPK58Hthkps
rzo3J+PBwoRYYxK4Opk1k43nyM88cKHgF9dj3YTZJg0JSa/8oDEX2cztV4SnGGUwkQ0E6blfHugy
8rc4SVn1Xo++uHgsZ2k3DoG5L8kjciwxSaDohHiL14APGJvgM2PPVHc9rHBvhHDgHbdtv+HuJvbd
+N5UrSd6rRYBh9Q7zv7UfKW1hjmUthY0jUC7JAllleADsabosaoXIdaaXCbXUSTdW6N08xBGVvpd
e5YGIkbjAqm86j5jogLHsgg9zEh2xR7CqfLHft3yN3snzr2466DPG0DLndIvs8vW+e3oKAUOwfBr
HGdtAnxJ+eDDv2Q/yndwZ95P25XA8IWwxvs+rK2fEbQUyG4uLlI2qSRmD9iPm7PSwv+w8QL14CSH
5LXk5IcsbTdjvSXjgYsaisdC5tpp5ccyJDC5DCRgaH0142F2OIBLkxiHCbgF0YJ/dna4moIqYzpv
HCpHNcecY0Z0y7hHcSteFE2DQSibdHIkoBZcsp6OtbVTcDcuJk38S2w8LdYaiAHmQmfAgJlQvixH
wCnqUyQsqkyMnfEGJMCeLRKUeLAB6b8gmSSUVhLG0JYzpFa8I8Ipj2lnka4ogP7qdbGEaBmLZny0
YrICRBMwxbObWUzG626pH7GHXR+say8TueEztkbz2MsBLG4eluW96cF/bBYuVlBdgUUWBBByzoWX
KdAwY4SDvC7tfNi0Xdt9KwhoXESee2LdBjXu5LBKxwyyIWnw9TKmCoxlEXQr6EPI2xEeC3qYBKAh
/086f+nRRZgrg6V47ceeXmYKem50yxpZfmaN7L/YV5gp0mdZ/g97Z7IcuZIl2X/pPZ4ABsAMWPTG
Z6dznskNJPiCxDzDMNjX90FkdldWtVSJ1L62KS+DpA8Gu3pVjxb423SWfFhAmihsz6zxUkLK8S+T
HbS3OWLFYzfDPt4LEWEHrjnPgD4TdI4O4AV9fINzUbdbslLBE48LXE55EFOcYilEsAN4nQEjraX7
jQJ9TJ2DAAE6z4AR2a8WffDGYJT2O6jdxrxQtymqM+T2+EpNTvRB51qWb10eSPM24QG57FErMbxk
PmtTWKCDfAsCDfuJd6cyE7aLtWXBYKLDK6y6/jA4Inr3B48ndck+8gGUSh7sFRcIvWENMdQ70ZI4
PsKJsI7uGLbWPq2X9gPrZhoeIGAs4U0z9dBvYVXbNFjSkroOuUrc9No3/o4Y00ygPujt4kDNgX80
JdrOAYR6+4QBM2IuSKfkW6WCB+FUhnx46iRhCyq5z2EFtohN78PeK77xb3OAiBwX6Xp7wasesye5
84jQaKBkaffPJQbrh/8k1/f/acBc313lSTi2QSAI9/3767uQ4aygKOBSpHvrWXhxiAneT3NiHsTb
DnXrOc+NXzrXGSky4kEDRUVlo1tc5hQU7YqwD85tOM7nrsHYuvHZOWEH6G0HnrM1O7+zNJh3f/Sx
/1m8/C9e/P9i8dKV31X6i0VLBVVtOf/+3+t//4+tiyf/kmxH7MBzbOl5/rpb+efWxf3L89CM6NeQ
kiWLz3z2b1sX13bYhbhAsnzHUaxq/m3rwhDhBTYufD6q5Ef/O1sXx7b5p/5V77dRax2EFi+EveOz
4PkPsi1u+2GxlM72OE5ShLMm2TFOjvvGJGqLzhqTHHLZkMAYeME8FxxFKT9ZJO2yFKCuBSRpVq88
ds+kdd7cRV71SXxZ6SfQCk4DdpkaDvc0pWwk3dk7zF606eKKukccvhfiZRgjSGbRK7AFiCR3TpgW
n24ZDqh0/UEV5iGSTbQTlSuu2MOQV4l/OXnKZqTjGeHMerVUARlW81ccAXf1uBBuKRwFXJiUT20w
ntIM8L3R/au1pPHWa4gLtn4m7pOOTszCmMdh5Wuw17lJvSp4hHCnH6aM5ke7HSgAG3swwl3LtZHt
Rh9Z9Z2un/qofllzsS5P+AfaUoZN1WacWXoeoQYz1GH2OOMNrmkqZ4CqOhm+9HZzF0eNT0Iiv220
O+BNipuDmd3iq6cvlAxGdh6VJlBX6h5sZ8S1wUrPU7Z8EE7ygR0gfJpyvh4FD1DtYF511krXdBqO
+B4yrqCxvnQ5zVZR8NJ7Fn4hoAR5n73Mi+hOpTs6D6LXQPhcDM8jrnSxWLhsPupxGTfdzKMXt9RG
2qHa2XzOB6PeGqv/doUG9GmFgrpO39sButxNOJ+w5R79iehWyaOVYrTPaE2BlAXb7tV3u6l8/STS
irtD1cfUFNXdi7IxwfsWBsZADfa7JV2qzXr7JQxQ3ijAGcadzPt32q0eO8kl1yF80Mn4Wg59AzPB
QxvkKboB0r4dFgIl3pTSDcVg/splO7ztUSQO2L4+ESSnL68W/amyipexU48WBkZDNZu5h9HEjicg
u4uShKcbU8v64LgWTH47WrR4HTEuDiZS10VpkZQSXJniCnhwlH1XYXHMF/ikTSmv3JqJOmAsIuKR
30Y2CSOCE8QZ9Fdmv9Zd9toFOaEs0p10QKIeRGk+bOZukhuvnaI7wQOIm2FpHXJr6k9qTsbXEXn9
ilz5sm/5SB4o/HrELAFkPSjie7cqwQzwWGd5QBGDllP0DX/MYPibX6iicfdp1rm3LmL8lu0Fqzpc
u7ugMgLoXAc50YuWx9UjvYntktsW+p4DOyvGgYdefQnbuf2bK0V+MzqkJ01KJnDMIB+eFXLOTdHD
0XW74sW4TLqcX9uCwGWi4uGBiHfzXs3BvC08u3hRI8b5pHb4cDoZZKsi4IPil9vKjUsGe/04dkF7
48dxtVtUWz74AvCIl080ltblFRouORQnS0lEALai53JA3OukwYeKb6HY2ZVqb1K/hdERif5Fpx5O
MvgfV0r51Vvui/C+/3PtpHeNYoG6gZ3Y+/pvpKnyhGeqqbYd7So3hBzNAydmtkudAXsJd9HsxbEi
5y6vWjXuyj9X3NJosX5gQAwzW893QyWBCFJf+aj+3I+xhnBXzsOWVErKvLLVkUy6zZxBLxkNpYGo
QROm1YSzqleR98nVP73SDTeMTY4kTLNVbNA7qAoRfDM791dKtPmtU03hHjB/wvsLBrN3loy5jETC
SdBe0m68YC7PvZzxHVW1He6duU9eS80fg3vG2Yy2bV3Taon93o146dMs9W+yoJ3uQWyYv3sX125a
zPps/HT4ytoaKb0aoumw6Co8k8DghLHa/MvTis4I1eE5hcCOUX9NlmDMl4zQbpkcjI8lH7VKjq+V
wze193G/bmNDZl95Rm3c0nhkw2uHX3MyZue6nUOnJlIbjjuqfdtkfnDNLB/n1u4uXuJP322IJkUZ
J1LC0kHxpQ2KcDdNt+fpz2ylBpI2fO808EKr+r30SXuy2VZcdy4m+NKhmNGzkBqsJGsvlUPbQ8lR
fCt8K3jHC13sLThPNOqtyMNm8hnsrKykWKUoo18tGgtYMa8YP7OJO76gTu7U5k7/gPI24SEbCwA6
Bd/0No637O0aajKS4sXmX99rML5n6U9o/k0eUXNrKcS7PxPm4jAeLOXgf5O+dK41SerP4c9MWkKG
2ZWF376AXu63LP2Q19Hz+MfDTZKQ5bGbSl4PyJM3UW+hk5fhghcaKklwXnCObkMk+E0iyCX4yYCX
jQER6R0nEtsddj6osjDtUbTI9pr+uoYWuWnGRF7sWum3IEHDjH07f6CT69cQJc4hXsD7OAVRdxzB
1WHWmbfrG8vBC1ard8LK/RcVY9lz7AbLlauFuIDB4F9H9sypm5iag5Z+c04cTRfsgr3s1No+FTNN
U9xbsYYkYMbpFhTDiw/1gHSDDzJaRdgZpVc+cCVSuwEA7nFWtHXUJadd0YztdQ5bdUOfFXy5yaiT
XRmGsTKwgKcoempymsIWEltb2AUkRFy6EyD7geGPlx+vhDCvBeZMtwsfrLkcX3yL8sa+B37l0mFT
Dx9w86ZNs1ByUhaHaKzmM0rxuXPHp5gGFKSyhIyMjS06+OqIG6HC7PJIQV2qvupZXc0lLG8siTtv
6AWaLhVZhJW2YZlhtotX210rYEx0IjigjB6TUb6T/5oBW43RDb/8NvD1O4hoUhiUXIZg009BI4rv
EQ7lYyWi7HUAPrrRTGPvkVS8YFZ1Vy6S5HrmAMtfJhtThJe+BfNI9xU2QyzG6JS1pFIVCghxf9xn
V9whHj2krBwYqUvlzVHO1d5R1oh2oO5KLzmUXbBl30yHxkROvk7koZDWoyyhmc+t95hY3sdiW8O7
z6q7ZI649lmPnrCjnBp9cqnKDag98rDVnYuA+IRLyWNFvddhIOIUoLSfiYX8WC1VmwxaW2oJaRXS
sUvkOiJWD8dLepCphhGrgGS/VHsYOWUL+Dwo22csD81JWVB9/DzaQ+fZkuEgu7203wHfWzwbj3P5
pNV0Cjz5QcYTIrx7iz0f0gW8NMUapGz9ow5/z/Xy2HU5wMQpZKLj0N+NBEPabroFJHkLKPpDp6Sx
AQve9zxJ82wsDjF6Es/W49CSIXDdeS+1oHLJC9QlLcD22qSCRB++IJuheajlxwbJux9lwZw5evAv
ycpwQ82wLaKzgnU5BqOkPNfKrxDSdvAmflrg0r43PTUj+xuWcE17S4X3ofHnH6LuL9r2zY5wsuFu
hJYcx3+8sNfSL8EQj+CPqrHXJyFlxwgrwqOfYsHg2We924OTHr2YjTHe2qOp5LFe/B1EXBfeUm5O
lm38R6Cxl6bXE6Gy6KEW2D2hmNpUW0/+stEeOWBqfu5iP6iu/J6XixoK+hwW79J2qNdlwoEOf81S
gH+XwKn3IOGfjVWzYIBr9LQI3FK1hFI1JPF1oQCNIHseQzv9GeacaV2M8swiHam7YAtHCpVY7OxM
PDqkeYvDGU2PBcwNpBH4NIY5xJXBJbSy4AScSl2AroIqyAML8mxHjjGey+mM3o+jwqPUbGJvd6aA
sjt2XWVt+exGL3YEjGUsQnWnCYKDr8rrq04syS5cy0eClMhH07o0rjfA5WIY1xynyZ2C/naSxSDu
HZKCN64Kx+8OfP9jVPnJu8fj7SAG24BCx3lMADsoiT7YPNOqeXkGidA2ezECRWhCMp0o+QY9UY3b
mZ5SLtIkobwJr2q/5N4WTr/PypmoGfn0bPyeCByvAXOCb625B+7I3hJVxrmtQ0JyqqFenD2TA0YD
/lrTVuS5J1u8QQ/Ir3GlZ/fA4OqdUw3DbUO0Zj/A6N80PkqdqukNEm5hvXMEBJ86z/0LDmgQe8rT
l2Dg5ZmEq7fLkv+K3BXRX65REdVap7id8o0//C5jvLMy0lvdOK9BQ3UdbX5KUM6RvtWpvArMT4St
Cmvej7BTWjcaopha4JnX5XXH1khk8U0kOIhz4rNZHR0Dkqu5FTwP5fjNbbs/105CzZU3fXSgzGnH
HO6S/H5xzMmR3KdGambLdnXLuUue7TrIdcdughMSBSY4Q3leAxo8V0fa+u4kVG2Se+NWDO09Rr7B
Bd5nCtj3oL5Wt8Z7XaSsfcuVH5bV+EBm/75LgekoDxXGBq5Dnry2nildzyIeDDL+bUNG2Ot+xfHJ
sa65hecNE0yp9m5qiodUJ/IutcZnHzeEu6GU2wHNJ9z2QwvQM5tyACYWFW37xQan34eVXWJ46dv3
HkIi7Y5Aw45NP6fHotfdnrgtzSylxfxcNRGfg2Xqr/GgkL1q/OgGtuV8IFtdv9JOB0C9rV9yyuOe
ELHmXUtlO9jmeO6veSbysMAGfKX/VMA40s2IO0Uhg/niUfC5ifEqoV969q+017bDWU04u3UaIByB
XR+o2gt+Zup3WQN6pAc6zNpAs8v+2K0LRb/Js2MXFd11lSJBzdSIH+E8VWc1JPWrxXwLAbxWT3MT
DciDtPPkI+jWIcSHnKVRdGpBZXyBPokvcWV3j2ItZpmE51wQSpPuavQpw5KrAcdZrTj5asppJ/lO
zuhIrpGXzXaJIfkI9av9Idi3YTa9j7WsEYBrg2q2Gn/cbjUBTcApmZhxBpk/JiFUXPcWaiX389VD
5JMMfaMgFK9Bh8NooDHtQB02tqNyrEbkVIRLa+AyCcczuK65fzGxT023hcn+BtFqXL+hzge9HJib
gPFh4AIU0G+7f9ifVicUMKzmalndUUlQ2r9VhA9iYw/ks+h9VJfS0E2O5TS2bmGNQwrvIm/ZY8yK
rsq5uJGLar6J5nx7q0PLrNnO/I9ra/VvpauTi21IRhGwwN5lCqKW6er5gmdlPbPbyX6odFJbW9HF
QXWn/8FGmoeBNRQPlBqB/waht9erryz7YzHTf+xmyeo84+3GhBatfrTwjzWNmkn5Uf4xrAVskB/k
HxtbiKEN5QhrGxQA9KbV75avzrd6HvyTu7rhKF3jeKv/mOR4oYbPRDTfVEQIiKMY6jwvbG/C1WRH
WUD2kf1x3lX4tvggYMeTAVRwinZ+idh8jH50zwaJw9KqLwOFydTQqs3/iJ7/EDHFf6l63iy/qvJX
96+q5/p/+Ifs6djOX470JZoigW8XF+r/lT1D8RecOnR4B26GJ8LVZ/tP2VMEf3HvQd50nNUogRH9
/8me4V+hH3j+yuBzWGUpKf9bsic//V9FzwCHqusoL/SVH6jQCex/r60ntAwrz6vlCXoFXcrc1uDx
5slOKP2PT8d/KuML6f4Ha2rAD1nNqb4SyrfBmv4Hyy9O9BBHekWeiMlkvO6FEeZg0Qiq8XR35R2e
NNc5wK1GPMXqPMT7wqIuYhckhpyuSG1vq+geGbgLN+JxSVT35mEtWOADj/7f9uR17/MyNegyWERR
IrsVHZRUTd9vutEO7QNe6dJFtvOKdGdGjYlAAZDXWwHJZgRA0nTVUS8CqKSbQz3bURwVY1xUiJ5k
Ttj7uvNYr4lgzwH0PKIRtIsH/Zm1HG1aUS6qE+3AhlGzqpEOJZdCrmF5EV17/DK/ysRFWbS6Br9b
PS3WN78xRCsBQ/+JvqTpOwWIQCFZ1jDQ0j4VHfmpzvVc4HrAL+Ah+A400QZLLktcST6Rm57CEM3l
FVMmIwrun9U/YU8E3FWZ7WpPe38z4obopr6GdO1NgoWl7RrJbSP277q5WRN+iPNqU/KedyBxmvgD
aOIKmRKWh4IQd0ihPeiheq0rHN+aFCo8KLxEPrPThK0FipMQP1Nzh7Qr+lex5O1PMheU5nXGxSfP
pEBuvrapRqSo3TGEXkdAHhXuOuC9avZxh9jN/GVpRVN16Uaus6mFxww56bK+q9OpExtHdeB/vBG4
0KYo6f3bCunkF64VOTONn1vLFipW+bt1PdxAaacMT4ugb94lk+mzX7fa5TIVAF2XQZbdGIkIfjcq
ElKkxyJ4gUFs+79xKCCrLnRwfPVda7/7dtPeL4vhcT1VDej3vuhbTWHXrH8UoQUHI9IUYuUD8HrG
ZNRPVxQaSf+8RK41f/uts8Yi8X//zGPmnItU1s2pF05h0RSpBgb3SSzfZqIkjXa3NodgOMzrI2zs
5CVyR1NzI6adfL/MoSE1n1us5tklMqzQRhaAY424HW6SVNrnZRn6v3se/aCenAiOahmFSXigyKMH
rIv3FVRVTB3V1iMdPG7iMnfv2thps11j2fpRBjp7p/9BlFdgLbI3SU412Ecj6USKR/uAJX1DPG3T
JCUoRELp/FzhMNJtlwjs2VFwLZL33PZykuTAcgt6Ex3d3Bh4wvXJj7F4VF6LHTsdKJ7EmdHMj0vf
NvUGhzkVCXyoK+higeTLFhbqb5XZtMCr0eWLq20r4K8sbMTqqR4DbIUzLtZtk7Fp2nQ9uC1+JuCv
fTaXc7ob3HL6ckHof9BsaiFrUzNMtG/pYDOw750AuqcTzWihEPbv2hXJjQrACyxFOXs7WdQsaZDL
mnFX61j6+6LDQQTI0sEWyjEwWLeW7PUtBVjMAiawx2bHIgRVdpIex0bj+OFI+UYVHYXrLh9xVy8K
doyiLpE9Cb6aIkT6rmVZf0b9miBjs0nfFEGYC6J98EbMHH9NpdA7cSX6znWMp/SqQct5DktvCHZu
FaUGv3prgcCofOuF2vppHYMzIr9oFkG8mQcz3trBjMy3DKL/3c9Agc8Lx9uK6rXNe5TnLHLVArlo
F86T9QJNmRYIWMwNirgU9A11KGjmwMk5D6eOT+S8k2kxvvFjeU2ZWOtmB+wtOWrezOXAuiQttrXQ
OPoCYJEPMceN9TImNVv1NXeJyggZpNwHYCPuWDFnZtvVLclzOBjsxhOueA8+9rmW5ZRBxcDk5HGz
jkDPrwxBXLyq4uKJF3asemzPmuSpveAf3WFNSl8CgHz4CvpmAN4Nbw690JIg9roeYCKu8r6mWASz
ZZKo5gsCDJ/rQeJ82ydl7bB/aHsblskUshXQQ89jJs5gea/xfQ5p+gj9T5NHkbMfXJ3d0M3Gd9D2
ZXbMpsazD206hsVZNLIB1x445u8Aavx9tZT4TvH2WgVnMpax3ciZZg6Bi4vzkBL9loesG1lV4VBJ
+nNuCu5lMl6hj30rsG25wDseMgnG7FSKaX7zjEfxpENs50OxCxS03LhgrzqbzwIK98zBDWHaZ5ri
5jHDleCTwQpirClXW0T5GMiSCoaSY5eiiT7DQ9LEDmOOmP3kM5/D/j0tKcpDmZA+qe16Hu9i1PaI
DEQkfpk0ZlakQWCAfjWEQsFJScYfz1e0CE3B7JM+GHSJ+OsV7lWK+z28VLx3ePdnYFF7H7/o9VCv
fTEEK1kYSZxUKaugwlMH6furFaaOi73CB9bgJnZwcgU68Ma1HsMTtLDLRm2l1WBliyBj0d0Hp2ba
mKwsnqIcUuleCuwEq07hm6sJ7km0ZW9hP9ZWzkwi65iHHEDC/HpuODl3sNlwDWHZiLKtx7HvbAx7
jQe3pnAe8WcqP2LU11911YrxUk0xotLUtAFFu1bRwvKZyVtUFqSZLV8eG3GurrNXe4kwNif46Jjo
0NusOw9DIO1oqawU+nqUIDrGkfUVz9WQ7IYpooi8mPoGZmHV1XrPo6FbU14Yzjmg872BmHnnczOy
z8St8ZEVIu0kioKGT+H1WfQjZeoKDDZmOnl5F/L+Fbp9Im4TU40c9gQdWlo3KWgIUp9RfsL/czTU
eSEQmJgltTITgQO3F3pBLloKnjJc5fZ9LILx0g5O8DWSQ+a5jHRwzHq3vIoqTxEBpkmVblCIWQ7A
J1SF1izflPIuL3XOcWzXzZccvEtidTfowYhno2S/sV3qoPuoysb66AcHVgMMgLSnss5jymr8jIIZ
QJcUzHaHim35watX1HI1Hym0oFSAhgrMZMOVliklJLamEn4zlI797Uv23ShsCoOX+CM/x7WilhpD
wk64cf5jgKhsNbrCbvInOITsBXdFFfmUHBuDw5aNMn+6a2n/2gG6VJySruahLHHtWVs6YxgJQS28
uIs6lTq8z0cMPuCe1F7bNX0abXlnNcreOvFAal+696Xt91R1a65AG42vEAJkkJAE7sBRBgnVuqUa
ZMgOI6nPZTJHmwoTBAWRlZCPnnHy10ahYnBZ6WD8SzzagDdQTrEwbMxoQdvPVjQPtIWtCFPnC9qx
v82aZnb3yBbNaWH1gCCj5EdQVhzq1j4qKYndCMJ3m5p5lw8XERHZOrw8lXdYTIvKNinIb5SlJbil
xFtpQX2lAg3DG+b16H0CQ7mflToDABrnUwnlDO6+b3vfUGbK2xaR/+Tg3aJirvvz1vK83UFYjG7U
lHdbVyPB96nHHiwCj3ljCAmArZ/h+Mg4Dj8HMi+tov0TnVluuojSkAh7NgGE6NY3UA3scjjiwCeu
RakmQt2Y65MGQXjMiRjBtbN4kdLBHFTfVA8mB2Nfx4CEO3YupfkMMRo+tTrOL3p0Iz78WAnStH2E
VuV23ATz8QPDab4DmMbSGeAaGZGqPbWq4Wc1vqnfas/wRcvpWW8rUAJNX4rXvjOD4E6khxsya9YN
eYP82TXuNU5Ww3+oyiutiUdwhqIF6/Y1moqzhpfwYJj2wkNXyfq82Jl1bLx8N0ex2ena6qiYsuYt
UbY9ysrt4FV8oAx3k3nk4HVNj6KGaoEA7P9kmpVMR/TpceqdTy7wkJBsRywnZpPx2FsR+9+44qUn
NDxggh1tLP5Kv8x2WTw0lBkgvzbhgSav6DRYHALaaZsff4C47XVk12s7Gnc9cTBWjCVXCIzinKb0
uayNAhjY4jLeuxbgHo7gfBupKsk2jAfTqS7bPcZCdkU950tMDUrcuEc0dpbEHZdRu+fmnpkUHa3i
eCDkCu2aNvgsMXeBTimxypV3wSb8mIbdg5MFOCsG18NijdYrl9I6jpFz5OB+o2j9qoq735Qb7A38
KVJpVbNPyYUerTE7eIsuKOlangkxv86d1V8cAhUbWy57uEwfYSvOtQsGyhNfkGEk8Lvcwl9u86V0
W4ehIJCo4Y3iotL6P+40BTSNBaANfHQr2g+DG5aBxT7wpukgIhk9Eopj+FAkSygrWpElAUifWk0z
CDYsRbSuYP8YLV1dc7sT50Yu1WEqaodWCRqJvPK1LJrpPMoEBrNe7G1ryBR23XDj9CNrotjgnBxw
Rm3gD3jHdCSsQL7lyyPAncKMBRGed3ccSZ+JGp+ldoZ5GydZj/aTVjQxR34U38CfxfzCXuSq5DoK
saCg28N4BuVrem6r/Ek36n5InYeqYw1gM6b0e92W0W2q5D1WDOswCHbGIJN5vW1XfBt/6fw96NTw
qMLqsy/7i7J7Xuucr1eY2m9uj+tkFpHZqtkrLpYzDZ8IIb9TFXZH7SEHM7Kjr8bpNd+daMNe+iOw
kNbD8b6W0BfjfsDRzpPMB9BfgGfuBJYB+BjrMDbGb4j05slT8Xu4bhObNnJPgcimQ+pY4S8NA6bc
EOnQFDHjLz0XAMvX+QC8kM6l4u+qhreyD6+JJjICu8HBG/Nvok+C6vSk63eyts668QBmipatZnDP
hS/eVarbdjTqbpWixa102HenPtwK17uRIV6XKPXORVNbV77tfBNFojI+53/yKYFEswywIuv63YDV
zTAxQAWEYhY5H8JJ1AuktKt2osLHVXJfaGvm7sA96ZIjFB5gCIdYCSJ2+fZAWcBIE4BPtTT+Cnkc
Ot5ywDxHOjDfU+BrocIH0MgLnJOPaKYjPlby72FllNjTb4pNl0vbDHeBYFHACjEMIUg7D4ACs5t2
gfgi9XxgXjh0XnBySB1sqTdX18DX0lsRu8euDeF/GzJLUI+CO+7bmGkVV9tssN5FxR8lp4KaphSk
fm4Xj4uKqesWuffucjnjslecosV+Br/2YKhJ7zqLV7JuBaJl13rbuh93jsh+YjNd59SIHYWNY5hH
GUY9f1oYx+P5lC7FtCnSjmFPevPJcUu96z2sN4FoKJFxC4oOjfO2DLQscV9zuL9aEfsSyiv7E2sV
qLE1brgwDKdPARRh20sNsT1m3vFrPZ4TN+uj7djRu7RBTSLjZFpAUYVdXZfJVL5nTUwBTDLSrks1
1AefJv2ue9WCuU/vQVBtddVjRYvL8NaQ6Bi9BqxuH5uRQ9x0tzh539lDleNhGeoMPnfHtRpbjf1Q
UAtE7nNXhrbZwA4CWRRxyZcQTVo3xuk0fOFF0cfJsW4allo7EMj1e5P4D3py81c+wNcsMdG2QQJe
N3Km0CLMzXsKZ+xbGJePBKK/h5rwAOdqE/YLRxPuIhb35K2TQza79neupXeeCvwPYrhzZ8bQwGB0
107wYcg3nRSVxpskw7xBXdUBptPwHs7sipgiZHtVh80HRNNjMMjs0tbj9QhHIjfx00BPJ1sWeLe6
mfA+dEc46V9RV93Po7nGRPbmVU59D1jVf5fz6uGwyzenaJ9dm+XY3BqcCswgbDrSGx/EMXQddruA
ojdlqr8BkQ9XVMETyCPsK5uryfHec2s4jnSNH313QSahYqxwfD6tfY21qGcPl+VzfjfpwHoJTXJr
lSXuMSQmDDGdf2jJjWDcH4IFvBaMtQob2MyHBGitsLBt+UT8HJc5IxE56/00+uDOndOomj64qzVE
6OTNdnTBtdYOgLjnNy0Gki7QJ8shz8Gk2uA1g9SYZMMtpdGfZWt9o9JCZOyJPwUT17UqSggblfjI
FxlQhg5+/CtO2vYgdX4DCBcyplUxOzeoDRblq3t6L7rnPpimGkI82NyUSYoMYPCTT/XWhFUfQUZP
qYFWZcJXc1o2NeoMEh7mtSVs2mvm0F88NhVrc+uT51219Xt+NH+NJ65tfjZb3Ubta8e+G9YW96ii
+hP5IXU3pkHUCaLwtgrb5ehrczFh6TCl4+TmK38Kq7o+RIlYj4MuTi6TlDzVrH6Ph2rHBes5V2kR
wtVXY3zBkmoe48I9461LcJnSRLT13flbsX07WAF/WiDpxexgqw3eQPx1plpiiMBed43aOf64zUuK
2w2vmoHG8oi6Vx3HCjuBIhlED3p7PwntUkrSgXrs1rWusjwFU5mQFgcDcO2MVucD9c48Y6n65Nev
zD6p3X1JjGM3OpH/3BgOqJlc1tYLYSGTqzS7II3tkCYoU9/YDehyf3zCrQIbez7WYOxrVy7fGFLz
bQ//k4rlDvktRuredCUdLfxR/Po++jIeXzodOBAw98Q+N6wJpWs3Ia8jB1YL8tdIl9fn0tJXQIuK
4XE18znLpq49WZrwKEbOZONhgN3hR6JsBjbVlXTjqybGL4c79MeulrMjEA01RXLh8NYj0934eWy9
mIkF89S9jt74d23X+zDiJF3HRk4lSIJEsBwcCQHvyd700XPnB49sN2jTjZx2RtijX27jhcTJkkZ/
jgEr1dDK0SBmCH9HHYcXAtSMSlSKwmtbmcUyo0UC1cg72Ba1wW7Cok5IiiNoJK8rOpHz5lDVQbH1
qCo7a2JnxKqH78pp+u085c+EZI6wHt8M4duZ2qzNNDQnYoDm1yK4TpXZ+tx28ge9xjCspTFXga1e
AAqeOxLOOQDfDWlhscX9vJtyxEoraW204rR6xshZbQvug17joczn7xwO6HWx8847ueyFcmiuwQi6
MGjOLu46wlTI28HkIQFkRzH0F9yitN1kGbHbwUWfwohqbwNsYQxmlbmEInGvcl1yAai6H9hXOMBA
Br0X8Z9DLx47mHV4gfMl/WRKs/dkrkZsKMt1OfXvGPVYAI4J4Y4iCSAqN9NNxVOlAyUHnTC8YJ8D
fdo4mBcxYHPtlHcG2eCp7paL9pVz20eUO2aFo+9Atj65LWvpoGWZn669dppneQU31+ZMTVp5j0x4
l4JL26TpXB3DwPFfI2X/6IyuB5/E4mLfLSGa22Ka17aGjMUBLLa+1m9uE2aMmuWbohT43I1khDhC
bVYUVAh0MEamMH8H/smQz8REtIhkewwDVvJ2uGE9vaiRLkeX9duGrmJKEcP+tPB8ICwnmLIFIWKW
/JSfR/0zg0RLJsw4Jyde+kPXug84koJLoKf2TjXOlW6z4qX0vfp337nYmkWZtez5aQAP25rZkBBk
mMhfPJ4rOpMxctGAuJSHusHFQ3XDnUd8jEyK7QIl4hQsmxqWXGErpFy/9Ns7K+JCdRB5+Duwi5Ep
1Tr5cxDfTnbnIJuG4b5kf4J7HPRJ6Jj/w9557NiOnFn3XXpOgSaCZnq8TW/vhEhzk94GTZBP/y+W
1H9JBagBzXrQaKEn91bVyZNkxGf2XrtCxjhb28ZiTxEakbWdu6o7ealu9gwngecV43ac8aoHi/s0
8MfvqdIkKmgIQYw0oxhWXPerqJsaKmngY0ru+mGfqXDYMyZABzCFqIXz346bvyBPOxCM/akX/EHj
KvXSjKZHIotPF4N6wUYEJJQPjr0MHXMbN2CSjUUBu+aBJBQ+7rLplRYCOoJb8I01EbWmNLQxo4Qy
fLS3LuRPJpH0elzpn5NpOuAfEETpioSlsW+mx7HHXLu2pBRnBiyM5oK8Lt+ES88d1mbzNRN5wM4d
7jbJHZWJHpHyb6S1gnE7j8eWZpenaKpJ6jDnpdLPWNsh5x0fuP/6dT222Z4UjcfKL4N1WsYfU+bA
EoUuTdISLMERNCmromSN0n7rogtHHN0A3mgQbVLXInbEwE/0XVbOF8GtSbQ8xWYr2/zHnv231LIc
CMwOJLl+/gb5zGulyReO8fvNblc8oTmG64p64BCnnrWNZtWdRAyLYwBM9419RO7bmDEfCu7uIarn
bjOX5XijhYFvRPvwAboCtBxWcezlUfkKfnStrOQziJZAVTQHkWVtEXqzwtWGeyPT1jo0PQ/tYITl
kQRCtbJ85BDk9FqKCasby90AofWxzpR4t1oMXmPyQRztfdZbAbDxlrAuFR1aM8QLz4r0LJiRnbWX
/GAh6zd1OH4R3/Fp2jyv8GQeHWRum9rTxVOkCEMMrfiJ9eAtKsn7PM1dCMVTj2F67rYybV5YEvKL
NGagKM7tQF7POhoaXIx9aL9WpfPK4E1tmG9+zTOO2WBWexfvZ75KGv8jTkEWouTgAxY1izO9QA30
xP0IR5rBmptdrZGtH44MpjhN/8stdbN1LPuzyKz+t4nsq1n3KK2P5Wh9+EmY8fKSrSuTib8Oit91
S1qnIL5EJGqcVJEi3pKs79L0oWULuGljzHJgXY39TNVA+StAfTi8oDjv4PuvO9e4KYcONKFZngkN
2JH9QWIAk9DC3Ik+u+unzrkjQIphYjKTt6Sdk+n2eG3M8WSQa3RQfEdHCr/joNzbpiCkskPP16C9
S/TL2MFslQiL8EjC0kRXW61LHyFZNQkoA3AYONwjbydDPL0wxRauyI9O4wfDslkGNAJREVQEnpwH
Onm5AqRWcJW7MSj6wj9blbHXAUJBrz83iKfCtRGK+hSopE3RtQ1PPSFNCHKSYxT3PSYSwO4ow8R9
siBn4/lAkkizEFxY1cyOPumxcDBTAbbN+ow5F6RpAhgM56HRPvDUYRynXzkL6RsBkdNkobWS0eLh
0NlnQUnNdmF8AcNSEHKfON+jdFhyBZ4inQLf68n0GueogvIOZfrRRQoJk6Cy30ASpJuwNMtNZqJ8
W6VIJstVCwgEYazZ7jLSSd+dqI6vjBHHh7JevFDER88Mc21kqSWv9wOftf8mlMA6xW0jdw4yaxKY
fVUSbZsY/spC/02QDbvCchtBhGGLPnUBbUpNWYLngd1AODUDYk68NJtmNtvfppWVkJbapYfHmpuQ
KAaMgUBMGm80SHveUH2apiq/MWy21dzGjOWUEBRFQq29pFxYK0qJH8AR0Yahw4dN74Z9Q5g3c0YA
26bODO8J14hpcFhYzj7TkXdPME3CPeIq8em0CR5bjzyPr4DU5gNrNiY4BS8gYlNFcqC3eG0ib1OV
4lILbZy7pPzqZrAUyhmgMFeYUFxJzeknRfM42+lrgH1lHedevLUDeWARyO3pRBSsZoEWGXAA5Ssg
ohxgDwDisn6OmO2/G1CZ31qIP/MoMPAQCBCvgt6Wp7KYKeJioTn7h3RCQuCmMr62c13V1F1LAiig
3o7NVG5gG4OkgYFLq+FFTUQO4D5r35pCDx1vS52wdjGihpWHEA9GZTOksVlMexvYz0PMSif1f3kZ
jJcNFvT5iW+F40YPTNOxzlDWWnUyj+ThuuV70wjGhkNI/ouKYrAdomq/vOXw6WdNnIQE/2DyrzOX
nIuZfaEdR9UBHAGTR2LIJHwBjF8bMw+S79jUic+xho49CvWNVL2x7fBBrgsHIBi4cPHKzgkfvJpe
y1YVt2QncH+oMeFEdJzLkEa5Sf6zz28p7xzs4Ll8kyWeqK2lFBsXPT/VkY53jWc2mw5TCXM/bjIU
4Zkiy6iP7nq3fQnDkqOkZQlsbEHdJ1dgRp25tbNRHkwCHfeZQ1pK15Av4dqDdS3DILJW46Q0Pnmy
FY9AUSsqeUBqGivW2Zlg+xfj3G5s+rBrM867HAPXWgGsOwqfpy+1EmYZ0N8uRuc1DGCz8AkZCbL6
bIpBOrlNc7UQp5zcjO2PgloFnLlccVgnBzubeXIjq3/28tpi/45GX3K7IfE3PtPeOrSj+YOnud84
RnQfD2bLQG/xR5qxD9BNGvWvVveU6pO7zCYKj14z76NHX/EGUaHkKylt8zGzgpC8AmNQ75lRTau8
VOc6mWyix0v7txO40Ru1vp8dc7tUfANxsTeVbVwU6SP7aPSpRmWRkFQVumP17LKJ2JQAa452aRyZ
UsEIXrzvXucH7NkJHArIObppZ5RFNgsz2RUXw2AtBtXGxzHez9Vvp+sJwWX6ewA5vzhTmE46jezP
tOfD2soDNAMhu263i3dQM6fnjMQCyMEjeU+hzqdNTVr4rrVFfOt7/viV2qyxZMxmqA3CpWHH9x4Z
df/ZEDUKRtcZX/3UdTApKL0mDibGqZHrV6by6Xdvm8TMpY03r1Vs6SfUMfKUZgqZRj+n8QtIY33Q
Hl6QptL+vucBefYTQSijbJWxRr9DzGMXmGCQ4iXQZ8QSiBqBccFdnyFKxxvKZjqlXWTmYGxYy/+i
QW6h15E6h0fKytAlJD9lRlw9SonY3aZOSE4Qrqq1oyGkoHbM1j2I5J+ytvqPYcrjA0wZTOO+dG7S
0UrX4bQkA3ZPRtF5V8/OcCgwjdiQcENN4c8A15Er6YmFOhzQVaK6dDtb2LxW/H/jBmk34A6UO8+G
SFi4GpPGMilRthOIaKFbCgUc617HBUvm0H4hCStFgmWbCpfhYGe3hpVMvPcIIM4UN7NJaYdOf53M
M9dVASiSjhPW0skUo3x352BZV7VY4WxSEk86nMmUQyLvkxCUo+ciZiQgum2a2Q9mdh6fu6KrH1tV
0XL5OnBnrI6EFbI57oyN65VkpEc455doV8aj9lzGO0mf7rpA+9AmgLlxlEP16qrPvNbjLS5GAC4h
rwSYWNBLDnHhbopuKnNG/8tKh+EcsH7WK5hQrFjHQhMiav8C98wguiGgEgfZqzlO3bUNmUZEvX+H
hoKUEaL+yIJqjckiRBYWBj/PHGwjk1y5TFGAL2IMVg8p8IbUtSvUI3o8EqGrjkQSvNGytcDgR8YP
IuHqbt1TDYWGo9CeCUwiCSHMHtDZNid7yYpyLZesvELcIiLaTG2GKSE0XIFIPfYggXjVA84aaEMu
UtxV4sLk5nT2xwMgQExHrvIXTxoxlyFJD5bFLHfdEnG0lbAbNg4zjjW+tF+qRmkClwZ5Cy3bCysI
tQ/N2f8J/QAJtKgQ5wFqKE0yN5Glf8R0PgxR/FxclB8/EfMC9oZoHmKaQmQMy7wHYlqOvpqoHRIQ
4qGWZ9asxQGxfI3PcfL0Jol7c0ftSQ2IzGTJj4DGLhsSyXSgqa9G7WS0yyjQnoxQwTcsWqQD3aIU
atLkDs9+vG+nvvhogip5dd3GeLVQSAiSP+fgnX0vsUTCTZazwgxemOHSDtntcBN3EfEQAIzohK1O
WDEzMnQdSTg6J+Xn1mus7fgBmb9YGcIcATQwP/xmxNmeIytzb8mP+AaH8pxAaXXxNPzOStRG0Djc
TTOQ+tiZgJNSSwGqmbeQAOyNi6qs3llstJB9ONkndpZnqHY8KK7zQD967vr0MiH6eFFV6aUkA0Lj
piNFte6r70gEjzVj8+NcBBRgSXwDge/MqOm7dUJwWb36dixggklXc7sRWthvTLR7LMlIM4MCKsiz
2fdl90Zx5j3MUO9+BTj8uPgWJ2dJ6I03XYxyJlY6DZ/qMmu2wg6jQ6nA5ElH+dsaLzEHmuIhdfrA
gi4q8H6lMv3MsE6fxsF4nwvnp+DiOmajCTAKOBgl39PkBP0tHoLqjFvz5JOStAo96zgqhPGJTVCQ
j4077OVNUk7NqzfJs+FQE/b6hK+dIcbkFCvXiRHJITsO1y6xIMiEWEbSB9q1faEZBTfYZnjkV4yS
GQRoMZzkaC0uIFMdZMBiIqizy7SwhbQuHiYdP5bxrDddFezNnKCbdaTYr65CkYwQwsj+/NBinO+y
pL/xzeyWO738zggRfOdgQT+jTJ0+jIxMj/Cl63scEnxiG8RLxbwdXBHQMc4gy+kYJGVO4t0JcMvF
npm6jcE/59pZXKvjfMrK0KQF4a1YmZifX3rpkDDR5gaxpiLKSfxuf1Ql450bFgZoFDN3QGLikI4h
ItrTbeJVaoPDJH5DtFPeujrGkGKOEIJwsSBqISXZrrgFDZpeXnJTXrsmaLc2ld4NxKzsqbGhjK7p
Ejh/i6ZAJtxojHGoLsl8aIzmTA7yJkGfalRvTo2frJGk7MWazqSmh4Dkd9fV400ZR9u56deq7pEE
1o6ecHkV8hSNXkvWd03q9qYJrHZc2/B3GUQQwKDINljusxjwa8cAIIXRozriiPYcqqyvojwcvhJD
03ARHOQknzXzeRKJOUc44eecveNPbeSQGhK6C3q6YcbsJ2Ova7F2OvVzgyH+PuXwlL+cuqgegzHp
nnHoAMSJhnh2yBiw+T0QWuL7W98a2mY7Vnl5rwbRGxurJrb5O+iKOF+OXDc5Q0ATydEGiDUckwwd
xA5T3hweS1Xb5jaoJroKerCByOFUT2Q5t9VgrVpYOcF2qmuCX120neXOSFzbwb0fBNW1VGIhsXaZ
ax8HXYAcJG2vLK+OJpltnQ8dM0vdWrH/gjDM/WbWT1Cl1+Cz/+ZRn56QDLLSwDfsktEbk+n5u+Bm
4r40WLsxDjOz2Nt5w2wx5HTtYudOle1v2mSQ/lkWBFrCK/K94dcM16e81lmeP3a23z9C1FooD0Al
kFSFLPk3gq7bOrsgqact8nbbeYpbjVcDcQQeUd0QPbOeIjZGB8AHVnDPiKKjp2BK726cGJcrv0XS
xFnWd6XcAKCuJL4VHIiYTyNyqhLHkC9IMfFV2eWikcxCy8SBFaLv3LTMAAmZD7NpYqkn6FqcCM82
uLg+eHeR9iTXLKKl4ROL4tsZ4+bqKSs2EbsaYtz1EcCIM+Yt54d039FAVeFnd5XJcJTXdHbcQwY9
i0dunrAT1MyL8lOA03CZGGQoKaZ6knS8GXGL5FAgE9tNCRqlQ2LWUQdXjP78UMStNwEDZ6K11lZm
Nre6KaxXQkITtsSkuKl9BYKKsUdf5MZe5EBk1zxEAXEdFgfsPje7wltTvyEqdRILHmWBYV4ZmzKp
kDsEfdGjSErcyN3U49wlPzVBIs3G6xxkW0WsRvcprdKGManlJJe87m13JXkMbEKhakcStdUAAhud
aSFMZ3PRn5NZZPWmpnNzb0sWCMZtngAvxNJNjNOWnKkOCC8adH/fjCKTBwSvOi/XpNeq9DA6Ngbh
hDUkw0XYAUifmiZ47ZzBa24i33Wqc9JEDTcz6kNB6BjegDPC0ZG8Z2wllN0UvG8Tu24mdETFog5k
r2UzEcgzcsCTpO2OQeZKHENeiax2loNhfQeF9Pye9qdNxTVVbdS+OjNt9ntXm0OI8qiNLiGgxuSI
vHHWjxQAFdV4Clyr2HTJUFC5eejBN5EoXMCAKN30zuDOtPcDX1l6g3mO/KbesDoXB7nb1ZcKQsRn
PfaWtQNagpl+TFqj3mQVkjhcrZhEr27FiofrFSHamuoUC0idwuDbMKaO3uMAJTMCSLbizzxm4z15
9TU04brO5jWc4di7SUGRTReXBnXkOM2iXwxOSpJ2qwBCttNV3s/gW1q8+m3r1RRZTV7dxw0QgmNm
tuYy00aSeRtjw6B7c03pXNHMouZjLRg5FtmUjNnzY5WKRjwiUSQTRirPmdZlg1t4K/FqlRD8OhIx
B0w/ILMAfcS3eczZwJC4kv1rnZcOHLEksvWpzQFTPNQOSj5uWLaPFIca9S6jHdYQb5M7DeFzjfRt
PKTwd/IreGbUKnLSRLYRNMCzCKJtFntduNAS0FgH/toCa/YtsdjpjTIbNuTGGA/EsiS+IgiprcW4
YVw93iOO1u0WY2pwM0RC6RuG1D22bAsEF0ZjlFa/B3Cv1dkyUvWElJvlGd8lBYxhuiYVQpSEwf04
zDrfe5jx7BXEBwpiIt/beM84KZu2nRn3RJ45Da0UEvzuQ/c+LQK4A0SoRGUNSH7QTxFHE4WIyoKm
ky81RVJ00KbRuQzKPYgesWo9sR1wbAzYUQlQoRC3uKRtNPwErpGIxgPCletC5myn9xiNK8SX2Myc
P6zCwHkEgI+drNoYVKkma3w3hB05S8qQMOdsPAeMOFgW/6Y/RQVV9rqDFxfUFiHkZjR/wRdF+5UB
Xg02otP+c2AE/bWyLaSUed5Yzc3UE19x5DnOkl2nKvdDSEBuWyslNoJaL7egAtBKf/E1aWIB+8z/
rCYn+RLeWCEXFoa8Q/YjeJf5b823QaLUfgxGkAyk8yX5LamtBSQcLfr+isiJxHQdanoQ1JK280BF
zqn6Xwu56/8QZv/1h8vt30PMbj76tv9nM98ff/8fbj7XXfx3Fl+otYTAeFjY/g4xs5Y/MRG8W0z5
bUcsgQn/cPMZ5t+k6WB4C/gnSFJAdok98B8Ys+UPJTBcCNWCl1JixfuPHH32EmnxZzDDAsj740NQ
uRJvAzr7L+kdnAN5nND23XnCR/SMJRW6x+dEiXOoffvgZDZxqJIDs/WjcJP9bo3miVUZGSrYessO
jxUkd+/FIpUKhCUVYZ+tzZBNfD98GbP9+X9P2d89o4v78d8/ZKu47z7Kf37Klr//94dsMYaSOwPb
Ch23tKRr//dD5vt/w6dpUmjbDs32H4/fn5ZRFhJI8G2EiYFki/X/HzHb/Zsb+Mv/uT5iVxA0/4ll
FO3SvzxhkCMFj47jBH+xb0bMBwWuQ/sgXaZSFdzaTeIEmY0VgtC52E/ak92Y3ndbxrW/ZsrG0Ixn
3p2Wob7VPSe5n70YpnyNBcloqySoEUzlnVZsvgi5Tokd9uL7jvFFzviPCEd8bOgP/Qzt3gZANFMI
q45/YWF0H3yDQDEApRhEUNs7vZUA4K/9x3lUTOs7zFvRhcpGntSgI/aoHpAQM5/gJJdIYICYmB0z
qDIRSGroSaGO2NFL49vhdHAIdiRIw41D0H520+4sUU8Pbiun5M6wiThcGwR+oClovQBrzzylGEXc
ifQxOKEI3BPhl08ZzP6lm53vULSOJydAXhg6OSGKAoIv/svyytQ0/zW40XSSOLkvNgbXg6tBjqD6
xW+EXLpaW/gFP8NelTu8/MO6aeeRojSuriou9Dkq8njbWfYeD424jzyWI41XoLO1OhsVpkOi3l42
2j5AHcR9QIUa0Bm0oAxXjY+MFEGIf5ikZGWau4n7nidGdciiSFygCDZnulh1T0v/2LAMPYRhBBis
N8GU4Ebg9GB0R9TFtXQd/RWi5WCyOE03AmbAycs7IncyQzzVvlfeziCOEN4AEdk7rhHAShia1y43
Cf3NUTmtkAATQVUZEXqq2ishBQv9RPyodeuzXX02cRTvvHnxRVXZfE8QCAZdGLhqy7WZ6A2lpHpA
cMWWyBqWgbMK6OUXrvDeQVy00kYueH7M5tyk3QFKRAQXsTaP7HzAKg0Z7pTIFK+e4zobqrZXA6vi
mWmkuI4A/V7DocdmNlMOQClrmI/UDSjuDhvSQKGzRMT+AS3313HhvqZUCisUKuLguYBfeSgDZq6N
9lBcGaw4u7UsDKY9hsTBD7nED0dWN/wwTM0r8d2xUcboAkHyaIxVsp0S39oHrcCoV7tiujJ7Ms5O
n7EBn/ue1Xw2tUvWAzoNyHa5JmWX8Uh/N7pG+JDMsgSrSP4MnzfMLUFN1Di3/UT8OCmGeVgdu9z2
fNYdqYPODqHSuYwL60rs6fziScPzbyo8a/WhjyLrkrfSfEoC15j3SclKgoqe9bf0TGE9AM6AE7ea
7MCGCNGkJBWCL7cN/skmYoeTEcddxLI6jbXWuzLyC+KXLGHc23DRN7Zte3sTOiiv3diY6OhlRz+Q
1qD5lY8ffSILfi2t0Ufb4XZ7BxlnQYJMBrFpFOnV6EfE2eZYngkuFFjNMHqwG+RXBI5YwKsCXOJj
H5piGLJdbDyblkOIz7DsgMbOfBCysjmUcIXg2UK/s3KIIzi6cpBHB+n+jzcF4X1khUW7merOfkKq
1dH/gb2xNrFFIOI2ROVSQdUO29uG8oG8ktCKgOfGtZ3tgYrqr97wsBL6iJxXqjPyO6Sd06nPU5S/
abKYFbRSHtAkR1a3sw3JvnJtb8ccEb2ojCO1N/Fe4BGg18KlMkLlxmFLq+cHKZHiOACsX52fVqjJ
grFkc8xIzHT8lvlpsgzZ09EXdzxcE/QTrwmZmM8MjjNo+s3KbNMAEbFNwHuesAwlxzM+O7hi77o8
5ZlzG3JBcgQaFsPFwb5MQ2aCwvOzlOxpjJ77QBXekYBToD1qzPIbpOvexRwa3Pc5ozzW8pPYFJFE
LqhjGa3spi/uh0h1BFPTQh1xC7WoxEs/OftAlS+wzNrXptOoqNEZokVnUvJQKRv2nZc8ukGh32vf
bT59+hNkgtKwD0Oox9//eWnCKcP//pqH+C/Jifvf1c1H8Vv99S/9LwxNFNAd/n1Jsv4oPqvvf6X3
Lv/Ef3MsvL+5VBW2BOAAXOrPwte0/wbXl3wVS3oehlzqmH/UJJag8OD1pwj1oFjIP0sSKBYWyWHU
KSahLMKjIP4PIhOthVLxZ83LOx8IxPgB1jiyGW0+JH/+T4lrQaP+YFP2h1JKRJVNDjjOQ56YaAZ1
NjvBG3omwIaxRPHhFojMKZJf/unLovmaoqr8l0TF5T/ylw9BmB0/jvSYhkvnLx+i9HGdwQXoDgxS
l+EQFFQDeSkDm3iCMYGj23wYm3r4tMlAY+4FjupQDCy/1i05is9Fxrz3f/5IOMX+8pk4fE1p2b5P
QSldIf+SfxfISCP6y9AI115uYtn28Z2j+4OF1sVN8abHRQFQ4q5cY6XJ1/j4ccgneAfHjRZ2i2Ec
aziJGbQ0I3BWQyXracSE/TFK6HXS8jmCMAAhMWUrSGo4KfRGvKZHnt9yTu0L1rH+ayTMm+Wa4OxE
5uqUUMoiP3nQNmC1g9VVqrk6YaaHtdGRKDEpw4eJ1v4W+PJ/HPySRMfzIMl7UYxhtAXWyaoDFd6o
t5PvG+6pzCpkrxhSmvSQWI1/YwYDN2YwWhZisMzX0dmKRrfYE+40MDUGmMjozJ+rARGIUTenLLet
b8/HBgqYNA74kdoJvo8twkJtuwKzJiDCOsJHHaIk3Q06KLFvyg6aXqWqpqANz8bvvFlmMAzt3iOn
4haxc/xLOysuCIeJ0UbjAGuz/lKERfVm1OAON4EKGNtLNSe/Ov6lOFVJCySnprXTAFZDzOchXmkI
9my8CvB0hVkf7cZlgkIIBWtmjzLuw5AFhXZalWrZjTJd4mdgb0MYt8GVHGnBlLLgnSYhpurbz5mh
PEN/q2tBU+Gnqi8pEQL1VtWeg9xdtuLY4KBq7hQ3WbIOwhZygp2P9i32/Ol3mDiwbtlxmwhSEob+
VDCG2IQRjEi0aVVxGadIvI/tPKBLHlAoC9Fmm8QvXWZirm294DQAG8VmNL2fw8H5apF93EwG4kCu
sbF4FjH77bUKWi4Z6UZmtpm0Z9wkgVmItU5DW/GLoaTclfk4bqvEAgfbacj5tujIJ5N8hvxMeK+W
64pfNFtbt0YemHYFwqxWW/Nn3yzmPdQ6xG2Inv/oCkF9z9TfG5/qzuVlCMyQyZ47TO2eVT0JIqOr
Sp7rOS2fOM3wBQZhXGkW68gG1h2PX5RCUxWdeJrrPLIvyVQC6mjzjAVL1LoT0vWB+/0MC24UmwrU
F/YOo4YlmTY6u+mLosXRFs2EBrB6GtdB7sY2Wip/+ulFO1/QNTdsT3wG21sTt0RFedIN3mZGVuUg
ja9Y5ga6l8OqMab20k0ykvcab+y0Erog2seqJ7/l81YS0il+JFQ7LzWATy8df3OI09+Ditj2su7I
dxoe8cetU888Sj/4ZGQ/HB1UCdexsr86cHpue+pDYV8ztihsVWCx+AzFokn/eMgHWJWauKsgZbIr
Hlcm5IEpHCe0irxTSeZukHp/m7WmWSHIjy9okslp7tSubL1rzT4UJki+cQt973XDJfWYFIbWU7UE
/0B4KxFZ8jmIOBLZzokAw1RwdglpqeOa3JTkyQzUQw/zrkITqeOsuHh6PlU1KRaoY/ChCHqujTVW
1k+XCP3m0xfYFj+BL+MDFWrVK35xKCEjC274wLzP0/x70kvgjqfWY2rt4PfBWyTFExMUShjJMihA
shUgWcxKD0195fEtmz2eERFgYJ3A0Dbt2RoIOZJtjCTJeDCrFkJaE226Obiv/FFtywT2+FBgvEq1
/tUW+ARTv763KsrJeJKvisDzxsxvkaYhex27bM/gE2eBqsN1VWbzuRTitrTfwLvdxYl1mLF3t5ll
fs/RT2Nb0Xoi6olkLcwELCYZfiMsPEM/UleU/NYqG4vkxQrq57CWN4HKd8bMKpYoqH7Ti5oMomDu
MgQU2CfrWFNHL0hJOHzrVnFvFKq5pyd9DlvnXqryRFn/MZCkheak/kFelm1JTprfQ1MrBHNQ6+kz
sAKMILsZUud7RxYEbkXOQ9FTWhP5jb19elQRHug89J/IFtxNBb5hcsWrRzT/K7sCfWKO28lip7NL
MKuYTv0TYewGtzw94KvbQUbTyKUQ8k1lg2a2dvpjoKdb5lvOCmnVpg+Ce3R9ryMzsqVc8DlWLo5j
v1hu8RgubhaHB5nED8LJKV/Xlsq6j3lObtw6vbVFaezi6ctvvy0oO41qrwGcHXRQ016FQXXxQ6dC
yJCyzVOBat6M0TqnFVPumu4wqMNbWAuoE8AhDp/ThFjDawnVcoHAG0W8V0N507MJ/cXMw9zmtelc
yp6EwdIc0OsBRBH91eqA/OaoSCpLzivTJPhrxlW8C0pEn1g3X4eoeQ8Abnj+PRNID1uNe6kdiKPM
jxuVC1akybYy21NmW9iFxTuOuovKBLmVWBtYLpdIIGbcf0FpYNfu04NB99Rk+WX0IhIKyXudRfBm
Eaa6R/Y6ItCL4GGYMFjw0gTNvZmQOd7BmCrpcrrykobVjn40X3OE7XXlPYeIma7Awi62A3jbM+tn
HJbzukOpMC9Q+IjN2r5OhmSPZWTj56l+aARLfz65QWhjpJ7KGsJvye/VWVV+mD8ZiFPRjb3NRnBk
J/pe2PFxGBDORy6IWVlZLCpbWaxkKIFWuIBr77Wp7vyhyLDWmUbtHDhYHXZQRA61L4GbIvRJwAbN
WbxtrWHf2GWxapNgz42CpjA6mikigjF8mVwTB1KjDo4bTOfBUARVsucnrnpDwGNPhQQ5BYffXQvj
eR2O89ngj2WCbI2992Kc4b43XX1NQ7PKzsWSJgC368kiYQsGcHKKWiHWUeol31hnz31bIddmIGTO
DChG4UcbJE+VlxFlWsdesUfgStJRgMEeWklpX+2J3J4FkzSscYWN2yYCHCqUa33xA966bVHsA8ee
ucvlM4D6ntLF/2kM4iUm4NZwuBFxA33aI2VM9vhszlMNRzlVuAFc45ZyzHu1s+m3PbbntsG1VQ7G
NYw8/05XvT4wArpw/JZ3iaybr8CHFaLz8BbhOTbEttx50luTRvuiDHtHWA1uhyjAhR1xNlCHIr3t
D1xe7XoIJEThUO0Q5S1e5x+l8o323kwxXJh+UhThs15XDlUaM4aMPVVfPyXleFwgNyIruVgI9EyN
KruTUXGHhiEl5LQeedbIPx1T83uCWiGiL1SUFy+Nt2PRn9yqfSm5vtaOGA4M/L4nWUz7zhIsaZyI
l37GHmDd1jgG30rMI61JNePVKEbN2jbWxQTPs4ijjx7BMse+PJqdxGyNmvqkMv88mdEWi+FmHovs
2Yt9+Tih7aYMrVT9kusGNabdaByauD3S36TvOQ2+5TxMd12RpPdjO8X1GtBVGBPtmHbc0Znj7AUJ
leyCqwaPmxw89G1xzbDfrQr/PfV08i6rLFLryVT+bduNxk/aYB87mIo3HpoI3Xnv9KO3ot6Bv0s6
p9THgoqRsodlYr3PTC+h3kKkx6CWaKk3v6yLN9/VtAGOMb6DjsESAmEIAoyZ/y7zWT83EGJpQJiU
Ai7N54szOgW8pKkVeCIJAWImmdQ9UuR05GgcoMzxXfpxtgk6T3xEgUHljtYsQ2kzu84RugfMiGRW
aMuTLJj6/eSMNWYSZmYrAXYJ5Uc3wqQ1WjLFPL7a+lp6JSmKoxcvqJh2kURiuG0es6KDsucJMoN2
TaibD3Tn5hdzYngiyMiSVytaApxcvw0yeo3CPMJnzm6nIWhvSQiER9QTWWbcFAF4ml3n0zHv577T
j3VtBs9Dhz14nYQmOvSIHcwZU3eGVhIHb7weGFPipp1RNa10ZGO5wP2l16Sp4Lb1sgjuc55FpocK
2G/oaEy/uwugu1IlG3ZkEydq+BB1Q00JFVb/j70z2Y5bubLor9TyHF5oAghgUIPKRCKTTLERSYmi
Jlhq0fdNAPj62tB79iOTfOSSa1q2R5bEILpo7j1nH8yVc+g16EP0mTmDLVLp27bGe1fBbx3Oeyte
7kUVYnAB+qz9MDA92NusjIf3c4rewu/YBKLFgDOEtJBCMg4aqnZkiqH2dNEZTtotMtSvYWwV7/TK
w+igxNnkFpqzq6U2XIPwj7/zpQ8DkCPZhiR7NBFEidZNvw4F8+K2KRy17+eo+LG4lMQ2Uk3DcMmZ
xGGmgtEY7qhdZoiADZWZvsjoQB8aAInkPqFJT7ddR16OP0RivrQGas++KtXM+TRrhbEr2Ax/bTyb
6JisnVPtqk4tvG1mCGeZvETsqmWBHZj6ZUcXwnKGOt7gSfeKQ2g44UOhNAS+KOxBqy8uiodMsMXe
qmQZ2gCbT/I1ixMz8d0qjGH/lJlFMIMSHBoqOLGfFI0D6oGpV9m7zBzGC4I7y9KPo9jBwtLrZJx0
oYH3GHXEsHwib8C+dcAq6mCISP3eNqOF6NGL3aI/aCM5JH7BdulOT+r4tgED9pUkQ/shRvUKXnyk
SH4WWSt7Q7VD86NJXLQ3WleEn+H1gyUhJrj9iUUVBZSdVONnhIG140tcvw/MUCkpchxvPAwUumAt
Q6nJXGy7zbcxr8IfUU6jaUsKKvMeVDgM6Q3gy9JvNfhSu9FscKAXKqJqH9Fx/BLNGSoqGvA6CeyN
xwobZXZ57UQph+CFLs9GG5bkfeuO/cp6U4jUJLkD43buneajnTqtClwE41+i1s6IeW1G72jHyzxt
8Ukq8ByLoz8wPtGbM/LQ+o1iydq9ely+cQ0BVNU1SRcSJrzWtev1qIZkmZo+Zv2AyjE3w7MKPzQi
RgOKydxG/ut1GSpiz4fy1rwpKK60+OgGPx4K8ZyLtdXpDil/hf5Tn22lSbPgd0exVwqcpCglTXqG
J6NQIzbMArPMAReVFrCITr7E5PbGKOtPeXrbbEpL7B6pfEnddE+agpqV2XXravUBa6/cdN6AkQRB
2nC9IHP7kHB8uAPgOF399rVZHD0lY5oeO/LTRGc2C0XvjeVhcTjW6Tgh0eenv6LJ/l0AvX5e03v+
oGyaPjoaKoqblrROeunoEL1hyvTykMTFym8vVyfWlL17/WJeuIXCRTJD5JjzixL89HXQMjNGOGh2
h8GNVVB6xXxH2vx4Nqcee0WCSDZY37Pz1wd9/rrbgm4wzBiouzq9raeDevi4WViRqJmESEC7wrcR
dwIUthL97vWhTvL7KD7atg37g/ATi26yc8IYtlOBTEtfz0Lk3/5wspT6kxAdknd8Pdr70RkgHFll
3AVorf4Vxfe33OHnz1DYRMpZQiK+AHF88qoYyTD2GkvjQV/y5Dz1JmohBNNvX7/GF0dxddfigxaC
N/Pp7WyWSTebpsN33qZG4M7OQ+TB/vjtQRz+s2oDeHbu6aVEnJOGFD8lYrCSozul1Hu3S3//zWDW
oCxvuo5A6uWdvBl9NzWztFr61QSQvPOI6rkaipR+2JBkh9cvaBUlnMwepLLrrsTAYKMEOL2iBOaY
XjZxB05IbxUZlKhx9VTBKXSdur/VBJbTjSkr50M8W5zcJmpR362UBKhNxXmDNBKJueGNKe35+8oz
pJVh0WHjqGacPMsl7XuU5kl3YMn76s7DLh9JXnHcb7MT/TDImNgUWkMI4mszjfHioC7vDmuKbUh5
Mqg5FEZtA6FApAPvVuD8vhCYF89JM43Pp7Qz37edm+3Mqvd2cE+SjVfny7GOY/OKlDN57gqOAIls
1GUuKyr2ZmGRVjJHKmgwL7/xRa+vwMmkjypFt2i7cN2ufjLpI11NZptEF/StgqC6MCKBR7X0eK0+
JMyeiMf4jWfyfLryeBymuapikHT8anQ8Wp1tdjomvf7xUGK+25dN5QWGrQM45G//8Sn/v/DtH8Yq
5fn3W+l/6b/8GdS5NjD/+x9n7VNF0q+//kf3z7Ho8dHUomNHMwnBBSvhn+Gd4p+6JaWuO7RgpGNI
PvE/23+W909JW5DNgf1rPtGZev9UvZn2P3UyNrF7CpRx6z/7nf7fyQJqwZV32HrQ93N43Dgvn06+
7AjlnDamuSuyoQ7Px85MjoDujPAA59ryPpM6XMuDWUY9dbFHd+iFHcLJe/lraCR7bA909jfer87k
o/eybJYEwkSo7+gjrCjmdL5TYsQ+Peq0rV4f6/QyIeYLA/UWijA0fs7aTn28bRyLzrCzGAMBoDEV
dJ31PVHtBAIucu6Npq8v4yhVv7c3YfpjTIOx1q9v1Zw9HdPWCG4meWz2XUGBTVpT80Mjs+hew15+
mTU1uihXvDHmyezya0x0lGzDhbBY6E52XfbQSzySHkaJOqKAFfapdZXN6BM2Wjnlt0UbVe9fv7Mv
jfhrrQPRYKDgPNmhYGRe2jyGgmuD5zpaepMeHbmYgd5Y6qOudcP+t8djO+y6AvUyiQfyZLwuT+k+
Gs3st1Z0XMXZ7hjHly2uyzMEfuqNvckL7w1LiqFj4xDCtvV16Xn0jrZUn0HywAKCShptwSRdGVp+
kRQDdtGSqBE3vn398k42Q+sDRMXqCWADq6xVnnSdZwRGbs5pcCU1fejG1Du3l7l44x6+NIijc7KB
JGQgrT25hyYR9HAKMARjsS8jLPHVTBRW5bpnr1/M87sneSc4Ets6J0RIlE/vXpPVDftaY/Yjepr9
njLpmFxZsCWiYCCa3cOgUOHHWNKOjuMbG77TsZlW0Z6Dv2fyXc8f6z149ORADxXsjtoFoNesbWE0
9R8M/OxB2LEXihKqjkvJjX5jnjm9s+uo2BiYmzmg8vhO3pcFaIGkXrH4cJzCwhdOSGQ9uoBoCV6/
tc8GYiZj7pboWXlXXOfk1vYECVexBLzWSyoxiozH9ya1ot87K1pynS85xyHAdyze/pMpTLoa5w47
xgTkGvPnDDyh69tRTHLr61fz7GGhf0HjgjaXL3od6OnDGhunjiCKL749ONl3wZy6Q5tRXOkOBqGS
lYRQtYj86NdHPdW+8FYYuHnwQbCP5gDgnOzFSJvIIw4BbMPQgbIFY5Mou2mPMe6AvYH+k7cLyZnS
scC+PvKz60WAzPOzOSaABuUbeXq9YkCooWXd7DeSlpLKLHqZLpwEGCaj2EWiStCUz0Z//fqwpysu
Oh8TRZFFkQZBMwWAp8PK0huxohi6H7rt7OxEay30Q1MAK6DWykpLLl4f79lLyngcIE0h2XYSyHOy
GhUVNIkGmJQftWAXc6eqDqGXpW98CqcrkOTcaLrSQMAt1/3t6VXhgO0MN3d9CBOkzSVyvm7nctlr
ujZhEiUC4PWrenYXGc/ivWF2ofLAZ/70Lmqt4Py0xCA8Y6/bLS1dQuAL+LFI52C5eONVeXYPGY09
nm4RhKSTCXIyVw9IEHqk4sD6pZ6dtT3FBlo87fH3r4lTCTeS4z5eC7abj2fLOkljytyu9GVYy2+4
66tvIu2IwMtNCBL/yVhUrvjmOL2uho7HY/UIpGs7d6RP9li+ayiRXnBiQsYAgOqNF/7Fm8dJlKMh
lRTvtNYVyQxT0sLNM8mjOLoZ/B/INd3vzpLrI+KjokXGrhy13tMLMjvbU9DPiduQY3U3lsQn0koq
33hEL73mj0c5eUROYTWY1njt8KtpR9JK5mt6i6i5cNf5GeyED68/pl8FhEcnVXSK62VJJtv1oGG7
J8+p1QRRQ4Kb1zq9+lDXaXKLZtQ6ZsmcBXQEIejy/Qdu1unnlEkHPxsHi64HBtE0swGajW+VV9YR
n/1G7MNMwRpBleFk0Yuzmk5cwZsjO6JdNcNo3xE/IoNOITBq9eG7jvzr4+u3Yf2an41po7jkxAXW
yjxZI4aiXKoJKLVP3B2hJcpGxJ9rxT6Xg/YRsdoNsBx1QbaUPLw+8EvTDMVTll6TAiALxtO3Km7D
WWoYTUlGGK0DcNtlRz1uwYyoyzdODes8/Pwa/xrqZJ4m2z1P1MI1DrGa3sWxcWNSsELQTX8Za+zB
7fTltknoLldWVb1RTX3xG12bB5x3HepZJ4MDT7aAJ/FQ21Ql9IQXaz8DI/tPJp2/RjkNayOR24kV
jVx/scbpKAYQ+yXdxq1di/aNzcyLF7RO2cwIOIdOK9/5orSGnRMPzvTGfSll9VlWw1sHhRffS4c2
xXpsp1Fx8i1ouMDhAnLbJuITzz1rkedjqCKIJTR7EbWU55znyQZuoH68/mK+PDKtF4AvzBHuyUQU
u+DIC3omfq4ybL1xUxkHR0+0wB4q6m2NaH0SVZZAkc3z7fWhX7q1bHnZJK41cexcT7+JBau7prSR
oaky3i6lqM4Tc4remPle+vIej3Jya2fZKd3qFulrtZECwwTk0hgdHUzcAJf/tws6WTr6ArOWG/Pl
lXLsztKGfl/XD+KNPcRLSwe1YkElwqPoSO7hkxVXwoipaiQt/tyUno/eeURWxY7MkCNkhcXF8vP6
Zb14Bx8NeLJ06Far231CrHVDxtm30jbXnPM8+djBlPwPvjbKVy6VAIezwy9P56NzHpg9MUz0fAHI
tNY32Y7zWaum/o0l/qULopoiqcaxyotVwv94z9J0Anc7rh4/Ex65ALoRHs3aA13L09v9/r1zTcvw
BAdzoAsnr0SLLCquq9T1G2Txm4SW/Hc52PCKkP6+sZN96XNyaVOQosle9tl7keONajkUSL+3hLHV
ayKlC83O3ngZXh7FZsmmQG+xiX1671z4CXRQI5did20HAB/rd3OlhrPXb9tbo5zMSnMG6XSG+gYm
JWWWj0Ztl1hV8R+NAuGN0h4cA/v0PQjXLOCRuY/sNVq2M0FgRkamz+9fi6dzQHQpHWIcOVkSszEk
RgSvm89JWaxhX4Dx4eK+cS3r73qy6lN0ZdVdLRf0xk5GIVEKl50iRMFL6ZaiGzKGaQfXrYV6GkZ/
tgb+tpf4fLS1CKRz2MWMxhnjZEpYCJ8bAIMR2cA5JAkczXLIOUiVrp3pFbLXN7Y0z18H7OBUXyFn
r8Dj0wONYSYuiOTY9DXUwASASgKKQNG+MbG+cFG2QVORsEpuISvx01e7Q4tAi103/apv8hkaUo2D
1AaknOISzbK3ekfPL8qhVE6dgmIaNuXTYv1YNGwp0JsCWyJvkwLXLLZzOam3yjG/fu+nr4Zjsavw
aAu4gjrWyd6zNkxjrjEz+SiJM/WVFCenkTtDIos6QyrWQ8RyO2Fl92KmHbjXR0uhLsQkAHrfDDlL
cBbgT24oeptJAGLebQIPHI2HuQ/X3ZY/M8oiQNIVm7uQpOx8O5JOau1f/46ePx5HwgxYfd8sfM/O
zoRrZVXfWpwXBr7ZAC70iBffEk0STFlZ3bw+2ukqiwpGYqGiCMFxk8/35A3niS2ce+zQx0mFeUYV
WvYAnA49PlExEmslvuH0jdXv9ApX5Q3OdVusScTUktY/f7T6DV2UAIvCt+kB/nOPtUJFQCnJQuCd
DSXg0dcv8fQFdCmn0uFehR0G5+nTky6Y9KnxMmLTopbEyc0C+e6hdUbzjZnp+Z0E9MB2hZcP4QNV
wadXpbllix0zDn0tl0SsOnktf8xFam6Qmdafbejayv/dC8Piv/6PNZ6ahHfyIVMJVtSKzZAPWdFH
7siBr1XnvnH71s/nZNLlOMePpy/k0g5kHjzZinWt6kq6QNUOCWeZfcl1TB8HqOtte5OYSOeCqNGn
cPXDDp/iNF8jYsBd5m3hXkWjBYlVgxmG2ntGVu4Te9mjbMvCL0tRIICDb410DP4+cUjREc7sXUkI
xgEDWuhuRBqSd6UKsuCMgp25g5nvmo1ujradystHSN/9Dkl/emu6enejmV4DJ9mI2+iY6ktdH5Wd
tf7E3io+zANInW1mGPMl6U0ownsnKe7sflAYjMlm0nOmv10iUxsdPdlUedjM0JibHyh6E6jHwwJf
G3XOdwIC5o0id/ezMXswYjuZXyO+YllFiRjfWUNSBNIqBz/kN9m0QMB8Yc9fM8Bk2PLF3N9OxH0C
PR7n0vQn0n7Dzdhokuh33M2JP0duVO+jTDnRTl9Wgnu9jLZGCidxOUkvloOj4HU3vVZg5LckgEiC
m+HL9ctl0YHplDZZNHBsccjPLckEuKL1+cIahyqYBerKTZ+FBexU/GXwDbvcJXsl7C7QZ1op+T+l
/iDDcfqI4cYOMhNYWGZ3iBnr1BsCLY6tHwIV4bidNA0hTzygs2yruvLHyOwPacx+9yNWbA3XvWGv
d6qMInkZpwrTtq20haimiEpkEDoF6cJuEtvyHkmDssmabPSPqhLyk4qVTX6GZnjAVAGefcnTsuHh
dWX0M++N8tjxiIc7zcjRR2BicyGkbauKFmO0cVwk7uBRh1r9KJDEG9ddxD/0rdZ0ruQM5fecH9tR
nFwywmXjyTHrgP4V7bFUYfG7aFC/j7s5b4EgRLlod03eoxm1qoj0qQLR6DGCmz2eGwRw11cNk469
l4Wd6N/HoUiIJ/EaeZ9ZsXbemj2Gi8GNinsT7qGBM8jHJdl9MmdTFoBXQFkSeZXW1o5sVJFvp7Hy
vqGLza5nwtCCcchjY4uXJ7tQmgkwXOIv3QrAizPyEN0hFFKHbelT9ARc2pRJFE1bZLOAC3tSQaKD
mTrKJocXvrJdjUEiYUlsmkzAGyByNy6CMvHyy6haMki1sLTVVjVdfUlyJ/R/BZrIBufrJrkPiRXV
YsW6O1+kdZJZxQ10s4hayxRh5fxgDZPBd6RqopXS3HWdbVE0c3zDAjmkgWmqxd5JHP7pjWMvBV+2
QpsZJcDE8rG68ppUKy4juK9Yu7gduHsmG/iZv/RubRO+iMkBoEXbfWyU27joSD0t+gz2urQOMioz
omTTiFizyu27K82ZPSCEzEudhz8F4xstz7oIt4kOPnA/yg74jVfJysUU1I/8YCggYUAgdCp3jhvN
mm8xx/OpZY1Huoqrm4HgWx18pZdpRUCpW2Mf4UsKCD1friOAsaUfOmNJn2nCP7u1msj5XoRtZ5GD
4XgxuSEhQfdF3IModhsVjmTwEsq3s/SB/AlMKKYL9CpbPmqRhp1Ms7zZ2oElXqHb+RRfJXVakovb
lvUXkenmlT2FKoE3j/fPJ75MkJspacvHxpJYvqtUdiYBLWjnbmJE3yME7CDAOuIqIMemU8J+BoQi
/vtUeT567eWrSjPd2talOz6MCxlve5EaNFm0qou+OF2Mg7GoIsKSlxidwwZ8bMrva2Tx/coT0DcW
/kptzb/RkmC2xLRXtsQVrCc6uY39tAYNtoveEINmNfNx7uE0bgGAoftH8ZmNu1rvLGdbR1ZhTruy
dycgps6UyjOpDOUQqGdRo+UdKIxzvYLAHehFIt8RgjN7W4/wSrUbPAkVQYgJrkPUeMkeRddEWqoD
tR1X0zj/1BFLYAxyoRIGYxw577wsYcka7Vo3d5Y7GddmU5PhYLQLRMykj+XPwci8S7ZOljjEyWA/
OE6/6OeA8haaXlPqpQdRdyM+AIj5WARSYfyoVTJCrQUg+ZAXpcNFqRnYsZgjKYNJGj25RD1GKzLx
svrQs3S8xwAB7gYA+wAXfMkxp9qh9MJt34Tuu5C+zXeYJtLZFIZSuFqbvrM2URMm9d6AKIbBbyDT
j5esj3yXddjYGYvBFdTWPLbbBeWB2FTEK6X7eMSrF1dpagdxoxXkS6pq+k58MXOQ68wdOWu4sPtA
YCBO/TKalNzWhQRgQYPIm7e6Cexh44qU/WjH2/CZbCZSaqspzMEuyomIOvIStQe9FdZnlSdUgcei
sD6lAqs7d7TLsr1Bg5mQC9niMWim9Y0qFKZQTDPeOwNIEJZgPLI/Gk1M4MKxLhHZ3gpiOxonxjAK
h8IxN4WTDFcuqPNmIyuNWgaVO7zQYhY5ECsqs+4WqupkERU9Zx+IMct1v4U4D3bIIgc5sIWavmJF
HopLx4yHDwRTJEPgZbH6LHB9vctA1ZgbkZA5velLTAvawNy4xSQRY9101EK6YKKV0caYuwKQS9GT
qGZ1U4wbXI9Z30ayPIgOwyBq+cAzpLavZix8O6tMm3I/V0tSBQM3m+BaUCeSvURU67hAibvftHS3
v9nuZFnHRpJJS8JXiZu5tNzFO4/1OcYyo0j22/KJoajPMZqRPZMxz8I8hejHTBCtSN3MqC7jMcxM
aCoaDgdQ8JHHacKz50M7V3pQYSczttLDSPDJDJnpz8Y6Izxj7pRtfsH6nZI9RGhYdlmVCw173CQx
edVJOarV3pBbzfulsZds2BFkFadfychIqu89ITQh5UeZDPle4MFdQDdmWb5UYJfB2WdBCVIIUi/S
FJFCjFWLMsNgtPuW5IRwalXNqV4zWiovUM3tFguX1EjI1uulcfQtyH8H/1e/TGPyPckJ3PskjdKE
ddADgmIqYsMm+NLaqgzqgliuAO1iG/rQVbthk0Qw0q9C0rjOLX4BZ53iAQeEnch/MF9Dn5RNW8Nu
iOMFDHdBGWozEgNl4v9T8Q/8I4APKoh+t3jThRUIeyEyhE5DHsQ0OMmrGvh/fD5g8wKBpMmiOvJA
Qa6yJGxLsiLlRSsw+2NujdoHwc/Wdi4urb3V9KPaA6bvASG3bEo3xWCTB4etXZGj0wvnSLqZ9mmE
TdkhF5UGuWdLiasPC9ka2dfg1sLurkf9bWUV6bBDNJbO20JzhzHIlzQ61yMC4s6Gqp6WD207Qidm
zajd+5zgYcjDMCG+jGgBCWPKela/xRsXLyCMrMUMM1Ad3apldm8nILSoTfPUxuiMWD4MiJsY4q1l
AgrF3ApHcueao3cTNXNzadZEeBy1RBuxwsYOBqghjR+IYLIe0rSsYJ+vwOy9iJf0KibKgytokv68
nZUaNhIPgthpXo7hH/ew9yBz+B5bk3oFYUiGUaXcb1eUgS5a95rklvynkRUg9sn1HPTNuEIqmQcB
bfkkvU83OQa9r8yI5l1RGjNkJsIqoj2u5xTXFUJ2Gq6Lo7Ylvs2fq8pC7MEcD99n/HegNACWuX5Y
z2hQ074Od+jg8p9exbq/oVCzmv+zfryeROaSJ1EZ4Q/4yf0aJuewdW/mJfsxuSxn0EGaFljOAjh0
0HA3cXrLO85wodGelyU+zs3YWbIOclaEQMuoF0FOSoFXZ55VkzDCkWfN087GT9Vi34fLXOOXib7Y
ymp3XbFeuMDpBLdyHn4SB5PhVFX85DAfrwxMgFetO3wHxJaAaJjTiykquYCkAw4Ie4JgzOuYb/2u
VlPyM0xscziLHdymrhxImgTUC7GrJL1ny1LY7Wfq/wFNFS2Aag9ixCIM9uuAevo+1cTtxEEIn2zP
7mhTI+WU2LLh045jU/qkPC2+3pLqtIkdc17rXI7usx9fYfeJ4xtxGt4UZGqQSpk2Bt5q7WxJCadT
82TcCT2aICTgEm372b1Y+QaBOXveR48G5NFjj0AeLrkMm0FX2l2dlNpDgRP0VtWDhnW8FXetqcb3
sFgIcAi95DMULKpA9qKB2CUwaTDXx9YSn+Eu5zH7+30SFiTg8RbdR26nbguCDwjIWMZLsJ+Ym5uW
TZWmJxvHLu6WqTwY8DsQrPTLO3N0xq1q+bI3eJuW7agTGszWZ9iObirukyYnPb0q0k8LK8hO63FC
CUV8gh1O7oVDUhCRIXxb9kYLuawqwyQvWQ/jZhDnMBb6s5gK9mbq9Xf9kh9lKfZwHecNGtV+DQch
HSCm1Oc5OcENCowBygXzXueIfZDVlAFWnsyHRTgAj9s8/VgSD02YG97DqwWcdtBO7nGaw/LDrJGj
MOpZ4mcEth5D4Z1rdGN+zmPXnKkx+eQVIr60dK3Y1kLvVvqNwu9ra/exbjXvyIgu7zBH9Tez1s9O
MGIR4cSqTP0goPTtdF5FaMRWYGXygRQecACzfkabqbpvSYlkH1OmO7OHmz6PTXfkEJrMtF117yFp
UhkHYgqTbdx5OH6L1j0sURpBYa2SMwR7zhGW6vITcox1yBoQLngME9/jGL0o/bNTO9pN7mXhwcR+
eUyTODkkNeWITawlWMGn6Lrq7e5a5EZylyROBxyHxNV4mrQz6hLTYZY1c9k4/4DS1gVFiD0Bb9vw
iXpUsauHNQva7bJvoJUxa9N2fJfb1ZeSvRcnCxxUaS2E341zclRgO75oUVHdIfs1z0uox7smpOJA
bo3DPSY+EIVsMwYpW8p8GwoN4DdJ2GmQcqjfdHwyZ0ix3i9e6xHahux1KxyCspel5AUuMwWEAUu8
D/dFnutlqZ3XjnE+5io8E4D2joTGfRShpV0vrjFtwKvXR1uPSTAVC3maoM3kpXTMGyYM+aNICbHP
nMi6lln4sxfd/cA1fOH4UbXbws6rz6Bz45ysjxQPfpZ2t+ZS9OdkVLQHS1fXeTlYfDdMqpu5IYUH
p5R1jRyDbZfo1QP+f/IGSNQLpiEkNtmyOImwLlmkTRQ1SugNB/0q5C0vwk+GNWdEIejUybbz0NXj
1jR7xwMcYiyHnDAO0uOmjDzeKmmndt/q3TiBsCyHm7isQA6HrnEDLUqfdvz6GM69kqqCP4TDylJp
cg0MCbWHG2yY7FohrJlHp6Jwu6lJYP1U20W1gO5xzK8ososgFl4XBplY07SWwUkvp8iDR015KA/J
0oxU5Dc8rRROxVCXWytv+oIPviZRhSkWzGEEW3v2BjPf5+OEBVNmGfutsMt0JpBhZQ8moqQkqyDX
X8aeVngY4WrRbDJN6SIQQJGSwMaUtAa0tSkeETAYxlkGwW/YLjY3b0NwjcZKHI9kgWR6PFa+U+fy
WgsTxyV0XpP2JnOt+UEjLyjepqlDlm6uRdY9xEaD5JbCIA2iSU1Mw1hF1EUlGjlvU6PwvreV1n11
+r6/zkciSUn6AxDhj8za30otcTOfta2wgr71Gl5MtHZgaFIJ4QfupfhQ1hpTG5rKJPOV5oK4Sdhb
1hcDZRRSM4iIq4ORIxF8BeI+013aOd1tOf5CMKLHkBtW355Xgb7dF+CUqaAT2Upr06seFH2U9DYF
MVVm1KGMyLXf97MIycwyYPmXNJ0wYyepuvTs2tCY06PVUOw09QfZz9SNS/Jt74WdTay37ZxEvmAr
9nNoMzvdYsutv1TQIouzydTRDrcqNOUFcb0ccWZJWiUAjLBCTSwyFhqzJEtgM7D1HyDlNM1DPbpg
JIuZqqk3UjnaMNNy98yoFniVK7MAWj3VdeMTg+RekJLi3iwNRvSgSMOMtBRykjB7TpzFfSkSTT9r
RvbYCA6w2Kake+bbuSV1OzCGkSkyKZH1+4g9Jrn3She4j5m3OrQsyBGHObQfgLOY8Y7o4TTbKcqw
PXrkfG6IdCU85DAUUU/GIfP2R6exsA2nrDzb2WnKGzdJuvidyaaOEL61U0PNJ3e/17Qmx10ke51X
MIrDmyocXbnViOwh2xztZ7HTEtKc4IiV0Yd8DKlk8wKmHPvcyIl3KL0q7O0UimFlRdm4hjgJCGMw
sawsIGd6vFiqlgOZN3YUkGq3AHiU6CVSSpMCkku4hu5yeizkYN5VrjZEP9M0I/5pyEltPzMoul2U
c1QPtzpQznqvEZq3HkMa1LAgfbgZAT5romzqshoLklcJv/R1a7RtUrVrh/Cf0iOXyYKMdZScVr6D
JbfUVi4z3jGjTUvdn5GHXDZZmX4xJg+AbJPE85U5zUyAg6PjUQ+J/Wx2obD7yyHGiu/HVq7xRsLN
uRsHGcl9P8wjMCJcFETq1Sh0tyIK43kDTGNU501p8OD9JlZ175D3IAZWHyJtxIeeDlD2vm26srlI
EfY4YGDMPF/YvuV0gV1LhT+bOefwQ0g3UJawqHWHxHqgDWtBe5g/uH2u5bAf7YJ6rUNsHgXkLr0G
w66zMW7gs20az1QEzkWDUDvASXl40cy2NKAmJQAb4tDxun1J5CjidaT0JsqsulOwHaCEEM03p6Bv
rmXPPLoRIzb8bbEQX3w9Z0ZrXMDYJ8LCG/uKU0nRDjq1cSsb9qSYLhxFVcN9CuHuy7NpJJIcUQU7
hXuAXIikB8XuEBI8KrRyE2Ia0j9OqRbbdjBNNASO3ky07jmFzLG/7jrEuDumfHO8tTuXc9VuMC2N
J1lA3XD2VRK2zV2a26LgzdEUeQQzuPifbYXL/zxGFFYT0oPZL2Biadpb5Y0myrQ6jb2vVWzVTrwt
8bYMBYZUSLZ7kF1EtHbsctcgN8Opyw1fXtJcQryLYb14dTwa1ZYwxRRcz1QPqtK3/VLV85oXaDs/
+05MXzObkxooZTK7hK/PnZOL85HYmPyM8kzvfcghlSMhzQoN9N2WmCmHZErOgpAkNnlndM4Hb8qs
6WrpNOndJDkEcd9IkpEdEUEkc0RvGDDfABjQJmVw4iBdfKJ+nqudFguiHDcNyQHstVMNhMMlvFLQ
BXvaldayN2yjzQ6VSbVoG2mQZbbKVqMHZ8ibJ4d9Xkm3iaCTrpu6jSzJPt3XMaERO122mjxXYahB
XrNmgtk8ny1gVHwsCDgY9rKZRnbbGku5dgNHOdYyIq8rbfqA8DiNG19Pi74gdW72KgWdya686wIA
63wMCYaIjg6H/IRIslFkvkWnIPHhNLZrwtUK9TpoedvXN3SnQjOwy8weL3OCyGjEe0NTu+dZiKCW
gKCudMuruq9k86U0aHbdzrneFOQ9qkmr6z/awv/vUvwHTdNHfc9nLsVDVUb/RbR79F+3/0Nz+0fZ
J38A13/9uz9hpZBHkQPxX9tC40cT9l92ReKX/4kCFrcJqn6J5opm878I6iYk/tVaihMfGawp+Ef/
sitCZEcjIbEZcS5d/93v2BWf9rv/4KfjYvBO+txIogoatKN+jGy+v+XcK/Ot+XvC9L9++Nr1ftRE
Hyk9lo2p9CNdmo0zdB/rJDobPXP36F5f/yGfeEw5fdo8/+vHnyiTxnXPkyGSPnqSwCxtE/K5vf6T
nzaV//rJ3PXHv7ir16k5kF13hBGzy81pM/Lxp+Sez9OFaWvbZPzx+kB/dwknikigfY0ZLgzUuheI
riV75Nd/8N891xNBZzWYi5mgPz8ORCtMpuCheltikn5LY/zvG+SetPUTyx2pQ6w3aGJj/kHWX17/
tdeP4ZGG6q8ffCKQ0VKwyoRgG0dDLIGwonMPmvIIoEbJ6mBn49UAocie6F9N0YE66rVsoZ7SX2VH
/G7y7CuQ2Dstd49u01+k2F1N/dzh5LiZwMW//juuspO/tDx//YoncpQK/c4oK10/Eun9aSbhjcWT
stBPTxTnhj3+Maf+rbzrb96MU4eYkY9GH1bcYaP8bLUpJZ83vpq/eTNO4SjRembPO754qX8k63bj
TEHhvuFP+pvvZsUuP/5uCOaZenaK/8vZey1JrhxZ108EM2hxCyB1iSwtbmDd1d3QWuPpv4X+5yfr
gJWVdnLMOEYezkQhAwiPCPfte4mHtAWrTXlwyrlzfRjBrVjJWy8/8xPmPu4vX8Fi5fuYmxrAJMWD
pvzWh/pAggpvd6zpSRSQIaSJQDD3Sm64Up7sc1Fb+1KLmXG2GkldkR1b9SO9UwIVR8/DVA9jQGO6
pXwDOi12cQNfpz4qRzXD9a53TRMiJ/lJ8D/AGeVk1RXCGqKJPanCpiLxo3SJG1TPw/hStA31Vu2A
4QBndZvUqaN1wc0oZrctMGKznNbYC+NoPNz0lFm533Ga2ue5vE5K3Cj9ZmXE1YbAM3ep7moAaXXc
3wjte2fRS1f9ysnWd/P5D/ykZ/waINca3LNpvaHmdR9NXCOV6oyW9dR3soiBWQ/X2pwi8TBmD2X1
ju0G8PUz0UmeX9RXa2gR98hFVel8Mj/o5BM4R3NZSkKbOpszAR8bxt3Y1LTrHUM1cFquNkWmrZQR
y1tc4AvKbhrMXDMRHsmyb82m3ccW/vLsZa7gI4JruzMf2hzOvnrMRRTNar9sCw7zh66DmCa/0g1k
V+M7Xi1OXr1OsNvBZJ6ZE23+7V/8sWW/BstymCShEQ+K6b1Q2VrX5lGvK8dDHDNZM5/5txQZLC3t
ttHRIzWi5Pq6cVDCBntE3+4an0Kr+OInCeasaHd8PngqO4eCIqSJfjJOiq3hUZywVIBYk5PLJpkT
WhyoUapvGt9W0ApXUi3TvPFHYpBqBsrqcCBjUjdxC8Q138gDTpjkYHzxoZee8/zaIxWgA8qOf1Pl
t6kznlHinQiAy45fj6JQDxRPPOBIakfAk0PvzMjyqaGXEVzC9S8VJF4rBqpBAKgPaAS5taDid0or
NEOU2Nn3M0eU3s1xS8EV1zLARe3oVIFl69PLgLfaSNWMTMpVFN5lOvpHSV9lMn6a328zpx5yIWjT
80gpEWaMB46aW19lNxM+vh/5xAa21NxbYdR6YDLYWoIrbPVxeXRC5VdabiXEC9//iRPBw1hsBEXv
R6HVs8k0Ajv2c9f/UITf3w99al7mkPLpUBkXaOzqke/CsuwS40vtzIZ7alYW8a5ISAiR8CQkEUa8
trWlerDLamciy1Orh+8f/tS8LOKeDq+9k6h/HXrvmOs3UfmhR2c6Kk7NyyJWUfPXJ9Rf4iGoXCRH
oH++f2T1RFxaytnhrNIi0g3ioZgz21G1ybxmpY+JmyE71iJzZ4RvVQ0Rt8JabYfDCdlR9bFvGsxG
fZLYtStRMhNweeu5aXeAVa1a24dq6mpytfY9XFGnkrJy75TI/oJK34XtsQ6Hu864kTHtqdMftZqt
hHHXIEZoil0IwhBrbf9F9aMzZ7oTk7fsCaTzaUhHz+BQVGFLV64rS7hw5EWs0YuxrsIwnS8p99F4
peTngAonvtdl71EReAnOh/p0SGuIMT2Coy6geHI3IFyDq3Du7X+9KS110LjBToj6YkJlsBHkXaWe
WQinnn5+EZ9WMRrEiBXHASAOgX/6V1P0Mo1/Rp8KIODoM1/uiWdfRApVpSgWRt50SPyPVjp4VCwv
G3gZKiKseeWUnboKVrMf8r+zffzPzWLpPdHDdzYMSrYHHa9qHS02MNdbwT8Tk09944sAQc8NYj+M
nQ/0vbtNt1byf9eK8p/nno2YPr9MPxa9XIwtiOXeQ10LtupxCqd4+P1sn/hUtPmy8elTwRjEJ5Fe
cdgnBWnEj4N4DLCTjtiz5f7X93/jRFxethiEUMhbY5j/RrVt1CcjrhGD6Wd+wImJ1xY7OY0EJKhb
VirQgZI1eu6Of2rc+cd8mhhq32ljpozbIj12gKd/Pxenhp3/+adhi8YUQqxqpwMsmGBcYR5y2biL
5ThYlT8Al50ODQWjXnqo9TM736mXt1iOglzgUjcP7Pu3nXgncQdT/lU76X+/7MV+nbRj2He0ph+y
Yid0bnCuteXUHC/WomzVkRDNr87iXjNtNe2yd7e0pPPxdfebYn7eYGPcI0m76NUt25YAOtdViZCO
aH0ND6CbNpeNOy/5T59aXHJIrGrGTf27QXkv/w+X9W+TJ0uHsAa9KtUcAlJi/BgQQmA2ftkDL5ac
CHdIxYZ4OmAJqvpuEF84EYs1l+BshPhJnQ6qjgrhoTl3gT0RO9XFmgvCfsyMhomIijs9bu5aSBkD
9X2xMndDZlw4K4sF6NNRhKkufyUQEYIgcce45bL5Xqy/AuUO6sxCPExAJcfdMFy2F85Isc8fXhqE
GGbHCh90ss01Bz+ii553aVHQCkXUlirjjlwaWlgQl50iZ5Dv5+dVMGbD1Zh40af7TF17F14alsZF
fZNKYJWs4ZD2rpZtMfT6fh5OJE6W3VjgsXLMfJmHyfrRV39UhLbIXqg+165VPap+uQ7PeTCdCKXK
YknO1Vevq4yJezKppPZRyn5+/xvmAb7IxyyNztKyLwwwIRO4hJB7vriRR7YBbf396Kcee7Ey49Sz
EtHnrAclypFm7Mn7ZQMvFmOkiEqRGUx9V610Y+u1Fz7wYik2GeIJ9H4cTqFzTvJteOkDL9YiJoq6
xEGG2FcclXTXtmf8fU7M8LLZu6KIjeyO95cFhwT1QjD+uybR/5wK/vYiftq2KtWvYQwzxZZa2TNv
opWPmX8umi7sd/87/GJXxF+w9+lynA5S9F6PwTGwUJy26xF1ALTBlaU9zcCYMq4pWGdId6gSS/eJ
tBnVtUL5XBrFbRj6Z1bywtPtv0+zPL22YS4oFU9Td4bjpeCT6YkZpH3b0EHPymii0GmN+6E719R5
6r0tFjRSKf5CmlAHT4Ij2K3b6kzQP7Gg/6YDP722oau0oEj4JUa7mbVnuXcL8fTMTnVq8MV6bmpK
V+38tTWK5JQJkh/xAWOfM29hQVL/71tYrOoEQ6mqruThIFfkUlAXtaW/zkBTBPm7V4euYEHZlYW9
PLYH+n7RtERuAUC3V2G6wZzVZDyGpJA+CcFN6DeKDXHfjN2Zxzv1yhaxYdKRaKCEng8AJSmh3TCe
u/ydGnkRHIbJKBMOK0Sd0ZHyXWaciWYnXtfSYECdcq9uY8YNpf2Ql+jRR1sMxjPz8ddy7Yu94+/S
/vSpQbcZM32OaX2NshNUUkxvEvC/uIhsQ542Q6T8saIXsbNWUfczMx5VeaMhDtQy3c3KX0mvHjoV
vvYLdhUryCIAguJNIetuNGlw+JRdUT9rwv33O8a8kr962EW8oS8AN9Y+HQ8FzI44pN+loJOrcXCc
OLM4TrxFaRFDKPe0eKyJ4yFHsxwlf8bmshgvLWJFomlFgIhuPIjU9riYXHi1luYf8un9TRIUorEg
awdiZSamIm+uLjvq/3WH+zR0mBSDNETM9pgftNjJujNv8dQcLyKEAm6tqlqJAGToVBZ7x0RG/v0H
cmroxfIuE1xK1TIfDzpFT/ogXi4bdrG2rU4VUILBnJpqVz7C/75oWHGRjRKo+Y4S1tAHNMnazcXD
Lo7gVkTrTAyE6dA9TmH3s0jqj++f90QoEhfLr9AKv0H5Soq12kbC2wCHx1OSyy4O4mLltfRBa3jP
jQchcagZVpcdMpdm+93I0TinewVXUPBHdnnh0y6W3eA1Pq+PYZUr7T4aLvt8Z8v3z4sZJxwaNlU+
iCw4got+TwTos2fe3fytfhE7lx5Mla7836rz6tyRujeLrVkDeJ57a33aCXTh+rV/J0YVtC+NnisQ
csASAvN37WUwWotV7D0gIFzn+cEy7/hwHdreYSvF1YsOjGRsOruORnvMAY5P5W6IaD6OPujV2WnS
uDW9rdbeN/1eN7eFtfMis7HJNK4SCRgsXfhjibOivkobelVwhkjFCoqT5AjBUyW+fj8DJ2LD0oq6
AXoDPakfD6rh1LrjVe734/6Nh1/N7CI6GFYYlqMvDgcfXY1uPPiBjzGGuE77V08A4vgrSX4L6UPZ
v2jdOw0MZ97o17/HXBqWBIPYzK48ZHiEVZZt1fFf+Sf9/wc4HFH++RHGIY35kGXIOPzocogsF+0m
/8N4gTQS+8DmGfYPnFjaKL+f/a+PBObSEIkdTxoBXHEGj150DnPJdK/rH15/WXGfy8w/Z0NJJx9v
bB47955hlYXqmVTwHDP/96MxrUUA0dUi0+VqGihtZzQo4FmCeEKN7rXsDRelM6e7U5/IIp5YSaNw
AicJCHjT72ysU76f9K83AsSg/5yU0kAqXKnzu0w3Oqr1KKOvyT9XXDr11ItNPB7NNtVjnjpHwJHv
IBJ+/9TK/LO/mvPFQoWjhKYM4T/v8krylTt53PvIvL3xUQyeAsRYk9q7YqfRLRodQ0myBelGsmhy
DAI7qsutFlRbTR1p/zRpQo5XZdG6Ym7cSYLm4pfRjIWdZ7/bYluFj6KEUYVUOz0FoMmHwwtN9/uf
gb/Y179jqWlUO6nDPpBbfVrr+Nxh2FCorknNuS9/RR59jeSXfJ/2P9jqgWiuUq20pyFw42HXYU+j
tWj7Oe3X1U1X9EjS6EhV6Y7Vk23Mxl7pK5m+ZbB4qNRokUC6VcjZlZ5dDZqKLQwBO05WlvQ0qL8U
Wj4jmsYL4UGVurUmp7d5/FNsnukNWdUDbX++ZtNkvlYy4LsdvQnqRxHiLyugaNHXTX4MgpckWptq
eS11kzsM6MO0XSayJqa7DjRm3QDotegH1qAamU8KnaDV8CNJ6PgU35IMfOPcylWJ3Clx6Rlp3jRq
aNQCLRdPk3Y0ctnxsOCga87OTM/tk9UkPnkjPRE+7b+idqObz6ZyFeeWPY6YaI3WyqB13DOdIBKP
NNw54FlXlSxBrfwj6toqiN4VHGVqBT5jWV8Wc//KBz8dtSfV8/NSm6ssikOFDBuMM9/KvGa++OSX
HrEUlU0Ahpy1i4JenSvzV35V+RhmOLizFtLWj3defmZ5nfgqjcXqCqECoCjkJukl+671aKHc6OXZ
yuSJeLnUdnSS0OawLMhxCpKtVz8Mjhnjn0S5KpLHJN9Z7c5T7prEdyzjo/YfIJbvk/oBh4QZRF0G
htOBYdDK0rbUay5NWzPBdqBtt4FE6sEIHLMoaC29h47yHFTrJElgSevrVMYwCEW1YK3SIt6gQeuR
17Uree7at/BIkfdB9Bwad5lPp/BGKM7pDk/EwKXMgy6jAS9LkQ9ChOEiUAW/+/6LODXw4gzvJVVY
0T9J7LCcEJv87vH7cU+8/aUl/hToUoidEKeR+iqqYG5theGMVvfrFD02r//cbZCHl9qYslV2+Bb5
8a8SFmzWSDbGKuuOiE2z3L43Q/f7H3LiQLGUM3tKnI+9Nw6H2Dtq9WMVXwNKwR/tzI85Nfw8f59W
uimF2I/l7EFeOGDNEa6K8b22QkeH2Pv9DzixUpbS5hpTobidTyxidlCBbVvmzqv3fLp6fOY3nPiG
lvbPcoZLUNKwQXNVU9o1zUvfP/mpcRfHCikJEyUuGBentCFYp82ZKHhq3MWBoqfhCsIJGU893g00
T2lnLoGn3uUi4mVFUUlZ5Y/0ubdYP2XIp1OnVo/ArM5pp058+0upbSXQVWXO5da+fE7Kd1W4qeLe
VkTaWUmBYWCD4PjcweLENC11rLketyC4SFENTebIrblBaHZZ1Fny+dqxxNUpqMeDOQKlP0Tnqo0n
vnVjfjOfVpMUJ8oYzFVBDJGupX7c5TkQ4FZidpK9KKju9x/mX+flr7bRxarFuq3pEpnoZihXGT3s
g3JlwU+cxOOUN86Y5JvC+tmMRwEtvRluFUDqYn2rdb3dl5Md4dnRjGuvkmxxKmnGDjdVaDlDMT0W
5VOmNpsJE24z+x2n14IJ6Tes1mXlmLq5/v75T2R5zaXKddAHLI/wJjtkzWsy1jYdf07UcsfGRykL
fkZpzDFHxh2kQSN2V3i3iX5nmD+ronJKtrooRXU8xfgglYeJvJoAtroDn47LSR3cSfFzOkK+OBeB
T2wlxnx8//RS8YKAEt5QcKSfsKdbeqNEFyVh/8ftGpt1INzzJuVXP9uhdaOqPRN0T6ydpfrQa+iL
C8r5AzE/svwIv/37N4cDO7/6i09Pn//5p9mYGjFoJ4sLbkWxRK5y26/u4/49lW6rjDzZ6L/7VASS
4v1Os6tWo2V9nxTPkv+OOxwdCZFTkuwwJnGjyqHjj39wD7DF6DWBcknXADK1N6nH/ShZ1eUm8jO4
75HdG9g+NNqqA++u+3TL+jSWDONvT7hKKuCAV2J6LxXXWnoosmtxuk60QzP+brBNVdeS8KbHD+F0
FOo6XCfNY409Mwze8RoG1r0BxhzbB+kFs0jud/tKfxv7Wz+OXM18b6qrSnf97iVLytDxAms1FfUK
txGjuVebym6CayyF7EDlgqKieNecEmdfRbXsQKmvgwZ0dvNojI9hcZT7x7K/n9oWzvlRzAAFXJXe
ToS6l2399Koob8fyIVIPurKfQtMNJt81ggPu+7bV38Y0807VU6weCuUXblY2zh7h6G3CqHPN+lfS
9Cs4OrdmWb+MND0F+gtgCacW7nh0tf31/Zs/9d4Xq6Dzlb7MRQ5qNJZEzU0oXLgGFpusmsJqzwfG
7WWaUa6nc6F44W/7n7zRUhNa0gwC92xgYNFbUxYFWG65gXfnp4IdaE8Jzkvxa/Ty5q216Uow3gQN
G5cJ9sDOMl/08Lc2pPdFldxpwlbr4m1gPEgRRuTcTnOfBrvLhFGmvti0PbHpi1BCheEVmBQZB9E/
s1Tn/NgXC3WpLYVlifcVnTGHKdGotbtBuemw8hz20Omxwrgs0Cw1pmFJr35VN5zfS+rnrixddkZa
6kpNPctUvMu5cMRXuOcnnfv9Z6zN8/rVtCy26DjRs/9PYEP7vo17w8oyfgTdWmZLyYTYbaX7wf9Q
jI9y3GNzZE/4lPb5HmPzdVVtjYF+2bp1DIXiZOfZ0vSzGm9IaSTmYDcljnCqq2Y3Qn2j6HQQrRp8
s2akVCj/kXGUzHAbNItdm2U3GCHaibSPB8HxzGnth509FU91dZt4q6a9NvxbTbnByMDStAvf1OLM
YOnCKKUed/qyvI+lK4MExvdTeiIyaPM//7QjRN0gxXjWkdWTV/pHG545JJwadhFwZs9+YEM8ryhU
+Ii9emSuLnvgRcgZzaQQWsGjWPKB580NfoJnRK8nTgp/G9Q+zUTWDr7Y1yOKDzO3cajgsR87LLe+
f+y/LL6vPt1FqAiyQBEDTeUqKJQ2ducHtaeZarazrJtm7Su/TQqYXjbUjoaZURonHFfE1MZE66Yp
MMfxhXe8R35bgnhZ7F6KZiek6ylNDuMh1ZtfykugqL++/6kn3v1SNuv3XqxqUj+hXLcNz8WQ5bJx
F1d335QxTKoYFwtt/OaC35cNu4gpoUC5CqP96SDrL5W4v1CUbKqLJYvVo14KOY+b6vZgrtuztY8T
QVCd5/3Th9qJUVsEuFkeGg9ZhTHZlv5kpgr2f1ex0dl+9ycbuVg0blQKjhrckch0IpXO0eE+Mz+C
SKOtF3KxJt/meOBPyWsxdg89bZRN4rnsMl5KR5+0GUzJFpt8WyN6614n+WbKj365SZJtK22mjtt6
c9vXrxgp7S57EYuYEWEVqpQFE6a+K8W+7C8LRbOXxOfpAqoSTeHEdAkxnvcbsT6zfk5cF/82jn16
DUGnRFKDw9lhUm97DfeceDaGAQQWqmbA8fLC1bSIG36vjC3NeIQlOXM7o1nXxuNF871U7eb1pImF
Ma+nYdtiOXphlWup2hXwsJ5yk3El8ap97c/1O5yY76VoF9vd1p+MDnV79ajT25vl1EifWn+V1w+X
TcgiEig5nqiij/VQ16TXbU0Ktj1znDuxtyzVunjtS5Ym8+y68lbiFy4rV5Vpndla5nX/xc6yVOwq
Wqaa9Tw4Ru7tuIYH8P10nHroxXqUC9VvSry6D1r0plt/EsoplXEOT3XqoRerEoNvbejxnj/gGR95
GOefeehT4y7Sc4Y4e8bmqB5wyx622f95/fzL1gpTWazCwcJASG95XMP74UtXqn9ZrWap1p2ECr89
uSXmJSTiVm25+f7dnZiGpVbXxOlUbcSYoCe5cm1ryRkx6alxF3swjpojFrgRGeeNd+yeLnvYxbrD
wL0SJ51Bu6tqdc7w49STLrbfHh7aBJHs75OS9vn+Sf/mvb9Ya0sxrQdtxSykYYBeUjgwWlGYpPrP
XoKNoNb7JK2dzDs0urSOEsWJMaEJU6qfGV6K5hH3Vcmu9XyTc8OI7gTEall2XWbPafGaqP4WGocb
guAO/f4DsdyqxCTCSLBe8FpHa2pQnYq8r7E80MInMzxGdJxUOxywFJkUym0ud5u20ByjesHmd4ep
OrKZNxQiTiZOyi4ONOSvegKXjdYYZxANrDGLnRenuy6v90GAu8QwFtd1c9PL2d5sNo13PwwkVA6B
v60TeSPXbW2DUkHqqvkuiUu38MLj1OeHUFiNer+V2VFgmPUYvU473L12lpVtVF/amPQtZ731aIW6
Zhc4/G9zLEa/fyMnXvNsWPV5d8/9KTS8PqdUFLuYwuPH/v24J4LfUj0FmgX3OYPbQNhc1fIr1no4
T1woSljKpyy/DYtMYXUW2q9WfhjTx8seehH86iIWoyaZ6K4Y150prdT2Fe9F9/vBT830IgTWadWP
Gj7cNCXZPRgI9Uzh4+uZxtjrn2+wSseq6CRmOug2nMTtNF3Pp6jvH/qv1vZ/Fyy+5IvRQwzjMFBi
nxkEe5ppVplFpH2uoK1An3CqdrBryXfTVHZb84+gvxboXuPa26hddwe68cyDfD17xpJXB29eavAe
5kJsvgr5c3rZmQXL5H/+PsApEmAmfp9cPNfmrdJe9rblxeYvtfWQRj3hU1n7T+PP79/G15Ng/rW/
+nRkzqHrATkPKQqt/evxzPcz/9L/fcPmktip1oVVtl0wHowJa3Vy2lODQkYALnKuX/PEyVNefPla
4yllD5DvoHj6GifctagNbsJpP6wfk/H1orlZSvNDZKXqEDHhyQ4z0DN3lBMTvhTkx5KHre2sAcXo
4ankX/5lR+W/WY5Pb1Ko4Req5OEPkdqsUuW+oLni+3n4OhyYS9F82fbVINKBfGiqXTuolJCQ5YNL
+H70UxOyOBWg75PhUvLcWY0o50GkC+37gU899vwHP02IjKMsYBOiY2S8l8J0Z+LqjulVemZWTj33
YjmmXgmUPOTrKKfberwpzml65iD7xeL5HzTemA8xgDFOSaaH8TW1ziqHKRbhvR07ggidRQ5X1bn+
7xPqVlNabFB+m096V1MVVoLNVFhugxs5mTZNBEyU1Bs17RysJFdFVZKUpSrTHmPP/f4FnZrBxSJW
9LzHYJ/YE99TsjlzHvzb2fnF/C1V91WEyAwzWL4n0z8E7aqJc7s1tduMjDqEYrccq22marjN1/aY
5itRFMhU7woV1UkGcMY06Tl5YwSnzzax+ZyKt1O+j336lbvnyGx3Pl0pHgpCT+p+9t2PuH6I6604
7Vrc5gfDdCrrl2Ccs5b82+jx1c9Z7JZRqowZRuvTQZHI9ezBDdl5ka56LNDENjugwlHj3Rjf0r2Q
1qAcpLtQvv/+/ZwIsst+gCjQaHmOuG2mwXULjc+bdrX8kliHHnjJ93/ixCew7AoYNRPsh85ZMX6e
7uP1ZYMuIkpVRXWSQKk6JDHv0lh147k1L/M/Xy5PCED/jCpqj+YmAfJzMLUOoooj5z/1/soXX836
o0ddmCpbv7uNC8vJjB+wsyi679GQ4AlaOW1s2F23DfwrsxjwKnvpjRdT3/fSK1+sjS/yBnqfC9cN
Pg/W+uJRqq8MZafw/9IeMw9FvQbctNpMebsREPjl+hZ/122NGVoT7C3+lej3g+rtC6s4SNWHMRPZ
itjRFcn2BrxW1N+AeHey8ShU5k3eoKJUb0ixr8DLbQax2MghLhB56Hb5eD8NshsX+8Y79lJG6lF3
vcxzRcEDQrn1DK5WekH/N5bcSnYNjND1+3pFydmhVd6tovuUxEQ6Fc6Ae1nn9/dBIa414TkrfheG
REGb/2RBpTCcxExWsveQ+XswFwdYbetBOU7TFcJmjOVd7FptQ7jO830HwjroFafp/ozClRyEDlx6
NQJvo6bMZm/neQ4E4rfY/+gHcJiwskYp+lMwRXrXOj7oM0G8sdKt2Eerqsy3seTTUFUNdiHi7QlD
Y5g5Lfh5e8LvPh2OI1G3zP6U4j5uarh47/2svA1zUrhrWLCHSH5Ji4PV/w7FXR0+y3mE/3RBojFw
R+FmMLtNHWnPtXcfo+GvqvQejmYwsoAtStl+v8YPwe1j3dXaP31euFlT0LMob0TtaEXwl5SbMgGX
QFiy+3EtQaRKfNGFB+bg3w3ipHIaq+G5P+LoWi2kDRhZeCIGGA4weeHkqsYDWTMyRnY9mBsPiE8b
Jo5FnU6WD1UV21382yjDG3XCPotuzl65mXBANGvNQYtpK9aPZNigP3b7St9MgWQb2KSzkaIGqTFP
t1bqKlIfNPlYW4/+8NhFV11y7Mb1wH9s5n+vCbOdpFOWOEs+FbCx8qeM/909Wpt2NZVrKqeVtXIA
UkTkzdO+IXe+qeXKlrlnd91Nhw4loH6n36TVoZRfoRKjqiEQZ39M+Q1OiFK/m+am895G701q/yT8
d4a0AWtgh0bqJIlwnQA+SK696d2TtxEu4nHq+ICHktsiuZGTHcdpqIOVA+eS3mXUmK7XX6fpdRWu
evHeCkUAmWhmhBtv5kIGBeyVW/I4awy6t9jtu3X62kUZ+wudUpwuqvc02mVtde3Bio6B54lytm6g
TQ40vQSCtTWzYZuqtwiCnUa40brrXm8cAAHgTGwp/WFqj9AOXANo11i1jwPWZTI5CVzyrjknrRrp
NvV54HpfTYKTxi9TvtMaEH3+oc1lV/cx8tf2ONzDY8sdcEj2QNQRIKbior+y4P4QiAx6/WA41WqM
JJspB2eIO7dFagSByTQ4ply7pQnlNbZD1lSQtNdWeNTUW0M8pia6bBdBOjUxqQ3wTvhhVHcSxu2+
Kt+DZNuoimoL8XNEXnVC6ZRR2+WebmYPcRNurUpwsY9YYZCaCdSHUeEm7X1a/KqG+Kib2j5Kcszp
o42i3HsmuNa4ssFoYFAOXwyOiS70MEU17qOta/WPlgVasFbBkL3pVUxnK/rzwsdXf3hKSKa0eeVG
0gO+vJiyQ121ntoaDRRrz/RV1woGxzBvYmbASn+EgCT90nCiAuIexpICTh8YnQuKdqWj9M+rJ1VC
l1eHW6ziNfrOjc6l3wChVexWyrOlP3jycxtWNzLWkz79jhayDlkp1kjrV0X97nfkXbL6tRKHnxKK
PsMSroeaTSCbgEfrBqi21PaqdhuJieMrza7ixtSBFy/F4i1HAp8MpS0ikmgTzS2g+AVlvFbrxxGC
r9V6a+z53WoKXXzhId7s6qQ5FGDW/DXYW5vVmw0PAIOcLlplLYSf1169bctnXaaB/07IXkihCsVe
48DD/8VgpbYigHm66/mCSs/i+jZbxkL+RlIfK7cSX4zcPvg5NXnZX+vdJqhWZn4LDqSXn6PwQWWx
BFlDqX7vydaB4hhW+lCe4/chL/YEa4ueM0EJyNCJ6K8lmJawT+VNxM7XKU+KcT/ViC0TN+npPCtf
co9eTyvmL+16/zrPwBeWKmm1YGXIw2OovGfVXhJI1waFmwpk42gvQ6WFA63Qv9fFL03eKTWHvmKX
a3eF/wHulBVxhYnONiq3TfJTavYRj5T7e8RSO72DBkUHgyYDQXjsx43QzeiRZxREUi4BQ5LtoliL
Btqr8AOPf8fq77Ta9esHq3ytzHU63ArdvpXDXdPck+xhC4U+/TGpgHYryEyCsEkmvqI3PftRc5cK
pIoknbHvCLFRgaFCtJMjuqqvs0zCVSHn8FVt/XwEfrtOxpu8hT2fEb0Ct5aOUpxvQAMho5jWHuBB
yfdXoXakGXCX+DcTGeyk3vbCbx0PQ0Q7Ys7ql0h8ghfI55uRhkOfT4Nflo0ALC17jjcTXFqvbh5b
Nvn6Lo3Xo3+rKu4QX83YPiPciMqGzRjtmBMDe4Z4K0o/RHE7yAdNfZraW0l9lpKjkrSUx+5KgIoB
DcytanvyLdQ8yCqvPT4YEdthH7zA4qyyLaUkTB3uw+5JYO+rTJzUmwL/46kiecvfoPXDyvxb30dL
HQmHqvnhdwILU7X7rtrJredGCMtycdVZHMg6gF3ttZlAeJyRQSbngqm8lSvwRqV3k6TUITi1pHHs
Yi/s+M2O8HxjFIeW6JQXcIB83wmgcAi95shGz1ELW9WsW8m0xrfFA0DdddxdR329gdKNQx5w1nBN
H9kRyp8d1KRnKfuGwR9I0rF8SPPfWEUK0jEJ9k374KWtrZVvzeSt/PoYlsTg4boIn6cQS9ypck1l
1ZC2VsO3On2J5DUIS7bedUt/jQmiMvfZ3uEEG3i15FAc++hPFW1pVHLCLOQjgtXMHWYiAgwvlvWY
GNupuYFo7JahtknaQ26lN1LR38DYuhIwBhqE8KrEU6xBby+E7C/6AH0u/U3n8mbI6/uiLJ3C86C3
JGBRi49mKLdDuzL40Z5VOblXXqV9jzPuHYdDQoG5Rm2jJz/kFGpXCKG7Edw6r9eS/Ij6x8782JnM
q077KUu71JvnVTnWUJM61lDdxIeGKdC5YYTCRo86/KQ3mQgnOv6Y2N+A3pLfN4DQkoPgI1Y4YZdK
sO5jzZXHnwIbnI4bcFvdjP6PnMO0iEOFEWwnZnmGYgfadNtqIqAadV4AVtBu/dq6bmh0UrRfRgX4
xjBX4JHXIbiRZgSSWVnOjMWKinybSO8DzBQ9mSFsjnQtwSz0NHlVNeFaCvVVV2+rqnSHhGZCYfbC
2Mftday3D5H+R1ePnn4fp0cOoE1db6q8X00xDHfkJVIJyHmLSYyjt2APJoCUqDWj9DqRNHCMARRX
7VrNY7cuORvm8jYtRrueoBABjqvKZFOXtINpEksjd2TCc6Myay0kTg2GoPart/D6AyjvdEbxohg3
yvBUjK+cGbad2L8Dg+DPKwdfih36UghuPfqtj7HYiL62ikjFTvrN0Bm2JHOcB3RjcCyHrXYMwfnV
8l32/zg7j+W2lWhdv8sZX1Qhh8GZEADBLFHR1gQlSxZyDg3g6e/HPdqbx7KqNHLZkkEQ6F69wh9E
59lGzcboXYmEajAnQNqCgmAKFOs5xsNqGcrDWBqrOZ6Qd2rOLWqVcavc6gZHDu6VXZPtVa2kFrD8
KN0nDeaRsLVyx+1GbLYKRMJMfJVZUc5CdtPiUpRYriVvm5ZsMeMCBQ+l7TwjWy/WhKp0fTsPN02N
sWnWHROrdAs73gAjdyXUL2wuaoHPSGuEos2FIZ+90ersMCL4rfGYF2k5YI7z2OnGz5yA2iKvo5AU
LepHD9HPDHHarQrcaLbGlLsNDKLJIcNHiEY1cl8rprtsEUHJ5rSrERGWYTWSyU9ZfItb3HHpEd/Q
DOxpynfTqm7UZN9Wr50WYqitcngJD4PhjdWB0o9PXQXHyd7XmbRChNpHSY/aFp5bFSBtvAo/xjDx
wv5pMJ2N3JRr5Mv3mrPje+TKc2zEQTyvncnXtMkPkR0atWAu7N/piFSOU/qZNeFO69UXxvRhEP26
mte9dWNp3DisvlIAVB+GU1Pj9S3uVHUOenpAlWyvUOJbT4l6buvi0PQAIlsgrDaFY+2pWPcY/WNP
iRiZT1FcuQ3geDJHDGF9O6r8ZLGgqwr8pZsPC23wlegJbdbQHev6HvWWlamehyr5hUni7UykgQVZ
NkGy4DctH4oCXeTpUCojyR1y4ApRO+mmclsgLNNr1cmx95hxuQjsrIRZwtmqQCfbm7C+69qjiEyi
44/E+YUwX72qEfLM8N20EiqgpAfCTxRHE1gblJOw6fMseK7hvbxW5MrLWu0o0BiwFM1jbwX18ljC
low4eA1xj4yiX9tIlYfVgzCmBxn97iHPMK68EBuDTglynQ9cpFU2zQdHEv4o8FqqDwAF3EGEfhMP
KzN9ULB1tlQH+zDqCQpJkS4ulsfeFJb+sDxZHSlBobuFaW6cFItK2ZEw1a23BaEy69Heb6dbLMBj
FJp6rzHCp6XNMBmMTwtOcKq8lbPs1mk+7EZf6RA4O23yFujJC1jzadLdnmJhtruTPj8s2k0pwv3S
qz6e22Ft7J3wvFCUx3EfhA5VcNR4ao+zlqEFeLFiPzEe6kr/0FGlR6W/qW57bW2Vp0jZoQm9cpSf
avI0xufRiVdOfyBugWZvkyNuvO7QDCCh1ybS+qY8P0hx6oah6mZVfsuYi/wBSzO7DnCrP2tpvAln
Z9tn0VEvxNqI1PeMDNUc44OwnvC8ZFpFxuAUtGCWVdJqa6dIXHzgVmVG8DAxEHbiHX7wBBfsttCD
Iy/DooG8TtNQ4CmiFebmlyHv2gylfWiesJhfdRbDZPEwWMvFH6pmtqEFkXYcTQi4Fy37alrlZuur
TrUy7NrNiHaqrtwkUnwUjIyF7OlQwSQynSKCo6R6korRwGy+TPaHk8f7pstWSvKrL5NHpjI3dEUQ
b1B2ZcwJh235ydbbh64PA+B2VAu3dlXd1PE5ne4uhalbkAwnveam4piXDJjxVDbF7Np6T3q2UBft
I7M91SHHwPKKLKJrlRrWepK/2C8pPUXBLqJvBB43jxmRj8sqZ0JcvlTYZuqXTk5817evKe0aEwfV
vs69JvrA/YK+Fgbn7LUOofpZe50ARmKQvTKdt9CK7+3x4kIbGIO9wRl35TTaIc40rzYxtLlQaVo/
LoygcPyWO7PEx8W7XeqsjVGf6Di6Cq8eKfEgsjdxaa3MfHQdKVmbtN70UafAZ09gC9DbcLSnS+DZ
alG3Qa3I6J9DsyXIfiwEzh7KZxpGp0IaNxFJK1Z/q0HJQCCnrprkH1ONByu2zpZ+vrRFFM4xoff3
qbqxmxNDN1gwSJuVv5PmFcPKfSL3gYIlo6rMt01c+Fb+IS2BURhrNdzmthZMsePGSxvIrNpUI/+c
jI1B9kBtrGiLH88LMU/Wto1lU9dWXlpEmyIfb0vnpVSGU0U3yjC01TCSq0fyaeHWeuitHVYMifWj
WHay9TwC0Ymk39V8S1sDq2nDw34weW9V++DQFcqs09zhOkpOVQp8u5YX1Xgtwp2g095uRF8Gnb7u
4CJL2TEjkxu7H2m5rWhi6INvyMcw6Vc9sFgR/yoRUk5jc1WzmdpEXy/Lx0TCslBdTohxa90hw6m5
oUGcIqpkQHeivwZsW9wUQnpuEbYcsvKUEqcxv3PJGbZxA6PFWVZKChytPpfj5GWJtqqoS5fJK6i0
wX4fotE+WLG2KUjhChO/wuml6Ie9HN7UCQ7C5U0V2Z7UDF7vvOqdjmpWckwZXcjcbySbPP1x2+vZ
zcUmMyk/Cnt0+3D0x4bsr+q8bBy9MUrw9QlpV+JrH24cO7CZcZm4+iRWvi/ap7rEmn4ht6qM/WBD
qcFjOewvdaRxbOJ553QuvAC3tcCmm4Ur5UBLusKdwak7mX6oJ4K4067MuPMxD6bVpEB+wCKPrGBq
dDp2AFExXGlGFmCjwHuBqUzm1Fa/u6F8sqKLNH16E82WLxtEDdPxjCb0ilrwq4MXY/oYq+IgbBZK
kR2i+TSp+V3aTLftVMK0J4il0lpXkmDEALaljnJKsckIVa31gtHhqgH/orNcVJk0RMIVWCVumM89
vCxFUs6N7jwZqLrQnXiEpYvVO1aFi/OYlWKrd8qx18fjHE5BB5RWprOtStsiR3afBuTl11NdIhsv
fWvChHGUthyH2FfH1JikY9F47Odf053da3s8UH+qAigKZp90u8Q6UkNaupUBH1i6jwdabC14NIXm
iBGrt3Jrk/22Cwc8mgzWmGzE3L7JTh0U6uI1MpS9Qt8ViuT3lSEFonhZQn1vADeYDaxLMl9NsggG
FOR/Gevj6ueEp7jazCc1VLxyPFSIdEw/NWtaZeGDEf2IWmc31Nkebbuf8ULkdkTQLrOLBx+38GyP
2N0oH8343ODPoceWv0iY6PShH2e1X6jipmvzaWWZ8R1FCegAbywp1J0fcW/vRFy+TgLorlkd58bY
KlmLooSMR19q9YykmENRCAkCUZaCgxesr9kXuuRazUFSxEFrecbzfTQfbOlmSnllmy4uYleOHlPL
r0zSfKfHpsBGq0LFwVc3WsxcFtlt2rOBhtsgpRFJlOEu4emuSZaPWg/qtsZKRaL71lFnOG2/xuF8
FTuPcntnpdVZahrfubgudzP962bdIesTaaChpnuHdLVrnF1bq9RmrDB7xHN3qVdm8iK6+4LGReio
O7m36Gw21apvDXKmpfIk/ZRm2wjQ9qVbt47aaqOqZx3bXrD4tsD5HZMGHwvgHDj1nRFBYxnLV3wn
3Skb1rGjMgQb1pe/Yxazxh912/Bnz5Dg8vcLVzSsFn8hGRSKvaqhqfVJeal7UEviwsWgkCLiwVzr
Fzz2VkauBSvunoShW+KzpQ4ryYjppRofU1ihLoQUTVfYWLvDaTFvoTN6GWOdbC8KmjAtqfSktfdd
ZQWTaFeCqXM4yetooP/k3ESJ5smAXga5cft5uMfK5bV24B+02NwXLyEj1+nDaB+s8G0ZOCYla90b
ddDotIPR+hjrd6t+aKxd4YycuZ3fiuMUl+tuSHxtuDFtaW3x6/Xym+rYH416N3RD0Dm6h9grHApn
RQKw7wd8pI5NmwbR/FLO29jYF2qxKsqDYz41cufXQllFi+xhvpmnsm/LcDUV1U3wpi/j1461X9Pi
xWOXYoA8vKJhPMOlUEB9KXGQSO2PZFSfamHgd1uIgNbXXWHvpHqTWZEv+u1sLK8yaWc79QhNQYCM
tqHY4PC7GSSEPUt5HSd0qYZhHSrGWmYjzDzsIX6fsvI16Qp2WO5JpuCofbfnya0m+ynRkJl0rOze
ThUssAHTS+DPllQ9IgizjjKF3Ho3ij3HxpYFHvStvG0V4kA2fphEqaqrN4vyEGFdYnL/DU9/TgZa
jKHlzbb+2vcjSLnk7ETmCkvbfyzFDVKUfotx+KYc7cKzZN2bljNGQYrr0O7DOtUvteSAassZz5iD
6LKDbS6bOFG3oSRv5NKmqtMPcVKeFYBcfd8FITXBWOjrJhs3+ojzCGMLJT9G2mM2P1fpm5O+peIV
v2RPQdskO/Taa4VjtdXfRMZJmOeRmq1EKziiE0nDRMKQNlve0u7ZmZ+z4WOCblXOJ33c0MMHJijb
azqoWmz4ZgZN4XgZX7dKBAXzloGi0pZc4TZSzzZdGUfeSv1uEuesPUb1Sc+PSnxMLr6zb5N60fO+
Zxl6Y52tB0k6IwpaEpoWOXXzEGJyJuYfMcTOzjqNxk1+OQEfmji7m00K0qbw82Z0eRjvVfXWGuta
A97YceJO/hQ6/pS4RCIbBZf43iTfNWjClzEan9iEa7W7AE1BIHBn6RRgcGW1nZafLuXl7Nxm0k07
0D0qj1Ko3S1aezA40iKdUeAGWXJGb0FnQBsm+19uDbENiw9ESoFbHAb5TZGijaaxocQxTf1OepqS
x3ZyVWVHq6BENQq3eHRqur1qBLXmeEU17yj/c/vyvveDpZ2k5NT1N4aOdAnTXoZpEd3Lvch25WBr
P9NFDWAX7TGCVyfnoA13ejehxVzKqNE4r0M13Bg4DXrO+GrIT32srKm01pGT4HiI3VXvl/0vYv55
iZyNLmnHizxOPpzt+LkYALYPj1LyhL9r0d/btZfiyarHO5vUfKNb75K4N37iIC21nd/NetDJJ6W4
gcrPWMPtAnsEbhr5UYhgT6c9zIXi5sRjETas25OWj+ckO1ld7COQHuRq+NOMzzERQTYQ+CFHZGBA
4Wcnq9IK2i3lTIGh8mDfD1K+lTTqH5kPqnFmegAp6csDXUnpvo7ei6h4c5rKX0bnIGt40KrLQa0Z
PWNn7zYW2F4EWHPycKykfYPwnTRrk+EjTigJXYD7jJJUL9O16LHQ6e3Bb2NwS7HmqeMjvoDoBHfM
nPdy/6bi+g1uaqXS+shpZBiF7PWKdD/V79Cvmo5eRs1PyvRxENW9PdwrsuR/B6dgXWuE6XHUtYMA
KJh3nlQyv/9Ce+zPoArLuUImpVNRcf5xXWy8G+dYW99CxlvXsmByksiVMXPdlEHmsJG/C5i8giCV
WJiptQ0CbG4Rk+YVfQEA+4TgZzlXAKOoaLQJZ2MOJc3cpsnLKI2+YiqcsUxkVT2YssaNcnVdOL/t
cLrP426Fj7cbOa0XQXkvf5lZ9sW9fPJOrjW9YPkbeXr5jo3BaMrLvveqr2V5xkyYdlbxSuTiNDPK
YgD+rbVpXzBBb693SRl1//s/yv+zF9MZk6KAMaR4Q+onXwF+/gwNxcr+v9dNtNbOQhV+M4dNaRSB
Zp8o21dhvnwB/vlEoNqyrwA6iRz10phIAhVT2nWNOyx9ENXk2AzHR2VrpfJqkvAg1LQtFeM+wbVe
V5/DGT/r5aZ0mK2MxGE6I0pYneR2vOmLL5gan97aZXH866HmY7bIcQTiuKDrjV0sXPUN2gNRXR+y
4Z0Z9LYZNmX/CNpHN481EuomKhZSYyHjgGc3NQSVEK6Ah7B4UI3v0Xeta7kfXkdFM8FBprbw6Dnj
lPq9JXRBUP3r2zZ2MXSdDNK1ZzQ7q7+H7+myX/ym/3NhUbWV1S5cWA+kfoWHz/fu9ypaWCJTdMkx
kWxUXVmjDPW+dd1rjR+r1bNGJC23O6teBPrQoA3yvUtfgQNxxFPLZYCJWPZ7OV8n0/ci/bWeT4yd
QBmN87xX3pbn6v3vN6v9GU9o/R81n0SVLGO2CMc66CxgHqNxUaOlfTItCYPr/CYpNFLA8OxIl5k1
wiAt80WRH2r9JyMISTro6S4hm6hTbLFUfcskYp3hlNss7+WIrKyYTpfpfCI7waj8kMPXsblzVDkw
pYc4GgFE7ZTFRH6YzVQod3//Wpdn/X8BmpZ1FW8sNY0VlY7/Phf3M1oloh3xYujET61uXpOarxiH
0/eW6LXOz5wZhZk3LCUrvVnatWU//f07fHI6XUvyaKU+lIqeEO2jQ5VeaoW/X/eTaG9dhQBTH2q0
Nnk2o1QRiHFhlEIaSzYO4F8JxP6zJv/0/K+iwZjKmtwY7IFUjd2lPJfVQdYfqvGlzx26jCED5O2o
HbrqYOUvZXfDsV6Vz40kAXTLVnQxaV3nbtW8FeOLI92H1nOi/sRe3Zxp2OKogRN6d5laSsjsRLR2
qnxdNb815qQ4YZtqzXH+mGRPRuKBZV7ZjGxSJ1AQX7Ka2O2tozoElriV6SPKv5L0bChvzvKT7rM7
xjfKdLuYFy+226J1TlK7n9JTUgE7qBqGjC81/R2zaW+jUgMXCYInukPO0G4XPHar+0mXvbp4GsNd
Az7b2UXDF6zvTzDhlnUVCU1IYX06oEl00eagGAT4xKgGbc15otFvAn50XCNScNyovJpKWKf57kTx
t+TncJb9b3jvJqeSBESv/dQco3AjvoJSf7LIrzUX1SrSYwn8wH74sB/qL870z4KaeZUozYlU2WMD
XL8cnw3sRYGC0h5zUd3SI5i/He24oV1PkeIps7mS5QWHaSYSkeXV3TbOtlT7og+MfKZpyMNmqmEZ
6jGqlh9y0t04egnawDzbZeyhLBgoNJenxNxGy6aINDcuksNMPznTDgXeLIn2FbP7s2d1lab1ei7K
JVPICXYoEIjvqdBY1zJaY8c0u425bHJiGpd8pZhyCbV/CAHXGloXs4GsKFgxocFY7h3ixMZsv3kW
mtp/l2PSiaFt0J7bJwsaDH6RfpGofnbTV7FRkQoY1zXXjaPCdUY6HYBJxPe8E61rtSYZu45CHhAt
V96Yjn6v2rjWVuoktezyCa6I9SN8MH/9/Yz4ZKld6yplZtRJIzCdizZJl3rdNyuuayUlU3RVKC5P
YPmxnL5S+vjkQDOudnsxoNOuhwW5nNMErQMeHQySJQOTsHvve8/jauvpKQFF5Nq0r14Gr/z9vYte
JSkpasxyYrPY2h+N5dPF+d5lL+/0Xyl+0SYU3RV5IihGxlzOz79f9rOnfLXlVCNqJaGqlHDasLEA
ABdR7VqdFmj5VwK8n33E1e7LVLQ1bZC46MozlPg9mucUo3on+0K56JNU91q5aJDTWJOUnvg5i8MU
jSsnF3ubduas3kLm+V6a/o8m178ef5rrwpwylHPVApj5xumj9d9fwCd78lqISG30cZg7BU79U/Qg
fW9hX4sQmXrFwFZmRGAo4ZamPpz2v9/tJ5FUv9qUZhghvXmpVpJskwFyIr+q4tL/+8U/exRX21F1
sBQuYDteurVi3M7aN5/G1Y6s59SgM84j7rr1fMGLr/5+v5+svGspIiQMGhX9sBlLOEDBPcL1GZi5
czOnfqgvX3zIJ7tHv96gZmZHfcqH0Ba94DqYL+igvrTuewfNtUCQZuAXEnVoOphNl6xMXfEq4IZ/
f0CfvdCreiEybCUbbF6oEaIGh/LDF1nzZ9e9Sppt9MSLeeaeVcMTb1Ia/P12/6mO/5DcXGsC6b0w
nMwR016GEzajCZiCSZuiQ4o6qzS9L9EI4hFeUQdXY248aZKhcG1NMJeyujIZZ+UVaK4bU7UBAEPz
aOIgrTWGnkUglke9nC+T/n1sqy5gyYs6qFbHj06h+/ZsBtVCV1YLFHP0aJi5OhIaYfnrwo6QMhmo
wstCkYWbw8FEsG9a8r0u90A17zug3YnJ/Bw12cJ6ZUTvK1RZEa0+k5FLnJfBkk9btW/9Hn0/u/Sk
xTzk0bx1Un48/DYYpvaPixKtY5hJY3Hboecf6ne2CjKhUOGjPiJgB7rgiyzEsC7v/0/P+aqXAlVY
UchNBcrdPVzbp3B6NMAbSQAoK/u+mnk+4YtIpUB1tO3s9Os+a3dzZzLD2Fn9zFxebArrWIYol4NP
1VEunxxG5fVqtN8vXYms2rUWZCK1Ci4SJJPmZ8AAInkHVDCIdAg7/HRebprsPVVfoT7AcHgoGRyW
+mZh9jwN60kHx7JEyBt6oim8BJx3It4qeF9IGLl6161ywMLWNMED2uhKus6YbiyAknIG9cY7rtGm
2GvDzzF3gsIWgRHTJAGhPf+q1F8pTiWT2KbgMpSbPl9LDrgbZraN4rb1dlI/aNO7whwes668qaV+
P2cMlUYmlZCUO61yWyBlIRiTTEMDVjzNHUjp8XYGMh8VPIn0ZDGTg6AGRgoVtATZfWm46+IGDJi+
yWPdnWbprurBfL4qyrwaKDbruFpnS/Y04f+dJ0/VMvlVu9fMdSUzq0fPcVBaz+KHonhasEIWhjhL
MMgbnf+sJiMIWUn2NADjw6yu2Aa1eUIHazXVG7PuV213xkDDLZPB1/S3vDkYs+GlZulqQnkuuwaa
Iph07mpMtF8mMu5YTW0SB9V1MQ5recHZGk5KEXd3U1Nf0F+a0d3NY+/ZMCkGVfLAbQRTcgtu2ipK
P0eg3JIUVyTjdgSFH1m5i63kUmM7ES9bCYKVfsJgz8uBoztGhlGG7SrcgsFHNyBZxggo1mXA6Kt6
6Olhu1XCbj0KE6VTZ6dA9XTCCU5V4cdWvxmYtfVJ7OeAFbJ2Chrzox/DdZI4mxJtTTXW3soI6DQE
rYgBrV3IvpmoXpnfz612kYhxTQlp3zY/5ep7Yt3OUBlokrq0Q4CmOvjnFa5tDds+Ntz5wjtcQsBE
P3KnPtsLmkxMUIyVBB9Bko5O2h9rBr/N5Bf6jxn73SU5WMjfDRsKoVv6ZTf2Ig6Kc6fEv6cItqYC
JKEG2W5U7qQ/yELsnCygo8RcNAwM8BZ89GqK1kzp0OBwHTDowIKcDguHo1Bk4GIlIMzGF/nyMNgQ
ghpgo7K+KnljevncTs8yKxFo1MSQIBxDtwgroFLFqoskt53RIMH2ZXGslSae0T3uktjNJigmBcjU
pVgLbScDczD7GDgbU8satG8OCeC1yjRohdsm1VaxpeGTiMxfAbOxPSTztEYFCulBP83us8IGOPB7
1OwVDjVKt5NKyOn0iaaRFz6aroZekCbfGbCuIe4gH64in9UZL11VrGOmGXb6UMx3nQzAPHJcXgYY
q70KY9gpwds7rGOakX32LBUtykQaXAx1kwv7HBnO/WjtgW8VwJ7rZCdQNK+ntdmax4EAbXU/pBxO
YAZXNOk8uUasOSW1QnGLsQno2TzO/Lz/MRnszwGYDo4jo/YbxUZXlSFgzbpXG68N6NZ+euqnMpAT
i9nrObORzbQ3gIOUPnOHGO/IC/lxzHbVcqNwhCnJczeAik9fHVPf1LUJ3LDdOJZMd25cVVA5c2Nc
STKbDsLPjVmcq4xlPBkrG1y/7Gxm5xha2LV1ForRlTv2j7YCehOMvVdl8W85zXdRfF8wX2cvXQ5E
YQCAsp51URIiS3/po+eQaVcPLLhwiqMZvdgRUHgWXA9+TuAPs5oBDdVsUdl+SkF6lFjoVNlyazby
YwEmfi6gF08lcTl1XgqJiBhPWRvkk+mZ/eS2Br1no61+tqO5HeUDoNQYtRg0HqAOo0Bqlmst2ffj
L6U9JvlRlX/aYlqnFafyxFCyu0jmir2qc+y/z32z7WotyNI7sIb+HJZHKgBX573hBtNm90aNJjM0
wN4BX9szPAqLjWI5x1Y9ju2vhol8JNwe8XqzR8cwqv3Z3hrttGqsx95+obfkpcnoNeaTUXxo5v2Y
/sQ3zNOhkkQkHUP5y4LHsOC8o3bWuU1v6w67lOg+bZ+KZM2OCkTI1Yw8OUbZfCvwBEukXSYssHRE
YDC4aKu6TFwg4hnNKks7OMH2ritlVxSAB4ou9Yf0Lqz6/VjC0wCLYwLzbsBummQmFFOm4/wM5zs5
K8HhAmCJ4odouec2PBnQkWyPv7QxPLTyWdIfRRL09IShUk2J2ObSzgrpCTvHjBFSDYj9IpdSzNbb
UHHijL8ruHnJnK+LYTr0FlQ3h/3b/AgdZTvFTFk7kJ0SizWXZfgy4cpgSHextJWSiVRYkKjdGcNX
CnqfaFpY/+j+/6vQizFPDCHEiL0zn/pO8RJic9fCDG8+dJEGJalVD9AlaUtMoKCzwx/A/dePTMkV
Mdy35GNRi7ss5HAL79ui8AojIs9TvYrtmVb0He1tP4yAriC8J73bxtKmHSpQ4Q5czXsnBxlaVmuz
B1QFMPjvma3+j6Lxn1Kuq8Kt6uMhq+ORTu8IXjGH9Y54TXOO1WHTSY2XEIxhGm+EFjT1crCVn639
DgZ2peamZ1XjKl7gXkLEqkF5TKkBI/sGh5HVAi1CLBBIJb/Rhz2wwmQ6p3Xu10jOm9ntUEJaTdV9
d8ES1iSojPp6HVa8Vbt5+ZAp5x7hg6UXnl1pvhzOHrXqewEJ1cmWdRKhSsXQYD5jmL6uIHImWwFP
LOlvDVBM2owHkfw4Is1oQSZJw2MevwGlNepxJ8y7lHMqFaUfUUvag3VMMxBpdPNDMisIbMwZqgyb
RAF1utuhFKSsiiaBUr5uodwLptMtoCDCwdK+LM0ezR8yIejKVvUsS0hf00q8yNAO0sFooruewDXD
BJi6tdMcHePUtl6fnNVq2cjpdua9d7C5wghUsVRtNDVyAaeRF+zCOgjzrSo61zRjbyGcGRZ4TsgW
tg44W6l93b4pCcpyM6zUviKKA/mESKS96sOdKO5i+Gd0YatLqzo51wDlUMxwWmedZCSgdiCZ8NQ0
+ZDkp0V64cgAkSk8jcypHu/mlDlptJbD48Lh2Tb39mJ7kRpI00rcWd2xmZZVeJm1yPtoOavlg6Xc
GlnrY3a80hmSJ8NxsH508DLz7URYM0mXDYWVfMHFoyeQ8d6X5MVGbCKD9t/dh+JJls9x9Gts90n6
HMKtTlgLBetPM0519Mtp4VJx4fShapOL4zW5BgHXhrrPSAt/hTCyb2NYOJMFbhkjNH+AiNgW8sOU
nyvm6hbOAwBtfbtQt46qrG0zvMOU28+cPUYYdtau6xr4vaoe+irellQ/IRDxKjdBTvF6nJlxQfNU
dS9FeN8lj0rh7CAJIQioPYTT8EOS633Olq6st8WcziPenzgvYPPmlRifdfSfhupB74kQMkSGuNqF
oD+1hAcAWzqRonsAXm4HTXSUOQTmc1WEWJVNqzE8zbh31iDdmtdQuRvVatVCxHAs9Av0RwOB2iKB
LStnB71+HPNgmH6k2exVww65sotRKGkrKCydwKhox5KtqNVnXIdXbDI48PCYsW5gs78q6d1AeiHz
9p1H+F34jvTitQ33GlNh9ZZ2Cem+rwIk7pejoR+ScQps2/FQAOnl/cz5UegvKUyHyXnS7d8Kln5m
UvnRWN1ZevRYQtZOkBlBA6VHBt4bQqDxMSdQRv0Zoe0d8I9KjqjDHAeF8hb2s29PpAGgwt1W3+hx
MIsGJvteYYiZm9S+3XOWVhCiM3BzA6R2ZBjG7tGWur1cYRrTxD01sxluFtLrauh+xAhkm84ABysO
dAchA6ZEJhzEsQfnWfR+BOug05sHc3C2aOqfBKx+awbVmnuFiXyaAvFOcVyBxU56KcUFqRDs/8G8
NSD/x+HpwqJBPCW01/3kMJsjjEewlREWKJZ4DaGpoQYQl2QOWz1HmtYxcN8ymjwb0oTV7RL5oFZP
Ew00LZ8hiixuFpKRw+VQTPuuXvAJubxPZw7KcdON28shpObNR6LnmzTUXCjnrt1CiNDvZ1oIBd0m
CUrWkkcehA8kK7bJAAza3EzTrkvtG0svINYmR01DJDcHVNj0fhwFKaIrdlfchYoe9DBhonY4hbq2
QzctmGOgUwKzt3baLLq9tQZ53+WsRyKSjRCzMH5K0H7CkgDV3UUA/Nv2ZWzDtVWAb37As6eew8Nc
Wvd5JjaKDfIQIZwvjrNP+gdXjUKYSzwMONP7GWIhvOi4/f33C/+jN/enY/KqVSiU0RS62kx7e+gf
CWanEJmeySQP1RCGwCNqJv+3C0Cf9m/kGshBTBdy2X6RlJtssrdytzzF9kfqRCcn/Pj7TV0++0/3
dOmC/SsjaRenAT9vIhuW66uMJOgCURZ19UV39B/f9D9d/6rDqGf2ODY5I71a1rx+kR9FtCtVrIrE
RyLdR4PCYH6rCJDG/U5wJg5zesqtU/Ol/e4/gnx/ugP1v98QgfLKZA3yDemjLDDs1bmAD9L4IMl2
oXBgXeAyWd1M+CgkMJ3/P2fntVtJkl7dVxHmPkfpDaCZi+M9PVnkTYLFIiN9RmRmpHt6rdNq/VDX
P9UtaIABhsOiOybiM3uv3XJXlTa3THXq5BGp6whVIbTN/9us3/lpbJlgBEtzFuPHxNhaw9Oc/sV8
kdv1F0/lT4PLwK/wb3BfHTHfLxQZu0zj8CXukEY80DxjDqmOFEBEeRTLiq1/lX6oAlC9tTLn9qHm
RpkTd6UwqXEXrF2s0iO+haKi/b3r5asj3I3n6407u4dE9uvEeHVRiNdOeBPV3wbZLyeRrsvyWc3B
cshxw8l9257i6bnq1Aq6UYQj1upumixblkBFGgbNKr51wkPIacqZtpT+CeefUi+5qRmvwbbp+B0w
lHG6tzWGoHxeBvIVVEgR42Y7dD1EbnOFCkSXAcUjNnmje0k4KEccR2NdXicJy9hoF1fKgNKSquI9
TygWc4S6ADSKDmdoEp47f9wbLor+K6ljHRanyFxjYnVn7IrqktT7doqXHiNCmznE6JS7DBBXTltQ
d5jprb0r8wVANzyq9fSUdfWq0ckeYCqkrdfAoWxP97k6SEZsRC2l4n0ev6paHCVGH5Wgn8bFCKHF
drbecIrAVdfkGrAiO81zemnSlNuYup1bdbAy3ivlSow4wAfsjGIbb4RnQZsKeKqxvo6vmWufq/rL
qdWuCKdVoa/u/oNMHtNmfs0Hih8f36BvrWk5lzLlxsGm11aPfX628zNCUeBOcbaJpu9Oaa0nM7sP
us8o+XDtZCUH4HFlwOAjo9fKF41tLsdqZ8j7LpCr2ZFfQ1vtOmOmZ3sN3CNCcuyu3al0nDU8Exp5
dwlVadH75e2MmXzAb9T042aoYwZIxQnD228J4yIpXkOEBUlRr7X8ljMg1ld7JSDFYM4YIwXH0rok
87mjemwm8eQZL1PWHKPqM0hw1XrlanTUesJXoIfo4ibOoRPO99RhAoFwIzI/jd7Be0ysVuuBrZUE
rb9k+Lagi2m5ieBrVKV7mwXmX+xBfrHMsX+6U1Se9bxk4oGqo2dq+DCKZGWESEgS3HHzXykcfnGW
2z/dL9BaKxuI0HDs8qeSmGGvPUXYWv/8ovjFWuRnPHc0VzQpVFLH2txlgsC8cfqr/vFfn1v2T1dE
IKzUZbI7HMf2rPsHboC/+Ma/2G79zMT1I6ceqoBJuQYP0cczZDAgcoQdV+ZfXW+/WDb8phD+H9en
F1RFm88eTyxODpl3ZAj6jMsOGciSNHtKzO1UhZwz6TJyw+WfPxO/epp/Ouer2TKD6fpnNcm7E1wr
Qzx9IAD+/Lv/4kH7GZYb5klSzprnWXgmSeTH0e4woAKhG378+Q/47UX/Ly7kn8m5WdyhpPUcbkB/
up7U+7RJL7l0v1uCIT3RvCkna2d9BP1Ie1tcyvhb2NCSXJPwMNxBWVppCThMTLtc0tGa9ffIL/cd
fkuWd5umt9ZZVhwrqum/+I1/9Sz/pGQz/UmYsRxZNeIw9BPWCn59GoqHPHkd5DcxdlDWxOsMkssF
+hHlMH0CA6RZtzAGVF0Sa2eLGSmsTVZK75XxkQGB//Pf7Vdvy5+2XW2cWdDlQmaJ6A65RCbmg3/+
nb3r++9fPU8/TXUUfbClXV4JXZXdlt60VaVYR92wt/1pW2NLMyy5aOtiBbgeyg80jqp+jjAIWQy1
RbULs2GZ+W9WhpKydg5smxZxgiY1W9bBd5FxcucP6goqYaxpWZQZZIKaOIQHWFCiBadlgnSL810b
dmsnec3j99yTa/xxOznlz/U07nLkxkV667DMr4hZ1dFbHLvLNtpWKeiHefzuju49qdFMCZy/eFR+
9fb46SSf8igRCiT/0SpqhiDFcgQYTNgbm9zf9ev//odEjPaf/8HHH7WcmlQk3U8f/vOcfjR1W391
/3H9sv/3z/74Rf+8vPcY3+uf/80fvoTv/PtPXr1373/4AF9Z2k13+rOZ7vGjF91v31581td/+b/9
5L99/vZdHif5+Y+/fdS66q7fDYhm9bffP7X/gePkWq3++//8/r9/8vJe8nU4g8Q0t937//9Fn+9t
94+/hebfbTvy0MFZZuhE4VUWMXxeP+NHf7d9N3K9KHTC0A+uB1dVN13yj7+5Dp/yUXTxNf/9qbbW
10850d8txrBOYNmWRxFPOf7fv9ztf70H/usZ4cH4/eN/q3R5W6dVh3/GsSz7D28WPwoDJyQJxeHn
hZYd/pw/MBlVzsLDTXZt01R4xdN5XqdxYWxjbdusZ1qPMX1BPvDYzXqXE7q1DwLawKxWBu73Sh7R
nRc/CmkbN4Vo01srzh/8xJobkKCGWneZsvZdYQ8MHHzdYWTMmy8GaYxK88aKVx6LjM++x9O88PrS
2Ghduo95RbrIcmyTXizLUTXbcnSeVThJKthr0kQwVhWCYC/Nru+4yv0m3Cj+sFRkHLI+bGCwtHgf
+IZGDH75uiX2PRyuvcnMtRY702rDDVuzS1AnZFTUnWe/yDRzP600FdsWZzz8zLLeY4oc94pYOULb
EzNbz23g35Us14Cu2fO6KYP2JUn7lkksKP/QH776SDYcLX0hd6ZnY5vOHWHSwWgzebzevQezdhgt
dIP6aMvSXzVBEbNhSW6mhCYkwqiRrgSDKbfrvqcNy1hRyHnFCzDBFpmlm6CGitL62UYHYASdiRVf
QWeTlv0iE+ATjI9WlTdhCHFAeYV+MwoWJ5lGKh1KYq/1ICDB5N4lnc+WuxON/zl0HZb8zLpnevAm
g+yb7OKALr5kjlWy6UhsyhCNYta+jrKg8a7nCq5ohS90MQfNd0bDy0T7C0VuMfaIunhNU9ZgcxMC
FQaM4UmnWXt4e/KqPDZ+3T0EuZqe3U7v8wgrlo3LFlExAykexWHtmqjffXa9ZpgeEl+4h6oSP4Zr
XG/GLjrXsbcsFWd0Bs0k37Zs9E8quw5Dp4ETuJ6vKC/gJKhAoDBqu613Xei9a7DIlsL94bcRm+US
kJHjAJjUJXfykHxj1/dMKgo5kcrgZbhISsBNpsPdGVtLeGhQJ/w2xytisSIwk9ZYQ4Cgr2hgvS+5
IewPGZpEfRnYmZClMJTv74yOLUjODiEjLoUAlHRluuTvuLqjCS0aTQMEuuYadVaD/mH8F3tl+Nia
RYr7lGaSIfz9bCflxoIW9OyqIfsoEhjB3gAmxlSwCKPG1hvDiwMBwjN1CKLR96nvXPO7nRBSXdRv
MuOaGJiXCXnMjnfmqnrwB3v65mDshRAwMkyrFt4EJS/2fLX30KBcQvsa5tIiRdHCKV86795LSKkN
mg7LfuGzxC1mkFGhF5DODErnVvKZtcwHtXfcHNaMUYZgLoy+eWIovMh6Xa5cEziQVVosBX2pD01m
WV9B3It9xuJZm4He1WErbszEHFesZ2hwuhRVSZdnd9JU8mC79bwMh8h5N4IM0Y4cKfSsEwHs1S5n
aDcIhgQqiCYy6ZV/RjwnNl4sd0XFERKMzdmrC9adWWc+VY1GzFCq9t0DZJYV3rLIQRVbEWQIRy/Z
YF8ac+rgpQQ7A/ygYnyVT4bgXQIANISwvQDjW1TlV2uQHOIIkrgVryqvh9grzOEpmwiDl2rFkTPt
+U3H8xDVLynQgDENs5siU6/C4c8pm/7Q0lxZmgdS9DYDiJ490HhI2IdWGtlGcZqD+G4cGDFNzC41
+EGRPBML7i1UOTAjtwDGZMlbOjKIG5KwXpSFfE6JE3b84tD51aeRMAdfJKmfn6NxnnfFBNCs4HCO
emYukfnq+0owXk6zeydduv1g8XYPOmNpNdmqM41zXGbWqadROxpc/KyryEiF/BnP2lmVzGGYSee8
4q+QelGeu5mCBwDhZOMhhDtSbg00dGBiAmY2IAPtsAI45FXLDkKROY/JzjQfjQ68raVNZO52enCa
+Zs02cJVXa4p4YAAtJOHKUG/+FXOWqlA3eMC6bVgqIWFSWPq5unRqPyZhVr7mqv2dTI6tWw5W1Ys
Jy5ZaIPQnfpx6aQuW71B3Dso5nbabdTNHIhjDe82SWBgiCjEoZG2L2WWS5JVm7vRJKLleiDGgCw6
yeIpnA6jGWxZk6ytMDwbWbkEhcI1E/k3WU/qUp7bpF2TizTxQzbS1xnAA90dSsVbKMrf7GJIec+p
dSP7aZXHsnubroRUN7S+GIA7b6NhYdigz/AVyGSz7b9FFmsSginfwjJZh0ZMu6Er8xs0q8ZtGcog
AOQFnMh7z4JsXh387quNxvaZdwcHYeqD5wlspjwsANnat3umCGLrtcNWmFHM3aYu4JNvSdxZVaWM
n+rIeQroCtjyk25ie0yfst4JXmJzOM5tPiGYEERTG0fi39HGOQMscAWXWOke7iQQx1YqRkd16j2V
zejeOp3L/KQh/cnNSJwkZGLtkls/TDbQlLz7hvgkRyTVde42iYN97/vrxC2665OHESfIoYKDFLPT
eXCXYmYRVhN8kCqYRmkOEq4gvyNPK5DdKSgQj0zMpSWQO1whKKGUBAeAKqqy4t4ZiEtuJgdXfwt3
Yaq/51K96WhYqZ7ZSp8wFhsTVq2JaC5VANfXdm4mw8lWIi+o+2MUjEHLOsSzwDGGEBthqidyAgfs
9+wdZYj2hcVmF5fWKmbTpFQNC84yetC66kla2c4SHSTSVgXnWgY2NAnggUBRGJc1QGvrBmmGxWkL
T9MCGFnZ9wK44ikewOCIrsOlEPvVbgaZ/6wcNW+TRK99UDmdGDqalWBnX8Flsz3BRdDRUrbZxhnc
tajDdO3rFIGMP0c3WB9WNTvVSkb9wXdLKD0tgEsjn3e1VW7hBPvrYvA2M/At47qORxNIOYAZZZH3
wFlbEW/Hptrkoh6AS87tyu3MF+lpNja22tp1uMgnx9qMPjeTHQLrcNPHWM/ughLubER4jWqh1dJx
vXBp9lfQdt3Jde8DPOWsZiEYd7sK0ngX+pBuzO4uTUBbd7KCmQO8z80RXIUVnGmXTObauolDkSPZ
oH4IIkSHeRojCeY0LhQNZnxlI7XmQ2OMJ98jCcGwrIstauhDlYpOUoCAF7n5UltI92ACsMKE98Ty
f2JbTj1yhtz2xtl7SQE2hmjYsOyLfTBQLAx6AukT9I9xxZVVwnvqqfb3+EpghffJfZHY62DWLrOJ
FPUKOsuSLbcw9/CsGoIO2SMyj7FehFDNcqybZ94zOwvMY18W9spqhuwzM71ukyYpaDo3i1f+BGER
gst3HdT1/Zyou9biYXNZTq1bKiwrYtRplBy+DFpC44GCdFgCFCScDuqFm0PkFslXbWjrDksaN1lf
nbtC7ecr699lORnL9reyBxlLZ0wbsyyajUWiwGaomDkn5ac/626tk2gHLRYumh1ifoobOCna3jjR
mLwPge/CDCb4ripq0rFJ0ux3vl3T8Epzfmvt1F14yUjsPbxxMtXM6UTsbklRzMtqDivrKVL+hxPb
7VZ5nYmqIg2oICv2h4058hIxRPdgNrGTLJyomm5U37x6qhyHlczh5LpeHcDUjMEXubm8Ta1w3GX+
vKUA23eWegiC6UT2i7F2+0w9lKnbQxQOCV/LAIY2tVedGEvMJEdYGZoWqKGtFKCxi3beeZMFQK9T
9meXlSzbpqhpD55fH6be+mpDB753zWZACnaDwIhi9ealdXxby0KuvZoQ0ZIJ367wvpyBWyNxndsw
nMBQI7acFVJUryYN7Nqb+BVyOOYP3YIHu98Urv09actdJEZ20GW4DaipgyxHrDgBSIhz/1gZJhNy
LyrXqmDlbweo8/r04g8Vx03pfCYNIDt6xB1bo2ZvhoZ7a2iPgfVtHznJ2ZClXHdBkd1lsDzBv/L6
96b7MHUeNQ/32YtM/ivfQvM9QofjBvqHFUsoPRp+vcqn5zlrvzdhdt8K52IpgTI/wGMaB1dMvE8Q
RyYbqDFBRdGB6G3JKJvt95Bjipwsbzg4VDG3c6jnG1H1M4AlkRw9ETmgiantmYGS7IFM9KIHa6MG
9RVHLMMtQNozGPCQeASRN1Rq3OdQDgaivxJ9/RnOWhRJfR6YMX9zYsS/MCb7R/pGoH01mnQaWf2V
Bjp+jGuBcKqvhh9OKtEfRuFwsaUJfQtKU/FdNLF9SohakOvK1/F6Uqmm8urlNyieEJNj2/lIPVQc
+KfQAGaUL7007mTR2fs5zTd1U0RAuLKFZufgMzJsXRcokcdTkNvFc2Ia6Tbvo5RTQ7661rwk1nxe
ebHFXXcl6pWZJI850h671mwGNhmyknauIMNygMo3QRmV2aabYB6G2u5PObss3bO44l2nEVcIucGy
IwGuj6s44/SsYrhjQdp+dO6cLYA/rlCXz4xmUZepjC2fhUIP9pBikTGY57m3LkWdgjqDPC6N0j94
QkiAm9DsQBFmOUAwEeD68JoEmm6kzzZgjRA8UeQM01qJ+bWa2zZb4GZWNwzJogNitbUcHPclHLIH
z43Kvatzh75vsPZDOX0vk+t4ULTVjzxuHjxYuIFyuKyJkBB8aSTQeeIxcS94m2kM9hmCXhvZQg5f
qzinlYTz5dvvA5DptZfAJG7CnZP0F1rUeTkXzWdTRhuiEIBX2dfGkkEAk2pYtMFKRGReDFYgCNGO
fRZMwl7RgqqVroAGVHmLEkony0TN3tEtyXNoTcLaYRmGG08T/zHJm7qrNgWP5oP0GaCUtr/ToQvo
fy73lV8eTY8qZpi98RAnhrdsDDN+8WzTWPQD5HMQe6yyascjjKTrnNtxQmhv9SI8OF1Ec2nO0TnT
dJp57Si0ONNdGzjDj7bK/JUKAK6PMrIeIrbkHKrXHsEXeko3YPiatSCydMFODnFdJFE8xkVQrJle
9adR2fIR0GV3MmElXrNeEHXkpOnc2zFG73xOhg3dJPznKK/2IR4wgI5zvNK9FWJ2zwb90SYzBgnX
3poyfy8MKMAr7BO8d60A1Ujc9Q+ymUN43z5ppWZHkeIUGztBKQigrjhOU/7ieP1tJxG/kPuGUNjq
mwcVyFPvJBS9vIdROFg0HESFhWsjGKKj16tDrxGUShPFcj7WcmtMVw2T7rKNOYaMdgcrfY7JNVnZ
dW1stW/2P9yMmmYt2dkFo/MmHG5VVfB4UwTQuVqJ/eIXBeWm8nO5kkUEuyWt3sZYbKMYKXcoUaLn
+hD4aJC9IbVo2TWy9daocQboGB+AIQ7lOEYr4RKYasxl+Dyp6SUZKdSKwq9ZaZJR6Dm8uSNtvI2S
m6aU9mM9dcfOzqutbhjMIIJi3R/XZ3vmnWlaPgRWJjoV6YC0/HhmaFKNzST99KnlUAsbZXOtVgXJ
DT96nwRIRQAIlLew2psZ6jEyviXkPPvJ1BL9sLDZLYcIzBhhTnvTis5Dy0WQOKNNEolNzojl0893
V7BAjEIvnNzqVFv1txaqxWZKQNpYiTYXgaWc7TzJk811Y2ekP1VuaXOaRJfaN0u2yOV3QlrKDUtT
CPaCQioL8oPRRqjDNT6u2UvPcjA+kIPdsf/+BGC9MXPxiNA3eW5wJKwshX/B88uBNDDw3+YobgvT
i57D3ue6H4rhOgUrF5OBC6oeE+NHbWGFCkPvKQhGiw01e+3aDDYiC49O6W9mYrgJyEim1eTmx7IA
2hylGbWOEA9Wb9+U9YgQOknWurXuqVOTBS4C8yj98Fm1zCnHlLbYQS6XpbhE3RSXfHgLeuSbakeU
4NOem/+iu3Y9tv7GU/AKbBz5Pm9kG6VDENpLd853bMUe46K5emf8UZFUYN4HCj2dh/Pd9CtoIz0X
BW/xhH7WoUQTGLAiJZL3GKNJTEk8Zpu0SMWrSDRWmzaZFoxWxKZ1WmqyDlDk7ENjLeZ7C3vBe4xN
5zxP1SrhfxzUYAYIuIxni/nop6y5dzpdHrzuym+VrI2UQ8JBnP8owZzTBloIwSc6sB4V6+CtG108
64zEi6yqPt0Eld8QCwIFjELALXM3VWdUbPEFyNksDK7FZ7pOI80tYjvdZfTGgBwTx9qWwfgoS2aU
Vdv0L/yJNTxg9xszXn67SjBnCFBVo3astjGOi43dhMlnNQ33IGhIVh65wILe2FwfkZViYLBobQYK
3dw/DpJBldnQDuSa3Xqtx4HJHKNNmV4NXlN14/B8M6Ga7m0HjT2TvX7rWNE2r5ofTGKStVWgUnC8
rl9HtDZLr7IYAw95/6Y4DiGq149e4+79trrPAnlX9BO+tylQd3bOsxxN7ks5jbdGzKymT7WxSgYH
kPbI0k0Pbnmvy9S+T4fr8VmlW3eIX2spzprX76JwjHsdJ/Yx+A0DOneHLsCoTszBfriG1Q6xsYym
ugHUPC6mNsXpYuL0Saz+0PTd2uNt/WSIJPgOBxM9iSiY8zkMW10dnXDCNTdDRdU+V80O3NN3PcfL
inA3q9YBvi3uTzs6oMGZF7JM35gfP1XO+MURj2AvitWlrnpsMDk6bReiYeAH6FzleFfZuPJSEUMH
HoJrlJY0QCAzR1k3WTTuvFx3O4NZcAralQ5zGm5VWR/7NutWoxhKOgnwnFEp6z2umzJPD16C8cKt
jYldGcYrK5ipijjsFyJm2JTHpyR0EDJ72dIz2hlMqHpDm6jWpTfuKWlxe7EdOPAX9peY7tlrmVY3
dnxthcD98wcKOpX6vujmDgtaZVChq+HJiKU+RvV8EH2cH+uwFBcKxZbxcv6UDIwRE8/uV1E0Bo9t
w8vGyA1gmF2zaRHgpH30Ng+FuLUdbxsrD2mYi5tPzdjW7Pck6G7tafqKqHLHdI7WFWxsxYaGJT9j
DJ/x8xdOvru2wcXESDO64kdJnUWpKQDDtl+uDqJVbPC40q+3K6c17zvXvqnnwdxgDkw3pm8V2Hyo
xXo24Xg3Y5a86KYCzyhWrXIQlIdsMezpvkPh4vvDtIqI2oBW2aE6kF6Sr1LTBeIeowUQtsKcwvHk
5ldaqGpOTQCn18s7DrjB4IRoa7xVZJwJYS4DSLc3Oam4TFyddFMPeGqC1y6o5alSECayGorwOG6Q
1zHepg59ABkrb0VC+I2KaWDKMtE3RZMeTVdeB110Mll1nXrZyKVL/VDYARTffj3WDMmpo8ArllfK
d11vZdweKqJtuc+Z3OWcTKa+C/ybxPLF2mpNsakChUK+zsaFK5xbQzXlMdLRvPFTJiCqCtYpdbFt
tCNhO/Z8cC0KMbYa/sbg+686ElpcR5/byNjTozJl8abPysk+ncYPF4Wd33FfFvtSiq0k/ystArUL
e3juznOY2OYXc7WctiHM1zR/6WeojdeYMgiVueXumwRhbxsTHd/2VAx5SgSqcWd4Qm6dTBE4gCtR
zsicexkQ5X6TBcHO0TU4VyIqPGbsXQdP2xABDYSVVluJag+YZHpukMPdcIoLtm1msrM9bCkew7+d
VYnU3GKsahk6fasyWxw0QxxehqPzJOngMTJlR7/2gSureZOFij1E16kT7cWHXzgPImWhxsP6QA7B
iiLNAhSTi4xYioTwqcTq+iXLNAJjJyIcQhS6SZK0QJurbVIPlFQ6i9/LbvLXk+zJt494odmW3e2s
CG8YGJ7mGRvm1f4xuOrBnLR+ZIV6kpm+sbs0+KS9vFflbJ11N6TlxVNdSynnJdl7anv7mtJpvG4z
p1qcKoHmfSKzck2lCQgh9ogdTEccUnM6Ndv4uipQZYHXUij8gOaHW0zFeszKkmF/v2NTQEajch9k
3BwZT84cn3rrRR0Hah1474ZrXgISI0zrFKLTccvQ2I+qoDtpKhZAfW6ilIvH7yTDzut4nL/Zc0Wc
yTWUsSo5CzQz3LRnFpaoe8t22o0sieopsEXkzEoHJ1iGXWiuc+nsovwpzYhrnI17zkRSJNTUL1sh
Hiub986YEQmTWz1hUWH3Iw3jjl7PARDluzSsfbbpNe6xzsZCYpcArrETNtbIilewTTCy2zzz9Eoa
/UOfg55ytFjLuIS0X6OXQ/9tRv0Nzq8Vra+NQSAnrSuL2XqI+SOkbDuI4sPqGuKpusbDzkLEGXNq
SRhAbmwNozQuU+dt+jk9q2oEFzuwTHCNWtRotT29yHQf7vPGcFZ+PF9Ss2+29ejy/yddTBxgBFGL
IgrQmrkpPXWJUcGbJoM7a8JJZ7Tho67ZP06uT5hClk53aevnuJ3JEWyjxjsk5As2FlB501FinXCh
gS7qN3VwK3Vz6Gv7rmPjixw/tdct472FNZPUM2kMWI1VnvM4usjQvsk1c+2kz1bzlXzVi5XbYuEZ
nChH/DHvrMHBgSuRhiD9Ro9uM6Kak5lJguGAXnJD5yE2bX81dhF+tYk3O2GRjBjTVe5aZ7r7a4iL
v/PpYThvtCYvcLJOTuV8la3NyALDoYmBXZV+tIl1HRMmGM5ET5D9Qwmk1dWRq5NtTZHoLtJgsDdA
L13SD0drX8UUOqyf4olsUnaEK6ss8tsuk8YqVJn9xAL2KHJ744/4bIPslisTIQupwnFTjqcamS4Z
TWlQF+SbtLz9J8Pc0ovw57rVuiQo69X2tP3gCYIp5TzceuaY4sl0w3ad100mlp2wvG0a9cNC9VDQ
cfmT+JKhMsOgnd4kNm6kysVkn42ufRsPcnprfPr3VsbmMTTKZya2EtcFU+HECNKjkyYJu6chWfVz
cp+Tl74a/fjdBuduUZwM1Tee2WVEJNXgVck6G/qSX4ENbaqfMq62wc7WyNKYyJTejkrzRFAXKwF9
MNC3i4jAp7iFlM6K9EbGxf3UjvJeaZOBRkm71I3bOmcIURAdSWRJZmavPveSSZZGMY830ZQDcNUE
li2hGH9o5137irVymhM/5UQZ280Pz72MlFO9F2zUNN+FkulAljkHgGzzLrLATySqP4do5XDKpnmw
SZz27GUI3HBZo53tVikTrvu0tn+ElhrOxoil67dfOZ9+RKQ79m67Khr607luOJH0cBvHRcJR3i8l
dpbeSD7kUL8If1dN/dYS8RVCixvZsl/jSCGejYb9PNU1JZ81RJuCh4H1A/yEyWICGPUsKEyjW+au
sY/yWm1hjfdESOZsZ4votTSG+0bJtaHcSzGSoOG6zLFR0jQyP6RdtR7m+j4bYqDQsY6gXzsH4i15
tqbYOTYOS45a3cB5r7e/jVpLGTKtjLxbV3msm3RWrivTM1aB7ZuryFQcrRGaqTIN9fNUDdHKHyKX
j+PqeTAxFsaeQS6mFYBd7c6jRuzlFx+D59zJjpyjTBG7WHkYoo08pLNvG35YP05449JDNzNMDK55
X0VSUXAiz8o8ksuwVe1YMHTrsKlpuFUdnIMrIcI0W6KXgiplWEcux48qB+reNqLZOIgUHuchIXPV
b+po36oaYkE0DiGSQuW8uPaIkmLye7EVlm2c+9+2EYVX+BlJHxNPGvyQ8jWz0KuMGhgfjir/0riI
PLappXghlcazW6TB3RQH1TlrGSluMp/WeiSHC9K03V0qr0tOQvvGbdTb7WuRBd5NU4/Rj7iH0L2Y
xyE/MWwwN/EcsrKYFBkqC5nX/F5EzuxZPsbwzxPn2KZxiLtujN3HtvfqrdWPxD4YQb4OCENdlh5R
k8EAymMyvfyH68/DEpg9Uxxlt9WW2DdwmkWUDFud9sNFO0T+mrzsNpaT+jeFrJxvAhLTwjEHeQk8
FNVl0Hgf45ieRsfqPxja5sspTq4w7rvSlDs1WhevVtmJR0ueuqp23kxrMm/nHtF8Zzn1uk57yhoi
ujJhlDjvsR2meT5vp6nrFp6avHsn1NYPIu/MtVXhdcSzM1HsQSP3SVeeaG5PceG/RF73jGLAZo0a
b9x0UBuwRe536db7wDyb0XieQHUtcO9mb5mHnysPbr2xfKiM8aUnLWwxegnxDJKiP3LldcHq38cF
I8eM/xCh1xfmVyUGcVNlij+yH+NT1PQ5vtKQyJ8oYkg6orbZxIWmsDafWuK/hlVLnCJWqxQXlWzJ
3IBttpwy1bMlwZO+UxZGtvI/qTuz5biNbGu/kLMDQCKRiduaWJxUHEVKNwiJpDAm5vnp/6/UHf+R
1R3u8Lk7F7bDok3UAGTu3HutbwWcRAihvCbU99rxDMmXQxfeVehYVcXWJQVhTtV0fqw6Zr5ot97x
/xAMqHL0MR5CAzaCXcas8mvqcZwd53HiHNf1ey/P5L0h4m2LbN9u0z47DimoeSRYcDlGP4B4wAkC
qYNL6W+0+5RUxUgG9jlSh/WYaYCXdhnTOJN+JA3QejBQbn/E2UOXu2wzGjf/LKvVrgPZ8WVE240q
pGZ2oPy3ET+FtsoezbnVkgCsvAq0KHcM1zgPO6a4mnoGYbqlp2v7ZLpCmiYux3wxL007DhChG8bU
esEmnmt770iDw9e3YvnUzucUE8PMgp7xslk7KuZ4DZYtUAWOkUPfliQ/Dl75Fue13Q+iGa/1RDRb
TcDTRVFK/6yhT/emW5yXdVXvbEtftQwvm3RSN3Qf2OYbKYJvSxqb65YMLTa0pbyluRcw3yzSGzHH
Cp15Mz9WtKP5ekNBp8F3n0GVkclDc3a8GYe6es8W0vtcbfD29X3Qsyu3+FQHVptSYBaoJaiDMYqG
96xPMOkHw/CKElYlO78eFrgwUUy/3pvWaNzFdaSfsBlPx3Ro0yPtqmynY0Jli6m9d+EiXTc8+Jez
u1RQOEJ1XeqpvQlTH7GRUlF+kJ2db3OnFO9Jh1arzYf4OyA45whxfWKm50ChcXSfEt0xRdA4Eq85
J87ZcV90c3RK/BI6usDiX+aGrLmeYN8VuQgHreLkpnzzfX1LLOCw53CtP49ufK4CNYbonAaNDaKa
gMAGBUuA3sXXjfu4uDa5VL3tGVFxvtnMwVqfShonx6FYVnRh40QumYy/FTUZU6lbopbLp/pSZX7x
gv6u2fo9meGOVu+dIB5E1U1960DuuXYJFH72i2HSOxMTJKyH5IQwyznXfkvFrFPH42UZ99N3PZT1
E6kWM6Hyy7SNMXBMNd+36+CgXmVxt4bp+CUGM/3DqXsXuZ0q7FE23nArEe/QaHCS8TXtDMydQIT5
1nUTWsrl8CPBivkJlrmzp4k777MWwRzI3uzB8+WINcciEpnH7H4sFEfJPreEfg4u5/14yqN7b2Ip
6hwebeTM7g3PF5QUQ5J1vtLzWoBiXMqhJ+kijQu+sW42vIMw/iJ6vdyWoUYWRo8Eg1SbgjZvsar3
siUWA/e4pzDCm6kVFIQQapMx4n0X4BYboed76ALjZ9Gk9p7fRBBnnwbfVYCtjjlR6pPd1Fr3GZVA
RtfR+uqUmOAu0d2Ln/UFMbnG3xVBgg2sMuExGVzz4NAtay+E4+WnZA3HW/hp69feDox889V+CUcy
mOJchp+CHB2Fdtd+13XIfNogcw4yb+2nuqoCWmGgrkYnoP+n++oGm3iwqSRq8jSrIpRy5GlKUygk
SDUJr5GnaSIM9j6KBEbXGFJn5pZMENZKf3KLLsUi3Yf7qYn6fUaMxMz2sB2GJbnpXMN9NY8kVs0m
v3ILZmwbmBrxqUnr6WusZrqCS4Pfve368PsYzdGjjb0WU+JYgCZrwrcYjvyPvCAQY5ZLdOrU3Ex7
Jl/FkYlCiN49rgnozJpzMWRMcd/ykkH5lnXxbtcx/SwY0GGNO6sJwzb/JJLucxY6IfFshf6WDXO1
PR9o9lHbkDofudV8I10IUBYdzjuVSX1aJMY0ohL5M6cODpNgrQ9dQeauGlNnk5Hchl1sDlwPFS5K
K860tbnF5OgfK08S1irH/kfpu/5hwb982Vf06FgCeQk6ieujLdP0NIxgTMrUdgARChqkLsK9AtHt
icNrkh4FXShyUr1BP8Quq1dnvf6Q9aGmvbZQyqUVHcUxqcr6agQ5QhO0ky7H/6p/72Hoku9OYOJ1
TdL6dqQLfrmK4GzXQJ43xwIQuCvWjSyVugqKGvzWTGDQEq7DjT9GwDuaQY0M63p/L6baeQWXseyZ
mjF66+5lG9PI5wgruHt2MTiIxjy6i4xPKs/WpyXA8tQlxDRue+WfdXilvV8KH93mWLrXGZOGfV+j
xvMFvfnULcShiqfu2h2n5A5vidyF0dkt7xiIa1HZHPOirfuNO6v42ipa84yTccD3TH7KoZpeUm8m
Tm/CP81wD8VT6pTvMgvM/bJo+zbXKMG3ujgvtT6NlM4675maPBp21iwXlLntQZTlj2UaStjUWdlD
wijC6s0bA7FTjGd3fiDRqKixeO3Sprxb1NB85/CPUgY5YVx7l076Vk3BtpJoopY5z364PbbHSowL
IWRB022qIGzuNdLA8z01EfNUjMGnLLrr0niiHyvJwI4jJIdMh53njKEyX00vwiememhra8fulwkR
TRBEyiGMMEo/rPQ6andXrY8pis1tvtj5vZaIElwyGb7T+00eGP3QGF6rEpVVJV7SgcWW3KAEcQls
o9kDDssMNviUW/jJtNHbD2fyvOfYTsMhbgpzs9iBoiKo1muFuoCIEoKURNWi5HEY6mymkiWEMXhK
QyWr8nvBO7xClwHhGg7MHWTy9SEWJjgMcj6TEs65tGFrybQVsdrFRpK+u4APcy2RRBOKtYDBW8+N
O84+24poOQNl9/MsdwIo+cOSUgQjE8p4y0jrQF41wO59tOLXU0wO3lTo+i7i+EtKeeGS1CgHuqLc
IcSxZ97w6KX0RDfV1Kl7MsDkvmuX4VmQW/fsp31+Ma4181mV9PQS5vqc8gmdDCV7d+XXbfmGBwd+
x9Jbzozkf5XemrMtNOFza4fgXURUwVGzwBpP3H3BL9zFwFauqe+Q94vOhbYjaAtxSkgg7Cixjy0N
mUSTgEscKneyNeoV7RKgPhFVD26xWlqf2bngnC3WfwP9Lja5uAeZke4njTwvLqriwembr6ZDarus
lHU6hh3Jww8RPqpmRil9epOtrn6s/PNos3XOg/yuJv0SwKTHWSpTB1lM2WvcBVcuURC3nFOyG1WL
4MtY19luzPv0A4HXDFKEUulymfUCksgVKIn7c9JbTAf0LivRPCEUEDdFERU0ymWXHdO0rz5VI2KW
jQpXi9gAsz35b7TDqJg774vfB8lbEpEqJlMdfxfLTLuu5xiVFGl0MAaRkc+j1l75Hi1NWr1T/Cob
FFGqNPbWVKa9TKPG4ZHTMiEGIpbdMRR042eOe5vJWk5IQRKcyH0tdiYq8nMQreMTtWkcJG0pux82
kmdCMuuvgj7egw6T9jroEAPbXC2oWT2y7aC+1NyDjXlya9pMInUZF/BTjAJhWJyyqOgYnbcMUQyN
66eCOc7MgMbV49Uw2dKjf9bLXTfNdp8tPoK9Jo7LC5n29DURLDBkySa3eB7i+IteOTAf1lDhH84V
bR3i9PTtqhjAbkvPml1eLS5URKDf2ypI1A03O4mSwJPuZlu7vHnOmhtRWc4hBqwMkpIMy7UTDWbf
e61/NY5B9xzx1qFvM0P0G7hjNJNJfKgHhMYSjeaubMAHdfhVHmUKL8cYRLrzgC9cNzq9aCb7CDTy
5CkRXQ9TKvezidZroPf2pV5VtE1Ae20TTaOwyzy9m/AvoiLoc2RsZf1tyJoBvM1izjN8Lzu2jur2
7pxmh6pEnZXT93kqlJ+A3cHsGAVJvZtFpE5uL8D2IBq+XlJ+9ZIs3mFYUWMnHeyUVSecDVdErJa2
kpifYgrp69oVYmM76T37YU26Le22u9g0ERmpYfVIOKR9r0bcSBAnx/TWVy6j3g4FETCeMjiPoHw0
T2vsfJVIlE62jTBjuuwYgaPUfeaCzqOT73zNumm88QGWAIUdnJOJSRblHrcnGfaAtNo5e5FZ3B86
xDWkoNv0NFFbXDG+p+vstSCYJSc29g6m6gB90z0NArMvc6VP4USgeLZ48ROx4ctLXdPBXmQQ3UAX
Ww5ZE5j3IlVwxNAcf0ylGTcxCpxtsMqSA5RvD2GB52hTxDb4JJdOfw3aAq+nnwMbbZY0hCsJphmH
oE6e09iugk4tfWExodBdFOE1TB3kJR3h6IsTZsV9LM1MmmWWvq5BboHh6PV73MgKUYPfX2di0seu
PIut/JXs1NqMzmYQNBKdlBculMjeLHLVJ2WK4WasXXiflayv0nKlCpDshmIWeGy06+/wccxI5bGE
c/zrP6Zkzq4nf8jeprGI93PeIgLylQqBEw8pa3oXAtFbZcaBe0CT9922QG83vufiCwjpGNbsad/c
IiTRN80fKABB/02qB0tXVG+I0rvrfICmE6U66JD28Zyyyxqn2fThmHwjWXO8SEIWsrAz1YEWXX9l
aCdtWU6ZUEcYCjpsL9uSPMNDHswQC3GpfKWUTz5CVI3PHurX5ELYUF05JmaDChsmDWdPUoigz8ZP
cTYxv+9dER7JSfV3CzyuC6l9w2BwmoG7ttXt7GG2mdsVgowGLHgRnUF8yqpLseStx2619nsOIvrR
bTJmeFjNYrib3zov9D/XbtAf58GVMGPT5MlNK47/M9HsfpTTnGmqBMVZHY98oIM/352l3jzw45Ij
dxhB3aVqbTYld+8FhvOJ80NEkEHhMUf3olOK+PGHMA1dkt6F6+CJCaNR06Tc2+68AnMlLDghkAny
qqxGc/CQQjOPCcujm8U1ua/dRLFNVtBVwwNKFTTY/LI9n7ForCxXqm3GN2JOo+c4UTAwSdhtbmZt
mvfWX/VBwRw9eHPLh+HAiQOES6/EO/eD27k9/VGNzFcXYnYvemmz06RHCU9uBubU0E190kNWbBJa
30d65+9e4hIwrVnI6K+AVZBRlOCXddIw2a9itEcvc4hf8pCloP9rItAljePdS5PwM4WD/jlohuKV
+sVsG8e0uz+YWYdtRU7VcYjC9mhr2f/IVtQ36JpZKG3lI6SrBVITdxr2nkNOpBiidT80ADfpqhBH
T7DdJWEo9K47j6zUYf1oGe9/CkJAq2whE+OcoQyoBo0rGav6tngi7dshpJJpBC7Bkgmx7X1SuRvG
PmSMUw3dOGoojiBn/Zt2Op+j85xsingpj1kvU47aMcMXo+f0ZdU1s0vuQiZWlEX3VBK3pk+H72mY
zwdbEDq+CAHYokeUvK81k/ZZImfMZDPc2AaxvUFERkYvD0jXx+mjncVrUFBJ9m3hXUG8T66qtO2e
5zWZcWxY/z7GKnRVtn5F+mcPrzFbkvs/ZD9yJvd1euxW4l5kI8JDrbQ5yICOVVqj8c3cZ/YnpvH9
2ebQRykirlatnDZE07/FMWzews1xS8jagpeJyelh5/Lar6wO5Z6jy3rAISx3w2K9evOHr1KDUVGG
2GLgUbB3ufeSieWNp6CVJCIaX1D9188xQpndHynim7lypuAio/q5yJIEMUjHwfiPvksCk8giOc5I
8u6yCP2xCBYyjf1sItm1by6A29b/tEb/yz38J1vs/zck/+98y6f6o3zs24+P/vZb/X/CvYwH/i/c
y99W8DH/7l7mf/qXe1n/Q7qoZI2jXM0dcnYP/9O97Af/8EPJwMQPjBe4v7qXlfqH73t0jx1fBcr3
Qn4dW/ZPY7PzDxXg2dA+5sPAP7uh/4Z7+ezn/x+fv3ZxTnvKxSWhTSh9xzv//BeWRZn4dmAf4Vbk
TMPDM0f5hwvyj3mFL7zrnhX/E+15Gsy/fEj/wTX9Z47Fv657fvE6kC712m+W+jShk4M6Zj10QYQh
rPajA8trffSmIvgvyQJ/du3/81J0WzzPN8Y3tBP//Bbhp2U4AJzlMNaTvirk8DlEqnTw1hWJpSfu
/vqN/TlJ7F9XcwMnRIboSS7756tNTcgpsp+Xg9DsPbl2Y46vIC8ZcqWHeppo3aVAuW1QPf71hf/D
2wwC5TqEW4de6KrfQDDpxHgmqwTfpDnjTrrA+THgaaPdtuJqKDDx/v3rIZT2pKGT73ln6/2vdw61
HcbefFgPNmEasokzAY8obtfxPmgNMzM2Bpw6f33NPwMvzh8upgHPVx43LA+O99s1u6DniDGp9sBB
kUUvgEdhKtdc/L2rBI6jKLc9x+fBdX3/txtGtP4c+K2eDpSOwd7UfXJssiz4WyQXzS3iaI83RIEZ
BI7/M7/rlycvwXRYlgGA4DGy9KKZ3aUvWV0jP5r81bn867f0++N2vpgMte9yoVD9213ZJ24toyCe
4XLW6UWQzM+xRzEDRfLLX1/o92/ofCEfD7ZB64nl5ycS7pd3VVMUl6mGpyhCfcpr1V40CarF/8VF
KLhZtxQPmf8bDIc7WhvTsVdHgN+xS8+MaBiC//VF/tNH5vuGT4tV0Ql+Etd+eScyYUxJS34+uCYY
yWNfH9BzVsQcpMHhr690vmt/WYMBUIQet4PPfaD5+79FoHjLZIQqimtnX27+G3b4t18uFVpF7TrK
uD57T6h+W+CnhEmYa21+SPRK62BNnah9kFgj+/vK0lc/zr1X6225RthK6dyO9eeqoL/08Nfv8bd9
5vwyPI5vfsBfPFHO78+U6BgHzm5+6J0pX1/ptjSgvlLYAtt0zk191GWCa3esk+Dv3fo/r8yy78mQ
DyLw5W8LsloXWbTrUBwi6quLJS3VYcngcLbcXE9//02ybLDLaxN4SKH+vCT6yVjKMnTyQ4O8BuVw
176xpg2XI+EtF6sHuzxvzPBfkJX/6ZM9P9IB67D02OH+fFEaWiDax5ZgQwZu5X7Qff8yhnmNR4Yu
O5pgb4CDN1by42++WdbfIHS0ow3fJ0XEb9f1nKrMndqSZY6XUAS6uRySsvzSFVNzMXVDdYeS2X/5
64v+trxIemCSk5AKXCldh4rlzxf1J8/XZeha5D6uuZ9gIBU7HMnM5/76Or89/P+8DlUWcBmefEqt
P18HE3Q4dZ2wBwZ60a1i+H5Xe1qBGV6q//L0//79hQpVPCct4/NZcoee9/Vf1hk/KYI5h4l5mcDT
/5r+F/icJ73zavjL8iJD6kdWFtfn+/JBxJ/f6y8XkIPvpoH0/IuRrAe9d5a1vBqTHMUcAlmCB7J8
ZN5BpzxsAHNnHgkWpZmIluhnVHiTG+OjLDpBScgUUTxrnHJourI4fPUZuKDOTDp6Fa3usLqMBk8b
gPIW8RziI/2lYqh7Bexgibe0c+YPd5Ug0AfJ1Ax5Sq+3HEZBK4Jso4+Vt/JqWNtO3RbeKgg78GwD
ASeFOW1FML0Q4YmrIq295KHMw+A17xQKYEaBn9ysV296UfrdGZ3yvhAZaAXdoZxOaW3iFkKzSHxO
vCrUwmsdzrTy4hU4csMr2UGmX459UsEFjGKfo6xl+37kIcZ90rVYsztl6LWkZV4y5Vw5s4/l6Ifb
TgLfUH1HCrU8szZ2PuCe+RikdYaSOA/1UzF2g0fTspmDrWLArmlmqNk/ljyg3hYbEsRFuouvSSFR
/S8lgsJNiIJy2fqx11xlLO3LPnJ71W+RGlQ1s6O4Zzw+xeVrTG/S7olIKe4bTSDKlroS/aFqphiD
o1qjY9QHCN4bMlPACTedm2xiMRYQiFRD64o6BzXIOOnuKcoLHteUEz206gRCd9E6+AhVHmTzMeIH
jLYR614UEo8t9YktLun9Jx5NjV7kh6kw9Xtk1XpSKcFFB0kESX8p8rq4pUEaybucsIK7pSgnPBdx
XvU3Q7oSH5DOE3rNaWlLaD1n2dCaBlW3l4CJvswYXL56borVyyRmQuPJPah3/Vgm3TbuRVvvmih2
0SAhcUZdqmwaIxcazxgyI0d498x2HsY8b1OYnnOJW+CszSoiA0QloX78Emn6v5e6iuvsrs2c+br5
KQKTnqbW89SMSCxjHbqo3DTrDhaxcHcscOLRz/kpP4Nmwyuc5dTux26V4thTlg+7oVsWlDZDQ6uV
sZjaVzmxv7sW1pOzF6ny5i1y6OFNisglLAH5MR1vOXrYorxEH2p3gNxTQju65+UwGm2dbqi3SE4k
eQBd4yLSwfVGq6GpkYjFU11XmxkP1Gkt3bzceoFcvmLsrP2NF+u52+Pe6LubPMKacCHSJlN7Gp/o
Tr1Fdzvrqg7jYIZemslM3EeXOilQcnnu2sX34qc+diH/6IpPghCynCr1OprbkMZQNaDxMIkqnt0o
JOEI5r1TXkUujuHNitNEEUae9WJPXQrZu5CJXrBypAyakmlFtiQGXIgb6GiwYZjtxeQsx75Udu93
iD3IpKlp1q1OH39v23FSO4u30D+kava8bVPICdT3zCD6KfSx5uEUznuz99cxctBnG3faJS0Id2ar
enplcqjXrZLJ8OI2a6ueJ1Xrz0jrcTTkEqmnCMFXbVbf6f1LUMArKk6Dh/Ts9++u5kajj866KvgS
2TnqL2OnQNoAM7p9KVjf8t0ouuk9jVQpdwtCQ7Eh1joYWLloVTHIGIBp66GOAPDjBnrBjCbwcjjt
slell9DFCktmdRT9wHYnx8IfL4OmuGiXBSmZGquFOWog/PiA7GD4MY2wTUhySPNPkadsfVBdsX7U
Tcl/5sPyoftqMUEYJvVM0Top+p3WffJtDJPqYdQpw3S3oDm4KSqU2tdoOJjYYu1LF7TDQUtCQF3N
NN6DZFSXcRQKrCL5GY5F45w1KnAj6FxrrWt71UHCOVozu9FecJomjSD0HPTzXlBeguc632qdbQ6V
v/bVZZwP4Hm8LPK9rTtX5bArEht5GAr86C7wu+JtzOfktgfgyrriZKPYNmtedNtU+Exp8dSrj8EJ
hL6JleLOh6wHQxB/LJkSBa0D9AN+kfDnS0naj2lHGWyLCU7mnjkgqm+XfSA4wjfL1cVC/UvieDXh
vC9Z4sUGudi8hcTArdgJiDI2A7qgZxVtSuRkr3WL/6rILPe5GnqxS1VY3oqxp/fvy3fOChMWrcg5
EWIOIiCd8JysRc5IjQqDCIPmgU40roMK1M6wo3Spv/xssmzLApILantzRlLnXXjbUSrwmpa5uS6W
dKwvQtsNBK7Y8SqSUIQGyjEWBhC5KgQq6SFWAR1fWvteinLkNAySg6/8HavV+jh5+Q/PoHp2oNCl
5rFgHHbIF+cVIt8ucfLXHg0TcrMHFVfV1mmARS0my26lpv+erOqZaTeJHB55SlY0N8S0AEjPWemq
lEdrYZcj71iUG5RSVxhfwJvk+iIEU7EtRsvcctTtZ9nDXfNze6f0TIRClkZAGdpqi55v2C6q8lDl
EvMjYtjOQJ8UzeX4IOp1uXRbm5wSq8ebaanXbt8lLHzM+dqy3dFPNrvSnLO8G7d+DzqiXvYZ6oqn
1sHLbDVMkQ7hPPgWSqWLLnCJ81KheuvWivSpxOFe2zRx4z2uadQ/+FZSx6bh8sS8FYDH+lNRyRu5
GMbJuXDDMjv5GPA/+537NcwjfSOraDzNPEEoYYFrvMZ1PIGFLk1xakxE0ldIozvdTvB43pvA0iBx
SSpxntqwS/yMDyQIn6dx+RYx8opQzYL1W9F4kponFCa5xHvsjQPwrZu9h7LOz/kV0dJcBiCEHnQ6
yR/DiG0plvGyd7qE8iN1dut8liky1Ry2QAzxU7et036PKGWzLXbOaNmafHb67TrCXFe5LPEr8g+x
k9HkfZWddG4qT2S4pUPPHhvd8TSgX7gz6I52Gt/KJ0Hx8z2LxDp97u0yyT3ukDbe46MoMrzjzfKx
et18tczrR6X0sEcG299GdAB2Y2XVywgGnRnioj46OF+7psopLIaE3ALkkPczg9Dp/Ihwu2VOMF2N
8VCXm6aV3pfaGcG/Tb7zw8Tp1zks5b3H3PFx6Zcj5VGxd4UrfojcDjcV3srtkruviWnaF18B8aCx
euU2DpbHfIp/hqas7SdsVJdZE5qtXrrmvsECtW7MAF9gwrlwhDf5Y6TBvmkWZMjRnBH30et1j62D
+d4gzjryyVuectTHu7yU8V7CcLpIm54sKBSFHxl+5ztTM+V0nQZ63OSWD0E6HUNnPRmxMu/Ijauv
GlW15KNEQfCB77hkG61E2W5qUQzfpghJGmCsajozdBz07rY/oGxHBjc5xS715GGKFKZgD8cNIz0i
3qOWKHujz2IRijliB9VcX5F4xiOLt/TQDJhWRizluzMEELpk53jffT8igS2ZP0dDkD/WVTdSQiHA
umqcyQcN6TACnYCay3xwn/rQ4NHKForVfA7uEFvJpxKF0IOTeSNG7dxECWk67ojTJRSndO2yFTgk
NxWRhQSNsKdtdAu9julSctFKghaB4ZAFt0iWFNXzyC1o84+CgX8ucGkQJQDJic3rQEIljhyGHNQr
ZJCFHcYfhKALAmI7lFdO3HUnikBkpdZ226hWANUiG4hrimvBFH8o1F3m2/Ezs6kZH2ieEuIRBQWz
zbqZv6CmA4i04D7eY2TriF5cvfhEN3cNt6NcIKCH2YgQziNN8nHtzUpWnQCfFLqJ2FIEIhKTiz70
I1UgtrVCUiiDHiww3MMh2Ws7JZxDpti7Rw+29scsHdSbdasxvbYWG8AluLmluY0YzfdwtJpxupG4
TFfMPENFxeKWck/7t+n2DIipP4DojQjNhfvkJ6K8QJgIfqhB7xdjJwHztTWuQ9QdsiWf32eVt9Qs
bMxeeQ9DFmT9aWDVZ5xmg9K5nMJmuGzgM3IrmDZ5CvqmGu4bx69PphMfNWAIkiYbdy+7c3wVEJWD
lJXlZcT9M0L64aOpwsFeYNpDQEhVh1Ogc06Tn30ZJCP2ds5PqYBXxUCYoSPWTpTksWlJDUgDDpst
NAiAylM27LIsiYGWAH/HLxGH85c1H6CAOnj3oS0yJMZPFBfbBdYq5030Trbh/FqmAi19eV5oAxoe
SezqyzJxb8s1e4lFTHxBDFECs+k+oPi5KpIaq4nTxDejKIfHQCSmvPCRqWxtYZNjHElJk7lFo5cG
dbrtC4icdzVUkpt08PM9D49319oWlGdQB41/aB0ENFEY8HO/Cz6p2a13QrVHwFzVZiX/ARxNGsd3
nKgQylRtR5Rh3xzFzNeycaYCP6oVL23dVQziF/etce3yWck84VTicTpCy4t+AErNtWR9QiXtm/rA
J/CZWYPT7CRaEU12EWYkFD259TeTkQQ3xYWPkpJnAfbAoPSFbBskwZWq4osgS27azLx5axxecnS5
9UsGkWAZxzjflPg8QNuIl3Kp++cU+tonExnnLrFdue9ISYSGMH8Ht2BPIB3sqW2q+Z076zOdtpY1
0wXqqJnO3oxTGFxZyBYG2fUD0xH8LKlIt+iA+GxRLzmX2GhxApTVlySezvumM1+4hZHMMFx3vUe0
wPndk6tzncVIlCW+m63PorgtS+u9UDykT30xlKhJ8GHPaBp7UqOyNiqmi7Cb4yeD0w8X4DLGn4o4
gql5ruy/sjMmXLSvd4a1lErKUmDosUbjGJ9mp4wuTRs0r1PdOAnC4r58FkXl8LF6vbeFgxyRuuSP
Nx1ZULg6tdV4Gd10vkmkgiY35uLZLReHDF0nMul2tLbdTYPz6vPvj0UVIHCaivHb0rlQRCj74xxS
PYwSYCTAW3ZpeQa0TNSRB6ML8pKihhJ9hMeFCmZucDAitGK648B9bKaPdEzTY2zrl04Nk9gi6YNq
4tQjG2muQZmW1BwfNf4XLKlJvnS32BHr+dlp2+I9UXV0oA9cfol16wPSCmW6k+epfNMm5ruel2hf
tkHLr1l7B9capfByiEcHJ6kurXMCBFAQ35lWH0EWY7RzY3GLb8TYKzxY4r4pzmeH0RuWL0Z5lmqc
IuJTZMNoxALPA7u306Ke00R0HCuo7r6iWfF3mV2KD69r8tsmMsvnSY3Oo3RrwPc0jKZ9hRi82ARV
Sj6R8VCvOMItAh600pzaJSuhU/TyOkrkEB1IZ21DXqunCVwyQGrqbBW7ukT4gKAn0WfW24znIup6
dH9iRsKyt7C+CDFMHXOdyR71rq9W6e3ycUQRsgxB/3kwMaU+LtPgqut08OInucZpPTSkLSNEH9p9
NzhgQ1U8/7Sj6OZWzy0h79wgBbz4wtpbL8jBFdVeX8JwrIb024BWi0Cauq3uosUEwDYLz0XNULmA
1BARLJgy3dV5SzsW9V04w6yBQ0QbBSL6YJ8QnZOn5J6RW7u5dKYVBx/Q1T2rR+zudWO6h2nOinbr
db0tt5pwEkJgMRKhp3GIOYWRjHJUdbpBkT1HCfi3vHDwj2B76KjvqL92TeNDLoUrWrMVZIGzL7Su
f4DdVdMuArmHDoh+023FMPYGNRXH4CzTrOpmXMY78FgAUCJu+zsxhlAEVDgk42ZqYNluqeXm/iac
47k9lkygyUSG9vw2euQqbJNo9J/GIueIMkfNihJ3zFj3Fn/ADK4zsuf+H3vnsSM5kmXRf5k9G0Zh
FFvXHu4eOjLEhogMQWlURhrF189xdAODHmAwmP2gVgVUZXqEUzy7795z9aj7c8k3Xm3qmGDTLihS
0J+dkSQBeIEv+3oSfMHKAhUNJzDCNJKPS8rqY6hs5KWgZJvozfEA6fBKCOTWInHceWDWjqMabBou
c2QYUMu2PNML10XoUMHwQPxIWwgxEwc8j0fttKqCoMTsjPvfOrXAT/Jt0PVNQ2lZ3T2XpQY24E8W
SlUwlSQSbKRbGpEyDh5If4QSXBej3Saq/eZO5IKXZt3kPJF8N6oV6TTUik0hQ3yLQWTUR+YOoJ6y
ySggMWaAjEca/Q1iBsAC6kFyCwALiCMcwfUgQTaL+eJFXWNfHfztXbAEZM0Km2wRf6L/W6cOo2Zs
dPIunT781aRmIKmqatq5lmq9Nc204CvnqMCq1M0aykHF1hFHWOYQVa39Ec02EYhvwBiKKNtFQ+C+
zVmR0DzjW0Ie/LbCPg090M9xXHvoDlT/zGfZt3Z/FcFQN+KGZvQtypa5S6hlD6m4jCYqsyPLoggd
hi56tVRTCBSrcrntK6vlqKbtqIX52yYSxa/0HlJgOe7Rhz0Hj9ek1V7GhIzJ1OA/Xdm1RaQQ6gkp
GwtxC95HX7OTikjS9IQZoEnAj/Hnjyup/YWfOXrKwpkcZ0vAyV9P4Fe6m2ow/FgkzOmnnoKm8E44
gooJembvvYk25VTfc4x9Mz1TxnaJfYLr13zqU5g7OH5bmEf4h4zdzzD7ctOuwawOfzKBoXPjY+j0
/s4hBorb0ALeemHqdVuoy1nzM9mDnRFBNrazGgUhHmqrkMjXRNFqwrcu0hetTjoVGjdR6wAINC5/
RW07R5Uvk+f+MqUS+V+LLJeaJFQ8BXZ7n0A1LbNTpG3yPhiygmist8LoGE6nkawR+ysttvD9NTbh
2koOdS1LgA2mKWuCvkWd1vfYLSsgxcjunKabgiO7IyqAoyVLHUgV0VKIYziEuD4ql9meEgcXPHvT
CVgCXg3R/VW4VdevahCI7T4pWhOshwhQE2zcUNtrH12vwX0vQir6ihbXteFhzU/e0wSw6nKiuzfa
cPxdm6Iirw/rL8jjkyoYX7dxWyYT4frWXo4O+Nkc5ZGj5iadAhRqrIR5ulUWHDKFObXpoo3nGX+f
uphoX3v8U8wfGUdrLv+8co4pHPr0vZNjukBbsYdy2zZ2U3/yHhnckwPy5NvYCQCWOcw4p82jxdIF
SRgDg6sTjvdTw1S7L3zSaJBT4Ny/oh108W0xhIpht57JoVWuaEmGcO6x4MSyx0cmMEn7U3i6saAh
h5XcNpNyo/cciG9zKFpy7ygrdFNtCn6i9AYG1vBKLDbkSvcCr2F8okJxY1l5r07WPBMbNyr2Ig1S
i2/kbqHS3YGbENPB4SfSe3ZlU15/2eX00xspHhsPCP3KZDNVpXFJFoEwR++dRpx32T62pyo6eznC
DQ+1NLixALQBhjEmwOltIt+/BzaTPKL7Xn326aQtayeamHZKgEtJxDU1XDtW0zqiW9XGMvMWQ+ZM
zp403nDvoSlQJR7E1rx2LQ/cXAOj79OVmiw0l5LwkcxwCGy9JA+utCUbxRltIyKNDXqNk+ZgfA8S
Pm7qm6GL2+Ch9cHp8/ovGLFH22cbLihgRBR1q9DaomdnAPHjZFKHhluy38WTaqoDcKbpl7E783jH
EL9/oEfOnT6yitznlRAIhB1fB7Tzwpp6IBZtwXF+LVTglt9OEpczg87sRlu0TMrKBHR57P6GTdia
/Xn6FC6MT5vQJmjBQWK8wl/ctkl/8BdhQLRoUH6KIK95K28O7KfFKyC2grO1njBD2zVVLcRaCEQl
gd47iwrotAwm6E02MEsKaGWbZ0efgnHaypyILlqbuBLxxcWlxb7xnkrfAxltCzV8RwkmphPJSWiL
ZKGt+8Yl5rmmiNh/8jgMf0qHTtsL5QvJrysqY61kkTTWY0xA4ZFmDPCbc68pe55pC5jukVPHpxlU
jX/ThD5Ep8gLmuRgAH4N58FKvWJX9qKO9q4bDDWvlRIL8rYr81DetUVWPk1JYOyddmfRM1Z26Z/o
KglxmO4lJ3SSuWhknMCXLl3C/dQhkOyAAtnVbQyyhKM8V5pZE6zHsJ5Wi6Q6hqv7btFxd8scRgRT
6bADENJUIfQTMfsjFv6cNzxeIfmeudmVyp5wlN3accvpM+Qoyz3Z5vEXo8twUjUv19USYm+9Cbsu
NTtIIulT0ka8mSPc3PD1eoVK3lpYTgGTLd2WNojipdV5lu4nhyrOlRoEebmJlAJqjq0mzLWh990k
05Udl4o4W0ssYFm98fzYqk48UwvnllMxWxGBVNtzo9vuTvaT+hUJntdN2Eey5LJcKnfXOcKojWb3
ax+LOaf5Xg6Avta+TY1JQlNaqsyhWUADrvwmwZ4MPiVn6M97E0x3hSUMwhKUgHQXZFlbP1WDDTqw
ixeSJzPoieHKGu+WdetUyZuqQoC1kWJJDcstsM2pruiaYomV95RPkoqncwANvlxnWuYfAPYpPu/a
igJ2NTC7iKIv023fsS9hPEtdVXLTxdl4m9jEowCIAbWk+wyUwEp6i/8jFwE6p+bf800suqG/FP0A
T9Zd3JZkbxqomx7uCkOWcKe/nlry07WWgh2aLsRJ5V7DLT9O7bvwyeswN6BbMxaO6YstuDlvo5S9
NfuBgjAfA1OI+Gml/tZGOQw2EQC1AyUFPqv8GLjVFW8aWdtBKTLzxMSYqPHHgHBlGO6wScu0SW/a
Sbpqv9QYpVc5XJl+Tw1A6qzQlVH9R9Fwgta8E0fiDXXy4YyKDTC7D2R21B50FFacloDnUS4vdVq2
4ibKvZAkXcwB9LiEAdNhAhuc9JS0yOZoWL/5zXX/jekzRx4lcofaN4nAUC2tVbls0x5k2lZ6o7ZX
psrEATZk9SO0g5sxxc5JnV6b5mYVNc0U8+rNQXHKhAm5a+bpHHN+Jhc5k3pHoAnn+iCziYwDUMYy
2NXsbkk9IL0GeMM9jMklPAZrzUOO4GcL/owHSLVA/mTV/XeOEkp660gStMLydZ2/UGHUNiNjYEOo
dUWzw8EKUrrj3ftI2p6+azUyuW2sua38Pd09KaiqiIc5b//GHe9L03BFCsjV9ju7WucZOjttBiIm
DuEvMiQcQBehxRtrAQPb5wV5944Jh71ZrKyfZfZJFhR8pGNZtQ6VOrqQm5LXOgWEuYxfvNqZiw2/
6+uBdCl4OMxY9Yc15FVvBmThzPFhmIxHsUI22eqISk8uGjt9lupDwfX2GrB9h0GpEZG2mDqIRPSi
7Km4L+20eMowkbPi9yuHBtWMUp5ut4y+LD/H3o/7B9mK7BxnnETOgxuitS0ufhroVE42nRCQ5EdV
THa/uQ6T8bFtPFYIQCzpOXG8WvpPMu+iuwHKGVQKx9OPYZHPA2JOSS1DT7AftHy5UCM5tv74XNhi
HveUdhHs7SyP1nBQXl50GNqRj8h4c4X7uyO0y4ED9HwkLT42dwWEDT50wkn+1pTQHalPGy3GvFi4
VD3HA/zUwZqgXESzDOv1ksAWysu4C/YgS3T70bQFDKhroyjAu9xD0HnDEqA/ptQEMKXBJehdHtQ+
4L2hDUBP5d5X0ib5M53kPoT6YoZxdJY+9yxcuyC4nctkgTXpzzWKbjjkmGVkrIZ9RhrJPVKVEJBm
htMtvK07jyOQcyWCvzQGQ1fomzKhxmZS1KwCkao/E8vDbVvh+InWcwmlbW94k7Y3Tmkhiy8ttsib
JUk98RHbqbbPVioH8kMgLN1g7TVzq/8Ei4NIfMZgTDLJgyGW/AlS6IVkgmB79uUqDw0lCmOgOH/Z
TqYo1oP/Hq3MVBJEHAK/1cdmqh3i1wXHvG0wwNo8UE1dwHDShef8kO2VzWZMyRisCBvTMkpeAtqg
E4b5FylNFqRNl0isypPf+aeRYe27ABILl6+lEWZVtp0MHgaqduVToMexBLrTAaVlLVD8GCwSLusI
zmHQQPjbenKY3yw40WC6sR3p6mYT0+wRs7qBooaFzCEh/PGmm8A+PI6Omd5Z/aXESz03rlfamBYJ
X6Tery4KCxCanZUvejLihcqh8QMKhrzvOXsx1pqh+YuZiaDN6AbduB6lVA/GZR7Y+F47sh8Ilibd
gMWd6U2KWZ2tMseefv0uB03MdxzoY55IZ9xW1MkGxFZ9ai/jmgjSNXLkfTCGoTdAuVfqjNTJ4ITd
ps1W3MzqzZlhMVCP0F2t113osovKsillFdG10I2L0smzrc0v3D/PgZWH8NOE3V2wR9JojleMbBUt
Omij7pQZZ4chWtOaowbN848u3HaHny8fCP5Kr9w2qP5v7eQ6WJRsxWovHN0kX/uW41K/1QQ8hueU
d8RBJLQzEPf3edFlaTtFZ1zbPizaoirtA0Nz/IbQoJkKClLyWx9D4bcvFVVYPFpqjsZdLLZuoaiy
9bF1fWplt/N9CmyaqJ1Vic5Zx6Ns6Z2KBmc5aSif/TYIe8YJOr1rlqSzUcl5dq6dWKUXjM5pKWOa
5Q1wmlOCxK42AgDQI6FSlrbKi6oT334OQ4HqPch98QiOD5r/lSTATLua2mqBkJdFjcI6WmcWNZHI
g2s4SBNt5iVMVACeivNfuPA9nXLvyjugGyfGij/wfx8B3ORyb1UsM9elMzR3fi8I2QX4D0P+eGoQ
NjbEM4g/Y9FSXgMGLmU2CtvzmEaw6QHipF9hoMFlLnIoXgM9M+V3pY57ltRsNalayJ1LkrYgmfml
veCNkMsq9ory1/Zwy+z6NkSoGwENsJ+V83ybplUEhtQ06NB8rGxPUBxALI4Ana3IwPr3k2EC3FRV
PX4MyBHOOmRyegTLA0ijJqOWIKy7DiE31q1Ur3DguTdJ5d/27C7/cBnjixlzgtdrK5loIGtZzSIg
kF98pvq5JjLF/jfk0d6DuOaLr+6JlU4IV2V4HWlKTIOrFvT3W8zpH+pg1CRQkpJI36W080z4wwou
MIcyjF3me/MX/W3yIXAL950mNdY1ObU1wLrQWO8KctCUqiTVJ4pmcCzGYZpfTUrP2Oh7yU+ABkok
uu69czwIEl1NWTqPYgrK9K5qWgvpcODm2uQIbl+Wpwp304ULge+B+OmXVHNt3XeR21PZbOOGOtD7
4f+GKvfV2nKV3pU4pDBBLaZmDJud7OLTK5VB7cMcyAHSsuObIRuK9sPXboeYHue0ACVNAeE+r8nt
rlUR63Flt/3M8nixRECoLeY1nmg+44o6jwgUYp37zpnFSbBs7IJGk2ssGfaR9kxbMMc38hIW0hM4
VALGO1zFDBnd0me/DrcwYAgOi3qDS6Zvdvi6gGJ2tePzHesMeQZitgk3gDbp5uX4TQKRmr/mIid2
QAbTXrR28oDGhTyPRrC2qXNPVFv8RnbRRzxQ55xvKtH1RXrewpNgmZZfqYrixcLETBUeqv43r7MB
N4VFhGHVe+O4bHu5QDLB7Zh3zwOBgxqAqUxcspFUcp2XqwL9m2U5iIo2bLNiC4226Na9V080b6so
+8t6FMT4MAJoPtYJE/AqKA3mqzSa5stVo+k3YCDyS4v5KcdmSsfEi0MAlelAp3LZB02aOF+4CyBO
Zehzyyt/4uwTk5045sR1gOrJYsSU6wU687iuQQ/jVxkgKVTZEkrAemU/wzFUevYO/BxogUY2YX1U
UTCh/OsYSV+Rh+fLdK5IOQeUIf9QNxHnydbqUm4I9D32b2xtwNpJgXaPTSH2Xxs/VvI9CgHlnKkI
Bg+6mEBSM4LPZyVlRVafcihKVKBN1sWTdqr+pGMTFJsirDwk42bAUSWGKxaPtR/IdhEQ3TssXGfF
bZRN4IcJcmFchQWH3iGFa+LVLBNRMvRXqbVrXeZQTmrAaNP1OKNPN0i+SGkxwWwGvo+2hP98MFEi
uj9GNLVzx4RDDivnTaa+8oXqF/CJtuwuFvxRygfnEvRLtraLeqI/g0VfCD46IRO+AW/TOBCGUy8k
elnzmTHq1dXZSkhsQoOjHIrCjdjq64s99NgGGZVCwjSNLyyxGaNQJOHKZfAbsMICKeclWUjDc2/H
ni731obiBVoyZ064YCsLn6/sK/VoKrxp3EVTFqshL4Cxptzji1nEdLtuIp/eTjk5g6FZ2CNMXCDP
ylwj6j0rKBR7a+o+xVIlJSWbcRRswa1bQIwtyPc44sYR9d/3puRhrsdufCNmKYbLXDn1cMDvdyUm
w/bCaTpltXD2cyHkW54k7q/mKlbr1pXxtElqp7wuJU1fY/LAFmmtBO/DjoeV1ZaPDbdivnZw1Y6b
aXGlpIQyyV+5fKcrSXf0fkpfZfHJ1r3BmznrCum35MB3hJTT4YOQ0Ga4pbDUrPPR88B/eZwyPyF8
AHNaXMIx4D15A0ECWQRLf6qMeH9khuuExCv4M061cf+KkQ3jm0vvyJV5QR3ZIYb6gCxr8e3y7sjV
8FcOCnC1rZbGx0uR+tVV6KjMTcXWG/IdybZAHxankUTpJ/pqgwdcKQpZYvHcL4h0LYDQ3PME+g7o
oRVSBjhjQs4aF6yAOoCFtMTV1Wxygcdr5wUmeEtpnZTI3JgBdm1B9xlCtN+YGwl+fd75SR3Uux6p
RN0kNnuRQwxsJN40qgC6E4I7Gzf2NOsIgY42q2KVTHOkt3QzWMM+6AkMnLAVNmKdLr2syeHNgOBr
hwgzBWDdGO1hYI7uu2VPTDCcf+bu4MxKpCfM2ZWzSWeaNNicZEuyZb8ULlvcjorZaEbxXKmUg/rd
IHrfBfncCFDGfO/64jkSXyRftcgB4Yw9nRhYZHnMkPMcn7gbCvtZONN1QVlanWDYWKyH2AEldLYh
AHt3pltacqghL7NjS52YvfJ5o1vg0UKSUPKEZ8Nw36TgcKq32O+S9lRzOkXAAWdZPDROPGec5Fw0
oNqhe+ZV6wWdHv97oj+tnC3hfdHEtf7T1RhEz5GTz4QXo4YI9tquvSz8BknIjgiWMIK4zTwGoeLW
Gb2Jfd9YVdWDHmt7eKXsMnAq4h+ehS9niYOeIiIIEPrdR1ZkyGNpT30DqdiS0ueFIYerf7Tt4G3E
deIzBDZ1rDeOAz3+mesfVsY6FmUEJamIJkfdeqQXQHjPUC93VjrMCaYh5EdI8pnVdcccfmByM5cB
bo65AR6BJRK2+HedhXX2GtilsI6DzznsYaHKGPsKcMjUvltGexhxiOhleK8hhTuXBtBeuKEmI2iX
q10clzwzbMIOuCS53c+nmkazojh5cB8r585EpVmA4XtW3MGWZkeyb0AflreobF19ZmUps1c/wEZz
yupUz3cjLWUCDE9UR9dXn3NWi6AbVWsdHTO/Ys/jI5KCdYzg2a6zsAkOHIBZHGZMcThBOsyKpBpw
C64Ep6Kvsm/wDZqCk/GK0hoDlt3jEAwHEzbJIDhgWcGB0TAJcDBJrAHxvp/SxJv28ci0ChEqz5Ce
aAACFl8dWIQ4qvsEEFJzRxYlrsX5BMSMaABIsm54MEIMgENwn5ZB/8egtbisiBSdSfOX0kCQ3B2P
Nl/0N6DZ0jbcjVOPTMYLDEbXxrWXzCt3sBJSG9tDNutya9TsYwRtmphuDoQziR9A6zBpeXo67AN5
G9O1a+HCTdUMcZ0AP3vItDdJlG1H4WoAoPAT8m7FijN09RGDmJzuS9cRvCoMny16cv0sHg8di5Vl
kwRUgGxCOki71TjqcN8Dkv3TFgNr4Ewk4mF0F/WbkYoZVpKqjh9eawYSIUvC12Cp4o8Ik+6warAV
P+dDGO0nQWHzQTlW8WF3rXytLBm9pRCYDIEYpfN618HoQBLr5VRuSRLZpFiyul0vFdvtf6ZL/z+P
/x+2S8Ltf87jnz9r/e/l4/zn/0zi2yL4h+9erzo7FBivr6HzfybxSU3/Q4TkSa/RVZJ0ARmpf/WI
O84/JJHqkAQ57SRkzoic/SuJb7v/iNjNE0MDznIN94f/lyT+v0fbLOKCwfUf+79FzRqqXiPPV9HR
W+4wvmjxv+TLrsHif0uA/dcf/d+ij0WaVGM3WCVKUEWkwRkwMS44x4j0FFRvu6nzWIPfvrW1iC7U
QZP3zyrnG9gYw4DKlgzBA7W3Z+eNYXrlNjZBlqVz510Q1NUOThm1vRDVvZuZtOwPZ8X5XtP2MtM2
G6avfRyFW+HCvF/6vrkHbzm+uO0Cx3r0u/e8zeo/rZ2y6mrD/mchC7AZiRVAJAld+BpWHz2F/TI/
aqHGN/yW0x3vWNojlyF+b9k1wlEGAIhzNHFplgqy4ldbS/uY+Za7rrXtPkkJOS9CNN3UWT+CxVPC
pjaFnQ6oUooBD05rqptFsYsHoCG7o8Kky3kfDW0LkyWmHU92xUYVQfnaC3xCAgyrv5mLa+mZPSI4
YZ74SwEoBFXe0rt6GLL2mFt2ttX+rO6cgEyL5mT/PS2q2AzxlDFF8O7wohp9V7N8OhCk9g+tpVsi
EJGNitN5F+Xk+SlaKupvy8lNfsiRjp9esqh0bQBMQmsKptsrNoLlNpaUWxgqlPMo48MArJwtvJr4
gkGoW3lZ4N75LZtNYkHz9DWiG78PmccGHGL3PUgYOnspBnrEPg+SjxDMe9ZkzlOQp9HA+kaGh2g2
MWd1NvQUozDhLm2QHAdLzDSvWAUM86rl4GmH6sgHkitKHOz1xO/2BstwcMhwwYYrfB3617HmBnlE
a/sZw0n4Ioh2tSuHzvoUl6ebPA2DjPexU/gHU0D7KwVMdFYShdkpbpBnfD1+vZ6Vce8hUwyXrJmu
+CaXxyq9P/qpyAJrVU9hduBHyE+dW4jzwJGx3CwAYL310LAz6lN4lzKn7JijVljAvLPG+Bf/Rr+D
IyD2Htj9CsJ6WByGMEUXD/vxAZNnR51dCkOQ3sKVP4Za0MVYxi9LPbdrOj3nCxHP6oCJwvuTtXNy
Xw9O9pHbS3qR8N3uHBoFNCKrLg5TScVnTOAbJQhr+YvvT+HfUWv6u3rG4g1txc2FnoD018BA3ED9
Zx8yNQu9Xy509Pt5mKzj3LPbj4cE/1Nmgz4jqf6ttJc+DF2V3TWpyvaok9Ge+Hr7Vwepd8rpPsSz
ITHadmX7YCI+uLJoEKgZUFOqyyzwXDXtHLsA8wcQuRnPsMvP9x16nT4qi+U2zQeCju/OCexNw4II
u0DFLLqyZpg9W7nkdDoQ3cPVqcocQGA2fsyMyW+C6NOZiUOevNauXzLBepL1vbrLQ5I0Nc7L196p
vJdIz/RMZ8vwaTC+2hwZfL3z+c3cGLhotBc68r51jPvpUvlgsV/KSBnRg4BEHLo3NWueLWXc4ilp
eE0H1WTfebNy21NTDsRZhrBvH6/VeztZDtYF+x5gVyOUYf6qTOSx25Y1uSGOtPcjLssTlwLnqIb7
y5/d6cHBzkOmpIjcd1sF+ObwbDj8DQbjaCnj4cifyC3FJuvdn63pJbY4b0wwIZ+HJuDLQzNeF6ac
/NUwLNPViAJUOZspyMgE7ZKacGBbFO6bsMb5LfEKe591kwY23XXyOKBL0QQM7IgfXZ+8SQGiakaJ
4TEtb4LcYhmd5eNbhKdiY7NB3aEj2P7KLNZ4mpnpeTTmg3nsSfmfm6kfecoBDXiiBFk8z66PygT5
hTokbTNFYjENjmWK0LAKRTDd57gwIKx2fBq2WslPOlv5LzWCE+3StCNvrdgvoLBNk72H29s8XDuZ
4E0vYfeIOUVuKDtJ9ibJ9V1uW/qBXKw59sNMPfGwVN98G9kd+SZ5Mf4S7XzLmFcckuFqXuDOPVAu
RmneQoaRNODk1AJ/IbIeA7+O4x0rOq9bq5om4DJpanpMZZ1/StsxHYoFGNtxsoa7rPNwRytAVGzW
0Yx+rKz2cf0nc7OnWbThTF3m3cMSTd2xnTz5RA2MORjPCs+dKOd7gQf71WsNFaHFpMqXsRDmvOBE
+ZgpJ9ixehJrA5H2Dg2KVcFokgWOdzs/9G559Stm3Y6vFkvlWDwyfHxQnevezkExwxUhYoix1shf
38on6gCnYmfnKqIN2Ycj4OXR1d9SnISPYXkTDTxmGtPlX02TjsceBXBHJ5d6TzkQvTijr2+SgSjr
Nsfa8JxC2bpP21QfjZ6Xv9g1rc0Q1tFlmCr8wlgRKhIvCSEPXnnjyWalufcoOeABnEXcrMmCQ23q
dlEXZq82g9PWtF37NMog+ps6Dg8TLqf0RXnQUe3WQjznYZace5ojz4JioR/aM4JoJZJ4uSQdPScD
vuCNGGPzXk+uRSmFat6tsJ+3I/ZT4p/ZYp2snOUbGJGRRZGEeEeWMlGYz6vxDoXr2q8xNjQiapyQ
kU/T99UBCJdY4SLMCEQ42rhoP7l9S+lBfrKi1H/H/kjaJlqw7UUtUE1fzESkPHKp/XZyl2kftSp8
aMIs4yVWsGBthvQIb9s5ulZXPo00P1x8r/ZuWKcGpEvmFgWAFw+5sLTHdkBIYxsklR2vazcm2qn8
9E2bbn50x4CtIp0HiOKgEYqTXdFdRzq2iR5l7+YPnrGrZ57N1wLSGmP51GaaaOdMuDm2I0yFLCkK
euHqWpzokIkuEszLjSaUeQ5m1tKxxUaZeQiHcdz30SX2ONNj24eHQIVpfOfEMr+ROu+/8HzgTKDB
vDU2a/kKPOl2igafMs3cfFF+6V5i+nTPC1MuUbCSA7cytktzlR1PB6wW7MQc9YMrm21JPOitVRSc
nvhfHim5N8ka9btGyQijR0Ls+fVsLrdFAxSC3LS6azsV3Mw6bInGSLacZG/9Dy8J2VFPPQuoUTVs
ZZGUAALo7rVQfg7HyBcnbtyFuu08Y0Kb0xtaNO3fGtIRZrE6gpUDGzDARteBePQD8mo+LoL3aiJ2
Unt1uMPcQmdFMieXsgxi+Lps3dk+uJfJjjTUfaNLmsyCfB2hbrP49+ecnmrCAzelpBklGgaM4Rjc
4RJ4nf1nBk90djt7emzz0T0WjfZeaet18BM7zQNeI3mIqNfRe9kI6xWdtmfksIZlj9Uq2qc8O+4n
ImiPgCDp5mS7RA1KFbdPMr22yXsp2bFGkyUDjO8lhPPychM3HoVRk28++xHGaqvMbceIsecJFlMt
Ew+0My2ut8OaYB95RMevky3GPwPy4rPQUfI8xmN2rhBeP1B+2+3oV/KIjZlcbtH4P3FoGEo8/Qol
YLs0hLdq9JZNk5WxpKU3CB4z7ci94UK9CbMeRRNPTXQ75iJexfj/bkPJ7QBFlL4VoyGyks+gHGgB
YrDWqRqp1fLkQ+bGxZcsnOQTf0mL7WehdtACQfRA1FRtR6y8t6FTRb8A5sEHFqi7FDKWCkVP+j2N
cq6FVheMvO1XdUpzck8NDxdMcpUF/Gqcd9jszR/HBPUfUePDzFMHIz1HOnLOS5g3X53lx5eyncFP
dp3PfkPHznxw0CTul6pVZwHXHVeTYZtX95q+VwWgdR0Rqj1UGcuTdaxm4o64OQ/LMHSbocrDW1aK
44l1PCjtCEvYPnVi+piimFB2zH7CRXlP/WfQwebU0IxzarrrTxS0KljbM8cdbOrJX+xW3b13PQZC
Eva/83Lwnmh214dJsRpcFW5aW1ud1OoBdEJ2WwChXGNo4HKCtfFnnuFcI6JXwTNzFbE/cjkXmiBg
m5V4Is8jHbXbyjgozsRUzH7yS0jqbFUwebuMxFsnZHvK36LFN/QKOJKWaSmjBa21A5atzg1b4L1F
M91NhiEZMnC8+NtocJdnO8qSow6a8V7OOKWizKkfOjUC44hCxL1RjGrjxl1Pq02LwmsG3d4AdQkO
Vtpnp5pKS0AWTm0d4s6un8vFIjTJMW1dy5x+VoskpmMs5zcYMr2vfbd9yxqJe6yHx9EUsfPdsJp8
bL1K3o5JCk+YxybtcGZqFN2F07gn3DW8pmE68aruEtJ6TnDfDbp5Is2S4SbtWyDerpw2hZd79zwX
k2+HSp0/zmLncHNmZ7Y5hUzprg1NwDkJS8Q6CEHqVPiKekCXcbTVnbQutmaBuEoLx5zwdbuXIdfR
3gOjsCYxPldrvURUZOaSI6graKTwrd59s+22W1eeVN2aLRo9ZklAiiw2xTt72PoPW39ecLkn3JXt
EYSrfYnvkKFOki4SIcEVFfxg1572YSOKNaJidbsk9nIidC34lies+LkzIkkT4XjGjUgghXOr3C+w
2X6p2ZGUdV6dhhFLg1eHfCel5VHHbnmW1XNn6K0aojh6iWuwyhq8yrxuQ5xHPB6uLgEsgDESNM3v
Dob/AYeTb9/PWgRfrJSJjxU2wXHJpHsLC4Bo0+g36r7U7HkTYnojFuV5JbmSGLgn1f9x6Zz6m7D2
6k49fZkEpvCUIWon/qeTF+UpCWznPky5yKs+Z3+B8RU8NZ/iGs3lkQ7hdThnTlFg1ugZLOjx4gvp
l+TiWGl65Ogoz3IIGKR5l2+KPMpuIUL57yAJ8k+7LknGFtJ/BI2VbEYVdQ4brkQeXR2W93VrxL5g
B/Ud2srdUUnTICpX5m1gBabcZUCa7np34A0/w9HKAMdGddJe/MULLjj2xG2DMrjT4xJcOdZcFUUX
eVQ+DCxyO5AmSy3slyWsuv3EfhpYzKCf/P9k7sx25EaybPsrhX5ngYPRSF6g+8HnMQb3mF+IkBTi
PBvHr+9FZdXtzMgsqes+XaASqEwpwt3ppJmdc/ZeO9b0E/reAdV5EVdLLRq8c2/W+cF0kCGLjsoZ
6jicG7hPJvdpvLcLLB02UTsfDnrGN3z6CJ9B+wfoPTvrwfeaZq8HWXIFpoI3wPbwtthGt5mYTT1Z
OO6/g8UhJjlwwhsC15CDOhV6aNfO3nqBUBH5noaaoymzo2SHB3E+RUvOA+mJGVcM+SDsUSeBEz/y
tUywdjznHe6t21F6jzSrsRaRTsJb2YpBbzde5FlP9JjInIgCbcfB+YEpxHR180oArmmbTd7l1Tln
/Zs39XZT15wX2X2cct9504h0AFftOFnkpSGAukHKzVYIVAMfS1y/OjZgiLWozfY1pC+7iKCvvNBt
oFzN1XzvuwMghsrJX9rGv5LY2+GPMsZzFhVUfex5oP8Rb5M2reGo03KHHopUI3nFAUkWXxwneWz0
pFhr1mCEGyVb7R5wi0YoTVM+d5bRfMRaLr6Fyfymq67Bc1Xo/kZnryKtk9BXHf8CzW5AlGNJdk6W
e4fBaEJ0oCwZnArmzy2InjjOEyr2Ag9+7ii1s41SQACT9eAoTEhAR7OQb8xmfPQHOAP7kGop6+ps
WzDp3ASDVtyoSqbbOG5buNFdetPR0R5WVq/j0fT1YtpMeLqaBRoyRt2uXpV3DSNQdEuZ2+w4mRgH
6nEOXDils6uykuA1TAoaPJXqVjxU+SXtHO+bg7uDqSaC1hPmGQaIhF9HX+jKWaRGdqnLz1eUXw7T
7lsmhOaWMx5ihcSp1nppPAezUtCuSfKBqtEdrSJHH4vSYgg2Ay0og+1kNA/GKDgyJQXO/DlHpbpY
WWlv8ZJg7W849NnLhjCShTFgP9xUzLvBrQszHDdUOayFpmA7XKneiXdNDBoBKtew1YldauAHlyHg
g8Bka1aw8YYZHjGvcw0gYsxsd1Su3tGrwxxRi56XG1r89Y2lNHlSDB90jl5kwEDPaFccmlKG18hM
5MItI8hzVj7I7ACewfheRkn6DA8Fa0sUJJpa1FCcPqTD7HYBQKs690Pq3lltExmrIVTZ9M3xp/Gu
ix1ZbFgA0ERWaAxQEEd9XSwsR3IvxZEdXIBX08MxSYHfNrBGcnqDhSDJruz3OUqwWeAMI0NKpZ4D
n1mlwUToaBtJdgCCFW7YQ3HDlJXX3ZQVXilyqLRuoabI7jY5+weyNESMzxH0+BFFUjm7vOxcbfLK
tw1I5bl8tMgV1O58RvjbzIjtEx0HBxqyxZw7Qwd7n3RMfVvZN9/E1PRHJG+zobWpdc5Eys43Unb9
42C32pIyUjz2mtS+uXhft5JJ3llmRkaUSVCpBxQUKEFFVtwqx+9fiV7EMI6oYFaYZ9N9aYju3tbI
L9Nnnw7ndzfH9uS5JCXkortUQRF9ZCZm9mRyEnNhysmArTPJVZ1ojNkjcL7viKRhERUOA0B8HAW+
TRJ4WWqc6RqWjUJqQHjmIs017XvFApeiP/byA3nsycbLePKzhKm3GjnQ4oajCjQjTEKFXmg3CfqE
PTCAAplmw1h4DOzpzR1CnjuHZh8qZ41DaI5T2aQNi8hjdKc9OCn/yvSseG3BPXzQonRepOiCnUqJ
WZ9aTZx1hLpvUzCJfiFLf+vo/YttTMhkO+DYp7yxxVthNuOFkQBQMafNrENaawRzTWO7BYtFaAJK
o2UUWwZVd9kEhDfEFZPsPK2KW9T69VchkY+icySSAUtHutJ9zqQLIpAE9KiiYAk13Sf8uEDMEkec
e820152egGAYo13SBLc+IoxFn6Sr3A93BpMJFfovRFZF3+LCFRund7urj/Zpi3GoTBZFp9PkKnFm
rgmjVVRHqftM7zwQrFwZs0PXRe2M8qBwX4ranL53vTE8jlneHuRgl3Muc662gVdw+9psagdT79t4
Sb9vem/rgCVHZOg8PYfJ6hLVb3qmT2p/jXgwu0XR9j5hnWBCAOr7+IAdbxvLYaq2BupTMPN8jjVO
v7ggWAuaOtUe8llNhwi0cKYhhSMxKveo4cpgdcVJt6k6EbxCRsxeiU6ZriZtmIvH3UZzIg/OUegh
vaE1tO2Vpm1LKh+yew1qAioniplqhHTUhgPM+0k67UPr6DFeJE0eyCcnlmQCl4FaH8HWiBH3wZ5Y
/YJA4qori3wbiW5cp3ojb5tqUPcjhvqlqSNpdLoqWuY1WXGKVWad+lZ/DyIBykY4abs+ENYGPRC1
j9+15MnnxU1PV/Q51lXLebjV8n0SozjkkBo+4eS3bkkhceqNKox6I1F5NYt0LARZHFG1g4s8rklv
KF+90HJXdtjUGDx+uPRyAz8pmQvViguW7Yypw3EmfFyXfZTe6KmPcjFoUcKbQt4wCa53QdNHazYE
cUIpOwe2jPpTahNp0bsBM10fWdCmZnRyTIcsu08LhY0hTMiyLi38NIZbkKZkae4XousSf2lIt6mI
/a3jbYt+6QNZrntWYevEK1RaAQZm1rj3Pky7fpPnsfGSGp37kBMOHh/ygonyfg4S1ZcydeZkO92V
T6Pj9KcMt97eCEnt0BpBWI1AFiVemrxHvF91kGw2hln0+Z62Uvc4dZp+RqnYPHT6HINX0lrjEFda
zLk61DnhmtO9JMmMZ/QdB237RKcShl80+qcYXMVzTGTTue4EyVZgcPy1DlKAPv2E8G3hWC72yTGM
odgrV0tnD26tPNxlUbrDas+RmW1Ha0jtGsdr3BpgYYShfG0lG9U/gMQ0biZiO95yQcblolITjUZZ
CYJii8gqdqzKbcv6PtXP9ZDZPY4Gk7+B0tAQW3Ts8Gk0u0weCkHuB2lcnvdV+SOpHQrFeEjh0hQ2
aEIALKxfFrSijnkfKwk+6Gw5SHgxUK197z4HZJZuRoKhuh1rmb8lSNsLjvzdsn8fBfFObza0u27X
NEivUaxoExUud5bXkKeOVYplO5V1vZbZvFqL3s7eo36y6ptQs8Nwjt4w0dSGZI+uplw6DVul0RRY
TuPhQ6s1jEVUcE25tt2aIk14MPv36G2jgsA3jVyKviR/Z68iN7OWVcH64hhOFG5cfH6XzOWYuuZX
E/ZbMg+my+kGtbEtJjPetDpzpGWQa8ZW13lIJg1klpTZGJI02FClwGGvwXB1VrqjX5hditirlwQS
a49RZGq3RoKPYsmRu3jOHTeejliFyktdpvG3CZPLFitsfVcRgsEoM8i2cWTB4UMQBodv7J3haGsm
EXSktk7fs1groEcg4KFT3IY4ZSysu+TdFJzLdEkUL7GBhfNoB3nmrOthcvQForqMZWh6dCZYj4sq
Lh1M4Pgfdk6Po4uJVdQeU3PoHiKS4JahXsu9Dp/F3jRBp0hY5HA16jbn71CprVuo9ozOwjyxzrXP
aG7qTWwCBMSg58VHPDrVM06oac9zm98QFxXuQCml9wxcg0PoVTRl0LuLhzLNxfdWz7JX1XfQ0QJp
Y8OyaEkRTuk1hK6YlQmKocL5kQ4xoXicUz8Uq2QKnsBDLjYazTUyyLrGc0Xkz2RDBieN8Jphe8AT
1AqCf/CHXAn4ii6gjsYlbd/iYoaDceSxwsjuhtk5kFVGwofqHggO6yBXJfLUWOa4H+yJAd3QmUuC
dNONHmKu6crS/m7jiLjxgnxk1jFZzN+igFFFPLnV0whiBHp3lRw6nQA0KB30d1RSk7qZ5P2TijJX
LaKuiveIlmZoRC7fUQ06aOmIc90MsA3uIqshgZ0nRXtWiY+82a/aEO5bQHaXpQNA6goR0/foxVOg
anLvG7B5t3ApwrNrzowiErIsBoiyugEeQQWBS0Fbk4UBUwt7WECCqmUz09fdgSjGuD2NLbppJ0e4
62aQShao2fR117fTEilCuJoF2K84uhFON+TavhGznpB2GzTuweDX1UgC25RJv22M8hY9qQH1QquM
b3VuFCtgV9MD2t9OW/9Qj/xbQpqHIuN/n7Mqvg7/5ysBHTWgQfVf24/i5j37aD7/pfl1/u/fIjDj
H6+7elfvf/iXdY4kdrxvPxgLfDRtqv6Z6TD/zf/tH/7t48dveRjLj//8j69Fm6Nhu3wEUZH/XhFj
2uhA/rWA5vH6t6eoDqL8b/sG8M23P6hpfvzsb2oaTQqCKATdep35qgVjAEXLb3IaTdqznEY4xA1J
y2Sd/x89jeH+HeupZ3gCAgjyfwtI9j/1NMhzHGHqno3n15S2NP/f9TS27TJ3QZpj26RrIPiyZ+7y
77DHmmuidshNH28Z1rZo3I6u/9u9wVcWfBS/DLH480t8Qm9LoNie1fMSQyjOJgCrCPMorLLr767/
X7zMTICGShgU+f7bf/7HP19GghrjmnhELfzxkyitSwKl6wAQ0h6YZnYi+XaV2N4TQI9fwNKNv3ot
Q3oI+unECqgWf3wtfJY4bRkrwGvpjiFAjsJF8wuDhsHZtoJTA2v7CM2ZAzoR9Nl4o1DRo9/YzVcX
SAUgHvmLjz9fxc8fHy72LNqybd7bJ4GUgXUnLabBXxWhdinZ+sIe7a3RHoP5i63dxyAdfsFU/9VL
fsaMm8GIyorjf6YHILB4WUV3Pm/h8sZLxPkLGwfVz7/kP8q/fvuSf/8peWJ+f7sqN5F2DXQHo0u8
jPXwgBN+9/OXMOYb5fOVlARo8GA4JG1+vpFiZ6RQAvJL7664m/T8LXfFjjzkg03XWmaCCXx7bCAY
eqq404X41evPerPPr++glLPB8Uvd+vxI1sJu6dHWpJt2b6WokYVlK6SfuwRghOtHhzGIDrHtXXqa
XYxkH8NG/RKH/ldvQeCV8WgZ6zhl/3iZPbavwIJ2sUL8u5FT/MqJ58ThYQE85DFH5oT+eaFzRLMC
6yAMs1m4ZnRwkRFxHsan39L14PvhweNWOOF2O1K7oSNJdrDX6HgXv4iTmZ+3P10ywXdG5g+WfvHp
2a/oiEkR4qNwR3lWTbxMZ56TCeGz965a04BPsM9EFX75+a0y322fX9bVjZlMD2Rfyk8JG5lPAevj
nwGT1X/x6uwOFM+6luHl5y/zg9f/59dxTVThwmBb+LRIW4ELTpiW/irRH4qkvMuF2yyyyVqXtEf0
2D7EnSCmLdjQRDjNSwwJgmtv1E7m6J36PL0vc5IV5lTvaFrBcLmXSb/OIEEoDYKTNbIejYxIYpCy
Rbrzyuq2DLCBwtTouff0wTroRrfmxUc73P78s5nOvDD96cM5NHKF4+iEOX367gj+JEFVoXvIDe8B
8MAdR1/47N5ZNv4KMfeKWg53H9ybKVL7AdYCqeLvbROsvSw+xJYA8xG9DjPdS/jrEgZ8z0mK22/Q
INePFPbMaJFeAx6MKTLqbJc73SatLVZIucN9dBlr7kvahFMChztpl40xbk0n3Q1mNysfVkETbPPM
RsLAIZUrqUfxkhbNkf++MBrC1pt+PVT2ruaK4js9hl5/Y1fVrZ+9gRO5CVFZx0OGrVPbtEN4GXtO
gaSvYsNiJpR0MVOA7MTYce03NmfC+JXGHrBiQNVZccdTfkLAv3QacRMMKTnz6Ws1qmPmuN96S9sw
A95WkZwrVnqn5kHzycabphUH3l0+tht8V++miA5RnN91iESwita3SH/O6Pm2HZGFdp8diybdOoF/
nbzqXSstGFT1gG+Bx1a4T5kRXZxEESmY2qtySh6oPYsF7M672BM7AFprLQjXbaBuXbx3bRJ9c/MU
lxAoMWws6czfdMznKOYble5TPO8LNsTU0aPAg9cfr+2tbZ2T2oVj46/nhaSQ3wEvLOZ1d77W5VjS
HF6L6s2Vkmj4nP9k2d+GgIQA2rwLtr0d3pcLiqATogTaqM5V6+loRNqmzrXT/LsK2q3B1NwC5Do4
ob9uVHoCIHHIeob1jj1u6Q0+cIZdA5U4NBUMXOghMI4efcs+S5sbT5v2VtSdaXKADUlPjIG2QGFO
cT4rU737edXRIn0bGNaZIfkWB+IatvcuIOFWtOGlzzsa0UDMl3U/fBkzbYM5ff5nwZyDbbNp93Hq
ocaVjw0oj0HVc9o2N0hvZKe40rclIQCZw3NrNHtKkqXuk58ahwdN0WpJ4oO0AyKI56FAt2RwuCp9
tccziJF8WjWKC+vIfRS0F1/EeKTrW5cvrmAqaI3pKiBnnZnLirTJte/0KA894ythiPQW9R7fd422
ThzmrzpM+XfJwcrVnphB7HvRr40qwTrd4eUJtk2hbQQJSh3CuAXCCqbqLZTz4MLh+JBgKPAm/8c9
oCQ7mQi+0/vdVqa/TjGeI025yjBcC+b/88YqzQcXSHthIM8xwPtyWev5qwmA7tTRa4MTSGQ9w1ux
gx25sw3/MTOHX6xQf7XIewTTIYiXNC8/b8dTzVzIhfy5stz61nEVnYdh29rmL7b9TwEkvx1tPNdC
UcgJ1jXkp6MNxHcGG67nrXov+R7yFNeSMpzEidRmdGuIQzRmO2a0gIKKdl1p+R0twZd5T9Vt/zns
uJNwWaOcU88A84ghhsY/jKufL9c/dPafV2vPnRNtXNwBtvXpmIkcC/eUz9BHMyDpw28CaOBNX3tE
2gz1D6jcd5pnHKDLfgEFSYLvsMXXib+siJe/eCt/dU4iGMz8cVACff3pkII5FIBJKr0VFIVLpNwH
kU9fWogzKoML5+BLIwA776v36AfXicVC/KPs/bdKm9+/hU9XA5ggulyHtwC86wanDOPQonyPG+fh
55/1r24OAAeI7WyJ94Gd8o8Hsi6FZ2gqy1tNffpa6mJmh64p63Zq8n48I3nnrx0Sx1uWIQZVsOtv
hadtLFYhz6/30Ig2teedCCo/ZC2Pbdgef/4W/+rYzP4NaIUZpsf/+XQtZDDWqVMb6BdpH2ljtw5r
Fh5NAzDAqCXtmAX661bzHrWAoW3G9vbzN/AXNZmjE0XnsHvotmV8ukTk6lkgG3SPtI63Adi765tf
EXys0/xX5d9f1D20tYHDY4Vx+T+fX4mOZJGklUdMwz5rrbWMTUyr7qrEIWGVghX57ecfjRSuPx+S
eEl0cw51v2P/OET9rkynEYsAJOIlETVAuZpBMTbpDcFmPujWBk1fp9LW8x/OVSd68g1Um3Lh90j0
uSNGijLGjodxnr6ihs0mc2eP6U7K9IQW4dBM9cw1eZmiYVMW+rbNujXmkTUggNXAz2QDg39OQXVA
zqzMTlmkPZWZdh2ScB1Xza1BY61zvRNz7DNhJwdV00MO7EPSRIcm01AYxPdZjHe/s3eVjN9GqipS
65/0tDrVvOn559XQETkGxKq0dordxi1s7LXtuhfscUP4Mp/GWl4vb9qjXYXrMlX7joEQzcglxmlE
5j6ypp7WqjgY+rR1KbPnp6T1+POmvtVZMb1U7ObDUo+BuU2ClwC2hlZQsaj4EITJ9w5Lg0WtLFo0
U9501+YDodNxt5ElR8So2Rucg+eTlsNmq7qO3Y0ec6itQ13DOAoXxQi27HYHgY9EmOo4BcPNvH6P
tTj45ltU+ZepBNfCsK/xGCX6Jd4XjiJ+h2IyDvbpcJZh/oaHdOsjdasK/wkt4IoN40QbYjl2NL75
HnyiipqSu8CL7hnwrCtOvUT0cKrx4KVAWqnDQ28BOuEadqq61bPgghFvaZjedv457AObeUfFlbTr
0O1qHv/02rWvou8D16+IIbS5CJxGKj17KTz4kTrIXTZ8MxlXk5/cJ0W68qR3mRxvXSvOT2lKE3Pc
zgcZ9NhPLjPDhfStc6MBLgqcR596xPfUrZOPN13UHUXChk/bd77XAo900ySDNYRlJ7sFRXkh7Xib
N2/SsJfQQu/mnhHQ/C3An61RWoc+6/YlUleLXUgJsiqi5H5CeR4U/TGnOC3s5J60LJyhBAdoNZeN
Hw67mENyCWaOXsh8j+AS3RLGCV+F5Yl7cN5iM6/Zozo/jc20FToJD5LRp1B7yeqqfO5Pl8ygetrW
ob2cv5taA2WdgUQJtatTcIE0yk5mRfaQ7Iyak1z/wCP9+PMVwfjT5id1G5febKrz8OI5n0pPD8xa
y2f3uLTada4HTHKTJ06V822QxwICaXB1UAVHYtw2PsdAy7v8/D38acHlLdC0lHQNLZOF8FP7p9CB
zenWgP6D+PcuR8dnMnC2UeBk6hd7PZXu5wVwbsZIBxsqQERgy58+r5F75IDiLV0JtNrahFIqHFW9
iJrw4hAbbpGdA3oiuWc2ta5mp1plPFXh8IbQ7gIrCkOSZR78Ujt1Yb+hkIFg3X+RIkJZh+BdFJSc
rA1GzNY0dpzUUVWc4iTCVJO2C+XOx5z54lKklWWwJXt9Z4wUBVFB56Pf9gCc52bXJDmFDWjlZTlu
+174uOmSHTrio8fxF1LeGSj8wbboHznRhfrj0vDoZHV/40nuqLH30eP1aHErDv+jOBdpkK+iUC6a
jGimNgyeY3dC6QUbPDfGm17NFWjKGmWZalgMOasgYlRRy3Ovwpfciu61pLhTNYknOFfWxPMMcL3j
JRZH1ljuVaSqo+lfasO/6olc5L22Zh3+8ekVEBeEG1dgxNaSoeqlNQNAk3q6E0J9AfDxMQ4SpKNr
AczCtyhJcOTx1WhFNIF2IcIeuFyHaoxhnWHxDeBRZs4bPCuLipDKEeVaicOnW7MSHIKIGPsoPqCw
uFNAxRYo0w4hxZqZUwMX3SZgDIz8M7hUSt+wIlsJe51yT5rpXRNek5bZveGrjT6lp0q3Dqann13q
6VTz1vNz0VgakWliNxjjitvsQMz62pI8otQZLeodVYaHMu43hLBd5mXWKZ1HA3uFo9ol7iJsgkRX
/PjlXryLBoSbaRstHQY8dpXulMmmiK9ZNvxBiwoOT9wV4MO8BcdL2vsov1SAr8Rmyg2iVoWVBbvE
dkHVw7hxv7eMuxZNyZcr/PCQaglCkOEGNNHKVui19Pw9SdxrVLc3Vprek4W4c1SBOJz9l0V5opAq
dfUlBEG00DLsZok2jQcEN/cwjZ5gj14a071ULM6okjMWLDe7Cxr/cS6xwxgMN85QeArtxmBFMwfc
pTJZlz5z1ZSdsrCXbd+T8UttjcwaodRep05eeO2bjCjjOW+n6JwX+B9wuk7+Ee/BgZb/AWrFQzOP
pPGz3uDHnPFLDkqs2QYPOuPVy7twY8XZqmVEcpx3+joPfnF2/ouVA/8VZ2aPMyHG5E+9ekV7Cye8
ThiEBxF/5GKy8cr5ERT5aU4H+fmq+OeXQ1pBi5oHmsYnldIfT+p6RGywpXIKpLQ9zueTkKqZ0JH3
+U4vh/4XL/cXGwFBz57rIhfH++rKT+2z0eW/SdE7q4JFH5HGqo5ACieTvqVngzE5eUMzeO3d5AQL
ZBc17XLw4vsfn/nfmv6do68QxYvv6vNs7/ejvf/6X8wI/+Uv+v9wSGjYbHr/ekh4LoikS6P3388V
f/zIP5z2hvd3GB4mfC9dN6DW8d39Nhp0nb87xGpzy1JQYapnxvdPp71t/t0QzP4cQzr/8OD/YzAo
jL8zMoC7RlX+Y6Ln/DuDQdRZc8fhf2p9sOWWzm0sGKfRD3SZA/zxVvaVhmhadzJu4RC8kyPYB5eQ
B8HyVnrS9OeGALjIWsmyQtn1NJieOaxwCoZoIhrX1MrHGMSt/iFDw3VvYeGQUdTKsf+CqDBz3hPP
L/Qd0l8h3xHS9caiqKwOxhKAkekAz6ds70AGJjmIFVGvGijGKXEDqY9nIdZ7NmqUnwHq4NpAVZ9Y
ZHui5pYN/hQtekgbti2Ag33GCgT67U5in81OmifSC9pZqZPhOKGYC/KkuYc0LJ6A/MXaYfTsuEB7
GlsZYOmhbXaELNmM+BMtQ6HWwr+yDDbKJovORlAD6pdItVCYefA/K5yr7Mb10MbBdWoEcotFD8Du
myxxSZqxwR5G06K1iA5ou2Pqhz3ZpJ3BGYN0T5WfG7iUxXHo7MKCA8V5GqpVj3z1iIxPB0YQF5l6
QVJnOjcE+0Xh3qztotkFRmk233DdlsEeqBHbvdb26VswlSj0kkjrb43CinTqgdCJHienKpjZ2RCA
TRcSCctHQ0eLRrKRKcjaU2yKh15XTrWBRsCuJ9J0j7YAzYkb2CWna/yXubmM/V6Dnm7DhvqI0PuD
WslFPqxyQgjVIsgaeLNELJmobGXEIJqbAvnnZg67uglUi+Ehs5hNnxC0xhBshpB4tnXZ2OOA1YZM
DNgCEWIKH0BTDbaqyKH/rtjC7OYef2rpHwTgFvRvlantnCF211ZfOBfuZG3agDlCAms6QyKqNVAi
rb1mmDyoU1wn8hL86Uij7my3DFB+2xkD/GWsOjAlK4hmZAHj+MgmQokat+nVTepmRvJcWdho6J1S
xZAsRMtw54Yy9HTYSq3rfgOCmggioui62RsMY+W46HpitXGqIn/BspvZzgpPueovmXLVaTK6Xrwa
3AnWc489hd5zXmcY37sB35lcgNy0cyrMxLQekWTryYFEh0yuPN8h/NDucj/bo1zvwzsHywUVIUND
jS2uy2ysl3lgDG/CwtmDMo4E2atqM73YjblLAJknAz8giERQY/b6NDg7z49Qz2EJJOJhsM2oAaab
k5eDibHslx32RySs1lRrxkvttnAySLPzgorKG3TxakgbfEYMP1IRn3WnRsRNfmrgjhwmpMHJSmLj
06DjlahHQ87wYqgdQAFkzJCCmNBctmB0DywFNNAa23v2Ot3DS48VOBo/nHAo7C/KET0SrILKTjcW
cZ1AH13oVWerdRQXpf1UukjMCMEYPTeZFmQH+s45dBFwuwRGAM7flNlsNzpEjFeL4tBqjsxQvKF7
tK9yitxhO4x9bb2V1ggTzfIaReodyQPywYfjqS8BNBDToDKvSx87tOKA1HOrmSccfkipPSn/QtMV
hbowfcFW6+rYNnyLIc7RI+iBPN3RjpIDcSmOdxcU4AmXfUwkMLhyACAoBDTOfKGW4QSBvbBsACRV
hLQI8ZBpucvTkzPD2USRbuP6c5rIepFuMbIw2lFdbduRU9ALOVJaQQCPLjA5+OX4IokTi7bVAE/g
oSrG0SGgwMKfQcaleMkKYlSqwRj2Igm9+ugnJAM2QwOn3gLMd+ptvtQ6rqDW5gH9nK0sSOFIFiSd
a9XCM6LuAkyyeGH0ON1YRZQvyBbxjnYqutvGKxipzULCW4GBBVZRM5Bin0dkPLeG5SzCEsoAmkPt
NZg09Zo0lbWPIqafiyKtHWvX99L9pkMQrzEzYnTUsQ2sBPLSg+yNbu+W2BNdo/Rvq8lDt4lpI3hy
RydYJU1qyB3xOdU6Gqbkvjf67IPEvenFNyIcSEDWGSjhORpwOk014kGfm9hC8WuWKHRD5kqLcUSQ
tcza2j5DUym+JFqivyQDngIAixWGqWhIxiulfnaWaK8WIB/Gcj/myCfxHAnCY/ymJcpgSVKNq7BJ
N2F+gB2myTNR1G1xK1XUXgvDM9N90Tc6v8q2LqNVhRvfxPzSwoMcODaWBFyMBaiTtQ4o+4764yFJ
Wi7JqGFlDJThMqj6gbSFYkMgJFKifhnWWvMYmFpNAwZJmXoeqz55Cuyubtd8Bn3pe8R/LINAlOeq
NMbXLB+rfU+8w22gu6wLAXLyLDDCy6BS7UBoUnBCocn6A03viJew9q9CdNpxDCaeSKlxQQKCD3oI
vF26730EAdtGi6HeJrlN6Mdoaa8ImGtQI8K7840WMXaq3HPfh+OhTlBBhg3ZbsT8iRcXswJ+vLGq
jxBEJj5B0zx2AD0Wsh61swvObWn2tnmUQl0brEvcZGYCPGp0jdVItkeB5pZkjKitde5lBHE9eVrf
pFbuolgjcqAJkvvaaeJrgj13R2aQ2qPUpXppa0TA2I/cFxTU6as5ovtjas29A4Xs4I9l8KpPCDwX
7dTfmEM6Hv2+KxkS9ulepGwgvYMyw3XwJUSWQZrxaOIR1p20LSCQEBmMS8O5yGlqAdvJCr2hM1HZ
1y2ZGw5q6kUihvhdxK7AOE9wAGkXtQaUvWy5Q1Pdu+JCioEnoEsFZuwe+3iqGAiN8TZTU/IYaR15
05kvN4kTezeyB6oAfcx499GUL3qyJK4k7zHOS7rEezHJ/Viwpxs3Dt7BPbRttRRqItm8sLwbwkjd
9wAERJIyi2SS6NxDURDb1kCbWmamsQspte5r3UsufkTcL0BMWiSdqVm3nVVkN2lUhagi0ruK/tOC
kyyZB+QRrOB9+EyNAAq1ueOBUAjzI4sxoZDYDLZIKfUNXl0qYbyLx9gg3wo9Y+UevSKMdoPTOQ+N
wQw7QaF/GkTm3Guxnz2bCDMPHrcly2W95DIldyKHCl8Str6RhRDPwaRgFtEGDZZNS6Al84uHophu
xkGkPDaTla4KIhjO0uNIqrCixwbFrlWJV1t1X0MyAraBtPyNk8a4ogzM2RC5oebqwVcFJejBrfEI
RmyruziLU9bb0Vw3JRZ+9LeHVEX6qVQ17VoruxunPsIQ3JCwFsU3jkVaUKVZGBxdv9w2Tl+cwBPM
VrwQabtRVUF0xz1hQWSJLI8xvW9I666Ik/pGtH7wQd0bv1lFW1yI16tIHVTFjrH+eIr9oSRlhN1i
YLFzce9nmMK/5ZNRP1UCropuC4+Lr9/l6Av4xENzZfgOIpqVZkWEy0bSa9qRogHINUtzxuq9A0ze
y96syepnjBIibVjfIr4LaM2S7aSEui85E54sX9rHYmpxnHOJNnFNegdtEtqwGE07d1mGtXdEyTzt
cxwfix5bFOfe+E414P6Srk3DnTUAgloAaBrB8bcEYKuuOMM1nNCqc8cuLU1yDqeotsA2D/6iG8hM
Dgq6C0Efftc0qbYTAL05+320rypuQnjPnaa9t0I3jn7atDe1BSQTxmTZbthfp6UD9/trOLbJkm5n
xji7rh65rd1lPbiSEym01nxkwJVhx6EcotfRD45508iY0LMB6JYaguJc2JzdbI5DWyry4MMMqQGi
xEP2UJvEIP43c2e22zi2bdlfKdx3HrDZ3CQf6kWiesuWbDncvBAOR5h93/PrazATKKQVUWHkBQq4
QCLzJE6GaUq7XWvOMQ1uLZsArfOC+xCnQnNGegQ0vKugxV8WhPahLuLwqQMWzwnb8da4urPjwJyr
Bl24VibqnRIo3hoDQo3TlPIJNRcM2tgPPG4gXCwWCrrRV78rPcxwcXsYBWvM0HX6Cw61bqfWGXuH
zFIXI1/2QYzFLSBZoKFsLMc0Sxo3sMiwpqKcru2yHg7aVN41KJPuCxOZukhia5c6k/0sg/oxC8AW
ItdH9h4kwUDtEgkm3embnKPXzjcytNqqk23Ie8mWZLxi25/sgPzrunvQRPncxnQCsWh6tC4riBhp
y4IzZBHzscrcmmLKgrtWde/7ETV1wrWXGRFES1A09W2J/I0PqfdGt0KTifDHwYZEI3+l01HYY8Kl
0kYa/XPbN6+lEyQHMw4lBMtUMsmzlwZ3GqdCaiUOaZPJwiaDoXeNwVLdxpiKdSRpyzQYEg9BiGa9
07RsAXlT7rSYQaxH+kPs2MUlCzEo+LhQnll+XzNMtRvKmdjoJGcbRSOLrQSwLxsb5oqs3xhg41bl
dLiSo8jvx7ygeJPwWVeGl8Ev8uKT5kAxa7ssPSIdES6HAVjkQ/Eg4I5gxxHj3mzIsVOr+f6bCvGR
GL66mDRs+ONk1Ut1zIgS7sglaRW2cWtQnjvOw9TcWMAoxJrRIUsSZdtExrQdp2Fc1SNOKsrIKUEp
GNxue/QqQE0JeF/bgNv3GuTOaFERII9RidLEorUqQnsbWBXWUBztoo93WU2rxEic8oFbPlmBHDPm
Yd2nXI0IKh2C8WxEhX/2c1t5gCMpNhP2lkOjEmsDXnn21rOWAk6pHmslcN6cti/OYc49kRsqV2Tc
/PnSHk3lBe9fDLWE/k6tNsFDYXlUMNOkfYBE+14LB6OrXqB7jfwybxd5SBvTBMDKh0VmyB2s0fjM
fzTcE9EBMdQ2oh1pXtkjl93uZbRH9eSBIkX8VBgrmg7pXR3IaI/sYqDoSzY0q0O6qbOhvbWAYB2M
aHgS3AuenDwMXm2dErA2aNaKqWlhzxkAuFMX3sMcFuc8by85zlmtiolJ7aLh4KhD+RbLbtqzzbRb
TS3ES9hm2WrG9t/5XT58K5gsT0WHOmBBnh68m6ClP1cp30oiL1ehWSdHnCjBTcU9+k0GHAjsEdsW
uv9jZ4luk4/SP8hpIG5jRsVmNqpkA7UAqcbmOR0isR6chsTgVCez1Etwmhi5fOaGMhyHTiPEjGSw
ClnFHEhNHBeGr+oyOQ2hKabO2ulDegsHDH5OExwGSWZIAyJg18YF1Y6cCHrSz1q0RQYq80y77bTa
WwXW9FgYWblqMl9nlaKcEFbNHQt2/3OqJLliml/gx/MNeweBo10WAlqWEKa2s4bmJJJW26CW7L6F
IKlXWjFvKtIZ6MMTqhzabbnx8KNeckeeI6PRlkGm+zvSBIm+rQj0M2yi7MMCWBOQDO3o4FNe5D33
ekVV21NlWQBio8gMuaKNTroMtEpigfHLilC+JCHYzri1chDilVEwjTX1rVQ9f+vbIREYfBMLPerk
NqrCaot31nCTEpwkpsRsx37eHrD7jecJMM/Zs+PqABSKu6dmVBw0aJ7z8tk+rQt7YRpFycFTv2DS
NFaO2u6p51r4PtT2AmYkWdp9qFymuk7vVRWnPtkLANT9Urz2SK2WWQGIMsw8cFFCry0wZTLclrbv
39UJubIwAn5giQ8OUBvGlWYSG6tz3f1JGK4x+8Zj2BUUCPcJ/SlsMhza3JwoJWQnOmRH5uJhNihz
2mzFs25PxVsylZaztqk0utRtaiLKZXmqqiK6ZdntQGZbMYm7rJb+1vJxhRK5Jb+rJGctk0ExVxB1
Jccb/PIy7DHalGPV7fGzq8sGdrGrYuxccnXN9vgz26c0qmZmey9PdVBqm0SDDKFapveNLdkDOCDj
t8jw6pU3YWmn60CqFV7GAzYbmHmqN7lKiPmntA0832qLSZkTMBdGM0tuwB/Snu4lpEP4eMupnZR9
r0XHAukEUgHp3TnV1C+IychIpfaT6SdArLk97vH51uRGkp3hz3glf13D+1slGhW7RdE4tLGHUIuw
p4J9imo4ItIw36qgICy+JwS0HAru0PlkYOhxmLdhVGbPBL2PR7Vo461eqQo25bI5mXhij+OYMVOH
DC9bNmZrMVvz6fR2r6MISJ7XcgskUGOPdwM5OXTdQnSChNBdBGGW+gJkW3VMLAiWHjGqd+VojBs2
EAzsbZf+kACBvQWNHcMt6yl+IeJvuK8j+4dn6dNNOkz9Tg8oyywKW283Vurb65DYbzg5IbnpXO+P
siptaJgEJilZ2q+kr9gV9Zy+RLPnZfYqMhTlTM2UOhhwlLMZjeFDQCwJmuTc3Kj09IFCoXZbRin9
XchbAB5Jgzz31dQcFNrE90E7DTdOjCI0sfB99WAqFoXTQf1QCONbNxm7oRP1IDq4t6+HoiMxReaQ
h8CTvlYNXL46woKrg1kiU6k02Pl0o5ojo7SY+ym0dKrz7Sa2m/5RwzCGGs8wcM97dgvhvw28M9SL
caU0wYRO0pnLnNhNiAauDQWWtsL6N9d2qU1Q0MHDhwUucHuPquvY5m21NAAiuB0+gJWEd/lAGX4o
t7U9hIPL9EUkEqnJRkf77U562uz8KPC5HAXVSk/bcFqPVld/R3gwn5+HVntT6ia4EINAcjk7TY8t
gOus0HN7A9QUf56mcvIzC8KzBUbEOaGE4o83mMR1Q5iLln45vvV+ot+2PedNfRScKBV7eLBbNVml
RBT9zPF7/1BDTfBrWNqrHzbKPGu6s5CFcwO1UdG4uGPTtGVgfvNzbuqA0OH9lVaHTGfwd1IqlMdb
QcFYUwkLJM/b2ERtAIKjlhW90PpsJ7m1FoxO7qkmGa2S7AyJdCaVCHKLkENH56vZU90NWP1wiS/T
kuTbppxuQAlwP0F6QZmRFCVii7ccbX/aYXujRHARqRq92zRQiZ2IMYejVTtNyLUWkdRArMb9tA4i
4n9gAtIfjDx9Tyor5mzG44JzASZzEq1nzDqlBfubGFjQBzZXzizFWYT5vgjnjSJRzjpO/AWH10sn
M0BBw3ffV17q3ODkhAb/JY3KH2iNYooVtsYJJCK1ROjp3UiIJ2h0PnGOEeVCUMxE6mk0+BdA3Cyc
3E6WvRfrxx5rzVrJG668MuZeJdPio0m05GmKwq1usmhKHKtuANxy16UBfd08DLn2Z0ZFuqqpvY0l
ywUXc3PDsv0wCOoRBrFOLsW049SUnAPVGgL8UMfnsEN7H2PQZySrzzRnB1QVRuNWKum2FMyDpayo
dFTKFJ6qPihufNP0jljN5KrUxD019MfS17R1oSiP5ohR07PLo9njIGE+heDoB/tEls4BT/hwS9nG
ZqRxFx3a7hhbdfLeCBbE1ioG0kGoKOCj5RqEQ3ZX+NxISZFSIWoiVGsI9Lq3o9h+1TSiEHr8GqsM
ysxuiIf61ej0hE68rnPVJusTYlH2YMTEdU1jDO4HTfFacNnbelOuzAgzfU3LxDlJX0sO0kq9BYFy
1l1mOnMuUFffq2arLDzUAve5YFL2k60taPM237wopv3vTMlTH8+LrIjB5aVaT3XNTDVj6UEzgZuO
BB+Ril5v1RGWO4Eh/SYqgE8u2jlTIgzEq61RYKVZzQObhGKDlinfa0oCZxRtFfAlBnALl3Cfq0V9
8kU6bWp/jI62Z/YXX3OUzWySvq1JnaeKNkpjDfP5r/U82PqlE516O2hX2J6rLakG5oVGVL4pKNjt
G8MKt40j0X7UprlDbB4dvTy+6SWys8GmIi1yYB1ATrybKumnfdtxmMx4rZ+TbX3QvAHWl3jYwek0
gaHWfAecvRLdD3nAuha1cg0lF532mFGpRTvIdxAkzVKbqv5i6aNV4nk3nUOdGA13iY6ZgDMe5Ueh
sR572Hg69HQqG13fkkk0RUjRBw2gQN0hRhFRITnboX/QadYcaYJRdEkz+zaJTd1fFeAxUIjVL1Zj
QGGbGmKpBzsBQMOushIDVSS1Gyhz1611UhFQwrqxudt5vhORyVAciSWiFgeJVujxgwc78mTWnnag
IOERa4nXfEuyU3hLXZfU8bINL00BNBld7CzaUQj6MWxUAFZLdX1hZOEFQd1D6yXpXQ42DuSJxvmo
xuuzaZIBEK5vUt0EHpWz64/5pgtbfBNNkh9n4/M21tFd+PSpjnaXom1EmPamBwoVT0oew30kwmnR
NTb56VnfbZXWs27ouiBos1uDyqwTfFfG9i2LSwDVuhFU3yhMRf7SMWRwhzofbBGY0H1RsBUSYQmG
Ls5hLIFqqVjICqTIqk6clG6CrqD4u0i0PgLu2OWIvTkJbe1SP+eF1r+XKQGGY4ca2UqqZ0fnMrJQ
8cdQdq+/T4HV77jejRQjOSRZTkLQMH3fwsyPOkbH3RRb3Ymhjg6Fy+o4rHQi+vpzx4Mo3lQVGQ8k
zveT41LQIFWAzc8rijNN5fQ+Kn3O/04sjAsXeymAjubyaYzw8qOt9LssX9Zsm9qyDAczXOo6BPb3
tGmpqCh6Tw/GNiO8QpMF8/sZV1tGTxYlZ7kl9qngggXssl6Zbai/A91xaNI2utedBBTIYhF4+j1A
XR0IIq4N+Ey51hek0sBOXDqh2agzDYjsFj1pKSb1uoEUrEzydU0Q0GNescNTqcxhWg5jdqITl63z
Qfpoiy3h78IyC5slodA4MYius19x1xNrSG+df89akhfZe+Rm/qKf2sYHdjEp9p7qWHtmyaS+oAFU
RyiklwTMlMmDMtbBu2U6Z3DO1nfkcvlKDwD5VZl9qhhICw1QZuLW9Druw1SiCPZUb7zR8qmgF67V
xkXRdbLaJsKwd0VSifbGTLz8Z56J/qx2JrO+48bW7xTPMs9V7IvnMOjhQbVREZ0jLrCojUjkIpQq
sUmLnZy8uxWAP6e9SoHJueBDqqjqBKwNb4YAqb7sibisV8LJSMmVEW0F1l+ur6Dg+RBbKmgBW7eI
i9s6aBQqUtjiH0gpMSWRl0LtHgOnrpRd0gg/eG8U0XJJUxg9JmAxrigIXWB1imgrBZ8rTobursN3
CeGOo9lW6+rsZWTzWgPCjbhFN2ZCJGIGGyTrWzSBcRh2VE4VGA5SMdd8YIQGKGrlxgGMNpnoP0TP
gj4viWZF7hj3vnJrK6WJ+pVCytD07XeOvMRgokamy1wnLvl6jQseSXDpjitAeVSL86lXsUCJ6ZiH
JEFVukiXameMHw4bwUOqg+hbIiuQj/i+xTnmUP2uAty7TH1vP6mEyELkDy0JaohOLimzwU1LTA8y
OM17z80C6BopRqxcrdFvxpJWLa13E+pRjWwbVzmeZ7+k8ruwKTUfra43fnR1mW67kuZU3NdPomtZ
TI1yb+YlAPs6rctLMxTFAuwPqeBBorp1PR+vel1/yfPhzS/q/BBKTftQIjxXAUr30+gF1HlCn9Mu
KzTZkAGHTT1qKAlXvdyrSKexXDNl+45Tb8ooWhLzk5/HcdC3gSLzI3hmhrBCrh+MqiZzpYZsQedk
cAyZlbvU0p6SIdBfS7zA3yPJ+ImVPLgMoNVvnYqc1sKhl1JmeBHJo4WPO0XxxYq7aUdv5oFjN0Rd
wnR6VJ/k2sThZB/httDFarvRPsDQsLeMfusBEoH6KH1aknYOUzjPSM1ehJmRu61SAJrxOzQMREVD
O48s9RbVjLGo6NE+2UUdX3wi1Y4q5kgX2UN+BCnwyIqkX5oS6mhLYhSgxIY7qx6XFj1DY86TjuZw
eB1FKfxidADSzB9jp92rvYVDLmlNBOXTvVeqP4iH6PFVhhQdUABW+0ydWq5opjP74LSVmeN1nyhR
LJm7GaoQCnElXbeFqqmkomsZfjDL3taqDHYxdCFu3EYp1xOLF4bwNP8W9960bqz8ffJ1lgwWR1Ko
Oqnj29HyJQmz+WW0DAsSXze189FmnnRxclvmiAGkDAqgjAbTyzc47Pu9QVJvFQTHSiv1FYWl75Xh
wzZFHqMtE7salj6s8F07Cto6qVlvmV76lla1CYqRQ3zCQCS8d7LvRxs8KaSys48b+hwbbfstSJLw
o8kHDcqrQcCn0w36sSnK/PtQTsZDzxKwUEA3XJA8dx/oFIaP0smtbapE+tziuxdGC05f9Qa0qUwz
chXvfV07RVZrPoYOKly6Cxz/jGQXe853Pw/8pa2XxSHkdwg3mVIVd7SiIDyZ6E8MxYjRkE76fRSN
1WlIhndiD946CxQtgmsn205JfJGEU687SCUn6pagl8gcCS8eobm+DdJmJUjcOzjD0IKnFLmB4nJO
HLVosYbsn9tKz6DJdFZNN3igF4CXFuGDgBkZG3lwiP3o2Q6CgFSQOGq+Ifyn8ixi88LQgHJXihgC
vpRb8uwb4F0lv1I3WTct+jGKfqZO8sQkVqhfnJUK461adKmhMZ8c4No6t/Ijmk3jVKbRxm7qyh1B
kr8x6hUyVKbmIcq7eNU4KE4CEjnJNieaCIin4+L5EG8DPYOtNMiHpwGkgXihZf7gK3HwQKuov5jU
6Hdh7Y33VdNxQihj4hxNWKE9ZMBMf8ppJZAY5TyrtSf3lueIQ5WTi6DEfvCT6gf12IBkMG3JJpTR
XMl7M/gBWyKBCRmmU3Zjd4KIqLja5dgHrJuJD+NuUDCa3qDCkWugI2O8rsEBAnsNMYjSZ3UZZbSr
6ql8YLR4L9CiFV6uCYy7qpUN5Tyh07hXgCJz80naLaAla6fNnPlYEXKr4MfH/xo1N1KGbfgthbe5
Vyd/zjyszE1M2OiqdnTzaDRNdcw0Ipo3Fe2W0Q1LNdP2ZKUG6N6R9fiwI2NBNCIN00i4na4qw34q
UW6s6ZCQ1CGt6YYkXsiDGphMNNKTNMKXSKWaHbBmDWG/aQiUbT5Su5VE32momxb9mJTRWXa+3mDh
Ls2LlaPKc0UwtRrfEpca9Zsgxdk+axZIjBuUxmQuBzR3uxBLtwqumrIVbpV97g+mcumN0LSPbYzq
6CBSg7QCQ0l0e1XFQdp8b0ZdKHdoyRL/TCsXlXJTok9/H4XTxcjAQrjqz5NSehEIVRtSNYg46vIq
NAKSVq3gzSlUDb8l7hds8xqtGObTtDU5we5bs5xANRWUNYgixVOo1Oju9WFaqnY0QBN25AP1mAm/
LdLCA9Gt4y14RXsb2HUV7EaPVCy30VDPDE7hr7SSPAqvJa6yC7GptarwHhodlzbYc8kJBWRPfBPR
Kv+gllS9WgRqvJmKmVgUz3QZu1k0Dj+pUIw/pqLX9o3qyLdOMxoLM0xegOAduWytM6WLxH7IS8bc
WJsAoMNAWRa5o64slFG0bDwQ+kjVFHUDfmz8kAHXpUEIj+V6JOMWhFrnmCuyJmoTAKyprRubO1Hq
t8XWZC8ZVmlemWyFLe2G+0b19A97kN2uApK5jQccK6SiVqNHiQIhJq56QZntbBI02RBhrIOAWtKU
MMc7Myxy321SEpX0m2DoQ/25LSEiA7bU4iH8gegzoJqmy6hqu4sSyzy5g7av+ojijNFqy1MBDVuB
M5GIBCVXYpetdduE4Mr2WOliZ+0XfcgR27ab9l7oBbHpyAtVMxmX6ER8Sv5B66GKW1lBmG9G3PVP
VqXXttsU7VC7FtTMW0raPXp9i0DS8T4wqmYpPf+VRkL3kuX4lNze91AWGA5VpNGFs0+jGZW5SP0n
FsckfqprLl+qKgB4kN0KOIw8RS/f9p0DBJ1rvdUg00hynz1TMQy/WXV2XnV3UZ9U8QUNkdFEC3CL
nfI3MuP/g2b7rviZPTTVz5/N8a24Vnf/TxRlS4TMfxBlvyU/wu5n/UmUPf+Rv0XZlvEfaVpkm6m0
bQyqr9ie/hZlW/p/oAtBtNGJFqeB/g9RtvUfdKqGcPibpFiHBfb/4poU9T/ALUwg+tIU/EHQRM6/
0WV/Np9aWH8d0kXg0wCit21HzKLtfzhBw3EYQ0iDqstJw5H3OecxmGZlgg8oMZZWVYUH7d9Rd3im
rRkowCl329z+dXFlvvKcIchQe9IVh23kavBccJTqzeofX8Ppb2H5/8ra9IQQsKn/939Zs2HsH3rz
vx8jTFPVLE7a8tpBrHlFagDIVl2YVQtAIivD29asTfUKHKoIX/L4KU62BdLIZF9Oq9JZhsVSjenZ
kY21Kx8VbalYe5nc4tTx8iUMcYKt+UvlgCVo1yzh63PhrUkTp2yM8JTDorZCI2DfaLeDhYNy1XeH
WbZbLaS2MAKIpcvoLf5hvDn5xpyWmJlVHYz6GsfK+D6+wyJoepdqrAi6hdTdcDpYzk2G9BsGOFYP
UbhFvLI6iiau94Ul7pdxwHfCYonz05Isl/rszvvHOOgrdnOtYxyUOr0olaS6oIfvGEXdfUwg9dLE
erocJ/m31eP/6Xj/3Xc0IwpQJlr4SoyrxyZZYY65z2PhYg+YrRBBZU5dfEGWuvI7/z3iLF3nxQwp
Z/PB57frap3YSEGXLrB2XeWWliuyTVAfeycH5fEu5KKAPS6rtzT7Vie3mnmX5kAHWesZ/iMK9uWw
qMROQ/OKw+9UOU+x1S8z9c4Cj21x7L0LO1pGk7cb+pfReJQpZbLuxW9vh/h7l31Brfrt6+AUl4KP
DjKZfWUKqsbAIowqUl3fBqF6h9pjiRBjHfg3/aguc5iYnKw3pkyWVje4A2mnZn+KTP6VkYxI0d60
xV2qroPykExvZvihBLuuFG5igQ2vuVPeJFW9KvpdXK6CFlvtrSNc0wCZW83NpLNsEaexi33lhP9s
dvr7a8KVqbIWMghBj33+mjBqeEi05eQCGuGuUk5rCvpERdhz+kDbMVtK8cW4v+IM/P1Mh66ZY7JI
47W6+iwNk4S/TDfB8gj96IRvSRh7t4EpUCsX7KElGqswbre5w3LYFkawsSfL/fNKNQ/yq4VKWPCe
JDQWh/c2Pr82+UWFVWVywLaWUY/RbwwIvSn52gTCqZt//yzsrgYzfZ7uztXrCnK/VRRPk2uHyJyG
dqHaloXgCrJB0UN1+PPT5p92/WYzQY+NCvCXdu3pHQsDxCpcWFdvjBsiFdBeowxbpLpZUuKovkFt
X0ZxTW/S/mLK/2ZhYf+0iG+UJpusebWvDcNQxmWDVZ5KBbEoook2Ywe94s/v95unsLE7knmoqTM4
5PM3hw6ODD3e0Q2IsV60WUk5XxhfUlLmH3P1MZIx5TjsZbPp8K+d7h+LcwzoNzNa+tZ4BVY2TSZ0
Q8HKaDWHVYakHsTOmRKjhhzoNwPw+WKR/s3eYGLMEoKFU3Bcmf//fzx+cnrqmiiKXO6ocxv5rWyQ
xqhjh6S8Hse9b4YuI/iLp/5mMQA8qLMMCJWnXp9MqJEhT0sAh+XZEJPyo1HBdhCuh2+SNjhFWq9Y
/Pnb/O0TWVXhjtDwV1X8c/98zxjwkN8T++hCmiOejT4bNzrPgn+VastCodU2RY7/7yc/BjsL9s08
kLDef35o4aXYcLphhDNyZ1Yw6305mvh68o/RNr4Yrr9ZaEwDBe8875mM8mq39UQfkCDGs2hprPsx
VFb5gNFdRlOBA0D7Ygr+7mk8CcIIZ1xWm6uP02vCxE8YIG7cPnaj3tODzumKkBuAtFB88TH+biby
GXLSk/zFQvr5YzRUf6Dbx51JDxG66viYlmaCguXPI+TXV9JVA2IOlFUB8eyaitn6U++rDk/x8Iiv
zOS16+Lvo0mTUTfCL3amX9ZOB7WOAMNhA1MV7E6f3wg6i9H2NdpRR7D9Ye3pt23rB0tyEL+NNQl/
lTbtagILahns//yaVy5gNkWeLakb6hb0HRbuq9UzGDFL0mSYDxjh+1Rlj3WES3NANukSM45enngG
JOktYsx151Nlq6b6EQnAV5PjlxnJ7+GopqWTbgil4ZcBC0whq/tKdfup+QElI18BK9qMXryJdSR1
oUK35r/x6jMod56MXB7E1WYclfYEnqZVXSOmrjZrc/rSOUtMIJQYBWCcUD+Hbd4vHLO0KS2LD4IN
qBKN8Ve/yfykT6s++wofPbc/hxgX4VxtLqpia5ploWBHYdKuwrSZHXHKXo1KlJq2eTdXGKhSGPba
UZMLVVZl1an23nSCW0V0wReHzl82AS6cXBJpkhqqYD2+2gRU5CohGV1zJDFp0XEQzKvxsoSTXfaV
xJwS7NMi+PjztyF+mdYOlWEHHIjF5YDb7tVA1H056Eloj66q5ZhlPzouCL7/nBc/mTMLB2MRLgov
WynBqpZrZ/qWylsR36r1a9J9a1voKa+BcxvO2ZHF4hzemfuk3/o9ovsYKPZmjpEyfyKDH5jC9s5K
HrwAZ8mq0He5/y0aX7qAYuS5j49D/QUUVftr/fv8/XLSnQ9+eLY5PJtXI21SpBbhvmG7qbZC3Svc
Pi3zx2ifUvq7Vf1SZsh9JezvS54cPJtb68WOD3R904ArjHlb9d80lMl+eRZoF8LmWbabxnq2i23G
tTbfYNsdnXVZbtBd2IuqA3K7xA5YKEtQgvLk96uq2eX1GrK6F+0Sgyyvc9aeFRLZkmOnH4ziLc+O
ol+/gIcwKGtJt5VnY47IcY3n4SXR123z1AUPSXKLFMZsb4jCkTAZvpvB8xA+dxMCfdpyD5PYGdGa
IrEzu+UwEq7G+1nQDdyhR0LcoCI6NdVBJ0OofMwd6vGMq0v/DlkkDe8zbxX6mzhZeoRCPJI+mamn
YLrlOI6XiK5QPa2cwkUpyjXbNA4Iwm2gDBl5EdSZ+0fLe4Afa1s35PBxfFHs3XwURWBQWgckhLa6
7V6w9g04MlBFNa6fu927dkOoomzvVH2dxrtRLAocbMoeH1SEv1k7BV68DuFkdN/T4PuQrUZrgZyD
sE9BlnNKXCJZv0CVcQC8qfJY7mKkk7g/oSEOh7LZaqbrCWgvSKe/2OF/XTAZU2CGAUU4qsqV9/Om
YbM7pXCKOJDmBr03LTpwJIxWvpI+dVFC0hTr+hd74u+mKBQ5Tr+UdATgiM+PRO+cV9Uwn/H5H8u0
o99hJ/hd/rwSaH9Vha6ny0x0hRzAzqSpV0vBrKkosSkCke3ukF/hp5T6mWBXrAnTe43oRn0tqsvY
3g/ihyF+kgFAV2RrY2/T1V1Qu5gtMprPWPY6wCkrDHxNuDKdTT8rv4OlVrvSfo7wS2ftquueg/Pc
KbtXDinpt/Q0VsGZS4vQF4QDTYfmxt9bZMYvArkODs2xMV2MrEQhT+Q5bxBI3JYPurVAXihH4ulc
UqnyMyWF3MH3u/FvO4if7ZZkO7j7OyNdZCRHvXfNxQ4fMsdYjB8EHKuQj129hSjmMukpuS/GkrZ0
mCxV86mY3nFmmd4BJg25zPZ4C05MqXHxPFfVbRFsdQ1ltTt0D1QEbGvR0PWCMzmzqY5GRMQGU2QR
lGth7+v6hc5tc/ampzx5TMWwEMyyTnu18U83ab9vNJQ/JTwW5Q3duSjujJpyGGrEqjx16T5vtxbN
zvHHn7/xX85a3BkpZFPjYImc//l5XDV5k1glfi23l+TTmGH3blYm1xtTHCaP/vG/f5o2ExHBY9jc
Oa5GF4GJoqvRDcEtxbovqOL1pZ4sLPRYboZT+M9P03650VHypRYFbAsctoqM9/PLVXE9V+dH2Ge2
TaM9RQzvG6iH0ZLi0WHkSfA2uKXiJW3XB1QD5hfbz/zpXc0mjsmcZU2NAAokEJ9/gcgq8qCNed9h
ctjOkxBFmu7UX8za3z2F3gj1ZQ7LHJmvnlKp9WTHdoksJbd/hMjIFtjdv7qE/2ag8MMNHaQXJXFw
JZ9fRU+czhDoFd3UMtfJVFmz1Ql7hUbQmWVP+hff3a8HoflZFIvwoJoUNq6OZVGZO2nblXjEcol0
S9k7KmU0bjsL4tRcL0OQbdlB8cXCfv2SkNEIfNAp+1P1R6lxvbAX3lSaeO5cI+tfirzHl2of9el7
WYfKFy94ffHgUTwGoBWHEtqDztVUiLoh85GBU9bWHNILJzwtKEdk6TzOPWTd23dhBfMqHNd/nhTX
e9fcFbB5NXoDBufLvy4l/ygzkPBo6IhXa0w3rLTkmkQLMBmSZhkmdKuHlqVYXzzyl3loa+yWUFAp
C1uSq//VADUCFeJEZ1FYNws6tEp1xNHkWv2IqF6JVxM6AYK29E3bljtyNbUv5sev3yrkHR5MXYfT
LRe9z0M3BLeZK7GTuw7WGisCPthCll5WI7UGUKz3f/6Ar0cuL8tcZJOmWMVZ+vpwQHlJeoSXFiDY
7+oei6SKGNUuaaMXjRWsoRa8NtnHn5/5y5eqc4mleEVKO6dceFmf3xBTajNxkM1cnDIVIp+SOYnS
1S3xOSyrov2I0zz8YgD/VRr65+L2F9oe9js6FSpz4PQ/PxQHm6LlrZe6uX2awjW9WzK5buzq0SqN
u7ZSFmrBiRGFUoX4yBmXBXogWN/Zmrbo1L/G8ZoQtoAQa/U16B5p49N8XofoFkyi0/Mjfx/zaNU7
XHnJfK9IoSXStzi12iM/A9sIP8Cc4wTrNYnj/FGFOFLNu5nyxz9/uL8MH8CGlk0hggPfXLq+ek8i
pwQ5hXHmjkX14PWVsiwLgbdtyLuFKUk0+vPjflkYqOEwcuY2ikOSzHVuwNAXoxyCNESEwDUQjRgH
CAfZZ6GvkiT5mAjNBi0XnrpMnP4bT9Z4PIdbYy6Xff5CJw0RX5OXoUuU+M9gADVq9RBryy5QNo7K
KaqeCFFFy+t88eBfP2FemYLgjAIWhrhOE2j1MK4NQtroUqqbUZ0T6UKLy9bYOMsi/Won+6UZYfPZ
8rkCCaT2Qs31arYkZo9SuZkGDLw1jararSqUUGk97Mxejrcks64zp8tuaZT5rkzq3MV+98Xs+as0
/nn2UACiH0q1md+FZsznD9soLHNIq4G0WuQSKagmVUFL+Kh1nEZ1BbtNuFJRRm5Vzb90Ct1TOqzh
TgT1Jkt2DPgpb9eeGqNQXY0x0isgWQRB+lhbkKYxQbKHgM6UDVtRnpxyx8WeeygGXLI+EJYgcSFg
sXyj+UIOyP9h7zyWJMexdP0us2cbQRIUi9k4XUZEahWZG1qqotYkKJ5+Pkb13A6nx3W3rPVUd1db
W3UVHOABcHDOL9hM/JlNKFCjaChwoEg1Z5+HeN9BBSPjQQOfwR4C/tHIdyEpciPmX/okcvn6nCM0
KeklnK+GSoQb5tDgKEO/jsUIzlDm3X3GQwRekPCHQt+gliC3TSjflV0L9Qc7uxuf5OLgXprlwAgo
pKKfhrrZ+W/QAxnDSOIpIFSmbWZkrUZX21Tqs4P7BkTXaTeH2v76lruMfG5i6UqUt59as6stl7nA
rrqm7rdzN2/7vgd5k4AJDS3KIpa+uT4YTQymcBZ0JqUuisVAJBiWW+p8ikPRw4HUhm6rvzN/lu85
W/TPaKDYOFeG72BDBNOO/6n9LCCL0M5stmWP9uqubTdj6hvpprU2+qf5PjyNxVbk2xwdH/mLP/fj
l957A0QnqQ+u2KN6zoENK9D8vtCtCSHNNyQl1lOFrIJE6XhXGO/L6etoHdNo2kA3KemJan6u+zyM
+DNwU7hK0HeTfoNfM/qWSbQFmFVj6GHupOFjXesWW6c/LoxAD3jeUcMcmFJGtIciX8tDkPgQJpas
O4CTsSnemm/mtx20S1zwPjpfRLcBgRCl/qQdRXG0koNnHazwV+FCOjxQe55fezzplE//g6KW8cEO
t6V9hL6aea8ruW+afYP8Nc5t+qlq9504FDqk/NcVYlPAK1FsRlNaHBBoQEZhNg5Td0ITT4a+PeyT
b23yxgzvxNcq3uiRHz0Yr8fH4S/cx78ZB+2h+I3gmkrlLpRvUJgZpofS7MAl71MTQeafCFxU6c84
f5dDLLU24i0wtVDcgU7T4i02nd6v6NV844S+uJSWwFl0AxGJX7oaqwxOy7CnzhGw3urtRBh4FWxs
h6KO2YJhGc3obkaMz8cyJNyiMmWfbgTui3FLd4PgXarl6yJtLMsRyqrotvhT78om2cD33w6TOmjQ
W/lakl6OggYIzBeAALYSf/ouYPpIJtvUfBwLuc5VCiCYcGI3IaGmtXc5Ho6gUvsPUKepihTjjcEu
ziHycgo9krsJswZ04883qRtHTue08PUSqwmP7RS8CrAKryABbrD9+B52BEMy1erG6WAsL7jV4cC4
gIVc7kWXVsD5uHka1w3g/G6bJ6BPhTIW/AaoVhQWrQOndn4fS3PBQAgf/MD4pstsudNULHx6pPM2
J03blVl0P2PUvi164zdYW/eOvM3IoT+gGdvFGvXFuAv8LiiGPz29kfanYM5LyqGVCcjq/NfDazKU
5g31Vmn1fSN7SF2gPQdyRuxFFxJz+WVIbjzvL9LuZUwDea4FSiHRbD0fEw6n26I4V5Om1Xg1YZth
2/2dqo17Gjkax2p+C251cV+YYCioZXuGcAxeqatZqgBQtaWARFH46FAc/pGhjuUOvfZ6mOqP13fd
ZRwuvSBgZEsY4g6xisO4LBWC10251biLDrVONQ5NEs4Z3CGcfluEnndHWlzcuBIvF5XY0wU3MEK8
lDpXD2MvXoiMRQlR1FA1xLp2B9xGP2SBgcmzQNAtwQv6+kwv0w+TgFlqnrTCaT26y9Z49iguZCtQ
qUnx2hyVuaEHlHKKUNO05z44FQb4487OBrTgcnzje6NGemiIfCXSPz5m0YBdUFq8VT3LWL/jYEAh
gVCbeAfg3T52kFFzL0MWMc79oB7Q/iKERxs/UTm/u74El4F1PvJq1eHi9Q5aN4zsbJ0RNzLlxR4E
TensMEi5PtblZXI+1mrbVNSfHY6zfNvW2jcc4BH66LGvgjBkdq/n7sEyknqPJG90Y1yLr3h+wDEu
xypHAVUyEJ/nXzmPIQNXfUQREOlVv5+QVU60IryRy760kqT1PDG4KEBFrrZoOMsk1CKj2EIeLvxY
tyFHDCjGhcjWy+gW2OCF0PUsUEYEruk8af6eTyoBLu7NJbzqZMx+xnb6F8QEGEIieDVwc5RBvSvJ
qaPMcU50HsMjrdDT9c+58rnhQjSXnyA5AE1EjkE2nv+EsKFZyeWI0oj6VkVLOb1wIvr2SfEA3xql
jkbF9yWKe5vOEt+tSYOHTSMAJbFgkwK1f0A50vUZotn1vURVNyHnxFe48iMNmDYqjH98w/KDEZoh
0Hh6sWznP7g3ZWIKYLHbKNHeVApB1NCq9naTYvw87SlXYXcYN+LGDXURGBb9ZUpCgHEpucu16Ler
BTCw2iTdLjzdPRqG37Rh9PGL/WLmqftPBkOMApVqXvLUaM6nWAYuhLM2SmHr48khvJSeRiq+9hVy
dfRtr0fA5czARyJvzeMN0ekLqDG4JX1oIhoeKDf+aOq2OFauhx+Ngz0geox/PtiCOCMXxeqSNtX5
zIK2hxsK4XRL/fIIhekgA0ttkL7IN2Ns/3V9sIvLCNoOVr9LPsZ9izb8+WAThhNWB492i0gmRafE
RuHGc78vBEuRO+qUR4N945QSt8ZcXUYa0mCOiqmGuAHYB7QcDmVld0hB9Ppj34odlQva2LXYp8LG
HSZqjmFkeHcpqbtfICgx8ziz8VG8dwIXTQvTuYFbucgLWBPAAtRpaBjZ+hqoNk6Q0ilHIgRRudq2
x87rjdH9wPUGpdkeQ+80eutmQ3XjlFk+69nhDbjHWuryDLu8YdfZ6WhDFzQyJObYSKdMm3/A179V
/39qo/5nFKxIhWmjlLSQCZZAXqOpXLBHoWGgeZlmUbXX4xJgb0R5Ws+Hd/Cnqh8Qc9/BgRPHSUOt
q/fErzbtHydrvo8i1Ju0Ya4WkZ3vHLzVadAXsR1hfmgbWCzXI/P8Ev37l8L3JkmgXEeYr15kKAE3
Q6BFCVVJ+5Xp5a+7Gvs5HDaTU8Ub1zO/RnH4gOufdePzi/MvwcgGJXQq6otkPQTRdTk9KkKrpx3E
noi7YwK/fQO94djUWbZHnts46KCiWwmiOBBYSU5jtIuRgyxPhWyab+Ewf76+EKvuwtPvwdUZkxm2
KthJubpwx0QbHB1l6S3iKPbWrE1AJlstdJqd1+a7ISzLw9x5jyBv9E2OsuWN/Xq+Xf89PEUjfBx0
suQ1gjIOel2phOFVC6oBAvNHDVHOWdPfQsqDP6208caI5xvwf0fklSZp2uJuuNoK1YhSH02FRW0x
AaEmZwfDe38uXQTzosk81gq1FDj7f0fc/5GP/gvpw2cxt9jS/9tufvG9/+//evU9+46w9/dz8hF/
y38cIWhV0qvkyHiqYf8v+cjz/sWNT05kUrZYHJ8IzaJsuggezb+WNADsNPU/Th3+L/+PfKT/6+nD
ehjHgVS3sJI3/4R7JM8PzuUNhyD/ku7w32zX5fJ+9rZJrRlZCVW1B6ufq6MrKS/OIRJdWRAkx2fL
8vbvc/I5GeiloVgB4Fbg6w3gMedDIWpQ8GJI2kNn9tbRKeJHMer6bjJglF8f6fz0g+nFpOh5kd9I
EyN6cykYPZtUlGblyDHcHnRrxstKw5DJVXG1czSn3ZfULt4DWqwfMtVUj1lvpZ+uD7/Ouv8en9OG
LqplLdfR+fhz3koDJH97wMFvxIG3b/co3iR7dAODTxKz28Mc1MlPbACwncNa6L7WJ3ODVkm5vfFL
zg+Df68EKQrFczrWYl05r1Vf9ZrB5+XWRKCmwz3iHVJetNsiOwerkgN2nuwquo8C0bz20Oh7VQRR
9D4Y9B5S5xSBWINd+jG1iyUf7uhbdkP5eZKpc1RD6b26/nuXEPjPBfv0cx2Hbjc5FT/4AsckxzhL
k3HuDt7UoKtrKKQ+8VWAoZmMzl3ppNPH6wO+EJOOw01FO5Zui7F+9MWp4Y0dStKgcpDlLQxcmsPA
stFP7G4l+Mb5zfj35Kjley4UK4zo1/E/eYA79L4hKhASwOwb+epTqeuq2yJdlD862CjhO+ki9oYU
QY42XjO7H9BMwrgBY/DiTWq4Cn8NL+8aatZ2+GUuIHNoIhDeTkYKTSlhdtadnaS0dUwEnXdYgPfF
LkFGmTJyks4oRwBwyW8E2eUaUk7CUoYjhMmRhJ1He5HFKpzioD1gDYkerYbIgJVQFAnmNrhxt53f
pssSMhSWvUCRwCJbcpXWtJryQMyUxEestNe9hdTdomOjNkHrOm8iW0YQQJCE+NMgIUQsZKE4SSAI
rdN8XOnQQ3fJW4wZXcEks6FjOW3rW6KP99eHuoiRBV+LSCAJpgNBYLEPen5yFQ1KI12nmsM06sNd
O0pEEZB3uPHFXhqFThp1NAML2osaclW0Vj8Wbn0o0Ev96AXSPQbo9nc3vtYqF+RzAaxgEy+vWbAV
FK7OZ9Pg0pAktU7Xp4U+djIbLf01eS0udJHZqG9yUtWvACk6a4twkI18Yoo884ZUBc2sCSxO+irp
Qwo9SPEjmI9sNRji6+v9hKI/O3GWa9SBGeUujltgzc9/ojehAjCXAhiyVlc7GADFqRpa60cSlhIn
eeVs5mgkb7S1cJsrGo6sqnNMXWPY2n0v7nK06e7moqzvuzJ0bxjwro9D+C/o6Ltg06ylZrQmUIl8
aFBcHIqDZs26nzTt+1JV6Iqy1bvZ0G6E+cW1tQyH5yNRxxsOozqSjufB5/WdyBtdFoehjHeOqKSv
zP6TpfLPTToB0uhD/AxAquQG7a1ZAGuV765/jvVR8vQLKIFIjHFptz4doc8ubht1Xr2u7eKgujLf
td6UH9IIpQnOQHG4PtQLa8slwx6jVg5Qd900Qu8ornjL5IfYlqjVSG0ToSiIHyog6Lp2bqzt+h4m
+Qdo6LksK4C/C2oM9P/CSYwpOwgnAcxqaWNOqVjQVycvr98i6eoeMUAwzV1iVOofDE5Xly8qDRS/
9GUpnq2q68Kl6HD6O5hWqvEuqybMjR1l3Bk5oo5Awlq/pH/2fbBnT79x1KxPbCYOAnohmBNbPA5X
R0A4UX7RRZ0d5tqVr4QdpXvlaupNFYK6hYs0fY4To7kRRheD0uih3uQZXLSwLM3VpkYgxQ1rk75q
Mgh1VAT1fias2DnF7yBtIQYjQzLtrgfUxSdmUAydAXJC54fcucT2s1UOss4TaaQbh7FL3IemceMj
jSbjOEknOU65Kw5JVqQ/h0LLb9BC1sc5R9dTy4djzCHNW6Mhhzrx5qp1jUM6RqBF2MEPsmuMG+2s
F0axKBnyj4cYjEbI6nQwcsXr1Y3Mgxu2CgkoVyDJPNY3VvHpH/P8QGYylMb5g9cPaesa+di6M0UD
TFtp3gb1fnCTeaNh/LF1sOVrfEu2+l2fTeMRqeTq5KCFf9+it+frMzRdXHOy12h89NmNa+LiXIKa
bEAFI82BIcgOPv+2SJKIvKDOfmjyuuV4ROSkGpvtCAnrdD2KLlZ5yX057Ln7l566s0TZsyhqJhvB
oDkyIFs65X1m6BG8jekWJ/ji8IONS9KLp6DH5qR8eT4KHFKFjRCjmDWq3K0XOwc9huHR9IZ17BQg
6D+cFfaZwOTQRuQPCDer8ch36nierexQOSI9Is7rUJgC/359lIsdyCgLW8tk+4GPW9PIE6w5e8BD
2aGby/FXOQv7oW7zUt8krh3foXba3FmhoWNZI1DsuT72+slJNwcM6RMKcMGTr3NE0mo1DIg+H2Sr
gnrTd3jwbBMB4iooTUj8eShTsh5A+7GRhQBgUMa40R68/KjLTbYcfBzZ0l0jlDoLy3c3FtkhJRN5
53aN6WPzk/uNi2Do0A/GjVLfxSnLlIHJMVuEUwioJZSfhWpc2a6Wu2V2yGP0yQKoJ4jaRvYHNxXZ
PktS7zg2UXe8vs4XO/Fp0IWJttQrIMGdD2o5zYz1VIdeP07AW92slORG6zPpm6VW31jRVfEQMZbV
aKt0fIFB2mbZ4v4TeGXtj3MrfvX4PPidVlWfS9vJxR1+JtNXEuBm8gcbWfATZmzpjVlfflqD1wf8
CxtQNpz65a8/W2oVIYNKyjAcqoW5n7qeL1EAhh+CMhF20Lvra3xxBiH8wNPApoHCc4sLbTWaqeOV
1lXDIYh7Z4/Ev0O3Bs+T66NcvA4AzFhsWJDu1ClhuBrnwxRY/miJpalDB0tDYcggvL1VTerH6JKM
o5DkpJQgZFIds75w4+1AV/17OhfBvdVa2idDxE6CKOHsLJiwlOfD9d93uQo8ZskOoRlAQkXp5/zn
NX2GHGHU5gcjY6ldWBR7lQzajZvlYhPxln2yWn+CEMFHOR/FqjGfQPA5P3QupfK+BAKXzMa0tRbZ
5K6xP2NzKW6MeTEz8LRPCAKBFosEVHk+5lh3xVBgwHFwyeQf40AWr+E433r9vTgKINYFtbmUolfr
l7Y6jxdj6g9B1Xsn6QTBHoKPfSP3uVw/CLg8MaG+0VsW1uq+5CSIMFvR+4OtZYOvmZhg9dpkvG4k
Rz7ZRfdmrtNbRLgXpmboUPuYFxU+WuvnCxhwv1RaSdWoQ65ni5EWfa0SkNMfBiAkd+5noJiC1imv
hvNRMnweNf7dHSoUXusNAH9gtiJx3l8f5uJEJWukT0S3jksTDPvqRB1UiPdLqQpyARp2UwJ4vfZk
v83LsN5fH+py3WjIGswITyOoD+vWBNa7Y2YETn0AlgAuP5L2zi61n/9gEM+hoA5BkXtiNR/VzJkb
FnZ9GBSmG+4UBQ9eGKgbT/OXpsLxQMqPlCVJxWoPDbKIolkb6kOOIivqgBR7cSkxbzxkLr8NPTS5
vNyABEh20XkIRIlU9dBSAMBtx72nqI6tBS+3171q6hthcDmhJ5TTQrkH+kun/nwooZlTFLpFeYgF
RmEo1Y0fJ23Wb6S3y7KcZff05pdnGe97i+VbXy0RXXkKadCAs3DMj1RltJ9pnwd3NAOH97FbTDeO
h4uUkNYbWm1YjPIiEzwqzmflhNgwGkgksIdUfmiCxnmPVp+FGFgp2jttdL273LETf4jy/kZ6dPnt
zoa+eJUZk8TIMRvQuKqi3YQF1hZDWLGL2jG7cVJcrio8BZB4qLlRNr8IRhtDbYnRFSeFY5cPRpvj
5JH142+BSusRCTF1Cyt+eepKgRgCMkk0+KGDLMH0LB/RhtKYaox3KZ7M9p3diMRF591zdiYOIvdJ
DJMnk3m8u76z11AiUHhLBxWuGD0CWIbrw74OmgABRuRtzbhWxaYd8uwxSwt136TKa/wkTKNHzMoL
d6PbnGugv8103NOJGT/2ZlFH/uiF83sEOOt+U8x6Ye+C2C3Do5nDDno71drk7q2sbFofiVr5vYgm
kBzX53CZ9SwFwkXoD/AiYAWUA8+WDs8QdLDHpD52mmyQtK1CVITwMsDuFFPYOxjeIOpQ8qcBMKQA
mPcRyjSfZaICbWsr0Pk+wjiGfdfNCSxoJHahB9z4iatwAjJAuWYR/CD5I+lcwxzQbalsK/DMkw3K
sT0YSTZ9xP2r/G3jlPbLDBNyhahIDBDHhlel27lPBaj2sZrAvItkwMTBLTWBVJgRvMNNA9OIwGqh
o7epnIwbCwrE9eJMWbiDyzFM3cAFW3K+onFgFUhAGcUBnI6NIEXauPkON4fuVw1kBCR/VVYpTk4Q
tXaJNhqPdRyOvzGCi3+gHY6Hi9M1k7Ur9GHxhSgSHMysOgkpuHJ+JXC01fSaooqK8W1onW6nZ5HB
jGwEwdGtllnqS4zN7ytz8bBEkB3IcwOyCWl1Ny1P6SjTXdoLa7H105zPSY9stxHKL3rQOpPvYcWw
z1tX24PECvONa2UUO2SMDhjC3DgE77A/Mj+mbjVnKNnPYD3DwADWG1eUrTf4cRk9EeEgZWzLebAe
0OKV4liXpM/+VBnxW1a+f99b5tD6mj4XP9uiHk6eoirlz17Tok6AmH/+rg4LfdwhXAtGviApflvy
ou+3eHOHby2R48im9Xpv3uOWMB/iNEXpWagqfxwmavubRk2egNWvmnFfJmX0OgNU5m2YNqZsuFEF
B9WmJvz1SIwQEwoY9Nq2wIUexj9WVsnDUiBttgDvpuiYtVNUvWrQYZY+p0q6UM5q93tfNTo2wk7W
gdhWYSWjndXWaAaGDT4Z/mCF2dfeKrr72h0ow1nIKc7HEFOgNzN0nnbfD9IM956BWr4TGS2yJe6Y
fjaTXvuu1Zn5G49wysGCNzs6v10XHubMHPtdQ6d02Dg4m3/KVJ7YME5wFNsZcQclPXAcgC3Ya9iP
WoDW7l+OKkwr8I147vWDg8E26rzlUH/XK2/W642JbetPGzbjYzYC/dmjBp3Xhw7HEv3BnpQLDDMP
vQ6VR1Sh/LxR3iL9p1K0gefYQ4YY2ZvmVzDN9YSUOSYHh3AsLBy9B+y9tuHYdW+avMW4Ns2xFZpT
E92MNDEBz+JwC19AxxQxeFDdgJtQGeNQvxV4Y2C7RFfcha4N7HWT6TosnBGt4g86fnn9BuV58Q53
UVgxRpLH4wYhgunRmFI860MvGhfXWv3DJIBs7mIDMjTxn6sPIbcHYg85/tQoB3bdgLVCFje+UcXL
4uLLBkga/WYLhlnY/MJbUvtW6aX2K8oKB0+u4BMvR6QlRjfxG+qRO9tS6NO3QzS/692C8ML00i03
ll7aD0UzF3uYqOmwNfKyN494HtafRDPMBYsuWwycEVl930PPxaAZod6DJZ1x3mv64HmbJHJ5WJOJ
ICJi0kD90KSiwZ5dTNXDbCZeuhvKKJl2JJLAqMYC6Nx2iHsYj0LPRvTxjcDedHo4LUZgU6jRyy/n
GVkY/EnbxEw+EmnJ2zTUytbneuv7TaVKClElT8vvaZMExdZsiSqsa4T4NpaD420a9MffAvKWwp9a
PbF94QwxR1Moo3sAnApfxziLwq2VLs5ao3AjdNDBp4EmdmscqLwolZ8iw+jMrV4J7bENjOpniy0r
JA0dIU0rzPvaHyTa50ir5gi+9NyfCzUL/XPHDZyISFguwNo2pjfdaCTxQeM5OW4BX6bHGt3Y4kNm
zwNCOEZsESaqg6plgAy3D8puwOsK5NbtXVKiHvvBHnIUcDAiRBjFKfoacYe5EZ9KJ+Yy1gazMjch
xhy7rJCG2qP0XQybGXhMu22xboSKrY+zzjMce3eApKPCH6OCg5IiLY+3tJEF8o79Og33Iw3yLwbG
Zj9NbjcHgLB0fjhx6iEXNdrzB3RRkPDwEtV8sfC4xhWpBqQHT2kcNfCUZv5bR0DAYEuESbP3+Jqa
n0nITSkK7Tmddtn8jJmFg0VvkuEI0eZU+fppktku9WotxXomaevNaKr54xTHVQb8NEapQ0V6PW9b
M2+QoI16vYJZWuSoP9Lce8w6NZgLuTENt9o0hDjEOsp2dtz7Bmo/fcsPDQS2BjS4zextFanc8NWI
M1E3a5W9HRFZ6aAh1thdKapW9wMS/fYdTpFcYYab1PYrfAr7En8PfDb20RzZTMCNa/PYhFEQvCnH
NC92xlA4CJUEHMS+WWFHvnEwVmALdaZxt+iqv7fF5PycM89EijcxoELoJC/pfsCTBaH4Qjjtp9zO
zemjmdtq2rlmSEz1onX/yk0v/MzJbuq+juEXQKN4VO9b6i+kbh324HR4A1NtEzhmJlowkXiwWnw/
/CGPwhTHZo4WHO5dLtw0HDnj8rgz/rLCGlVEM/RShNi41FAnqzKx98TcNpvYU3DAw7DNrV060qv2
PTsqf7UZpSXMvDVD3Fsdyp/+OIKW3NRzZP2oJA4pG5Fy0r3VO13/QkOkcPYe5rpQm9IyN+9LgDLJ
EV2Pot9X3PKI2ajW1F+ZSJWpjRtqvfUQFWY+H8Ej6saNN9STRsCzR9RTfkZh0sQVHCoTuIvzhKef
nK7A7tI6TYTPK0633KGVhyvvpqotCLxpTUUWa5a689g2QC/JPEp0uIph+Nh2lDO21liRaxRU46dN
DOpC7KB3uK+mKg69LUqXlsAnInN+NJprF/s88cY3xVRVOQbJHrfY9Xxz+bkX01m6PR7dZ6DDq4zY
G5O4LOrSOnUy6FHMbQAwd4O5vz7KKkt8WjQasKTeYO7Q+l4V2mThyciqK/ukZ6QI1oBetINX/cn1
hluN9BeG4j0maV/zkoYjtXq1A+kcnDEO7VMw0PbAo8CkUNm6Ltk9wvl/Pi/qQwbOAAivALldkvln
TzFVK1FXaW6feD0bftIjpaRNDYeFhEvwx0v4N4CfOjQo33XXaNLp5U5lZ59cAx2JwRr1bSZhcHC8
RDeKry88QSCUUn4nzCl5rxF0VW02Bjr91gk0efppRoDnKGJDgwyshdFeW9gE1+e2KhQs4SGNBTQI
WY9/r5UeuQZTB7y0PI3Z9EjytOvS9hM2hg9tl/w1jLzJvCm+RXV6eVAEXhZREBBUq5rL0HhuBixP
ngLdje7ruVW7qDO9XQJvYNeHGrltrKPP1gfWLUzTC5tOEqRURODvgX5b1U29WbR4zVbyhKsh3phd
2xwy6cw3tvblTliql6hYggOnDHOh+a00lFcKXJWKYMl2nFr/ulRj8NT0bu3vywnBZuGxSkoAuI6P
eL4PoOgUKdbJI6BGHk0W7Ni926kv16PkhfmgwEgt1kEDjXKccT7INGMSZ7RWd+rSCtpU5RlUMSvv
TduZ9Q0o5LoRTkRCNaRBC4yBJhtDno8V4MdTTZXbn1TSRXdBWIq7AtPpb03ZaXdjq41v8VpxfMNR
5c71Qu+YWR4e0nnan7rR7o60/uQfbxLW1gXCC6QD+uW6VByCf1NiCppTbmPpkZuaeCxsrX9VyczA
QNDBOtLusvssdeUfBxIdKer8mCTwA8x1AzkURWh2U6VOJJbjZp7q/o4kCemNWa8O17/xZSCB2WWQ
p+4iMNTVgVoVpUyF21snfTTI+4EowEULb52laz41n9eiNi05SunC0wRabcDW64K0qtn7XgYwJgyr
2LdtrdtQHh33lLmMEwV7F4EBx/hpNyrYeUHXIN/bl3e616f+IGBu8XAXm2SMtG0kh/jTOJjoPWIo
vJdmGxzmSlQb/JZrX7OlthM6dMY//y4oQBtA2ynrgttYzYJidBzpZmyd2sbWP1Wi5ynaJRAbioWZ
ev3DLAH/LE9YIPQLgImzmeYvRM3V5hNmjQLAqGpgmHbpSzcUH+q2I3+ny32wcDMuN1E2DDcUlFfh
QM0RRAr9dBrqUCrsNU5shJQnC81Ljtx9zq6nG+5LL7glavzCKE8MAY4veq4oR55vdkdG45gaDvax
xSDAPPOqOgIOMYoba7guPz6FHWhCeIZ4clBCXaVBQ521jpdI8xQB1I8Psg701p8b0+juAkPhQhb3
C+vWCbJNYOLOY/LGEb4141i6KRzVJ/5EcZICK9fzX3SIEAS9/pVXK7H8QAr1S7+QYjaP29VXHkM3
SWZKByerR3KwMtEYLSarOP75KO5C3OOrArBc476rnCqlu1x/adSG2DYHJoTc/hbG8HIuErEBqIgL
/XFBppx/VZRl3QaQsHlqlPsNBAEd3qIwAYJcn8zlrUTqByce1DCVWzAo58PMjSeUPYfmqUxa/SPv
F8QrKxkf8fw0dteHemlGNI/5Fy4JoE1Wh6OlLa6KgNxO4APUSeJjvwesdEve76UJSeDC0FMhSbtP
Z+eznLapFDZquTLwKs7la6wrx7dyQksE0FJ/A+KxrM2zQ4VwA9NF3gxoj3YGw52vXRcb+TB5gQCh
M0TutnEXq/LRHI+WFWHfWwVTRf2oqtEybIvuRqy/ME8IKsQ6+HmysHXuDk6nM6KSlw+qBvVDoRCg
g/o/3dk9wlrXP9xLQy1gbJ6MFD0uEmo9bS2ILhbznCmnmaLBry6yKHempfjzGFmkwhlt+Q+Ny/Ml
dWpjaOYqNE5A0BOMVZsQvePwH8QIirdQ9dldSK+tz+UsqC0zGC3zFBZ9tmdygT8qXaE9jy749bV7
IegZCgFwkg8gButer6H1rtOTrp0mo6B86bjIsJbBuL8+ygtfiNsFtCxVSrpb5mrZrDysGq/ICHo4
Dq+pRs04EVX9e87yW/3C1U26BD1DPTk7LM3l9euqiLwxbtPOOPU2Bs8xBWOM5XQ5mKfRzsMjLm3j
pxi7Rv1GEL44LtIM4Dr5boCCzyNDz+aUzlBjnIoq+tpQHd/gbHfwRu+HZU3NRlfux3+wpots13Iu
8sJaDThKq/fwbzO4TDwaWV5MmwosOzYr6Z+PRDQub6kl7hE9OJ+aGvqsTbLYhN7bi3e19BAnwZv5
DVXBP4RneTz2YbTSQQQy5HjyiSH+7HR0hsAFlcINaQzhCKh4bl+13vxvM7n/ryvUxbdaRgHoy95i
HBBY5xNyG63upoygx5lnxIRjqqu3nYNdlrQKvFozmh2S13iUfb3+ydYsBHItNgHF9+Xxz5NYX62k
MDInh0FfnjqlHLThwYx/dGWhPmlWhfFpKluXcqsSybHTZWhvcx39q3s3UiGFy6KBN3D9By0xcnZD
UICAUAhThmcHlaPVviw55HRv7gvcmbLZL7Hp/jiMpn4DLbAs53oUQCtQQUGJ0MNcPsezj6qNgbTD
aSjRgMdPVqO0eZzGMtiLMPmUJaN+47B5YVJcA3BSF+86zoJVluVOmPJKa85PXRfBkKzMfp/VwS1p
1YsYAqJJIgciwaIMYJrnn/L6Z0A76eKuptxJJoX85YK94t48XyPXzkUS9EF0rEEMfm6DnC5JpOv9
716l9W+K6dhZ154NpZFOSdttcstTrZ/TEHjbhoP2OJDZfBpgg/4lR1vgq52MaYMy+DAGO64qpz1E
pia3VVGgFhEVlkAfQyr6QFUkejR/Zt181U7lhDVyXLTvPUWjyq+HLCr8OdBRPtProrozSxuWWFVZ
lPaRr8MVOYujhr99hPmPTmFKDd4Lo1w/hHZZ4h0810aA9cs4fR8dhL38uNUSfVcWfVD7DZ6RNCrp
Pn6vumoKUG2YA3PnCUshfZdHoB48LRC/JJpL6Q7xi+pzmEFt8ZOEFj++n5n5WHbDQcXxpG+Kxuzc
fZy5aEAMwyTfVwAwMx9iVYc8RqpL8AhCy5CzQCNtSMx5ej+C8gCL6br4uPRTFqYbow9pYCjHUh8g
1boROggOwnsgDnPTn4AcnmaLisUBG9XofdEDWdiS6EWvRzsus102tORSBk2MnzmmdptUufzlHjpM
mLZY7gVZALGxozDtz+lUf5gFbOFNFFcorNK2d2hR97X5qnY09OcF2L56oydN9aFtCyg8Gm4OX+ao
7N7JSLOcnYYRKQDocML1urLs6lcZWvO7KEAwDs3UuMcq0BnpmzSyQAGXigvwCpqP1Mbnac6CTaew
htciMSjcfC3P72SY+Zivjui3z3G4TXp+9NYlxW94Lknnqxc6WCAoWD4jkhu5Qoy/AUuwJbXIHrR0
QoCwqgLnw+hoxiezcinRpG3Xf8FFY0p2bjcYX1MryX4HHUiHbRvL8FtojZlNcz8ZWtYosAlQ5WgL
46Hk1yrIxozNiZngptw5J2hsQmNZo/RzqGaBj8TACw+QmmvtgHqoN7xUOmLSJqT9qkvIPiEFl7/w
akdEMdHjhI/AS++IgoX7U5pzfx8ZAEG2o9nPSE/znPJ8I/KsAacTnLM3Qyb6/GA3bjZu0goTAnrC
WkhZwtOx2h2tekJoNGmMHzyjx3jX0HVu+Zvwt/TjSShBC6+q77pgxu17wu/tfjSb0vBLYbrf3bmt
33UenZhSZfFAMWNMJQUPeMq7dgJ+vi3MIvqih978gGEvvY9IC7t3kx3VX8ATgGIcshiwRtj3I7+o
GBFrDGfxP+ydx47kWJZt/6XHzQLJSznoCUlTbu7mOlxMCJfU4lJdkl//llUBDxmRgQz0vAcFJCoj
w8zIK89eZ+/ly81XPz0ubdNbaOdJcUAUm/D1oTKErDaJ2Q8x9UhwydDtD3IyPURHU1ffRpNWOFMN
iHOoyCluEhURwlB57FjPmu+v72Yey8+6z7rbzMynx4p9HE9HLa9fiqYYrmZJ23PgZ5K0k4Rc2yef
nnAnSieAo7DUyO7GlTXNv9wiSaxdY+mVecR3fH1KylTL0JYsIJNmriEhksH3PiocO6uNs7bewWmQ
ifcrFtkfGcHFRBTIuSkCQXnmhtTI+VPVAqkfqkh+jMVAFS9VVhFYRiZPTW2vxcYSnX69YOySbhBF
13s7k/jO6iZy0sZQnVEGRFbXnz29DWno2lrR7myVoDvXA5BQ2DqUHQHDuirQO5XagdbDJ5Ho4tGr
2CROJyJrqFy+ebwMpGtO+CZi+tS3SIljVpsBqWouch/tnjP/vHjXJiO6Y/20+y5EQBlW0BRruV5q
o9mL1R/Kc4t6aUczPbK3iLtGSgOfzGy8o/k9x8TNvA+z0dkLkOcoJyyWV2GjrpeMFNOWbrWZklFW
G9LNm4OvFlLkCq2Qxr5xLH7Fusr0MxE0WAdWTFduaNicOUKq9bINvSqlodoUtfnDbCV/eTzY3q3t
NxZL+Ngl51yTmPmdpjWh1UKyVNtyTt9wi9c/lFe0ZrD6WXJFCKtNMJ6mnd+NppYzx2b1IpJr4s9h
0/cyRoTNiWBpITjNH0lb9Kxe1uo8SQWgsEeWkXrg65PzpHlMjcCnhoT+vHr1d9eX8byx2dJSKKHO
zrbLakAmoGTXLx7tW0dZYWgb4Z7LYYCA9aLH1tFZSbww2rLed03XfJSmmzH0MF14aVRd4lI69iCF
ueEP9s6tSsMOoDvWU+4s7tsydU22m2bDwpDaH7NosleUyRTZ2wnqXOvfOpATIj9728ap1NZec1oH
s2BObGfvJMBi4aLy/GsguZyFZkyTOrL0Qrp7yJzkax4z+Tz3a23jSKzliHiYKAgiDRuk0KIoOy1c
dJKcIQr4EQPAWhJRuDRIupemNh0nd7bZONKpbx9KmTrmnnqr0CKr1aop6he+YGhiRlaGVt117k6b
J1p9YUJWwDvPktfUzUqDLnyH+K8Ek1H9cE5eKbOQkPnCPHD7wZbacaUnQtK7R/3BUUY27Yl7LIqo
sBLvczageYOM/PmYHFtBWPs0aNpTXuW92OnlhN0BBp4FVVsPD3XGUhPfZTb4wjIP7pc11fNXbCcJ
SA9pBFg4lW5PqAyicBysQDuEn/C+iMWCLHyiqGHemq07P/MllmcaJ5a7wpLFN0CB/zWpkoE2INQf
8cXki2iN12xGZybRaCzTFw1g4ttQHmm0Q3/WlFWWaW6kzXn8peK+eCwaYd9CL3q36zgnnG7yRsd4
srXU3h07MAvKkFQa/A5vi+jsso+glQqiCiEuge0GrdM98lxs8SrrccmucPru7lmldHfTTM4Il9Qi
1G7InRmKqJ/G9ROPuLHfwUtPDZ3/Xe0HVV9D48RWIePd6BAbEuYqbcetIf3a2VlLYZ6YwrEiydvI
8w2i7/KJf7eT7pRB+0m40lfzqA9Jjj2Gt5JqmFtueyPtMnvN44RvWRoiBtQj7KwLWoSXkXZhlRG3
xeb/Q/PBACNvpvDmjIVfh3NC4DGdGyA8xLKN5V3eV+qShMrxoxuAAfkZi58Fqup4nl3WV3Mo/HnG
+bjyYp19HvNcpcxVhLGq+5xz4Hm2IORxVKwpE5MSmPV4Tnlln9xKaU/gJXit3niM/ZRwWIwDSN0j
G4zrNIxZxJEQPzlzFP4ULe6YM4z6M9Vzpm/uB6UK2ogcokECKKLse+TKoB84uqqjJ1M5772p/9Dn
5CPLrSQLOKRw9xsJItv1HDgf+srB7Ta2gXbOufLNqRAZbCLDzL2StpXwkHIzcyNqb/oYWd7gyJBG
UhGHqzFnJ7wiBAXEcVwTvo/bjqFlylj9oPcxfdW7Ur9a9bx5nzRtOmkcWz8NEmCN/TRjLRGVDYhQ
2JTGjPH/spIO7TBtiY43NN5qVlVlF4kcu+F9X5p8d9dvrU8nXs2HBFa820qrnS7yfHFOE/vcsnFX
6Z3meDTgGIt8SQJo14HzPaROvB2zdKxgQHL/eTVIpr/oioa3JTx20GgaNXzZqUMZ6uiveM1Gndmz
yCot1T6XRCWh71L0tZuqFBeSi+8Uybxu1aPmJOu9GJMBQsMyCedKjdXyMBd1OHQUg0u/ZNJjdt0L
k3eIl1Z/neli+ohJasbYtfV79J11aK+sgTDz0Jqk64SDtIE1R8IKm3CWHWe9Ic9bWMzcyuWmLfPV
A/Hw0/1sxPkl6KIJ+JdBLYeVq+cfhW1qLxZAFUdeznWMShLIjPux9t2wXMyjVg4vUqi9zBeMGYhB
DpJ2jpJFY7incR/YbnfT2uvWtryNA26/DNp2ocPpMZaCvvN1XFIMTmTHnixL9UZTylXnq/GlGLtu
k8LWcgjkn8rev7c5CVznem6+gKiSpLYm6L7bMW+8Ww1AKWhk4p1wCrA33dRvCreJ1mK4FYotEBDV
BpWacmNDtQJiLZcXrXLvM6t0Iqz1t8rHOLyKmXMhJDiXKM2+BPy5mDuc9esBEDiuTsKl07mLyT2z
gXIt0PDQUJkfxK51bfYSCLRwplcjNteNS2DLQ6WlLlc2V13UWaff5Hjg3hijS165Z2YXi99c5O7Q
b7TMcm9GbRzJNxRNkHWV/+RZ8FBt/CAoBESZjNdL34+Lu4WU9kiXb3h3Z8OsbpXpnHIgMLlm+4n1
8dxvjgaKC4r+plgS7WS8VmvxFptAoWrCTmAkkMLRQld2G0DEwEudA/6j+7FS1667Rpjy3enJFQxp
lOfJe8ItsSgOujFKujnVQ4nh67SWLUDURNi6+9BxTNRMrOwKPFKxSVDUx5OlDlMhAkgNSspR7mTP
K7HpBOVwUyGRSyuTrQbXEHD9iNJ53ZTpJUm6fjSIrN4gjxKl7tOj2vIKqI1OnAXm4cZzZ6qSRuJu
FzK+xFoXR01U/WYw2k934WqhIR5duvjfPLHjMxMAsvHeNfKWe7NjpMvOLudodRzMn+JhX6drZLGn
kerKJiDLm7xo3ztRbLx4JBVvGqybTNqXVbp8ZmVFtoZGVJxDa9fOH+Rd5SXZg95m5nEae/19lDi2
A8l5kbOmQ1gQZljPRrPJXG8IbWXfOrQ6RZVGd0le3qWO0I5d3tahqMSLwYE1TCGzg7ZpuoBLwBXN
5f21Ljv/w3WbN0ExLzKc0t6s3MlDuyuv8JfceeyzhNuvSzB22evZD/WYyLkKK6/bO3pzb4r8bmFl
AFZUwYzLOlZC74uZPQj5ozLkpzeu20EYF62ng3QOkb9gQJ95d+Cdu1JPHnVvjcH46IOYHG4xrAo+
Bh9Rq/mEX/CvWriANhgW77VIxQvZJK9pKZ4EVU98iM/p4E6a4Aswcn8EynxcZtrxEIbtqn00reTD
7dvkK8m3JUuv6RTsX0UclQqX/7WsbxEWQd+b50RrlxO49nxv1al7NAq7DpzeCJm/u8JxKU0TCDTZ
/aEzWo5xVb8E8dTKO9GAJZtuNVy0br1ngYZAKAt9De3E0rgwel9c6VhfbDPCxhiz/nzY2hx8AqvF
eXxot006vOaZ34ZnaM7m5hhfclJuPq3M8T+n2MvvmfkkIunQqnT9PcdcwbezL65KkdwXJsZHGvG3
p9hpzkm0a6GXIcXRTZYD/3PMP86ae5pNKxSghLPbvNZWT35GWknyO731hm1tKyrvZGVq33GkH4H2
sj6ZA7uuzYObzjLyvdn4nv01I3LTp+NFblOlrhkr70tD5g11EKk9tEnJyb+zHnFrvk602IWdamed
L9cerfkw51bMbqkjMIzG6FwYohEXvvXKOF8jsHlRhzQbTuzUlHHonriVZV4VASm3pL/5g3Fhyt7x
ozbL/TD2BHCUxAohrpJlivxKjDu/bBKBBpPLeWvi9JpXXe2y0xg+J2B9oN6iU3MIrXKkOpZMHKG2
bLXlwcUYzwml1HT94MWswVhdpfmdr89ldaX3uandW2VHl1gACuvoLyxrvRsanSu0Q1eS1HKdlnJ4
akBxeaBz2zsnyoW5tlVVbfYPS5021EfWVh5GKhjlhoYhOoqbGPp/hzyXwOLyfzR0kbqp+ugQT2gr
6HUGZunbMNZ122Ii18alVz8q3kT3Lrx2EWyweI5ao8reLbNdtC3/OQs55bJ4y/2rwgu9AMzYpHkP
N+7Vk4LRHGeV7vpUtPW2KLrmi/ZYTCDhpMw9LI9BFQXG/qtWDlveMGDjsJvqdvhhYqH/7tciexJ1
PrpBLidF9YXq9POaKPeObYB+CTVZzRt1FVNgo7/OJGpS3n8YdMB9clJkMl3yoFr2C4xZrdCy7PpG
pYJ3BlZlLYfSpL0q0scmT64phsYla1vR3aepN+BrkqYbbv6qPJi9P3K/lQ0GZDPl0inERK5QW5O1
5yN2e8lfvc4azR3GTDCB1fbtvamq7DQ6pAIkessiVuXzSVLO2Pp6K19MGpnavaVodtimvQYeDtVP
XV8bOGcG08oMDIW9rMcuhYeitLtO6qYZ0+wDEpuOkiXTC26ZnpH27PhZz2F3HOsXrU84ta/WeQ4s
q9c+8x4dPJaH0aftQGQThOwq5LvbxbqgP8lzC15NxRnWl6VOObnX4GIRGyg7Mf7ZJQtjbH+wJZRf
7pLBDHfEafkbozSLq9XF5I8Y+lL0X9bcORTObKGFqUkLC51y4/xRDkVqBMVSUkpJCAggRDUmsCnv
6nZk/6p9dnC/ix/KrlQvxlLHcWROjvlZWZQpwjwWiwyXplRVVNZ47+4zffAUPTplcdev7lVCyfUt
H2s1XgviJy4IXYtn9klvYeXq3YI6dUYpldUvyyhIx0L7GgiWfxHFIi6NVMzaRp91zmdeV7TGpmtj
p6cfwlnvsmrR7qcu86twVFZLhd3ANCRo3cx4csbVvffjWtZb0yin2zKGfQ6q3OhfzNRpH9ture7t
2MmGgDo9hzMxJO05U2g9U5VxSYuFTgfXjmwpVf5BVvm7zuFZgNLnRjsTXeVX6RY/I7uXRTwcrFmL
sV+tx+vVcvo/fMrfNStuRXB6eCXQokgEyc9Cx3+X2UKiut7ph0VrjWnH0R0f4Lx57kAXSMYtDIxu
nXhvtr64h/UrLxSVuK2o7fgPus7fRGRYYOghgYYGuYaO9rNEktdew8m4BNHt0sIJpnymaFhrrbpc
7fRPVs9/16ywdT/7C4NC+qb3q4w8p6VRFLjvHVrKebuBa9yjYgvZLI7NzG9t5+EPEtC5dftnkYy3
ycuEmTsbe/7Kyxoj44vr7HjwCj/uP4zect4wzAN/q9tyoAw5GuT4VZm1UBieclvtfGZOkDTYJe7+
+bv8bWChZ+HRd+bRcNdEcP35QY9STa4kJPFgTlbLx8z9rjHrP7l9/+ZTyLShIkzmi4eQdn4Df1EF
jY5sm8UmY75d+mnn10V56dfIUv/8W/4m08HzgEBxxcO+ysGK4+dPUcRMiTyL10MsHePkcu3bS0dM
jw44EdetZNwK0q/Cf/7Q34xUOhEBdrEJxDfnV+MLwC6c2Wt3PfQZkdTEdtCuaGD4ATqy/mFS/O4p
wmGRuggpcmaXfv59RaZ1nRi99TCb1fplDK04JZ7V/2FE/O4pYvaKwRtT78yV/fwpXkyxrFv19eBY
hbimp5KY43Ii2GYcumZbCa6SOkmTf3iM/8ZRf5oT/KCzgwg8H8lkiMc/f6ydyqXTOmc9oFilGCnG
CydMZyjMT6qxihsUJhjjWc6aH22hlqeFqqlzvhb5BaWzXsxIEup8jNYL69LsEo1irtTRKHvj3Hb1
zy/9N88IgAYYA0dIrgu/UhKz53a6Pyt4cEXFyzpnLBAxHHWrRnZUNgNwtiCw//yZf1ulELnPrmiw
o7x+/dfGj6ykE7BBFT6kKGw9YYJRJXJ0uTR/rpF///nDfvcDOSidrZtZoRzvl6EmPakyTlz6oRYL
BndNMuHIJrVs2Cg31e9qOu8e1iUz3v75Y38zmYD4sa+kCxobgF+pztTyZ7qJXSp3Q1kcYxt6oq64
HTQEK/3hcf7mowBdcJzDuOeMNp6fwF+WJGcpgTalOR8sv+420p/oixaJOx6qui7+wIL87rOYs0Q2
0eAN73L+93/5LA+7co9G3/XgD1b7YtoLQqqgmBSU5eL/gfP9zTDBABifHwB/jJZ+zfHkDJ9avT2y
CDaOk3DRLvHP9ariIuF1ehziKOP980v7zbJECzW+jGxoZ2vZX5bdnm161s8rYBE3ZAZZZDii5oq7
f/6U3y0Q2GWBUpqsfPAlv9Chk9aAmRv8MEJ0u4+V0XtNlxRS+5A25pPmTPpVldEmDBFb3/pspkfE
XedtrqAQA1Nk82UcZ/NmzGJgCkqGyQ7defnDm/7ds8D3jtM/XTjgL798yT6rm7aztPVgAaZF/Uqq
5jAO4x/G7u8+5Wysy0M4Y7K/WsOoZPHnqfOXQ7x65q7KUEmkkfyJLf7dqCU/lEWHn4Mp3C8sd1oZ
QzzF3XpYXCJszcpS2wVFhms/cMm/X+7/me7/F+v1X8b530z3T1/tW/mT4/75z//Hcd/z/sVgF5zC
z97v/8mxVF/98D//5en/Yv3/j6kSKfP0T/x/x32h/4uzCF09dAf+m6Zmfeib8WzGbzr/wqsD9sg+
u8ozW83/jeE+X+XnTYKmUgv6EY/A8xL0l+Us16olGVTe7d3S7m7pzxyv0zSuDvDb68b2NO1WN5uS
+s4w0daRaTSN7cyu13Y56+tdU+A3wc4sN3FXxfssXbINke/jd1VlToSzRvGuxDjtvcI93y7zfPoq
08ze6ENVho0azbOFptoCTRHC4VjpPex+f0qbCQSAWKYCO2vRILiq+cqr4uSesty6AZbQvwqM3okb
XLoOkahw9xTbiltfRwVpJqU/rKQ4AVdksXcH3mkcHH/wnif6Iw/k3JXvK24nL3RY43ojNSm3TkNB
Xg2Vd9QMI9eDRC9IUZcxhdO+LiLAw/pCzQRSWajOB1ml7t25wHQSqZJP0mziMxeLuz/FC6N28S+w
xHaWsvnK4DtupZladLKPqfbiKgiNYOri9oRfgbxy9AkDkKyysdt1Q6/Rk2OfFcaJPql5j+y03E15
Wz5Xpp08ZoV0WP1yH6HD1/E1sVKxvk7NMByrSsMDuaTGSBGwkPOGhgZvV5TWcDlmZvs62xR5sOfr
vwVd7icEyfGzwJ30Mu/9uQ+xhEC9n1E6grGYjINEj3mancKIun4VFwuduRl8VJqUwYJlsBXJ1Oqe
YoRjhGl60z5auVQfjVnVh3Xo28/CpqE6yDWS6SiJ5DQY6EvUw4Fve2F1Z2Xk3qjxtRADxUEfpRwE
KpBF8zSXxt5BX8BWIfGDrKBqvrZjfpdQ9WotHyX7oW45KnKNcjcYAlY7lzbTQKND2CFcWyaptU+N
4SSMPBhXStYJV6U7HH2NfZwrEWnNd0LO/C4TWRmiw8tAE+Omztd3Z+n3hl/tNKMgxN4msHMiXM8k
AWwarbu+ts6+NuW6jwttk/rJBsnlDSQAQxbvxuRy+Z3X6OIuyaJzAAmrfypzjCMMab/bdlI/MCLu
N5K+j1CWdOZb/I/S6ZuYVbb3y/RJ+WgfveiKI86Y0dy/OyY1UYtG80Hzd65ytRCZF+zl1Tb4WkWx
buJUO2RFvnM1v341l9neetUdDF67rTVUcKpIpf4w0pTaVOkVHeEOGcykl2Uu7jEIG2493dLnwIm3
UjdKxFRUh3GX9OXeTOsPiFKPJuFqUyFlOPV8IIAMv/5sdc6dL+zTHoyBLq8tzpEXqZtFSWO/eFny
iZ5NknqHZbppf2Wuc1NksQoqRbC64Q7UJSnKBdac4s1E/QwUSqOcllxWK+Jwj8EFheQbN/U3qavI
VzNh+Dqija0qu1tT97aK3e5R+hoptENW7Lox3/Uo4SeMcMLZqKPKafNowF5jdn0VlXjuKvrdgsH1
8n1rMBIdy6px7q6e9LP1j6jkthlhDEjXtg6VVd6bsv4ey0fwAj3EF4xkN87MgWB+4riIXwflto1O
5PgFzgRmoC3i4BuDHnTMugd3Mr0bgEwGyPzlcKK+oGXpETfA+macNX66NwctaszWhxEbWGMLcobx
+KLdfRT3tYRH6pJbz6XyT8+ofrt0iftdD0TOpUu8GadqjuyuECfXWt+watVzGvFQQrFrgpRMG7+D
sEzJE6IDobp1um58my1emjHX3bWy7GSnDW1+0in4ZOij63BsuRZFU2vEF0WDfB5o64r5xYQJRMoS
ewQlu8aLov1Y1CretEZlH2vq11+i0sVN0vW0iEiJyapPynXpWZTwlPphDxpVBye297Zm/CgbNAPf
aBluOZc4zx5V4Piqu1ip5XEPnBtkscJyvr1ZHHFzssKuT6xw9fQGcHR4LWHcBkyVI45h89FAJbmo
0Xw25QzQZAz9CSuHNhyqyXpoCUq8Na35WNegEtk8vY25UdzUAsnZnfQ+Ddwmvo5dp/qIm9j9KBFa
l0CMtXXyc6Zq8W8HI2wHvTo0smXeeJA8t/NS5+eNaxmJc3jQ1LQAUxi3VWJ8rNY6bFM7M7Y2yM7D
pLVnuyyDtCZ6CmaWs2K+LE16qON0dZ+HWd7LSldG0ADFvJ11q7CFBAjx79zRyn2JQRGlc7YPltSk
srd4e7Ln+Ea5x6xmCc5Gq1znRWQkvaWibO5tI1oAf5wwTp3uvXXQNOD61XGYLO6ypadObnMOI2Rz
txh8qzLaDctYGVkZwnlQqFE0UcE467orIxsG/qLpYJkl5ZXJTyI/l3ZAbTKcuIOLanBO4/Bctl31
3nStCPMC2zhgvnjDfcHeDHiJGEhdIKkkvfMqKjZjUIhcc2mEybU9L5FXT5tDk5radTfzQwMdejMA
Sw0Ak+rX2MBHFd5Vh1Self+Up4XwAm912Rr8M2fpaV4Xdj7R3gKkPrSGyY/WtiNzOr1J7ETgYnMW
jcnqTcoahzttjKbBxkcjh5hw+u3qdc9dMURqtr49fcZqRM5Y3zl9zNOZHlWD/cJIg/9VRlyIDJhK
HsogyY9Vd9EKrSAH3BFH+k2nYMHJiKjRdYHSZeNA4o9AHqEpZbxtzE/NHaYNnknA03xPp7YPjeXw
Dkf1XhXykn4u99ypXEZzqb6mWSGed5qyWV4UbiesfpOlZ8FaTuYe+LsJiplGXHe58AqFKpyEo2tA
h0kn7B0Tm5O49UMhgPs0W8dwxo/SrKSdZfqhL9rr7Mga9dK1CfZc8uMy4aWVruKbqs31CgsEraou
hGbt/SK/ygvknRljonalv4Jy/odboKJmy4oHj09cNp4zgaGE3Lii/150h56ga8fuXqZK3MxWsuwa
ockL3PWD2AOEd2X1Bc0PoulFrEUAaYl85ZAzHMeBoHPSY7Od77VGtAp1NU52cZuMR32JtaCSs4kF
Unt08Xkrzk5iBuGnjrwikGB6zqZxL+Y7IF89HOMPqDXzMjGcDaZV0YCgERHDGVr9cKq1dDvRHpvg
aNYP9VNaj5CQdfXDsIl4pjixmDf0VV+Vw3LQEfEucglYyWshlyx9wzMQ+dNywmZAny3EektDxOWS
NSfcWm6mAb+/tLL2E2v03jYJMoQm23rzcLCL/srLHIz+sZVyL6xpCqQ1poepAirkBHDh1umPvtSs
+3r1vs1mIWD+PvVSGdZD8dzOCKoY4Hz47rpu8C0s1JyHczm9O2sGSxJTvqkYrBrq0mhVr57K8kuw
q7DQqUPAUkKT2ye3LIxgygSWZvMzXv/ZdTtaXXR+TDZk7NapbHllWZp1Kpx7JMMfEPgHW1MbKbPy
TozzN/IAOlnT6MHUcw1WntV9apl9JLFPBGNcP06Z/qDwbSZssL9kzBYcuqpnz88Q0FrlhUvprcyy
YmsVjWLLW6sQQ7gb/FsMyCMbCojE1cDXCi/sqvLFLfGJgmhNHKvfGrYyA2NhpgVVrcU7u0qtEM+1
dlPU+Ym45csKDi8gM+ZuTJx9O+CkqHkPYlScNOjPuR9xdYe6mzlj1FDrDTO6WcIx+8w9+2YU+k7R
qJOewUulKpTLxb802pWmbYlCON44SXksfPsKgZa24wl43M/qad8Wg9dE2N0hxWOaR4887kUmxnoa
QAsdroTqKc3a2HOBPc/0gU1XvrXddg3MuU53mPIdOq9NudcsXyz8WpUcF86iB6yaLszE4Ey17ivO
phnbSm/C2qJ1tPcUmaBlCt151ApxgU2ifam3zdF35RqU+R2NV0tkWOW+9CUQnXfMNf2h48hjSvEu
p46bwmBfTz2LaDuJ0FyN69guOOHmzSV70qUeNz+0eZUhricXCYu45zW7BikvLcsUTn641o3rzDMP
vbPcnnFZ3ogDVjWaTFaT6EZ3bY/AB/eWPvibvk9fCfG6yld6PVTCujEEtpaxTnftg9OrSkJi+/UJ
pdh5iWEH7VznGjapdwYs+/DSpTsitwItJaKMDfTbtukpYHu8zBfkusRMTtqMh5anP3OYilO+rR3l
2cjBx9fVxu3qezdzocdNg2W1KX5MeJEyT2DoEGwZDitRNU5Dwx92ZU2tyYPffXYOMOYCXgwLut67
7C1hHP/QjOnCdUprX5VAUMAdVqmBW+nsLE7bh0BY9CUUZhqpxF7D2jO9j7rI5tfR8U+ZdpFpwwym
m2yooF2aOl9nGCZYSRxmufdKDkCDVZJgBozvDt3OL5pHbXb2CnG1GPHsqgdcSkRhhZq0dnWbPNb9
+Rjiyy0R7sPBa2y8LQU+bX033FdKpEwx8lftfDS3uePc1gVwFZ6A102ffbiDdusa635ybTojTAHT
5l8YnZns5KjjEo/nN5ZnRrpNsymcBA+imk5mbjxj3yVDYTaX8Clfs7tmJxi/PLDM+n3hjwyxWUYT
taVtoZk7zTeeJ1MnCj0x+jvSNOE79Io/3XNHyEonD1giX3FjMzfNnEw3lVett9T3+sDI9NDpbBTw
fO0Ct61vGjncZYZlhX5Fi3871ZeidbrD1I5dpNXaezWmn8Dwb65VYCNJLBHyPKAWHOWzS+XuuVbu
deXNWcQ9oo3oTOBntMXOMcpL3VU5S9FZtK8s7872tQeplcs+j1sbBz/vqPz2i6AARfNJNx+FcIkz
F/3ZANBIdmeexW7nC6H0O948rQ62nW3OMYVlj+EYFRwv0nugfIZndTUMlD4KU22oZyThkFIfcDLz
UOKcUU8S9qeK73tr3qquxSZJG0jzGqajjKu9kycPRle1u5nc0l1vVnqEO/4tkv5FPlkffQau4l/n
iRcmo/eR5Cxx/pB/1aAegdlZG8OkKKBTS1S+eVP5igBxjtQuJ6/FwqbEh8VMmsepgeakS3uXpNlR
5mUSdCk+d2jlHt3LBuAvwfEmNoGBWgD4hlxnoprups0XIAEZLKm/Rhn9UtGqd8Z+1Tp+qcu1U0JA
Owss4TR0m0WzgHqnzLhsNQekVz9W9jpttCm5xitxu/ZqpW2N8FXeatDJp45V+qAMLGhTx8mjpI1f
WGpPlh/flxi8BjKndlSwYZidwgKyS6+b2HymLfQGGbTYOEr1l2nsXbSt/p4p72tssnMDlZGHo65V
QC7zrVEbZujmHocNRPSAfXWrTcN4Wwv5ZEzi0UvZdZ15IGhh3KSjvdMNzlYDvq1DCXc7Ww/VMG7M
1gwz1Q9M0vSgZXibmv37UBWPObS8lTc3VMvGMCm8Plhp0yyX8hY84zuOk/NIAeKmZ6phkc1CDVe/
rUZQjkyL7wLX5DAR2p3Q8hu9XRnplRFKu8G98uzWurL3FYweK8UVQwO4ok0j4QfmuOOtJU1so/p/
1J1Jc9tIlse/SkffUYM1AURMz4EkSIqk9s3yBSHLMvZ9x6efH1yeKRllWdO4TURfqmWnU4l8mS/f
+y/VS6V07iYx9K2n+uSjhr2VR/08G1C188qtq/vfQiXYdrWxkpW+vfdKYAISyWhOeQXdf14n+VA8
aIH6Jba4Cdq84k9WceiEsnqZ4GG2ywv6SnHvqpNkoORfixiGw2CTP/Bw2kD2+sSM11qb3CRJgX6V
7khFUl66fp4ecBEsHlvNAMdZWRSB6uCJhujVMGSVU2riNvNYxFHtN0NAEqD6xkPe9zw8BhOMHkWf
JipuQz92fDdA8ifsd7A57krFPE/H7jwMWh4HyXls3CMWY20QEnwMYHlH0vAKzeBUSeWlX0cOXOxi
q1kSLB6rqR1J0p+SVN9I0ImcgPWg34xjSQRJkK1oJjkcgOxMNaS9HWoyG11zEkPzyS+9fNV57kHQ
2AAZb4HnAbn8WE6HCwLArmE8BsiVKMi7bU0pP6vS8VSJcYs7yk1rAcMcXP8havxtAi54iyzCsSja
C6VRtvBmrhuvAXHmg2X3aKBZIy+Ozl3nuhedqAuwrumx1ONqa0cmHJ1uK8f2VTsBerg716YqgYjK
ofIYcnaB2OuljUIt+XN06erorQB227tpuo11irXcT5Hs38Rj+qj3UHxFO0n/miEFF2RthkiJ1lYq
X6NeCF+nrNcwv7sdxgMFwe3Jt3312Ih0H2jbSVBm3RgeXU1qPzQ5ZPgFL5NDUxXKtdP4innVGdGA
4ZaxUzx3F6qutbVKEhW2+lmrASMMj5JunUw7u+TheUhq4yu+DSs/Uu76Nq4QPZYe/IwSFqx2kvrh
sfEC1A1VcoD8VphSsTGzRzsi04ZBuKrKQdt3/a0M4aMtefs3boDiK2ohodxUn2NETiW5OkoAygCZ
lQeqp3iQyQLoYqNt+I+rGtjdevSHOyCil1BiDoTUSRuj+7ZFwBWI9QPehbgElgFwquxopNZFNlo7
ISbo9pgr10PWqLyvhrXR1keCYoOiyFpRtAeXN8FKl6S9FuZXYVd+CnOyNsUsmx0YCdq1mpsf1bI4
Rj5lPkO/DAyEcNX4zGqsS/xcQXxFmx6OpgnGHvNUI1or1MjigqedOr2Vy895DkG+EZRl1W6XeDtZ
HS6MIeUUqNIDSDywluDzrFIltfeMcoIjFxuZRF8XJJ9jF1yYGm+/BE0EWvRrvwD71UUHK9Xp02sx
imDKi+xLD/AT5HUBexMjHPsVikK2Km32t9xy1rVRPNw0VRM4Ulbnj9QWtTBzN37HS8YjOwf1tykG
48ls6yeEjYNNDJ3z5E50WHksvQvLLvdG1B1EMYZbZFI2Q5mRZrXjWk8qbZ8hXm7UByWIv3Xg8O6F
DLBXN8wS10Q+ShvZ7XU6wr0cApjRZQX+XABWAyrDY9UKmyPtQLS54+gEv26fmp8gx0bOUFUZj3Ho
Jo0z6hTPEhqVfd/u6FOu2zK/twz3KU5sZUP9BXG8Zzv27uS2P1mtu03Gm1glcSwwBmqtbx6Zuk5n
wjK1z2pcvqRyju5p4PQGZAFDejRK80yowhm7eI9F3sOIGuSYhl8R7X8dDNKV2r+V1Gugs+SO5lEW
8bWK2u+qFtqpsbyTG+ZOjmRTKAsfTLAUOrYqslUVUk4NRDsc5cDTzwMRdOvS5yvYFKaGh1At1DUF
646b177KxvBuLOMr+iOktxZNAZfSUcnzDrMZMNF9592JkjK0ZXOmUDHivMO7qtDVXZP6z7Uckca6
WxNezFZo+r1wy44+inIV9RKyunquAYqsui3IuhHKXZNtB0qaTjGcq1Aj+/ymbHTfpCiKwvWQvnB7
8ySEC4XCAltX9b2LuoZNbJjPdadA0+yMrSmjiqZQHDEr8pIatlzi78ALa2s/ky8qdlYl+lsecJc4
HQ/8WIiTYUGvVAvHDshdDfC2J3hL5qbspc9NGZ23AaVuKfhKSvlg0ZByopw9E5G/nUmDYq6QfnWd
SJUPfjLVQCESBhNp1gPYtlJoEAT2qwpDfWX64b73gwl936zVVjHgnMnoaI0uZeLyW02tA26Qv2n1
ID2mtFz6uNkESaZeI6we7Hnx50c7IEWjEE2Gy30JI87OnVa1cdGyg3WFgtCOnl0GtQReEeT3TJau
8kam2oJdHRmMvPddVWzDAlJ5oH7WGgJnhF/o5+HRKJD16eUgoW1RE32xmpG3DEKSz1vDqPYJBJ1D
G47iLi3sGqcwAKtXvZYZ6JFb9mfkrIbz0k2zZ6OiiMbh5gExqRSl2TYigaVvVwCAqqi3VlqGrLvu
XXdDh6NjQ5e6p9jfi7s4l3GskdwkP++aEJZjJrttvYVVW5xx7lA8UJutGqCMP8gQCY3qym4yHzZC
+CIP8SlTQK+HySQWMJ7Ds6omhYFNZYn8YqRc8KXI3fSqjyG8G3FoXXt6S+G+GSilxVaBqELrxeEu
r2O+laeWz6HcpoQ4ObCKJHBSYW8TqBvcWMcDUvmhyQOmJwHJMXNp8YFFg7aRwSKDiBbFIG/Re1Ag
E4ea/TVXQonWDYVr5OesY4YPhRPz8HLw/yi2k3b1lGYozgjR+BShKHThI627ybsG1qRuoKbupnn5
OqB9u4Z/VDtmwxyjtEHivB+7eo+dkHro0D/AXzCQb4Apm2jwWQZ4kRHC4orM3g3WUVOpAkpHU5+1
o2i+eKKIz4QZ8Wi2ixH8V+W4Rs7jXyKlzCHxrLNk6E6saL21uI/VrRSOab/u+bb7mjxHXbtqCbWf
cn3Sb0cTguw6jct+J0Pyuhy03jq50kQ68XKl/NYjOA7nMidkbJDU92NbJcFab1qqRbIimY9IqnVO
FeXZvlQHntdjZGtnCSCeY1WSW21DV+ImMvw0gG1V6cqp8DrypjZBkd71YmiEVvA5GhPpqwTzeFz5
ZSO2Wql4Z66S5FuDfy4l00b8RmPHPns9vAWqH+OFkfvjlk6tmcIVjyB04Zt7rY+5unFbu9zWhEi0
Cl1MpAdR50ePQtA+6pMn8FTjnaJI2U6zeWVwX7kn1B/7C4t85ooaxnAWZtC5NNQQAWHrVBmMXD8T
WuPfIButX/pNHzkyhJRdG/OIX0EE0LtL3jq05SzkYkje4eqPZygXelTUif4vpR+aF9XQIDqWSfaN
pfFgX2MWIp1r1HacvA+GdiWFdvBU2355rvtWfNkpmX5UOrt8grZVDoeoMuDiZ2TFJ2rs+GDLZiBV
T1ip1eux7ckqMzlPvkF30eD4YR2w9cBPB3vL85SeXlPYUhTxBtqP6TFOG3pOcQsHLIlqiE9j10CZ
N9TeuOIAEdRoIqiL6uToCPWlzr2NmdPN7toMupxK/WI36pJ7I+fSDSg/PoFkcSy6SpocxtruH0ap
rR4tarlOgZbDOjZb7wxN4f4cNTRtp1qfE6swdtBwfBuqsmLfBqOWoIeg5c6IHiK2yXXgX1dRW3AG
ZTUaC1mZRLuGIx4jeV+7wkBbZDui3fVOetvxFOyCnlq71XUih0DQ2sjeuOOx0HxBmRHmsLIWFhWZ
rVXVV6qIIemFjX9u8YxEJkqSBqdNIJ9pbmjHX/n/cu0F5Qo42+gGlbsySbEx4GKoe1BNMQAHuavv
PE01NXqynfHQ8Lh6LISJdL1kDt2h0Zv+RJUNXdfMkE/Z0LufIZgYlESon6+zdBw2lq+45yUKPk4W
UcWnUk0WIYfec6I30Y0tECedsm/r6Nmx/qno4We3egKNIU2b68Is9L1mjcY2Svv+oSr8W1Bl/nXo
td5WwfkDzmlYmE8ABrxu2+lCpyMIjlNvRSpfSeXYSLeIOpsXZmc+6XEhvzbUimEIdXT6DHif8LNz
3mslJinrzkxsbEdE7l4p0ATuRs0f7xMuJYHzEDW34Z5+pX3bBjq8QdCg6SpH2RJBJ2hCQc+p0Kdh
h1B9DxgCL1QdCmcmPQKq1p0uzmB4WvVUpQqxpkg0MTyy3Mmp020KepLkRkeZhy9UUco4uHCV6xbO
w2mAQQYSVte1J9m37MeRNsPO0JOtj4GJ47WmB2DbNB4bOzERJDNk88z2WdOVDEbCgf7d3SHZaBxa
EC9OJDLeMo0xxvAH9PBOyxoq2wU920CDYWgiBbXFd9zdVkkdAjswe0w0cIHbgHjhDsd5+jJW2+o4
RLF7Xakd/CDfoxoa18m56w8yfTw14k3bY7FC7QhojMB0kzdVRIsgxCjjIo9UiKp9mmnRKoc/2q7H
uLH7lcd+OS/1si73Az3GCKmJpL0aB0Hp1DVz/XwYNZesNx06dKvMEXZqnvPaAP5Y8Vjo9RPvvNrx
QOJR2rbjVWxTfbUbFRal5lIJrAZX4+yjg2KWRffFlUgNYYe1l9mgGyvhivzSwMttLaWGEW84mQfI
vkpu3rVZTJce9/lABrvi5c8CwnXmaDq5UZZU1FslL64D0gnU/juZ+0hDMyiA0ZNFj4NV2h504Kg9
H8q2fTYiRb1GF5S+FVK5Or5+YfcJvjGtNg1dVsezIl78tH6TS1VvRLVX7VLeaGwxNGnBCKiS7V+Y
laRtKBKnh6Huym+CBtWqy8zxSjXk6oQGo3cmk506UAGQA/n3cXN3WcL//nPC2r1kOQ9FjAj+6z9/
+q/da3bxnLxW8z/009+p/uv7j73XbEKp/fQfTloH9XDdvJbDzWvVxH+O/+NP/l9/+I/X76PcDfnr
v/75wlaup9E8NPF/wr9Ndq//8X3+P8b/8femX+Bf/7x6Lp9fXuN/nFXxMwItf/ubfyLn0JH/A3tw
W7Vl4IvIrzLmn8g5RVH+ULDBnMTOkAAg7P8XOaeYfyic8kgwgq8nd58QwT+Qc4rxx6QvjqQtsGTd
MMCe/s8Mr/7EsLN47yrSKb/Ezenmd/bNG9yc5LIYEejTA1ChixA3R9VNDlEtX0SZvhl7kwKG9Il7
7aIH6a6WlNtt1eMs8PaKK5oV3iIvae+uuWv3b9bwxwz/we16hUFJXf3rnwbr8YaQ8gPJx4xmHoO9
Uat4tAzVIczlgyUVHjj2nBabnaQo0ZGPZ6iGAdPDIXuoT5aBPVqhV/IqGZuvVFMfCqtW170+HtA/
etbNwlspkmVuEPKgdYxCzlZJ4zuaOeaWZikH8ojoj8joPgHhA3dE4cNN5EPcBE+6Nh7GMbsbk/CC
JX8Yxsqj/1V2+xSBiH1SStCIrax2SM89OjPjq2G5Z16SbVDZvZKz7A4k2l2RNBdmEpm8FX1UaIzw
k4bUx7qQlJeulB+Uphe7NJZvByPzVlTlGKkWlyMqDL9fUO1nFPb/LuicSgQnA+3rom8PdggEqS2s
dQPnbu35FiBHgBwQpzYi9jdNADDSzU9DHj5lqXlG3VIH4uRt2gooDG1MnBKzfeKJV7RuVkn7mfY9
/Kf+qg4NaYNGhre10i4561DR2dQqwD47VFunHJJJgaJtUGjp4zXuShy9urijfk9f12wR2jDPfv+r
qj/DhP/6Vac99WY3U+SWW6Cc7WFwuyuafscyDYEQaecs8p42N3ey3sZr33DNR1dj/0LjeAJLEjrt
SIpq1AVdKyoyuXdLcrNDR/elsWrUviuk5kwv/qRlKvlprqXX/uBdNR6Nyw+mTrD/atvLM+x/xPsc
gRy5OJSutx9GalvGIUDuAkLsBnD9TtbdG4vmlEfRnJLEUyvkBxHVNJX8TVR2G6ol8TqO2L5KQcei
Y9OipKOcbA2FMjO78fru9vdTnaHf/1rlGdbWR2HUiEy/PDSUApQg3aSwNKMWDmBL95Ln1UtpsH2s
7C7WwtuxhJ3j+p68J+Nal1l+SgiVVV9+RJl776PPmAyCrEExDMAtltasGsiXRkNk/bjW3j0hv0ug
/0UG+uu3nYDvb/YUgq70r+QSf3MMqygmQsweulUhcC0ypuJFa6b12peh3Ze6suPE4zb34azHanLr
JdSXQ9m/dCeoSIWanBdHO82ABmrGwRP2PreKWu2z0Hz9/bd55ziXp931ZrImpOd+QPrg0KcApLxX
Oynhf6XUz2nqmeYHR8rMw/uvNVF//mdw06oCJP6Kg5J1Z1NhThQJ6+PtgA6u9ClvKvOLhi6bbQzr
3/9m6kTz+dV3mNF/3NSr0j5OC8BkI1qKoAMiEEy27serqhPfkI10Nyj0SPeR16B+F+5DYVCdkMaN
RN7Hxqgp+bXUHmNP/hQWFACrsv1iAwdEYgFlMFRTP/Iy/jUaXYcU8fP6CGOQhDtY+aHu2qc8wJhR
Rf9gws6MSDEgbRYU8U549r2qVmDvxn5t6cljqUJgtjwQdVwvziDXn5JG2rgehUKFnNZ2N8Af15GP
AVUfvBSBeoNCyAgQUZU3CBM6VSJ/YJSh/vo0gr748y8wWlUBZ0crDmNAZhwBNq0gYKqauJNH9REg
A1X2Zpfo0br1ys2Qiy02iTwbpEua6ucDkl0Qhq8loL6j2tx0GW3SykQ6L9y7CdLEIJY/sk39Lnj6
932BicXPU01TGt6JaxeHsJKAGDSqdRprQHojz4wLuxuF4/HmXPs9AFVAY0iqKNFNJnL50lA8sUom
bA/ASgpMHgaXCUVuwwXqlbqJRkOqqvYY0N1LXfhALf0eu77PNlZfvFfiHdWNZ5mXO5lIoK2DXs7A
Dg5HK8HbURj6nZZ+RLJR3vses9vBLSa4jq7kdDj8tUiDoxDuIRHIjGFIiZzpRVR+4nMdjVHb8kQ6
UlLZpnEqfRDw3yXbf7XIsyM/teqywVgzB2Eby+t4HFApTUh6QLP5VzkpBeIhqICl9HZx/fsSafpL
jsgxAmsmfHZbK3eCN5RswTKLBzqldvO1T3jioGCA5kcVwjhIFGzLchQ9VyhyJBuAvdd5Hun73lub
idhoeXlM4vaoT0YbCJh0m9S3DAdtG3ubNurJyrtohzjmPnbV51GVLFKzFpGBBLC4IpFN8XS+H634
TIOXueJSoh1QyDcoZneIK5WfDSRngEy4qOH7NNEz6aJN6/soNh99LXpqOcRBzQDW8rR97ntO300y
V77+AVdL/ZmG/T8nKpn9z7vYlKsO7Sq1Ocg9CW3lFXdVC4IrhwG9AuRFJcdXeTeWaBpJTa2t4i5V
HcGhuOEmjrYWqciatvSz7VOiCvLp9e/ifovX5qHsepxDehLh35/EM83gv+Y6uxFhauALpzXtgc77
RdmeY5qN4MaVrmHIWMKw0BvjQOdd3fQmQgfkBShHUESABGCTMFRevOtRisz8EbJBeRn1T6MXn5uS
tSuo8+RWsc97xI9QgatMfV+O2i7WPX5XnKzReYwjsSkLtKqzz5RB94mmKuvBLG9QsKE0TaObVuTg
KggpXcfixNlL4eSUtF971dx6CJAGdNp/vw7vfrPZZeti3BH4XVseDJTqdlS/47sopXNdwy0/U6zS
RMcF+kGGu+I6o87JzpQ30mjvGsUYn2FOe3s9HAsQSnieVnJhbrQCqoKitjSldSgg1YCg0weTna7m
X0Xw7MrGfpn6CaC4A6IzBhKwmC+eBSIczt3Ud8mVrUvgQOhdTAEIoNlc6+Ck1p6dnXSheDBHkLIH
S+wHVxYNxNsuseimjnp5jt4fEolpVk9iX9A78ih0RPVBPiPeO/hmt/4Asmcia2UHir71ZtTxZY7q
SOyjCmRha+ejo/l5Dc4iBPemg85sEyyqoVcCt/SKE0rCN2bhAhkd9oYCYDE3yJkRavOdvhH6ukXX
ZRVAWUU+KqxR1QTmLaCyrVQ1FEhwJOg5RWZPcwpQh+1d1ajgACJS9T3klGiv0XCEgox8V+zzg0KB
TAE8eVjlNVyGcghvDJekb8oa3SrONn5U7dshfkJB4irATS7XkeAhis4Kl6awlDqhCzBtZSIs6Hia
jKgVENIzd4gi4mjK6uW031WteKyjCdlnZp7Tgmtcq3EMYrCzPjL+eifpRcT85+NIKSLR8HjND66E
ZCbuhGRLVYc2SZe4/VR29HCLpHhnZs1rr8PxqaUcw9a+yh07bTonw3LVKTLlUamMQzRq122oATHw
C14nmnHZq+1JTwGLpJrywRX1zqvkb9TQrMtT3Qzz+BBF1qPf1p/rSXnbkDsUqVT/CofER1U1HxPV
v+zBt+3wIuekFBLdmBR8GT6rV1WiPA9hcPP7kHt3RrPMROPI9XszpZJRKMGlMoA2QkJXrW9dLd37
koBlotrFBnEjw/EVXdnAsuv2cSEdSj3zzR0HDLDekZrRueeOATQh1/sgrt6p++AD+vMHVls0Tata
zg+eP3YEfIEyl1Z5Oy1GRIgkCuNdhGZMSVzWmFejplujn4kXhGMmCkpkEFdo/2TyVuoalXoCcj45
G/GDG+ad94WYm7coIMysvAG1murRGTjfXYcUlixZ5ybNbkGoT4JrhmGtE8W/Xvi1jJ9XJAGWiD8C
HQs3UHZ15O7kxEA5NLCO4O/QQJV3lW1vCgNf3B48QejeV/iAqbAfqaAAwR41EOF+ffxgOr8ug4m5
5AUf3egKRekPaP3da2Es1lrdArWL+is3RJYzqqijGFH6Sjf3iOLZmeZnt7gOINKpj4aj1WAmUPh7
yQIdsEIZPgtL+oDW/91T5Bd3yVxqgn0p543UN4fGB55BDcf77JIzf1MGxT6UbUZRGlgwQoraNgja
Y0Q1LK6qz7KRnUrko9YtXPp9a0Hxo2IQHMguu+vaE0jXKvGNgbLiKMInE991MP8D4LT68veL+t6N
bc0uQTeWUNupreagFO29gcY3IK5+1dcSPgRl8qRE9WcEy+s1/Ri6UDWQXEyIwWz61BT8C+TIz6vA
wxW7MbWtN7LfWQQVDFHw6qVktb+fpTI9sn61vLM7T+TS6EOjaQ6qAqLflsNzpegjeC/pV61oeD1l
3qXg4bvC3uCEst9JwVZvhZIOM0uYHifs3WhxYRXuo1mSnDXdRsrVevd9fv8WQf7/UOg/D17KrMq+
1f8fKv3TRfe7Sn8UVPXzz82B6a/8WeI3zT+wm8W6i74Mzlqyxof7s8Qv5D8QrVFlS0x+ZZhO8qlR
3ZsY8Jr5h8xfAT1Jc2Ci1JNN/yjxq9ofk4QFr29kM/g5P5qV9H9X4p+y8r/tJhVSxc/nmhKOqFWN
qXAyaBHr2PYRthvj7Zt1uPpzmLfV+vcGn70LhYjBALgMrkjJg2rr96pe/rnN3i28vTf07DyuM02P
QjsxHHT0mhWy2NLKBr+zcPTpX31TKItAwwCty4Rjif4SSvYRXbv4gwB+b+azd8EwwK2jT4rNbCt9
Tnpj7cmQ5Zct+OwE87uwityGxkOm6rdxHz1XXbPwW86OHU+HnoFgt0CtGQ4DwFxj0xmcf8smPsso
NahXHVwL4bhglNaemZ0BgxKbRYPPba613DCHNnMNELOk4V1jfCu0Jl8vG3yWxtl21zURN4cDY5U3
TyL1myaVli363JvIVMuGhpWrO2DBpOu2lq1JIRz2xbK5z+Kz8nzRWn1jOEbSPLm4cIhcu1829Cw+
M0TOqyRnaDMZwql1ckoAui0bexadSDSm8ajyhMhz8OijyiOtLOvXZYPPwtMNm94tXZStcb79GvI0
C5LiatnQs+hkl9gIp3BmeQNSIrG16Sr3g4RwWtZfHOP6LDqR2RSVKoeobJDarWpwJ5de4JVHjt8P
ir7vHFv6LEJ9zZfwnETVREWm3pSlo9d9XbQs2pTovDlsqRLYYyf7BkYn4lAa7XPu/UhG/t1bYlKd
eTs0GnAFvkEehUBI6WdoJUfHRlE/yBffWRFtdnUKaJpuLCMz2Wr6SYzJPilqZ9mSzAIT2gskhinu
dSC5uHweIrzIlw09C0wFzW2Z+ifvb0nAgzSl6hsuyeH9stFnoYkYFsIKkJoc1R0e9aa8oNK9cE1m
gakKNCTwMh8cSVa/jh2wGLQXnpZNexaZfoQje994g9NZ/bA12tzeqJpeLDtmp8Tv7S5MLWC0Xlv1
sGvElWsb8DGKu2UTn0WlhHBGoQ297gS5et8Z+le0gP49X+AfhVxVVmdxGeuR5jVB0zuosx9xBrpo
o/YD+dZ3Qmfum5uA0JVwlRrQNou1lVuHF3Fnf120JN+7bm+Ok0FL7DaTO91JwR2trLbdGVrzvGzs
WVyq8A0KEfQoyybQZgrT/iYl48I1mQVmVXZZnvGId0q5e82l6sHTPi+b9SwoE71XRjtktUsluWiy
5kL2pA/L/b++eL63CN+sthJqem7TVnboQSXHFK3lu0bNvGV5+PcC5JvRRTlIapTnvdNp1kts6LdJ
bH9wY763BWdBWaIWDzq+GRxVDGBFfeWQur61LCn8XmF4M+92VCY8ZNY7btPtlEqlQN5vFn3M72WB
N0NHbm9JjZ0P0LfUaw2oPAjHZbtbmd2WsWuMRYmzgdOak1yPEZx81LAWznt2W4ZeiYFeXuIAG0QQ
GeOjkgTLbobvFdY3S+KhiBJb0y6J6PZubFAGdByMctnpPbcSd63crVx2omN5cCoaHzoPCm/LQvO7
afybqWNhllhRwUZpG3SuUu2TR59h2UaZ3ZeeFLW6pLDBI10GZ5X2MFTjaFkqOxcuRpQdJSet5krL
60/oxRtYE8mnZROfRWZcjH6pmxwpWUl3NzW1zRhECy+1OX6wyExZKXIuNSDON7Xnf2oisWzB50i6
UKGZ6bPOjkYyeyNVQfsYxuWy42quJVpoKCRYdTLAA07vjF4gFBYvO6zm2LI+zMwK483pno+S1dBa
r7qx7FPKs/tST3tRV1Xc033SDgnC/2i73i3aJfLsuvQ1Ycmgs3unMiYLrDy586Nx4dj6zwmbh7Kf
pEAWczIrwDOnVtZxnCXbZROfxSWZoG4ZNhpRTWl+C3ssimKwhwsHnyWyXQ05ykM51tHUFvwF5rVF
Olwvm/gsLn21QAdSZsXRHjzXUNY3qmBZ/j1HRNmNrMU+iHQnGKVXZLFe0MdaEjhUV2dZrJ8ZlYm+
8OCEwHg2rqmC45A+auJNG+Jvz24Gn92YLVSs2uD14Fgp7n42FRQwdh/0Ud4be3ZhljFgo0DhatCx
Ztv2hgBLl3QfqZi/N/osMk25RnvCZYvXvmw7XodE1iClwZLrgXWZBacZhZKWh8XowAuUn2Kltp/x
AezOFmxERp+FZyh6JbEqo3cg1d/LIrwx6yXhw8iz2Kw1pQl7z6CqLNUwdwMNZURpUbWNwWexWZWw
h+jJjIhp6NfpAKesTD94O0xf7Vf7cBaaEn630Euw0pMhneet7Mh196XDL1cJgs2yRZ+9NIFB01Ns
stHpC3+rGN4Wa4YlFxB+zLMQFYZrN57E7D0VnSkpb+47KiqLpj1xNd6+vb1e9dClyjAZbHLJ0aOx
X7WG9Lps8FmIRnI5iCgrRwAN9UNYdp+LfMnDhyWZhadrxr7aqhrneBd/jTEf5S0bLkloGXsWnNBv
YXP0I/K5SfaUqe6V7H9Zth6zwEQrrJft0eVqC+urKkSIbvz3pNt/FCOY9CwyY7kMinTkvKo8WsS9
XRmoIiyqiTH4LDK1UYsHRNhHZwyGWy/NbzH3cZYtySwyTb+wWjOHNpnmyR5/X0SQ8mWHlTWPyCQX
FieK6hS1RIblCmQVl87bnMVkiy+ua7TEZFGoB9mV7+xhUQqu2JN8+NuQ9EeIrKVB694Y20eS5oOo
9WUniTkLSNCnFrR7YF9jYt6GnngeM3PhKWXOQlIE1NnMQPROSVsfvRCzhNGp3y/aJuYsJkEL6FEk
5yqG0f2xt+Tr0W6WFO5Z7nlQBmUeoFo0OImW30lFFTkeGpQLF3wWliFKl3req4MzZAEkYXWPCfzN
siWZBSWSJUGGB/vgKKn6KdD7W0DwH8HCp9/9F/elOYvKAJ+FSDUInV4NUGuk/mhazeOyec/CEhFe
YHkD0roIcr/E+fhkTcz+RWOLWVTatgiqPqJObQ/RZeYlaLTy8Fk29iwsY1nRU9XN0BVq4m3qIgKp
+R+cVFP4/WK5xSws0YlKxxytaEcOY+1L0EIqR0MNRt3KJPTxpFgYRmIWo2o5xFKVUek0tfgJqZdN
XLtfly3PLELdWsXUcmQ7yjy8Ra/fj8L6tGzoaZe+KQKB7u4nbRjyH7++iXo4xJm9cOhZfHqiaWGP
Ui305ObSw0ASiszCoWfxGeoBkkEBs86DHDfoSTldy5aUxXDzmMVnWZvoa6JegYsnFsdhPPRnaSYN
H2TL07r+ajvOIhT6TGvFZsmJKA31E3C56jxxg+qDzf7O6MYsRvvBMhTT48GZCuXFq0P4CK14XrRT
vrNi3+wUPUGovJ4y5TxJrpse3G1X2svOrTkSqNdtsxc27UzqnLgsREW7kvGAXTbxWWBW4A1hvNK8
M1vzXAXI72nasvvNmAWmBgFH4KJB7y7GObZF1qKsortl055FZhcLFD9sn4Q2vsVO4Dmp7adlI88C
k/u+ck3NG526S61d0qTh0RX1+MGaTL/7L3a4MYtNVe9SWYPd4CAPgqGP58f9ZWyM9U3l276/WfQr
zPv24UTDbg1+BcMqjvlgPSq5tVs29Owu8nMNP4TKZ3UG5Vkq8fIY1GVllbkl3ZBDXq4tmrFugURo
K2cvzRAsOxKN2cFSyyKBJUFVXJXrHcqiW1X7qLD3zhedY5hS35CVMePmt6owO0OJdd3CFzeF5C47
FOc+UPDmBWaaIQXmLLr1Vel+HKyvi77m31BMZtQrGN3Qskob40zX0HaXAq9ftlf02dHSyDi05DGV
8divXu3AgAQ04sm8bOqzw0Xv4kpyMQnm1sfeAcGpew/A7bKxZ4dLFVraEA/TTgzs6y4ud24vFjWt
kI+YHS+95KXZgFSXY0tSslJ88dIJBKmWTXx+uoRqjOcfE8eyHVHQPtwmk9/PssFnV3/dNJniDZTd
YdzBCQQKVFSJvnDwWYD6EgZPfsReSaHerqsEn2cULJZtxDkeqKpwTGkF0d/Jw95LcZUp26tFi/Jd
vOHNvd9hwj4kJp9TlfFJt5tDG4UPy4ae7XCB/QIofFItnCD9Nd4P4QbtyGXFd222xWv0mnqNlrVT
utEllJKL0vhvzs5tt26bi9ZPJIAUJZG8lbSWz3bsOE7z3whN2uhASaREnZ9+j1VsbDRsXWMTBVog
SGWZ4mFyzjHH57lf/dXw+7chKdsqbvseoz0kzXeKQAW43Ge/IXHmN5R0opYD3tpUxdWGj9mK4Mbv
0c7spqpH/z1ftxPdoYbe5zsoHPw2cBexlyTLxpueYm5Hx7mw6nFupF9I6yqBdAETbrEDSsYD1qfI
hNwt/P+PF/3/EnuuFCgYNUSRdbwjrwwbrw0u4ehU8RpsVwlUdJZGhCKKKCCcvebFUcFJdvXbBEPn
2NE78CdGSmyCcXBldnkNA7GT33s7S3IwepPwLUX1JNoMCAIXH/Vh89tK/ura+du6ARSloRFErqd5
B0Pddjua2Xvtt95dNRAuEPAH5wJh/kAfyNjfFXr0HBRnUQLbNofDyBAAMTQsQz//k/eet5O/TCX+
NiaiYUkzDZiDZo0fp9reSQga/vtb/ntTEUjlzpEDuGEFX0WkDeNElQda2//CZdNa3pIosp8XwEcf
+LGJZ/g6ZmC8rg8U7Wtfqyhc79DOY2HC3yZwE1w2Fs1X29LDPxTGaU+MJPBgHSdS3CA5Xj3vKwm0
j7L1QvD9NSEB1p7dYFKFsebsaxQWd7H5CNV52fn/5WbianXCYgGza9UL3Nzat3Ccbgo1eXVW4LWd
dbPDbt20rFtOh/xuhuR5Ojzvga5MZ6Wo707AucK4H554sJALwR357wny3oA4kVoLw6hZ0c2ceK/u
DZzWY5P4He2uSCdYagBMNmR+1yDp8nCo0R3NP/L5ee+9nZOs4hPmmz0MfF4tEACFaAG3WL0acPAp
nVWDxvkSTcwYlYF03fko0N8pVPhBoHbZov9lDrpCnbAtCC06fM0NCu4XqRdYcO4ZaA/nrh2lX+HR
FexYXgwa0kUYda5TTU5rMclHJBDH2G8/dHWAEoRxc1SoxyZrcQ/b/ttS0g8efVkv/zI+rg4QKg8z
TATboQhs8zYGCFlSOwgY7YeABX/wQ96ZP67qqNjhU21DgI6MmXbghAC4hB2Ql9qQwlnP2cFkYyMV
j+ZkCwWHeD5dAe/66rViXeXRjr5rGiq8OZmDK0XCc98MfnlPchmsvx1EwIjSehvQJn/AgVLP9jYY
jF/ew/V+6oKyRt++xMbbWoAz+HhpEd0gq/UbFOd4LsYYdARrIggNeQRSUDVlXRB+5Djw3mRxNpuh
LpOpS6DpZvv6NURTbjWCfer35s5Wc4DH11pkVk8Au9zTCvaBB4m8vqdwxUd7aWLRC4VOJTXDRa6q
bdZusefDnSQZnOqHfRqBJQTD70IKPR7GWHvdU8Db+XUiljzaFjhexad1PH7Ypb/htfCKyoV0luYA
IyJ4MKAJHSAYC6cau6ar3b0aCan4h/KoYy2ayPH0OlSnYG9ua7Z+cGz8+yQUruxI18XBmxluDGjg
/Apez73YvBpl8dZOEEAt51tUoN+0kjN8VEr5ZwEnBa+dVri6owbdbLCbwXuTubzhE39YmN+6FNJZ
l2NBrWIKbZtsDIPT0HRZxTuR+yxM4bqMwGx5mrvFJCd7HOKa1OHnNdo/sud552O6miMF4g5kGQ0e
bszbvNCvB7B3Xu/tSo5Au2rMaiAig63/65BQ2OT41TqE68tRA25BWI15kvTAhuxLdI5icN783ttZ
mBE87sPOoncLPcRHxqz6Eupk9PuYrugoPkpVJgXHJCzJI9g65yMgfvPb9cJYcTjE8QAntw1prJtp
nAAmtFXot8u6wiN8TLJEJV58K5Y35Mi/mjH54jfgzplZLfEexkmIR698Abh3zOqRe53HQjgrU4jW
bHvUJqdaG7BGh7t24J7j7RyY6y6axjYrGtg5hcPQqJ6nNqR+k9DVHZUKYJBFY0zUEdzVfAGmKyJe
11rxD+ERiSFFn/HiRBwqJ8hd7zrw6gOncGv+9cTkddlFB7z1T/sGgisskeNOf/KaJ67yaJrjpCvr
Bc47q74vjuCkuJ+AWbi6oypQRXJAwwxUWlJcXTaUEsblfhPFVR4BUNyCi4IhidfxrZjJVTh2z35D
4hyYCRy79oit8QntOYD5BmD4wX7K79nOsuQzCdUKpvJJ7BDqdg15W6rOeJUIhas8Klaga4B5iE8j
XJLg0NMCq24+crB551DjzsoUNOiXTaHpPhjEQ7fL19XPiYCCavbr9CZowNNdtySnbgZPoqk/1UKc
vcY7ceLYoOYkgMr6YhVgYBMa00Si3VRXt36PdxZmWVbz1FymOLiO53gj7Skogbf0e7hzZm4B5eAu
4d2j4C2cevifB7NfDU8k8a9DTiGgr6cWCYO9iH7fFNLLC/CWfgF+cplCf7tpgiRBVnmZKnMAzksN
6PcVIaXxO+3/8uv729Nxpm0kBsbjBIuqRxa1D4dfAUUkzuKkG/QYWETJKRjn22Nfr4vJ+MVtrujI
DkRb1szJKWrDhyUsT9CleY6HszABMFtqccn98CjR1yGz9RmWm35z0BUc6S2cQntUCbBL5V0xN69q
b/2GxNUbdWVfUw6EDFAQwRNTYH80qrSZ19pxBUf00vhY9AhReA37OmnLm30cPzKhfmcrjJ2FuWi+
BaHBiPcJbOU7vdXf9zqQftGVqzkC6gbbeATTF2MqnsEar/uE2lvh+UGdtWk03aqSYNRps8fnAunK
p1np+LvfsDtHZzEv0TpDEQDLABZmVihw+3brt624wqNi36rNwvcNBqzFDxi8zmkH5K3fizshrQlR
p6pLXNlAgAAqgagebYXxR7e2y676z6SncLU7WxRwlFGwIXYRqx6OuinR7NsxBghishi/SM5V8Qwm
GvA7oONUFdVjNcAYEyxOr9Fx9TsJ6Bw4LC67wBjTrBvLJVuT/SOD2HeWkyvhCUON3LXBlGwrhIcK
JM9s3o7ILwJwJTymx8MnCmtJNQJrMCWvW8+/+Q2Lc4iqruT7GGNY2JJEj1XSmbdJrdVnv6c7KxWI
11W2ClOSifjb0h9Xprde+VrhKniaoEXQ0sMmDN7aOmvrENGi0X5JT5jP/Xr8883wEvM8OaF5FtSz
SQHWkhyeY+4s1FG3y7ShJ/w0F3Ocm3CDBFYcld/u6BoRBWMfguiG9ErVxMBbTtcgnHspsoSraGzX
Olj/sjgFwgm9yvDjRWUfVFCvyeKaEa1bOVppkFNNkgiuwvD5R69hkfo9nP/6QaP2KFRfIhCVZVTm
RUh/b7VfHVG46qNmS6oj2XAnL/bljsKbrdg/alx8Z19hzvKsgnj+v1NFdudtYT/Jsrz4jYizNttN
gu4X4q1VUnRnXtU/egHXZr+HO4foUDKzxC3D1XY6bmQNKSaN9M//fvY7JxFz1mYc7F0HSTM8lLaq
ejNHX9zjdKrPelm8/Eko6FG/zpYtxHVf9BgbG6F5PgQb8VZe0Gn//Qu891GdaFfILan7nmDk5+JR
wfZtS4RffOEqkapBhSw48GhBOPrexPemW/wWvytEohwyuJpjTGILKiwSfbwwyi90cZVIJDIAmnJU
JQK7q9t1O8QZ5rxe/idUuFKkCk4cwNBgUNpAvG09EiGScC+DHzzcWaF9GXcxWndQUGn39kaHUJHi
LmP9poqrRpJNEXXhZWuRNfu9VOuIFsZw8Hy4s0hX8EF1PeHhlZjyemJ3Qn0kLXtnjbrGRKaeyxLW
rNGpVIzxtI9C+2PrA3jssmminpu6q0sCmGQoQoufspZNcz/2wZIBkuVlEIMv6yxTrRu4+YeYlBvb
9wxY5TUvw/iDSPedAXLlCQASKtKN2CDXYOlf9uoHb5K8tUn0wfPf2WNcjULLgVOOisvLl/PnxAw3
hPq1ZghX/RRFRdCVyyW3aGBdr4fwphHS+h0crv4JvNFin2gZnybTP0h9XFdM+OVEXfkT5NKd2RK8
d90DVmIHcKmRB/TLnbsKqEFD6rj3yOUWEKydup7c9sHhJwoTf3Ft/pYuaugwTavGx5y1fpho/5S0
0q/VEy2ovx51JIyWQEcB7OBk/ZhE5TX3MpqjwoUjHq09yEQum7qIXua4exA9V57TxFmbIS2FjSKk
ibfK8LSZh6/bDiaV1/ns6p+2YBzRqo8hWdb9czVVN1Ibz6SlK3uKo8AMe4AXt9tx4TB+DrTym9+u
YohS0AbjFbsh78OLNvY4B7AR9DuhXcEQiwDLWXgSnYSA6VRCgtNs7OE54M4ZSqthE0WPmTIW1fPS
zU+mol/8vqUT5eLmHOl4xLqEGOFlJ8SeGjTb5P/98Hc2cVczpFQHOQIEK0gSh1+LsErRC3fVjYff
+UycpQl1drWMIwxCk2ra4bnQTy+GrcovVCROjDsNw2KKCV90Ao4iX0oJwVYVdn7pFtexKEhIr8hl
aDo1vMSM3STEr2DBXdFQ0Nt1AHQV4bMyRdpU8adykcJrKnLXsUiWCKAB4o5PAMbcNn37BuqKV6Wc
u5qhYINmWUl8zrkDza4+VpNtAHj+91T89/MeOJZft/EeYM6RjojlzBrkw6TvAIfx+pTclQwlgcZt
jiNUYfroU2ZBP23i/U+/93bWZwtkDwE5G5c5qR7K4bc+Yp/9nuxEtyohy9Fc7nCinnKu4wMyx9VP
Ec9dzRARLOAUeYqTocFD179tkXn1e21nWWKPJQnnDE+Wyfdm5H+Chv3d79HOobnQNlpHGJKe0OYl
UwYI0mnxsyij3BUMtcCHslJHl1icv6AKdbb16Nfzxl3F0LwsSaVtiI0QEFpoe1SYQtzrtyxdzVAl
l2VLZoxKGZMs6qenfk68NnDuuhRNYT2W4U4jEFnApVLT+Gy3yatsi37CXxc8qaqRCYbxBpkTxCzD
0p3pjxCc7+wmrmQoErMC+vty8qhhfG4Ua1/FPhW+j3eWZrAoOhUG49J0ID+q8KGTfol47loVjUs5
dxTaB+wnu6ZpAKTBnVghG/Q7H1zdkJVANrURiU6ADD9GtsplJfz2WdeviI7RoQQbUZKbA53qo/pR
sf3Na+m7sqEjlqinMow4AF6PC0nInaA68ZuKrm5oGSiRZMOLzwl/BA3oM8zHT37v7aRt4wv0b5wh
bAY0bSEp0InzTcO35qP2o3cmuisdipO9jJMC0i9ulzcwhytUoDvPueKKh44E0umughpxK8RpYOVj
sfrZtnFXOgTj16CPBtSGzbCEt8lckIxG3Ue04H+Pa3Ha/Lq3TAHQ2KsZoRMMqwgccsP+LMNa16mc
qsrzyzrBbTWPMHQCEwT99CsY9HxNl4DrzG/aOIcoqfYDd02oIEg7RA86gCcxGmb82j25KyPSYofP
yIzhQfrsblfsuxy63u/NXR2RpUlT1xYV0CEeRUaUuBkbveRew+IqiQjqn51sEdzuNsmXqmiySCUf
gbfeWUquiVEMnIaoyKXDQdHapI2t0U81l6vf7uhaF3XWLt0QDkA+zPWZlN3n4/BrRQJN6tfpbhYa
rHDTQSmxECot606nxe7nr4ob8q8PV11bgmuJSmIg9ykTLVi6VtS+X9RZqclGtmXlAGEkvMzkKJ9I
4lcwh7b51xenA9LDSlGky5K2TDEx/1g/IhS+N1Wc5dkNq1LlCnlI18ghPdpGndoy8CuAIl7+9cX3
MhnkJjh2lmitUkbqu2Ca/QwvuCsm6lvF95KS5ATua/8Y9eV8GpNy9Fv9rp4INPuZxRvF08NpTAkQ
3HoYX7wWvysnOvoNeM8JCsWl28FFPCaR1ls9+sUArp5oiCvWsO4Soo8/wkb+1gov9gjlrpZo2Pqk
HIaLKnkvfm+TyiJ1VvmZUfHYWZ24e3bDoVvkzMoDQlle7+N9kGzyi9+YO8tTmqBTI+pDaG+EmIVM
8TVcgYxfKOpqiUwCvltfDJcSAruCYelp/rAD9J0F6poAFUb0AKleLqFzXDwc3fRdsEL53YpcJdGE
4ELRGbEom4fgRPT80+rp8FI/8H8oiBZbTsWokGSZZX1qkqGBekP6ObtwV0SkAJIcpcDT+87mqon2
dNWe7dn8HxqiqdI7/kHq6aBT2lD2jVWLl1oGKspf90StZyWBdcYHncidGsLfRak8R9w5PSmQQDK+
5BFpUXy6PDqJ17PX8omc1SlL2ZNpwE4+bTIXpnkoI+OV/eSufKhlfRLEq8DVvFimbEMoJFsy+G3j
rnpI224ejgF9Nr1qPhX98LB+dI+7DOo/VXjc5ZiVpZXJ0RyIzGtGTsDTxd9nGyCbc1SrfPUbdff8
1AUJAlyxTpA83BSWqbRGHtTr2a6CKCBrZ1RX4YtWanpuFeDEkEP1+X8/Xfz76LgKor4bYlb0uJy3
xdbc92YsXuNxgcASjRZBm8o25PctBvXnZhLmmZxybY2mrliaYSlxtbbd/XHJwRRwOftgj5fv/EbO
uh0TBkZbjWMVzcPktRvjLjw1UozoCd3gy3Ya1i0O0n48rM6KgkcwPGSB9ZsIrvhI7520tQgAFIZK
MANk9W2YYvbBt4re+c0uf/63miap0VK8dPhWJky+AvaqMkoLP+tn7pofsXlsI1kW7LTZVYEBHoV5
K2fut7xdARIK60G975jEcUOeInOE18k+RH4bkys9gjvzVsgJrz7s481ioPcsqN/B6zogbVsf9QFt
LhUfJJgwXddn6IXbDwwd3ll8rvQoAYZXmsaK04bGhv5UCyq+EKVR8l2mGkhOHJlkOPO+3VH3mDsx
+h1tri6JWL2BFYkUjpyjGLCQKJD3Be0t8Zuo/9AmoR4JkAdWQdIsJu0NXdOAKr/90JUmHRIUeV60
/MRMF74u0dw81cvYNH4z1RUnsZqUKqgxmXhSZbYUR2oN9SyVudqk0EzhWpYYmHZdm3yv2K0pK89s
guuUlCSBbMWOh1PZDGcSdL9Px+6nG+KuOgl3rGBcgsvGVoniqu3fLNO9XzjkapIWyEpMteM4KKR9
1qrrnqgi1EuDx11Jkr1s7nXZAmNKQLNfE/G/Sx/Ofx+e74QWriJp03RvFZHQ91XD/B0gooakCMwH
lk+m3T//9w95Z9d3ZUlWmUqRAKOjgu0NAfSU0p76XXBdXRKxaCPaF2zLJBlV1tUQJvdt7DnbXWFS
QjqpN4vNM4lZmWo4SJ7HsGs+GPz3xuXyUf52Gm6sq5MJCCtELuv3sFD3cEn3279cqyA4SrFAwD7h
tGw0g/vyoy4jv0u/K5ThFDVnzTAmx0GQHK7LEFZE1q9FibtSmSmymusWua32YGsqcDOnuxetl3JX
K6MPQjrSQCsTTPYVfoZPmgf1BzHbO9/Slcp0oMWPw9xd0sMqQC+oONXF/FHC4i9B2b/cAFx3naOe
pqZeIqgfulF013NJVp4Gsgqiq6617aeeFN2eaokdNBNVzb8EUJAuOY3hhJAOnarmfIYI7vL/g6B0
Xk0RfuRhQOlfm8W/vJ0rgyulOEi5oOSBHiRR3Jc2sVNaiyYM0nmaS57WY5e81OWsqowmOtbXvWab
NlfhMs3LkZr9gBsuhFHNTvFnG7o6mohWN/XM95973XOZQj2t8rKU882ip3A/V3GgptzsPdTIOxD3
M2zWZ9jFxWvQw2NnrnlaJKZ700eTiJNc663Lm2MpVBbOffE9XnbT57VS65eNGFU+QH7I57QQQzVk
+77ML+u+HPxnqLqiggFWo8bbXnfr0w6sX/TYVEok9zDjOsr7IwaU4U4FfVUCY3uM/Ruqj3y929dG
6y5daTwVRyrG0WwAoRMAAfk2dbCNBABKbGegtQ8FfaymEBCytpiugWlV9ZVekQD7avdwl1f7Ltow
G+1YlF/AcRw+dRoXv6dDxG2bKpb09a0kUUMe+2akLJMG2ez7QFfd+ikeh35jaQVbnBgbGNUSSdEW
tNYua1XLlvt5lFv9v5WG1NyUu0pmiiayZKyfAwbKzn0VHjNcl+hMuH6eo7k0KNtSyLTTcF4X+jzO
pLc3iOhLkXabFhbEn3Y/zqDLArqdx2PR2lNUlTr+39QH68DTsZnDds8t4VYIOJ4ru4J4MHdK/ljN
UNCfIC2MwyvjUD7dmzZe+6cg4oG8G9dAdk+zOBZ8ALGoYk5BbV76OEO7/n5cXhJlvC7j6GqoXpdm
jvVT2cSiibJoAHLLpN1E9XQPlkAi3lQ4ovA0W3UU1XVDMMroEanLs6iOQps0gcrrpZxjuj5NXYck
BO+rpcnWbu3tH1KvxTifpqGHtz8bB3sHpbOYGKLrWCQE7c7b8rkvGtQVYNLU0te2qFiYG12KfLSG
NHlwdBRfPY4IKH19pKuMHGtzoDzTTY8DD4fHcqkjnfZlJ78VkTDlbSL4iJueLcrxwC8UNC3ufkOk
s0R0l8ExVxqjQHNG19Hmk4rrr+TQ2l4x2QW3yEiOAdK0VUdO+2iiT3To6M0kFjZkfaebMKV7N/Oz
ZqUSqYyAk07F0IKRKaO40OmytMhNt8A7fOvqft1TUYqSpl2AepWyZLwSgGScYSHHv6H1GzVbMx46
66upbvOoWMc9paIzV6NZ2W/rmOxxamNjFITKtVhzsI7L+crEEfujnpYAJNQm+cxHqTWo0M1R5DGP
Sn2tB4MqzTIeZUqWWL6yPbZ5L5N1O1vYnVSPWymDcwCyQ38DeaH9Ngy0vK3nqvo9VBRvpRTsCrN2
TVZ2M8mi1i8mAMIrqyg8dfKj7QaZUtPJ8XnYhXpuNfrk03Et6KetUKLKbUOIyJNWNCC3dfpGy8M8
FybAZW2Pg2LJp96+tHZIrncOwla+Mb6O56Drd3OeRrqvJ0TPsUphtTH/OZY9Iw+kUrpKoUAZmruy
m1FD02gQW2/6RulsLIK2v2ZH0dsTztzdPkAVfNOLdfyTHiVGpyub3AZLWWKfGdiN0nR666sIfx0V
i2HKGtSJnit044s0JHv8aVsGrm7BX4qhBSgbG59ZtInPaqBqvousQStQpc2qzvN81MG9bpvZXoM3
s931LXDJqTBwZcqWkoXrp5A18Dhkw9Geu3HfNpCfyX58Mb3YrjhqJPd1VDV9ThkajOMISY17eSQt
ybZk1+iW1Mret8ma9D/Hte35uYxnvqVSiTFMA93X2/MgK9RCSnZ0+HeEjmVUAJWgJ7rGhcr3rl+g
CNpkfbzouFpZDhthdNaReTxeohhbBhAT0qhvs5xglQ0i3sLyuq/WhwLqXhS4xbS1p3UP2Z6JGlZQ
qZoTNV/VbQu2bRqzpU0ZOr3vKKvYeema8U3uYBmu+yjG60FB0Xs77vs+flq73hSoOUHkmzwbvTfz
A86iIn6wk9y/7NLQ+hwcaLy+akQAz4VMDQxYNEBqkp8lTyz6xyVhBdoBayVv2xnmfDc93HmVSpty
YCafJ7hgPUxLLWtgoShp7jCjhodK1DXa2teuRPUVqJ7TPlR0fe4vlLQnFjeaZbMy9H8Rh/Mc0nld
CYv5i2/KF2H4ULV3rIT3SQ4bTFLUcN2YaF5HgpwmXf5sTDC9IWF/5GhGwUSvpByygMPLDteDiD+3
qFl9Taxefsij3YaUNjOXWSGL+MbUzMCDf90eIkvml7qJRJLpEZaARjXszi7L0qfRqrs7ZGzKbEIb
XUZNS24i28u7TR8TyVcYP4C5gb/UfDO2Mv+L0L/7SWlTbU0aFSbReaQx718gELPR9cgO0qcbt6Q6
N62STdas7RLnQzgn32ghE2TWg2k7MqzqKEh1OA/0DYtqLvJNqmC4L9ujgoVec+izskUdXUFm1ZgU
U8/etZGFIzo5aHNTMQCEs0DM0ZDCeo9f66o5pgxWFGN1LZTkD6DIDXOq66DdruKqqaNbVi/UzNm4
jfu0piPZLXsyquJRtvYAFuVSteVzO5hkyI0l9WsZjrZNSbGyKbNNO6X9DBxYOiaJWh+DRvI5q61U
N7pvu+5u4/xoryauAvsShvSYM8hxUO5jJUKQUuw1OwthAn1dNw1H5meOuhQ+P390dOn78xjHjc1l
XNJbtemmvhLg1wwnvZI6bxNhMxYtCKesivXXBXTjJZ0szoB0p+23VozyrkZHeAov3E+NGgCyrVkT
YqdHC43Kq40Kew4RcaQbFmORsp3ikF6IaB63turSmqiVgAW+XE8Kdwi+Up4yTVmKn6TzURZP21z/
thtgg9kWs+utXgSyMCZBzZtNOMfmqIG7Z7BBl/48kbmLb4u5ists2YydH6ZjLJYssSWASmaoguTM
zID20hItfuGcIogp1xtKej5k7dQ1Kt3CY1NnI5JpeGRLNc/ZNHWsvNaHgqfwVsuK304c8Ug6DGaZ
f+5hG8s0Olqg/RYE4Wtui1W0+TCUIclqitgB/usbGb+KqghsPlBRzLkuAerEC232FXkyU2cHzKfv
EdSjZ5/FxfLHOgv40+ioIHW2Ksymu4QP8hEZ2aO4CmIEV1ettvH+KsexjTGXw5VkfTnt3aehWthv
JjYh1sgeaEQosgiGTMCCtkNdPNR1bi0s3q5YABeCMytkRG/AgmxlzgQpy5cSvU/ksZPxwVOEA+V1
19MgxAh04fSIXqmiy6t1LWRmWkm/zjzYFHJvdaL662AGZTPta8StmYzrjj22UChUmaot+m6Wzaqn
JZxQBq0imDikyQGp3nUsK9XeDZWgr8jNLzzDvtlf8ZCKp2bbyZQ3ianty0HH9QXvTb4zUcAUUcP0
oL4hB1goKUxqxfLjWHYRnkDzRp5u66Z1zxteW/6G5uJkvE7w9RXPRk5l+X3uJpBRjxpV2rTcevka
C701MHWuEnIKAMWtsz2YSH8ue7jr5vM4zfsdPKbmMYvKPhzydoaTXYagn9zXZb8tiH5t29918Ln6
CqcUQVJtZnhPDmbaYCzKzfa7DPuNVhCZrGt/bRds0Ne2nXp9sqNCdxzedZHgyzdxBXEkjt7TzIag
fcI+rrbPekaP0d2xV7irhtuuuptti2WYjxzMprzY6CFyOoVRlB00GaLreg0F9pslrGDZPU37dE2P
BNfAtQH9+A3fnMV3IIl345+mxxF6FSfRMfyuQrQXZSyh5fZpj6udPrMlmKsTbIIKkfcN6c5JxOlv
OqTTY8Vw9uchHeYYt4VuQv8DQ1Nx3kZDceSy1/N8bezWsFxETR/cyApqu2cEomzOANqsxy+iO4x5
UHB7Q8S19BtSH9U0ngme/NgXBwLMrqtY+6UJ426+b/qYy9+CNo70b0vYkeSJbtMqrnd08b4uLGYG
86w1T3oZ4/p6BN8nzhFWU5UN8PvvT9ss+zBD8wORfzIGbaFOa3qskP3tc3Af8KSYbiODskd2tENr
sGKMPtKhiSUUvBySO36LWS8x/jDwCZ5qUhTBJ3ChEA40RYAVhI/dVEmLdip8pzPbyb6idALzs5Qm
00zQrxCNr9HUJph06Bvf9Dej52b9IWFCWfyYVEGPP+SCmWt/hiEWKrmwGtsRV1RQUItsbkMypzvX
GzvZ4YKIq2u53s3Kjk3ebji9UjWWuNyW9VT/HnVJ8tsGgNclK29KkgAXz7ECUCVay/Pc4czccxbg
vwUgAGpet7siWge9f6IgXFZ7JhemFpNjL6h6fNRZwBKlwaVJ52FjcXuZqj2ELR9qkPIEm1+rclar
3WbgIIQkhRKnNNgVNriELLhsvy0KTedIQqM1seM5wkYy6TThBcTAqVjaPfqNhg3jiDQ0DbKoauvy
aaErK//ENjv0+Soxl87VPHBxI+LFgLYQy22U32Q1hvZlrpAheOk1N21m46QvccsoZ4CEW4bNj2Mf
LU4xpWUtIfCa2PGAz5rUdwe4J5/DPqmbK7qwZXgKLKNhvmCHaW61HtbPAKCC2Gr6uYqeTa0WRKfI
FZA/55hF9MQJWguvIWpajmxEyL18trslSxofXdfe7nYtlqvKUoYy1xH+hLJnJemqy+138n84+7Ll
tpUs21+pOO+ozgE5dXTVA0ANJGUNlodjvyBsHwkzkJiHr78Luqe7TZBXvFKEI6p8ZDGZ0849rLU2
SASPugs70EEc29RQNu14scnKzrV7NQzxU1FMQWO9hkFbDC58meIUUrQ4TC+HjKgEs9TQ+m/sbW51
eY1L2P0ZkSzQHu87fc3krJ8TohCuSpIp4U8oljQXPI1V9qHFrtjES6sOWWpvavMy8+Zk4NiJbhb3
6H4N0ts0u6NHsL2boWndfsNExe6laVmx5yjXcfg+eN68MCtEDQBn1jFIDzd49ND50vBLVkFT9cJY
xtNfIw2L7gK6oo2L9oYRNbhbcLB9a2vUVVqHgFwyikzcMYP2dvcCHbNKnyMNXfgzguRsE89tE+3n
MRYN7FsWcQ9gaZDEY8Sf7ZZDgP7D1HVh4qGr1KBvGneqEUM5JY8bD11l5VeRNfovPjqk/UZo04x3
kQIT7xJJXYjKslIEmMJYCHQCAzot8iUa0T/gIypx02tHt7BDlHZYcqjIQU84r5L0msghR8P0TpeS
+9CuoF8oQebJGyE18ZhShawMWroEiDRHWeot3hvQCV2ApbbIrJcSjc1SbpDPgQSDT5yqjgEVgJmD
0Es/IgyQlribKiiBY+vysAr2NS1mdCKnKmA+Qjz9cYgqozxiBl34VjfxnxKiaNu2DGrmhyzXn4NO
Ay1dWRN9qsJKfk07lQqfkjT+AfrX/KjRJgJfcsCDjsjHNV4fcXMv+yD+rkiX0Y0zpMUWg0z3fOLO
BQxr+pCGScvgLI1D7neBbq5EOLZkmycTENQu9BQC36YCDUuSHo2QLme4AeElxLRtiHeuQ/epIYDJ
3Dn1UEaP4QL8/W5TCzeHoRLjPoOWG0aPOeD1KNFQvFLI12iEDnGARNttatrsppkEuUg6BzI+MZaj
uqjrJNUfIYpLBl85DFY3wKtVdBuUz0WwqTs49xUOmEORSnOy2hMjskj+PEY5RKeRHfFEPF6kprxl
Qk2fB5Z212GmybRvw7KofzUjCfBY5G0b7pypycGCJDrmpvcSUGruR8J55pu0yivPVdxx7nk1RR9a
Hmnih61V21mPTrBtihH632UahPHnPET3vPtAxy6Dj0r70e/iMHwgiqEDk2m6/FY0PUcDkiwopw8j
guotr4ZqPwXM7XzETlAZEgEe0hYhWXpfuK7+SfMsizepgmfilSI2jxzdRXcohVvIWHV9DS+zj8cv
yNEU8KAdEF0R2iRlu3dqJVGYrYfpKymHYRs49cy9zATJre3L/DmjSlUF8hAU1iKYsjnf5z0Cvn1f
a5N43Uy70Z/SEXG+KDIH4lACe3alk6xvIg8yOnHwqERo9d5JnHiX2TQb/NpNR2fHgq6zWE3VPqGJ
YBp6omsj5dHZnaorFyJT3zo9jr0PPy64i9nAbtzAPHRdBPAoBO/0uIHZnD80PLbsJkOR+wlEevUA
IQjzbdIILnZFRLPguqYZEVfElVN3hTYvdeu11RB/FKAnPrhtEFVeHajpG2iL6k9WDMUubXlxQYr+
coqQaxHFr4HjSnhu0wx/on7gekDHwFtDtR6WsyS3IeLLO478N3pnNYAIXPRwn75EdB63Fd7OB3Bo
GmebyxEp0kwGw4Nr2LzrGyVibwpMtgvt1S87D147odPZ6JJho65aA2kJXy6Z4Igm4SPLwuhPqnG4
Yh0XwC65ortC70jQ8mrAF63f5im2IkEbotspzNitDOfpR4Ak3+dcBM3dZE1Lr01BvxgyedNQP4uw
/zRnGUViuQ3DXSJmaJ5pQDr3ooqiLTbG8WyDJivA0Qz5tGmbesg9LL/4HDjz2G8knOfa75wsBlYI
ObZnPkNgDreBIweNTo7mo0HQfBebTt85PMkbvDpT2HgUxxb3tJmyh4QMY385W+6mF1E8Ie/aE7f6
hi4uhOHl5hzZ+dx5oMZpt5STFq1dgqH45Yp5etJTbwkSkJOo8CTk+rmAEtpfrugT/Kqs+tQPYHcD
5D2QmkcmMmKPLESCGhS7oftWsSJn3lBwiBlkdd0Gm9KopPZYKIIRzuE03nTjGCe+QH7+E1AwfIQS
j1OECEqb4TtShLa47GWln3Cx2LWU823h8PzWJDT9wOe6Tz1peXdXSRN+gLlWP9MczcjPoC7+H8Wm
tTQAdJ3bxooYsHjVsy24q5PPuXmfDo5aiwNkBKkNlhZAjOCIOz3crYw5395XCl6BwMPYxlWfLMVD
mlwnPcwRZcP7Wt2odaOIqnfjskHT4ItxXM6PRefweO6c93ER1rxvysspCvCMXkBrk+rrWJJ5xxpU
Qt+He1wTv4FWT5DwBqRyGORHEtwwk/z5rkVfk76nKUGqJZqBunIbbw7lvSPZ+07imvGN4hIIHwXO
ShgGP+2Qf6O1PgfsO33K5Zry3RUqC3iEzxZh8LXRs5+o97Xgk2vCd9zEmUhGVGsjp/guctSxwv77
exZbrgnfHPaVQxkAgmYFOjmIQXIUQZ/e99krYCBvq8ggKgQpO2dPMwospqLjuwrYAG4dghFQOgIh
plromcr5iSZx7YaGmfsuEBokgA4/HJHNmHMBgibUb5JNggD6C0po1bsQCdLww0/n7oQEYrMcwo4G
NxSpCsvn9344O/zwCFZ8yNMSYMyuuZVT4jPbvEs+Rq4bRUArEol3CfKU245fkFpEB/Xo6/tOygrO
q1vUyhyweS6CeuL3cRq53jCH3bsMilzTvlEWlWaOIrDsHZRyhsrZqiR6nwKTXPO+xUCIkcRCuIsj
N4vaBaALiKvftS5r3ncfjoGaId8F6J350leoSSFB987PXt3OfIQyPzLdgJfU7DpT3UVW0He9PXLN
++7lXAVK42sjl3s5FMl3k5Y/3rciq6tZQz5TikVYT/Fu9geeTtdx08yb93366mrqCcCCMIC8Y9KZ
Bg3D6w1FU4ozL6bCFTzGncg17VsgjwPJXnBhsqGD7xjyAI1UazICdsEt6sJIayWpvc4lHf9uofUf
v8b/DJ/K+//76c2//wt//1Va5AzQm2n1139/KnP8+a/ld/7n3xz+xr+vnsrbH/lTs/5HB7+Dz/17
3M2P9sfBX9ByFyjZBxSDp49PDbogvnw+vuHyL/9/f/iPp5dP+TTZp3/98avsinb5tDAuiz/+/tH2
r3/9wRa34D9+//y/f7hM4F9/3EdxFlsbF0/N0W89/Wjaf/1BmfynMIjIodzBFScLlWV4evkJlf9E
KcEIIaCOQSB0/sc/CqC7I4xK/4kTQKkGEkkgR7wAbZsSkd6//nD/KamkzKAGuYgxEnDA/vvbHezP
/+7XP4ouvy8R/jT47YMzAmUKyIlwQl0osKCWQdfYr1SwZqohJHFTR6lzyVTfQfrB1G/Cby+juC6D
Ji8VIJEJs1YIoUlul6duvjG94BdTXFV+AxjO1W8r//fcXp+L67qAr1MOvhAXa+r91Lc6M72ZbgpE
9P7cOrOvGyjWvj7Ki1TX/16rl8ngsyXId2pZujXUVxso90mUL274UAJYHRnVhMiGR/KzQ019B+DT
8EwaUX3KKgrAtwxCLTZCZjTZxE7KzrEhjnfQFZprZgSHbKNcE3Y7twnFyCLMmvTNhqAh324KeHnx
9llLlxmmGaA6kqy9TlnloxOFdriJWyfNNnMaAzFFZyRmfB7NFo2LBs6CJWeY9T5pdP5lnrtObtDA
q4w2pQNkxOvfaHG8DrdBQAyHuCiMYDPImjmH5EgdoP1qfxPP5U9VuOklrcu/emeuzpjR5X1aDUQJ
lZwoXBbJ1hrC8HRaG7Oqv5nCqPwVAoEEEKbM0QWFj7elLs8x6U8cMOTdtYtJSbFYhdXjEGZdA1cQ
M+tVb/0yAiUoSYfxm0Bi7qtTBFniOXmvngHvav6i1EbPqDUqH5xqpEZfX+Sjw+XC1lAo+MACYf5r
7RNkyIHRGa3ao8DONznKqX6LK3jmSh2PgjtLmECPKo6WY2tkPk2sgStmxN5xCbsKrXymJXmb7gyu
rYvNwwyMK4008JWwzb+hijUvKI6ltTeVQPOkVtHqc6xK+vX1BYNdPjwsLgOEXjKiJGfaXdugGsm7
Ep0KshuOysp8GeUoBKH3Ud3ri7lKhm9ISzexNwdCn+vE9ZJ/ODinGBrHU2kijDLuOuYkQWTp3Dfl
jYLzYn0nTNJiU1ea79t+jAZUYBRqxpmFFybQdznxpBxE59VcchQn0yl6QF7faT++eUG0dAWTrmag
Wq5Zolmf16wvVH2TANyFGkZlJ+7ZmhTPWZJU+pLls/tcJS2qcq8PfHRtXc4ospV4YakLYc7VfkeK
s2rI4uzGBJF7FStRbHLAj4CwJO1Nlbrh5evjHR/iZTypObBuWiIBeHi+ctnUIdJn2U0eDswfRjZc
GFWeA64fEoqWU8yxjArzwW3BIVkFMK5BexrUDLKbEvgBdpsSNUeemhEpXWYB8nj73lTjJ+m6yVMD
qOjbhH1fhoc/gjdccrP8Wah5v10igGvGrM7L8qasDV7X1IFSCVTPz9iDF/XRw6PM8ZJRwTguPMVZ
PhwGol95WFa6uGGzkwMs7GSpBKSkcL5HSWbtlmXd+KuXJHa8sCmrz71R+Vcjq7Tzw0k1X3JpATKV
jVOOHuTx6sFPE4CDz33NE1uu8TSQ5Wzjuq+prSkvLZoyseLGoRH7PLRTdMXqOd+oIYqvlCn6LzYc
5s8MCdMr2Vjl82ROt0YQYFDbIgCC0S6wAMhHv34UX2gMB+unGJLBXAjXQCBVrukr09AngymSaZ85
bXTbpUAEEs4K6y2gu12u5bwPgSO5HgAovXZn6AlEU5z+9fq3OFqdly+B/BSOi4DnsDorVR0OlEF9
Yh9GqvukRJDvSJKdPSvLvVrPVWCSi0PGDRbv8KyMqCmltFmK9UtzPy8DwwMdazkvQn9wwQNOoiz7
Bjg2f7Tp5AYbO8eq9hlJ9CUqyAnQ0uMITY/X537knCgYf1dBAdxAAp+sBVraOi0nNo7j3gFEy48a
02wnwYZL4FfImVN4YiiDMIBisyGyh1r84fxZzu3QtcBDJYJHmxESa/t4mlGK0rF8fn1WJ3bUcCjO
getvOD+Sx4WeamFDJ+/2ppv5jova3YAUe64p3pHhRpAkILULxTaEJPA5DydEZoBqAL9tgeNou+us
X3xo60yX3eDah6rmwZn02MnxOOeSUcIwJl+NV/QZmznGI8xpN+MI+DXq54nvBK7YdHQ+pw1w5CIo
gcwBhKTgt8KErn2qdkCxqwpVtQ9HMgNhZh9QL/zScv04OgMY8ky++YRISnBEpEAbQ8rWeme0TgsI
HZX1HtjgycL5aAKUAtvyGsJ25OH1I/KyO4fX0eDeG0wOTCKKp/9wNcN6CoNAFDNqqHA7PDempfLc
vEzpZqgrMvnlsJASekOTeKvGESAJWVGNjJaGZopXDnP7iQES6vgRMEpAGJQw9j7MZRFdRkXjhH4q
AopOIRmQYj4RhaQ3NQmL2rcAmIM50ULuykv6EYjUxNHztJn6JfMhxFQBXNkxAOWcgg6hr6HP9O31
2R9fEExe4tEyCM8JW6vtDGYeG6B/yD5hDRIsITCoTdm82dNYgnVUZnHf8b/IHBwuMaSIhqIIXbo3
ZTU+5XPn+pHg4vPrczm2KxiFAo6Ji0EUX/tP7lQWjnVnum/qfPiQBWapLOf9RQCkw5kDemrZOKJY
WGVhKEKBwwmh9JKVIGqRvURLKJ/HcQ3EXXyO4HriVcSMEMctCRXEy2tLmSNeAxPDIfuYA22O5koN
ukFKpN+B7FkSfcOUfcNX6SDbB3JMa4Nyo5queBM1Gy4Uds+lLqCIGpcEeZHDydJapvACSrpX6QBY
9VwOXlrq4cySHkcDyzAuIxoRJFiYa6UgFoGGmJXItHLd2i1wAR0AKLqZ7gJZo6BbtQxUliFwi8/a
oEW976LHLvXcpMpAnQHgTj4A5tWdexdP7TQyWpohIqD6qE0zs3jHhzagexvNhW8GI73CBNOZ1/fU
KDB5rsuRdxLuOps9iZpD3YlRcDnqxmuNCu6Gmb9NAvhlI2FNkXtBZImHY10+DDoTdmCJtHsFoO9X
B3mC3WCLc3fj6HXSsCOSwruEv0+Q2jo8LkBG6gaZ2Gnvlmn0g0DD9zsSvMZPcdA+tkjwXr1+7Y9e
J42nwmVwGoGLV7iSh+OBTjn0yLYMewAYHHingao/xXNW/Bl3vL4B2Sbw2zquzlyK4+MKSXyFNBa4
XcgFiHWtiqhJqz5s6T6HFvS+sEVFNqZuyANoc90laSiw5gBwxw/MhOOuprz7QkGTBOwtzO01mXm+
fX0djq0FPGc4H4jkcE4X9/5wIXqWgeKVZXxvBkDPvKJ3m02eV+6Damq1q4jMP8ikCj+08KS3c1Xn
BphfR12+/jWO4r3lW7hwEuDeYnHWzlCTJwkuUsn3Th4BQQ3sOGBatreXQRhEFxVls+dEXPwkzhsl
qXC+l6GB96eui4Yf2JbDBeCmSE0Q9nyvCpl+D8Yx+pk7b+sl/DIIkraIaQ1VuLFrkbfR6HgqZMv2
c14AhxYGhPglf2P/wpdhkEpDB1C8loYjg3k4lxLxwYxEGdv3QQKOBogoWzxGzsXrm3Vkd5awXOG8
4OGE77NWlQPRpon6uGB7CYYKGJ9VfkkQXZVvNW9LNoPAlUO6Hsm29clkTmqhSGbZPglSdzOEPPZ1
B0Lh2ycjKY4eMnNMkLXsWawLwEKLhO0rvRBGCIsvnKx8W3/Gl41ZklZLkOgCA7B2F1NVlaA/VBgF
fKgdIsV2U8+anLnMx0YNxgVv4fLuwitbqyHIAtTiPO/4vksC+xFA5+l7Dsz6hiRIYLA+Dz9kkRuf
cYWPLTfsB0q+WEFoIMOQHJ65Wo1zzJws39MorvZdl8ovMFbONciQ01UIWOY5fM8JI8qR2VRSIWcr
4XuvbDdPRRSCRVHsFVquA/RWlR8yNxy8jPbs2mgLCms7xWLXzq67N7pq7vLa6a+Bzaq2eWjyc5KW
L+t6EAwg+DXIhCIBYBjCntUSjFmBDpBFle8r2eeZpwdbfpR1IW/KjvRPmg3yTnd5VlxAtDfMNjwE
fcSDtnHzowZCP9w48VjFF43mkb1KTWdzf3HdHgdwKCBn7RbFuRYqJ6w+3iCDop+E9dNwIlabFkDs
tAlkvgd7r7mKAdS8YdDRfkTlRuxDG/fpRdOMw7OmE3h9ee/QTTe00Tk/aYlxVwuHCPslTU3BUV+L
pafI9Eog0e1eDEEceSTX6rI1ttgGsk+0l0ieFX5pSP2hDOa48qJujroz1uwoAICZFKj0MJDvwStc
g4E6KHt2Fep1u0qqbhvEg9kYuAZeN5HgzP08NpyLPcNtgbFBD4u1RRsnk+GxsWznZEGzZUFGwcnn
7B2joHxlkJSR8DWOap1N7kSNhTQPzru6Aius2gZJeE7H/dSyLS8AV0hfYgFXfsMQkbhMJsJ3ca1u
0Wjql9O7ILwF1XjGNTgxENhLS5ZEKkrZetEYh0NI6zzYLcKru6FohddqJ9/Fffj81qcAeSVcX+BL
UEBBLuHwUpgM+CrXzcxOO3F9BWxz4ceRDs+ELCcOAUYx2FeAuile6cNRJjgXTIR4BaIe5DTRmBC8
AlRPXp/LiVWDVyPYkiyDVVr706WoKrRi5HoXN5SBshjb67gwjg/CkT4zodNDoTi5WEC8pKtlQ2UD
4gKT0bsSiPNfcdX8VFhiJCHc8ZwszKmh4LHj/VTYJ3hth2vXliigOFGidx0q+L/cylWXXLrJDYWY
xRnv49gjfcEqAOHOl7T3GuSUU2KVm03BLkdnKGDi0+IxQaIVXptj8w2KbO2+LVUMjgxY2ud8kuXB
OLSLGFwhFsIzbpapHs4T/JVUi6gMdkMVp6EPI1ym/gjS5I+07Yd4S/PY/WHaMgeN3HWhtwCmw1NZ
GruNE02Q08OheCTSWAcA2zgDkxfMgf4yadLqp6xZPPpuMwKYQEAKhxzTVNQ3rWI95Gqh2pIgW8Bn
/OeQDX/VkGLpPTh3QeZBsQMkROhNmM/tnM9iM80adWmwNrWPJyK6SkE0icC3gDO4sZVpPlaMuNbv
AxXe4t9Hne9qWAk0qbTkYztaNl1ABUL8qJqGf02ipkr3JbhioCBVNjBnNvTYOUImieOQauSrEdqt
zk5l6xCsw0DveGk+Z7b8ZICc97rCuc+T4N6J2jMR5ol7DtALMEhIxSynaLWHfEStl2Sz3kkLxxIM
1WGXB3V8Jqt7ahREkki+UwO5pLVcqiBkUtlyz8EVSDdFoIWfQIDmDL73xL1DrIx8DjwGFB/WrQfY
KEAx7jGXwAi1dVw+3LsFzp3Lzt67U9sEe4+s0cvSrdWELJRy5NAPepe3c7uR7ljcIskB/iOVTXyN
pKi4LBv7rmWE64wmSgtASK0Oh07CRWwDNgxCH+VVGkeNV8djf2azjt2dBVuyPMwI/7GMyzL/VlaE
iGvE547onYYAA4RTTHc5Tbbb2qHu78O5pLg1fNixULPrtkvOtXY44fWhIooY3xAopuBoLofpt/EB
HR7KGryNXdsXzaZHbvkKokLMp/0S+syT3ZXGBQoDfHHbNfGd4YF+W/ekJRLCdxBIWiF7jgaBatn/
375D25XgWhEoXcDvQ7MW1kALIxVDdPnm9w/Up6VehmI1KhCr25eBDdf1oLbtyhmqLk5vc5BkVcxv
gNA0Z2CZp7ZVUPMSi2iBxT2ckshYUMQzNztWOsE3CDsNDz3qxk/dmI7XnLfBB9t1PyObsTsnnOWv
12d6wgKgBIpsL2KPpQa62lSbFABqD46zG/smY2Cft+wihJTvufLKyXE03DAYNET/64wZD1kleKqc
XW3r6ZZAEgr0bio+vn02KIaTpcq5ABqWtf7teMRgytramGDHEmv3ss26zdiJt8mQvxxC3ES8rQuG
jqIidjjKGBW5GcD13XU015uOzfWm6NG47vW5LGds9Yq/IIoAxiEQQl1HFsClk1xAkGNXxPDGZ1XQ
pxjEufuqaKJPDbdnS4onzDQqlkgBYG6YnLs6iAXJVRemLVzLcSnJILW1GzqbbELpnKtHnzgNAGng
grGXvNla1LGnQRQlrNK7nrfuNcoqeot49lyW9sSEDFlqekuJ+fhmRSGbwIsUeleIWW8hvCFvqzaC
8EhZpp9f36wT7w5kdoApEshlwN9bXSOIvoVdp7B2ehaln1WabJKknu5T66jrvo/pJx5057owv8gp
r46IAbJPICkIP4+tazVZjzI9Up5qZya32I0Fcz4sIKZnkPTpTQqF22HbQ97lUXVUOb5Im97A9wzG
PUFZh3v1yOSfKO8DbelAAkN5YCnO38a2hHgQirMB9dsuI1+4qwjYfbZrw02WBi3eVeQFWg9qRGMN
bZlQyCsEB/rGTLRNPfDuodFB00J+42idfa+jYvzicJn+yWBGIabUh/kVxBiqCTjIkEyb13fihOeN
JxK1VZTeEYyte/ZG6Ooa1HzSu9bp8iutdbntXJZvi6h2rlhqoFaTtIBA5GUs3qSx+mIXMDR8NYP/
L0DhP7QLZT5mVQWK9W4qZoIGRanejdnQvv1tAkwEx0yg0oEU5+qopQrPKsiQ8ETRndhnHUj4yRhD
C8kdzkUxpy7QYuJQhTMGqce1oatKSCQWFiYIdJPrEDpfFxQKTb6olTjjI56wCAhmAR6VaBfJzLoL
A4QliC6CTu10Fqi7vmLQtquUfbtXjWlgzRbEBHzeVbDpQhssSRHk7MJurK9BADfgnjffXz+Bp1YN
qHMcgAUrjpj28BjAMYvVkIRqVypIywY0EVtoIORX6cjow+tDHaNggZgH+t3gnKM2cIQZh3mGSziO
sADQ1fDR5xRyOaa6iWVo/WhsoFg0laFXu8V1zrrNPE/70ZZf3vEl5EKsURR4QYQThxO2edg4doDT
DZQ8oogqSS5cCNFtiAyyDTJnZtMZ+b0au/wDNtbZigCtJALdN+c6Up9aeUCBUVVAqhz3b5VV0i5C
bGeOEeCDlHEloDt43TkDqFFcnuOknHid4QEjA4OCI8C4R3OGMBjw3HDGIbupfPis4WM05OaawBvY
uxDJfHtazixmHmwGuGoY9HCNi7bPJbqQazgCor0E3dhuDAWq8fWtPHUL1SKP4AK+CJdjmfVv/pMg
tYKaolA7BJ/q2vaC7ljO6jMW7NQoi4mEo4G7jsLt4SixgEIW+n66O6gPEh/lmRgxhDhXZzr1JBsN
pxal4SVkWWXKHKiJhTFx3J3SFZRhWeD6jasTP5wRGtVimNGSpTjHxjs+gcDzIJbGTUQ9CE/Q4dSA
FaYxqL5ypxoIf/SqjjYqTxso1tBzxvnFSTp8/TEWLBlF0Q7sGLU67U47KEezVOwiyC0EHtOhWdSU
a9V7LEP+wLOlST/VaQ/1HgjUAtyc86C5EWj9p8BVz5CbZyTKr0J3IBwMjMpWFxrUbahkNkU7ezOB
1gne/eocEe347kDfBtYXbi3AHXptIB2unQjQfXcnWIiaaT7ZD4Obz9dDKgW0iIRzrlBwfOAWQR1k
6F9g7WTdfi+LOwtMV+XupgUC2KLt7BaNz/WZY30iQAZtHPEicxEzAmi4soPJMENTBUnvXatDwMdD
NOTzjOzYRk5QY0pYGm1HqNRfCJ2rXRamw7OJ6+zMtzg1V2RRkf8AohLsqOXnv11hqG8UgYG+yI7n
mlyNlfgFOaFzTtapQRZi1aKmpmCOVtaoJ6QyHaLEXZ8p7ZdCz5vWnaPN69bo1DmBL4W3Gs4nKt+r
UQLAfiDTSOUuRNcAH2gbcQkLaf0cLvglwslzJeNTl1cTkJWQV8T1XZc+ItrSBm3rxW5GOw0PmknV
bsgdfQfoQ3b9+tROLCAK00jRIrUHFNzaBLqV7MbQwkdAdamDMuIi0tKC/kXfbNBR9UBYgvQbshnw
fQ5PA5S6q2jqA7nLUYf50LiAhSRO+vH1yRxbWnw4SASoBSIvJdb9NIopg3pS0codt426KIsOhYmA
yJsWFPxNi46gu2mu3TOu3HHaBAcCMRfKLbhvoHIczkxZx0BrujI7QC5mEIB60n2Z6wqZkrGHugzD
j++coZmiDfQ1zfdsYqy+f33epzZxocmgroSpo2h2+BWkDuLaNLPZQe/bfYR+qrkT3dl37MSpXIwK
XGL4xqi6Lqv/24VGGFka2hnkogb3UTuM35FqDC9IO5Vn7tuJ+bh4RjRmgzcFFI3DkVCKEU3uFsEO
gnTcB1GTbsJCOWc27vQoWLaFJ4YXbHUkLSsXIawo2CUIR+9zMMU8VJnyM57xqVEA7QMqkyAfS9fx
RBa7MyIJHA9pyuCWTyb3miwpz0Qtx8EmUN4AmCr44MCYrGH11E3wp5d6l6mqunbTsLmCtU330iTI
3fXVeDPU0K5lvX1bs58l1sTIIFgysLVAgFu3fhtmPSNnmCLTZTW97bitY0hyoXv4GQNy4m7DAEvQ
tRY+DaL+wzMRo+IMfajZ7qEXXO55FLgMOssVgw41AMKbNEqbiyro5N8c6QOK9Ks01aXOApQd4Eio
poIrdDiuSGURuGFQ7sGDZ1DaIABmgrZ6xgy/CGqsfCiFSBBgkJeTItf+mttODnTTkn02T7NzVRdo
2+MvKX5IaGlqr9p84ARK6pw91452P5KRJ73XDcO8t9D+lP7UF1DPihzIUnuobzHuS1LZ2INP1qaQ
A5sjqE0n0/zdcdM29OPKEghCd9kw+mkq9SfgJNCWjYJZEvij7tAUo+VBSy9bKJ6j2S7ekOhi6CL2
ZQ7mkXhBJEtogsAcPkOqHBRThj7vjpfHKibYkSgd7itUvPkmycIy3Y4J+iJ4cLCDDiKXUj9m5SKE
VNVZF36N50gNPmTLIeRmIkq+p5OgZIPqOOmuiWPTcttOQxlDFZgIYPBl1LcXQHbn6sJC3Nb1+Vh1
04UamwCK/nMcfw9FR7NNqdsKLRyCcPw+Qcasx0TdnvpqHMrHoBdlu9GBInfCCiiGZ2PDr+N0Bhw9
lg1Mdkt644UFTb42McS9/QT5aaTFc5b1F3ib5XDnqkL8mai8dz+EQRhlHiiwJL5xsyblvlPk9jmi
+kEBYaYLDjZdahw64TmHOPd1KTO0cWupNdJvEaqZS016emXD2qBQGgLV6Ykgy555njv7GUJ84wbY
kTwAeywOvr7+fLy4YqvDtyC6gH7QC6xjnb7TAzTbo0R2+76vi4/ABwUfdOHyx6RrCPRlo67donXf
cK0cp7+UaJJ1CXEYecvbWjueyELIItvEPFKSnes/fvKrQRYVXjOY93h5VkaadmWL1S/GfZOL9H6a
O7YnVT87PjTwS+jVJV3QPNfACUxbkuIvXpOnbXkXZF2K06yy4mfpSvpXkNOy9iB51zj+64t3bN8X
6sTy8iO8A7xj+flvryIf8IqVIJLu0WSDQEkMWf5bISzk8F8f5/j1xTjQpuXA+IEZu85Uk86GZkh4
t4eYqIIWn0MfqGXsEmkk+eX1oV4Q/IfnYcEsIs0G8LdAymDl71odNSVJSLNXEU35hsq4/2T6MIPu
UpnZ7MJMpo4v+qiFRABjqIcPTS9uOM7uZ6bLaPJiiFBDY1jXxe1YdKX0mqILIGGIOLjYTHoC2x6a
uSOaeetoN4cJFLQA3o7vOLXURWk+N2AC0rxw/RF7lvppkY7fhw5y6j6qbWG9083cG2i69bU4s87H
74xesHgoAC9FVPBvDvdTzmOXQKW/2w8wCP+Hs/NqjlPZ2vAvooocbgkzkrEs25LjDeW0iU2GBn79
9+DvxkJTmtK52bVrn1PqaWhWr/CGUBdl/V+LHu1Zbmt9kpBWAqeWS/TyE7/0crlJd9gOd/czoqah
9zmmDM6EJXutv3EskSMAhFhbkaevE/7a72v6RND8KA0ZgVH0Pt2fWedESw1VZY50Hwybnty2sz6/
ukvEKqCq3B2LSiJ++Co2SHoQ3LUe0ovWhLLV2hAZk2v02guPDbIyF8ue+0B9OeS9k6mhHajlfVxa
Mwp/K4rR09jIqMmza4XmxaUg0rId3XU4IU8fW+WkFZLqdR8rjY1xR6mq/qLCTOxq5ZqD9oVeKrXs
LhlCQkWP7ThbRsOiw7icVAf6oOEvFTZM1pIi0qrM2celtcYPDDWGtzA288IHlbKbD4E8j9K2vuZC
+by4YVSq780RwJXUo4cnzHWrjBid9wAsle6NhRHNOwVmakYHp4Iplq5df2rFmt5UxItInUblyt10
6QdARN+bucS8Z+1NHTHGOfW0Dm8YTZ7qwbGXcCj1tQ4TUU8/FMVh89rgnWq+q1MG7P8K2OF5fN/b
Q/schRSQCdPhAkKpf9kauGGx25oVTpDommNaLU4vB4ALq+yTTpRdUO6GoHI4XsVSKEOvA9/WvUkD
uGH1N7Wtjq/+KndcLyNIpk0E9iNwwnO9WV8pQONGnfDRoe8dqN7VCHphL6DVGAMA4WbmeZwXw78o
s2K1jRiPvGZHok4R94hyJWO+uAqRjHkqWNRncmkk7TS+s9KMs101eMs1+bEgs7t27V5aZhepYUTD
p+8cm7fV6I0WLg6oMtTlcN/PWXq3LYXzKu20PSh7HO/9hPPyDTKJp9HFaVqnnPCjjNdKYd5kVfX9
pCzaw8uH7O/d9fReZ5kdjMxuLkBqq87rqAVzM27VupgiRFqVD7qVeWHujCpou8F7vy5iCl0plmhA
mvS3qUgP5eAub6K0rMRpmoQWGUU7U1FMK95jhRP1aJZGpJeons+yiSrTzE6yT9qITpy802Un/XYH
BWlqh8T+KNJQgIK+koY9j89MvKnhDaZ2JpCkQ8tgdgyydKfUY6YJKwxWfFxQwh9Qi79q+3thKdRV
EEeiuQ6860hPmJoc2Vtbg/ckPfe7VyBt3xLGP+lproQvv7HnyQhboTdN/5524DNa4LbQsl+ofTh9
WR2R8mr3Lay1x7Jbsl3lNf2v9oS8EiUu7Q9EBGU94Q4Gxh6S/8lok0o6a4OhFX3AtbrZ5s66syCy
IbQ+a+qVvsXfye2TI8n0E8DaTvP5qw10OPlGqyui6m0Zi6y1f9doHWy3U5noQyCnoUbzXilTkNJ1
jUtTYktiSekqTpR3m5mH+GNvMQgx47s+anYRDx6CHl6/4UoGKL2XvqHjrhEAJ0n+w7W700Jyvy72
cNBS/dZqhi6SakXx19Y6tLBipaLzJ33SvSAfO5zfBKrCeVDLofcCxZoN/TT3cv348kt+FmKobugL
gRLgUNFpOBzdUaVVjvXNEhtOkr8HErKbfl9txz97qxAT4B/DqLUhmT5LYBJFLYYaIgLCyKZ2QuMr
vetgLZzQar1KxttzyMNLpW1HQxRcDSH62L/LHBVZb8XMY7NWUQJR9SHUKi0/552p54E9tfK92sv5
thCFESnWVKO83zZBg2zCldv7OcmG2xvsOOPgXWLs2Vw6y/Ey3BU94g6rvg9U9rrmO0B/Y+FoZeFn
ipvW56YerF+9qy2f3AbNFmySWvXHsm40PsTI8PVKiXHhVdAIBzlB4sp05FhijNkEptZ1SiTx1zSq
xlk/VUtdRCX9jSuYvgtnCygQ7wG6FqOLo45rPq8TttUuS80bcu/4riNqbeRXwtSFVYAywKTnSe+l
8P6//xMxILg5JGNWiUZChfj5hBnd4Igtevk7eZ4X0x9DcYo7DNylSiH8dBlALRSs3VpgCGMVeaTP
BgZJw4gzDyLrpMLIkG9/zd7Tb57crCIoU1f5tZZr+wBxYDVfm7Pxc8DDMV4F3m7Y1nHXQnKjK0oZ
r2geR60cxXkZu2vjhUvPdn9xO5aILNg81GuqEIOCn0UZJ1s3R5TX8rbDx+dKHN4f3eGLpdowmOy7
IAmIEk8fLZ2pxFz0pIsB1eehRymPl3Iz3CLPUge11ejhy+/ywicAWxmgN5A60vtj1xhHL7XfbFQ1
VEx6bhO0J6J+2ep3JgZzr00U4djttTWjhJ3JfmzQyE2ZXLmpcPp0p0F63WveVMhWXAnilw4nbJgd
8WninELQe/oEdblQ/aCyFyvt5MH5GkzxKS3ttQqd1Ut/615TnU2kCn472upgvNbTi/Inb2lxZJKl
ds3B91nmQEOPg8nwF0wIt9rhEm+a0cYEaBHxCPommuHkuVgcNOO50zyR+xNrgnowzGvF66V1uWF2
uQTwtRDSnj4G1x0BRXtKFasDxhEuRpyhIic1aDGIpeusbd1bTaEMuXKejH0/hwMMsZ/IsCuI7QO5
p+smWzl0+oSDVar3Kte/M4PKrhJNe+BU49NWuMP4HjvVQfmc4hr4C7mIFjepzLR/KaKrqwg32DrW
anuD8dMDMQyMMqu+s4vy+1ZN04dy2tpzomeLE4xMnMEwIGDpIHaVa99A9+c/8I5BHILpXhUqjVqK
G0QYoQ+NmDCJqNGXYsWRtJZbSH5V/hqESzutc40Kt55OsT7hZJdgsYR7Yoph9Oregy9KbtVWavOV
VPlCRKGYZdoAHpUC7agKVmkpxkd4eKFRYCWBQ081ahzz2gF8/kKQBuHaAdHNxNA8HoRqXhjM63UR
4zk0/crhAn0CJpI/DI0wu9O4qFXmK125/S6FafuQMrvPL4eYvTXx9EQwbQN1AwOJslo9prHIEeA4
o7gF6i4pN72OoVOG0besf+M4POIlm3lvsmFcU3+zlWtB5/lnQLQhn9NgPwG/O3LLkdmH5rRVxa5p
UflLVtyY+qCdNtiYfjavnB705179Xjn2rEVnEBEYoK9PP4FK67h0La7Hshzt90bRwHISWXJNjPtg
kL0nUTSHAXbYIOZoyByBHQ02ES0m2H3cjbkXuUXv1cgXztPvxHSSLuwXF0suS1GxDnLRfBa+OqyG
CLJaKj+7ZgA3oTRrQuKDjmDqz+iR/nIzL5tOXBT1BDnWRlpg5oL4MZvAo65Eiuc3D7p/EK4BiwAR
QKrj6VNKPCpavWXWkXMuTomHEXJufCQn0q+kBxcXIkVw+dKYWB6bk8aIj5/i9fR0IeJPfq1ipYus
ZRLjd+W+tn9AFsLbQC2BAwdO/3B9W21rZlilj3E2u2osq0y91XIcMK4krvufefpJwf0np2f6TxsZ
NMfTZyf7PPGMwRNxVigTPHUocj7OcUXUCgCWeaEY1/D5Fx7iPvQB2AIJA5je4Trpi2pq+8UScVkg
bzJ7FlbO66JHm6UuVzb3PCyyuX+WOiRacputdm3gkqtW14ebCelwnV6vOwnY8N9V9KePcM3GGite
BwciilD8st0pdDA5vxIKLj42Ap+NkALn79gNMdVC2i5uXLEoxk8CnaugKzWTvkuynV+OshefGh14
1JXBG8J4ebofELTkeCYr6arR3TqK6CO4ku6Vj/Z5LOep/bPK4d1gcIgHkcMqzuSoJxxG7FPTdmnY
0VX4UOIxEgInGW4hEb0avkEWteMagIRbtDP/5h3/lDZ5AdNLzF4TO96ARLtW2aG+Zt9efogXXhdv
aheEpWgmezpsLxN9adBSYnuzpwZr1Rc3AxaZYaPqRfTyUhfeFxJFZGcoSCKDdFSbF1avLC0gjVjq
6fCzItGPpUvv4fWrOLxxmtmcCagIT08FNoxD0qesstYTtxDQjT23apzH1y9DIOKj3YX5ALE9XcYR
EACzJAVJqbqaLy0H99q8rW5fXuXC2wHETTMbLW2It0cBN2FlbuuaTASrfso+a7O3RcJb1wfEpF9f
SCNhRPK8c9BpCR3LdaOzFDz6KCKaxNXP0+j2UYLQx5Wv6UIYR/iOHVGfAhI99h9a0qEMVn0by6a2
vkzu1J7WXHfeLmVVPDhiGq/wEC6cOWpKMhIT/hQYtUPMw2WtVVfPbuM5ncy3ttDXwBFNcaWEvbgK
5+3/5xvI4Dw9DFmtFGOlr22sGHp7ynDj811VTlee3fPEjsEcZ24/3Ra0z/2w/BMP8JNGJ2Ah+XEH
kX8o5cY8O5vWoKic8X7gsZ53675relt7ADhcvDtdeW+x7PPA40B+xaOwsTcP8BNn542ty6LzE9Gm
oTZZ831qp+mtBoT9TpvV7pwy/LlzZDc8Fl1yDe5w6ezsUlMg82H2E0ae7t9ZEyT5hqSNB9z0HpzG
zM5dMeXfxWT2J0AW7rWc40IHj3cJNIU1yedpFj9dEZ7bnvUuTaxWOIsqoxXpzpqH62K3UamAMfCR
dVPus8n1IlEai2/Itjir7qJPwYKr/MvB4G9++M+roPWEeIZLosWvYo5+7PrYWqfoS59acYderr84
ZrIbcAJ0GhQzfdtt1RhgS+w9FOliPtjSECE2pXOQ5e7yCM7M9rPNU16X/v39TVy/TKb3c0ln7Okj
wl5Y8vpnK9ZUapwyh+o16JNyennrhzj4dxWE1dAHBhIHJOewSiv0wu4dzY4r2oq7VoN7qpBGDJPR
0K6E3L8Uz8NTZhJKHAQByvjjCJQXhaqNG470MYz27F5ONe7EG4lvH2SdmT/m40CxjDSj+3M2BvDe
nYklE0I7c5cGy7RhL+OOWR4oyoLbeu+I7ldTq3Xmz/gFF/5uu/y4zjoypHUyellI52Z4o1h99WfV
FfUx7TWrCtYxA69erjVu7EBvV+c0OI1Qg5FbTwZdq3u3rrOg8yYNfSkhwLnJ5kMFFjIgAaPP3E7Y
rkb1YGDhzLSl+S42t8eHIlm2N7LaahmW5abF1pz1H3RzGuxoHA2mZTlokGvF4ZETQBuccE9nz+Qp
8WCPqjBCuIW5CmTIzHppAE2KyrvrKx3PWWoHGc1Ond7a7doFy8rXtQtBNaet8q5hiy7+DpBFTKAZ
ae2Tn6dnlQZnisCFp8V1rwMua80cHwqpNS128TRPpgA0oTf5KlQxlPe3DdHALTPRpnUaS7sSVw9X
xt9nAq6BviC3OiCDw4lGnyBrcmAPcbZK831pZN37CdmGKzOIy6tQMoHegkFwnIeDzBjHQlGZui9u
e3J06J+L2hRXEvFjnPy7GV4rh49/YNtyuJlqwKMzjmo6Nu/rkp+9QmrWeZbG8AssSf/FdQft08oh
6bFA7bMf0BxxVJ1WmX8hftYP1MVd4b8cMZiy8DYP3/Guq71rejCHYej89G1naBK6YEy3eJjn4bvC
S/gNabl4kAAePLpdyYDosJcsEQ6Ti/Crxk0FdphWXZ+TGuNoX7XTPI2SzGk3em2DMZ8wwzX470MG
/rRKaTcGejkrja92m8qATzGxvrTNbiNUGM7inLW+kkWoWkt5a63O9nmbBGK1sz5WN065yA/2lAEn
7Ev0qgMLnsd9K9SuDHJdhdheclYn3FsXWQYy8/Is6mWRvANahW9KbwzDfdZn23e7X1LtNJtFDl5n
6FAgg8SkwPnftqkI1ynt0K5tOuVh3fizflmZzLykgfFmYtGzifo+BU0zDJr7q/Ek0lAiEfqHnm2b
kYGCR+MDqEgK/Bi8Vob9PnkLeZPFF+warK8Y+hKo1MauUWReWmznbcBWX123m3aUnjMqVOnucCdU
kH2RVGx6Xq3lTY8KU1Xdp/YYTwKcRRt4OAkaUT71aO3kiRAPhnQyGQqt5wF3o9lPgUFU7H24AHMT
Nojw8MHmI70sS8VGw6s87d2gL8kPrWn+yEHXP2VZzoAVs+TsnWpIDJVXtTvhMraAtscD58EsnPpd
V/bzY8KM+0tnj65xRtZUu50m0XM67CS/6e1h+g//HqM52dY2mr7nVQx2sVPu79N0wrehLgxUqSvX
pXYylXLQ3rhL0dxWk6UX51pkdBul7NblnFn6/Mtdzb4Plm7rvqjz5t1kztD/xmx20f0eLjt41rHu
f1ju2nIak6l+qPp5vE10Y/idYdY8BrZXuUAUrU39VW+acodZe6UHzdKvdyMzxG+jVnRnZqNEOFrv
jRXumPEsyNSu+ckUnd6CkndOTD9ZjmfQv+p7fN6ROBSWN35Tm6742aXrdl9M7fZDohzwccXIBPf5
wgTRjBF54ltrVqPAKfI5ynO7vm3NUnvs8gFXegWezSeX72Dzx0EdK46DbsX6uko3kHKu7kRqNw/e
iGFtkAmcTP3OtFrcd5etvZdloRb+MJnOQwW9aYoUJU8UUukmNW/Gyso+e1otHzuhJj9QaHMfhIRY
c5o9p9zCwtWVL+M44c5bt30jAx3n1Qbn5UyXH1ZmOx+FZTtp0CR52QYbWyrP7mBMy12aAVYM60ZO
d6LszS9bowPvXfBDJKEBs/JnsVOQKC1sq+EmLXtNPFSm0MY7qTf6T8wE5kcLXFoeamuHjICjpWrq
ayLL+vfzaKoPaDuPO7BF8b4OjM+sgHGdqwX6vPQ4O+Ryy4LVabz6XYlrJH7TrqxqH3fNtbtbM3N8
nxWC3zfNgii1lKNDRKkbXNsrtUbvHNUBkg2ZC9sfrRZGCddrH0ANkpFqFd6GHGK1dehPbf0nBHLo
Cfal9bDaiv0LKeFS5co3nMdyTpvfZWdyDvJlwi1Dq9qJcbWk0fpmbPL8dzknMv2YDq32qC6umWMq
Cp/KLzXEHt5ow2KTg4+duEOZqCPT7AssB9fRLbOAEeOYBxLhlp86mOXVJ/TpP8AybumH3NJEGSVz
M3r+qpgDeK1cVG8XDTzh+11DWD1rYgC53w+Dk/ttkZb4FA9e4mfCWrKobAr3D5e97DiV83ozTBSX
gWrXWxJgm6f/p81yWk7OPCmAh6BKNb+WxEKe2Erkt1JTijycCqtrfI+NUdjoSftjhGQOPBXeXwgj
3/tTDiWDEGHkogmSdpHST0ZrsHyvy2AzjOh0C99ZB88OlbbOZr9dGu4BI1eQBDJQD7gxnW7sfQ4l
51FMqnFjWH07gl6v3a/ZNiyBDsujD6SaKm8qt56/Qtt1Pg2q3D6DRlHcd6vuKd9UtSqL07LoY3Yy
wD2NgVJ03ubXej9tIHI6An26lMmXbTM90EeTIDKPSQmGeYWP+ymhzfC96Mbtrko37pRBFlwQGSKA
lJDLmLSP9rqK6qbLpFbf1TkwlFAvyuXd1C9QQaZGKb7CcUk+5+DRYzO1BlgvKfr4Pqhi7ZueC+9N
2ytcQ3ig5x9xfFHSKAe4E2uyUw3g6eNihijuIdwczF3d5jGm1628UeAm93d831jTzFq2WG/LYVo9
H/pugf8S4hqenyu1+22rZncJGnPrSJu3xL2pczf9MNZGj5ka2v1NZJfgWCD9t+nMGxV2FoxKaut+
C2mHLzjtazcESVBzskthe2d3KnYnh5zrKVKGesjfuVoGCCb16qmIRvak8yLbcgnctdg+phZECXL6
wSyCrFB1BNDzcX1bZYYAKA5stgh3fZ/CF4VW/Dfp5LN+odQ5HLJu00jc3dH2+DaT9svmlH13XmWi
1Ccwptz0osfrIcCOZLvxEka672qGTJXfuIVmPJhJrXRkG1WX33ptp94IutKnzrWzLOS/Jki3jozq
z8PidCqoo2H+3WhdcZeOU1L6VgpvJZhIiUfq1JTzOpeyHAKtsRCvw8bPkoHSm/qX3lw6j95fu92Z
gGxrLiNvs8+ImzbvxDD3zcdsoB2FlLCOML6W9Ap1Da9p8JMN8+iQYUB5n3kSmxRnNhQKnTn/3mVp
cQ8T2LADFY0YfBlEZlfBnJn9A1SPXg0ZtmQev1LbFBrFs+bCg9HnG8S9zS5gpG38B1N1NKPJwa7h
vDRr6/qpYzY3g9XwiFsylLe1NtVfPFrnODjU5sb3ljr2nVeaBX+5pS4Oe7fLfhqKbf6HySjTHiKa
on6ceVULzyNX1sggEyPZ2rDiCtq1TFI/ITB5fjPvT7FJGs8IIO/Mf+pczP8lltkPfruP5n2ggZi7
F7a7hLnaDx8Wt4B8Tvu7+t6aSrpEIi8ciN2Nt6w3Ate9zyu14gLSLLGy74k91PLOWRno+otX8bUh
lNPSQ6EY9FO3NB+3JE8Qk5COmvkIYLd9ZHr4JIaMsLIPsvTKnyuwH3gQ2fy2AVz5o0xhbiEo2vf+
uOXFx2SzWlzcc2kwN0mWqfGTubW+ZmYJwCKxRkX3lWrU3k75lPa+MqCqFg5jvkv/l+t0S3ekn5E1
yxvjtGW75GFHyjL4Zj2XIApULbVCG8uwz9XglePtWtfrL3KjsohmXP3e1EWqUSPviAychcbiHn2F
afSXtjJKH3au1CAwNeufDbmC3FcY6zZhPq0ViRqThtGvBzt9wBsyw/u4SJXzZC+GG9FKtGKrHrhS
kZ5a2mApxuW2UnvMQ1S7xNdj6rI+mjEvqgOIRn0Tqkki35Wpt5YRf01+ltBIuw9eIUjsmhHpp0AW
CsfZHAXSsm6zJCRv1bzjABWrAYDuJt8y09NzH4YaCo9Jnpofhsmb36ZLmw8+HD2aMlypg+lnjVYy
hJ9F8Qc6vujDote1N9kEYClMKiPhc1lHEgZFaRGIhC08fwe3MpqU82r9Xjdn/r5E5AoZnbrkQ6tz
XeYPhmCkGWCtIRUfSEiPvEm6SHHTVm6GR5uXu99tI7ccH7X0FX0HueY/NFtpBoAAnYcBiIkLkm/2
KNIHjjGLIbaEOb8vl5V6vOQqob+S9t5D1W1bf6oo+/oIHb/6d70w8A4NmXvNLXJH/ZdVK5o2rDKM
hX6u49aYZ2PIuETTzq3aoM+QHvO9xRXSrxUbSyl0KBhB1wvluc+Va+mE36H+I4x6+oAW0ppEVdZm
jxb5T3sW1awsD6NWej/q0Uv/4IpaftMswRe3Lisq92nqfMoKmfyy+9k7Fx5soSjLXKp1sfBC7pa5
XHGrylCGDofONlEgzXLiHEinRA2WctigFNU85HAzZmlFKfws0Ah0+7qoRQgiDedqtdv7SaeVGVAP
znd0PXeFyMleP5m4YLW3CWrh8u0m5/l+ls4O8ekMPmGbm+695Q6O9JdV0VLABn2W/DHdkp0X6ra8
S5WyG6nqEMTzjQIZEiwLrOwTEZyZNV8DHjizVhmjby+a/XtKNHEm609kmK6r8tmRhlu8RZoFi4Wq
G6Z7PZGEQYW21Uc9GxzvPIAmz25as9E/4QNnvjN6zxr+OGC59LBUBoTn6iKvP2GwzunKoAUakcyS
IiFFSto/St3Q2pR9AwmqAYXMTwKsa2PL7Fj9LXIHdhMiMpcZ7ytH2N/g7a9z0JINJz7lj/tlrXjs
fkoz87PTDM6jVaSF6nu1u37JUnfTgqxksCC9paTZomzk/EqX9AKBDrX7AYZGfdu66piH26qpP5yh
7n61suyRRtZX653V2xBMPX3d6dnkc0nQOXb906V0eAfGhyQR2s6c+nbdJenNBmHjZhh1dwgafRv/
W3bHM4xjRFLcKmNipJGBZYUaWkhxjBBG69G40rU9zA/33gjILyiEgBN3TMbe1f6na6/gZJBMfWvE
G/+/N3U7t3v/fKUdI8VWLpFnVp1FtjZ6OQcnX69J6D1rnTJApLmLWiStbI0JwtP1acCgoNcAVrbt
vg0KBIYDkarjb7m11SvFI/a90gMCL/gXUYwoxtO10kHUWMQ1aqz2lvERlQQLdRXLvuGbuqZOeRgG
7Eshds6uAPni2/gMNbh3ZSrAzfHYGu97fanf0rvII8Cb2vfJq690uS+uBgVyn9Fb9AkPnUMT6PXQ
ppYWJ61+Xy27CdVKn7Sl93Lu2/XLy70r7flyKAIBh1TpQjP4Ozr/jN1od8uYLzFWunoZWpNIldPS
zeUJvrRahMqYpoyhlaEimXDsqQ8UYu6XrDKNrxpprPSnxK7Uu97NUlB43Sa/ajYOTX5Wp8k1osDz
AwYAZD9ju90vYNHDsxHuumBFNm+8dNjxK0VbsCQLLehZ0V83Z+OlI5ROm592HsAC5g2H8+UqRrYP
pGIE/bRoUZYmtNzJeP/y4z/M2f6ugveDzSlmSzhnPF0lS5yiWZV+jW0Yp29WgHL3s9k0vqXo/SMG
TFo4DvKatvLzTi267Fi3QEkA3gTe4OmiUAi0QbTtGg+rqgWJNk+BR9sjfHlrl1YBFkdT1GKaBxfr
6SpuUrsbreY1nh23IYX0zBuRba+DFPx9foaKxs8e9YBgHLYy7UptZj6sMZeBGqPQkEUzpIkvGExM
p5f3c+HsMZrDMHxXBkHp8LBUt6pDIaiyYpRCsxur2eSja+OvMxlMB690lC+ttYsKcQaZ9yNr9vTZ
bVPn5IgKbfFIxRniAEiLq93qiKWKK9u68P3D2iHAwSmCA3106k4aR5tSG4+jjjaBPo70ezF5ThQt
oTtkalcOxaXzDgYEADZfFi/usLGeq7d2ahSuuDFXrIkWhBvB6CbvWrWgO74NFZILy3zllFw6iv+u
ergrVLdwKLUF7mZoRD3WevfoDWn38/Xng9kKh3A3i3s2/mfmlYyk8BoeJqu80a1OnJNBSb6vyzb9
9/JSF/ezizShRgqu/GiysA65UdNR0WJd0WbSZMsKkmTerkTASydjt1jY9c7AGx/fFXjusl4dnDv7
WRXRNlrpbUHnOw92w4zZ7/QVlflXboypMzNXQC7wN5mKHl6UXibkJik+MFouhnM10q70+k67EnSf
Pb59Ffi+QPNBa0D4ffp1DeaSAaL2mLpWIjtpYu4CEvjyCjjt0ir7K+I7JnmA//V0Ffx16qbcV5EZ
1jqZ1va+6Ivpf1nFdAEOcDMC+Nw/uH9SPjd1R6dtLDMetKWLqqpVsX6xm9tXvxcUngG/wagHDnGU
bbHI40tj05w4B9Ud2mUpgrnyqit7OZIL9tE7cGLQR4A7VWAHhzvXFO7iMTRy4rm29I9GL3DUbDeP
5NxszpaLjny2wdaopalHXpW7565PkvNaAEt/5X4JvOD6QdAySWZuevghUhT9OKA3GWs2puXdOH/W
nSEJ/4dF9lSZy/8veeHpqysT0XQp/oZxh2B/QDtU8TMHd/SXV7l0lYB+IlcmcTL5mp+ustZNxRhE
02KlU6mgGSyEZJ1pZOdWc+UquRTc8c0iMOEtzHV8WEo3aZ8CVyECajq9T9DVt2pirG9KmHD37NSl
syvWZb4SNPY748nwld0x8d/nrvwbSezTHeoNoX+QmLu6pWajhNbLM91RjxKrr5LJt2Refa71rdaD
WqNEurL6hU0D2SXR8QzU3IGMP10dS8AsT6BzxlpaDN9ThJ7Nk75M6UkFRZEHfS/UKmhNu7uy7t98
47Bt3AH4ZAgyOtSswxltew3vBW2YY1w1q8e8z9DQy9skz6NFMzr1XE9D900gWbJQiWUlNARvaj6Y
Vo2KkrLubNfCTqHkZV4tbhAYtJjcG2aLII/lrV/RW0HCa3a1MQsH0xweKuCo34tct38ilMAsba3X
pvD7Yk6Tu67JEKhKXcaLoTmpFfI93bp+1pWuejMVtDnCDQ7rGhgiMX+qqbTkHdiINvUNDNZW35jV
/gstXCUPK3WW34DRU6DSH9bNsE9X2mJbmqExl5TgUgO1X8e3olnWBVyxk31D24jWkOVmCCXXs4EW
ntnRSqyoT5eQmVb6zdGqsTolGN+gD4lD/adsbiY63GzX9mcpkWw0zOH7MJvZjSt2wgwCaTVKX0vi
hBtD8LuKg6PECG/o5V03K96vRUmMuxaRGCcYEmX+hFBFb5/yjSwaGpvVviEhxg1sRQ03x0+gNb96
XU4vSJ9K7YuhCzHe6gzpkkDWWvtBlK4ofBUXlZ/lYDjirDUmTSxXxZLEb1tNfuKmcj9iiTIWd+5a
txrtdCHv5Vq2WjQp0NwjJuSG4Y+MCK8ZUTy7yBDYhFVGRQqRE8egQ+KbjxVjUgOidMGROOWD7B/l
OnAEXg5Ulz4knqW3+wkQRI64KzdVkDUjPsTtMtOegwRwRiSqei+aub9TawcwA4rrV3KcS+Uv59mB
RQbgC/T14fM1Ko3pajYvcQU/93aVXnVqi777ZUi9jYZpKAPINWrk9sZ6x7TTPaGCmN54Rm19qAch
EdRqUQlwVa1F2XprQtOeld8vP5i/upuHL53oAjYbsg2TwKMmkqOmbWWW3RKDzmq/qcqqv1vXNP2p
6GMfbHP+qzAWJUgYesQcvTRapDm980Ti3U7YDzHmcW1mbGodpGmjn1/+cfvzefbbIFPys8C9Aux7
Gv6G3OHSzilgAY9o96Vs9Y+pqu9SCOr4NTO89uur19uhTPj0kPCgV3KIenIBuaa0Oql8W2E6qtee
AW5DJm+ZoM8N+LM0vQLyvnCB0kwjsUcsaheUOKxIRLEGimUtNpPxd1m6NfC1qguFUxev7vzoHEQQ
8juVa+dMP32Wqi4GXrNmxvqkudCESkqwZlneiK0ZfQeUzJX1noM8SbJp/OzdLSpawGpPF7SmlKKW
8UFs6cAcWvRefrStSudXoevjm4OinVotNR3GQIXzFlu66o3aGvXPrFv6L4DmGiYTylVavfH8SIGH
hNCG3i0d3yNpVqpARqzZMWOaOjzsbCwjGzuo/7xiWL4ZTqt9XkBLMpGuxT3OVyPC/IMFXKQx6ltX
Gv27LtmK8vVpFG8faOFuGwk04fComrnrMWnLrLicKVn7mja6o+WLzwj5GgH8woHbdX6RX4IJhtf5
Ho//SenZuTFxx5lxlxi/VKuybybP+mIOy3Alq7/w7aIzube52Bo2x4c9eUvqFv/H2XnsuI1sYfiJ
CDCHLSmpW1Qn2+24IWyPzZwzn/5+1SuLEkT0BQaehQGXSFadOuEPKQqkpyVe1G9JNRePqpruY9C1
+yVTgo2je+W53vD4onUnCrDVc1UodWsDDLqTPdG3i3Kmb8ikLEwy5Xajkri2FLuHHSTgl2j0nL/C
MNBzCKbFeOpnZu55OxnMrIZo3yrBVv9E/OrzAKiR7VIqaHSJBfb/fKm4F+8txOMDiUfj1DCO2MV1
32yE2cvLka8kU0nS5oJqujYPnwYjQYkqnk/AM5wXmT7JawjL9gtEWv17JMvma2UPjFtvB9urq8Id
NMUOIbMXJ/WfnagsRaSFsjWeMgT9MZpb5PZLj+bwD6Mp8h+JVRX3y5zAQL697JVXisYrZG5O25ut
w/my2IdHRjsOPS3p1t4rXYXITd5s4VUvdz/wXO58ITcA29NWV6vYI55bQYf6H4Txfc0AnJEqo+JX
oon+cQyCLaXwy02poepKDKHPxtdca1CHgzJzkUzDyQJBdVd2k3MPU6Q9OFNefn/3G0RnC04Xcjpc
J+to5Ri9oUuN2p3aJZfvDCxovHEy9fvbq1x5gzRRWAYY7psb9/kbnEqQkk2RLqclapWPhj45h0wd
4rtEx4B2WSqg6u9fUCgfCUYGbYI1238uYaQkpT2fMEaOGpfWh3wX6E2wk+bMPFYRiIjbC17Zidgk
0yenzSb+Wx0A9KIUKUZs9lTlY/iqJMPsD3Flb8ThK2BxIejEKjAtOG5rHtlUGj0DYG1mwDTCk6cq
+iD3cMmcqFC8cFr0OzWO1IMwxPVDFeZXKwfvtCAVUUWAw2l5MEvDKnx1GQxoQZqZNC2ngXBwnC1L
3s05YtQR0PX3v1XqBQdTO6wvAIyvorPmhIo1gko9BV0pfSyG4ROJabNx27y5gq0CMwwWoQRGEIFM
tMqmnDEOKdXM+RS2Q3k3y1X8KQM84be2nb4YDaC9ZUIdwLInCbRzYOymslI9wYC7n5g+D26EVqdf
gaxFE1dzvqlVOt6Pmtx8CCom+XOSobwi3KuzUg03qGRXMjPENSAUkusilAy99fxo5VW8oOWbjlBd
Jqb3uNCPpQdoOPkPBjksczhEoDHKJJDH56EBg3YHLUz5qzRhaB9p+QTtqRoToCOqPZrDp9un4sq5
N0xuIrJiChvk4s5/3GDi/5Es+gwZ1kSdyozrO20A9BRbyCQmgaVuZOBXCiAxcBFifmxOllwtiKow
3EQtm095DT4NwSFUlECyM3m3qqn6oCYtgOsmdeqX2Y6tECrSWN5pQTqWD20UKL8kkCZ/mMADp5yn
0fnWWSOtgPe/FLIpmPAERPRNV6ECKJXOneXM6PbGjqsOYewq0/w692mzVyOl9N69nJho2BgR0X1C
wuz8G2A1JJsRyKeTuug1UvWIaddhED9qTiJ/VAp13FjvyuVFFxEtBFTQhZSZ+Pt/UoFwbHrgUcl8
UqYp91RrmndFGJceKMUt650rSwnaIRRKRg8ku6tHsxJJn9po1k+YI1YkolYNYLoZjlIxbhHIr8R3
RvoEdohNcF7XNMdRDtSqCVT9ZNfpz3ZBKoHJq6P+uv2trq7yxnumw41C1Wr7wuEyg0inzFIqtb/X
aGU8dk2jvd5e5fK18U/bYpAsMLD62yH65wtBCcgTYLDaCRegFLhKCAdLYJW1ILM3uiaXD4RbEFgT
yC5vQoSrB5KrzuixQFNPRRnDYmAIix55U2/Qlhy21HkAZxwpDr4QshBkvPMtZ87yoPeTrcDur77a
UfQIo/YJr5qW3iACX9lsVW6nbpHUrzwbmQXNQW57kX+uLiejWKQpQ5/5VGRBuWumdt6Ngynvbn8s
8dtXz2aimE3xLYhq3ILnz6aDxooLhZF1MOkJvYTKj01tRF1LzejoKPvEtt87W2PORewEWMKVSOBe
A2bGhKRBTVPnWMXO+EjXt9/lyAluxIn1RxOrOPQvAJWAm+DDnT9YCEQ9UVTsH/MpXcBbmknzU4WY
+FyoaktvWVrM51JNiqMO/JKmZbfFqby4OvkFbH9L9A+QalDXHxALbr0opCw4WqWZ9GCzNHip4Zzr
RwTYQb624XRnw5t67PqxeFXw3kxpoSrmF7C+I8SR3npu4PtsfHDy4tUnf/tdZHdCxdWk47LKR0pT
ilGcVIJjUPXSJwO+V+cO1HyBmyhLr3kWSiqNb+U6AkwZnnnwOtoUy3S772soY4UCxTNrQ0whgf7q
0a7r9Bidq6mvUm75zui8UFJzc1egX/IzdSLnk5SMk3O3oMTrK5nBlLMHH165ScRkAG6SIz1GAv3i
GcAtaxd2hww3ozd/ZoZiZsiTx7YJTVHvg3vyCfkIMUV3DnJoJSqcVIAL94FmSY9TGwbAay3SJ9C0
c/kZFwFHdftkCQAByxEklwFVqp08SUoEuDFZMi8NbGunaElb7jTJMeClyXOlHPPEyO7jWos+NnWv
fKj0qn9SMxNu0KSntteWVfqnUuhY0bVfMFqIM8R/9kElZfouc9rSoGfVGBAs4t4BV1DF6adKD4A2
LnVXOm6uxkRHmDO96PF2o2+hQJziIKIgqA8JxJJfzTyJhwd7ibXYU1t9/BzFtZF6eaWryL2HVfxd
auM+dq1MVX7aRls8aiFMFyD+KtZqg503CrVqbU4Q5+fljxFm2mMRpRWyMbih/K0hDoAZL43hsVYX
JfNKsypObSYVKTBb7FO8Lukw5sJlzPacYk6+AZ2sPi/GHPyogj6CuhdK2UGFcBEcsop6xAtarYhw
eAhtzU1tiG+VHio9ktVAEXZoOc/frUUz/sMtaiZcBsOke2Y2gk6OLXU6OEMRDC4EC7gCDFOyD1kE
+DHtNOelTfFD30+GKv0q5cAZXHguGkSQIco+tx1kb1fru7n1pjJUWtcGEpfuFMhPz01XJf9NwCG+
6U4PV08LxsbYlZOMTXfnSH1w6BYdAUW77+rBU3p5+YH8DeKZ4LubXwrUSKR4q3j6nAMEQ+NMTMB2
wWQtP2Zk6RLXydosJ8MidcYtzaFTWUeDOh4oOLWMJoUUvpArLsw5FQwo902ZZ5HXa2n52Ntp+Trp
kwHXMZgXSBKBFA+eFBXtz7CfIP+16ZC91HOzwNpslOg/o+wVYw86XAs8rRmb/zLkU5SdNeraH3Dm
5XSnKFJxinC/K/ax0zZ/0jwP/7ZhKhwAMA0uXSWRlK+JHpQ/jMrJPxXczpHXFpn6NOXF+A2mWPfa
DQx/YC8mqaDrgUEiMqRJRYJvTBDfGs4EJ2fKGzcux/FTp9vqQwKAonGNuYXPWs2WtOwtvsTg2XmY
aAelraXF1aYS4KUES+CLHsfZ3zHVp34PtFt+qp18LrzW1stvYVAXtUuDzG6O2Enbv+zasp90PQs+
MQWEdEPbS4P3OU19u9O0Ou29sJrGBPfqOg0ZeQDzesAsEdOJECTykyyPk7STK0d9xqGFMBdHjfXd
CqR52OeSkj73jRIs+3LQhhQPq6iadnxNKPaSU5iPATOi78ug/R5BkFe8ssJdUkOo2LGvftJzmhJv
VouwdVsU/l9iOQ8/U54PQMzlUpVcnA3K8CABny8ejDqMX2AchDAO+iCvXcDKdK1rZFi/NZms/hkG
J2n2TVCGn+ZYcH06Le9DuE1z+BVyAvXMXEZAoSJdknS37x22S67YybMUSYgZxmYXfjaq2Kigl8Y6
wN+sCb+GetS+KCmbZlfEDhaIudNn3/ogdo4dAbjbDzlBzVVMaJelOVkQUaS4Kt3MyOrPt/OMdanG
GSCLpq8gagUar6tLp4HmlWPRC03UXh5mJzO/tGZUHiJN7Y+FElkbHaF1WvO2HLbmQiFVaCesbv+p
H1UtDGClKiB+n/F9Dh6yRg9eUyr0HbKvOvT2WNtqXaxTtrdV4QI7gvUP1GZVmyTKPFKRa4pvLUrn
11C8Dj1E340C79oqaOOQO4keDaPQ88xmqsuylaVM8aUqgF6cFOwHJc02Uut1Fi+eBfiTKQps5Hzf
6O//ZPFJptsoOEx8MODNp8hRF494Cn6yA/Py3r3BYUY1F2QIZTUGKOcPFEUIMgr1j6PZGPPdKEX9
jy7Oi981DfmnJkqTv7fXu9wcjAhBhZAIwfZkmna+3pjrPdRmBTkJOKW/cqtr76AglI8GlBnNnbsG
ccYRRPFGGXH53YAaCtSwaDlh4KmeL+uo44I0ZuccjYTooEnJ9CNK53ijxrv8bqwCepLYTKXCVzxf
JQ9gV01ygpQlLlMQLyzHjQa4knKSbJX+Vx/on6VW75Hxb56nNK+PZrnMu0zgeBQt2/L2vQBjiXwV
ORohaEBTg5Hr+ROFVarkMV5TRzMDvuLKIL8eJ15c7xL7hOZiJRuxV840qNxMb7gm7BSqkIcwvf4M
WrzKN0qLK89tAfrmbNCRBZS1qpm44+XSdkLnGMPgPtqzrXzIykLaOOZv2/Df0oznZqzMSEA4pgKL
XUUTmoYKJvKddXSWDjxLgJdEfMjmGE+ouFbi3WSY44emKyCmGLmJtjpZpPasyYBZ6Yuk4a8StGng
ybqBQzTe1Bo6KTVqBACRYMMclUyf3r/Dhe8uRddbu/Ot8vgnZkAy1iJci+yjVOf6Thlnazd3MABv
H9/L189ImrIOHREqVrb5+X6IaYdy+VbGcSnj0cOnLvbiSg02PvJFL1wEQC4OBCWhWgABXF0hyBAE
ht2kqp9B2n7SZCk+1QDbPqeVRWkch6EfOgbEK3LvezUc6t2A5u3GYPzyMNN0BYFEXY6xPcH+/FFT
vFAa0f70+wIGTeLMwX9tnIfeaEj5t9tv9Uq5CpKBq5JiWYwa1hqGqZwgyzrPsm+kMmcIN9n5CbNk
3R2tAPRUNwT3UhUnB1Wxcj9F+/thMtXCQ+ekeHbqtHyytNL+c/tHiaN9fgTou3Ar8A6gCVyUqgX+
IlJkNbKv1v10lOsMkJHVODsnqOhFq/BTb6935X1Ds6TnR+zk+Bmrk22iPthLMLkRqs3R0Hdy3e3m
JdkT6LbatBeAH3YWvByGmbTKDC7aVfTET6XXsRGdfEVq0pNT14ioBapzp07sNJC0sTfPSb4HoDE/
mgMorwCvdWQn2vE1xChi1ywGNfUYJq9l3+oexERn6wiILb56/UQf+Bk0P2kbriV9uySSMvggnU+9
CVd10vdDlX2SeuWvhF6IjUGL0UyfywjOo9QpjxLmgPvbH+TyrOOewNwX4XesGgFJnx+AIgIm2EXG
6FcZxH7LgvE3BSAqb69yZZu99SrRdKUpekEGAOs6JYtWT/6iB/2Lri3VB7JjxWumMj6k8zJt5FbX
nkp0hrAD08U1svr0AOtCcI7a5JdJKr2qMA9h2qbvVSkToYvoCISZMQjtJ7HZ/4nGi5JUlTHpdBfM
pT92Rj0cmqrtP91+d1eeBX1VxsgUvyDX1l+oR0FInVA89Q2nMHZwKy2vhHv8/n3AKgLdAI5dNA7P
n0XW8GxMAr5QXpq9Z6ZddWiV8r3YGgS66dQJvWVxJoGznq9StoaU4DjU+zXqOjs0eOQ7K9YLr6dn
shFpLl8b0CLBExJTNf5Ybew8KxMhG6H6QR8W/gz71M17I9rYaJfxDAAXyFzGGPTJ9TVkDPWYMU6t
XvMr8tHHQanDu0mv+7sam6279+4DlsIUnK4r3X9orufvDtvW1kGeRPPVITJ3g1oWHhLgW4iMy5PK
KqpKI17AFxDHO19F06fAHmZWyRrFnBAPmuLn2FIKDwO32u2bMn68/VhXrkVWtBDfRu5PjBlXO09X
67kNZj6URRfuuR7b7FRE5XwMS+BXc4nqHxovEr4Yafxcozf+Z8hnOoaQ/n/IY5+ejDFLPm78JnHt
n8dlXjNCGNBGkHy/uBaTmYg4z63qt0VkvBRM9h4iuenujFC0x6zKNvdNXU+7UW3MD3j2VJ5eqEm0
yzQNbSi5U8anSmqqb+EQqU9xoaWfNG2yXCR3210jZ1ts3Ks/F1ifIabgvMlVFmNJqTNNSDb6qRGG
u77Tmu/cdvYL/ErzTk0M02slgU2Xyi3I5LXtAhaB0TtQJRoBq03Z6sZYduiT+uTHlu2S7SV+kqmN
iyKH/pjVQ/nh9qe5vqCwBGcaypB4tVsqewF0HtuqP4ajfMwkSXJlLvqvKZ2zg4Zk3Ofb610LIwyI
aHGQH+EwsHrAesamvtcG1Z9RUHweAkc56E68dQiuhBGiFPkn6TZ38bqmRBoQuSQz1/wk4qrKuyY6
gIWilTw6775NRKgCaiD+B75jlXSb2FnkCPWqPhpEmZ9JNM7zZNjCm155a4JOxjIQqWGIrDakUeVV
F8joUhi1mR+iuEx8B6Wp+9vf5speoIkAVoARMgHkgpDhlFFQMEPzaTfpJ0rYDM2RyrwvUJ9DOa3u
NnQPr3yls/VWt9dYF0todLTYyrzr9kmoz54ioWPQ91hk3H60ay9QUPHwtaAERqz5PAyjbZ5gURcp
Pg3GyYtsdfAgA2yZOlx7INJjfLTAdAO2Wn2miaYpKWWu+FOex+DIh4HcrBvuiqR677CVmx8vE4jc
1PXkGOtkPEGaY44hLvlj1zU7GeESNylRGrv92t7ACavAzRkSJG42BJQu7fy9NXDcU7uVZV/GGtvc
yUjR/6TR17Yegb4+mB0G3V6DtMn3vK5Sg76eKaG8heun6tHclp/o+BlCqWYMZ1dVshlxSRgBk4cE
n33sw6yud11s57/1JZd+C24UciNBJSDCo8Y/hKGotKOgYRqAr/bSvz+pEVkTWRTMOeq2VTQaqz6C
Im3Yfqr39q6bh4jxz7gluHDlXHFixLYTlQmNofOXqOuVtsip5viSNKPqyByK8O7U3oxT6yGvgmQj
BbiyDWECUoATERhlrFFiZinpFeBvy58IKge5lYa70Yxkb2xNbSNkXFtKYMXI2wENk02fP1rMfH80
9Nj2o6bVDiPjDFdnyncIjPzv7a14ZSW+E4xd4N3AadYYaDgD0zB2juajwwV1qEeUlztZelgUuz++
fymUu8UYnOYn5dX5Q1lhMlcOsz9fHovuR9HKjhtAjPqRlLH1/g34JsQBjUBoGaxJGaFkmbIUZZbf
t1nCPFV19h1l8gYM7Er0s8m6mNqBLoBxsjrFQ4dxYBPWsl+0hXUw0a5EaBL1u3e/NjEosUSWy5h+
Lb/RtaO56HIr+ymQLl9XpHSfxZV+F1ZLt7+91JUThcc5/VXR9LBBYJ5/ISeDDwdNWfa7LE/vHWaK
eweJhH2hDIi6p+bP28uJi+g8CtpUccLBghDBqVol8Z2aq1JptSVthWI4gDlIj6Mqh/tSkhn+EqQn
ZLnohNxe9XLHQ5wBRgPMCkwNvJ3zh0yF6UPCfNEvdLPcB7JefylyLf9qIVW2sdTlBhGuI5RdPCUT
0HV974xqy1iwyv2OopWEt2IY2iK0e/uBLlYhgUGZQYg6czuyE88fyFAXo+1nc/GrYOmhg2XdyWib
rZbY5SqkfEya0M7gmez16cVXvmC8WQd+YEF0hOZfoII26xs7UMSAsy0h1GwAjJFc4lzAQ50/i6Ym
+NQmjePXJRTC2Jmb2LUT09hB/M/2DRqfmavJRf5oxpq5USRf7H7WBnZHnQyGjCpllbMHQrHQKPPA
n2P02vLQaVxTab6qqvE6dcrH2x/tYhe+LQRxx0LsggddfbR5aut+1ibbt1CRepYRFntBbT05oKDY
bNxbV74cCnUkGeh20NFV1fN3itMr7p9w1/wA5LTbxFLn6VDiNr7ctQciEWRAyPBdaIScr4LwM6E4
MBw/TYPp2BDpH5DUbHajUQwbCe7bzb7aJbBbdLBA4oNdTHXHJTHHARF6X5mj6b4OEQLtZyV76FQz
/IvgunmPUkOGmoJqPiBNJmReHeejFfWJZ6tp/hx0jnEsjDTyGS8uhovgFjqECFxHAByK5vDuT80s
kyaP6CUzbVztKzBDBSbNluVLtjTfG0pd+Rq/55vdjMv/sRRTWoMdbIrRy+qKndoGtb6m5iNA49+F
+WjdA9rB79COtpgIsAAuzqrwvhLdB/rWmr3eVziLRGAkdCLCaA24JDel3IF0Xka0JGWBPSgmI1Co
cECDH7hHYRSPVdNYKPeV6u8pbcav5jRkmluZc5HcJUEQFV6HYaHjLlJsfAySNmeCBZV7dCVwQ18j
ZOIe4NVrBTnlHAS+EkkpiPIgCrod0tvG4hkd1zXispH1eYIS98GcMOUSpMXymbg2I/A91fkntbNp
nhdlFLsTAPonKQoVQExyZQKZUvOGdBXZj78A8apvQdXEzY7mjwHIawrVJyUaimd9kboHPXfS712v
KKmrIHmCbHJRG+FOisPhiznSAkDXsBu/Mj+qPpiSVfyo7EbPiWqh9TcO8zrZj8x11NfKUcpiB7dY
Lr0smbt7Zv3tn8KxOwdMsyPh8wWwJTtOxax3vpiDPI+l0Vq7DC2H0M2xwqi8tq56FtSHQnbhDETh
/QQuBo4U7gp/rViToA5kyQQ4tozpkM2QHtxyHOzhYMpzc6+baasij9xqmhfHk/RhUcHru6ouGTtw
rfF40Ore+KrJWf8aMaYCJxpqXzUU1WIQTk2XH8wkVupd2BgoNduJ2s1Q1x35MQf4wlC4cDrVdTA+
aF2nKxd7FyYGcqNmEaYfkX4N2r3ecyARw9NaZMvlFv/nvsb0xcNbJlgerFpLv5vdAg5QSpfy1Uz0
+HNCOfdn1OFigRgr1P8sZL7qXSThDQgN2rQOllZ3TyWOgAKvWJu232lVDQhw0Jx6HxZm5exB7Wry
B8nIhNrFGMm/J1ViwzlGgNx4So6g3dUFotieVeiQOo1Mg5ShRUoxvDuA0lhBYInSQmBk1k1nA4lS
aHNKcUK3Gqlak22fuWllY5anahh/3A5Kl9N0MA9k/RDAYNCT8K3SoAkYIb38vDktXaW+yvOiTIhx
BIHlSiTU/6lgxf6oC5fgzl544SC6ihkWZtrYwJXKHC2GrR90GU8EcRFpGljU3InrKxHIAKD0GSHl
xk4Nc9cziZx3fWCbv0rHTEvPnmTpJPUZ9J85NaXgSNfXkh/0EP1EZM8VbXDVfCimPeNBimOrzVAx
kblkk4Nmx+rPeMLDGJmIIvrZYBfT3KmR3X8BTtr/SrNRg7A+l2m0V+Mm+1UPXYIyY9iGL8iJIqeF
cH5qfyxKVNDbBTFr7tFFyf0BUOnXmoIzOGVhICdUUEb9J9edGrwqwAvpLpZLLdkjHyqn+2G0wSak
TY7GRC2lpe1rSZq8WLgTDi7NRPMuH9o22WVB6PyW6XeFbr9Y5bfaVPIePnGt9LvUsOqXWCnqH1k0
w37U4P/focY7V16G5QnC55aWOftFQ2XWnbOsTV2tkKXgzrRT3tOYOM10j2eBDle6RjPUVezcfmjL
ALMGu5u1O4RnwbZFZZAg6ZlSb3jklV1yRLy3+FL1EybTpGFIvPZRht51gcWzBdK37UsPsX00pun8
Si+NkpvhrrLHctqVc2lHHp0i/fdABzFEXn5Ci4LfLxX34cT94rZG1jhuHSR1+Uglij133khATs3E
mdI7BxGRl0lYWXmTYhdwsLVa+jxNWFbunE6yv3Z8yR+YG0SRF5rx0vLZk+Y1nC1CN7VS79M57evH
MGwGhtdhWGPPoMm/UmcYZ9+Jg7C7K+yi6gWxqiuOgyItoGBT+tIbhf1FyUP3lE4FOSYKdGjfr/Lb
LkZBfzTK8tR2oQ5gNmy/kLDp9w14Xm/C4eCQ80excbYuM0BWxRXYxsmKicl6Njd1bTWkjlFiURIP
h4L98RE94WojgF3mz2IVUceRDVigMs4zQMYPWlAYbQlNXsiE0EuQn6fY6g8gY4aHXum2EEFXAgbW
lKRWFOCabKx9ybOin2pTjuoTYmrzCSxwfgq1xXlu017e+G5XlxKKU9TGAhuxyqE1eUI6Au3x0zgY
Fi04TAKWRGYS3WExejsQXl2KSa3jiKaWYayWavIKWRdzqU9Q+bBFMkpvkUscdGeQALdXurItgBvA
nWKkxVhLE5v138GwBvc9m+LqVBvGcMzNxcIeyZTe2/bhohFDCVHnv5nynq+CkO9kQZZjWyRI3jZ0
L10FN5ZdCl1349VdeyAxCkOkQDPB+6/SX0WVm2AI7Oo094rkT7FuP5ay+e32W3tr65xXH1AhBWKD
NIxh0lp7rCszhn96G52KQGpztyhzkRdoyvLJjLBJAOZPM8edFiM51WkbIN2rNdFrqnVKxaCuGOX7
yXEKlFlKfZD3GKnBo1DxxgG3NVaZX2OLjeg3dlEa6ZeZ/M4Cc/xhhHLoRzn9SYaNKpY5tx/qytk1
QNSJAQVjzgvVlAZ5i1Yd5+iEU033W5MjzbWWLP+ogWs+zjGgstvrXflSSJkJCyhkaumCrzb5tDjt
Yg5GhNJD0rnd2CvfnNxxNhpM11ZB59OhPUI5T0V0vvVsPMsELyQ+FYkU7ecxw1pLRqP69rNcieko
9sCxJPphJ7buQytdJw9p1LEK5iH+opAWqGaqo7A9D9VBZSz9hZHClozalWcTrCkwkYyUiEir5iOW
q7E00RE8KVZhY5ukLbArYtp6GzvjTeTlfLszh3NoX4m+CHt+FSV6fdaDxu7CE34Gte4qQxcu93pQ
96MXKkYU7ow0TvRPo6mG34KxDTXXRtoM9e+l6b+URjZ8DTGCwmyjH5dH5OQb24vHcNLdAlGp+d5R
MnKlorar1y6bAweTD+Zybj+YOEghoO72ci5g6cs0/UZwoo88e1zs70h6a98S6qvBUyN9/MSIL3k0
oQH+KRWqUbdHC+kVo1BsuRUGsZPbpVIH5NHBw9ZV0mqsHsKoXbpd0YXJjyUczHZnUO8NpCKTkz+F
lRGPu7Lu8T3RC9sMPTOgb+hNVthlu6RMh19lny/mDo8E9alRa/vTHNWtvZPnfn6d5BQu4ERSg+T/
pIS5p8PyxsIlSPHA0mDLdPsaGHSxy+m/O4+9VWcxyZ+jfChDKf46GrnyIo+DYx5wD0juZUzZHtIq
rJx7B48Uy+262IjdQe4zbV84xdJ5mlPyNL2uZL/lFlN7qCS20ZziGYs3l5SuGHHA68Nnas3yVz+X
EiwIJ1YVF7MErNJnPTOJN0W8RK5ZNn0vsIXzizll4ZMxdfoTP6nF4KpyIPoXRaIToyJeP/YpKZIp
t0/URTSip0YsotloIsnKBOn83NaMDzBSnhJf0p3kLo60yh0LVccKYA7uhmwLKn0J8RSK02IKDMhN
FWi88/Wisi7lFqU6304W66RXTvMVbMXwO6ghHOVapu61pkyxLAgkKXX5AuFPGtf5Rlvr8kQzGhEA
BSHHoSGvdf4rlmixl6QKkxNCxf0hGerlgcJti2F8mV7QDEQ0UyCXkb1dd4tjI2o5eLXqO5UT7tsA
66Iu0Edyest872cEoqMjGcQ1Caf0Us4nCUNU6FrNb6NQ/51bs/zUGZww+MY57uzm+OX2tnlDOaxC
FZsFTTKKSIAQ63F0UmJzIaFU7Wtkovf0+GnJQKk9yhW71cid8qC2Sn1XY87xJMXm/NEximCXY6Hy
rAQ6lVKal69JX25iPMWGPf9hYsoLWJlMC+zaOlMN6BoISmNymhJN+bIEgalwHZGCu5mma5nXj0gO
7uMlwSozMXt9b1kDdfakSP3LxjsSd97qp9BhANhGesT5sla7LGeOsFh1EZ60LDZ54iiYvzATt/8a
3ZT/znNd/QpevHjErFAf4IqNuCVZMlYcriX32i8qTMKAA3PhPhis5XeWIPy3gwsy97sh7/G+KWSl
s1EHWwbr9+3ffnlAAGnI9DUF5gll49VNhFPhQgduCfy0SNhFslnv4L9oGxfelVV4Pbrg+8MZuiiW
kNbP0RkpAt8OcmT/8uC3HJrvtPOlaw0mk7EekAbSLmd9Cm3Q+zG2K7ZvR9j/VVrw3LewOJfY+ZoV
5cac8sKikp6z4OGzDO1nRg6rvDjl58hIUgTHOS8z6vGgSbyyyfPnJOyTv2jZZi5DzmBf0rA4dpDp
d21vyM+qM5ehm+F7kx7e+SUZMhLlyIMh0vOKVwEXDnYwOXNvHKNsghCpE3WbsQg24s/Fl+R5GZuS
AAreBPIu5wG1l6LAdHpA6zl8uH0zoLcdD9KWSPC1VcCKC8VTobaxbqSNdRUuHW/T1wJ7RpMuCL1g
VPqN4dRFkknsEBBeeoOYZlzIKldaF8q9XYU8S6fejZmtCkuZkDs4r3dxOGf7uNDbjcnR2zY8CxZi
VYod0ZQjhsurNzhF9EINtQn9GFS62k2fo8nx9LF6gcvrdw4yQNX4UCbjXTZV/w1o91thiqVM+xT1
y1Nj6N6ipceuNw4I1R2bNhz3ZYoFY2VtlBNiA69+JwEW0A4/kZ+6psg4Od4sRjMkPnpucUTDazB+
VJOZ/ZqQTjhoEAZ+dGRGGFbh6rnxki4uVPGOLMDbaIQzfl1jDUAAiMPOwaFL4RyqJU73ukRruynV
4MPtY3MlL+Ikw+linqTS8VgFwNaAA7X0QegPEcKnFqZasDCSHECvHn+JdawFN97rtV2H6BjCE9TT
VACryyIIVAZ5AXOyHnFFIEa648qzfICvnbp4q/h5HbzX1eANSvHPkqstZ5YIJY+oA/txnH9rckXd
zymkntQOt9KTy4OLqCsyppQ31KDA8M/Dw+z0bIxi4m0uynLMguDH0Fb9BnPnEjcsdNBJhMgzuFW4
cc9X6etmlG2jTv1kJMa6tR4x5Rkjuya8Kv2fQHGycc80ODJdtYuT0YXyqFPkS1mrurESIEpMKmw+
yhmAp93t/XRl62IMICDhBBVSgdW77hRZGFFzbCgmwj0YFOeRko65Wmdmf24vdeVlU4SLS1tj2MCf
569h1uFNZdqS+EWRo8UG3X7f1clWR/DqKiZEITAXpH/rRifjSI0TbyW+0abzTh+n4jk0O+W99DYk
KtGsocOk0zSj/j5/lrEylSA3isSnIsMn2GoHBuqjsZGHXDnszLjhu3JDkozIqyKION9HjWSmfqSb
9WMQyeaDPIXS/aRi5etGsj5uXDHXFhQVgQ2/gnXXTF+GrTB95TT3AbqhBj3IBpEaJUyQ5z2Y5WQ4
vHtLMHliLE5KAod5Pe9p0Xl14lKN/JJ978ULYnlzkurvf43AVQQhhQakGC+df6yqbOt8jsXFOSrx
QWrVY6qr0T4o6w9Dwtz49jO9ITdXN5EhsCtQIEzCypqgEg3SYGqIY/tRpWbRfdiM9TOef8GXMFoG
f+mFOAIYJ+W30UhZ7zJwHf/DdR4hDed/nJ1Hc9tIt4Z/EaqQwxYgKZGULEuO4w3K9sygkWMj/fr7
wHczBFlE6dvMLOxyE43G6RPeUEQlIrJeVuiHpdeQn4t5QmgF29dWe2Sl9nVxkkMLoLXVOGDQXmNh
39d1EKaVZGZqLXS9EgMfsPVTNz5IdVSzM+Qy1QqYWY/2DmpTvTOwvbT37aQ50hdJmP/oEeV9s/Qs
mzZuj+sDtXSNQIOAf0fPev01MrKOu8QJtdOQSidQnBb8aQEWlJoQBXW02TcO1DWVjuqPoSVZ9aLb
Dcfg8l3PsehwzfTmU1wqlRl0vZ3/iOuwLoMqMobR152hsvxWKXttFxtmZWImnOrGQXbSi4DeCmeZ
Mur1R71KjPCQqjisOnrCxDsV9KDuH5XrWMWPXYoZgCw0lO1VczJOZUVxyo9t8NR6km7y3Bbh+N6e
wrIj3OB0QBeY3bpk0vWuQw9GmU8p7eidbeDsrkln3PjGru+RBeS7MNlo2RCwVqEq1EsUa2pLP6WJ
NHc4nFaPaPn2LwsU571eUQudgmBIIkxzgax7lQPFWom0yCTN04AjkR9bdr7T0QvaeKIb1zbkeVID
JByAghE4Lo+SCxyiZ27Znki3g1yR6UPSiF2fFidYNX6VisMyTZWt9Uw36GmO2mO8fFyzl2+BxW+c
E/pSlIuoBi+g1tXmVooG/Df2amA2JNioqCMakhvvNYdhW6FWLjGLsmwZPV0+Lzl7qk1SbxDKsN1v
DZlQMEbJu2kqrEIoIBwDdQCRpl+ugjL7ZDep3ZxgL3uHSGm6PWTW6P2HnukqOrCk5Tb6YqswALZC
NIYS1ifbFc6hcLXiWNb0JO5/vze6hui+MmsCkgusjm/48mE8XXRWrhTNqYus8Ij9QfmMPbWN032W
fVDyNn7QRmknPio70WGmHH5WhjF8vP8rbnx6Dj1D4AMkCSSZq9Ph9M1UY1RRn7CGsAJbF/lRse3w
SdP7ZGOQdw0Z4WtbPgcEiknQSeMuH7g29FJnR+tTZE2oZxX5DjSLGRhh8gEbVgWqeAJGU9EYRNRm
Bm16rNBXG7ov9x/5+oOg1lvwf0tzxuFNX/4McuU6LyejASdiRA9ZI+udAnd6IwJcX15/RNsWIA5T
Pr6Jy1WcGl9sx+Yit5pIoe1vuwdD6CrSPLp4juY23ri8bj0Vw2UKWAQmGf+uAo4RD4oa9QOQEhHH
uwK5k93Ym87u3XtHeEYzftGmgfaxOrMMxuk6KUp+knkWBu5coXTWgZa6v8r1oYS4BWGbD30RvFv3
77VecXIt04uTJREFiOdY3yc25p4Cr9WN+up6KVANXHLU3kRIItfla4ozVyJdpBJRxtFQgIHFVuB2
Q7inD7CpWHjdZiBGLsYXCwGOKmO12Gy4vWWCrz6pcdh/BC+iYT2G1YNd1pyTvjM+V2ENDtBrXPvj
/S29Ph4MMpfWxiJjuGzt5XOGhYPElKglx6M3MNQu89e8sK2H+6vc2s1FTwikNzcBl/nlKgMZVFxm
tjx5ndc9V6M570x3gl3jmPVWffOHd36ZKluMeEySNabOsLlX4YSmU2Zafd4DVq30XYZrzFmm4CHQ
L1ad58Ug4EgX2UVsq5fCR6cP6TY4AcqXCKGof4p0xK/aSgmwHa3M4mAi/L4RA25sxx98MZZphBq+
zMvtmMZFuDLt+1PTjQBMzDR/6G3Q71hHZW/3d/7G+4VER4cPzDvJ4LrTYpayHPVRlSfEKot9NbuV
7wAQ3t9f5Tqo/RmDYwtgEEBpSF0+kMStbNYjQidiqq8hBs9J0Yb+3BiHLEfR7f5itx6J9jYzLa4L
rsfVYmblShdtr+aEW5r50imh+1CJfCtO31wFuwi4HEtysVaByeoYDUtda07uPE1vs13iP2jKbiM6
3zoJJBRUMkhN0phZddBjc547sE2sUntjkDrjN9QUk13jTJ/ub9r1QjaxzKDFC/2GfHq1EPxHTNCR
eTuBU8+OyTT3D4g7qwec2rdIUteHgSNNaouMNSx6tF8vD4PCHHLBhTenaIyKAzqOo28bKYA5bc72
nhRbKLRbj/bf9VbJH4p5Dcrx7CE2ss1XE+ELX9ZJ+Lm37Xxj4mEsac9lbMEiAiGxxUHYAiCxSosS
WiSTPiYtfKlSbX6kIAA+2EZWe0eU/rwChDUu5CCRW1KUVGTz3wVMZBMxwzlMH1KKaoFLeoIRuDQV
daYPEoqOibqWJk9OiaL1noNvuIGh5o55EJ05fY3oqSz25dJ71dBVAsOeW9N3vS7EKYPpmfmzbQ9/
hXGhcrvLqviGs7M+Lq5gQnv3h8f161K1L3ZExFXj8sXWos1m5nr5idfuPhSZGHaCsLW7f1Kve8Pg
gGl10GdjunJFCKoHPcoKURWnXJuMTxNtt4+LhXfkh72tPkhXzX5XoLu/3l/1xqGFaozhI6xFWuFr
zTbcFlpjjpXixGgZW/UeAcgZiHZPbuq35RbD70bKCwKBGRItMQTOuAQutzLK9MqrS7ugso2yJ6pF
nIlB3Xy0PCV7kBm0uLhB9VNJoMp1nZCnFJ92euNlVmy81JsPTkGD0LVDxbEmanI7FB3FfMFYslYj
PzVj440atdjLTJQOeF1F3UitlpRi9Q0ZS1RlgLZABNfxW+mx0rBCI6WbwubGafEXamqvTWEBCJZ/
tch8+LpnHgZjfn/PbkFskT4uk+qlgXG566Haxbo1i+xkW714KGZs6VJFK3YSZb49IrDRRr56nddR
9pJZkPcs0IG18wqlGZMN/BPQ9tCKJGiYdiA/ONk/QvrIZaAVqUBhGGOit1Gbso0TfX2BsTgXJFUc
ZQbB+PJhxzEJYT0a2clAluVbBNL9Scuzd4ulkTdadBGouSnyETe6XKVQnFmYTZKflF6Pd01TVs+N
OUwbLeRbz0LcMTHSgBt0BS6p3DJzBzg9pxbA+r4LNeMpFmb9+P4YAEEAQiy5MOjB1Y5Fdu+OfZvQ
GccK7EE1x/yoNUI7JPSZH70u9TYi3Y2Li4OxAKfpO+kIHVzuXWe0s8BnDTjSH3EZu88qP3fAek1h
ZH9+/7NBxmCWuIg1sdrlWkMZcplB+TnVtYLjYgVK5BDlYTES3azpiGAbQq33l7zx0hYaIgUbTUiS
idV2enQvuhky7gn0rLdzjdbbCTRw378KCSddGSaky1FcNZhi4Gl1Ah7/lMZ67UO+Gz72hrA2Wj83
LqU/CRowrkVBdI0AipxZHZKGnFM12vxFGJpylGo3Pc/4Q33QazV+UpH6ON7fwBvng8Ox4NVMThh1
6OU7w4KYa7Av6xMwi/6R3N3awXlrdkVovr/cJZM2sKQG4MwrWwsBtk5s6Z1qlafeUMOgNYvfWPEZ
ENxE+f5Dv5QIdOrocdEbXJ2KRB8zhNuj6oQAeb7v0Ql4yOCVPeRJt8V8uvXSOH4q+RrzNCwOLvdv
LISYvNGEFim6YRd3Tv/ioEwF6SYt08iftao/5FJsNVZvLQuHFKso9pOrZrWs5kU61LmuPC3f/E5p
siiIneZjNyQM2Tx1Oqha+W5GOCpv3DQ8KSujZrra1XJEyFlNp/JU6ulrhoJrIOTkbry6G6kClxnA
fnqti53DKoZYU4dIXsp+KkOTH5t4YgrkKuoTNl/ZP2nciY156I1OKHPtxdKI7jTyrGszOJjclNFl
U53socgmn8CtvRpxr75A7omynVJNSvyYNgOUUAKafuzdeCx9vMi3wAM3QtkfNBUkZHAgV1gc+GDW
GA92dZK1oT2h9u48ITP/bir8ooa8uC4uYgkLpeHyvOplMik9lhx87633WBuyeLSbrtzfjyq3jud/
V1me9T/sjKmsjNir9OrkTJE9+YCI272tJvRAisw8igky8wDheauevhXMyLkg+cPtXQLa5bI9o/9Q
B0d5ipbSApEnsNNFz4i7MkexNQO7dVIdmsqLPwx9tXVWoiLbq8YqU4c4gXI/GnCxUzFUvqgx/axJ
7DeS6Bvng8+BeRhIHSLoujJq4AriMFkOp2L0TJ5tqneuEm8NgW88Fb06qhR2ET1rY3Uf6EbjNKKv
+hOJUvOYCECddi3DXaIqeVDOm2DCG69s8Q2kjKcpDwxtOUn/OSlWBxg7qZqeETeJeo9jwGNrxvnB
7WzrcP9QXm3gctHhGsgthEwIJe3lUq7bJ52RK+YxQ+cv40s3rINQoVK/N1tYrbM6/BkY63ZqXM55
XadnOwcWECZduPGJXeX9rLJw1aiSQY5dKWMWRoGNKknkUXWK3HqqUlt97eyxxelaK9qn3uwMcMNR
03yZrDbZOIu3Fl9Ukhd5H8QB1u1P+Bp5P/epeXQjtfhuyREjxrqxM20nk97zHvtE1x7HfvTkY97k
svr0/jfJiUHralFSoDK4fJMqgtE96knGUUiBxqU6Kb5lRP/Le4QmRc5C3UFXeXU0axfGOmHUOFLv
icCMU2uPQqmxcVquQiXfGSzABaEGbxjoyvpZrNDxKic8WpUqHqYocV4Md4TnnTd/7GpE0GeJfLu/
gVdf3bLo0pTH4AoG4hpzqEe6EdIIDo+eJcZPSsm3jVijOEJQ3mrLXwPbCcckKjRZwI6TO68esG2M
rDHGwjn2dmX8xEmwfwCpk37RCkt5VqIo/xA2qXhG5b58yKpGeUiEbT9kXl4dUk9Vvva9FsuHIbbb
jS/oOh7wwzhB/D7aVchIXe58KKfY6cnYjhUm84dMJNXHebK3hC5vbDV4mmXgv4B5aZBerjLoZivd
PnaOgo7QX2LWuidJ+/+fOZX6Ri7zJzhfdD3+3Hyoe6FfvXAIVifW6B137iqdtQT+4XaWEOY6gCNd
MFS46vqDUuidr4Iw+VFGavNiYW4+BshlhVZAM113+BtJ9IzfS93vcKgWX1kmf2GKVcGBnrz4N54i
bR3wb6IrNysNGmxeoY+489V0DFtYQ0aa+BxdMwwKbgsLFqAefqPLA7VK5LlsfAxA6AMlkAr8DjjH
VmP4Op9jDxa0HmwY8nJgB6v9tjxOSmrYx1mRaDo79Ea+yG6qEl9aRndwvTR/5FYznzUxjL9mTa9n
NEb1aHf/C7t1uCgIwNYuQHwyrcufkRgSkluOQZjABGjR0khguA1iY5VrqAdPu8xdkYXS0WlaX59j
Fsshgq99nDW+D7pRhvTLvG7wVYmLg8ja8XMI6xw4UeW9IBCdTvjWNxi8z7ru6xR6J1A+4u/3P/ui
gIQw8BI8143HLEtUbchwdtVjEOt62ej7Znh/S55Hdwld1JLoygOcutzhPstE7FkTDp0AYQNjrtHR
q90uSKS3lTTfPFRcdWjFMPFjeLdq6k3WDMemwA20yXqn9fMShuQ0TNap61W8vNrICrR+KmDnuJ4v
UxeNBEc67eP9fb0RShahfHJOCBG0+la/QgFRWdVhwRzAqc3v+Af0b87kIXUAGiz+dn+tqzxwIfss
ys6siEXBeq0pC3EFY9RDstR06Ju52h55ZDP1RWdYgTln/bu14lhxMWqBAYV+GxCby/dp6EPUeohC
AlJC9iayavnYpeF3fIrerVDIShBegQwhYgn2ZLUSAhKRi4eZchzGDr9tpCAUOOq9oeAwNGv/w0tb
Ot8AFyjT+UYvH4tsyJnmTFeOqLkZL11YDPvC6M3XFK2WjQvt1vlYbhgudiDveJdfLmXmtlBq04tO
I2aPZ0cx44eBInYfYsy9EXhuLEXyR3yl+8DVvm71dcvEO8+z6JQs8i6jgkSTjirorillvZEg3VqK
ohs/AxCHdKiWP/9PhWAMA1xkbxYnddKqx8mdzSdXzN6zC4B0I61dNmh1f9LeW1IiuMlE1dXBiF2r
0hM7ik+yx7vZbYTzgMpIrfuVqgyfOrUsfwIHFX0QjrL/IoS31WK5zqtpC8P2sf5MbAhrl88qF8uE
ObTj0zR34cFZCLzCRCAMEa7dpLAcGUZAQmPv3/21O0szCT1yZGwA11yuaxWk8VIpw2OVtcnPJGrM
JyXRsg9ZNrsfDRQLNjKVG+/UAYTOnA9TBGa16+fUeqmEnVSOUOB+6HEdY0vaCXLQRHm4/2TLdb9+
pVQIC62SrxANossnowqKYKnBbddad/Z2ptF59ePseTkqOJmhfy69Zob9x8341/2F/yQaVysDrlv2
cxn4rRIR0XROOJC7nkY71XcDiOn9rEkkAMs+3GWJ/juT4SvxG3mo6QUFhr3jKnskI8HlaKI4zFZc
4LcZ9YdIR3/ZK7x44yXcOu00R7WFm8VR+3Pp/efDonwsTWMwCLheo52ySJg/i8HIvtmyVx+i3qt9
F8WbM0yt8LWKEfG5v0E3bhggT4ynwKcsg5BVYpzzGRhqzZlrW7UK+CqyN9z22ieUa9JvpZWLr+9e
z2H+wfdNo49Dt4qOuYthFsVeeMxV/J0KZMD3MP3Tl8Qdio1Dt8T01av/71JrYGOLH2yKdkR4HDKM
jtxqQj4MPb/3x2BWoQynsqKnvsZ1eOVIAE5YxdG66HXMVXc3K0r5cRrxvL2/d9fodHqy+G9AAuKd
kYCsDnNB877o9CI8JrNSHfUxLP+BQoetalfXHfinBF3wKZkfaPGXFBhN/Vjm7vyAFX2Hnal0xDFO
df0cVqnpJ6CPvzpR473e/5E3giewCcQg6SIt99/qQKnCHhpVGcMjP+dgliAahrJ8dcbhpOJqxLw3
fCk7sTG0uRXJ4O3B1yF3AQ22OlWSvYpqtHSPk8CBVBqF/RYDi3hyksb8X5ai3wLKmYKC13EZylra
ZB5UFuXIzPWLbaUQrYDyHTo93LqGbuW7hKwFZYXCJz3/VdIyD2rfYUYWEp/1eR8P+fysFUASCyeH
HGhG3Yvqlt1jKOrx4A7J9NgO8Pnuv85bH9Eis7KQiLAXWXNTRy+qqhrdr2PtoGbHtRzuIN9vGTnf
iEJQuiBFLRw30Bmrm0gtM+iXqesdM2cC+MK0u3psGXLuS4PvaIcAaLnxGm89F9LiYCGWlJDr7/I1
yrBPwJLXcC4BQO/wJ8QFSihbnNtbz4UU7FIIo8UBQ+lyFWg7xTQD8T4OIQxops7pk+r06XHM6/hT
YvfK+9NcrnGYZfhFs5lrSRdULMekAhh2RMdw+B6ldHlKiszXAaGgjeh665ODq0zXAd0sjX28fLS4
LhtXsR3lWJtT+WRXafHdwUpkh3PE1lK33hW3BQRDbg5KzNXpaFErRfszjWDtx/ZJirg9WVmxhUa6
uQrXMNktNC+q2csHwnOoMgoEIE4Dxj1BKQ3xEzZN+vn+97SE6NWlBLeQJVQyd2SLVsmtWqDGh0GE
fTQLZ35qFc/bO40UKOqX5vDaZYi4kQ/kWx/Y1duiWuV+gkS6rH1FpArrTqRmPqLmkvTObqwj4zFR
Kndf2Pm8cTCu9nEpjDkXfKQwJ4hdl/tImZKEpVCas5uNzrPhIWBTV8MW1fA6OC6+B4wrqI3BOQJ5
v1zGHlAhTvuoOYeZpuGkiwBPFUxCr2Oso/JsZIpRGR8wyk16GvC9DvjebKNdYbrKv+98pfwScreF
iUWsvuodd7TmPYyT+SW2NcgdWfCIc5WWOi/J1IjxwUgcDyh+bKMteH/lq9yR8f3CQAaq55AVrNHk
XlmRA8xqewYWj/5jnKg6Io/OoO3dSdcfW7cND5aa2/+aaas4hzZ3zQ2Y5PXLZnjpwaAgZpO7rts/
VSybsDHL4qwVlfcbhL75KYXJsRHWroHedNeWJha9W/QekEG5fNkxl3sV1WNxNsqu+eiVobFv1KH+
BuTG8O1cJB5JztSTXtDD/znZLsWhp+EeNUmnO9iyhEiQKs0TOPAcmlXmbGzDjdNIiUEST15LmEIq
4/IHGkOmtaoVlWcBFxIRA0zjd5DC00+V4FdY4A/+6hljfhjxFXiadDE8AOR6d8LrUDouCIhFXI5b
dLmN/lNKpC4G8q6oynPXdvOLlUr3JJvYei9C688qf9zt/hAC13caOurl1HXlOVGcete0Sv7cCCPZ
3T/a17jJZRlmkTRS/ngXrEpGOqpSG8RQnlNLm95ckYhg6mPlVJUDn/Jc9g9Z30YvlofAUm2aw+c8
ksNjT5X57ni2yB1RtXKFwwazV4GmqzQ9n3orPdO8t9FHRsTxh2ZV3bf7D3zjS4LnD6gDPBogp2su
GBUGmibZ2ck6uvp27SFNs+lFen0PkGX9wWOCjWR4vLp+ktBNKzcusnNa4K7qQ7rUXrJxsqD9Ftn4
4/4j3VoMxUte5OK5SIC4PI9ZqnbWNCNGU0y68wVcq/JMNuY9DtXcb3yAt3aPyMAghAwS4vTq+wvB
ag/V4JVnD8FtY+rqQHGhBt5/nqtsbhHoYJAAV2DpJqxBnr1bpE5p59W5pTv824xs7dCNxfhvMs/R
TjU5kvfX+8NEvUgWWBBcND0hUnA6+M7lBk6R62AXI7JziPuYApbf00YkzMhSgnQy0sJHqQ4xTDMu
nKcq1D3c27MZC6B8GFqEq4RoHdyUEK2JTDQF/XliBgi3CcnvoBlS6+8p6SVQia72vtd03E91M1iP
fTN08U7T6gapvih0Ut+sx/DEKKVGNKAdkhfpSkajmTBp207lbPxMyh62CeZeIa3BTK0/6BnDRTQa
Ug8xaCWPo12DZmTip72VmLuok+WxHuquBukdV5D9ullOu3Kox092a+jRgzH07Q9jEYfzBdiyxlfl
4Ka4JAt1OMrBA9yaodxaIbLdDNJ3e7XS/LEWMdSfcKgjYm9e/MqHPsxfW+lU4rjxZtj41YuBmIi1
LVoHbN1afNJskHEXMTKhFZcWivDQ5h0nzRmrbSrZ3fiIaJQvDPhFxhfM0OUZUCguxADr/KzKxNl7
FaQDq1Mhi5pb/MFrWVKH6MOABflssu0raCDDQ3WYW5ayKEt3LfzXx37M7H3YSPWEmrd7qpU5+u1K
ob1ZXtjs9dI03yI07n5UbqsFednrLSoESfSIKmz6gopXHhRJ7viy7DKS21k8QV6Qpxnl273ppMbf
CB2YH++/mxtfKQN8ZlH4OrNr9hIq/nML2pjbesUi4RoplkFaoKW7qeqQRQ5DM6iS7Pv95W69H+D9
vBqG6g7n4XK5JlM0KMkqQU5H52w0st4va1c9KGG5RVy/bmY6YNJQUoOqSASC0325lkHVOltN057N
ivvfdyNnSndtV3hv0Txr7d4tq648usRB6Vfe6D6onpgGn+pU3ek1CE8sz8PUCTpHhm8eGjy/Wxjq
dJJmrdlLK6nlxi1+410gDwzTfhEg4Tpf3QBlmDt91TXNOSnd8V+GdgYaNT3CfUQudX6OCmcrb7hO
iU0wKXyRNCyYjKyJozPnq53qQj1HY6PtUR/CEWDop/4fbWT6vctBQz9lqIcd48kZTpodtvXh/oFY
gvIqNiyUIS49XhMjhNUzh3AvFxk79Wx1zs4wWvXgivZjYqb/WkWWHkAAbEFkcLC+XpPrCE4HJEgm
QevaFfXFpihs1hQiw3ui7mLwVAR9fX6KMmHUu8rGkPYh5SQ8OIUIOaiRa4VIQhuY1OV1R2Izg+Hm
623HwfJ7MG0eHBQr/hvxufSYF/U0+qYtwg+KnYzJg1rY07cZ+6XMD0d6bLWNYwZtFHQU/EnNi1dC
+vwWpbl8Q0NdwtNqkQIwrLhijoJ5HMdgcJSem8ptP5tWPoE6G5efnulD/2r3Xv93ZUQz3h9wmj9Z
go6jX8/l8D3Ts+SHk4RifhtsJUm5dcL0UwEu/fs0mOIDnCr3c93q3S87MqskqNIheS60KFH2jQy9
X3Na2XFg9FGEvngx9v80kdMOfo5mytuU5sBwbDP8BPe/Rf/fms1fEVRarlhVU85qEoc/hSoL6fdi
AqaqhVGOYH8y9Lk/ZvSqfEbf1pfKi6t8VzVR/9kQEq18EBqZL2PB5sBKAATRxDCegGuwVejSNhhb
zJrT4oeUe3RzXUbpehA3zfzS5Y78hzrXAfDeFN2LoypRuLetcpAP6RCK9iCL0ZVBk+Ytr61svcHv
Yax1O0eE2gP3Kqoj+eigY5kkBpPyuh3mIOEHDejlDHgJhG0//K3kPdMsrrG8ebaiPB1fsBwom4dQ
Iv8fSDXJuHxD050DamtV506XXvEgeiClABPriFOFcnYewJnLfrgD+uO+kWrOhywd0JUBe8bza6Pd
osw/u/E+sVLtB+lJPlGPJ3YXcIt3ZSDrKq4Cza1SbZ/3blLvRqO38qAbivypzQy73IU4MqDEq3fK
vxT2PGwbh4oNub7U40CEo/kbZmCe+0qoq+GTmAfFDXr+J/2itdtfCxFI+JVMdLkH+ZTpfhgnhe3T
k1OenTGd4gOiYX14SBQt+gVQ3u4WZtakBrw8lIRVI+QfRxSmwxPOneoY00Cz/5ogzzUEkmyXA6v1
mEbEJXr5flhNYXIEBtO9oR+d/UhdJ/27nwer90msZLaRn95IgukEkCsg0wj3Yz23rBeQk6pJ9dzA
cAtqTyRPYbkZYW9ceFAwTBTpILIT4ZaY/5/7FV3NwZt6cz7T/Cn31L3zLkPtclc5WrsRSm8uBQ6W
Jg/VDzDHy6VKw5inds7Vs8vd9ZyXiC15aTs9Rh7+B++P2otSFq1gEABXUm7olYqWDH4+63penzJG
CLvQVft9WGT9Lyd14XBNVv3z/qI3ng/sDK1a5mD2ApS6fL6qpL8/E9zOiapWr4UC5NenhVV+i6Zm
Cyh9DVJyaMjRploaBFwTa2a+wx3R5a06nTH4CVvf5MYgxOG64fjznDdTACdKeZk1K0Yg252j2Y9h
Y/2Ll4s2+T2X6qeOEPCvmbWFsvGerw8uSMgFPgQwcSHEr3KovIuidia35NKuy+8W+tkntAjt3r+/
3ct2Xt7M8HmWh+dELTDIVRdpcp0siiJXnlsM4APTZBJdlnnhV7zfXSUI4vfXu/FYrEcejZLUMh9c
ZQJqijBGQ0vurIZcMbUwxD7BH3F/fxUa+7eeCw00+mNISpB2rI4R8ooTM9XmXDFHngJdH5QTrXj8
szQlycr9xKXOxHvwkvY51UV06pwxQRXBDi25s5owzgNAwlm186xuHA/WqOln0xr75AAw1flcmLn+
pUWf1NmpWdXOvpUkIYP7ttPbXQQ6FO+ctnS+OGZTIUdexUxwxlQb1V2k1mEVxJ5Z/rajulL9fpBu
uq9LRfwKw54uXWu41WfdmUI9UNTKmw614yiaX3VyrAIbg882SEfFHfcdZtg/ZBqpglQi13M/iW1w
jGPR45fQaVbz5mTa8FZQ4lJmTtIwDkUztglPmRofcq7aESccgNk7XZHZTzeK2x+ZLtp0L2eMkvw+
MV38gEwvzXYdg5op6MhSCt8aXfutxs4qDbo8HrpzNCk0+MIsdlO/55fF0DrxJH1JvbnRP7HpEB2U
1O7+HoWnKw+tEPXvKe/in1HVyNK3m6hhpD/mHTlYWDuqD0IBEWdnqdvRVokGDNCMsgxQbilehwqE
T8BIRGZBijUKgiuyUs5CM6cvCkiYX4NmDY9mNUWRz20k/xrJl/SDkDgCyqJTsoMXW7wC0cxopSmD
qkqkrD10grW589S94EA5D/HQdyj/RIo2n8c0XYqHDmnm3QCG8XeY6XGLcvOMsKSdZ+2jakjZ7ABv
ln8XVhP3fmZ3FCMyNrM37lXZ7FV0rz5XsW385FTV+g6ZDkUP4BenRWAbM8WyhnY2/017D5kVpScj
uv9NLAFj/aUz8GAqD5p70Si4/CKkOWqd5onh3Ih43AnaJkeqqaT2oz4qdyIL549D2MT4Xf4PTViA
eoBNNRgwvJi12FbjZIOGB9FwHopa84G8RoFad1vQ/xuhDHY/uf4Syq77XT2K+V6qu925MML4CWpC
82osPZAkn7IdOOdu43q8Ecro4AE64MYHJ7/uG6qzO2gijSVEisT6MA+DkvuxG1bv7i3TWgA1AJAC
dAiPdvnelDTq+8pI5Hmewuw8GwtswUTf+f7p+KNZtzoey/yNadhy3wNSvlymdp2mbUshzyjYj0bg
QZf4gByg2fgo/DqND+N4PLuKbH6oZdGQdY46CQBfQB75ipPZf7WZE34Hr2VK31TqBnbAJMyvWk5K
G8wWwjL+TEVSBKZaOjHM+jn5rYeNaI8m1oo/Cr1O4j2uG3O2GzqFargNJ+qRYpBD6Cf4JCS7sAXd
TXtMNnKfOQPuEV1SI5au9NFLZObuy6Cm3W+ZzeG/pqzTAwexbn3YxfF0ED0uMH4Ux162c1X0Yn1d
zhgAccVJDwcJ2gEBKaTEQAMW2hZN97oWXXAw4BX+cJfIalabi+lWmwm1O4vaa7HykEqLUU2cHFuh
63sUpfJ/C7NxP91/p9epFKuC8ia/WUBUa5nCpi6yum8MPggzDT+LyWmf8JG3nmFSjhvZys0HXAjI
DFOZCKynbvgbpbY3j92ZMtNODjql/auJyN8rGtIeLU6vXKqare7crQeETwfmmH0FtLfqcCepMaRh
qHTnijbN6IdqFT7PupF9USJLf7i/mbcyCgo2WoDwn6lvzfV3GDUZY1xuO9eorDEY3dD0e/r8gbRz
JaijYqp8xZCtn6hRfeD6UD9205g+SzLoQE9U7xDWff2Yylj9QTtLoReR5S8YAYyPTqp7v8xMRs81
9nyvji3yJ74N7VRXZr7xpm7sGT2gRRwTIjJiAqsEzLD72JVz159NnGPO1KXpIyXZeGrKSDze37Ib
h2JB4S7gYhJs+oGXp15tcIQcdNmfda1qv9KEyLId5SDdAZV+nZ2Gyi43NbTN7y974x6g3YMoLVKF
gFjWIH/h2d2UdEN/liq4RauhFeCGbX62S7X/kg6lu/GY1+QWzrDn/X94Boe27uh1TB9iNzP7c1S2
6i89sWZinVLaSaCVg/nUgPv/GZtd+5ZV8xwMuLL2U+r+XhoONDlK9KN8bD+Lv1LT67/IMG6jPawI
+bWx++oD1u64Ttdgf7/mIpTVfgzt+jTMWvnSxYryuena8EOnie4r8pXZ79h2Gt3XGuWrHdMpoOLV
8vIwFfApg/vbfH39EROXwdmiX0iZsopprjOKzJzT4VwqnoP9aiGYL+tbhkzXL3NBcwPgWVDj4GqW
P/9PZR3ZslON3E3PWd4fmO1XEBuG9mvUWfqxZAyx8VDXRxYdKgZMgLqBDCHesFquyCoLvH1ylqEY
uV7GQ6KGFcjYLPOTUPsCcGALhnKjCCWNQH9+6VNCOloPTqIUV6vSdrJzhTh0FthSjMly6UIghMkx
pwedmvhnHQ35PzVFYe2biA9/h0+F5LleDHCosLtU5J5hiXy39xs8ITD0ML+ZxC92Ppf74aYA7mig
d3gc9vQ0IGUtLcetL/Z61y9XWc21tQyTJXUitHKJuw8yV6aEGixKzzr1Akg/2R8GT+YP9w/wDQQF
NxWzdJABvHRixf8xdybLcSPZmn6VstyjLubh2q1aADGRwZmSKGoDoygKgGNyOBzj0/cXmVXVIqVO
dvaqLc3STKIYCAA+HD//9PrmSKYuRuUX+jgMGOoKavZbS/nrZjTa+iwEbL/w3byBOSqmM0cH1qEL
i+XBHCw/GUdT73tz8I5VVEY3qSyqd77dz+v06ctxLocQ9bsk5PWXi7jfOQhyfSzhKUG4tz08hs1h
G1XqL1v285J5wxTPpzYAIT+vLxUYc70ugdTHlsKInDE90+Yd3vWRPi33rytMLgNE/DsF9jTBXl+m
aRy7zxrqc5eD54ZuZPrQgHReF+Pc4hEh8MZNI70FFbFB1kaxNfpp/qh6v9zDdev+H54vQX+8e7o/
NApOz/+HhaXPDM1Z1uLwmq/GEU3aeEOgotrN+FO/s+X+vFKCkEP+RcVAmgk10utLKcXpnywRJlHv
6Jh/1SdBO4vtnw/nn1dKlAQQRgEqT/XeW5THDoWqU4uNnX53ceCYP8QO/ayNgpW47fq1f+c8+d71
3kzaFjulfOBscly8Sn9CaDNs3GXAPlYal7O9vGcy8AvyC0MHUj79KnYE4P/XT3EkRbiXQTQckeNg
nUJGXhsHuV0fZC/zT2nTz7Q+8jnY95PfXAxz0BxxIVeJqYfhPdndLyYnlGoQtZMj8s+Onn2WFlbQ
enTNgH7izKjWC+xUcZgc1HtBOD+rlCmhoG97EWJND6XWaXT9MFC1isZWh6k+pkYXfCiR0xdJ3ysi
2gOlfYAtUSz3YU0geWIMS/3JCMLxE/YkOE+WDm2lZJasZ9uFMw8xfDT738vhOi2Tb+Y1DmqYaaH5
B2B+K+5q6mB2hpUWop95wYVdLcKLOzSA57XTjYlVWWpPlJJKvNFa7/98zP9iZpG/hEyDmDlirn9f
4X94Ni6u1xY74ng0ak6WWVo7e7vT7x1ufnkVIAREneC1SA5fvwG/rZfS6tPxmOOesKnU2O69OS3f
mb+/GFOwoYFpT9xIFCZv3jMpfFWTnuaTV2G06WTi0V1UsPGAft4pcn5xP1yJIwy+UQjl3toVp0Fm
TS4A2nFaiYhqJjluNKnV71zl5009pG3B6ZP/EXLydoFd+OJm2LDqsfyxCs2utUE6QGKUs6wJQIre
F6vxnkfyry6KqJ2HyBmNvsybekXTohdScA41YD/t+mHJoZq2clPMy3TuTLV/p0rDfIc3//ObQ7WD
3wUcEdYl9pTX4wOSXSeQMpGYbMz3WmLU1tntZ7Ihincu9BOQz+LHRVDBcXf4579ZAlu5LEtV2x7R
D2p8TLV0cI+q8ZOxq974UBA0X+5kXQVXAquUi7w3us2fz7ef7hRx76mRAAUR4sJPaEFn0EBFQN4d
+64MY1U660bZvZMICup3hs9Pg5RL2SeahAOniGu+udfUNKLBCLLuqKOpSrI5sJJ1Iqn9L98QfARM
eTCQQlD8e1TXDwvIBGA5RUZTHANT+zukZXcB6epbnWcf/vxCP/NUgAZ5Z3QPTmgkppevB8lYkwmU
uiI72iWsIeJV80CSZjVje9DOS9sk5IpWtM/Xpcx2ixMu19HSLZ/w7iquC2ccK+LZW4Lj3K4OatI2
huyb147LSYLZBi5adgwyDn/+nX+aTKdhDWIJsYY5jHzp9VcuiXos3Cw0zhcYCU94UPUGKaZ+ccxd
PV2TaFf4iTS78a9Gf7Gkw1E+yV64NJjt68v60YQtSZsVx8rxGlyS1JDIoum25HVX7/GifurqnBgx
iIlo67D2nohery82p9mcT+7qULeI6qlAanG7NjMncjvzyHKPKqsSh2VdsvMUXdGYwK9d68/9uHZ3
Vq9s49bBU8e9GYqsOCsLo5axaS9+s/Hc2ptwwDE6h1ZpZESJwO9TY6tqBjpOS7N/wfkyvZ48ARvA
rBHmxcJYFiiKNYZiUAV64YH/BBnBvmUtzM0qR+lf6Ki1TrwFxUksSF1ZnmsvK28zFQRNUo5tStaK
Lxy163HVxcG/XcfNnE2dd4yWfvkUUU1bG6Pz0+/9aC93BG4Tv2tpjjm9XshXi1JrxvKI8MAvjRwN
8yyvsT9hQghXJUGReVU8WkMxJLntV15CKHx7mFIzJTon6zbMG+dr7Yr65OtRqovUrjI7yapapgmS
IG/GepFwrN2IgonEmrWAw1HPY3hOUmf2FSgm8naZP8mCIy36rqTqFy89lKsBV6OgVXTVBAVgG/VG
1286b/WvvbRb9SFyV70mngujYOsXg3gI21L2B3jYvrlbrEqSBtkPurlzByH7LSS47JNhDrATFXkE
3FJpDubGdMDCeOaqL6Cu5N7XNJpSJhgCYFwTKldYcdi3bcfmbOfPFUoCUofITcHPy1iJ9UxrPT1W
dd0TaRL1pPEss2c8OHUZ7uy1tz53WItMu4VI4GtTGbWxq4q6uicmrd8thRfuyqU2882EEe0NT9r9
YhW9fd4NXXBmR1O0HQdL3UbT1HzklOzuol7Ut42eIdUHwcdllQ1fD9eYT4tvj32C8R5DB1kNzu6L
+4LZEQuNuerHANuxLzKAgqwI7yt3pKbTjGztZnhsbD9fd0Y4kZ0u8yJ/qHMtnmmcz1FsCxa4TSMD
hUh5kPQpcNGGJJSHzpwstspd8ktrGNodNhXtxm76sCbA0PH7uJxs9dKdWlToafV3yQTnrLCW7eMa
5vkDEGzLL5eIjbZOm6ZFbBBqf9NHaiTCbe0ewVTtJ5fEvEceWFYCza/evSOKsNmWdjvBh61qp97A
0RF+kneWexxXkUVJkdr23loyq8XmRM0NL2ta0tjtI2BtXPm1uJU0WCihS9fUsQzRa3X9Ig9+IM1q
W2NN/1RH8vTa27acUTCoIYx9YXS86xYKflKFYbOcpajk4PwMpnoy/K56UGuk2w0HPk4oi0HDc+8g
UbypdFGpuFtg0CSdSnsg3VXUcyKs+fS8Zz2IswZGnp2ETZg9F2Vh6e1KgHGWUO+MHy0Wk5qA1nS8
ygy3efSGTjU7dFHZfVGsTZhksBWjKwk7+CrKuuVo1441xTl8JZvwxmj24yYiUj0OPbHMW4/c+yNH
Sewy+jQrLycqoxU18AQuProtnJ7OHctP+Yw/JVk9hS7POcX2haC497BW8BbH3Uom4ZBoqxrOSrv3
BQqq2b5TIQ7kia5s/UweoDfgaJZj4ZMpaqJdzy1F+8jQ3bzlzFTpjSWD/J6JOJiHFaj6qveLmjUx
w9AgJg58uHGXdJk2NTcVxX2/9G7SLWkYzyKfxp3kdJTHXifCbjsLj+wSiegkbstJzttAO2sX62kW
mDmnYWbHIURtf7uwOmKnrfvQxRoot0aoT0IyDQZW3ziMFERAxMrZh0mK0o7FAD0mWWcW2MRc67Dd
ZrUD6zgXmKnVeWm5SWT43tfMFeF9xy6QXo6jGJ8nhtCtuxorJsgeGGiSOkJdlXIhPMdVxXxlqqDl
nWrHvy/lqLsNBiAl/WrfqJa9rWDNboIlSIdLWWE6c6nFAqncSC12Xkjw8ipqrObzZEki00Uh5aM2
bGjo9AGwDlAw5/pYkwWBugZxNAKKtCdlPbWWOnFqITV4vgqObumk+VazPm8ye83yZLAjOPEBeWuf
x9CCwWvMHr0weULQ/Bpt976uCvPOZ1k9OsSRNRtNt/QKfr1b43NPr+W8XWyzZL1xu89+urZnBbMd
gJ2chio28nYhXqLCZSuBNMZ8H+wsvXZDgmBiUwfm3lwoO5J8WiwmWj85t23T8lrySuZ6Q3Bq5cdw
7fRdJ0tn2FFn2z2B9sp7YfuWN/RwV/dgsfaomEczfYNuJNRuSGmVXrtDJN3Yj4TONlGVMp9VGKzt
Rpl9/x3w3eeHxhzKU94qlIBiWKuJ7RZi7EU4BKDlnkfm/QYyfhvuhQhIPw2W2fgepAt/bQv+22EV
anWbZiXvHdi0KvKbXOCfuZtS8oP2S2Ot4hRmMrxgh2eKXTdErZfge6i9A9oxtqNs7MxgS+Jdo7aK
2v6L8szyrhjc6btlQCvZrTAzlsQpDBgJgUZZ32WzfBrsqn1GeCGIu27Q2yOBt8tdbbPd8ewyx99a
Xr40W7tuRbERluTMF3Wu4cQm7lswX+U8X7tmVixb+hCpdXDI+eUEWnVqT0DDwhIJVtHFI9YVbixb
iae2tZbXhu8MIDtOHTz3q4g+C7y2vrTT2vkbCxiq2WlkCR9I24I0VUtsJHKzm5BCYv6+jUgv2Eln
pJ1RGhls0UosxKAOa50aCQEBjt4A3dY3yDOFnawFPFu77xY3IcbR6ZMJxmCe+NLBUKvylONhfiSD
z47duFdwdIS4VfBjyk1HFYizp2us86b2uhRCgC8k7Fx0/1dIQtjaiHpiKZTS6uB65EC5yZp2SPWL
jnXdm8KxQenRRTcmBqKftY6Mj17Ve10sjd6aYQW5togNy5ffB9yQHsw+rBwosf50UXgWD3futXHV
DSY261W0GE9WaZvXllNb08aZhyVNcJpZj75ay3t7sbG46AcHPmyk5WpvgCSz7+WorA/rYJZfDbMI
o62jiO2Ldaja7z4tVSduORBWsQpKc4mh95JClFej81JA0qlYzYqliJt06LKE1Fd5hGO61FvyQ0Jn
03icTJJpcBjgTmudiryKpXjT10U6I6uv6KCNi11+bkarvTcWNWRJUJ28KrPWMr7WWQUZpxpT/9Cn
Qf+1Fn7wuLDJMP77AZzUpQXQJYPyrJQZsSgZ41nlI1Ck80VHlF77Sz6qtj5MQGjfEZFUDN5Uj/ZB
FRFJEd4SaYgIUFzvjXpatiQg8BmrWTQyCeoMJkA0NS361trBh92SrUuxU6niOkJyAHw2ZSWcLzGP
6znyF+xLaJHWF2PuWJ9DY7FxQ15H78xcOh0kdDOND40J6y7u9VQ91+lEunJrRnW7V5yE7jzdm04i
q4ZNMNUBNKFJkPt0qLp+uHUHe3CSoS/zz55uJx0TtiBVXGIfeA5SKp6bYc2DTYG1x6PIw/GoPFHS
G1tp68UBYlTvphkncg7mVHplnGHk+iXsnfp2hshrxPMMkJj0dtYZSR9QnotlMUgMIxjQOmBeayTC
s2d344a9sPc+cWJf2wCXj+2ATuJLSZJ8lLD9psd6bP3ytktd1oC8X3WfmOgEv8z0Hz4seT2EXyq/
6L+3TaOLxEoxZYTMCsEmWSqcxuKA0VlgPlR4n9QYBY+2DqrukKcTR1H48966dauyv+pFuIT467Jz
wqVa+69IIvBpCHSUI9eCXXYTLKEB1WuUXhtPJAJ8sLNCGLCEhbirBpJMY3cUcuRdm9YHmuzOtwEj
ELnr7CDztkG+IAunIR69Z2HyU9v1dDDE/sU6OYyBc771sS4NWvQm+8t5kU/53kwz/YkuqHXpKlXd
TDVxJfHkBh2BQkW2nrJH5kNaafkUuGJMwiD1bhWoKahh4y3vEI9+70r82HH947uhGmfDBKN8G5Xb
1uO4Fv7onNNKyJJs9AYCTWd2+FSX1PKelXk7lYYEhpdut+80JPlKWtmuXJcoMWdh3QJThEmfS2fr
9dZKRaenc+EWap+ZOIqGJgfeeO3UvOvoD/zR6Pyv5/m/s5f25o8v2v/zf/jzMy0pVWS5fvPHf14W
z6rt2+/6f06/9p9/9vqX/nktX5p7rV5e9OWTfPsvX/0in/+v62+e9NOrP2wZoXq5HV7UcvfSD5X+
/SJ809O//L/94d9efv+UD4t8+cdvzy1trtOnZUXb/PavH519+8dv+IH80GE5ff6/fnj1VPN790WT
PclWvfz0Oy9Pvf7Hb3S5/g7CfeKw4WbD6KPzMb388RPn7zRRybI45ZTT/qAV07RK5/zS31FFI4Ai
ZQOO2KkL+dvf+nb440eYodMEJRwAHgRyU/u3f9/7q7f0v9/a35qhvmkxzOn/8Zv7BvChwwkUCUx9
MjHg88w37aC5KNxlUQZegk1aPufszLUaCaMvoDsIOpafbH+pnzTCMBGLyEHvMKejpeOaZmXs9b0m
KD5IiRtLwyU78yaVb3sYosB+wTCrpFoCzqvdaAU7dADXsy09RCGZKWDYCka1kkY2Jozv5lpVar2R
MhVNzBpRIWcsjI82gNR9Qf++QDhShktsRuu1CT8ek2084askTde9ZXLUj4Vf+A/V4Ib0aWA/OjEl
mJGUU1CWsa4R88SYGsmkKrv1jCxg8x1G3++Nsx/mL08SzAjKIH1UWA0/yaHYKAMNAbTdz6t38FOE
ckp5xVnYk+NF/lzKPrbUO0X7np3EHM8r9DqpmB/dmpMcdNinWRvZAYOc5kq5ztFPdYWuo3ppMy/a
9pFz66wph5F2VKyecr1cYTRsAlEMS+wCX/QctiHVpe76Tn/6NAJ+ui9anMiNT9G1b0cI6G/bz+bU
7pvJ+BpBhYIY6FwiT2kSKzc+iIZaKy2795p4v7rqaZxbOKvSXDi1MX/o4Xp5LioBI3JvOCONVTQ9
uwJuURzVoxtjBWHtf5i0/5oYP06EN23R399ecHJ5AcvG0eMtsKHq0ZkNw2v3i2svN5APzQvb67qN
NWU5p6tVoZqx34scftN5/+mib/qULbZwvprDdh+h942hALF8l6m1JS8t2P35/b211PrjWicSzKn5
e/LSfv1AG3OUWagiyWtc1h0keg4hznmPH9saCWsDsTrbLLg57taouiq1zpK8GcVzIPtyU+eGHQ91
3V42K1Ign4r3r+HOv387mJTAwCfkD7rV62+nUKkNWUAxNoQPPq26o1brSodMTAcCeP4aCvHHxThZ
n+QocCPeKo1lBk6PPrbdh+manzECs91UVe8ZSf5qRGEYgm46JHv5p5RStaS9q4a+hReWumdKZJqz
ulz2VV2OiTfDhV8tMf+xDb/ahX8cxm8Alj9uLUDfE6LRpbt/GnE/TBvfL9pSO9zaNAmRzA2G/a0p
3suO8N5gVlwGvB5aAtRi/gOae30ZPbUlXHy/3efBWTbcheosVSbNimjbttaxUnI71XdTczCMh6Fb
Nq5EiivFJjK+m8bOUtGOzN9Epx/RC8RN6+xI0Zutb3QUT+5AkHbKpOAwuIidOUmSA/ep4x+Us62y
/tiZ39zB3S4g3ln/VKfrGSKQsAr2rvtFd9s8OkurS+l5sUe7qWqsfZveOhnuz+NygbAQSd2U1LWX
lKvkBEEXS09bry12mUb/j4nIOwP7d2vS18vnKRMNdjCidjCJt3wkFfWRsRZltxcQ+3Yca3JOrJ53
2wgCuoQMlqRzunXXOiz+tO2tuAknrGhDegWeV6szc6qKq4Iu0j41FnNPMBDU7Kx76ghtjRsS1Ha0
VeCP/fly8cuvTZYNiYAo7SgL3ixN5I2OS2EptV9ChO6xiyE3+/Jz8NH5XhPiGsstYsQHjvY93bcs
9vf+3a3/h2PkX6op/7RafFVl/h+rz/8fa8qTdOm//l23/VRTfsifiuqp+faqpDz9yr9LSu/vJ/CO
PRmCF8IIXs4fJWUU/P1URxKehEHTyU35PxWlbVJSsrSeDj44bADC/aei5MNYCan/2BZIwoHN9Fcq
yrd7GlRL3HKAzLGJpKx8i715fdVhOCf6w1gb+pJghtqOy5M1u3Dy+j06wmkU/ji5uBi2ynx9ggVg
i7+VoBeNUdi25XQHBAn6xD7rDkYxZxuAo+xAY4hm3w/v4Rdlwq8uiAfVqfgGXCQM6fXCJ6yhdUJV
qIMdAcNB+yqMKyJ9ECSYVXMz+9N7eQ1vqy/ukJoLLtvJ0J+JeFrwf1jQW6vNyZPiGI60WHB8K/3g
aOZhc9OPKODaNM92NCfkt8xjV/nze327l/j4y5xKWRQV1LWoi15fOsqNtLHMjkcqgBNxRLR3FcrN
d67y03jhKtwYTxNmLrq+N0+0JhKRgpmrdPOoz8EOvU91Ztg7Rar4e+GFp896NVxO14IdyJaFQpRG
wOs7SvE7blY9dYdpagmDnE+N9P5+IJU9zsuUDSt9JxfyVzeHCx1MKIoNTnNvTlfOpAwsc+ruEETG
EKd5nh/MeTL2S+A9//nLwiX99D5e3R2tCi9EBsYbI670LQMIuEjTfsOcpwyn8dIuK+MRJ5VmTYCH
1tuuFrR4OKQ429adQwwD8myjBedDID7X+IZBn/GlWUb1TYmVTTiqSjAqQ0WBsQNBLzjE5Osw7TxE
82lswL/MT2LZ8T63+wI+mlXl9IeszrrPun6+slfbbOMBlc5nzGnQJJqtU2mI8Y51W3YnHiNEd+fe
1IXrxfCkHRzuM/o/2DNZ4O00N5tuQ+xDPW7KCL+dizK3+uxQCYf9b9T9SpkwYfho5cC2IL6Bj9YB
fKjSfC+CAFzyJ4qxDvPzFSS0COKI79okNZyez3aXttPBMLtg3rFv6/LBzu0SpQfuTZRlaMrzsdrA
+mt1k4h+Vfl1FxgRAEsOnDk9DJPfUWCsTplOx5GqBwW8TsO83owusrGNUUZRsXFgWjyGQVGA9wER
cER2OqTq8K3p2D02AjNdujqj7ACKGzXMHHLqILiYTLc3rk2xmONF60QYHwDkBHiE27bxoavIyYt9
WQ8rHggWgbqoE4cbm2dZbHAGzPQ2DEHOtp6QMj/3pFBfutT0wNwyrMTahmcCBL8r8F9cAEz6pj4a
9lJPO8cUawEXANHNbvGk1R/pkNZTgrufHmM1cxjbmJhhSOAGu/PBvGoTMNbMlHlvNk4gUMlhlh57
RMU5sSAvZ/hsz1bxsY36YPiUYc4pd0HuYMSQyQUFl8I8A/IdXjzh5VAjs9qXedcQ+KsMfTrmTY0Z
4zCfqV2QZeby1c3LriI1uDHwK+eD3ZvRyPJiU5u1jaVSXYDi4YEyr7cg1an3cckUFLgmL6oRQBmD
jqPlQYjehgPsD+wUoimIvuA4ZBs67pQzRhf5BAqwCbMcXsPqud2wH7sgj87NNMLHIJ+jNLvqaycE
SUgdqNT8FTgqIEyqmo3IrRnYKLcbWySNIwssiqMspKI1O5TCiW1AAoqpz/votszbcLjANWMyPzWe
NRj8Gzu6Ij9kYeway6ruKkg0/Q1YQWDDwfCaj0pCRknqrnbkbiimiQzdSg4PTon+bmM19khkUFOq
/CHM3ZI4+r4TsazSoDm4HXr7uzHIzHUzMz2ACTGZcs/c2nEuT3EhAPS1wh2mQGuAjm5GW/eB0R59
zDQgUCxxN/vYFvQQt0a+4mHdRgS5IMxqsh5tq4AgFZCfY+bfOnzDhsQsWRCvergr2Hm5ARZe8Dim
FeeRzmtufWCdKUYj3VsbPVvIMOD0ucD1liOt+eCM9RRwn0EJgIXQqt/YY+1WO5dOt70ZM3e50n0p
5EbY+J0kJDNNdYzJhiEOKaCmvRGrV9Ivr2vk542HqQigaD8NV061mC6CbvQWi8arEgDVQDYOQehr
Y3bZmrhZoFL8OeqU5mpgDDfYmsh2V/SFfm4cP/1qIscIN5zWlyox7ZoGE+ycQmz6INQsbGLGfwm4
fLiVhugJ6Egt48Vr00nucVhdH2Qu6uEcd5p1wOorQ1OTWQvO++UE6AHDZ0KNuQpYIyCR4W1Yz7md
pCxKZVK5zXDTGxqnhBLcK9g65jqhRs4zGca47pYTlJrUOUM/VaTxBITdJDNGJ3lSOCkKzVMckXMZ
NB253BpPnI/moOd7qfLU3mNgqqrdMOaNcdUUpYH4c4zUdR5pLKz9IiLbxBvmaEokJJ0HZ2gzP8GB
xHr2h0w9jauasp3ZLoHacdrt7odTfAwCuvyEvuAy02xOiJC8zHqdb2e7LtPYMbAHSIIRwD/uQlee
FV5lDvt87fEOJSme/L6ANLuzAAOnJkEkM6Ai14H71JlhXjIcGjtPnJ7s0ljgooINqKQ9mDTQDi+V
PTWwuWyY283qNwGCLWP+WBiifllFW31FaiR2javnx8if5Z69r/7stf362eojtEB9RMAwnCCgKt7Z
xKZVw9eaz5yW41CinWEKmJ4WbxsvkHw3Yg4wHjo9Gd9nkMFrau+sR/MwF48eduSPlaPUB20hsY/L
thMqaY0iNeFlECW2t4tFP0+1keZJVvuZTEDlxC0BNqngUbYOFCrEsy+21QAzyjAbeHJtLz8VaeZh
iJWH3v3JwezLYmZbp4CZMkgdbtcxzXDrgSr2tSqc8gLuIqlWCKrKtMWZYapl+FE2XfnBoH93rKcZ
JnfzKPt5Z+uq2KQ1BgFC285jXXTGg6ki/0Gv3gVWgMOlIUUfxO5U9he69zCHCcW8GeyyV4lqVqyC
sKXLL7Qhp60yhvqug3lyrN310rbbYVP3dnuJpUrkgZLb603R+frggUdCeINHR9s3AG41nAe7traT
k9/JUAY3dbhE4dapZu87FBtBnolF9m5rzV5SR8S2gPLrzbBG9QZma5vUZvmRQWFxHkVe9sGpLJwc
Fu+2jqaBePvRdZPeaPDo8o/cQnbuwKhnxV2DR2NFQtvSis3pFTfuuYEfoYwF0mns/qoBptMc2s+G
Ubov9mBbhGUsY8h+Nj8UU/AdW8Dx3I1W56ZvKvOAF1izIZqle/GWnHTGqcfQMPFnldWJHSiOy0gK
YLc0Po5+erGieDS09SBTaV4Jib2Upzx9boTrkMXFtBKpMmjLOFRR0G9XBwZjXHjm8sHR45rvc2bi
S1ENbbkPy8i/DXguVy1JGHfmnD/DMfRYWLBQP2IVnF1KELb1RkkVXbjos3Z2FdLoLzrM9uOqWpwr
4KHVYz8ilSQyS8JcCgK0DnDHHIuGer2GMO/sNo0VJjwt4UcaDTvib6wUBhfjiz2RsBXlh/QkMzgE
hpzywd5Oa7PeSuT6blJh727tKoBIi2PasuRkiC/+iLWFnamkbHVpxbR7PB8HnOAa34WyTiixvM/S
JuxoAREeL9xmHj7LUvThI0WQghjYTs19WZfW11qD1Rz6cp6mHVylWV7lVgZ9Epx9vM38Dpukel0r
QWxuoNb9inNjcWa44zA+Wgo/gG+0OnvnbJHO/FmVdCQ/t7CdzueOANOkmQ0LQLc0MZiDDrbOiRwz
LL7wJdE7KWx9j68hlChDFCoeCZYI9ifIkaQosy4+h5YcZ7AOD2615xjRvEk1N5UQaFY/ptJRazxR
nGxq8BKddK3dfccwZrwUueOcU+vIOwd+hHVneBGbe+G41XcAYkyqQid3mm3EIhkQgybqG7Nfos92
GdHSdWQjH9K0brd95+eA2KU7fFQeZ/HEdjsOPliPoHQuxxn3QqBtBRsojSK8uRhc6PoRpjHVU1E8
o8scbru+GQ9RedpcllYXqJ/r+oiEH24rZ7ykSdOS6V9346fSFctzP4UBNoFVUF2YxpBer9IGqelp
M6sE+6t0PtZhSkkI+TQVT0RuS70pPOWXGLZZ4joUwvjgqyVDtRni7hbPC/zl6yqtS703Rif7zIyl
2oUGOTwAn4Q4XtjlU5fCMcc9RaU3bQryBNkAZzXsyLEjG5yLLhotBN1GF90hS8PDpQxS+XEJhw4b
i2ZsdmXqDkftqyixXC37xC2n6bC01rQvnHzGIy6qb1dO7UxpPzuvtTfjYAtpoSj8FAW0eMAIiwOU
LZZPJzEi9JihvADNgr5g2Dnw1+kkNsHB/WhglhUvPtVFAF+JImigwJ5zKBijPfmfVB3dYliGuclk
91tYmt33uVE+z4Hzz2GwKHmbWXbxAA0TWqfMPzprtW+ipjtbVftoWunRIfj6OqztMyhZGN4ENet4
U8ZGpC8kh8ON75fHLLXc75jYnsFAo57FKQT9/Q6H1TE2QrH3MusaBweWnYgtNWiyBzx1MY7XtgUF
Qqtdnpo7eO2xl7fBlaH7XTqj+YpdBJ8nFscKFLj37foTlbqLDtMCj3byXRYufZKF6c4U5s06sAB5
mdtSBE3iCYFzGVtBffRK9wOxffnHfETrZskM+AmC6z6LqP4purqzwg5vFpP1Ghe/Fq+f0Ghiy22i
T8O4eHGTUV2nq7zOVXlkn+jjrujnQ2fjeAMhK7hsaKJtbeD8eJgcnVQ8HLD3ebortYUGt8sPKg28
M0N5094YyvuOsiuum/ycuCbeyyCGZJwm++D2E6whp/vkNPYuFPxuWmE+NQWwOTVc23gpnfs+Z2KL
gSoPAzxrfYyC7spyMXKfqil75uOXLRJhWKY5lB9Mhl4sUxznPh1uMM2JNIzR8kIF0a52tJUgR4GA
UfXReRlxTSLr4CO1+Vd/He2zwOu8uDCxeWuqKbV5qcUWq25vY8r+1mym/8XcmS3HrTNr9ol4guDM
25pYpcGaLdk3DFu2OU/gBPLpz6L7dLerpFaF/quO2Hvf7AihQIJAIvP7Vj5EiYYt0nWvJ0901x3s
xIcuV6pdaz4AXqs2wm0vM/0xJ6thbtIcLRHrGOf7VuvNg95HPcxxqSE8hX1ANIoqsA7ipBufk2Ju
YgZsURrLKWeHQbS8Cn3zSzZ2+aNZugMwEDEk/L35pyey37pVCFINbRsdSkydFDJb2k91zsoLw107
WFwWW6/53vt2dq24Vm/mZIAHaGbbtFlaaXZ+lq4zjTqD/xVv8wt7FLiSRPlbKzFqRJATlzjMG+tC
NjdzWWirnuZf126uFVeo94yNJMOwbbRR+21yOKxGxOpfZrf4w6d2hU/sPoXGviamoysJYaxoDp3j
HkgOPnD7fmz03L3yq+Ipg66y6k06sGcdUMmotwVXELKCtfbctfGWvqr916LXq3QbZkl9yLWRa3Rt
Pqc9nEp2sz/R0uyh8vwddwwKbsrzb/AHVg9iNPKLrPCrVTHxnUQ9KjSqczTaoJcprgJ57zQG70CM
4bASxVj9WsQIt24/EMlF2vNgxeFlTg3h0c1sfddH0T7JWjbGRg6U0COrvMOyYqHm8YyV7UYPWVs9
NHFmftX8+Ml3Em+DRsy8cBt1afcc1nSvRQiAGvzOjREtkzEqX9H5HKJQ1l/yhlKKJlh1VQieVIvu
USh9r2aAU7mogAV2IUeu24vvIiz8l8pIMTtppsq/M8ZBlhlU47bXX1saDOxGgt5xJUU97VmxbZAh
TOCKJLIdJzLAl0EPx6cMlOGhFH35M9Ptwrx2oGrJLcs19MkPhJ67yWMUXaYzi11GAgt4stHQYVBf
xKDcnwD4Zu2dhTMg29SORHLjecV3O+VPqb6x91kks7ueRirXxP3euuvyhx4NMi8BAOVPkejOF+F3
Dg81LR/zyu+d9VjLPKDpLUniiYD/ph5bik+S3HjMrcJgTgp16ZacvNhF/tjuO8dUrzQWGQiqwf7R
+8a5KA0p9+h5qiDJ9RmIWNq1F1M+6NOGxmnj89BIQ62I0+zbxu5oS9n3cXGLIOghIgm3GienuOoz
Aok1bLtopsqpIb7FQJEEU09dG92on6z5PAGjTZNvuFtdVnLTlEUMeT7R77pKkVxzorR4Is9mfytE
13+Jillv1hh3pj9iGudNO0/9AymWEbSWU9IMVPh2D1gyb8otpxOkDkABtFeMOkOHUFI3cA+4DXwr
9G4q1wOQgjvTUp1g/c7oyLqM9Y11IUy1zey39Daqol6u4UF34EinRr8fQEKFa4ts7nxhL2lXaC1o
6rZ0fM8fWmBF46p3zdblcFN+tdYou6IAnFvLYMP28HRgTPNJoBG8orsuEayiZC6tVTfTk3Zn12T1
Edi3eFK4iFGRoxCQXs0h3NntbMWdv5kyUMSXdGvJl2+iKA5j21rDjl6T+EOsOpF/VOcDnlPJ2DpB
aQ9cK9poNLjDKuGvNacSN7Uq0ZlO1TCWa6wY7YvRyvh7EwniSZFOZb4ywkKRnOXyBXR9Mor7pBqq
khvwmME+NSMQ6Z1HogohO4rLVaM3GmLVOgSH52DLNza23vrfqiKVQMSNUT1rodPne6tL5jvc1bXJ
geujyWztoYNcbdiaPAylnfqrWKMp8i7zcpvqwkjUvzOTPnM2zqDncJ9kTpTS9nF1a1rF/Cpqpx7W
Ux17+SEZa0vf6XacBbmrkK8qL0uvJ4A+Yts1sf3djtNRW+NsmvMDaVy0lEksDaCvDeCFFetJz9e2
l7rD1tMH0+T/uvXPqbXrawsveLWOeNKI9tGMs/HVYVat8rbufmZJSC7Ky+zkaZ5qhL+W0xPdKH0o
l6dhW2w7M1kcqOnsFStVQ2nfIPibDS4e4USP4aYZ7uyi8EYi74YcDT8indfumLs3lSBPui0bGq+u
mPUigQGBoz2RSpR3o9kLjRVBxpqlm9TTzp3TJAhJotfkgElAoBY1++cGKoViQeuqW8KPipJvB119
nRRNOQC31dpk71EbeHKmEvG9n2XpvKraYn6pGtbKilu8uXjPMvt1pmF3vs1lZ9zU5AN+89GhIoUu
h4Zhroz4IuulnDYuxoV57RVW5206mJiPWmhZF5UxiKvCbT1Obs2Mc1SytffcSDwDeN4QCfttNR5q
p6i+++T/1mHdPo9TQoU5a9xQrkfyIu4qNOrpmzPa9T5yOmpCSOxjsZFhhYp/4s3VGwJu8k3pkPRf
ZstAJg0FjZK7GpeUVNlHjr0laiNFa+dVYq30IXGMDSzW+SfV9PiafFj4CwiAgb8FvUa/MprIF6sc
Vxt7lZpI7xtDPn2zPXP4iXNsRCGsSsxDQBEaXuq81BWyWSX6WgHtlyvMbjN6Z13zUGJxtOq7YVRC
bGs/d1+JEAHg6p1b3CHtzVCvtU1drbLSH+9BnttYoqxmcNhqnWE3mO5Q7ZFztyxKrCQ50mvsTisR
Wbpz6yx7VhBmaZ6v4yTjqtzEBcYZU424bAZfFSQhRCU4aOnU6G1bXUufe5kaxYVDjvAlJ6173zgg
nTdWYxs3dEz3MExE+PbWkQ5wmbTuLIlUQz/2d0nc64jse3cRg09d+0rLNpj5YbqMm/N8V67X8xmG
k4s9w6i1pNrDMCrF1jeHuVq3dP+84kgniuyhq1lcsDlfVhrYvd+t7XYYTgyRcz9MnKrej0MqaP3c
Gn8Ai1hYr8TY979hrDv2QcbKVhehn7h7LRv9ecOqt7nKp6r/I/O26XdDWWNjUcBvxlVu6s2tlI3+
Qia4/8mXjZ7Dm2jVgHeEUlnvyj7lZjQl0Q3XquQ6VR4ad58DiG0rE+WjV2rVS8w+IlaQjMFERLVe
/CKdHU5rG6CCIMhrs8usQNy4jvqMQIncC5oQWOwsEPrjVDdV7pn5xtBqkhthT0c2jFi1+um4yobv
mdTDvOqotNfryBLzPdBvijtGrkCON7PpNuR4deRQgkvpn8xMu69xGMkn2jEXCbtxjDGyMGLnsUpC
DsWEz/xZpomo1tXoJMkqMjR6YHUDqbyVW9fRt9xwOedMLSWF0KjaMoIOv+qNnUasvFqmcDPhUvY6
IKjZ+wZuwHrFiFoiqzHLeVxXJemoFac4rig5T5A7cn9ozQB0vlPsbCscuaRZ0Q+8GLbclUjoruhh
KsMASIt3YEIg62vbHH7T46d5iLKRBTdS3/5NTDfoa2PCp7eqJs/7QW7fv3JIxUCULSsfM8mgJh3F
v62XewKRiKR+HaHh9hq/2eXeKAJ39Ah/RqGBN4dd1VBzqXTtecYBIjYUPlDF20v9JzBym9tEKSqH
SsLQT0vjDS9LNg4ZfXOjdT0fLgaBdnHo5IvlCYA7oh6Tri5P82jJl8GK7FdWVzmtJ9HJ55K7zH0Z
Npw0Y1LNfHxePV4qPVGwPV1qilvch8q5sBu8GvROiIob2XlsOJndiZmcpEfCSUUdK8wf6eV5m3hq
yasMXfRad3HzMozYdzG8GuO8c0TDpVnGFTYN21Tds5W6OnkLwaXvNqIaPP7I6ib6SlqQBwEUapq2
WPH81yjnWvDQWq2XcrJWpIxHaejjdvBpp75JWyGNXYV3tw2i1LVAB0EJN3fNEDbJGqI6sba0Bg7W
qjQjc+fJ1vrG9VDRYjqbBuc6bhJRDis/UUm7lZQ3612RuWjLS5FPRBoOGUqC7pRJyrwZ88uJjilw
2wduRzd+I9qfg4hze+fjMH2hnNBUO9nhb9lGVM4aUk+cZQcOicllndN69IJ7cWmTjWFYLgucIVQ7
zLnYdqyO701s1POmw9bBnaWNKFE2Rkv4lDTGeO3GNk1mCIkjsZpjkq2Ey3T5vJ2cnhkkowg7fHoq
fxwb4b4UHcjI3VjAj1zqwVQneJpNuUcG3D37BWC4q8yAxbstjcViPdVViafUxrO4IqU52Js5ZSM9
cBM1Qtq4wMze0MtMsChGT1U3IY6OXx1G/fG+cLTZ37UYbZMddnntm2PEntpZhkWoRs4VQj+Jm0nb
OSytn3FeWc+Cg1AjhpROdE8BgO+8TSvXf8SU5xHlK4M4IdHj+abQJ5zTnhe62FZZGf2q6EIbNK5N
Snpjdfh71o4urQPazuQCXj2eK4PVfRHG/vwzMozO3FAcsZ8kHs16V9bFJHE4S1JDXA51kPwdzUpW
jT3mWLwIoTmOIju+lHXcpjc8XluszY7E8FhRFV2NnhDfiyb2sjW2efIRlZLmD4JPnfJo0S2POtIq
zCWQk2+b0SZDGEY+F2csTxE1bc+a6nWaGyEbCnXWAzFAO69pU+ZhKMvasFyZkZMbayIi4zLNdU1t
mFF9VeZa47EY0+wh4gxxgbyOJGaoFgtv1ZAoFzvpizDgauA7q3hKnHvTR9WKqTeXTwP8+nDTzK3x
GsUkX7jtz+XuY5XFG/kPsgquQciS6cOHL+VErGILzXboms1trR/tb47eT89Z06ln6XGfKBIdv9XH
A54KLUl50lqWbqQQ5FwMASfyn4KClXQ1rdtboehpydB1MbVrCMb1RpOooq5gS6uEZ8vVJ0hKkyxN
2ee40D/+GW90LPyMBQFqwO1D03UKHTUX7wTF9n6v12J4ZJVrm7rHmkserzwDinijOvpLNfUZCiE9
Ktblp/wjeCqk6SzYsm7vWqXTrqIuTO/I/eX7j2f09k3SRxwfEPlxrmUov4+HcZqq0Eahd/sBW96u
gUyA682PubKFdTAkSXym+/XbJ8h4sJ4Q6y2431MGIdtsRyE16fZ6B76L0qvx1CZw6R3cWl8/nppY
fvuREIhHaBBc0bYApZNxOrfMblw3MaZun/mZDZAH2eio2nbXIOhixBEWNRm08tKd7Ik0vD1vDDG0
F9Ko3YePf8p7T9mw6DRq8nuIfk9eZl4jFaAK3O+LIj3odvU7rsZvIMWjXa3/B+vGdHzwXSbiLsBs
xy+UuukcwdXo9tiO0/1itNtrhS3OuDzeW51oJ7HzOLbQ7VNus7SIyLpUdiSjkE/xpfWXbinkmbm8
99hoWI+Oy8b8QGPk47nEaUrg08fdflKY9AKZ+Vp7i1syV5fQuAB7a/ZItffjd3W6QlFtouheyDCO
adus1eNBnVrnDlorPeBO0/1xbQelMjmlONvWkxZ++3iwUz4mCYlFg4dOFUAmvYNO+WJej9nT81oV
UPUrfpRtC18dAUq6RfmsH3wdP6hC5v5ktK39Wkcj0VzhmPuwzNJtaar6yiB+vD/zo04/nL8/ijCV
zRY0Dq6T40fg6egdyceoIJo8Z93mUj5gYibNb8zTmptEvcVDPNxYFUIQKPz2riubcNdPyblP+J13
YYJUZ6tlx6XqeHrOYPd2baAoIMnaKBBJWP3B9jzewTNybj+e9OmKZs5LowyUv1jQBFM/nrOa3HJE
4zYHHiWOddX2xiHHpHjGRPTehHjRQIfYAHXXO1lcY0eJxpp9FSSOTjpygFdM7FX4U4TAHOL6GZnu
e8Mtgy3uIQv55clwmTGjRxTDFMwhin58jwjZzPmaPmLniJPvPD5cfR77G3JZlM/Lp/zPcQUEqNTc
GW6o4Q0IWkydPIAozsHq3pkP6GM+Ss4qH+H3yeZWCGJ/rqNdYHX5+Ec6qbf3I139cirqh59eDw5s
XrTU7AKue2q8MseRKplFfVW39JlOd/OLWVRnwfQ8lX9PKBYddFysh1gikImfCnFpBlMSwvht0Mz1
7zQp/e1kdZ/sZ7psMbRk44+z4HAxnCKn7A5zBOjINpg1spylZcUXZe7LM4HEOwsAPZvrEqkg0eZ7
PV4AHikinI10HUccl25mcDMXguTI7uO38s4C8NA30IXIBAdKLf14FPgtba3JeAraqTLuElFIeJGG
o12liAc+2T5meXCeSbcAkOgGeum/7p9/1rRZdjpGcKkCovmBPBIiRNrq0dtUXUT9NDxkIGrGM0fe
O49xMaZhTliaabPUjyfI6s4k2hMFfsOZvoi4GIN0srxPdqr5OzU8WQIK7+J5PW1fPCdVQeaXWu6w
9BG4q6lAObuh1Uv9k8rv5Rnyr4GjkOMNk8bxfKrCJ3vhh2PgOmr4Pup290twPXxNBnc+4xx/uzYE
xjm6DpJRoxfWKamQDDeZQDKiQeHRB9I0aeI1lF0dVDUpqo+X4du3xE1kcX/hZQJGa58cFo0fqoGK
GKSf0UnzlY6ENsf1//vjUd5OyNCJrRZanG4RLZ98UomPyqRxJ0FXNj0NiqpUl0bjOLAFivb5PxmK
TYItDzbhKcW3Uz198kJbBJZW9xs/KSgSj9mwcc3MPvPslk/0eM9jVmDpPHw5EJN183hFkL3oYx3c
WFDBrFv1g+jVxndz44eMEaJv4cE+ljPihZBixZnd4+1r4xLA1wzdcbkYnEKaEdA7KWRmEUjakD74
cziRv9KNT++EaCw5CP3l3kaybLnL/rNtUPbU6agUuUFBJmhfzm54ZYAQO/MY35nLsqEvvpi/98OT
USzlIJ3IY0axw2FjZFm31XESfDoq4vgj+rYIBIlQ9ZPPF30pr0vpLk8sCdH7jg5gsCFOp8/aX1zb
pKUBejZCB47EUxQ+ot68pSyrB3HrpxsJrW9jKROuVZaVn34/HBwkLgyQA8uxeLrFjtXgltZkL7Vf
+hTTTHmn91BlPv6i3r4fa8HpcrKbXF6M0y+K8nsN5lnagbWUJqMJIzGKX+PTqwA71NJ9aGlVwJFx
8n6EXiC38zs76EU6whSvf4UxOMWPp/J2HyLjsuBugTcsBrOTQ1fLli5qfmkHqFa7G5o5eFcmHWe5
ieT0r/t4rHceG1baxbjHtscnevJywF3VVGRcK6DdSY2yjMgl2UjTHD69sIEcYUvmrCU1wCl//JEm
A8CsFOR/QK/3aTW7NkIuhKZnXs/yV473OgI7NCbAL1zKdc7JOWFGRU86pGY2k2dftpYWkauO9TUF
vXJf6eqTXFlO2qWdPLhqZwknubkdz8qU0sKooluBximJS8eb91TxwzPv6O2sQHXbmNToe0XMc3qJ
YVvj/PNTRJ2yrJLDCIaiXKPACfU1cvtp2CI9Baj38cJYfvrxoyTdBlyWNcYewUyPp1YY/eBRgbcD
Q4GKvM/auSeR3/dusbdoEUEeO5KYzPPQxNPmkVS3bou5Gs6B4Zc3dvozCNAM+A/2Ykc8eaN97nhI
dmo7KLDnX6DXEje2VoW7KVPqzhKDumlMujN9PPe3HwWJCFwnfOQ0nSajdTx3cMTUVbPcDlJsiGsb
Pfpa0Dtq+/Eop7hYnqkH0Jrvgi+Dq7C1/Ix/Dq65bLW0SfQ2SOSIcFO6dg3RMFOLxaf0wi/wQTNv
rSVWaG2ShCJSgMghe52kp4mD4w5oaJySLiZrO7YHieG+wvNed66yDlOhuq9dlyi1njPLiba2uZhm
/GgsjbWE3kExGuLpcBAkYPsz6/XtO8MRyOHFP+RTuQkfzyvr2sZOB6vDENjKDd6Cy6ggolbupB+4
envrPpqSM8Ho22+EMWk9SSS/GFYt43jMKVm61ePkDPwine+J5bV1qU/+D1F4wy9P9uaZe8M74xEk
8trIk5CRezMeHcdiY9LaoOfOv+mxh+3g5WrbSbftCw8N5cPHi+XtmcBBwAyZHJk5CqTH80uUVWR5
brVBK9PigGIcuB36ZHSV4bmE3NupYTPm/FmYMgIr7snqJ6THJqrlLMtGdn/yMtKBwZXRl5D4aJNE
jvXp+IC8MVEVB51wLPIZx1Pr3YEicKjLIKl05wLPC6Z+O4rO5WbeftQ+9G+TsB6SO0WNk2nl5PLn
JBllYHcqf1aYataZF6Vnts03ozgG1wfA+2TRPCKFk3UIVFJlBsLtQG+r6JKQhYyJFM7hk6uBUQh5
STMAcrKokBw/Mhw5S/G3HQKqqPkek1y8970EJU0+OMHHQ703IcoV7ANcXh38D8dD5XMkHRGDmlSh
bTxlhasfIMdWm8+PQh8x5Nn0ZSKWP10DLTJZXJ5DEOpovLx+sL6qppCf7EDEFgFqwDZIbgpuCuxN
x5NB0dK7teb1ATIga6siaB+5CstPJuv/jsLVm0zVAgkQJ2uA5iK9Kod8CJyoIldLp7aN16Fy+Pwj
c7kkWIxjwBw/fTHIw1PH8ntE81X0gFw/Ak07pT8/PwrLmN5/7ONLKe74iU3WhFoS/TjJ4LhBtCVb
4yZKVL779DDLCW8vEc4SUy2r8J+jMJxpNGKpBKAp8NHqoiwLR11FiVvUnx9oSc/RQoIVTSrm5Mup
unAWKBP7YDa96FpDwLNLlavORLtLhH4UtZDFp+xGdg6J6dKA43g6po5RyCuqPoCWKtJdZMYi3cZF
WZfXKqqM2zzSB/d6bAfdWRuZXUef/2iX2z55JuwgtuWcPM5ywI00YiMPellXXwAjD2TYz7b5/JvO
Pp0m0jNHcCL9PXePp4mHWilnYppVbqYXRmQlX7NSE/1ujmV8FxvAnyPbi18q6BFbKUN/a2eJf+ZZ
L8/y5EeQu3dIDpFmIro/+aaHgZZnhZOMgQ0bGPxqW+0QzoUHQ2FEQtzQjLcuppfxzFXjzYFMpZiU
FDEp+RsOyZMPg3mHfJn+EJTlEF1lmKw2uj1o1x3Wpf9gKLgmXG95qWhBTm4ZdgHTtJX6EMQ29SuU
LmP7OuFjvWphpZ6Lfd97nEuvMN4nK4cmecfvtJyymhKTGILG99L9zEF8VcoJSIHRiXpXJw0vutXz
X5/+/llGpMKWNJHg/Dwe1UPXCUBjGEhbFuIuDftxW9JU+/Mb83Kp9gUXa53M1MmDdLNImbSCG4Mu
G9Ed1Xp7GWOSPvO6ljd/uiD5HDhiiBCXbfN4LnwLfZJJyfavmmlPpOBBHUQ1AX20RiW+KWkR8ufz
jw/1Dq2sqPHTG+xkYsqcGrxE8xDQDzyDboWkFaeB8/KfjEKUzQDcrU8hNB3lBngHHNITXuODP1vN
Jsrz6My1aHk8p4+PYtP/GeUk+5EUkpbLgsJGHdIEvSLMWfej4W8+OxdTB2RkL1sXRYfTpaCQJKHB
TPqAamu1nWsAtJnojTOjvN0kKKKyFAg2AFqRKD9eCvnSqVA25hBIAHfodr3NVEIyyKLs03kcyoAW
dVs4dgb1zlPFQ50VXaNninfTxRmW2r476OgizoTqb881YIx8PcZSR+NbPdkccjnZrRtmoF7U7FhI
PCXZawyxkGuxOJYvXqjfhsUQYtDIq/HTAY9JCPqXUcu1hEPn+GF6Bf1dw5gYwW1xT0capIYeQPeZ
5fdGxQIN6GiYk409nQyKg5A8A/DJFoXIdMJURnanL+iOEUWpvS0yHxi87IpVTPsBHDQIi2foGd8+
vUTFon9iw6LhMtHR8XwTGbF4k7APMgDGK3zn1p1PI9inj0d5u99z+cJ2xr2IYJLix/EoXq18qWdT
H5DPGbMvRqVBOJgab/zG6aIu00kbvK20ES+fObfffuckHMkT0AqI6htr6njgVpZF55l9Fwxj1Nw4
HQ18TTNzz6zY5SEd7yboh6nvMTs0SezHx6OMcRoWetUukRBQzzTGl5OrogzQt8ozK+e9oahooNEj
c0YB6WSoLp+tccjY9yFY4VfQOoDoLdp/OQjvs9kO8kbUK1Eb8QjR5518h6Evh56c2xDQI+c6yRDa
a0r8rgg1QY8ZZ+b1zosieY/WgFBn6ei+/P9/YvMRySSpG6MPVFbVuzys8UM1fdx+/XghvrO3UK8k
klruGaSJT747zFwg/C3uZtNsQAJI43aLgtbZWINmPcdTxLWwdocLuoYlZ2qm70zQdmAakzEmuUKZ
9niCZNqd0sdSEADrqLdDUU7fzDQF6/TxBN9ZH9wJEW/yGCm1nV6l8nxGBwfJLcDjPyUHQ0NRvTVw
XjebCl/P949HWx7XycKn1ocuja3j77d9PCkQjv6QY5EJ2sgs1q2cZbN23WaCX/9XKQ/CP3TPzPDt
mCTBlzocexb14FMtXGm0qeZT0AwGiVyUZI8EHun9qlQ7XlgqO9df+e17Ix5GAAHHTSAgO4WO0sHD
k01DnjG2a7JVs1vRKmRyNx8/yHduOTb3aEplNIZlXvryXv9Z/xDkldRdbjm+lwXQzn7oSqZrIAe/
o8jZWmPyk1bb2BG58i1W9E9f5ZbRyaQuKwcNzsnotqZFIzEK+zMeyD/SN9orKEzT88eTfO9RUow2
YDXyNOm9eTxHYE5YLgY+gZSC7dqhV/W2tVC8f34U+muyZZGJI51/ctaUbVe1tPhjLpoZXQKV8Pf5
KM7sjW8/Mz5m4iAwe2QwKZscT2WUfpJ2ZSEDFAPxukkr+1eb5moXplZ69/F83lnvDMWthfiR13Oa
Tko6PbfdtJcB7VmSdl1nqnik769u7m1jcO+LRtY/Ph7x3cnRWG4hFppknk9WQ9LqqqIkDFq/dtMH
P4HWgbmgn2hKSSuj7szSf2c0tg/qWh5ZfLKzJ6MJLLxzobdtIC1bbpVOw1InrWhU0Zrpp89pqrZE
dZRv+YeA5/it1QArPOBzMki73kKtJ9InNKHq0IV0gvv4Gb6NeBCzcUJDKl6+q9Mabk+7rFJTpO4H
Sii0TSzg89/SQaVPdjiOmvSmVIb+a9TDfD4jxn5nKyEtSBFUJ+5n3ZzSvptGpE1EY+NAuLW81fWm
vxrpTq59TYYsWmOCcjawmup10w4bfMjRp++/DA9lfBl6CSyXI/ifncyIhSHzGeoVONF4O7WhHiRx
eubgebtolkEcDzMJOzy3q+NBOmrzcev0oDdiqoQ03AQjlPp4qptzddG3mxYjkReB/Mp/YckejyS8
EYu6MwPxApe1i1py7Q0tJM4cau/Nh8CROxzfOinDN1sjDVOymvBnMsRipFxsimnrr/10SM9sXe9M
CAUwtRDSxgDhTzMH0tRao3E5PxFWZd+TpLcPw5gX27/r/1N44/8ntPgIbfwhBPn/S7wxS+ADvPGP
lD53bffjuM/Gsm7+F+DYtf+LpqocHGSguC6QxP3fgGMHwDHhIbmaJQKgfzav7n96ZljivxCd6Igk
SQJyQnv8uf/pmWE6/8Xdg0QwXwN3K/7iZwjHy3L+vxEd4dRS8UGISU2eEhOhz/Fyt+zEoxmZ6QeW
p6D4hUP91LXt+BySObx2e8246tJG3KEUOZc0R9ly/BUwOBleQn/Q7gYB5ZvLDYRjHX+5EoFBY4s9
zSTrJ+bs9pfgJEKxC/W53IYICaaNEzrdsMvr8JLWpZAY5il/bSVuwqrXzbvem8fAU7771acX4YPu
ey2us3I0qXnbsYevLYnu4so39qNhDnegxYpy1du2FJu4s2LAo7MabgW0yJ9hyN6Z5uiT6egbXtXe
XKx6aAm0dmppnxnLnw54h70CmbgjfvR+KHJi80rrRgxdA431VhISORw3VYzphQ+TSlOgH3HzY3sf
FtRc3FrJw9CF5qWyvOQP0UveHbqoEODJx0hWm9boizurq7Avwj+7qscwuhaaRPXbDZB+IH7UN2aq
8Hjnfd28+uNcP2QVealNL5r4tcLo/dKkUbl18elsvFb40drqaBZL3tzqoy2NwQexqdnQn7RxaF+s
fIQkmOXzQodiFypWUajTyUy5abY0jiq+0kEHLh4mcUzA7pht3anwrr1KlQeXDqPbgQ11H8Ft2tAx
t1vXctL2WZWlt5OXVegeo2RX6Hr6B6+qti37GBFCmEpzZUVGj1/bNa7x/Gkb0pDqWvhh/Zi7ibYb
Z13uszDLMPKB88taYFZNRZ+Q1Tiqb50NRQSo5lD8UpnKX+YwEpeT3lu0NYyG3ZSazVerB85m2kP0
hO8Kk1cyRwQ2SF1XSqQ4b8mKZ6sMY+EvIlX7JrQkrdxmWrjQx6WmR0tcRZtcIz+5SnV5oaGi+VIv
PRCmPFQbrze6XVIn7Y/O8zcw8L74utzSx3del0Br9vg62gMxXnPX1YZ5U4qGvm4R53Fe0xfZ9LWL
3K2ydTPT9Sgu9e6y1AprB8hCO6RlLr5ytWxXdmV2QZWIAQeiXnzPrM69a91p+lMkJogGK5uShxq0
2bxuk6nH2G51m1pMw9UMpbq/KCt9+uZm3bzSAe+5qwS4EAQQu5u3phkWu6KM6gPEkwNQg1ecoSEc
17ra8GH8bNhEaKU4pWvTBDhiDdixhTbd2o7m/Ta97jqGAdkJv9raAz2YbFQKdkvKJRqw2Mw8srDB
JYz5Mts4wEEuGyW2InJkEMfhRReJ+7q1gIwVM7J/69CrEL1R3V+lflvsyqJcz3gv/cyATjk1w/No
CNz4xqukz87G1KPfmnhoag2uEX5JMFcrLKd3Kk++Vt30KB15ESbmI5S5B2A690bc7NMeVCMdWL10
DJw+uTahsoWhgnGbogkoOj6mrARGGsnHsqRJajp+lS4sN3AAiFgBvmeRQJb0NPk2rs/hZ2xaj3Fm
fJ/iqbt2YKDcAJcO14ndmbetkf6a4iihdKrUl7rTrrLJuRhoIiZasbfGmILnb6RN6Sq3tIuaxCHk
7mgxe8q1k7ePug//jkdghiWLsIc/ZdXeFa1ZIVWn8tGa8qvKt1amrrbxiKmQDj16A1YooV1ra8XJ
WsaduYUQ8po7TkqLQqe7piARH/KqyPZgJR6tLLQvpAJ4AUiieTVjDVs2zvGdEvYmyyYQQtUL2BTv
t+ab2t6R9kU6jo+jnVhbxN8wnOwBzlgePRsKel87+GsQLTAa4ouhmFdW+jxWXRc4ot9WQDDWGfsn
SDZIJ9/toYSFa9ITLEt/l0ZzD5eoXnc+u33nfJnGXGLni8DgFk8onR5j7wtdfh9TE4pNkZW/QlgO
sDlhrAD1uqZ4sLI6ASK3H+/dAkKaU2BC7teisby1ZycXOaBdlMrf50q/UUq/JkIG6TFcAe/Srgdn
HLZTUt/xcjdKevt4AEisKzfGGtXeg0TcpLoL7aYia+TE2woc3Ip+yyAWk+tG2rTaEGsOUHIgvopX
fTN/MdipxrS6M2bIyloFuc8gBek6yUuUOC9GDWTD510lElAWprfEL++gHN1kUtyJHs2s7qUX0qFV
JM3lr1KtXTqlDhAaarCrkUrIYCU3qand8FE/IBTFZcZfixwHVKt/EBksaMgJMGZVuW5nA4v6YN8M
Hgg+Wq/ejMNwVWv9t3osv4SeTc+S6EdnJmsgKGqN+9oNJj25nD2aqDfYWbhtX4vJBQcsnfuo7y/J
0n0pZ5RWqfbVNssrMWqrNP5v9s5kR3LkarOv8kN7CpwHoNUL0umzxzxkxoaInDjTaJyM5NP/x0uC
KitQVYne90ILQVCGO500mt373XPsNczq6b7kZeEaotro3hL32aAzgmodVAoAYVgDGAoAURCHVpz/
m3neD84zHBVoQZoHTmIe6eJ2EktXGiT7wejOc+1c5tYtdnb7necrQxGeW9Fqzd4pGcYmctKijDMW
+LORVjIqFt1gqmN+ylplb0q9RwUqTL25a8QwP62+qx0b136oGMcHx23rsBH5a2thLZsAPTE3veLu
0eqA+1vnNehxs6aDvy9WHcaUcJNoZqNxzPVmoQSQGWE/LvFgvbeMDmwWm8ESB71uFARAA2SelKfc
1y5eumjcOFhmcRI326mU6aOWs8Zwqp/X98kbHxJRvxiDe7tatfUye9Xsn/EGP/v0pyAWQXXxQqLW
ZL+4UpWDOavY0ocLwrqYL751HuSL3yImnWx+pl7L72r9+kyTyBfLjZ1WG9UYL57mPdtQgdaJ4F9g
F5/NmkJakmQl/HuaAN7c1LdDBbFRWf2b53Z365xkYcPc+9K5x3TljbQae88YXnyZQJhMi/exW1m1
TH87kFZGnN2EnldeiQaNDDtnYuFs7W9T4z0Df2NK3wGN07fVF6+uIkA8cDHrQkb9MB9WrUu5oSTb
rRQQWWoeWs3dNzK/68v2MSuy5wqBUqIhbfQyzAYQ6Dynumm6x1Hv99VcbOYaPB0EnSprnhZc5KFB
e487JdiBaz2WTiZ5j8ljQakFhpvD9rb9HMBKmxJxMDt9C8gv49ronwCgb8pcQLEefhRJewkGeezs
ehd0wee5yB9aTeNr+bFROA40tOHBElULE1baUdbmbwAB+lDYDM65mndMveVkwNvt6ytKceDOx4KZ
7ISu72WWuFG3GlGLS32dZ7Tg+QbmnoNmrjn3c9JtPC1Zo5YbNbTVIZ8zGctCngt/hJXFCuZKtI0u
iIhQat0d0IYvnT7wa9lNTg2nGzdEQMEVLDNg9fkx7YhnmooKQKu7W39sT6WmR/nomi8M4F7V0flD
MQ3TVfnZ7vFI8qkFQAN4p6Gppv2k443Vc2lvbcZXEN/qQ4QbIN3RGnieHRCGboW8eAR17IyxQR9/
B7Qe0K1pAJfyU+S9vWHu8xphncneO66X7BN9/11WVUetau7tjC2ZYkUJx8F7C7oaq96cbdwFcGTa
EkjV2F6gw83llgYvFzlPv9C+QrVQsVISlYoDKfWIzvkLdsX7ZF0vjNKpjfAkJ+rE5drL5PvcOhut
Xu4FcT0INJ62qzQA2ovJBZ5ZEymZsDZBkftU93l+VBYbcO4tSPtL/1KzddunqX9IciBMU9dt9RYx
dyZEhC31hxEUoK+b7qW8stY984UyyT5NCFTDhp3hSkfD9aZ0AffLDMh7EXi3c+VHQmTlATqkDGmO
XuAx+NjS2zcyLnimTZwEekdtXRCXxCMFmULU9hilAugyiKH7dchfigELBws1IsjIcWWESpdF13tF
lCBZ2iZrR2Km3FRC3/dz+cx0Zx5ZaMeh3trsrYYXt1ouNu1j6a77yptekaBelVJ35hjsczk/K6wA
dqHtxOB8W9xTmvYFM2YLYHS1ntZpPuWW/l32/rS5CgzYm53MZPhs9WxzgrU+gRZSEUE8BMdy2lu9
07+3YxJ7HZ9hkiYd0G55ayQIQVWs73zWd19Bwu31G5xQ0IFghoSmpcE6a6Yvfl3dW0t27nootRpL
5qZwnRZWiYOPzOgsro1n5kdtNTaY1A+DbZxzXQ+bQu76ej7jsgYCLNOnxl2yXevkc1hics66TobK
Xi6wiQBSBUacYhhmMz2CKGJxTe1Nbz3QyTx2HnoCN1+3EGEyO3ZLlh29c1noiycLol9Ehn2zOtYP
UiKQgSYGGrPYNZcnTXeXGIXpzhL5S2ehRCgl+3qW3HEoN2Mvp9DWhq269tpHQN1PlZXqzaavHByW
tFjFXgU812GZjRwYa/9T4NX9wchGyHT+oLYC8MMBNJ97L9l2x93sdaAwQYsf9CVpDnrm1Vszz9Md
rhHrezs4JpjpbKGdorx134h072XIHTA5I+aeZyM0Zj25LRidlexiqDgD6dW1Y2YHyVencq1PpJIg
FbHNgBeD5jK/40QF9rSZJadYkn1pVDWQL6LrFN+Tiz1pq6aKk2UwG9b3kpMGa0ZuVCG7hu6Hcsfr
eSJTMCgx3R+ErclYtS3Sakd22u0M2PObUIk4TSLX9hpWwLicCnVQwzru5QqPzRtdEF5zU/YoPefq
gWKHhaRzZtsoZON+AqyLp6504ezisxYbN9P9LWEgb7t4vvzmsNafhY4JF5iwmTy7nZy+moyWHf2h
bD+R2nLB2kJqDPVqmY9gKqYyyjxPRJ4ymr2ZN8ljMQh/mweatR/1NPtmzgDBAeh3qJktTdX+Poeb
zYIWIEYk6zr/GMpMu4X2YsLySo7zvKhYBE0NsMNZeYEGIPv9CSUaXm6d/dloz3fsLMYg6kRm36RX
EVvIEcY5ziValsxlnzyUrhVJAxr9YAb2i5Ka8S4sfgcGa7+vTeA9wi4fYrMvScHKOb0ZLOtQZeWL
n+stVJpc38HWgPckfWHGlsjERQvUvOvk6HPYQscDuOtaZ9CCvSLOzf0rXO1xgOMURIlE3mBwzlzA
kgXOMWlHE3icZ3XPeeBn39U6TW+FO4NFdepp29ULu2dbapd1rLWLngAa7RI1HLPAEGBE1zwMOO/v
5inL3isWd8lBbGHrtk6Vt598r7wD+1ocDOH0p2BM5+2iMtBtdCLDyUB2rCDuwut1xKtMa/Xu9sNr
P/MICHVKOVbtms66kpJTN/+iI7IHZM/sacnBaYQNZiNKiZayw+AwT8SRZnssvtqZKE62sJW60pF5
9slSI+/wgPtYRXLn6uMaUYNoj1M/yYu03XJDs/2Wjz0/FW7j7jpjkFvAHl3Uu86NtDjWiV5HZWDO
N0MzujzhmvL2fToNJ+EqsV0Bd37RbK3aEHYg8zgZ846XTXUvpzT5XBAQOrgpm33+Yz70CAUuElQ0
R+cCzHTASrLvGPQpwsGVhR4tboZfdek9jmGeczOXql5CK7HrLR08QC4A6iOB3CUUIFe+17lTfOY0
4X8bU0iQS6KSs2htGco0AxWElPwpUR6M39Lxbu1B+XHmAy5traGP7alcopXGgMYiYRDp4nR5xKyb
3wJ9ZAGfnX7bdXPxagdDc4dovr7Flk0M0S50kBSeui97NZ0zb13fSoOXnpuNzn1m+MvOLI3lZE/B
eBuIZX3jVWGzSfYbd1MKe4xVBs+U12mVX9qJHlTorqL5NvYtu0m2r+cWotadE7RYNnrLfJYGu7rM
HNoTDbDlSfd6Xjgc+uDTBYz1R9MKWIwurrld86SPhN5PJw4uJNW81r0N3KwFoqetm9rBKuivuvnU
NlmFZ1wUW6k7fQy1tdiPANk3UyFHEQ260b5rPNcb3qp63DONv0k9/mmwY8nVUJ/g5tbr1wWf5wlW
ghUbjpacPHMAu1s/utLLd0ECe9/z2V+YOQWdbqztx9Xrp8h0MmqlDF9xSBYpfyJdh0/kicYwYLDn
1IlmuHbA7KORgBHTnMLnCOmzF6NquRhPiaYHko30bOwN5Y93GjPRL+ncOWdYsgy/0qYz9qvo/c1E
jMSNGghgJEUcSiiM6c2fGyjKcjul6Werzmv2/katnVEdI5lpGtxvu5zn9xGPUB3rCszXoOrG3BPM
I4JRjikGDx2r5VPdifKZSVWkKksQVLfSWRoUPfn1WAhQKVSzpDJgtPIeXIZPZYH/HST51eMeZN3J
U44DVndu3yoqgC8miGsTfu1aaE7IAGy/5z2JjqkqL06A2wLgDy66vFHVpncz99Z2+hFGPUhWXxMq
GszO7ve1dLW48oytOyacCAOBJbQCBnSx5ayoErBnccycNtGUVZO2n1ztUGfWdfuvJ3cGEqZtOa0N
2Ta/4G4f9KfJ6r6XLlReMbT518zUyDuDCRA4hqiLll+6TrNi6OcNlTON6sTKXRaPKAOGY+vn2hE/
9KBHrJJAT30tuKKQqOtina/y+cULMEhtkpTlm1pJx+OgDMRU9shZlKAv6M7FRZDmV6l474us+pIY
lEHjAvLYfgpSmrFLPiScEVWQ77OyCp6gcK3bYfb6/K7RZ9BStpeSB+08ydo4LSMnvgrj3MGGt8HW
Ne2Rpjp5OsacnS1+8VntlLY4d1lh+nC7+echMYzjuSFZtFUeG06GhAOQr5TBi303pcGLK0sPL5Rl
bFfq7OBKRzmzurTtdFydpmYzbGdSchAXiRkzGGGesIt0+xkVHqbuRu1QX9hvV9/8Z1ubRlS1RnO0
18IxoxYHBBVKZODfUmPsD3NjJLfAT+0XjY3NrdMzERjm/Psk9XL/0IuCN4LRttYzQ2g5CB255k9X
ZfdOZXTLkXAUblRd76+qgGUP0WxnNIZ9AGXLu2FpnQ7UPuouGkQ6TDNAibfd2mqXvHHnr+T4Tepd
q3jM51b4G8wm5s3YNuouXWpz0yivh+JflwJJeNWZ0ZXSEoBxLrMnSTCGRGY1PgPI0g4LM9596FOG
/eQX47d0WmA5joJQSbQUcas27lnTzMgoGB2ZmrskTdu9hkkrDuCZHxaDvMuVbD2TqmHjrZWU7hP9
pnRb72TPKCGpzuTdWXaGeUqwfvOL0voNuSdEpMsZpVpB5Yjl7ls6tpSyhWFdLGfunvpWts8i1Sk5
ZZpaj+tAGS/ytFyLjZIqGCOhHraK0V5vlZdgjSNhZG4bxWxiZyq2ATb7soa4IHTuMttMFJWfOQwm
p8mdxImDabc1YUQ8KjSWR/SSqBwmpsfvKbuJo9VaDLuX9nzqAuzP1WBfz4EZRE2jr7krLGqaWSu9
x1QkDKUh4RyfWmG5rwUm2h36KfHcBVqW7Swqxe84ljUNnq+De8LJam+NVAPmtlsaZL0SCGdFAyu0
7Ty4bkJ8GU5dXzoxOVZzZ1Egn18g07q3nEiM5rKYBJ82CSnPkrBwMm9r1Ql5a+eduPX1dvQAHjYA
hlmHus+9cIqvUvqondwmy0552w8vZoFeCyA9pWSGkb+uRdv8qM2+3bJdGZ8xJPEoVIH9GQQ9SCqv
FCDFM1fsZ6v2DtBKKdwaRaldGjOtbvtqHG8SG2NC72CCqHI7uxWQRM9yhATOqADu00pvbylKcUMN
gfme+4XZ7KphYSPIjMEQl+k0PVNF63EI5mkfp01pRf4irpG0oN6m2pgdchajU8m+6Jnb4lvfuGwe
KEYBmQ6GB20Ihqe1RzcTzlAs7mtWmGxjrBZ3QFVnzb0f0KXQKXTiiWN/PYluiukZNN9oOsidaphR
pcViLJgdNB6ZXo6BHtqdqs9VQ5Efus19N1IsM8hqPw1Zq8foNcwjTcV+CYmOVrHX85NnUIi3rHHd
jtkyucntBY0DEbf0i6N8s4rNXKBThxY6uhSZQMB2X/ldLU5w7fDdw3CwGQZNv3ODeb0ZdM/cMu1m
bjy4n5dG6Zy1bK8fqKpUDvs5Kdhwqe4O34x2V+jrU5AHT12RzA+119axo7nDHPJRnZRjWCu3DICt
z9U1n8cZRKkR7D/BvChRtt8Bkva1w7rST9V6I9kYwm8fOr+j1tB53aby0+atzv3+jbVFnW13WS86
6q9TxjHonDf2+pyavLcGz23fSmDmvNYYJ4JzPX2pCmE8NUn/rQ5SiroiS7YtFZizadNyC3VpVUD9
a3pRIz66k2En9e1UzNY7hIY9g1Hz0ez4rFUpGEVOp14eKGDPd27j2wCgewqGEWU/0IUZw6jnhAPZ
6s7VXQGHNyzsuj3VutcqegnNwHtea79qjPbBHSRSWXCi3XESYwdmrqfF8MVGv2qys8b6VjLN6IcT
8GKaKaXV1VFHUHJv8QraumsO6bQRlXjRGLr/7nrUHU1BY29OqmXLaVhdULdPcXE1dA913xznzjxV
XtFxm7ivlt0BiLYma7uURnKXKwmkVDJavZMWnMsIpk59MxK/CElA31Rowr6mrv5e+ln2EgjKZF1y
VXsD3HJqqn4cy9xzWwbehQfulYG//joQv9i41pCZhC4/NqXyhfLRyjbNby0mZ6X/kmJ626Tl6kXz
UETeNB4sXWCfUs1FYWCiXaA9TH1nnaaS8h2nZRVmyfW4PwLu79vltSlov6AES+Fr87U9eqwb1ERc
alJoXqfcx9lMDy1T5yH9/JWD6xqJDHq0Vz8jyXiW1eofCob6Duwtjos1v2nQ8Pns1aDdp4V/WxXt
jSqamBLv2RL6W9I0J1/q4WxWBxwCD8Xc3Bequ6AMrLkUVrX3g+Q+HTvvBdIZ6PFmSrDrQJ/XOvdQ
sFd1Q13N+mtQUw0dNZvq0PCgXCYGJkfTt502P3EgoQqAPN5V7LoZmqi/rlSnj2uxWNCz3W5SmD09
+0s+IwRjzxV4kTbnYtfbDrRnUUD43lI6W46zZjFwrvr2VbH07VaCodGa+9ZrkJdDlGZrEtGyu1am
WvVwTe/VUTk6NE2JWVP77ksrDfulgDTqB7DXi6Q4z64Cgj+r+jAIQnCEUes3euKcu6u+20rLoWdE
hjfkXXyjc/7cYdNs9wFnuzHEhvCjaGe+hC4I24qVrSOeRFbJPqvuS151NxxbqQ13wdLsDDdZbybW
wh26pCMvrOm1GAUyCDr3m7UcqPxzemeuLUtedOmywVUBjcbBtjlYlDpVmtBElAgP21db1AG8pLSp
b+9TCLpqz0h0GoK6KrlIgl4cNrRd4RcruMMgGMn1sTRHRqrQ37T60D0Tl14jTG/labH65cyJ0gbI
SBG14ThdhVqmxk8B7cZvpcgopzG3ObzhvBMPECFmWkwGBsy1Xk5Ujht94zjCOdRrlTs8FrBbdU0z
kB84/ZlXtXqutL47M7k3vrvaiKGTwypnescY+m+yHebjXLjZay6a/gQ3UNAfXnLnENCb3jW6DTC6
J8mRRlPeWuy89DRnoRhFjSGJAe9wzRmHiXQ2GxRhFmU8UqqbnuEiIToICuiORF2D5rzMhibidJjN
5ChTS5MIPOyu3tL2h2Fc0Lt9rPypOPqrZ188H2ULB2XtoC24R21vxo9m55KSQ7OCjsqTU+aamkux
Mq2PiZ63VTQFmn9BzuTTUlnMPGZu0X9BV8CJiB6m4IlB6/NSrW4JSoCFeJKyuTdmw3BCdfXkmWtg
XNgn2gfq3FoGzFgQlA+Ezr4sI5uJn6lSbkyxV5BKtskcVIFJYnPwvaPeek9V5VPPcrK0uOk4u55y
RyJS0wzaVpyA8ULavGB1fecmpffD7Mr8bgWKTku4a61ba+QBjCYLRn7vudWVPsrEVDrI26JlBaRH
N20hPWgbt8zNiDc2348+JGkBvl6u7Ol+Shoaz1kqtdj31PLUOKN4dpMk3eMBFqEf+MN2dZ3kBn1Y
u0+u86PizWryV0cisBCoJ8PA0adHBFZijwnP+GQjnbhDvDZs2HtNbz0KPSb7Cu3cNj1+oVIXbtTi
Wbhbhyx/XPqxvZ/wPJg5Rb6Y6mBLgQovERIIxpUYocgLmmOgn0u2SGtRnpqmdO+kXXobD1uGF6UE
tL8qvKGHYhET/XLboCnBIqZJXfth8CNGulNkL8wuL1vWA+uQdtjayrS2MswDa0Y71XAviC4yIgvB
dGzHmiNL2xlfWi3xNnSAnbNOj+GI17G5WWrpH2gtptvUa75kSftYJbqow5ZzItVY/oYsnYIKn+AC
jJbD+oX40O78Ou6M4EdfrutTYaJzHf38u9XK/qR5VRVzTF8uPtZPBAep/0SrXX/I/HG8X+gCXfKq
pFyarAO9EDppYaaXwaOledIOR68I3qu15tgEtYRT3lC797PZUJha166LTLPgQOn5S7PPFIYJBwbP
d+5/EiLtYL/0aZPux9XKqEdpwZZz6D4o8nU/OqDxQl+43nbS0JtaQUMzrgKRh8GC9pEzYIzF0VBn
N00wJBsK6+49fhV6nhzo1p1X59Df8SBgd5AO87GM8VEhrIzUOVDpMu7qxhd3Y5GNNzgmxKVQmaV4
GAkFAAw1DnlV05FQ5G/zSvY/aj3PXkfNWfKQK1jQGlGaH4uqfkZ/YrxSsqO+JoV9RkfEAXFtZSwU
caIqrYGPy8k75wjHb7HNTNu2Q+nhD874NZF2u+lyjBqrWTZnFBjJoUKCc1zMjmU28IaH0VmbG2sp
8o0E3BLpdWNMYdnz/rT0msaGyU5OrdK42g3urcxeNnlQWQ+iLZerW8+LVOvLF0/FkiwD+pThzk3Q
JY+kG/QWtFNLFioWI1NFUeVOAXW3gEvG/iQ5NavtbcZFxz4wWF5+quypOrnTsGzgMRZEH65H5RSi
VoIw6diByXulAEmkJi3o3AmeFIo5t2Sac6ZNZPm8rtZwuziIkvEz1J8NTne7VKzyU9Jn/isQe/eb
XXfXDQXCdxJtc+TPjoE026gQTotn1deUUazm1l96edTrybsZ9ZWqTirti2kPMyrqUZ6WXmg7Wvig
+qtJ3NEj4Lsa1myMG49YwIHic/LiFfq8K0u9zTZswzRez7K9HVeWx86wKL86qhlve+kF71maeXvD
kkMaWtSO8CyXxaPV8XuhXPfcC/0PtQ8Gox65yTt1NlMTj45g7cB0GuTWN+apxw3NgUuAO5qKC2pn
whNXeq957bhr5eIcx4l95tAr+jTKaccQqpHzZOD4bG2tiSetS76UNZpxXuj5/E0Q97kbOcD7G6PS
cdphVpdxg/SCQOX3oWYbkq3L04SYa+6M6cjfsU4l5bg4ycCQhqUr5FtP7IU5nHSlTmqbGSinIQo4
Nsdo29rL3FAf3HQ1YxJOnpEAcNja3QCYKW4m8mIx07MytmR3kBXupDBl/0Nv3bbJSJapTZ9f8w0V
8cBov0I/mddA6x8Cr8z22HDQAhvism9+RJwKlPHeItdgRzG8J6ZJUGhJvOpTtUz2s+f2qt4nvmbe
dzKRx8ThsBBbhQ6Z1upFvdf0PMhizhss6j0d2ojJ2+RoZAbjUIKuT2oO834aUrpibKSe0M+sG50E
bb79KWN89+/P+z/NWN+JvBn6f/3jY+ifYRq4BDZgZ8Y1iKo7HwZShlqfc9bXfD8mWcpcIBCvQ16Y
rJgDvcAt0ZwutglYxILT59n3R0yPY0ce8f8tXf7xc3xEg+b4iWehK3eH2seKyiwb4tzqi93/T5cP
y+Hbv/4BOuanX37zPrz/z/dmyIfl5r3+/q9/PL3n6kOy/Pp/+Hey3DDNfzIGrsNR+XcUnPkW9b0f
uF0M559M+ZIPB3vjQd/m//OfZLnp/pMULmP9nNtxKgDi/W+y3NT/CeCVuV3L9w3fuubR/+//Ibuf
fhf/uSX7D//9D7fodbrm9ydNgxTCgmhzS/0xUj6lhq9BxTPO7dm4nc/+Xb03KXqH7ml4/pXLge/x
Z3/D+8AmsNMOITSxvbN7P95kL6Haar8YlP7whP3343vXxPxP8yxeUOaatvJPW2fvITlPr+IstvqX
9If9y8Gd60P6J1foI/NAUT4cVrPXz102lXcoPQlEpNQUmPrq4sEjYbmpg24+VkpDzdX3h3HJk71i
TmtbmSPxrkLau3qcvZC5apIK1bXswBD9BlBDThnB8ol+1M5+kZ3L3lwa1HvbajsUvh8r2+w3q1m0
8aiMjg5Coe8CPVObK30tdiF/sU70ktQkNU+DFePVN5DlmIOffkUxIX6ooHQjr3VsUlpjzWgR7yve
P/UmWGgvLEVDYJWZgm7nUiNtiDZzAHygHLAfgqkFGYe6tKjGjCBq6YflpMnDdbopTue6utMr/evg
k3omVzgWj2YuHQJLgU+GybJ3Ex2McJBq+KbjrYsTqkI7SPIpx29TEHn3rVPfde3OhCwGFMYvb5Ke
w4Pwak71pfmOR5tX9eDnG8oTxmXKXBJjUEpjLc3VCZp2ey5JGIRaklpRuvQBf4LK24BI76tXjgSj
7UqPMFqrSGVaeih1j5aW5ciTmSUqMhO1EDJO0qgu6B8Ii5d0lWABJYv+uTZy5Ncmu77GqH/Fbf/j
EMfvt+p1lPCnW5VkujdiqTHO9iXfuxtdhdbOJP34i2Gl30YO/+w+vc5v/PTve4uXyuX6KHRXTmjI
bmWM5zsUjqE2HoNpUzxkzckO85CQNBGWdGMwcJEfG40e/cNPy95/Vpc/rCZ/fG///h2v400/fYZC
G6ekm6Vx9oyzxvf0Tt26vzZ+Zs68mndy3XuVH/zgkJLp+/u/+VeX9cO7NUgaJm61yjrXAOQp8EyY
zRasvN3IN3dNadIYmadYy4z+31NUf1hDf/6WH+iNv3/L67f/6Vsy6yMJkAbr2Zd5HKT9k/LqeO2D
TSaLC+2EuKmDm0ZY9NaKclN63mfHvtKfulUcOzxg1M1yTGvKeM2uRxwylYTbiDV64rPS2hMryi+u
zXWB/bNb4sNIpTcMbmU3/XrmWIPc/Z4uX2hvPESweX9yvo2/4jCbf/EW+ThQ6ZIbdDMzXc/FtOu6
J6p1CW4vOtmfvKs0aGuRO+Y8KLKTd1RVlGsRLBz57Gl3w7jv6se2/AVa4i/uho9E8n7gQLAu2nK2
d3TnRrVprLPbfiGkEqOD+vs77jdyxJ9c1o/zjYaB/cGoyuVshZy7T7fTVjsvEZHEm/IyHZxtH+ZR
fRg3IqLIEKch5YXtHN0Q8dsF93L7WIfNYYkfu8i/OdKdCMfTr960v83l/tlHu76Cf7o1fX1sRsCl
y9nwd7rOST+k3FATwVb9RvywRLgSBFBHWlAhEwjyy99fkQ/klP8+Ee6HtW1eRDOtTrECbIOSEso+
7HFgixpjYn8jnmn4ryfXL35BbfgNEPJn3/LDUtePWj1Qy+EB3KX7LDJCsoFRwGpqHdPtr67lXy2o
HxFqU+pUmR/wV9xdshtfmgMFyojG7j55DJ6b/XT0t/ia4+ySxISuo19cyj9Olv9+KT+uZ8CxwPYM
6xlgS7g671RpCivu/K1iT5DdKI7UnvOUMcSRU03XCSQ6JM9C2/zF3R38cd7v9w/wYXVzPaqsjDGs
Z6yO0TBWL6DDbzjebH2nCJnQjgrvMAXEU976NNgIkIBNaW8Zg9/JjOQdCI8453dxUMYWw3vVWX44
OB7InFPZfA6ozvvBwtzGem6Xt9XPI7a+Gw5N26ybttY0xLI/+ONBK869eGD8xfQmZlVOAEKjURy1
9qXXH8aCR8i6z53XYhmZqXmh/BLq/r3JJ0RFHpe5Hidm+mAst5bifEq0a8m/om3EOnpI1k+jv6tK
82RU4g7Ix3EZilOmJUQbBs65u2H1Nz71Oiu7S+3hALpikzfe1sgPaX8ZGnc/O3h81QPbHTVfyENG
baIfHHEd9rBRgLqPLmWiIRjf5onXXK8Y4BqcG0tlXzNjvEgMhH9/r/zVsut8eOwAflbDuLLs+rv8
5JihfqlOxr48jXnU3Bn7IV7f/a/6eX52X4eLejTP/f7v//JfrTPOhycwR8Yx1hl/OdXuTMpXCstJ
HnaHpIrdF2GmEXbLtT5er9QiL7r1Npv3f/+nfxOP/MnD73zYYxjeQJ0Yw955rsYLkwPRqttxQL8Z
Q7Ladf50R2zkEFBQtqeXhiBFoFHl9ylJ+zt7fEp7+akPHtb51HT9W1YuISXIePaeaFBgLky2uiG3
RZmGK4B6QBVSj6uauGHHDUkSdr5iyWRJEpqxFCaS/DTbClVcWHOPhQT1QwLNoPTtlTdrejaSY9p1
YVJ+7uaz7t4mI4m7x0xVYY3H15YxSbnzaLJhNcO2LH/x2v+rX+cjdEyn+eZPA2vI2AsSpsQymZ1l
uE81OiGni1F/Hso9VwrF99GnDuU5jCIR8NXqX+AG/moN+XCqTFSdd33FM05yMqpncjFny9B+8fV+
q/782R1w3e789JIref+S/pTmOe+k/jYX2brvGDOIh6lJwgLqDV3RxNkKg/h8V8zm0css41gZZcC3
Jbdc2msZmRU3rb+W+dZIXFKcCXDz1g7Qvac0vplXBJkDx3ULGIWc4mD0D//L2XX0Ns4E2V9EgDlc
mUlRWZbDhbA9NnPO/PX7KOwCGn6iuJjLHObgVje7q6urXqDRFscWgqbOd9R2YOU839ALAX9usDMm
BC/WHtYKCcvQmiIuTX8U5Kj/fv73b/JJj5ZrlhP0YtykbIkDM9jdTtJBPdAIhVBKxAdK+yX+BDrs
idaur+kUPhpsdn2BoEexUKsZHN+DQ4L7IbK8RiZHvL3g4I0uL7DGclurqD6z5SYL92AWP5/m0jLS
f2+KwO+oPAau0IGVb4ruAdpUGbGH5NfK3785Xj2a2SyZlro2i71UHJxEKz5ITXz/rqxOtSiZv+qJ
LWxCHXVEuddEM5UPKM8qtPpNKbWBuvpX9IVb+8/zid4cgx79kNnh4tu8lkhXGJyIggv495DpVGYC
gx58JNfq2AY6bwADBlyVKJcGYQO9HVzCLYw+StQhSHWitv4m761nVmjG2c1KjfEm1PvgZ7GzU9l6
pUe0bDg44Bagq/oRidcaBDhIUo6/UQQ5NK9XJPBXdwWEWnN7bNTAN2hYQYClRrhW1atcZaNDNgCl
ino+t5YsTsvy6HdNT4W7aFF4wIs3Ib7bqCMeEJ+wA9cSlX7lkbWtfJGFTT8V8O6HoCV+HJOWx6Z3
Kq12ulO1BbwJvaFNqKamtOXfikNoplquwE3eSK6cysieTq28eW6GeY9mOEsDUEAkUzAdcMDjV8k3
arqXs6iUoV0I0gxPG2NK4E5SGZ9H20L18+/YDN0rCLPo4sPZF7h7gHODdxSu1ZKXqy8Rnr+D06zk
CszS6sxyBY4f/aQXOSAIXBL4qG29r7l6Nw4bUCvb9gWAH+CmmVJQ/FavW9sz+BKdQ2CoDDLYQRWi
93URxIr0mmYmx9gVFHJASwamwIrbLRgVXRKBSXWo0p1fgoMHnv7zz7p04ufuDKmQgiAy/fBSh4SA
FioIXSos01VBhom0CpakzCuE7Kq1nCieBayfxatGZMEYW8ltvA1kYKWM5z9m8SPPAmtLVdwQUynS
nsDflHxvCOJ7AnazcAxIc+hIpWF2ZSbJ8FTUciB0B4A/q0AOaxoYcRBp+1r3wo+xwe2C9iwHKhD6
yWj840XRqiNz7AhBgWn0mnbOzZ7j0aacxeOIECaY3HTskHsoSPkpPJM9dfwqduhYZzLJqCgppjtS
eAFCo5BUql8R4l8qCs8VH2vChUhGQ6AovHdfcrX5pMzhHTJZ6S7Unn8NZiHBmWskuyVgg1KEIeBh
7u2CKxzRT7la2akxmGjzWqOefMYHagPe7ZXY8ofMCF56pb1Ktiv7O09BLqZ7WzyZrOwsru3XKdw8
WHJmFoF9AFCJnsePynqTB2WmsDNXoSQdNeMcriByhjRXG4hf+kDqXKQQIJHCSVYW4ZhEaeU2bHWp
/SXpA4AtPIue71Hs5SKx8xw8R+SHcgeRBN/0QCVL5PH9+UrePLoe/ehZeGYSFPCAA6OcRuF00AcM
SscDTmtePO0Vt6jRG6xO6pRdbeKf50MuPeynHs19uBaAOPPKFkOGFhvLvZNtYqPXW4tRq20AeJpe
y3hfgxZsDQdKA0I9+Xo+8vQhHs11FqihKhGP6TQwb3MOKiJqr0FgeyusZN1LG/+2W++uOrjATQ4w
+PvQECCA+1GkU36FkAalhdtAfT6Hm+jno0lMYf5ukDqVBmmMMYh0JjJZwKNpB4M8RQKp4Y1UM8s7
RPu1u2OpsMTMoh5w434LoR4MBsz5pT+DS/ZK/PAoa20jAvWzlTktJI+3G+BuTj6Q410+Yhjvmn12
p9HqfntHMPkz+Z1dCKPSx2tzXtt/SxciM8sk/SYYeSrHaLRB4Bm6HaEd8x03m9rXRgBkqFDpDsSu
tfoQrFy1hI2s2Z5ahU2UgJTpK2VF8TsDWmSkQmsZLzo9TXE2d2J3aHDI1xwzbs7Sjz70LM9MwCcg
GLi/O509QDgko/Vq5KF//AYfJIADcGt/N+0h4FIr4zcxpC8L5tBYeQKGnJ6tZJVLu21umwn6Z18F
NNYKOqakpLL9kcbtdebANm841JX3gdMXGwHcrABRdeWc3gooD6Y+15XL48AXw9KjHVLaNRHKAoor
qgW+CwiGhJyC2ZJs8wwsCJ1GrNxL5ZbIDh0vF8hmr3R39iQN3RXALdMrpLjoY08pSHQBFBIKvYOF
fRXpQaKz4TvQ5F4FLgZ0fg4jCnmS2VdmPxG8ZfAbyPCngRingHDYQcRDTZqDV6N3tvdOWaGJDIQJ
Vl43t5k9mvEsJooUS/AJyEtOq0ZaYks6rcHaS891cK6MUeVVXvZPg1VvWLVwasXfwqZ3wx0G4yPW
8pfnx/B2qh/9iFl85Fsa/NEEy84Vag54zNtAWMBfDkbzC48rhtJQd9N6Ti7OIAhL758orYj78gUZ
TqgktNxeAfXc5dBjwSs+QGBnBaUSIV5zef77luoqkzjcfegL0JAXAB1EmIDvVgJ5LbUrr5BN2PaA
tWm0BXZgvUExggf2Wns+5uKHmYXbZGx8WHtizB4qh/oA4ahEays9FFRuenMCiF8QMn8exZfIwLhc
/4pyeK50P16j0GZnZaCEVMeM3xPgZe7StTLxUnJ8a47dhcypnyZEJH4X2D5WJvvGldIRvDQ4Yyo+
7gNfR09M/qHQ8qhUKDfLuVFotfrSa7lBKZXly+fnK8RMmcKjXTPLNJM8LsDlxS/JErUxgYzkldGm
ExX4eQmQLytD31cG4+JavUY71gwNFB+AzE5wvvaexgxmMurhG7Xxaq0/Dxp/To7Jr7vjiUMevjIV
pa0laEsR9VbHvVszL+6BpZxuM9/9ykXwhbcoWMFOWaVrSH/ajK/Gdk2cfQMgLGC5/S0xGmu2B4uR
dBbOSSYHEXVKtDK505JdZGeKxR01+ERoZ2HtJTyt+YNvMXdiHeOojNhpt5bYDK3TaJDUNnMtMkh0
wlxV2pa74MC+lUq89Q3eEJVVrNV0Bh+NPMsjEwYMLmDBKNTCGXVUIZKgA0KnMDb2wz5SU9vXuJUU
aKkBPLckZAFyCNPpgRHsaou1OTW+5I5oJ6iqEUpyAdzZYGXkj4fI8i65QmwkdU2TeiGFvBX57rYQ
3ZGQggF1zhGPlHrpZXYPtY31HbpQLLlFvvs/D6uvtgRV0GH0yCS1H8EAY8sgrLWlW3oW/kdKniab
uJo2SK2DFYObpTJ4VbwESi6TKqX4eF0T+h9/LXouJHbULH/0XPA4ShbD0Ypo8PblBME/dAtPLP4Z
VUrfQwdr7ynQzlETtdKungpG98rgC8+xub1BCI+9USoxdiSzWqLgKaitJazM0rxmKWQ9VKHIT9+p
1qE1yRqjLqLeSMqFVlqJlpxAj1Y8HYR2hTOhfSkDroSb/MDL5SetZrqL0AfJrg360qgVqWv2tbeX
5qNDOIsxLBOMEA7Hz2pVUkv13mmurdzalIxunxWYIENprNFASUSrruB9yv1v5rj7Rk+cXqsNE2U/
C8Q7g9bhbah1pm95+lpoWgq+c78X6EuDET9d3tR+dDqNN1gl3xcK6NoybVUqcJmWcCwO+TZcMYpc
KrzPXXwjSEwn7jRi7kHUUdiHhD3KB8aFWjHgSKpXfVJIL0FSUSJNZIFYWolPi1OdJXNC60GvpRcp
Z/wm3sYLGluoApV/kC18gvzH7vME0pnyYDHnzmK/itfnF/HisLP0DcaceV1O8y3V5DT8jmqO0O9P
uw7gcbXBCQtRAIUB9NoCL8R8cvr/u2gVJjUqfoAQOyPeaj8uc26KI6gb2GBHrlGRdqDdINelyvqq
9I85IDnLx2go44QxhK+d4Sjtkacmle7/aUGWkBvQYGuZ+YBXlhwJp4HfBms+FUsTnYWxDqS2STwG
2LH+g+KuUH1Hyrvmn730yJ4bZ9dEGAlli2XkKDnhZXrrnXI92rJn8g2WEdT1+fZYSNPIWcjqe/Cl
4eyJ/GOIBTzkiAjsDvItryHhJ4kQKMtdPJH6cGW4pS7h3Egd5ohI8UKMB0oEWLc70KWvxTbcQyUJ
yKBLaVbOaAcWkPu/lUmbuU3raFmp9YuPl83zKS9EAG7uygXqxAjGHzZL98up7hbVJuYtPEAUfTR6
6Jr9MnZ+Knf+kT/944CzLEjqIfgE/R68UHbSt+ReoEGHgXhG7iSZ+6Ff6XPQqH6o8H88N1eplSLe
QkL0H4V0PxXgrCpiB+3bc3aqpzWuXuJ9pybW+CvZ3jk1WmysTaZFo8yjSlrsITJgPp/048MBSPTf
UaCGVVjjxpAPE0hf6dqTX1ybilt7GD/OiLgbTOYuxhSdVNST4wJQQLRdW4EGnro8Ff5HFP39z89P
0hy1UZuuq3wlft+qyP+9Rm9S4/dxDeR3b2h7zAhr6fihwwJE6coJ6swQbDskHwUrI7NUuj356r4K
di0qaX4NLO7UdWabykDcjGhmB/iRwbb/Za7QOsxt8QtaCt0rePX0xj8mK1t8afFnkSkLRw+ETPxU
AFC06BKs3CWP09z/GPIQTQNKaoU/y3NvLiyHhI++PnnvpKuKkUINxvOds9BK5aRZTAKrLoGq9hT5
voMTvaMsRqc5ObRAe3O19MLQMn/htuKelb0XXo1lXCmoDe+KqQ5RbzOdQH91zT94ITWG3ePf+3iE
cAVbVNhpgwaAMPaXr5BKrEO+UubVH0ap9r4W6MXKqVkAD/3HU5IYgkqEaCuOjRxoAZ5no+7roKvq
vHrIZUYBkV6WVGghq1iKrbeytxeKn9yklf/X3oZrJSEM+LKNPVXQaJkmzSBQop0PRdKNdGo3MKfY
0O/0BZIrB0Jlj+V3tfE/IC9h0XgT8zrH6eRbbSfbct9r7oZdc2masqMHp27ugMNWLV+nQY3NUL/F
0LCpAfuhAbcLSRKdsTUzan5pmFm4akA79EKSopyYB0TOj1plhPws9GC1SPh2+VEWQnEL3xMOyPUa
2noh8NpijWpB9l6255qGSi0gllBN4KPGJANsVgCI6+gLTrmy30JgKAaZsd4FtVrDQQXlEAhIHAmA
mRgoyo7+F0vqCajSKeqabp82ajFwOgQ2zFDUJ/GRSOtSKGeS9GeMJix0cDjGDL2rJMg8QLyAHvbD
RxleSmh88+Q17SjDj3h5bKDGCGkOKCsYYfwaFfsITCdIG+guX6oE26LbxAXK82N7e709+lKzvC+H
ICDVdBVS+W8WpP1cJb6gQl2eaxsmHck36Soj5PlWQtHSuRRnGV/SxDAHgUylUxJfPVQ5iF4DzAUS
sSWEXLQ+PfC9WW1jXibQZyysBvQzFCZj4CxCWn8+42lvPJrwLMqSdSlwGXyLnWbSFIpwJ+gCDWph
ka4MsNCGg9Ta38ey77Ikhn/QVLhp1UGLTJgMbGuz/SI01voOT1PBLjboDXEBbOr5pBbKqZw4i75s
0vllCisCgLWhQr3rN9QmPHs2xBFsXq8NcEWGTboW6qc/+mgJZ9E19mNYLwigJnT0cOEG12K8/jKM
gd4NnCqFU2U93BU+a1AiFCMGRuvdAFTSP4M4ykzNmHnXKAFaLnX5wQIcGvBo3YK+8nwpbq3HB79u
bufH0zUHZXxExVC0Rsni6F86VYJUYyMt4xQSGhAxRHU6aDtA60MuWJseTTKycl+GyWYJZV687BM1
Kp0AfTguApWdsrPOhwCD7IawuafVAoCophg0n3CA9Qjrd5b5TLDs6OwU+dvzadwK4Q+mMWd6JSlb
sM3AoOSBHGnLvAsmc273IUrUKpN88JkjoHYN9XIHv9rltOYMZDEFkQplfHGBmgcgEZobK+d2Op6P
fsvsoinSOowaF7tLHD5L8dJAmvj5LBdykzkhLBCzLOzdHA+LQXEpu0RhnUqvLWdV0gsXZFqyZis5
/dJHM5jdFEmIamrdYwZVAKoOBHahHKKFwgYSTkbsb6v+9/mEluKpMIunUJnhQzfD2UBLd599Fnb3
4h0FLf4U38Zr+xGtfJEZrff/oOWcMIukAJJXcAzHyrFGtSud2PKVWBXVUZGQbfCA0+Bl1MqQi9nk
L7GJ9ubrWtqxFGuEWQRtAYxIIO2H+HZgoGIBrDTqU96HcEpNaB19M58i9KbYdRj/0rebxVOqDPqQ
m6baKcQeL11tVHvT12NUm6BVZATqO9QklF5ba8svjTeLpdBIHzp3wHgM2jGSfIFkn7NGLVvAFXBz
eg8rEg0HMTFUG1FZH3aQVpBDswdzZa05ITze6XPajg+pVNC1sAHj+IPp/nDHwupI1W9XMIBLue6c
sROwWd15003T6pndm+U+sSEyr8Isdddu2k2tZWq3h4GA5ttQFO02YbFyx90C+IMzfMsC756PXFt1
dcggIuKrvMEjgJSB0x9dI+KgamaO0PSjoKMqxyaUTTnUq2KtgpLQuwejiEYbNlCmKaAGAVTRMJk1
KIIa7JnDyrFfyCrmrB2hg2uz22HVC2DWdV5B2vcHMsXECey1jXSk1XbbGokKo52VAZc+8yzOQJq6
FAuKxLv2OjrRBzRFA6BthO1ouGe0bSULTS9+VxvBe7KW1yw83+ckniEeqoiahiw09xiZ09eGproN
3sY/BrW522QRQXfKpTFCbKHw2B1rK7GZV3SE1cgBQdjMzUEtFc6OP1PUCEhDuKyWtJcmNwsyQgBB
uWJKCzkGspCXzJh0j6ACs+lD29/4K3i6hYv0P2yCaHAJqcAjOeppZYDAUtyZzzfEUqFjLkgQjgRd
hwHSHliRhO8Qs49ODKWUe5d5TwYDGuphpjYtVJ4VrkYh9+yxJ4k64qUivLTdhTYhXBLvmj1Ylg2j
hEeqNkZW836rH6jbw6AlcHW0wu0QJRuTm9Tfz89/91JA5KbU4O5Us57rDcMUbeH1gGKQZ4Q6bQHv
a4infxxhivN3IyQhk+eFlE5FrW83UVkmhy5RAVUrtYX0YdUAoXZdpSYvPXG46cDejRYXXRyJWYfv
AB6r1r4JezzlTrWV6pE1Hv2re653AJPmn9nKuVy4rubMpYGD5DTkVadaR2FTqQx7HiDxflbroAvZ
/pyfBA3ZkYJC0yQ5gC316qPjlW9JFUFN/rPyhRaC2ZyHFLoBm7IEIvvkz4ajHmpVm8gxb6R4N+eo
FEoOfYaoKN3ZuJ119gB3COB/zHLlWC6NP8toIGrPkgW0bx1UrLrf+NzaLhTG1lorC3cDNwstlEcO
EFolSGfc93v3s7U66PId+Jfu5NkdrAhgBQ6dRIgHKfzX8wVdSKu5WQbjQhqdFGF24rQNxGng+YPG
YWZBBwnSTf9WrORmb8AQ4gg+kWPJ8Gz/ijc+Kz//6QuLNac+iANXQhISf9eFkl/dVnJL7PwClmhr
F+fSALNokJNSLuW9CA0KOGvt0ot49FC9caRjq7gOZRNGqiV74uKu4SEXQj47iwcVrH2CIZJIB4L8
sLU+FkyhQlgOpl+BD+kEdQROjQLnc5ddfO6SNsfn67iwpdlp+ndhiKJH2ClM6wj0wQsOzLZYff8v
NLm4ufEuIXJ00rtYQm83XMNDdmXQnoTa8PgZ7dee8UtxdM4YiEvIkwNaD4CPxWrgt2+Et96KbDqH
CxDKx3CR8zfFHven6MEbaGX3LcRSdhYIIEYyNiSJVast9F2yF3jfmc2XsPbnlz7KLBIMLnRhyQ75
jSChxEZyCvg67FcjrPz6pcfnHK1fQaGy56NhaqgOpQzRyLaDYqcM0AxE5U4uRNL1hlKbeiUGLOCg
uFsucrfJIMdbwPsCV49AbKkvbtuBgB/KnuUf3QRYWlRBHQCYV0ZbaI/MIflDnQotXAjQocbzD0Bi
858Oyg0KdzcHkeyrkiJcRGe+kuvhSsAZjLtyHDzNVrDkNzDyg4fLHCSfJW0pdZGA68XOAeXjwHEL
7PqSHoQNMPo2d0zVfA/BUD6Tc4UE24XXA9UH1gWI9qu4qTRopFlrUJqFZi53w8HcTRhdJrGTwqlr
AEhLqpM2bUQoTLqXfNM4aMkoKGzpcCPZ8WZnNiahIv9TWeDLuPfnK74QgefQ+sDl4LzQ4QVZDrAO
UcCw7lroVuNMPP/7C4f41i65myAcraqgIDKUYGTGIXYQSZGJg3t6/scXBBMgRvZ3YG2ytsYFgr8+
xh+B49eb3jWEj7a4urQKl5EY8JTGl9faakvFljmcfiB4GGwSPZ5E4PmMmngMQ5hWUNboK+hBBkgv
I1ElwaFS4qu/1qldCiRzWD1R82RUTV3Tovv6ZEq9o/WW1wsrhOsHBBLMpnx1P/C8f76mC3xH6Lr9
vaY1IbhMJmCSoTMChtVLcnYSdMgQqeWm03s5v6ApisoWf+h/vff+M9hXUKW5Vmuv94V8aY5R7z1Y
/nqQhXJ6nbw212bn2cwOrUqV0zIntFFx/eaBtU1PpBr/Y1ZIz/ICvoJxuTDVUSasL7fJbEGPjvkm
QIuyVoh3clMfa8PVVlZ42p0PQtAtGNydCRqOcGLeInhS+rXVkctv60thhKdgy331jmtljm9mFnD0
6P0YnhLu/h9Q3YWn9RzqLVUdM7IBbnLASk0KSs6NNcJBOZbHTPEHLYF8UjH8WyZ/22F386QgiytR
MbItn4H3k9ae3fi9l6706/N1XLjA50jtvGhcAS7hU3YKax+4tEDV4wTO3bDWOF2Kzrd6790EoDEF
hbSSw4dS2ZfRol/ISE4M98C8TtkpKkhAkA5AdwJ8jXNhh9PHMj5SPB2aldO4kLDOkdUw4ytaeHqx
0LcPWxnqr9usaleuwqUqxY1Hdj89lwtZjsP0YMMG+XorvZC0jjcRazGSWkt6K764xYEvrl2qjoAA
51pxEgcI5L9msPyEJ3mawOPD6gW7ceHs2UEBu4VurN2i3oHXFOe0nBywVm90MMckTBo9RCHZ5CWs
puGq1a7ssoUb5tb5u5tFxqcB3j/Is8Z97b0w9WnStw10WHQT4cpXWEqyb8jAuzH4nOgYCjKTDnn1
L4xZowjW41ksx1vkBcrz7byUZN/+/26QrOIboWpqJNmNcGwY9pvyX2i06zkzkSA3+8tKEfT04QBc
UO8VLKUhqwunLjg9g9bMZftcWrtWb+WRBwHqBvu6+yVNKnIQWUVqTEYbbgCjkoRu96VoTsWw5yFK
S/hwfnpl9zRIUUEIqTWjHEY92/G5wQDA4EMGa6zUNJ6EamqcTPAnSDPcJ+xPHsY6pPpCOELDmxdS
ghK8szMSfvTOSLw2EkwWjIAC1LFWJUwrVjw4HNI/JEgNFByD2HgbCqibdYHMsHYabMuiVxtPBcdN
o8F6EGuHZD+ef4+Fe+iWBNwtQlyNEpfn6ByTSnnm7Z/WTm1YzxnP//rCwZ7jxQcW5keUWyIOc99k
/e56K4d6IZ+7JRF3vxpKgl6RePh0Y7JHIR7eazAok71ViaqF+2MO/h552L2lLJ6bXWhxrpq8tDZj
Uxoydqi8r6UACxfk7RjeTaLpYWMktCgStjo0T+RIzi3KTKxQd3VU66RDvHLkFl4xtzLo3Tg8rNqo
Eh4DzsgALx+/w15MhnPF8y+81BWcA7OlzKtI7CJsIDz/9hRUI6FShzQqMUsLqKQNyucadnxpplfg
lu36WhrRZRV1tRAW5yBtWixrn818lD7hWaMgi2Ov8LtwAvD4p8aEpATGqPkaYMXSu/D+fMpLuFBy
lkdlEXTmRQ67OrZa3TUqA+6jl2CTaKLKGaIOKR7xe3CEf9wn5KyuMgwkqiopjmhn93vRjraAFLEH
4gQ/XgW+HIdh5Z2xcFjneGy/zNowEbHp2RgK2oBMhdxlZcUWkpg57Lqvq5oRPQR9qmm2EVOhkuoD
/+LuBQZqYlyvMZWgZO5LT/JaMaKF7DIqR4AymVR4otZOzjLwOfxd+TULB4+c/v/uQLjQXIVINt5T
tdpp1anZJtsf2BSBgiGa7dZfSbeXtib99yiRX+RZReOzlVTkkDQMe/pMaws4DcIkGGbXVlr1K4dw
6YU4R2d3LPS30Z6f6FOsDf6eDdyP7MBJGGwRbmWQJXgIOQXLu2WDWQ8lCRPCLrVorTKmQTwt2sLz
TQXi0AANttyARWl459gIX4QDYfmSPOBJIa38goXGDTsHZAMBBKDDNE1gNkCRgQUzAAfgrCtrMVl6
+GaB39TfUxzEsCVL2Os6EaxhElzdJnzMKp0CA7K2G3/lVlwoYrHSLICUIxRzhR4rSZiV7N4+GXgk
Npg10B4Z1Gi/hptams8sdIzEGEsMjeAMn1DgNnIQbAMrOJTHNZjO44PNzvHVnOvCREXAALxdyciO
j/12DRi+9KenMHW33eoWzj5hhj/NCC8Me21dnYmgArLP/ZV69eMDykqzMFAwQiMQPQYYKKM5udBU
kYDIKkDNVnh35e5dQOax0iwK9GMaEnhfYfETDcJ6Tfbpx4qIGqnNQIB/2FF4YFSQG/Jg5AvacfFL
SyrUkAPoyq916xZqHewcJw3nWmbsKPwGmElBVghGRELsAPYoQO8ukjvyKqoZcYVZuxr2RlO/iYPJ
Q1gk2Yp6i3Y73j75lnAgPvVnJQBPk/9v5s3OsdKDG8Bso8MPGs+tSmyyHa0FR4MyOE4Gn2KlALG0
9OJ0KO42UOnzREB2eDLVwyuXWeWwIWHSU0NPcOQ/CnGQ2cYM/AzvOzVE/9Kn7Uw0B2Ij9BfyM+3k
IFrDSi5olrBz2DSRCoJHS6gRcB19aLxSD94D2CJKAm+2nB4w3TZktgEDCxeZR1IRXqHul1AWWeMp
sU1ISAts3NRf2ZMLB2uOlG7yzJfcAj+GGFKlqUF3oiFzLoBQDSlOfwW08zhDh2no34uP1ypcP3yE
uFwwxxHtLu5U+Kj1rFwFj3NaVpz+/+7bNmMEue8cc0gbsJEoWKdDHdfn1jpoUwh4sEHnoGGYIcEd
cbpowME0cmeU2w2zaxUQLjXAXFD+eH4QFsKzOItAhATkaCJimFZvPqEsLU/0BNJZa2gt5ObsHBYM
7GjLwmoUXQAIch2886DE+8jmVeEt+Wxf6TcBCgyQd/K2lBLDnhKuRCrsNFabQ0t7YNYTDqg8Tpt2
mh5gIVFvQZZd8hM1D1faMwsBfO5+EMNuD6aw0/RADi52SAcUEa3nlWOyUKlg53DYavTgBkkgzRcj
BAe5u6a6eIb0uyZ2cqOONkwHLwNKmNwxNp/vhwUOJjs3RGhGf8yy6b1Md6qIwGBSZkbIMXRjQrlH
j4Y2y1Dl4QNnRAdY4Ja7YWXkBYwdaJd/HyiYupJBRmPk/ht8u7hUYWHDo1useQa7j3VCCa/QDcFM
pW10icDNR+qlraUpC0weVphFCynwpCECsxztKu8DPoL2qLOKiwB59kxXHd4jY9g2W4BLVZB30hNx
HEsZKtjbcMPrmdnAt0n2f1a+wbQ7H5z9OZzW8yXWpxlErk5J1VRvN+Ox0uFLZ1T2mpLU4nee5TYl
xcKYkgN2L9lJbylsogKldXAUr65aKJBLdlyd01gd8kAc0E8rx2UhZs5BtHQ6VmQIWyZHDOhfogZo
TxwgNQwz2+crt3DchVmqM6Di72c8Fk7a+yBjVs4a1HEpgRFmgSTqoAMbsniwpQ79iSI4TsZr/c3o
qJflTnsotsELtqgWGDBXcejSjAMltrl32hlWlm7hgQXzqb+Ph1BAJfgGCC4h3vMJtWDYVoB9ABNm
uMoo/Y8IY7y1gvxCfYGd42mHaiz8kkPnpAWIFs6ZSg7U/R/yAMdpODqjzvUNpezqtbM7m1+ty05b
78G2n4Nse4Eg3WHakvVbci1A40A6+s2rME22ao3cRPoqrXZas0cjzUJNmzPUWPRAPDQnAnoNsmDA
jF5PtwXC3Mrbe2kys3jSiENLjUGNXqyYNKZIwwWxiopy5dpeeofys+xDLHhIiFDYj94nhOcIrVUg
a+QpL9QaamMpHM+Br3B7GfymKUgHZtkntF/DS/fLXgHlgU1BEIB6DS4hdRhs+M6qsKke1HS76pmz
kJ3PIbERG/4vHmrEI8Au9VHYJ4akpRAiiHQh1Eq1WDlWCxGDn0WMiurDeGQbAJVQDB/JSh74ndhQ
MNJck0FbyLDm6FchFEpvoKfWuatDtLsk1MGHvm0CKA+RKiV0gsKV1+TippiFiAFmQmMtIPwJ3bkP
VLf8hFefIkAAv/HeiTeifwvWtE0XEp//AFhdiYtZDwDWNFAZME1zq07+NJLeC3pfxeo/hfO5sjWb
UCJHuvAkd+G59smHeaLEfQhZkrLzGzlPpFZ+PtBSvJvjV1ufdj0qb0bHV8IOeNwohMPJW+yqDbCE
iQrpb5WBslNWyFlqsaPatu9p6avM2mlbuo7neFZBFKtYCNvRaV27yzZwUpRTSF6lGgmiIER/4Ug9
QkveDnorca3hG2G/8X6S2MkTcmX73ABTD6LiHPPq1kIiQZcfcrXlBTxBmcpDtRvfSUHzGSfstdGF
TqM47pp8F9UfQ+EiaWAVKntLYAJbZEobFy9dnyosCeYmHKXzQTiFsclAmVnqPa1sCi1hCiVxTVQ6
IN4a40lm8BAbppINnedaEn526ESlNJRCSZiuXyrhz9Do//iJZwlPQDJB0UdYYWLj2vRvegG6whaU
QY93pUkds0sayefwZWW0hVM/d+wLpC6l0hbeH43imSQUnDoNfV/dm3R8oHHpf6LWC4lvqFrLK4dl
QVCNnSNuM8oVKRhQQSYZ7G/6UlWoJKXpnvYg8BS/VDw4Gt6B5aDxM17SkDPgLizzaaTFQerwwrgv
igtkSWBUgCMAQWKe1zwGaAUfJta9Av23ZlBzNpNbKoUjQi8LvsY2uwFmz8+X7BY6Hm2/WYolClE9
CkwHDyC3htwE2ikjq4+cGYUCKhEXsYVSZYVziRJNQw8G7f+JiF2elX8gDi578fcYfTYZZQzejxi/
phQKWlbHEnLJmnX4SoT7Burg0IyWzm5kRKjqB1Cy4MJuk+CU89D2roCccmO1oF55NHJILt2zmZHn
hEyQMEv9gcqJAn9elfYJOUnf+jLetoQRS1oFo4wBfw6KOBKTbgVJVIRS40Hh7bKVFukCNAkf6e/k
jwiEIqo5iCGTqAVQKnGizFRFwfZaWD4Aa8RKU3Mhqs9xyCGs1puCYwdHBBKdhRC17MEGw8tAzR4u
Uvv+/EsvkFVZdhr+rnQSYEPFHQdd7FbttvBNkfTotzQA3uRM2sDdW8noD46UqDRG6AhvLaXB0YoT
ZFrJulymnQjFS/1ETNZHldn6SlOhmAkdjXZXQzFEXNmQS5fCHMTcUBQLbwgcKATkKP2CFPuG3Y8a
OUkRRW+CUtcgwoNkolChuvbQWOB7sXMIM+fyNen1IYmScA6gfHVkRzQXwPXj98FrLv4PYeeRI7u2
JNsREaAWXcpg6MxI3SFSUmvN0deK93vv163bOsBBqiD3dmFububGzWWTnubme+x98aGNnNW0F/NN
lRa7H+pXmd1EVr++x2hzFaZWYupP82ldnaRwS0A/7ZQl+r907P/Ukvw3JTqT2YcWFEpEqcfvfPOt
jGeCUBoyC5LXx+8WW/swpbt3sf03SOSfTuh/RXFsoJslF/mVSIM9Fn4c6rv++m/t6T91ef/NhM7W
qs+rO79/YjMhoPuWz1rDEw6nL/UJmBwRfDQVD+tBe7Ieqr/psSuc7SohPR7Uh3+bcv0Taqz+V026
6opVF/39sj/o++wdr6EgO0mh5Ob76VBcyhPIh4AsZvmj8qf833dSk/9zwv6X+Pv/8ahNFVoHlr/H
pMyeVNF6ENe3Rsi/qml8wOt3MGCFJJIt5bCKNjQKpPFNkR5TLd53ae92fXWq29iViYLVwxpdzdSv
u4epvmUaPnpV7rSMHbBOxHTecuNluUZIj2Jj/5NE436I13OnlTuzZjqfNbj/ZAj2ysg05z0FUEez
aUVO2WJDmXaHLRpAYWYvLmJvRvOySDwlYkdWHB4FyVrtztKRH6l9S5bcdlFd/ANsUw6r8liM7Wm2
bi1bkooYwmnzhspM2Hm7SJE3LKYjyJ+kPHeIZn80688xDUVtciQ+rma+Z5kKJQfPCdGOxq+yxgWm
KN5Xq3Eq4y/urZ259E6+ya1LuskHv1lexdIXBjD12uwyp4iRRcin1JbXa6IWpa1IzTkucdE11xme
Uzo3/jbk3jAue4olswuxy9qrmv4RxcUB387XKStcK6+e8d8NGlV9T6zCWfryK1nmy7AkoWQFY4MS
6FCJu2GwbDYF5D47NmmHkJLKLVzlrEJBSU2r0e5rvN8VXJyrDT8HJK7k9zwPSnmfxT91P7oqCkCi
qdpJZhJ9K9uY2HFVJ1Y5xkYcHtpZ/+hN5Wx1VhZ0xqiXnlHq2fdUyu3XWLclsiwtDhGVtfAEUdPC
1ElYKjfGXTEUYhw9yrY3bJ7iak+dwVdOsu6t6mRrCsGLDXmvslCFFrq3RO/iN62uXrPyYyiG6ajl
WiAtmltPubkr1PVD6tdiVyta/5YkSNNbavW31W2wzT3CyV423KLkMo/PnX5Jkt7BJxtR+nVAJ3na
4SVARW9UyTXpnDyyPCUOcsnJov1alVhElFgsmtbIhCbsEgxbH/J2ZUfrJ1JtOb0q7OEmhywOy2w3
NPulu/SUwkkeOcrYuBFyT4uNZl4y2+LgotbK0U2Iw7pbCsGCt8CQHtXxKK7OqD4gSF2oOxpRBOBM
4XFajkkPpQW75c4BwDY8nHwVJ8pfxO2Ex0Y5w5LsRLeT7EhYD4XYniJEQ0rmKEihXc0tebQwbFzZ
5Kib85zfGs6t8baKWIy1uHjeNHM81t1v2f4u3Dm1w1RE/mwWDokyPfZDEpi5+sq4jtUqg5ZEWNxU
zaD7iQn61aNDl+4k3HGpearU6xY91bNch0YlXhAbuRSddOrkzmtx+QrXIX4dJdOPdfDE7TGXziUb
Ycv8seX1gY+xzswmBYR7+peo3ZzJGg6rGKM1Ye1nJbLCoZJvyqo+4mmrPJnR3O9KrHCFxBWUpTho
GaAEl7cpKwybKoSsOBoqA6wOrafMbmrRUYtXpU3cZc2eUN+eV955gjVta/h1e562rXVM7N4NxSun
0ltyjFY6v1y216llsxurt8kSqEXtJT6P78Wq81DLyzTjoSugJ5VMQOUpUhpYwwgxg6zBEzgqWpH6
tGdsW2KkMz8tUuZ3xubWmuLURs9LEttQat1K9sT7khSqL/WxEqoYYe6TYLgTqIqIqLaHa5R7/zkq
rpDLsdIQiZatIEs1y2/Fvt4pCeodlt68t416beQ1OpbxbZ4vY/s7ZB3O5Ywfg7x9MnnregpaNLgQ
9rkdpV47xig6vXLQhV1qVpFbjecNbXIzbY9CUoQlYH8s5qXTpdZThLmwO5ENFUG/yUOPhLaQ73nA
c9AWJ5AnK/bGwe6OBpHtIgJdG9dpQN6ZlZ+keBDxry8+WC82rRuOK+L0pVuRZgvQNT4KKxDXHc4j
rOlmujMUjvTFd7ZbmA1OgyGJaWMRL0FlZCCg2BNK7np6nvEvqo/iZsflYy1dUzSvKm+ggYlb35QO
Q/QgbH9JyW5b9S2V6F7gGWKgwp6P8fPUJTshK0I9KZ6xbEdpPa/loC/3CYOOti8Dc0oMX2F9TbNw
AF70oCdfjYqM50Xu9GO3ODkytMhyaqQ0jSh4l3I8xMoTkTxdsVNakSz60BglxNrBor9SqxntBqNx
NG2XiNvgVHXDb4iH4dRWRvol3brUXzQvKliS0x35Pp6Fb1kGimEEbFEhcLsYjqSnNofHi3vVEWoY
KCkLPPF11mR3MwZbMLFSNE49BkVmTBDdwvKv2BBFYV/iscHxIEfcOxz03BlqPOqyan5X+/GyDKil
I0gO9LF6VXHESi6XkSvDyW7yRmnfKJ6QeK3CzBhVm4Hfa1pOMqcDcjI8tc80P/codee0RTPLi6dq
C5WcXlL9VURW9FV3rc+Z+Fxugl2DBAx7Q/eknhFL94x0VKD1x1h144SFunZ80OpzM3k9kl0qQADG
qCW2WMNte5gg+GTDIzuMVdThnFd5qHSbhjemmIyoz+tKPKoWX2dnu5dHZ1gXDKvdUfwwsx8D/4eB
NsZPf0eTIMEKak2cgvACaRaBeCmsLcWRZV+SPKt76uJnrd4r91Bh69Oprg5Mo+LyrK9eh+4vCLVq
14bTNMS5d2G5ldtTTdOiju4UhTLLYGNQDTsL508wvrctPjB/VLkcW/KJ+5ZvytbR0tsTVR6+vTNI
viEN3tiWxKFsfWxWLYx5o00sXlS60KJJh2OG3VHVdYyjGM85art51rbsM1Q7vFjsSTFrfsGf3a6k
xMt0/dP8SDovrTYObeYouryL++KAFNV+uj98EF1zzv0Rh9B2Q+m99icCfcO7ALkZlmWP4IUjtaNb
reeCKf3UGtducKxhXySDKy9tsI5T5bRde9TAAXSctFWlvbTDURZukVIcevkTA+lqjVhrH6arkgpX
Vk6cFoFQVCafRgNMSdjrAvanLRKTyyzZ6uJkZnaal1YhPFU6Hp11dxhlo3asbaWyknZy/DYaQEaj
alBUiT3FHkVZIhv+Wi7l1zaR8DNDcbPSh7yMTrxVB2qs+6s6osLUu+Om2CPoP6CleDIa7m8ekgQM
le3returq+nLFW2lrAdJO1+W+Y15sd2qvSOiHdiVsyvjwbjWqpNoR6vQ4GVX68HaWuyJ0eIgsaX6
rZl7n41E/CNxkwULsIQS+2QxeasiIxCiTxHIALTN3qy9ZTzgchpYsYzx6f0wswgUVaptPnRdoJXR
vrHMv1WJFXfKhGtZhVEjfkoZ/lUpr1qb2kBuZp4YyPzzwNhpC8wbRHJNM23LOED4bqlCtu5jXZfA
6tBHml5K60MWX4btRV0p67ymeNiwA5AGf8W/B6npKEzQrKQUcGQ9e5xl5XdiMcoRMdBA922ElVZe
2rQ51ZMl20olhHrDiRW6nTH5ch2IZfatGq2XWAMSuvexYr1hHo85a1fp3lzomc3a+YLPVHxoq3I+
znqPmWA1JGGyLvsJQx+bLdjHqZZO+rAmO0Wc3mty+I6lRSuou09py7wqs36XBY/VOnMm/SXTKd+h
7IOzp1es3THllMqvPKMxmUpMA2ekUqbW7QvoW+u4p5oN20g4VFK2S5oowGb0Bfm+g6oKwTpT4kxV
+qdYmKHEePRpmNob5oe4GhRpHDsdF3aiJSyJujqTnA8K7OK+O27ZR2q9ixqh4mzkVmLnXPhqwtQT
0f7cawCZeq33hJZQMi3o0zDuPvTbgr0zq1h2ao3JcRnMXRcpl8bojhpDt7gpD9tiIddFM9BFfhFn
bi1VPL5G3KlDzaB8W49LXPrpljra+iqq+kez0KZJ1aGUuFAgrpn2m/XvCRXSUDbYqbMJ4LWa5m1j
f5HTwREVP5G/ema9plLdBOmxQXWkm5/xRD2WanFdhphNA5OfhJ3OeeQ3yP2KjUmxUrQpr31Xv6+K
tav7/KVK5hcZfGaRr+14XKrkF2cQPENxjMNbbFoj8iLzm1JAl8aOmqcYR1GJE3gb8LXiLuRe3pyJ
sHXtyf0hZwgt+asVlMXNoh2g1rjfXbXZD5a8kyo838j+7cwpwUH8yRjbsE0Ju63mrgLMUOlzFp/0
1R0zNodU6Vcuxjdt/uEQuvRjxA8nKkuvSzI3yhc3ar91A7tx5beevM1ojyuFXD+nR0kRbWH41U3B
lnClrp4V86FM3dJAhRuou0a/YQFLVap3RcuuViRh6SHk4co6SauvxDhGqHPtyvrblhT71ayf2xT2
QF/uZNEpRQStWaIpNNew9gZ1ovKdxS6xdcg/VIOH5KSsYWQ8uXHXpJ6aPkWspVZvieKaKF+IwtEU
d+UXA8ZOc2LMfqr3WXnTzJAqYVuCvAfJkPbpjLdHn+wNy9daMjVtykFbxus2m6cYpQn2jcS+cgXG
vcNASYtg6qQ7EzJQQ45mKjXR8LNsOCdhd6G8RWuQoRvfsWedlrEnZ2e1/dRZXzKnDENJWrvJF/VT
DnKLCCY+bUPut8Zer89Ez44MM2VHBV068UFGWHLh/jSDa4oYkeDxqJquZX7EaNF0OGPLocYMMvpc
nxOICe1df7iUfWN7WVjp6wtnAHTCBUAKGy5Ue44UX4tOpoVPmUOn01DxDYI7GudBKYlFh2JA7Xaz
ziZVsJq3noSQEoDw2OWulI8YmBGyqbL7Mg5jOi7Fyr2YbkHOudYiM7XHtQL0HdxmjU8oxAX9QEex
DHthSHxLQjMzvQMJKeZCrRcPvxFurGmx+u1UE+NqO+2CKQ46rUAJ8rlTEacJSskziogP0R2yInbr
TKE2Tl1dXC5zbYRazLxdVX7EGBWnstuR2q/CrPpC4UcoLC5vEfsbXVWEq+gp+r4u/wxCz1LRdngS
cGmUhTLMSttk35lJTji2H4YaTpDr6/Wzb64qWx+VzXxpwHWOCFDYVN/55BWrXf1iYWS3tf5S9qGc
nAfhDXfvQJgxqTDZrkeFjadvDi7+t6Z1kgoqo+hgkWqnmiW1rKnByWot/blLQ9ItG8b4kNTz/K61
4vKuRm0PVGmO6l4Qal+ZlyCrBg98onWSJPd13KGjgc5XZlc6q/9M7lpcdQiyz+q+6Jb9HKeBbOGJ
pG/XTZLZmMr9YZ3CSup+Nl1PT5TAT5YYVzuoJg5SR0+D0jy25fwXxzRuKjoEUZQYwZBUj43J/lRk
Wo/iaun2oid0L2uE+6/wUMur02NHzedyxXX8MospCeJI+hNMyavH6GedH/P2vPVO86G038wIR1Y/
6HlGVymc4ltHmSubOm8d7wWcMRzqV0HGpwIZN7TdzOA+bDHpyNRTk7Lg5xkCpnmuNNtr5UmLP9Sf
dcpfb6vSk9rbReMk6n09IeTGqrWXFntT8rU+dqLOx1MIiGEt39CnpBCsoPy6g3iQQOyaFjP4EKcw
y7qWNdKQf/qXdFFflHdh9TH3lgJpdCXdbXq/SG9jdhq13mFyrF0HkrUWu4AVbLKii50kQV6fO/63
4OMtoG12X5zGLKyQ3pycKgtaFC+ti5IFOubZkIorw2uxGaILjvcChU79rKPGFD1OreyNpT3l36nu
R7DOpVA9KTAR6w2Zwi8jy+0iYuT50rK11u8y5VCWTZjpASbwrLrOw1cyunIaRtmvkHxG21M8fE/5
FjaS3yHj1Li0fhUwYdwhEmzj5Nu3ntVcamMjnEJni8HA8j2F3NbUfmZ+WlN2LjQ0hXW+jOuhYXTQ
4DOsVs6ScTTyML8pTUwH+thmHrlkzVy5QjsqS06wiYO2T46qedQvWnNEMdNEgQbaTONa38LU0mV7
sfFSgkxUl34KpQ1H+JxRPXpbrU4ffuiyPWWCwL67iM8BS5XWc2mFjfaWSCwgFvOjrn4bCPRmAEyY
1M8Es+pN7fDEFHRPbY9l5SbiTy8j91t9WfDnyr9mumpM/xV2y2sPhUxJA+A4yeU7ONOQXKImbLVb
lZ867VijFAoFvEQpFHKTKHgkvbULJTmkINjqnyryCnzLi9I1AO0GDzlUWwarypbhvoaIInwy6W7y
R0qKsCZc1OeqVwmz/igAtODdPJ4oRxq2zL6p8dy22Ulomb2WtW1+kVT6l/pXa/24fSr0UEV/FJ97
HD4GNjuQNB4Ua7pEZf2A86utNDxMjOrFRysKMP5MzGc+i1E/VDc1eYmXC1rDwvbcKVQ2SepkaXVu
Bvp4mmo9KaEyjYEu8uG2U/RaCRsr05i3aKGKyFregNwcCqsIjCrjxqOtZ7lSchX2KhrSFcrhx7Kt
X3SyZEERJic0s8WLVl/j1a7Lh2jgyJ902plK5Q1ACRRV5J/xK12d2Lyu+c3aNsq+E5P1qbtAV7MN
47jW10p5bqOzRkFbMwUrfCVyJ3lXFoeUPetRATzMfXCrrAr7x5o4iDhzL3Nk6WtuTeUb+se47UsB
jDdoP/p8N7P4a3wqeL+JJE3WBpcPPpeRBLOIzZn0Xak7wE27qPda6qNegnmgZfjjL7dMsLxB3TEB
nalAtmtqPDfV71h86m3/AN4OC0Hpj83gqDnv7o2/tcreF6Wz246RofEIWdTi9fWWuEvAIpr6YSnf
1/S8Ia0Rv/VVbJfKQxYFFf14bBvWs7q4wG7WOevAwZRAqULYWY5BpJpoxACBCpwLjVepPejQjvLk
MFHKEkd0p+s578eMvD/qtPMSMWUTXKAhSoquCqmAaJZT7iOuepyFaGGj2kaZHdTLYpHN8iNyXfyp
1t9z8dZ3jspOEeot1qWqKweJXh2sRDr0NTiKfoHEMFW49QVGdqV3qmTSpl7YhvJiUlZETr05IozY
/qFFhLEkefzl2lWpr2Xh6HEQKz+aVbia/pTHTpGFSReM6o4hB2l4MpwZO4fmGd3grEDvSzit1a3H
g7w5j9k16V+1CgD30AuzN7EzkBUfixUq4h8VXSvEjk6VIlPHJId8Y4Utd4UFDo7Ttrhi2BVnnupF
pB6xk84M50i9DXXM/ITPh8IJ/maa3f/M9Y6b0iRu1gVmtus6ipenHmO4Pv6N9IMe7TdIsIlrFMH0
02aUakgfsaavecnLgn/x4sr9hb1hasGeBk9+skDcjwr20SYtCuCSyF1OSYGBDkoiZGEbF27RveQ6
LvIlA49DNlI0GqHQf26m4ejpvkQosK8d0dhVUJxx2pBJp4FxzhdPlV+2XyV9lbGiF2h+XyPW5InL
euWIJW8fY0Q3rlyDiFWeoJII2k8P3Pq0qibYtl0iGt8RRwsMhQdfYGESl1gmAsvPonrDATXyVYIC
BLz4RAYyIqTf5J2sf+fLW3etSSzJLkXwhDIt+tWL1xkmMFBWQahVHWWIXDg6k055DuwI/mHPfbjC
ltSM91g59SpSM7k/Jzyk5VmeD5yEogUjdBTW8VrX6s/iALUTsNeV1dcU8MG4TouLbJJCHym9CMy7
VZBkodXdaQESg4xh2Eb7W0fnGVlpK1TfdfCchLJ5t5qXGsPI0dZNdAdeZqF24T3a2/pzxwPfof0a
4lFcHhYoRbT+TR2svddkvjg7teBGvdcPIbLVYvphTmGeVe4yMwkTxwdliuzNMIM4Rme+f6gWbhjt
p4azASy9S9Y8xpPXNbt23nfPLV7AKMz/0XtGUCHV1xi2oulFtxFC+bvxN+ZuIjm1iEL9TrZstnzM
eTftB+YHoyeTo3+VbC/9lirK/ajwxZHqjfGHObwt0oP6pCBDIE8P/ZuyBjV/keJt6wZU+VjF0o4a
BCtOhy4+Sj82RXQUKFuIJ2iVEZKSwWXoFngOQX6H7Ai9l1j7lFIipTeUB8B6S/5NYrfov9IiAGnF
WdxcniXh0HduvuwiMaDh0//U3HC690z9acZPQF6stu3sQ6akvuWVySFr7pwGpQ5KkPfiHC1t2Okn
5th2sR5Vsq4wgsL6jQI+uGBN+jmiAGA+iH91/UgrUeg7Na7tdjloNWl6oW8Njfy7lX4U7fGO/6Og
RGSTy+t/gKX7kVPt7JgmO6RjLEerd8wHYHGJAEPJ9qVnoYilofhc8MpnvnljQTq/gTfbzFqN6Cbe
mJv0mBzqS9Auz1pxyzhTSYMKNxqv86MaDs25UQJjdaPFBy2BEIYZAOrVJexGehluF8JAQSeGreRz
3ozlYyQtxMdB84zIGeMgaioXZ+h6vm0JkgcHq70BFc/fY9w69Zuq3njtYu8WSHzrwdT5QNUzKw9f
m37IImwNdLCE0WkpaoSWt7a+aIxn0pde+N06R+bgGCtzj8PdiEC989gcKy4dpfEsqXbH8ge1ByP2
suvWvSoq+IpEJkR6/w2RNSHfUUU3qzfBlxJI/0GnQgHAqK/7wsXa0g6FFmT5rpAci9oVixwTWa4h
ME1itF/Q+hKFsJsXyl0+BlxNvfRBuAVcDIGTCl+0XpLPdaBTL5lNyc6U7DTjLEHzk09Du7Pk75n/
3MLJCJvcroTXqHluPis52kfZM5OTe9NjjZD0O/Sx+rf+pALpd4viKMVDpx+kiWQusbb8bEWvSwIp
pHZ4CdRqEoX2prkZIzEicU/lrDMhn2xxuou9p25ew+3mX2ujomqe1KU8LDpNm+rPnK2cNVRbeNJZ
dih/VUV6ryV2bwuwvIVBBttVnayQOQ5r5Q56czL+X3rHsaHGAWqdZyfBpamuP1X8D9hc0R+MVn4T
ACBsQRvvM+y6dPqOqT1pyAR51soclAi3mrh/6pR2369JKFe1o4/NrmuiPzFrPqzJ/BLkNGgZLdu5
njpqv9Pz3C9n1TNMT9YnEotdxb5KN3uFyASB1DYlt05+5ORLho0gHyIzoAXHRbdTQqk53GG4xBX1
P0b25Y8lKLtUQa2anb360t7GNvbG9W+cFBcGSk/iAnPeqfxkUfGkTRmDZWgTB90zf9K8TvI3068Y
tWhj+rfoe5nRyWKO75Xq0Yy3vaOa8ylvES8epsM6cIlLMDGZ9RpAajk9149W/x5rop/N6KG1uR8b
+QMQgJ+Pd/su+XGa7o09QO2CkXbT3etkEV18UtDSLV7cEl6b7QSmFm3Tu2TeUiV7qKMw46s1TXhU
hRuinF1OmkAh/pokJ/LmvPqbRY111P7i+XeGaR2DANgU+EhQGK6kHmaoiwrOADHuAQ6h9l70Mhke
7ujDCvA9XOd4V037FSSWYRWjBCV+sCrmF8x5Qk06bDqQu+w1OVFw29crMFG4bUzjTmThdHRM3VeX
W4VQdWdHulezoBnhYhJMYh/W67n+MeBc5cZ0BVwGpZimqzDuhcdtOGJnwQ7lZLxrZszTdQs5KI2d
1cRwG351pFLqi3xblLDMEb0LMbmzc2zhiXrT6NNwq92Taj3CdkGHGTqBIN9kjj51Mu9oVt0lPmRU
GSIFAnotJhpkDIxihKRwz574QsDr/qsw3sd5Z8jhilIRdl3LzwQnsGSAd5mI5epItVZ6OWPiaEGo
W0l2/XQpsxdLP63zOWfKCtCr7dUBvh3gbnu3715avxhT0P43pHGYntwo8ihRJIQNn6f10kq34c/6
KVLdHlNPj76bBQArTW+LPr5LZIaVbx6T17r5LGCCWfNh+o/v75z6DEWVwRVY7xomxzy2k0Qp8Z5T
PVJGFj74nbLY1s7CqSq6FHlQVDdrOnaTJxQXkdnymB8wLjYV83V9a0E9f0V6bXDPoPmpo1/NdHKL
ph+uci46PHdRO2+Lq/G8FwfJWd1ZVQpXp3pJZ9ySpNJL0vemPYlfJl8z5t5S/kT1y4gUqppfaQEZ
QjI9UtXTVmfuoJI/2RjspX1c9we1YwaIIhEjxlIMt4lOAuQYqM/nLg/UTie9eMk3xunQWUbIAUXv
qzze4hXpm0VdDy11nKy71nDcpEvROsuMWnKA0IavHiLj7t2temv7vojM+R1V+V3vdAoYNZZH96FA
W2kpNu79TS5TWMAiKZwaxI+SAaaPxaJv9t4/SbQmjTMou2XzlEfrOnUv7WtmOZwHQFDACilmuCX8
FdUHqmRN6VvvFYWm9NYBs8TZTqwsd63sGIZs6SqG3SSiK1/TinG4e6/d3tfVj6Idm0Ci+dViJH4B
PWfFmknRxSId1BIPfQ7UYd+MdDQWphnyoR2/WMk9Gohlq5svMMbcvqIJtkT1NL8LdyWY4SjA0uga
DDUHPyVoiOFCq1RvKOSdYgVW7D3PMFWQGy8aT1t8ztf3Nn2LE88SP0RGdKn6qudWoB0X0Vt0Zo+H
AgTeYvyD44WY6s+WJH6NpXCIWzJNhELiiwm2LzRvekaYdZPxU0I9fPpEaz7JXXqNCpaheVw1JK50
Xg5EffV3ifZlJgQi8+skCsWZB5Tdxqn1rTIPWoMZDoO77dLApYsZgELEno5NRJyIXZ2r3dTfWXJO
Qabj2OkgkcTdzuxKZ8WdjYYh6b404UkpZ8hBM5x81j25IbFB8Q71sUr8bKuoIcC1dbJUq3tGPnur
Bh+niAEelPwyFLPdSMZpZKKPMLLgKPLDGN+wmGTWHVsQpGzq7cnoaO/zx6RBEWAqtA4OFIiJ3Oxy
HXMbky68LPyEXpHJM4jJ8Go2n6YUcC5pxoEUhfnU1Z+FxZlIAVyoTs2kPkum7FTmg9C790c9PajD
peQXxsUnP83IoDGaD4X6EzXITL9mIvR8iQZcfhLwj080f9kGZI5odqmTI1jhhIpyJ/3JgPZW4oOM
tOsGHTKSVbfSXwX81q1DQyjcPmvrq4/j+7ccOP8ZrBg9pk04qQZ1d+rI6uO8JDC/yndStikBJxq6
PUHRLo38o9eBUIsFTZtXcBDWdCCQMRh4E/tjlfz1zOFXut3pb1N79z9ElcumnUdG6zE9WktMFE3z
raYkSru3qcj3igknK8n2Mn94bBoHbDEP5SLdRjQJ5n2lPkX5VYXLGEcvYj/37mZJl3GYIq+T79Vm
/Z4UWVAehOXdksCvIbo5Ix9lfEmtR1me/KXY9xtzquihikGUlIch3tcyk8NHSdhpprdZkatPv13t
JUxXdCNUS4dqV6vCVHhO5YlK+1uvv1QgpnQINZVxi511OE5WIO85Uqrl4zAP56yUHwsVrBr7sqTc
a8golt9qB11iWEWmztjZV9vn3JNIE+uG/jN3bum+9CV9Fixm7c2m+ZU0MX+C+ah0ddiO3PBh1Ihr
xvc4gJSQgaVZMHdjbn5GybrHp+8pHveL/GxAK65ZIUjbV02IH3pA7Y4GIzWE6ZQy3QdOM0WnShns
5hQtvqaIid/I2qOhx+lNUSEItTE1fbXVoWrFt9rA9UaFOFp/y3HuyZoSCi1sxnJ73cQ7BETIiUVc
1+VzkTDJhQilRndmIH2janWvpYWVnmBOe3We2AVAV81WK/l/ODuP5ciRLF0/Ecyg4dgGEJqhGBRJ
bmCUcGgtn36+qLvJm1NZNJtVt3VXN8kIwP2cX246VwZeFTuJ16lVv5at+R7WTriCCUW1MMmDCBCQ
mEZPd6jGdJ+fAmXVphtTc/G3+fgOBmN4UrjfA+s89Q+sn3W8dwXeiSrycxRJ+btlm75Dg8C8sGrW
qYQUeoETxqvD70i5N2j3YQnFKuMaw4VuI0g4DWFDouExG1uDmsCquE+Fsq80ZfCEYiwtcjl0XlTX
F+21syJfyzeT8WYJ+C99nbY8DfpbPbLiZ6gpyhyuBM5S3Ag64nsLw3MIMprL6ljL8tm2tWvIvRm2
+hIxu7mLNevUE7wJTDAxxQogLDrdGYM3kQ1XYLyYkoxKKftt3WR3/dCZsFoBbBfJvFKsq0rly8Qw
5zkiC7xAacxFXZnaUoZ83o4LTdLp8eRD8ByavD5nuusJThFlLI9G8+rGlJwTNFL1XUH1keWPLjpU
yyg/LeXOKbJtFHZ447oIfD9bq8HJ6lcx9SEutiyDSupJORmCJFiSAvJjbDA4e0yRjrahvcHgthjD
Az6liKlzyh4ne6fUK93dFdY6HK+92Ju0mWIP4G1ry/bCYx2uWpouoLPMGaw+VsAjDTRgGtIsbRmP
Bri/5jxiVeeazwlpiubXZqx34Ctso0XrZfVDSd1EyHZzgt5WnL0p721r2RA10fhuBM4E0Rtxs3Rs
Fum8YQNwMUhhaRVi2eFoMJbIH1YFZV3d5PhGyJ9bbsNKbLtJrjoUCJ3OYlk9yWFZdd2mSo1tZbYm
3BsjU4zmENEz5+9TdV8Ap3biw+HcZvht+7e0dQmsMV7K+hPgLKjzYxtGR63YpPpwN7tfpgDszthQ
an03Wc1qsvkcSmUr5Lth0nai+NjPSIvapVpTem6uvqnumspHvy6Rv7h18FbnFc0zcYCIBDXeqJm+
UthvkaPNTD4UAzbdc6upGz2W1ylIvKAStN2ZnhVEKCEKBR1u30zrpnaI+xyLzv3s61JdduokfEUL
o6VmBV9agR6Vl9roGgolyxbZcKxSVJBZRsF/AX0gS27yOVORdDZUaTmhu0eCbfgwgLwdTZetkjje
dJW7l+MIk0drDCqmAUK+GEOwsdIaPdkUK6C2ojCRnPXAN6LP4308VuBS8lxhaquAR7okPyiQcUav
bWaUiGNXvAyau4pEckKee0yi+BLcDIoGuFPHeD/jW8lQ3di2rS7VLu9WdnlTiB1Ha6+asbifkXYW
g+2u8ptoF527N0jy5QO5tfvFLLKNi9TfYqAy2U5ivEkFKgXj2vLKV9BLQVYzsrXq0u7f+vnVrDY6
e6eBnKxGaSMZT/DoKX5o3zf6cXRcZp3Sp9k60K2F3vIrfjcl0X+BfZegQKgZlHOHKd1+S5SKDUax
/TF7zsvkUROTfZqgucESUlbzm3pbSww/7U9Oebblk1KDUu/UvLi9cHlE7mRmv5c2D5rxC03Lqkuw
o6koiKVRfZdI+ROvF7+iMFwbEWRFBQqXqKbrTa3Y0rdDZdF3QyZMMzLjuFckHHV/6vPPJHiXPXAn
r7CYvhAZDEzYWYwfvwWlmFRtWduruVs1uCPUc2+uneASaEcjaOU5wblpoEK8WuP8GZX9sIubJ5Gu
29T+srKIfpJ+bSEXo8tvhVK+ME72QOB+n0Ks+G3pJe1DZOueTT6sM3gpatzEaDftTXlHUDTakNFF
8yuWUZsCMZyL6jBJBE+oV4WewfJnvi3rjS1RYi+Jt3MmKhB4uhYD4VK3oTaHn1Bh9pSNmyqYJ39x
+SI7QcJVowJR2brL14hkv0zjeDWXdT4c52EbBXtdnBor9kKOmKR/6ut7SCeo5SGDSF25OcgbolMX
W66naNaqV7nWYGhkn7z2ijwlTONmvR+V125wVxzal8isVsrwaBom0asD3gTDzxPFuljMelmKnKFv
OGnTS2gLa9PWMxkgjP/LIujgTbUL//+9Lj1ETAzIvLRF0t5FbGJZNh9CjVZCcAoDEKjtY2jV6SRS
+6Zi0taZukmLt3ki8WM0vXrWPU17aYNi544pfwcu2OTNcdBO8T9sbnAgPKT2nXUIYPVm4YDJt3g1
CiONfMDwebKxnIJ0pPPOpb9an/2slBAklBZmIhzQFbD2xspXJmwUpKgbEdpH8VqGq5J8mAIAO4k2
fTkJ9rttJfrzqE64W/omKglVhdDOU4hrs2X9rAhEsZsJzMFY9f23rBxxjzKgWvQy786dBNHn2B/h
tUKpTb6q4vNwAariO7WLK68vzScHGQoGj8K2zmVurCN8LrsaVzLGFSXfiIweRIXBu5sEL+yMiHLU
A+nfEp1+lSW5v9P8nMy9gnhjo7VqzgUIOlJH7VoPDyMVSKVjikWlx6dcWaYIRLqCgDnDYF10FJgF
VeB6TOuN3itIWkcwQAaxS6eE17BP/Wk0xF07Tm+jAm5oWGrtCx31cOG495VG55g73oO4JvVzfduU
Gz38Llzi2SPtbDCImuWQeIXrnPUGVjk96cEDKvV0mcSvFU0d43NXc2mW1TUQF4MAa/SEnUoEv3ga
k4+A5auunuXwonG4SfHQ2s+jBaqrPaqAhvFNEfQcm5DFBj/H57E5ugPegUBW1Z0zQTIFVqptnEjq
bwFu1QziNJzh5Iog8F2GK7VfGbflroM4D+bKBUl1tkOdmG/tXC0HvcLQHDyMUb8xAsfPklF7UMVn
0Cke14JVRdETEikKDWwEGbVROiiCB+W9VkMcKPFb02Rf4SxByZ7LudlWcfCkAC+o3UM0AslKG8FN
Y6XJRjqjzuuDqrdQ/YzHb8E5JCxHwwgQ3pn2JlU/Jkk7nzDQFRsfWSQOgBfdLFToZGYTbDlI3zjH
rYID01nn+beR2xCMLZFEo9bt1VFqhAV/FMOz3eETApM3TZf7Llk3U7axQfHC7q0gJb2TDzixkLuj
Quz5uDkehsduQBpqqjnbSuxbICr6DDvkmNGmZYwGQQebGm5/TVyv8uoCLZuyybvipXHU+zB3X7My
Y4AGv7SnTEFbcAt3QPS4zrL6qbUZ7wDcYrs/EEgcKyt042E7rh0MUSiYTQgR4dc1204d32TqdEss
pAK9AaGdGaheLBv5dxlbwS+AXw6w6svWy/eebxYdhyaRjhK2l5wJMgYmUe6V7ijoc/Ea9gt/qp7J
dUTNYoReNoBykpbcYevSOs5JlrmssC4Z/6ol87Lt222nIgKZxZ560AW24lFD1FILL22jdRRM9BgD
zyjPU8g3VmmH0rkDgjzUPcC3sM9aWGyQT2fhUP8a6ZHNuwL/EGo1Ep6dln+fw36wLE/zmnimbVPz
YllEG5bfQwCQV4zury6poZ4lW7eCwzmzTXAZs1xhThjJOD0ia6+2TeqKzexWwK/SvMtj0D5mIdUP
C7c6GB1KM6HViI3VXaAzDMeNH8cWW13IU9ioPXMpTpTGQpsuXdhCM7jYgw2A5FhHxRFXJ6k8LTgW
U31nM9EbQq4aAVgsPI6xfeIyr0CAhc1zlSBOGcZNYRon2vSg7h7hISc8Futh+NIrZ5/F7tIUfMPw
X/y8B9DdOhs2YV9tI34trUHD3z8W2rCy4lcO/s1UZPvIdTZBs2Y5lt3BegzQ7JQl3d6oVppC8wKw
3dnpPWTYOxm8BDWnIw8K4hoZzXdlaK1a2G1zHIFixWNJRFwxUOdin22k3titoZ5Vr5q/TJRabdBt
q/zVpcSI+Ifb5DSgjcs/3e5ZMa+d84kOTEZvoQqRgo6t8yPlbSCn27Rd/lQQjZqa3GTyh7LHRBaj
HodzA+JPzLMRvwTDmfG0aMGwSt5iRBeKs1Jb5aoX9caVxqomPt6bblyMMYZbtvS1IVDAT8WmV56H
KlnbJNm60V4fn0rMSHpPIZqpeiJqbjSHraW1l/YKYOTtpR842GMCW7oP1xrkxtSDbWI5r5Ji2L5K
16NjUiuO4S3HeJMhyNMTG5UZwgRb20fMQSbmzaAJD01/HYZoXU5Y/+xyZ2AhwBS4JFDx5oPvTD4p
pYfsRHblmAt25B77fAFaxpoUWuMuQe1hgdJl8lrb70p0VW0ffxHytZdJf9fLDwdeXqtIde1einzG
AxoPH9NY4K0v8xetiM9lRIhtY7RnbXQe5aySX5DNXulOeyXdly4Rcw21cGKrgYrFbJW3zyGU/JoO
FsSa7wlDixrKT0RJ3Md7sGPeLU7PwknWYYH8PIHKPHTlWQZXlhlZQArvs/Bmm1xVXbxsrfjDAjgd
rpPyyLwfVcG5t6CuRgIA1HBAbB207BtA8uz/uzZBB24Nw0VFkjqjtHWnftOynAgRpQtd5Ee9mvzZ
ynaTtPR7iqbQxBotnsmoHZeiQ4GraSFnd6qtS2v60IXznutvTnqeReeltYLARW+QZGVueBTW+IaC
vUjcZR8gIg9GFVS5uE1HRZA9ajVoPiuwH8Ztx3OR35jwW7oDk81YTuy6xG4YOVTWxE5chs5GFSut
pp0wQl2aHymaWbV67Tm8zWTjm8LYJxnkciuC3ZgYVzOWq8Qy/NAdMWKsy3itKShLkbZ3pq/X6zw+
KiK4xwzRRh/D4FzC6ZcVfmL1hcpnC7UtxdflvWZdYsU4N+DstVMelVH1bFOsClu1750xQQklHWPF
EkeAUzassCK+RgOuq4GEtkzE5psTJKTN9hUtmunw/8Z1JUVUqiWsJ6JSIM4qrMBdx/dkjatZojnC
MDnmz0K8ofybjY8SssBA8tD7o8IMw4FSPgl7fmBn2trcOrkGN+KG6rHHBKW07+OcHJ10P1UwHWHh
R3mKtcJBNDRtknFaSxEeFbQG1RgfrLjc6aGFR2a0Vl2p6z7+n2VqVaBO6q4KQA2iUj7Vibokv5eP
AN9JhGK4aFZtNhzDJvBC6JVintDlz7FvCMdPiwENXVNpb+Xs2hJohYhX5blxaq9zOVE3NDgAXG91
xG0DbQA2bjU/DQFpT8bwwsHbac9i2poBX5qHzZJh/36WxLegWr9nwC7DK8+H6V7Qc4tm67IyB+Kh
zG3YmOtsr8birmWS0CpAA7NdDyK48n7lKnF6yleBSN4YE682O96StESY6JZIpeJS8TVDtF4UNnzA
Wp7t0mYgiw6QN479ms09jPwKvqYahp1T2ve0VpV+YxWXprlOcm0YvhkZ+xKEWDMe26pghA5ZBJZF
GhiLqsKSVqxUWFdDjF56S19iWzHyUzx2GMefsbRtXTVfh1qir2dt/hjt+4HZrJzPrvKZjc/Q4azo
N0copTgE81pi9oIiXkHXppOFblPsKpQPotmoUnvvmxKRcbYbAWL0fCf6z9CYkZ9HH46egoUr3H0u
uWBPbREdRkLAaXIT73JmWQuMeW/C4M/MEt14wu8CijItJy7y6aTwYveqhRVBW0Td+AvLUOt+Rsa3
Zm/mpjln1gkmE5p4wm+sVEdZ576BIz+26kM6n2szXVOWuqzhjozsUucvTvw01dyDeM3FPh3QstfI
xY1jTTZVUgtAyhtfsSocrFORn95UiPCzFkMrKrRmdg618m0QmZviG7ZrbDA3kVIXlXjzxRIHkSSX
rmk39Ax5WSSXULwTVYM6jtsV4mfdFl7Y934xH0075x+GkQsgRCLuVqUCWkSIiiUxTzdTeZfpdzrz
jbpu5x2ZsQD7i5kcJGfE0Do/3YivcFmUWxy6EaiktQUwMs1125+qzsuAucKrGS6rnCEbdbb5Vd1K
pQBGRPKooO5AJ4FSSd4hJl8kxrtgf4ZNQF+l9BCvNQ5d5dhJpCj0xiaI8VyWct3gO4IdiE4wmorF
9YqyogoyL2ry1TANd2UDuXGIun0zvUymH9uWpyf7Nr4048FGMKpHp1JVeDRl8lJm5tYRgk/vwy3P
tZLvbAeWt3ZRZWKNVN4ZO7as5cB9GLXBkZZNKv25FbvCdenTw7jFilu08Nqj9aSa31aWo+uyd1E4
P8bVm6t1Gb4VrA7VoPm4U/1Jb5E/JGslRiAr9uHtL+reWdP55tFLgU5j/evMYJm35aPad3cRdEzn
EBxd75U+xCamLGUdPoTx7amILpYb7So+aT3QVrAunlF329Y4CHWySERlhI3Dhpq8ZKO2zRGzMcPd
gwiLXxg1EABACKzoL1vG+jZICEruLUQl05z7U/9uWQZwUQc8EJZrcrHAU2s2/6EjqdzxdHfaauo0
+dVgEsmZ3xVxSjKLZArL+xZ0xe7DcRWIlpKyirW3Grv1XABAJDXuTpCnbmweo7rgbW9ClWo4i4wV
s9X1c6ho9uMtt0/1bfZ7P+ytbutqAAehC5Zguug2xYhMFAsUlhRleq7mE9LORPuV1IU3NyQVoIev
4J5fHK72MbxWkEAWxgm3XgVx/Wa259rGLDHhBxvG7CtvMDtPTcCM2qHs16onh67eOusYv4b2Qxr6
XV1pO3HLgiizc0l2kV2IaFP0lxrgGE5t1pJFCAgmII4djWsRy8xoWavK/qTciJyjeNwGw1eIRdmV
LHAyuLg9Y1IupvKU14jU8Nf3bJ4Ut1p4+wbtFNy2xxIqxFBfUs36RfSRUnTbLI1fjBA/bp5N9w5d
AldQ0w2jZ2uCefXnIUX4pOFqWDa8a3V3L4jrQbYfyY+p3eqRslT1pXC6LezKuiToqUyzqyQvi7lp
RqpGtiAjOs0MqPsm8zVMTlnmh8izUYVGE+qG6RyRar5gziY/AOmvVJxzNs+eMQRe3Cxl03zobbnm
XfL7Ru47NicjUTwL9tFJoa6rYK2DDMnxak4MZvZVgLr6TTDNnpOljNikYylZ/53dHrhoRW3Z2rDv
EOxUwXUwaTMU1bq8jRegblX5iuW3G1Yiws1GP5UNRs7fivWg0leIiEQBS02eUeGcVDR8MfuFlhDm
bOM/DupxZJTA8oZ/UUapP+c59/jcHJ1BuXkiL6A7RfxQVSuMt3jxzxFk6MT29ohelPwAlb96DHV8
Y4AMqzB7EN0ymO41MlmULa8lltbSXdXK69AirIlXneWN9Su675BiXPW+CXZyeJi0bR9sklDxx+gc
xHcp2lPXH/VrWq2m4TPPlm7+FsHK26+RBTn11MKiRi+Ss2J4UtOlQwnVcNABOJWceJqcfXZu2O+z
85iBmAvtJvKM7kKHweaUcGi4/cW2/Hw86v1Tbl5Fb5+U0HotuTtTcWQG9tX+CDXZqN1jJXed+2ww
LJfg4GkfFMvGtYOT6AZPb/jSIjwenY4JjGWloppk6JyTWxF22KCyL1LH3Bs3U21VCSI/ocW9mozz
TGuYRJujayHtmWOOqDkDY8yMU1ujxjKKadMpAiaqaHaBU3AsdJO+7hFgeRW2Ky17rtSPNJ7WFV6S
qaTetp5nAnD6iH/I2k9GsNXieluX1SZVcEulylrDBCBIhMnu5K0PZlzK+VMKTwTxSS1aF4jZ3pWa
yuahoZ4G1dy6kP4NsF45vMiEBvhcZ4Cx4Ta0teE6175gikcOvK8tBqIJO16VvZI7dydVlugCT3As
L72Tc/xOa0FGzpitW/tk6Cfd2AogIRhI1blLWdWb6SAsbWFVVb0zHRn4sbR+wU0QOALNXUsipCAW
Jd94r5kfoS42MR6vZIbRTlDgw3LI3uAVNxa2jieLgCw1fs8EqlcJNTPp5hr4tjQZasW8q43kkBnN
NTKR/CrpoxJG+wBthqWER6uJjIUoMaG18cYVcqPPGCJIWBuLySdqo4cAzC9k/yyM+qmM8TMMy0K5
Czoio6fM8sqb/SiBJb50PKo9h6txcyrbCQddVdmou23D4O9s70G3oeaLRcC2KPURs0DUZIuuUn8p
VfCixNDCMFO2TdqBtD5tLus6XWoI891mO0YrO2JckdN3GMf73EXBjlGBCcoqAOmmm7IzX3dut3SQ
sUktXwb2RYbRoUWbY6mgFLf5PMWBm9vuTqsJdXrQHWLkHLRACcAuzFpb+TGeeMq/LdyFjfIU6rXv
wgy0qUSwcQn5jZB1x1blzzPcbj59Vi4yEAVKhtCXfsIQJbI7B9SwRmDaRUiKUAUuDPjALM2XjVnd
B0V+slN5pjd5O2biXHaHeCBUqeu+ENLEykYopzCxfCI3fmmB3AeZrXqJxJzAlA8N6S7AsA5JgMYp
HhEU/3cclfaX+Hvzj8C7JMznzHEH7DYL1XufnzE8L26RiZdhgWfwh8jEv8RR/1muWyZxb6m6hYLP
XEnloWzv2+Dphz/gllr4L2lafzbsVqZUp9TQtb2qDuVNIKrXh0mXMVJEC3ZIm8rqpUsGrLFWbTHR
SzjXry4U0ErmLFEf/PB7/CXg1vgj6jhp9bzuXdQ583i8xeem+NmhAFezj74Ln5K+rFKPonE4z0A5
xOAN6g8/2vnbR3D7lX6L+atbw55th5thNAnWJbvLDgMVQ964BMtDLX1NqOeEu8Fem3Xpvje2g7a1
u7exJeig4QFTqnXr4lXEDRK1v6pUX8aK+8kt1sgN7y/AXM6naS8qsAezuejW5OkTk5rLH1Xdy+k5
5xhu3oxK20ToP1QXk3kc2m9yeOQOxfyEJdMTOMyCcqR6otvElrJLzQZ5Pcnvc8dEi3GeB9vAi58t
7PCBRhKnJuGs4s1+U3tslfmm6uqNlrS7XCpokUxKWpkKP1P2A73a6fxnY4rzzoDF/e+v9C9tmeaf
JaqDzJo+lJWxl0OjoARP28Ag0TJXXqJCxVEegTx8DjpqEbN3WDNtXQVrtYjhMdsUg6Fjjh91kt7A
+7Tc2qQ+ktGTN/m+HZDlVoleX0aHiUUvguZhcO0YBn7QwPBchFlYkSIIwXTGX9qJJvjhhf/nefy3
9+WPQOu+TNIiy9WZdkl5d/KzXXAu1tHi3X9qNkm7UNfoZdTFs+LhF0QAvNgNi2vniwWIuxeuv0Pv
A2PVQUXgvfzpY/7bq/NH1qAUit4oTmjchXq/IXhLRbiiVL/Izf9VO/qidA0w13AJHnlj9pDqIoWN
4gHblcGyQSYllEzaMnLuOji4nnl6U5Hi/x43zxELR0ZMq3Wu5NnV0o2DfL0LiZKfoM4GUllVSz+i
3T0PH2r5mFr78duabj/AIYVs3mT5fWw8KUQ/lkskOuFJlURx3TQPR30QuLaee0SHub3DxGt2SzSc
F/qnl84VqH2Wj5O1Usn8SMhAPShMaZ3vMNdCq/Oe7MKXVkPmjsYJx+VyNjGSr/IBHH9N6uL9zSMK
+Pw9OAh48FN61NWoB+ODXL3yPHRvBpcNFzJPfJbsU1isuTxBJI8l4QXKDpVpLcbFQDJbvwgIuMoB
dYDKhifnGU7aMu4M7maG4K7fwMfg4muGrU0YUpccb9FjmfEwkhCMNk7/bErebBb7AI0EZWozIpDh
3TIRWctuFWXzEd8l16aU+kJVbd7e8JzWIUYn8ynVzXMUH8ICoY97ytBUkrIQg3s1y3baNrqJOPUq
9GMXfNHQ044nY6yWVvU+53t8UtDvTzXGMpu2kpJTh3QorD4a8Jx+TTgntOpam1FHnLi46mV/rrv8
XU8c32WR05hjspzFlfA9Ai+mfWK5HutRVC9H4g/YoBlLFyJ+1wP60cdyJSGOab4uw00WvDXqMWc7
AIsoTUEgL3leOhEtaLU2ScpRahy5mGcoBwM9cc5vlQxrJLNoDeeYcJaSydeg+c14nnA4YEOLm8d6
2nX5Xkc2USPgRhhYxXjZo5hLweq+BUl0gYqH0xw8S/+2ZyAO2v8wZjjjuTMPWXYh2kYLt65N7k+0
ZP4d6HdvMNcl2P3Cl0aPfgkpn5J8k6ueWz4m7aXMdV/rw3uFYTbre3zc9JvlwpMddpnGkOuxSBYo
ukt0nV1WXP/7fTb+Evr/z3H623XUaXocq+SrHezOJnPIYa4sVgXRUYjBPSqOARmBotTyVUHBY4ni
MEUkFUyn0IhumBPcVBN95V12LdNpbSK7yiD4JY1agl6kEO1MXXeboQaSwm0z1CUABAFVTkTXs/1D
Be+/p0ob9h9TUavUeehEEefct7lUjjYmjfKAIPyHVoHbwfa/z2DDuv3Y3z4hE+VbqAFZ85frKDLe
0+anaejfxznjzyT3wG0KO22K9GDpi+LI0sHuRwpBxyj/PT2YLBuWHzyHPzQ//eVjsv6YeZSCZMFo
4u9IWGue6gflHnbolpla/B9/wB+TzSjqITfJ3DigPprR6h3tF/0BTfz8Zv2QkfyXAdiw/rgPk0rR
hBHzI8K38SP/SL7N7+ai3LPRtNpafLQH7aefdIuV/bdv/Y9rLtNiRzdQmh+Gb9rZuOegEtEv3+sm
0eBevZNf3Q+BwX+bt29Px2/PV0eqa0ojlH4XJIDckcIlyrmNMqggLPC/33Lx78+w+U86+m8/I1dv
Q0qqjHfQRLiVCAKsCYhDGktcrRXGC9GYuJTTFWqXQ46Go0zulOgjIB1dCWbkZKOf9ccZpbLylVTg
4FGyDRvIp1pZiXwnE05ZDXS6RAPfgDpmvW9lrm8g3o1uboMqXwdQkOyB5PwljbiX6YemXWXc++B2
HndqrR0a4sqMBrA2iV66/FggISfPw025MrTXmp7Obly5ylMpP7REvdQz1GOc+b1EI6iRBu3GUAZK
R5feU2Veehq/2+yI4GMsKWIYX8uI6HQ6GTrom8ndKS5aIybuuyH/GOdHvYY2ktmxHjHRsInC1MaQ
ZlFaOt5/fwX/1BT97wcKM+D//zVzF/fCnUoMAWR5YXIk91fp36IGlASte48NwkYvIln351S7KOaJ
R3BdkTuMimqQ9QKJ5GjgW09AzNPgMFTOt2Lijsnam5XvreTZUQElQYF6yjrkBdsK8Tp7iR0GZ17S
IX+3aw8XQOWwCzOHJFutaSD7D4Oya9ODInZ9tnNtDXHeQ4peI0VamTaXctpMcXPuoRNSF6K37Np1
Cu23sKS8WJH7UQSWV4jPJtgHiEVVzGFZe4VRXJbteEnG4d0I+o05Tp5B+sqYEjavh0dzfh3zrdEe
nHn+YVjW/rZZ/XEPqC2Qi2U3kEjtWipEGOK6/qWY4aMZYlXaBRmJwsQd9D9sHP9+npr67T///Z3K
82FCPKPu27C0r06dNCeYSAwjWVG45OznOSExqeMjr0sIyBOOdf7vR+lvEez6H0nxqjKrHE2TsVea
GhZ3DvJVMtlXpWMwzFEF5s4YYpU8WWoLBvqVVeqyVxr0vAOwSQfKXQCeumokfjpe/jZE/HEsj6Yb
qHriFiRMDXBhCHc89S14I9Y6hmsga0UYWAzFxjJAp3y0lyWC8C/rWl6i/m14VNgFIA3fhyPfHqlA
63mvoInijUfAzkRBtwlpPO92TbbHxonfAEVJsdUX7nP7naR3qNj5c79SGuBBb7jRnmu6QhgFPpgd
FWQd08L+QrekNMtk15BUgIWa0rs1UvU2J4ltUb3inK7VRXYmDFOYy6S5kIYyyxAh4h7MPv+hsOCf
oqh/OQP0Py4VfdKqYiY96o5U+JWxSXbwIHdINxeSumpl8SDoGjM9e0dpqydXLqrLhULZWbmy6X2y
2esSP1gwWW4A8m7/Kz/zcFn65LF4JlDQm7HERbdOPeyMJ3wTx3TNsHtHvDJq3DXs4zZdd5tuL5di
hXfrh/furyPkHxeYLcKgtgv+KmqbPTz+a32tXvC+EjBNvfjgk9O0tLd8zItxYfqEo3pfL4+hn6yY
Q/bYyqsfLlLtNsn828d7u8t/eyOjuUtGjm+dhjhoTh+7inf7iOwF8lyPJIFFtJKPP7yD/z4fmPof
x3kNApAkt58VHJRrvqUH4Tx9kOjt5cv/IxCn/3GeuS3Kk1qfnLvARZVeJUehI//Lx0T/4Zv7yyr/
T9T+b59Xq/aVGJPBudOUm9eyo1qnigsC2ZWVm1Y/dsz85XT4p93ntx+TG25NvvsMiAG9Wg6db06P
XD/oHJzVYFOT0OwFY7X707Tzl4P5n8fjt5/XFUNfBSkq+74js54oTKXaZSC9pNiR1jL4pU7FSf7D
g/CX6e2fM/q3H2ZA5ZppCkUHNrSe1TcDY7n900f3l7FN++NcDU27nBLToJ0ndC59hQeQNMb/foD/
Bi1pf5xFjpOJwpYdEGhdEJGU1FD4iXTt1sOwQa72aM/WUnXw55bIeU7aCLUcWaRa0RYgl5klGR4p
kCVV2yCkoKtakIvCDRfjrHYIknVSSCbUl5TjkMWuKtHebnR1mwqp7jsiKvyxxS/TYx0n3ep/qDuz
5biRLMH+Slu+IxtwAA54W1c9kBEMbsGdSUovMIqisDl2x/r1c0KVNSVFKsipehuztDSTKGL37fq9
55ThJ08AhUTtG5HVli4quAwLB6BoFMHc0rb62kO1Pdb1RK2A9ipACbDv3n8SB+YNpAn+3G2Ucoz8
3nOK7XybkQ2JCOCtqE8Euwi7tP5jUq/YuX7/XL/+WhAH/XyqIErqvrQ4VZUlzllYtifk7rqraZfK
+v4ZDrXpvc6YzeN2IT0TTUYHQQg0OT3iMRCGI+F/MIodWIR5zt7zSltfUpfEKRI3TzctCYbAzBN/
PQTk6/lOYK/HKei2Yqij6zRp+3NdUJgHlzajIqxeVhnd9AdL/18/T+/7K/2h9SVzwW59ICe+woZp
anoekgc2p80Hr+vQw9zrgS3pysye4vnSarZIIMR0EiqANx/ZRX49XNl7E8huiLxqcvEZpLol0A7C
ttsOwl7/Rx+CvT9JNGmhG1J5L2UI+Maz1ecOqqvoxi96yD5qOge6dnsvpkCFbLKIxeYkM/P+PiPR
vaiG86zwCBAlF6Farhd3Do4Ata+ERw7N+/d2oF+0d+/rh9feAMRpmkhMFOw99sWnKvsggrF7Nr+Y
QNh7/W0YsGHcNhw3ds7zckf+I5HcoTA0Wctl9Z9d+16/K1PTN2W1u3aL7fTwJM3LD5r+oaey1/Rb
8BlBW3DkHdrN5Pej/YEA60AzsPcafI/ytIgshwPrFVTk2VmRDA3o7/0HcqAN23t9YtuNcWwJju4H
yRGGjkjAsv8gdnfohe41YPKIpjjbXbmiLNWmuGlXSF/ehd4xeZ7vX/6vH46r9lpxUkTxMmiybzxB
bbrLTreEDvHKQvv94/96NuOqvXacluMSQ+mttpJs9theoiMnCMSZN0AARN8X8qHS9ypNAkAlQJW+
f9ZfT6VJmvi5hSWa3LDFK6ttn/Zfqtz1idO7xSbXECCqvKcsA+zv+6c6IOh01V5rln1fURy0ZFtK
hfIr+3EpqJ4+tm6nR/fooyDuobe017LrNA1rRKnZ1rgVS46yScHcNuGXLCBdtabA/yNJ8K+/OFft
NW89pcpxow5SLHn3lALp9I9gurBm6ua65yGpPwg+/Lqtu2qvrTeFpT2PlNTtYIfpY8OLv4hUFZ2+
/0p+3SRdtdfgkziLVVy32daLT4b0IRuu7fqDFnno0Hutnc1uY0WezrYWGNEimED6rpv2gxH1UFvZ
a+5jwPzUGXgqxR+A3EuKvoCxOVAPjxdYsh/1swfOEu61eN/NBjJId8+eTbdh035lRyZDKBEdTXBA
3t5/BYdaRbjX7ufQMcOsOUsGhqtdZQPWBgAPRxTr9dZ5RHVD80EPduh+9tp6npocczJnIveY5H3i
qBT4ht0aLH2LReKDGzrw4sO9Vq4Q40Z5BXpyVk+D/qR1B6Hj9f2HdejYu7//YT5gCl9FU1oU0BVu
BgpyQXcnJv3g8Rxo0d9j6j8cnBqxzhVkvm+9LRz5nho4AuA3drP2qg96wAONOdxrzJ7ph2EoOUNv
/gCVRgnhB5d+6LnstYe5rMM6GS2qKpYJ+O9rR1Gp+aAHOvDVBHutoLTaMSMlJ99mYgUkwwZbAW9u
V8uwaoDwfeQAPvBsgr1m4Ol6LsNgybcVUDdLXLv67P1v5sCIEOx99eSeea1M+5xCxILPhcBj4LEp
QIapX4o/3j/HgaWSG+x99K5DBCfM0nw7xhmscVkO87VjlT3JwXRHTkJ0col3nGdVZWtS9ca1Wkr3
lBnLl9yE1qkTD+MHfeOhB7nXRpQfJX0pa73tpmvLu0SC9MFHdmj9HOzO+EMD6ZJZh40u9LaGM6HY
N6B0gOr6o/41eu4ossVc9lH6yaGb2Gsp9eL0SVg0epuRld4Ef5jugx7k0Ncgfr6H3imXJZEq34aL
tfFgyLTEylMsAMFHY+ruu/rr2sL9ng/2w1PqtddadckZegulgAHOchNZ30wLjtXNVu9/b4fuYr+9
xykpST474Rn12b13n0ckMJB7US0fedsPvIDvke0f7iKX1SydKWG7SBR/6M6QYmx9ev/iDzwgudfS
k8y1VLvkeru8Dg/Ol/pb9Ey97PvHPnTZe43duGbQFIHrrZmlDyROPLWe9UEM4tB177VxA0PmH+kH
PekHOCP/kCfJ7fuXfejQe212sslTbLKYloXzgm1LMiKFB8pmySROOPDIkVb/4RPaPbkfXmxQF7KP
DU+I8hyMXj1Eiffv4cDwKfeabNkgawOTxxdjSO+5KE/sG1Ve1C8fjUOHjr/XclXf+WUY880j/XQe
2KPfWbhbSpKP2O58/xa+x0R/0Xbl3qR1qKs0sXcZJr1/VFx1L/WNdceA4X52j+NP4elxtCaH+P1z
HfhS/b3HlVm2tMPIzrdWSZJasFau9cGRD92Fv/ekkjESs94NpYkFAaeKMbV1Pqs6yHJkQXY2tdsp
boqyIPA7Uju3skxQr0PZ9Vemq7xNpU11TkcZrd+/1QNvzt97qp7sKuPWTr5t8MiSn/YcP/q75LEj
6gzeP8OhSbS/1yF29kjlOjLDbflKrTfZhjo80k/iNbiNnlkSvH+WA69s3w+umiqwUSrobZAQZiWK
XbXtBzdw6ND7fWJtj+S8c/02QfYiQGmaRR9c9YG5obfXJdqFO7fU/9BuFj6z0qKy3x3qCVLk2Kze
fzCHTrHXM1Z2AB5iGfLtAM2LOnmQHpKI/kfrsEOH3/39D11W0ZczPl3mHUXB9tjFnG7G5IOgy4GO
19u9jx8PbbsGpSSHHm9BdiPUaVfTS3H//mM5NGHy9tr41KS+FY6k2uBsnB6GG3Jedjboa/O5ux4+
d18+OM3uI/9Fr+XttXfdpOAvcm4CvxvumHnnjjgCY+ZsUjbDkDa7H3ylBxqyt9eQpzRSUUre6pbc
AxhcvgE2uBmjo/S1/mgAP9SS90sfdvJqD9ods4MEvS3CFSp+6OrXQXtCujWM//Cj7cMDbW6//qHp
iw7tMo+tMRCmrNOeTv/9N3Lgg92vfshsZ1qihoD/YIFyQ6tsfaoAZb1/8EOXvdee3dHqF0UF9KWB
/GYzAkbO3fcj//fr9D/xW3Xzj0+m+/v/8ufXCqxaGidm749/f6gK/vvf3e/833/z82/8fZu+tlVX
fTP7/+qnX+LAf5549WJefvoD1bOpmW/7t3a+e+t6bb6fgEvc/cv/1x/+19v3ozzM9dvffnut+pLy
tLu3OK3K3/780dnXv/1GPfIPT3d3/D9/ePVS8HsPCM6oME078/LXX3t76czffpPydxkqKUJpO3ZA
HgDr4PFt9xNf/O75duAESkjqZVxFsyir1iR/+80TvwdKSRmQ80lE19tdRVf1ux+5/u+OUHaoSG70
JElBv/3z7n96Qf96Yf9Fcu1NlZam42J+avkc3Q1C11Ou44ElI+64N3wMUeyW2od3Ieq2Oxk9CJWJ
o5wdet7fjE3Sf7BB8PO394/zhb7NnUkHvsX+FF7ITpUKyum6yBtiSAjGllVoxdFHCQt7vcCfJwqd
UNku8Mlgf6NGZE1YWaEI2RqegDRlTd/pTeOlCO1iSIvEzCyyuiXUwwo8kYycc50rt6b4gD23Dxrc
z62Za/EcyXY2j9cLfR71XiDE89JQeD6qTfTF+WnYOPGDzEI8k/NCx/7D5/fnC/7xhf7cw34/V8iL
DCisDSiO2o+GTOAuGmBnat1Pk0V33tg3xgeIawZVPDmmTS7KZElvLDF8tDDeC2H849R8sTZ36ELt
8vZG28xOct+Rg4KZ5oyXVI8mt4yR7VaOFWMJzFw2hEJHgnuPhu464TlvNCWcD93kk6Zp1zKCE18V
j+8/kO+bzf8a3P68rNCmYMp1HVvspzE4dZkNluertV819UmYJ8Fp6c5Uj84CBAmIF+qOkBq5LbAM
C7o3rASrvECWJVezF+FSev96/tLiPCeEhODxnELFt7A3tJe4YEff7Or3l5lpbJY3khzYrCWfdyzG
8ayK40V/cM6/tLrdOWnriLdo8Ha492ZMUcxSLBiqqgnRsNYkFMgSktX7d/aXT0+Grh3sujo7EAHf
4N6USFVdaKWYuIOkbt2r3hlMAs4s70vKYK3idbKKXJ0Nogzq0yovEGm+f37mzHu9GZ2KgtjA56c8
N3D3s2Eyi7rxFo3oST3Z0sWvl8PuPnIDYQt8DV3/MojQ/jwtZDo02Dwevdx22ks1qwaBRFdXL6RM
6jcd7ypsdFL4yI3stF9OMHI58JvSDuRQJIncUIRkJeK6FFJfjxkMDMie3vyg48JuHufQyFsB9h6L
pxeLb16pJnNtdUVvUxRLOsdjRu16jUhvaggSh2U/+7Ai5pYlTmA0ZUpWknctMA4RUtLcDITIvNYR
9TE4bnWZEo40a6vP4dBJfwHYJQzyiCxPUx7xDJW/kT66pFLY7ripRJdAW7OqBup41/hSXjeETP9w
qyAF8zftKnWnrmjUlwKGIixcHDfIO4/b2gpIT01KhHiVnVPg0nUAEle1I+BIUr/neN9YhHrz/dCC
nThd7E53N0njLN+KuRYVbI8ieW3seLJO3MT3bBxhmq3VcEzJr8ZkZ5wjWiVbPONsxOfRC5h9llGy
fE6F6Swqk3p8XHQkZJe3Y20+5Z5Shl6jYAk1TXb2aVysyVtVnr2j+YrAJXXL2RUsC8iPIdIzlqtH
Y93EBqUXneFR0bipurBTtzXoUVRG0p+lALlkiwDzs1h25606MKvFRkaDZ53WvrCghot+3ppg9LD/
dajd66Smno2yF59C8ajWpzpwJbNACFRkYHcGwrvrNogjEQGA0p+rjjBhVMnhW1upBGwA3aI8twu/
mgIyYzSgoiBv3U/CRW/EXcsxuUl8u0JKqtsCT5ETZeSoJUNif1lUq1ikjm1V3s91GjkXftA5alsF
QqXBhtczZSAAKY996nl60yb2jaZ+0x67EF5qRd+ARz5tiK4sI/YBB9QbnRD7OK7n12uCdYNHL1mY
8biZIr464xkWBGEWUGlU+SP7SX3uRcgUrTQ/z/UEJQd25o45wGiPC8NS1KNM3UCSRxCKmhtfZgX0
UFFCtK662iSbxdeSpM9OYzztJhfVL2htGCmtl6UPTrCrjZrnalz1yvPzVeO7MejRVEnwuaHMNlEz
YaIBv20o9aNUocU0NOV65RjdXAHqYiMvLZP+jK7U4l481QBDabRnwDwt+iV1OzlvsEq32ckygVmj
rCAh/Uw4GUppCRPySNpmfsv430seudTbMkVwxDOfqzSXc1KWzoVBfliRL6+QVixjsGisprobPqdu
KfjAh2CMv0xljFHdz6YIg7YDKmwzoI3/pAIn12tmQZO1UdOSZISFaolT0as76rPjCsvD4o72ROox
tJFdP4bpgXrrCGWY6y4ruxjZdJuCeBKn1KIC7vM1ksg8KNEaZ72pJfT7HV66bAIkRR0FFCT89lRK
r3XEkz0uc2BNkDoAnsshTIOjRo+oscBroMrSqR0+L3GaXmnRU11R16kNOAJu0bACPxtRMACY8auO
PHE2puztMHx5zmW1JO3nJMtdd6OXEOmL7xrrm1UNMcW/7YyfpYkzZY46q40BcMUOdZRj5g6XOmd+
QHlJ0NinS4NUdpUWsS8ztsVjnxLvOYVHdsxLg0Yp/Ca/L2VsvXSFDK8BvSJDsRYHrHFeVQK0eKoy
s2orL/0jdBaE4ZEIdx1ZlNfVvQYPRTJxEkVAxpbQQCd0nGzG3aENNQ1QrR8WhBH+pVjcnVLCWEO0
guNCJU+d1tQIulFd65OO3MVpE5aD6i8Hzw+njYXZtz9SOayEdVdq/VQOWsyrYm4HVh7xGGz07Fpv
dMsKTHoUWyQ8JsL9qnKmx8dMlQl8OKnBVBrb7oCyVDUA4krPLdd0w465SEsonafttEDEJ9+ic8+W
oEiqc4oGWp/9LkF3cxQsiZdvRstvA2pTS1QpoheWwO5UlwuCj8pNLt0aFzeUm7K+W1xKlne8hOC2
lYrylxLMVn8pu0Zu63AMYSh4EanlLf+7BynR4wMCTW8gdJbZN8uvKc+FZogaJaj98ILVfRtu7dQL
Fgs+VdM6QBMGbeqLCdM1qrh0GqDN1JD8ClOTyNgNMyBWeyGHv9c9VKyU3o+0bx1BysxCqJLDWKcu
jhjqII8yWXKLeZSps3KxoaQYsqMuK+QFQBS6KrUx4ybdfB0EdW1fzFHjp0/G0m112XhkQVxVS57A
JtTKalcjaTAL7AAE9aW4pt5p3GnR6ScpfkmdIscN744Kk1drsgGNipvAlzOF14KYiCaKw3macRaE
1LKa3nlmpDADJgQVyAtiejWJKdrWZjpvxzTpn11f+JTY54NriKhMItzkuVOcAR5tkbOMjZlf56AL
ymtHxtQgmNqiysELmmqkKrIvbWBoTp3213Wm7Wg18tk+tTXj3nEzuiXU/yDVOHOmbLxv2yWeH03i
l9N2yJvIuilF2t0EUJyoTm0cajGrwvK3VhtphMFEqrElJ0Ua3yvLioFBL0Vz2VYSQ7eYWgqGlqHW
2TlFQXH3Gomxwa+sp6R7bmsKSGA1euV4Ixuvu4kCdPefeieNnlLP0tmphhTbrSL2MH3qtiSFs25C
k3+qwGEAqsntOD0JwcUxNUzlnXEmnvPUA0A+sXMnhhKG++96bhXWlW6pY7qvWsXsbTQGCrPTzvo5
qSPcMb7T0adEUQR90UeLAQqcORFFyzKMMEcvNvm51aAgmc1BrV69NBsep3wo5bqzVHhDyxdfYK0k
CIysLsHILOevlB0vt6rOUFVZkdveZ01C3saSLs1VFsmgvoinbNJv3lDFd0bJJcb8oSk/H/udPMEe
GJDYm0+sLyArmPP1eaCZhXDnzqexNJLE77Qw7X3nJ/Y2kyElT8by2PNwWtEaAF0GUl4iNIZR7eYR
Ewo7KW5Te9jBFPyAtXkSB082PHgLNGOIwS5wcx/VuKd8ymNCu23O/JmxfT3MAdSKrFAALNuUvoAU
95aEbNIgcH8EsY1JFz+NFa4GuroRrSndDKZxxMG4bqJUn+YZzOJVTCQC150gf4K+3k3+0HnJ2yWJ
aXywehddGnVq+TcnjB1ERnMBQGEIl+esl9CIfYY8sAMmIemMN8QFxXZmP8o0aF+qanZhARjhPIN7
RhEcJEvyhaVabbbxwuxswOI0Bu2t8it4VEMZ5QjemkmaJ76HLvyae6RifrLtRvRnzB1BdazbaIiZ
qGZQnbJV0XmZfyanSI2IBALlz6ep9pPqhalRdVVmbPZRsujCriw87ap7eHIyuXCxWziwB2ZlU2xd
lFG0WULScOnQtPBbctuZZyvGyDK233xRhxpyVBDxqI22BbJS8t2Tfhg/W0ueUk4/9v2jlTZjcaWY
rgJsFS2U/MJFt5fME1jh1przR1ypkwsmwsWB4s6eDo995q/VWhLCSNaBoyUlc7NBl2I78LVkBLz9
xIcr3PDPi5r6Scub4DrXbfRm+2wHItns1OXMA1Qw/ya7P2r9AMSQXUbF6eznWb4BagPXri8KF71P
6gerpfXcz3HbWZ8YbDwDXjPScKISliHHeZ0OnwMvGyjb8ncI6bBL1byryofEVcQTo4nrlQngAB20
5iSQc5esyioDgdiEuNzixiK5Mq52qGQFH+K2NGR4bWadUVZaufOA8SfSjMo5Kk4HIIAy8aq2m+DV
5juBLFzTykHFGvbUhNITA1S8IDsSjGZf/bRSl14UqOi4bH0XqVi19Mwr61QAd6q74BbGfV6fzsqE
EOMCxzy5cxwEJ9W4Qwr7eRrIY7fga6rGdFjWcV85b6Yq2duvShvjSoXFPDsVIPtncjfNYp8by/I+
Ee1zvdOIdnyVmCT45ouMOwC+O8MGzJRz0/v1jtaWp3wfi1fLyz6s8x0vNc6Ss5lMj29Ot7PidQh/
OW3cqHTjepN4MiqYRjw2Vo+sZN5JAJYiDS6XysGQiZenAJuu3J5V/OiMcpuaBPR6YcKJF5B7nYAU
Y3eUgoZ0D8N68JqaNZNZBhQqY7IzttkUY0xKwKRcyBD1wLcGFl4OTr5xAsdKTwTIUGudsjC2j2Ic
yU+EQpJwbU0+i1hdxXxRTZsO3ioiPv3iZs6O6L1Aa9iYsh8+DVmO57cch+VLOWWDWvGpwlyd5wzM
RNOJJdzh1xJ3MxubCKDbln13KkrR6K+FL+Py1dbhpM+k39r+aQIUyDpNMikQE8fMrk9KHzb3Nf2T
HI59/gKMqsmHP0sw/q1o9sFQ9U/h7ev6rbw37dub2b7U/z8EtXd7ef/9z7DxX4Laj8uXt/yvIe3d
L/0jpB24vxNHC2RA1NLeBaEJBf0Z0vZ/V4icfJtIk+0qW4p/hbT9333+gsAQQWvbcQJ+9M+QdvC7
Ezq+CiUIMdcmiPTvxLR3caZ/BfykCgMmXDan2kW3CeztRdhMhxwgcRFeFVHKCsUyzWaymnETB3O+
LjshHlj89jc/PKFfxF13MdyfTyq5aWL5zPodD1z6z8Ev0kdUkHkBbJq+oBKggR0FXcxIuozKybHp
anA129wVMVMLnXSI2hI9Of9WCG5369IXriTK53gCv9L+VYzT2FTazk6Z252lANUiQVlbvIid+7f4
XIjlQaHKff/WHfk93ffnu4d1EAiCv6Ht+M5+tD1tZ2u2/K7aWAhlHnu/u5zRn8x3A3XyUHcid7qV
pmftFcnW/5pWNbGWhs73OHAQNh3l2TS/tmYavc+ojMQTM2wMeGm2uPJxSsqM7HU4UPXKkX7ZniZ+
JvS9n8teXDJ7xETTgDx166K8GlTbpxuGcxazVi9viA5fNV2OizZy7EmsKuFX40WU5ubYmnv3qYRb
cuzjKmETQBPp4t012VlZKFcfZ9MYIkuJ6bl3Q9luNLBNDLtHi/wRdV/5lrN3CorB8hBly7MFrQtS
gjF+U9KOwHi6qFBHEHBUsKmNWPKbWvU3akye8tkgP9PGukUQEu3c0eaeiGBzNhPku2aPABagLO1v
2ipAEQzlPdwMeR972jqN6h2A1nZ2NiROkgWZICOxzDdBM39fnl7LZoFUlqDGdpr2C4vqZ0u7pGsU
UmxU7dpM+2ImqfNObsgqndW/0Qj9LCh/gygAyUh4Db6r5Rczh+dxAc6ygdB1LBenfKtD6b+GQ13D
ep0G+26IvaciyNo1yt+Lya/77GS0pJLrtJno70tmxae9Zq2y7fuyuvYCPNVzMTQbp7Hmt6WpTXdG
naw3wR4aHOysqo71TT9ZXY4v1ohr4ID+t0r7sDClbnIsctIbr0fX+LgKktnwUmbpPU/JDDwqCfss
OFdBPwbXCfE4dWzyHFVyXZUM1+3kUFKKlKBo7kS6jO29z4uaTnU+xF96ZXXDtmmCjiG+VOJcEtqk
ZlpBw10bGlqItWQm62+ZRpBMJIAGW2vC+nDss6PaX8Q4xx7Ir+/vkjwroOZbRCBAY/TY+Cpw9OtE
2KpFPpMWCdeZiXITJCksI8gXwZ3IE+meBqAsy7NpQGpxkkOsfVVT0D/qpURMGBcW9ekQgUOHAtnB
t7FR95qJfpUhkgHL48hrbwxnjKGul7IuCotk8Veel4MC5jseSbd1Wkbyo5LVxEkkctMCsCCmt56T
qr7LjVf7KyGz8nNA17ozDNXaQmZWZ87GSxPMMpK8/DNdlU79MBggfXCGZsbfQucteoLe4BVtBviW
x0HLXsTx0FmQKrIwkeXJZLIqXjs9+Tz4I/PkYVRWqVg7Wcwti4JOZaU9GVOzkqU7xB2RD/Q01BjM
Jy5bCdg1ZFMdJ0bvMKaFDvtzaJDYam3KXrgvypGvA8wvkEpZKYHOKtwwWod2JsyaiD8ilDaU3vwp
6xPZXY5DpR4nmbv6Hl+P0jhRRfjQlNEIWVy698q3J5Z7ZT9pqOVNzjNOUl+sxrJN8080aGDgcS58
WGFug2M9na0kO+raJFSnRe6WW+gz8NLjjFwqOvmsk/d9bTXyNRf2jM6smKfgnNHRbdceYbbiQtle
x7ZIwKw2Dkr8tP28CE3KtHIGtMZifiVkXicXWFyI/pLbWi5H7HkKdBOzaUeShNVykulxvHC7Mrnz
p2L0QXmEWH08ItzJCSVr5etCsG1elTbLWp5kCteX/fD+cc78lt3YTPT3XZmH0JoIattnBIRw/vIk
s/KCRutG+GaJpK2JaC533mRG2CSNz9rWlJOqrsRU7KBaSoznjYP5ZeWJuX1ThLkRYWObRGnl+8PG
8rS/rGY6oFd78Pp8M6SyfphbSmu/1sKXV34+NPhDtGmRU0l3DNaBFwwvYkITc95mpWEpB/66QQCN
eyIPip0fYAQMtnI0G2nHqDaL18DV6rZygq4jmIu897hmFxRmfzC9oGqqzdEMBXxtUdWAaIqtrKMg
CK0H31nEjVXaE2Y8L0HFEhZFAgyfQAIQwhkAOsoiiftuBFc/dKpm3cMO/vnQ5X67aWOg+LfoJKZq
69T5uGzbKKqgqddxkrLvkiIWE7JLr4N5LPXGagKM9+VMHP24k26Wk9GWed5V3gJPOfIhkt7kvq6v
LVNRfVTVNUnt7KEAK0fikOPQnfhwVnAMedRWJYDFUoXFRoPxpwZ1ros1O8nsFuN01cY3Zk6BY+Po
oxaXC/lMvxlfC4156MhKtT73CzvBR2m6Z69acCwUZH5XMeMXUHNTPmNHmShaU6a5kEMLVc4f0uoh
i90anD3lrydV34lPZaCal6Yn/MUi0Gmc9RJ0S7sBiR7emR5K+M59dqNd+1IIp72CD10PTyoTyKAE
m03JCcDs/jGHgHxD1LsHvRobedOPUY6xO0lCezN6RVKuGtnZHqbemaoCYc2zZgncs1+X+nN/xXi6
m/gMUgQXOZuV0UnTzGwEjDEC6I2XT20HBzdadmWE+quvGSmQrSxFufHpYSBpeCSKnrUkcrQXdlh2
yfmENIQfovkew1yscltb4VXjzNMdkaW0vQjDNk9OxoEE4hMv90BjV56pNtUMdf44w7Pdbiuo1AtM
vjaMLhSzwO6sQ0LGvMDzqq/9ZA+XYWbN02kPMmJYLU7jbxmxR4Xqvg9e6twkNY7qpcP2oJ0FZYZJ
ozfga3Zx0acVJkS8FXgoZYutFWejike6B2d8yxAaQKS2Qf6eDoj2+pXomcAezQkZ4Aw8sd7tK1Kv
l8vxrRya4mjo+uHVBP51UjvWRdWH7RrEVfiZMCyEUOfJeO5a+ZY5t2vSh1LRI59SrPcJM0O4d7BD
sj136pjOAe7dsK0gCRraxyxFGRJtq4TzopM6u1x0F76E/S4ti2XsN5Go6Dwfk/KMLGbvlAASVFBD
hKpqxvrIsgwmwjI3bzIoQBWDbni0lM4/xSQbIFMjuHlRU+sbHAf2kF+SC+l8NUnRnFsuuQa1ahip
UwyhQmXpZ+LV9mPm13djGwr2Z3O2J4uIOcLoDHeLAh7u9OVJU+vLyHU/V7s4rS52Lc6q2ZDNTQfg
V4nTbIaBmHkde4upiTdE/M+bbrBP+zgOVrO0me4PZj5NbJNeBMbJ1pa0iuNAWdk6heh+pcPimmlQ
tTI765dnh3etyZkBdKOzQfV7HAq1bQgC4DvNz32n3ORJXJ/M6FFWoS5P+4IIuedfeD0un94bn0PX
wymVjgb1OkhG6oXSI6/osrU7tWrLnlF/wkbJcEr38K1XVb4hGvS5w0lk4iw6tQP1h90U6kjO2Xpy
huo6j2ADkMV/zr+JzmcEF5Cr8+cqpncm00hs8pnabZ89qKQ76VRxywQZKKRl30ZAedjq8E/jooNF
IjElQXHOztkIJPXVsBEf14Tw/Rn2ABdxjLRWnkcVQNm0QE7kUOGbmMra8gZxEEsnu0sWlwLoRvgJ
3dUITIUKVzI4RkyaGmSRRWoTLlaHWFtd3zBxn9DWD2Nx7AjTM/ez/BfjJOOFaEr5QJmWfME2nlwR
JP/sL4N/4ybaEJixo3VdBfocMdiNcHG8d3704PhI3aMBYCWru2N7Dp4DArdti2CUVZB5qR2vPPML
uUkKCvQrv/LPXStgF2sEVzLky6ZJNNKS5JPopbMaMwzWrdhYxtoZVupnU5IGjJBLoUta6k3d5i5y
CbNdpuzMSaaUvaQEAQByJdJuMTxQYkkSV75V9teQfZHOIVm2sJLT2ukf6lYy0HGs847k7ePAK66k
BGbahc4TM5fZOtKUea3LYpLPpg3+yEbsWxOeKR+K7wZn2bTuQb0zDMVQhfnMZ3NBISx4VIGnxNWF
e+cVRXUhQu92XoI79vQx0C1CXsmxDL/4I/skI/o8vEzNBd9o/yDb/JIkmMu6jMrLBOb3PGbb0vVA
4uc1W5bkFx+xJQA31OTyzAfMu3ahW2rkIT2FjRgJxxNbOTtTbQ6nDOjMeO6pduN53p0l5k2eDuVp
hxMHGjuBwnkukudwHHBruFA53Vrp57kMxBWCQF2vIXF5V0nSR8iBWhwOhXRu9c7QbkXoRHsMMiTh
pGCNna7cWMvsfo1cFIVFylyKHYvwsi/ZEbSUnZ9EYFf1UIAvU3V9TgbGeWVnfKH/h73zWI4cydL1
u8x60OYAHGobCB3UZFJtYExBhwYc0oGnny+ye8ymx+69T3AXVZvKtCIjAPdzfukm42NLx8Z5TtcX
EdEALlBdfBgbZN3vgADaoEFHPQXDHir2LEkMJhHFys514bjHFlhwF6CiiJs5Ieu8WdLqa23F80JF
x8voct3NIeBBwulPxrz/0gW2eppyVLRVUTL0OkG5TcRAbZCbNdulSF5zp7toXAn7pcrpyWzqmaYw
HzIQIG7wP5TjJ7crB/jFJUqloLa4pLAmym6rscv2oPuHma8mFnNDfV3qil3gj9vGpgWlSK2OSxni
fHVr+x6VE0d9M+REH1vJIYsKmLNRZlBmNrkiNo0kZ3uBTd8Qtjx9BZEaHnPVUhSb4ZTkvkw2kuTV
i1xyvadZ+sLCmW29xVgvyZrXBWVmtfczCMxjlA3RF1qFNWW5JPU7v5vTNtTX8hgS7kc9nmxfnBte
HgZykppNJEQMK+K9BXzNt8Q606YWDDUGh3YkGisIqWR1VbW3F2s8UOtNF42nhpc6L8n9I9MRbcE1
R7aQCB2YBtY1KZ660adopqJNoNEhhBywxWYCObh33ck/VgK4dvFYCSo6Oi5pChmpDbW8I+ODA6FG
eUFC4UA6zDduAwdS6KynwM7/NQJw0rhEivYgSX11D2ub7w111MRlT120S6K1PZOC7pzLmse1J9cf
QUCtKwOY4AI9zxMCq+fUm0zfknAM8P4gXRG6PW0hSQr/bQT6h6dsmFREWyj6A0lcsc/pcM2i7XzK
RbregbQnaJEgzU2mvZ7O7wRyScUzGjIKjtYkY3zezaWTXsU8xLH/DKNknKgHsEpPqq0xA/W90lr9
NtwLFwCRy7ynpMPd54MCzv9lz7aKHmSvfwxzTdFt5mQesHC+8qfC21mIEdmm8KZuhIpDEL0pywgL
IXtS1kzBOxScU3VfxZjXXn00bdD7wzUEsgsZkLKuzqi7QADlmsO6ejbKicl3q5AKnxGeYQXZ7vEC
nWH7ejengGadBIFCbInGtfbpXyY7h+/0941dNp+qbwlH09JBxAQVsAnLLtxDWNG0TCZQ3EvVx23S
HaLK+cWlO8QRcoznTmMAp7LPtXcys6iKlWYGb6/oW46a76ad2j3RK2TGB/oHDMZuDeHGZr+57zBu
55pAo5xUTTo5oGGmNSdBvKF7R3MGbNAruh9oYLqdNjyaGgYY8YYejx3Sd1hCe7KvqXjzdRsT75XX
V2dexW6vUsj+zK2sW4w77IwjTG0z45EkZTfcDI1A1TR7lt5Gg38hIChD0qUF7xMaVUrHuEkGf3jM
xt7l1+lN+xaueUOd19Apl7pp2muSVrM7GdvK76N6KT5sK8np8vOLvZZBo3edJi2HhDf0CVvh2Dyv
CnlKubVALMmqUxJEYtEp++8KG2E2AI7MEnbUojVJo/TgZY6atu0SuG9phipqi0QkPTt8tVvIN4JY
KEVlgZ7LHwLiaZOlnbnR/eyTub7cmV4Wp2Hs/mgqgHN6l2Ovm/ayQhgE1bBLzaJPbt3T2ozcCtlS
sz7KdU6OTd+p+zrphh9WKmKrK5k1yjW9K2y2jg3j6reN5K7Y9LPT33TDZN9YFmmzGVIYy468bc8x
tKdS/HYOK2vf2e62s0V9LtOyPEQToy1WIBIgs/FaDEsAb/AkvNmDs8PBoAi0etau8b+g6Gnp9imx
7yf6LOWs7EPtW+O5z5y31o3ak02/Jfzx8sOnLZpWep8c05XKQJHrR3fuuebH1b0R6/QNP0NX5qCa
0xBQV0/Wan+ScjnmtW0em5ki0oxX/T7NtH/Kisg5tESMoTdsGt8cA9e1bsee/tbtDJDxkMzBgNKQ
p+INiCbZIcDVR6uqqziVIthaKCUgBoPkhVkxP9Esz0PvWM2DnpwnX9KWWtpF9dhETsDAk5gzTWY2
esEmo2vBr9qtpfxqn7mZigO6wlCiXdU6FkVaCoQzDW59SuwzZu01OTtEex9KSffFTl5bh66lrzeq
6C1ypHOCJGktGmPR5/x+U9fR3dTMAzKP6UN4Qfu6FvwVL48I9An+ioe8GUO5RSJnNTIPd9Gkn9GA
dpt5IQkvylKyCVPb7jacB+R5QqcfZIpFJ59te19R5NL6et9Fw/BzFHLZzIC1x3xsWA6sat16Jpkh
T6X+nbNi0ICiCCcXXnoYiOG9kzY1J+OQlHsrWjn8i2V8Y2O/CqLSf8qjlr9aKZvyAXFEUYKGKjPk
x6MhbHdJ0PYUi191rfz8L2AbZuex4X8OPqBk7Cnz6tUFMWzFSIWdpUvi1YzhLkxTvbMGKt1skOhp
trtzgpokiSM0V6+LqFc+3YAGoZKWOTJZ5YGSeSpTE/KoB3wDP4ae5Ze8L/u3s3bfqmdIBi2uPUrF
q+kZjc3TIlQXk8G6bBdyUW+TZqW6YrCuCh9GiXqm7VMtap9Jt9zluXyHcKB5Y9X+plsY8m1gAeY4
buAwowNTN5NzU/XDekwMHcdOPaDUWevm1CH531cINO+Ncv2NG1L9CVAXvS5XZVvQeX9Gk9QPbkaz
X+DbjCHM2r9alDz70rW6u6k09G+KntKAmoILtEHq6MCGPM7J8A4SRQGWhT6Rqc4L1VleW/0ElP82
qTugh65+8rBLnjAFIbqzSfVF/jyjM2XtSVh8Wl7vOhz000AxJzE2Qb0zGU20fVGhgFqHj8rpDA2R
YXoDRhpuyzZ1T1D27YMYE7rbdER1KE3pxd6qEJ4tAR3hHs7NzVwELcT82Lk/fcezDlVnq3TTNC6p
8Lgc+t9AUeuvovD8M7o4Lu+Ka8FekBX3aU/1le9b97gippNVWoTsAF9RCjEP6QswQL13YBriNW2p
UejGm8quqgs4IxLRSh5RHIZ3WTrfduiz45B+3CC1ltOge/OQJ1l6rJdEvYV/9Y5dE5ZpjE2fGkuD
m+ARvVbNQFpynDYLHVBG96eKc1Qb5xnYuo6pfPtBnFewT2s+ndkxd8soxmMx6kNX13AQ0ntEJskT
nXorRRFAUP1tSjPBT+3gdUADZyN8QZvZF3s/iPI9f118giAg2Vz+yjcZQtojGH9w0iKxutiKqjZe
mNZpoQERPvtNXquT91cISkPzdkVbA/zZqt8MFsvX6EXcWeLKMkWeU9Em5u+ooXyb8opNnEysoOzp
dnd8ugXy9qZxvXIXehLhSe8xCC9uAyT5V4xKFYWl9kGUIny1A1YcR9sxXSX4uR3x01FZvSfpM/iz
uFXPXdyYLaBmfYfK2nlJUMyegzFhe8rdLEf0ZXmPSU/lZlHTMK5B2jZmmhpGOGYB7HFTdypCXkyv
Ta+a5Xx5rlun5bFZ7cfGM8OuDywu4KyhJQWhTMkPKYf8SVomLLcqm9lah3w4ktuJ5iaaobSMDUpa
Ctk8GKts3mzut40DmnzVXpPXlI2pu7t2sOwGG58REHP6Av4y7snQ7uPZcpNLtrCC9cgb32jDDm4h
lKLzUjrO01IL7+mKGD2C73hnJ+/1efkrJaatY6Sl3o0wk0TyceJWe6GABcFzRajokXG1pfsJ+oOm
TvPkRM5n79fFB4Yd9MnzX62yHV4/lqpb7M/1r5A5zWquFX4ilpXBWz6HqVvf7CL0cbG0FMRVa1f9
WvwM7m0KQ54P1tMQwTroW+8e2bFDEOomk+fRVdaN3Zb6nNtyuilyalMTU47kLdZii8r72sRJ9OnL
MAbNIcopwUEJxPsDJBOrakaDWWDFBh7+p1C78lGufCF4IewkjC1rQYBV/xV0o14CYyIdHG0bb70r
2wG8sxnXQ/ZXEC7+isMr0MAk7liVv0czsNzETNNgb6EIh4sRoZz2ldsWy0avjmVfyHSj1JBiL+o7
/krP4dN8Wi9UVtW70e7a52Xs12MZjShUEfnvVecG+d4HSLlbZrq/3RaHxIb7l5PJuNq51wUy9rkL
pq0fNu4+Mp1zFzgj4z9iGiD2v1p4yoXT19nqIAbgXhx0w7ndbUsRTGeavA5D0lhiN7Rm+BPWV009
MllgXVImX7rCYYzNr9i6g4huluIQNfp5EtmwKX08CEt6l1/rh6boqR2hLRGVbtO1fsm64DPqvlYs
YLfDrI8hpgmanXjCt4ORF87GGGS7OA8kVntmglJYQYDheQ8heCjIXn6eg8TfqDK5WXLYZ1957Lzj
hV944yEd2/rYoTpHL/tcLM3eX+chHhsa0qgw3ASN3ER5/eBZNRwGIejLkN6pttmPhr4XMxr3OI3O
k6FOBNkN/Wc4OamV62hn6fOPKiIYt/C5KjKPLhhEiTZYxTEE81dVSu1oO+7RvfLf+Sdqgbmhkk8O
cjBp4fRNccDNlr56WpJ55+KPeg7YAnd5au6FRYJESJUKLYw0yBVoXef2LhPj3ZQENMeM/XdEivnK
JkGjYJo/oouKu2k8OV5+W05euL1Gbc5hGuvWFMduEcEDFd8XuxynbeK0aKjKn24Y3nuLA0Lp39GH
pkn8D77dHOHCeK23L9CEP1aLuG0r86tU3Ry3nKSAJD5F38Ghamn30SGa3RDlP0mi9rV8h0a1pGbj
RbafXbKrzYTNHeFQmQZo48b0VkUpjW7ahcKo53brJrrcV8B+akUHXXG8xYNyyegDei+s26LOHysX
9KXrmGAT+OhNxkAfKyWq2Glor6uq/o3P57hMKWpO982N0jaNpdTBpeMIOTDxJdwpsE+5MdltOHfz
Gy8CKet2jauon3hCV2ngNwZ/NjRledeQHNvwKpah4lVe3Hv2VzzBuVxgfYBp8bq0f30vQWGLO8lg
A+ZrU39eNTlqihp7gj0mX1ZbObsrPrGB4v4c5eh+X8+veBRV8SuBgenORYtzg1+dOewhzdE+3yYQ
YwZgcfZpyZEzi92sHV/eB+VCmyDO4PQZ81S0MNyNfoVvKeLwOvd1k6kbOKKsipU3ie+R83Tzn0Ml
TBYSJXBMcQaVH45TT/vE00P7/v9Wojj/bq5D/xJGHpiiB/IJ9yb+dyghZrqoa0Sqju4QpY+lLIen
2dYsT4J1wmxNWIuAPviJTzwbRzBojQKA4MchSj7qsUER7tbSokS5LOmFkJ43P6FUbLGnzOAYG6yj
dHZ2JLLmuwlxJbWPUZ2NKBGMvnHpNf+oFwmuNLoT6hBCz+1dy7f/Lwvh/xem/YfjYYH+vwvTXrM/
Q/1V/Zs/+/o3/qlKs0WEnzoIRSQlhtr/YbS2hfMPTKnhVWHmOqHtYID8l9Hacf9BeiGrG/ozQULA
NeXrX6q08B+e72DSxEkYYNGOiDL6b8ncvwRh//S+/5+d1g4St3/TiAVsO75HT7GNNs6D5PSuNs3/
kRkRjFXaJ9gbji1l6oZSKxDg9UfTunl729N9Ot+PBoHT69z2xr2rNFU8Es6kSDHhGJDhzt74gwqo
MOVsiS4g8N3vNpRr9TitFKOeE8jt5TNAKmvdReGsA6rgu5zU7shRQ03RrBvZNkm7ZfNTZDkVm3rJ
jMAfxYazrT3RoqlpO1PtRL4m6hyGdfsQJlOFzaO35gPgT2djRSvNT40I9dnzaXpCHD9Z8/eYoerb
YTmqABEDMMT7YcAGjqXJlwn4Lb/qu920wfSjdQkGxUJDMTZtCwggwjPINWFgWBIsSbSdvVT9iyAB
vD11kcQQwqurXzX6We/YuNnqM2BNSYtbJeiLU5r6Dd2s05w+Q+DWyWlCYp4dgtkJwebDq2EDCBXm
NU8m6FnOQI6gQwJ1bn6OtgoQt1d6RRtuIApxAeIC3+E8k9beNHR1ycmZQzAdN5wOwdCJZicQonrx
UhtRxokqqKGfF7HKp8nxW3vXp3PwJmsnpZCeMFE64kq5gMvbwlpiGk6ndlulXariMR2uaHUuOzoZ
65AuthrHHWt4Mkd8yBPuQ+ClLk1vhrwKwFhI31dxg1qW2b1ZLPps8m6ymnPllyPqrCaYx10TBvR2
tKiJqZrLEo/9o7TsJQ4rIlw2ISvKdRUcmuHNatYWqThA9Mnk5OuCpjstdrYW7u2Qu4vdt3FCDefv
prdFvrftIkq2ToC5gKuqoQ0Z3GA2p5U/k+xAb5cKQxCKk3iqlaQEK1J6jumnSb/UNC3X/cBZv0xa
Sfoh28JLXxvTZSgvVpO+0qsehHiNsL7uhZ+s1SVdvO5GT7LwPnpadn7anM/FiQv4qhZPqzz9lEyi
PK04E0misvs8o8UuGZt9Z/zmOe3TkSCvqDX1by2V3f/J66ZqTiw6at3bFoT8uUbmI8+hprA7TgOP
GTElRXfjdFLkCM2lNewiDodfXrk2TLzaNoHHLYCwmU4jIedXOcskvGBdhM8XUbR+Je604thzdGof
GKUT9+LWYOH7YZkQrGSlzOwbio7n5R78SSybpWMpeqhcL7XF3sfJuVhblBVT84h1ColhGlUgpU4m
8Vsgp7bXo+tgvhAbictr9TY+soUo3DSBykksSJvUv1qdAPNvXNBIUBV/uvIM5ZRaGr1+WTUviE/I
qdr0/EgYnLNwsCtioKWpznXHplXopg9fEukphhE7WzkJCqP6Eb2C59hbt7TSNq71Agx7VQM1F6Rm
4XORj6MTL4WmO69a2wZZk8Gt/AzcLr/qtURyMfQr+Ig7iNF7RvMn6tcFwdstJW/eeqpWq51PU7a2
xyhIcGKXKwDjYRRWyR6dYC4g13TKQhewcPS635AFxO77ZhGYtv0Z1SZ0R6XoEB4He7sWQ5XcmK5S
lEpKv6jOzE9o2zlycUXmrlcFMSlV6JLckiL2fUKR8VXENuX5Vfq+oFtBAkQxnSi76JCvjeW/jNpf
us06TkMFh2HcchtWwn1ZpySkMlk2lTw7blXOWxW2C5ZMMUsqW3TeUXgZLjSo+YS201XppE1xhGFz
/2jgQZa6tRkuiRAtdqVqJS45y5KhP0SugOwPcLDC1lkVuwF2DPJraDgc1v1ULlF68UsbOk159Pzt
LHt1v1Jf8xXJLlpKoppQKcaNE7Wf9D+ntIDWa/0VdfWC3RPraP64oJglb3ghuRTDQjD8KFFQUCOD
h90OklsvWnBr4vNPN2ImiDDMqdctnOhHRUwbhJ0iXoI2U2y8OEWH6WlM25NCjXguYDP9WUModGuP
eqjZhSAL+07XO1o9X20xWjehlQC1V9RHTf5vG8Dv3vFqkoZSOqtC5DXv2gQF0DFd99KDB0wLvBue
R8ItAZ+vuUVtWL6yNe2Sur6WB4GKfedk4G2Zzz+Xen13w+EYeGjDNhkayeccqoOa4HmB22/KHXDp
JvD8x6yuPyBhkITlJM8hBaCf0nJ/Y3vyv5UIbhcWS1X6440chwi34YKbWetpY1FhmRi+YMtk78yb
cKYoBWNc0OpQB95zoCkSrbFjy8k9mCJMNkXUv2l/ulPBuAMp97cBjh3LS8wRas/ZpXTExGOotlzk
xZkUjUPPcHDEhguzW7tiY12lFV0IiazmBycLSno5xxukDKyG61B/j03NH5DdgUY6f5fi+/9sGiv7
U2nWRYvHIl4J7c0W5xfuqAs+WOdhGnVvb3t8zJuuAgt0k+VkVa1H96a3WwfcKPaokm0U9mBiCbeG
Tvu49KqLjZ9960EfsOm6dTwy8Z9WSPqLCoXVAoGaFnKpR37hLPLSEyZQQlf00D7aw6xU82ULvLqT
lltKvs6ghzjW/HU64E4+I3ra4i9EezEsB9f01q0J1vw4LdQsT/zfUF1eGvT3p2q01iedg3JNXdKD
pDc7k2OJGqELNn0vKZFfzWtbWWiyXLGiNrn2ehIsfQoT1oCciQuialJofbviO/G6bBdy4GNbmD/k
HDQ3Kpm8H7QvJqfWRlowFVd3HybrP/6EdwsBnGnfUb/Wv/2a8BIg8nDaWavzHNnrcJgES7BEnfDG
B5z97HGFblEJQIbWzpM3w+aX1cyoEHSXykJ1xYvOhUxcJqZdaCgDVmzUUJxrNVzwrnsbNaniJNqU
fjeQ0a9kbihC9fihaEbSwv0DnO/ForFrlBu6vKwSVa3XdPkFigEPWUg7uhem+wbfQIw+JdsD8SEE
Xvs/iDCIQbBhOzmGIijIpUe+mqBPIrRDQ+8CRnpmo5bsVnTuRzbiu0Sd5wBS2MFJak40VPGOedQY
EngcM4MCKV1PC4IVNFD4lXfosyTfCdtvn6xfQxQFnyVSMst01KCHDhdRYFrAQTQgsB+v4SSJQMl/
wsrgEUoCFuLO3PepaM5jF51MSm4EeEiznQu6aL30njCEdqs06QpAI9EPvJHZEblfTy8sTmoAuIjL
z/+eSh8TqZvqR6N8BUeg7yNo+V1Ygn27crnhVQb8ADIJu486tMeNAH6iYhF61mM22CiaMmJjme82
9M6chWduZ4qNs2bc9hJNZOCdV2p1p9VNjqrBz500xBUk3VnJ6c7L/O4T4678DUD3NYtlPRiEFmHp
HiM/W7dIgHcNMSCfLflIGyJckD75JBA4RpK1XaKDtoKEZunJ1vyAhROHCNM4L5LTShf3nnjuPmY0
pl6gKJAYOxFtZa57WxNhEBchHYBlDYlcia9BWy9Wo6yTO+qvsVLhuyPL6SLz9aEoO/fGU95jv9Cj
JphOg6j2j3PAIevkQX8QLp29bRQtO1u1YX8riYG8GcfgnqyIjGDnCuWA8EfvsQGVxreQSe6gtt8G
ga54pbONJkPwRTXIdeJa9GrLBn/frkYdfKCII7dAsR10crTbds/yTGMnOpy3ykUTgDE6roqpe1Gg
Mr9FUo7bAgju0utoQuvOr/mRDB5ERP8xl/2FPNGWzz4zZyETd5ckk9mtJY7NypnCgobedD5akEAI
7aSj3voi+cF9+pR1UHXDisWTKdM3jHgag+5VfWZ5RQd01pdN7KLy2nJJnpq+eud8Cs9LW400HZnv
xhNHe0S6miBSfV6U5b7Ab9LNniHZ3ISZ46/7UYTb3PT6R4PZAOIrD+/d3ES3oZtGX9iyo3sFQ067
o2/1SHLJt9pN4OgPRgrrboIK2EaReECl1HGqSfGIEPFd5lW44Vfb+ai39k7IvOfAGhyXxEG80oUX
RryfuLgIxUOU7xxV7iKsXe+1lbwU1DpHXfmssih5A6yd50NEGe8vji80upbe+znSiyWRpEx0nDu3
TDElRALleMayX4tMMd8wOr+QC5R8cxbgzphL8Wdpp+cpyfbz4kCsqj7nNRyxU+wnAFGd27/ryT36
7vAZVIH7EQpO1UKOATEP43TTpoInqk61vq+ksJk4wmVXZAbkEyvjp16Rm8JuRpCmYXpSJlS/hsUS
MbppdRzX+VeiZHXRyRWZcpkZP0f0PVshh2dCfagXxCgCK1I/LX77mCOgY5NC50KNxsYjX2EGlCQ/
g9SKoH+p9XDjquk+R5XIHNb2PzLbc+4LO7C2jXKfK2RYm7GfKK3nmuaXE4ciyl4i32bqaO0Qql/k
uz6vcak3ReD7h4JMhIMo6REfwW5XysjtzNEHX6MvU/r6qpvh51BkL6hbrR18BuW/zMNhEKZ/usmH
5u9rDKFXCG7xiwWxb5aYX2bxgl1aLA77fUI5qTNn5c+it9t3rMBsZZWgTKGaf6oxp33RISsrRsxZ
HqYEKrWknIcFjrwOrjmT34/DwF0yJfMm84fmdpAwEEM/fBhGoUMWuO/zWu+z0Z9Q6AYCZ4SdEh5J
Rotjf0ZV0W51CH5GBQW0Ickdovwg05P/fbiZkvwRv+1DVpO+Bvj47pUTrjgRe169zbvqxR9w08CX
RpvGsNwGVDRotMnnZeDgL5eiPpBGZM6ZbUioZZN+nvXkDozrYQcqrigL8zF/Ucgzs68Vs543bbRe
BEpxCFITxU1Z3yuPmjHfPnml9oZtbfoTdn0NAxr+nOq+eoZQ4ccuJNb7ob/YxEasQfEGm7RDy/mK
k+e7Z7/dQCKju1Di7HuK7NWC7IIqt+vY9OgfAjsCQOQny2d4qF2QBROJurzPmFSafrmF+jld5Vgf
VW/QFQJBe8nwIBrOdkLFjxLV35PVe7BuxFdc+97T7GClIUWZGIZiPaTrd0KCz56v70x7nh8XmgSJ
zFlIPXehU3zoipvem6t3WQ2Hapg5Uh33fvGtI/5E2LCetio+xP0S1QDt101Q20QWxX4mzC28Unqn
O6AGr7aPqqvjRk4ffbZ2Z7fMhbcp2+mss67ZtpHfBlvb+HiccT79cgt1HtP0VyaY3ibFvRSYjtZX
H1PoJWnR8mN+3mSBncTk4jBIkEi2FQH9p0W/ePfFoNtfkVUgWBqy+avBAXeRITYjyXedbAIFnR0D
r1V7vL8pgg7fGy/Vwk3MTX+3pL1G0x6W6Aa6qDgAb+WnyvTzqZZpD72PC0liQsZRwdqP1qi46NFp
fjmyucn9hdUeY+cW3zj9pGrYJsBWd5Via8oMGHBObNzPBKYWzGv03zNGVXQpwXw26NJu8ATcdnlX
fvocOwiZ6juFdgrixRK/Rp7bI2fQ66TK/o8jl2SHH36MI4uq5K73zXvpLqQnG1zcode/YkZgzV9o
IMo7VJRDRAsAKOBBL0iA/VQEj07G4OST3bTFEl7dgB1SZTzzr9JBFSYCeDs8cp+86O9lq77bvPlI
uPpIk0Uu+FJ3BceUkHuIv6cga5czqy0novoZwLY+mNoudoOoTvTSspleO8GsLK665DuroAPsoSVH
SJXr/UyRLR6TQN2g2lxodS/UiiIANSuOLfkCkhdtpz65kblM97B4Y2x5aEa07BD1+e2PDi/PgdCO
aEsjjnomxAR4XruFSaF+HG8zOYm1JbeUxCiRNn2wrWGjaSb2HHWZB2el7q9p3txuch4aUI4dQqAb
G4DoJkzX/uxBnO7QnnbUEpfNniym7s54g3O3yI44E6hDGG3MEhm9O6ZbgrMKgj+jKPP9qNnQnKmA
UiY9ViXLYxniwCTENtzOHYqyDq0DGUV8xbjSyX6IJH5RgGks7rm18ngvjOD91BO02iolTwap91NK
ou+TkwaJhNJzYWuKpcXb5lr5vl1aHCZr6ZvhCP1NC+qSHWWbD6SJO6CP3J1Oc6pDlKKmSMn9VlQy
7qUKt+jVl3yfqyT8LJJGH1WAycKgekevV4g4CPO3xZ9/kWkoXmo5Fz3diYayRMxl3s6vivzOc9bP
tLCe6mKR71VBkxkD4g/f0dYOLjF7UEPCtkR2TeLjOSJFQBIH8TkoQobGzu83TkE6hUt0wRSMJzl3
DN28GkR7evPOYfhMEM4jZ8OF7G+iUX+7DBD3VlGMd8y08sGq0+4lbKs/GaJDoLHAUOxLTMVJZ/V6
18y2V8dUGbHRrP4p7J3xqRnmNsb0HwL5EELRRt730JTHvEfWXZv6pz/JJ9oyyjtCAe6aLjUnljRF
DoPHIWca74+S83rsVVlgPxGXjJAfMGZ3X67QoSxpp5BvUze12pGpmr+MQV53G7xaqdxOQXAe6sIL
4zUy2UPgQ7NtXASbR7dfam/jaTn+Dvw+cWKWH5/oF2AD3+GRPAVjXjxOoSE2BGMGdHJmRyZuciuf
N+vSVA+UHmFGzsba+c7wJn9wWZQuRjoNERhW08mryWLnkkZ/GjQlNh47w9CtvR1pWwi0HSfbIjkq
0u2CTJzXyi1Vc+wam6NEJ7wLm6JnFYkdjxXCbdNyW+PtNHGFsTrk6pzbRyOpRU5rENSiwb2SCQna
O5SttetMxsVUtBWTaZI7VHzZiNdl0024kRCubYpgqbydrUf/pXJyoptSf8He0mTZNG+mwkP/qhCT
m3055uphGvpXolP0JXOtX2FlPIwHsrDiqbN4pJmorAc4NinjtDXus6qUeCW8b/zj2HY2bZyk73hD
0gnVe9N73bvTihoxVkngEMlk63V6t3lKOfTyl6Lx/EvBAnH1ma6Pvh1mK+xqyoikiI55ChIneffF
cmc5klw6P2sxomGVglfhTmqiPISAjmrSozljdzWIW7Pp576ctr2TihM9pYySIujviLXd1olo3ycn
XDLIbQEClpWqqLdg96TKLyZ/KpIRLGvS056wlItE6fXJuhEdGy2qO/pX7kJuj100tc6la3gSRSFe
Kh3eDmV2sVCe8SRWJE7rJzSV/Y43HCdMLeWPdakX/lUNR4suMdhq/OUeRZctaLLyR+t3Lpq33OsJ
QbUAX5mff11HJdQFMAuEZmmDEyVwerjMqVD2psD1jCR9xa2z/Bd7Z9Jjt7Fl679yUXP6BclgN6gJ
ydM32SqVygmhVDrZ9z1//fuo61uWE9YVqoCHNykYMGTJynMODxmxY++1vjXJaBNx9NmnupnW+Ier
vTahh9Do0pDiU9rk1SPuXNEGZEFBpdkUjnNQRoW6wg5t53PsOF+aKTzWVVPvV1cnTwQ5gVGmgWvr
6QhCAEMuC+/KocUFyIbKQEWIgioHAGR6XfJ2A3XnqBX64OPZjry2wwgqO+rPxJkvZsD8I6geWny/
a9ey2OJ9bfaYCR6iSTzLlh7poFLc58yyeKJkfIe05rFO0uZeqlr8JbJi2hjmkkElJkXDqdKAq1wE
4a0iwDag7iuax6BbLCRbi4MrtMbWjIgkWZR7ORgQ+rIxOujN2N3JJp04D2TmwP1VzWCX4BRsdYQJ
kO7TA3LDdNOQuu5i6Z1t18Iusq/tqg12s5rRTQZ9OL6lwsTrhL4WgyXSzIEWADq/gkZNoaUuyjnd
2rD+tAOyIMN+0eag/awkXQu5Mp7tixy6dZAU4nVW0ONY7iiMeEvLjxexGmfLpCsRHrQC0J+AG+G1
VpnmG9EycqTXihPhawW9P1PjMxi0eAuk5izLntkV4bA1iB0KwMYUu8q2OqyQtvrS42nV3Inx2FOk
S+25grx90Qa2Ul/Qft23HbBEtyswwqHnjj+1JALbXtJO4qvRjt96JUnc3mnY4GirKRwF8zbvXsEz
svOYoy6XHVuf3Xk6Rd2NnZD2tKmx8G/myo49tGDgoyY9aVN3GBv1NkvbIDpo3ZJ4bUxlHtvlgSvX
3jVinD4nqiND6to2xhdWadukqagZa3wtJ1NzaJTqilG8otHqb3mX8UgjlqXeLSyANgBuUiCvFgoi
VS66RxvQ7zVzPM0tTU4UZpGOaN9xEE4kWuRH8YKHVm+SZW/ys8izTpZ4M9XRK+e4Y2+mKxyhRUuY
clLoNzndbyQc0DyhDxSFr2gCLEUXaXtcBuXNaEhsYRmdJC8CWyfcYR6U50AN0svcQUmYEsu6OOlU
bykJtd97tuMTt4cHtUs9V3Zv26uQ6to1PZpIMfaPlgKz01ZtACFqSncwntHzT7L9REM5z9hXNXFi
AfYWgTKVMJkAqujCSHPprO5BUergLRQp4vWuyZT1cYZLCr9W8PPgzM/KSelVnGjUkfarQJQZHE3d
DJQcolHVVRulyIbWQ2ORLsdhGofbZmoZVzngUF2RZNMmTsfyTtLNeI3S5hDaOVeZ3pdrRINxHwaF
cYnM+AAfz7prLWf0shFVhsOoiAicVoVQWJcG72VShMQjbWwiwBReMxvzWwEszNgS+DOdE6bvAJ/z
aPQiaBWfsiJPX2FTNQ5Uv7JDH2J8ymgVcZ3KB4EL+dh3yy6wrFUEWLEXoLJVGF4NentvGyAQBAPp
Kx1ziAAaMTBK8hkbpNjOEruuK6qG5CWe8U00M/10LPCnFsXBhgP0M1pjB7OaPhzSaGTsIfJ4o2Y5
jJNqgAit1A2BeGVhf0qr8T4tZg1FdxNf00Kck0T4BrSUjdkaB1tFAzBMt6nSxrRYQ/s2mNrPtpWI
S8pc2msL+SYY0bl5O1u/j6X2xZ6Kjg2p+erM4yME42fVSMoNYWActdqSjq+SqwjLpXTY0Gq5w4Mi
3KrnWRFsVZuM4++mygxwGWOi0AwxVi6lAzGDlf8BF7KyWep04aSTdumZUfgXVXKmAgrxVOa0/Zdu
0a4oZiK/qVvZuABdKZFntavxMdL6RrE6S6XaNEu5AjdzO6bRl9Q3wF6+JG1hHBB4DMhccTLSA656
S6A3ZQ/y6P3S/SsnlUZhl4iWosTUPylLcSr19lSGeKnB1gB2od/b3nMwZOw5Fr3+qW/w0tOCeicQ
tNUv6PhoVitCKPxkPUleylpjfjsgWU5sWNrNIim3kyAwj109M//nEdurSlhAtQtUxuqlrtMy6gwE
w6O6WKjIynRaiXd08SyeNqpLKoymGR8SVdiMvTokA+CDH7Qm54QY9dxoQUFXiull96TaSoJhpi10
PkNVHhSlRzdHfpI2Nj0bC6UNm4n+3EmHw+xM08M2rJnSSHluVNV5ikKFtUvQ8zIx84KY0RNl9OaZ
BmZjGps0xLvGUhYyRQIM7S2wMlcHkAsSMrml6ZFSL2mbED/6wBrvmclgbCnekdj27L0M6W+MuAp8
+FGNHweD5jc66d5WHL/YgH62Wh8aGCBt1gGnYU0yZPCZXca4yfOl9qQZhF/0SWuedZPeuaWYLjZh
w+NYJS6wQ7T7McydC0A5QT/SKu5bzei2XAf1sDRG8IyffjqWg2oxMwge8kB71yayfBS5762BplKg
5e8M81rbHft2PMc4Pu5MzrsMpyQ8IjVbrkgwzk0VBH7s2NkBvq/LXQDvUaT9zIXo++0C1+lmsock
9muMxDxKIig/SU2PkTGn5s3Q90+ZJtMHAVoIY/A05PwJB8rZjSIZyLu6r5oztnPOajYCtQFheGjr
W8PoBstvSxOxQqzWmbWZOVxlDAwhWHu0NSLOFWmD6qYJl+6hp3mi4tKb0qsh4Oe6xYgx3W3LEjBb
M7RsACjMjfp2rrJQOweF7OQjR70qpCE1WRqDrKQHyg/ZSWETKPT8sQ5mFXFK1nUsgCZM8t2EJwIa
MZhbbxC2Te7nWI0jbfKJnkCA38wGFq0ur7rRIU40F8G8uliQ79A5aEfDUxWQxyfmnuQSs86YpypW
EcYvmYbYVC5GjQiYx28TNya5gMtkKdcKEVLmS8TOuM31NsSUGab5J2DlMUiW0tavg4E4U5kFzcTR
dvDT6lHzRKQCDWIoEak/BT0yzrBBIgDkT/9SmVWRn50wEAeiWwKw4WSboItCV/GZsX4rd3bQz7+H
+qjf1GRiZF6ax9QWleyX+nZA036oMBMivJ0FZuIEdGd1FmrXxHsdkiSn3V6pXwsEaBNeMkiIYLYV
tEV2hSoE8QuGTSjF2CA3jVDZ4BqK+dfYQrYEETdHraNjITpUNB8gfIT9gPKAQRhiHUZhjsvBFdRy
O0yopOzKcp7VEYsJnUVm3z6D0/K5bdL+3NlwR9iA8gWtABtEsFW0sh9dHMf1l7TWeNbmdHzjXdT0
J1lj1kmaU9Re+N11ZffgilmVS1n7qgwouoGttvGmsyIHLLbNGXLtiapvKoKN+tjYSznwBvmq3QpJ
NBaRcDTz3ZzaU3jiruawLVB4YFZRa/ta5VGd7BvVIgN7sW0FBrpAQbSpc5VKKUzwb2yqQpuNuyRr
KK4N2gTvRBZMj2GvA9ykukZ1XY51fZm1Usv2VT3G972uF/YebHfLabTRmtll8Nt9Y4XrzkBA0QJY
IojQd4ZWxXg8x0khVca87oCl9b3WhSa/CrwxMYvxZI7beuRw5mUaSREHNHB4PTLiJAnVysrM65PJ
jD1n4gA7cTZ/dqxQi1gV89GEKom03kXUPVVcpF7Hfom7A2+oaBJOSSoekeuI0O6Mpq509lx7xEML
RJl2x3wFHbhG7EPEDLDXsq/0uqKUKWihdvfzKDtnw0F9YIBa5lH0EKgTPpBlaHLjW5Gy7N63Y0xH
FCVPVDVfa0eLNRqQgRIxJZBLcYfRhRUav66tbjuVtIGN0fRz4wXGyMTNUCDjYk/pRHzzgzbzb5B4
f+XwWVxGHaORhgTZJPFC/RjIJCOZQzEv54Nxio8s/sE/YXf/K4P9DyZIgqv5cyHsTds15fCPA47V
vvrH//nHpiubsuv/cWizr8Xbj/rYP37UHwpZaf9mY6ZEeorkHVIf+ul/chtVaf7G6iRNE2mqRYIG
RMc/FLISbqNh4BM0IIGqBMuAPvxDISvlbxLVt+XoumN8F1z/dxSypv1BIOvoABt5A5YQ7CRS0z4E
5VRzXtDXzMxPjbEOCGFUmzjSvQbE8KVcHA1yfvIegerCuWRdFzVftgHd3k6ANIjV4dJHs3yj/mFp
jxfSHqdOw7Sn1XdtSzxAPtvTgWlEd08Lq9jhMjRuRJIbNxl+eJdp+rkd0sgFWdP6Sz+HG/hO86lf
gm+Z0O+sihyGvKif84jTkoZH37dE+EYXLkQWENiuY1cP+RwesJh+UQf9rqpkvIf5BHuiGNZsvpU7
nut3YZa8kmf/EsCdcWebh0+M9iO1DFIskn/pY3UI27JFoKyg9nDm5AWgwpNWh5+0KH8pOY7SdrEP
Wq58jVYVRp+997R+3UTIa7wwAFb05sDhpXF1rf08NxXz+6ZSn/M6fY1V+7Gd5R7Bv8LyzItPLecV
ok5Fbykbvah0NymiU9S3RHhw+vKDuhG+mtiGF6tLsRNIU7d9xLtLVKb80ySegjWwJsuDx97McEgp
sekWOherLrJ3PB7C7xzxJLBX7eahXdU6arfBS9dtRpm8WQrioEzwuQWQrJsAPqYXWCNdQKO4bRcs
knNH4SvyMnoD+iXQmBT9XjJVeBkr6j1QkRFD9aG/zYYsYquupB+Wil+pa6rthCjP6ZndYOOWR6db
moNDCJTX1mm1UU1kM0nM61uLqF5No1Sf+4o7ILZCzPdLVm3rBfWiKeI3OtB3jqUc1ZEPDbkv95Qy
ei+U6B200HtcjZqHQulMu9dGmcAlCi0MfnHTBwcxzco+Hkii4zaJGeaEYh+O1b3FGd9tK9XYzwte
nL5hp6eMZtQ58fF5FuiqDsPa+qNqpMsHvHJtKmlMkexI7gbY0C5m/+aQdHN6xNmQbos21j9nuNvd
MOIGC4N2t4jxCTvD7FntEPm4Cu9aiZIEeYW+C4V5VdrBuMaVrL8VSsFOjrCExpW84/RXoeRW79Iy
ecM595TUvG+iFBaiZpXpE0ojODtMpkjyYy/R8VDBm9GIqFbiPZU/w++4vC0anXFvDYN+GvkWmYe2
viMZXSHGegzq5FVZqoei59svE65BivzF+37Ni4ruFgvYnYKXCSUSbBFY7GuIwK0YB+Iis7Maq6UP
+xKhcsKTBFuFgW/BzY5KEs/VZOwkjXc3Kbl1DZTIvqKM4Rlj7cEpBDd3WdzWuhXf4Xq54knn/DVX
z8pExosyoDrXS+TmHYd+Ov/7aSlf6nZ5AiGbubPQngI2WxeUG8k6ud35OGDPWVPIbRzCH63igttO
kjBTteCd1dhuHwE9W6vALHisOtaXpKZXSVrYJlMadKp89kb0l9DOzgv6Is+ancdWq27LgfsJm8u1
XvhMYuTVowhzajsKTphhN/qWxuCoNEhlqHpiUsvWpw+bU5Jrg5fgZnW7Zp3dYc5/+b7+caQzXVms
R4swNr1GcBdlwfKkIAHwBNa6dZzQemaN1FdV+Y7rjAOkFDwqZha/tpq8EwqSMOLuypsiLyTGRzhV
IsZmgEYX9b8iOFHWWeXlCt9I2agAmcIh1egGB1ySUuXPw7LLiLhG04gyHQVY3TwXavPMtFdwIGbJ
J5LJ9qe5eLBoz5EYL9v7dP0ioUOjr520jRLnts+a+pSa3D3Fqlse2AUEb8a1iua5j9gpquCrNKP3
3BibQ5m1Cesmje3vP7tATA2D2jgMvfUYpEu4AZ+W+umSviKOFhzC8tZvQ0rcMSM2LBqp6btR3xXR
/BTEyTu9cuwCgVCPzjBeakTljKR4ZAnKjb0yys71nJ7rnL/P7nl12vGiA3nfLA3bki2TF/Saz02f
a8fOBqQilOWpaqkuadizWhv27OljD0GuME2n2RaAw2rA30oxe22yNBeHHJ5tDE7SHQctJrbWvuqV
fkf7M3ERDz84efFSK8mnpIbLHUbcC8jbQt/q+WplUOuuOrIUGQtcG0JkrmoYEmS0FN2DnlbWRusS
AkQUvkuN7WDq2+esHtPjqCZvFY0FSCqd5o09joYRA80xQ7W+DzU5bfBnqY+U+NA/RxCg3SLvRj11
dgZJSweLzLMQfYU3thXfbWA+QipmIIeUwB0V7pe2o+IfiodlNRAb6cvE2/LmkP85MeLXcF7Hnlpx
Tur5SenMK6r6epdog7WPbboT9J2Rj4XNc75kDiwnrgSDnN8duGU+LdtD4WQv3AfPxcRNbUnr0cmd
bxTJb8K2po2mLazeMRN3fV6C+2AqaCPPT2FWPQftzMkD3/9FLzipoxBiUzaV39lpkDiX8bsi0JnW
SHXZBPMXsCcowkximqLwTQnXS0+wlofLGs9goSnuODFuHon/ikPeo8plHuaAgYk1P024GjHjDiVN
qxwzZYrjsFDDkyki5XGcwVc3suEtGOlbNoXv8xRukeK+pT2rTFVG/V6psnI/V2jnAKS3HNXZ60gi
AZYkaZ1JsWib2iAESq/5Ytmw0HeHo/TzcuQiKcm7E/O0NQrfnTqyB8bYS/EQxq+DrhxzJI6ekyuP
vcFSDgbPdjm9825QndHZ5t6nF5uurmU3HFkNipmOszDpnI3NegWjoSRsIuSITl8bh640AhQTgyqf
VJiARO6sVp+ximZflvGroa++ASW7rUCG+QL1UsOcnxP7qo9UJoRnnDsNwGBEkeFs19LgEeTIXRcT
L+MsDanUBg/GUlv6rsmW6hp2Knq6LIpuMqeYMAVw5urb6Skm7eIr7Xg+TNY+r/VdS0sMOepYoP5n
WgN1AXM3vWHMliw5GuKgLfMi4dMTQjMlCCtWKAQ38DTPba5+LecV+TyUL3lJAAR1865DqrDBF/O2
Cg2KieUqTVn9BSDmTc3gHvV1Ue4NVJcXUVr6dq4bVOHSaXfYjgo3GfiXVnFrWnLK3ESydisDk9cR
KwUHWXEnEou2m6aeY4unpuNiYkWcPUa6t8PI+6NnAVXPhAOBWYvNgBYIeBwut9Dj1yZn2clyNt6p
M4gHm/mbdsdyFqoM9zMrehgUrd/ODTcqOkIGyOv+YurhW1mlL+HIBH5YS+wITuKFGKHKY8lKfYLj
aA+BiMCDZj/akU45bRbwgRb1gHSAvIdht7wGDe0A7EbKayjYzGQF7bRdc82JmJoO3xfDGMDGhoDQ
Yx4x5y8GEhFKXEQUPU+QPLv9OGlYJui4b+KBia1jZM4WGqfhaZKRTliwv60LC9L31q0nJN+M0h5B
TaHfWgOs6tiUfqxNRFs17ERJMnEZU6APNPK73fcz2v+DA+tPYwfW1/r2Q/TuH6/9/zMhF+S9CWL/
l4fVU198RaXWcFz91y/jvzuw/vPH/evAaq6hAWhHTWFKsPqcGP91YDUwbpLuqpEeZ3FixUz5rwOr
/I06VmeyyZ9bcDU45f7rwKr/ZvJD6HTopLJKR9P+OwdWjsV/dXRiCtVXm7Eu2SQsjRP1Xx2ddWmb
cBIAlBgDw/1OkVQCYNRMI3nluF7xFMccGpETvYLKcLZpYZU+W7d5MbWq+krYybzp6mLZsoMZV0wK
Cz4/qvAC6NNFckB1obk/SdrhmyYt+m3fdKzxUUPlgyxtN0x6vF9AMm0MEWB6cMbyDJkWAD6OgN2i
lRyFWnkHO9bcjmr6VbeK+ZCj4vPwA/XbfGCbz80q8suOnh9svGyfWxwjFgQO6JzYl1POU4SvkK1U
VawLSxmdqIltXyWQz5rX02lIodFS5TgLbB0kNg37fPaqzvqdTcc1bpK3HA8EiT9omNYWbCCeZMSq
TRzm1i6XLy2TWLcF99072VkR8PggLsc7c6Lexd74Al2HNKOSeT9e/Ao5HadUlDXkYlYUIeBR3zU7
OEpARUcLvfg+NtLXaCb+pY3KBya1F5R7HPBiztTxwMmZBsO68Cev1rqTRjgbdnbE+68akTzWlDeH
OI+jG7vDWQMWbZlPgYEbxZwHymMKk+8nW1qLFE6TZe/WpAC3kYF6nirz2qc1h1xzuq3qF9HxaoCA
XrKBIwpsdjbDkauw/lZpZi8ggR6QK5+ChWGoRkQo23qRY7NP2LwH5dv3442tisGjDXiJ6Nz6TR5Z
0KxwsUJVf+wLjqUmWzGIsZeaimKLOX86YhOO+e4nRJpzB9WxBPSxQVhD5bia66ZYsM3w9WgOtdIk
Iva1ZmAwmibvaxsgndf32GcvjoOUyAlV8n0EwK71/BEnEbCWoq1eqsThdITUDlCIrp6xc5X70Tbk
dV5vnUlvLw6cYNcph/78vRdvIexghLZQzbitlWv3GaXVq6qK+i5e+megSDst7m0fAAdimPi1IkSE
MxxeTgTB12oqXtqgeUCFnnt6Ujy0vNukZjcV+S2uuDWHcUJh2CjpJtHyV6tP32ZwW2g9MmisUid6
T2+nY1HCb5Nrj8OJ2MTySDlGQExIAUVVhIPaR9v1ppUGNax6R3kCFjovGY3HlEFpyk5HAz2+loKj
QakZmYd+znjq44SiNLAYEgcp+2YyZ7daY+y7SVk9acVDM/OcYdp7N2YVb6c9MXrKuO3i4t2oYLZk
EVh3qeXchKYo4LXImfkYp7Y2Ae/r5OMliSPINHRSmCmW+yzh0k4VKgQvkioOkm4syVubw7O5MAsb
AsPcdOFyGQ3umcng+xRotrcZ6YNciw4xAD6dm1gDdLq0mEudNGDab7SA7h1ki4C9DW9UOWyJlB9g
6DXxYHaykDPB8RNR/jPgGLR/s7lGNNFiqMsweutK5xtErfoYKPF7YMvd94JXtSAsSmqncKiNW4tl
UdeEfjCLXPpZSzvJCbkAPSYcXwt5xdqhz7EehriSQCQdcUFtLPelnQp/YECLvkhjxNFGb0M8XqY8
fScmaHjKEmoeDeAx6gvqKTjtod86Ue6NSVfs+lCj75chO9YZK6Z2+Npo4qstBtiDeh1D0lsLwqBP
typtK1emtB5SiTbZnqlhbGNgpS1obZSgmxn4UvpVs1Efe6QtaKKK6obs5WVvT0H93HPy29h2VZzz
oWheq9Ls3SHmvBUMPZJv7hsDmvf6sEUMnXmknAaNFXLneS9wMYNIR/ep2JzrZBxzbpL95X9LkP/8
D101V9jCz0uQBwYfXTb/UW60PzbI//i7f9QbqvmbtHRbCNP4HqJOB/qPekNVf0MSq5kCJxs52pLX
+6Pe4E8kXlj+klBtnfAb6BJ/1Bvmb7pmARUDLAGVQtNt/b9Tb3wItVfWzCX+0fUVe/IDOKKJRn0A
LGKhMTu2RkEgo+nnWvCpUNWd0pSerEoyTG96gN4/XKW/GeH8lafy5wt+CAzH9TZkWstjswidETfx
Nb3ARL7EmPWr13//Gupfi6g/X4QK7sdPJUJ1jOBRzYe0vx8X6cui80fD9MOQHX96DeBYDUjxG33h
3AI4kA1ZBuYvPqFK6lT1Z3TRn6++vqsfrmlm5uocIzo9iISUbGbGsCfpVi24V3OKi1uBCJgPvE7V
PGXKz0W+/8XnXovDv3vl9R398Mq6oyAorRWovCyTdrljinwwBtzcIdMGMdwC7jhZqek3gBYDmme/
eNm/hqT/+YE/1KopY5HasOvyMNOouemv2U33Gb9H8VQinv/FizAt+tuP9iF/SlEjDa9/GRxwd+Em
R9fvjLu5uWFm4fclqC0aTr/4OD+5ez7OimLcEU49TtNhNO0ddHm6jzSBAjIY0axnBuVmsOxYhjmL
PBo6cq282fzipX/yBWrrp//hCzQXZYoWdewOErLkIG47Un6NJtwTOU5LAm5HyxWVJ3DSfmSqv7i0
fw0a+6+vT1unrT+8qO1MCp6hpTukGuKr0fF1gRhqkDuHR0ZOwS5YtFX8888zK8fIv8fWfIDW/Pl6
H9Yc+gqzXXe2faieq4f4dwzUaKKY7yDWuSCPRc71P7yaH9YaYk4TW0/1+uAoFkqpxxwfsz47328f
tJd+qHs1kEA10T+JXy5w6ve182+eQu3D6mOMVExj0IDB3ZqEJj+pz8WljC4R7i97G90WB+044kdM
Fw/w2TekXfR2r8VlaPcTgcfutwB7dUTG9BGs39XovfYpgd/2dTgrLtG6KJ/1S/21vJb3Gf5iH+vY
zjAuyoaDybbht++S5NBd7Er9nNUMKj/TBXS/2W6t4Q717Xbf6cdWeuQtu/GX7n64b+0LNFGvPCOD
tXbtIdnMe+OgnDDuT9vJl54ebOddcywx7mylPx+KPdTOoP0WXZpru4/zY7dvrs498mjMW4U7Peb3
yra/qW+xoRbxnQxek8/6OdwBusFFcir3aISBYeDffsvugIaIxh9epWTBuCpH9InTrtkRYpWc+n37
P1wZtQ9rsjrmTpjhUD1Q+SElXQF+DJO6ADXFkNxa68Ez0Elt1VybX9P//tU9uN5rf3czaH99uBQd
XUmKr/0ApN2tCHLFvscEEty29hJBbS1X9UXzEqtIQVhWhq66zWNtNzNJ6375hFs/W1c+rtC4f9pF
GwIMKGQalAw9HcpsLEfQBVug8cCEcFFkn7NRnIKcvITSCI9LZHgKVTwyOjSnlQrksECLjbJoAsQT
UViDZnKneVQohAcHW019j26tCUHkURkPR4Ig4i1F+gY/n8+e2Pu1hkFHQR0+KjToNU4MOWI5mrPw
y9sBHSfa7Sz8bM2Ig8T8KQnVA3w3cqZ0iPlDP38BxHfTTuTfrFzuLJS3k2pc8Mf4AJzrrU7KHCnx
/kxv07LyazSgdU5yn3P3A0He+1BtCaZVc3JJ0npLpBle/Ni4EvoNWBwuX/Ua2i9q9wu1ys/KEO3D
npVI3clkXQWHIN4n9bPjhK+2Ivwp7m+tiiu44LOo7tHV22Q5NnzjrMO/2MR+sqarH/QOfRSKwUiR
M6hB/Rrpql/Yuh/rlAABTPDQOuGnZoCn/2pN/8meqX7YuGRjT7EpoAbUqPfZKVeEIjf5umsCCr6P
BmiI8X1UzyzvIURc6xef82cFrPph81roYOVTCPiF9InbIu3dAs9Rhr0pYrrjJNVJLqfBIEXm/heb
ys8+6YfdS+r50OpGkxzJFHKcY9Y2n2Bb79cvNcEECtJxaLJbQ2WnNrXTEh6dw79/5Z9UQOqH3Wwm
9jxtKzM5DrZzIjeAyehwah1ivc35VPHfaxn071/qp1f1wxZWijGzkQdoh3IWt1EgjrbxuE6d+7D9
BFeUyoiYp26htZH9qvRZF8S/WSi/P0Q/VCETiuUCMZB6GILupCDuC8Z7GwxkHuEYVdVTzGoYzNbN
9w4AbyWdrV8t0pr9sxf/sEpLwBR6FlPyTQOWLmcfoNCw2RySsstddXLwbpS0F2E50a3pzkWUnnKA
CjlZJXVzhdh6WrLxkNXBl0ovAejQI0x3OBexnCae0iHW2drtNtWPdbsty9O8sBRh198qfHvqVukC
Eubx3Gh78DJMnBbPVlYw38Qqu4/4ZgMSi1A6o0JdN24vWhh93evLaaxeJYMsisRoNww7MCaIFlFT
TNZ+afbWtBUENtN6dRUanxR0cJ/m4DSnz7p2HXP8OM+GvO+1R2f6XMn3Tj7lxYM67FIdy+X7AOyo
PQxAyAiqUXeANES+U6f1TbfRtiHQedgrwz4KD6FxMCJGhFtaZIhz3SqguadU2nmwZw4iQ4IkvVD2
ia7fpE3/CBiUgJKEj7UwIE5PTlUfoJ7vMfZt6KjAGxm2ae8cBlj8Q32d5vSwJPoDlshdPx+EWK7S
/qybn4aSntY87zPIw+vkt6vkKcmMbYRlNLInEFDMY+35wYHQ5ba6/a4U6v3c2p9kd1VLlEyZ+Qhs
/YI8+RtUz5MVT/cqZCO6QAegA5soa/wwx3oG1Vp1lA2h5N9Gxd46VDl52/hVUnxdhAMmJI7uYpsG
7TKz5shPOQnkS10wK+ZikH/K9McWZxGlj0ltHXCJG9nvxCC4ssXyV9OAfI/DPfHtmeNnw5y7jT5e
oh4dO/l/ojSWTVaMyI3NfY2ruUM1MRFLC7X/OOraIcTAQPzu7UyClk2DaahGJvNrtBw++uxkV/ad
GjX7okMS25MFXxPQEnlLyHaDAWhoy4dsKm6SAcsbPB1LFQfSRmE/YMao10tzw5nysUs/6ykK8AXl
H8N+xgTrWCIfv1VYOcJCbJ2lOliyP2RVezEzsZkTyHnSAqke279LbSKp8gI1Cs4gD02Zwtq1mOoN
814T8XEM5T1OpQudv4cxtF5tdMvg1sjE0/ZRlm1nwziDsDfn2zolwaQ27gYxnjUsOwXW3VH0O4N+
hZ6reyUoDwaW3sCy92Z0C9yXiALjZJMwmPQpWalflCrg+Z3uolCGLuV2kCAakmn8lbEoWSZ0BEim
0cUzK6ubWpZXxLeqGf9qn/zZQvOhEFMxJtD/6/tDPR+Wdtrb9cB4HKFOZJNLwXHzPU8Crwsoqczl
CGX/3y/o8mf1wIdSxEL1J60WB5CtM1oOg0vY8YDnw7ZMxFUHSA1t0JNt5/bVFd+YW+YPYIX9kIJP
mA/QAUh8J381rP0qMz1RkX3U9b5VMADAyFGuERRUkOqEi2XxMzvxUrTosnhsiy9CUO28xaMGE9tg
WiTZI1OeS2VHDoA3UKKhA9n0+F5G5y4cGMvfpxb5A4QvWY/5uHj//hJ8IPn+17FTfCiJlmhYUL3B
u9IRga9mxOyYaY+F+MIOA9sa+8HUM9tXCIwBxzTftgiTHGpWQR9ZzHf9dBCFN42JW5h477vYh+J4
pnIDp2pu7gAU/GLzdX7SIhMfaylVRth+cKbls36I2IQtBZBFOO4QH3XyXjjXBlQncAXAeXcNw3nG
X4e06M5a0G3z0fKauOB7vI21C8jokZtMO2UCOELFZY4afB5e35PKmT3rHbfbK0NEglGDXUtQTwra
dYL50TqI9zEYm0FBOkIJcSAiPAfhKJDqQtm0xDwyikSpuUJHHnMM7c7i5XrL4P9blr+vRwDymby4
izYtttsUQpY6g3qRJD80AqInI4nuqzK+qOGIf+VcGYzVlfmu02eirASy0ru0O2SYLZMbiXDOxHut
ttyFyuSBtT6Xn6cKc45mb23UR3FSe/X4f8k7jx07kjRLv0qj917jWgDdvbgur4q4oSO4cQSVa619
Na8xrzdPMp9HKjIqmUTWLAaNQRZQZJC8wt3c7LffzvkO4Vhp55W8fAvhYQ5zIOW6bfUvZY+7yrhX
Wb3BFRlMusPa/mRYaVuh+Sd1y6au/rZ7IhhlpEDDYd9M2KbkV+Uq+rmsXxayOgmJ4QRyr2GoSR8j
Mi2a+aWJb7RitDdxzKIP7jqYdt539+oQeWYOHcTpsgRd8tsmC/L7cqc14KURbEUtOiG4E0O2nTkN
nPuEPkbjayvjkIhcNqa+XaHL+0IL0dCNDuebDlFC9hZYMJG2VpI33IxrQDqcDWgWVUpxyCwjyOTG
SQvWVQ2UYlO5aUKgchmBlYdUQTny14+f8YO6WXxfN4etBNorbGHjvIQdlv9GP7N4H8Vx3alRH3B6
ddUk1o08qJ9rIbkfRD82MGZx47Iov1JaomP05kZq9yrDPF2E61WvOCHNHrpYfZKLbq9HvYt+DHFx
ZSMUsbVy20SPEXuSF71rT1M0H02hAnaq7sT8FeMwlgucDBGunkXwzZQANUbjUgrXAhC3etL3EUnH
MbC3ZhgCzI8qIkgI57txrlxOD881XIolqTENhn5RoGrj/xtR51BU90WgeuljM6Wuvu2Yq7swrYEK
bgK2HZYnYKCZD+7BmXGqhZyf/fVlln40ebzbJUB85NCAw6YDKUuOabXU6d0Nka40Lcfj0l/PAj/O
TZ/UHKfp4G6G8DOQOeVSf2kWi9C2n7UVlR+0PsR3m4h1GUMOpzGxmimKIwS7R3G57pZKop3JeV+2
Dh9JFjvlxnRP+b1X1rt+H2XmEbU08y9nvE1/g4sRJuAqqyI2wqclf1iRhOHOZZ4rPhbDuqetf5Ct
3UbO32tmf7tWVXpQEOLJVjBpezgdP7mwPxq/28+/2Z8YNYDwfsp1qJUqvbH4WaGjVetOL8Hid8ZU
P5Z99MgZ5LGaj7oiOGuPjuxffPOtnPjmzbO1QeoLDmdPcDV+fhkFvHmsauu1UIdj3MhI4sYjAR6A
bPuLlebHltsq4B39yfv/oMMvvitb8hLtidyidYQYfY2D8aiQF8u55iVM6fEDdnnrXU0aeQ3p41+/
5w8qFvFdxdJmJGISUqCRcm8RLq44pnnZ9vVb5ySnNJlicYe05a/f7AetGiiG319gjNS9uclx9qne
POjMzRohWbX2WYaGrpn3RVI7lWY4sKIugrYcMdgeNfZBf/3uf76zl613C/7YlBJiD1nb68jzJ0Jf
V/KmdbR+fE0Igr6MM/qv30nanr1/Xq3k9zEGuJmXeO3ZJzbLtTQpTmoWDyLfcbuyOA399mvXYK+W
UpbKToGKRBalSmmaKj8bSn/eioR9//2VLsu+7RVlNfcZq2Uhqw4xRbaU0SvneiIhdfpeIgfLtNEX
ehkf6yff/Efv+25izPNRaid1MfdbwHpmPG/PbhM+dvJb/NNR4tLrpeDMdXZpqp9e7x/d2ndzoJWQ
IbzFq+9nnNY2fcCufNwO/7HUyLAfjZ0uobqg5AQ9PESH0lShiD4TB/aBXNZLRD9aadFa4Sv968vw
508VIrPvr36+wW40FLZ7wByvYPncjrDnRNT8LFwo+sUjcp6jFGo/G29/PnGQgfT9+zVKwSnyWFv7
SU4/mhw9FnivQedt85WpxC4BncCXnxI2w3/9BX9wuiRb76aqTosiTTAZ4YCJ/EQVHZmkFWV6DiPT
ieXuMi00i+vnxvCJoPmX5irZejdXFfEAhgjfExX7eIxWMIiclg08wdu0aJbGUeSwEgrLv3hVzXez
1aAhCW5JEthHtP62CaPiOZ1XhdV7OcqtuAtVPCBwmDUt/OU9/5bS9L4q+N9/fKcYfcuv+F0/+l//
nWSmBLog8+Qa/ljl8asr8i5O4FO9lghNf//lPxsjf3+9P5SmAE1QhsqGirxjq3x/U5qiQTU1nn/D
kAgc+tYaqfyDxBnEn5Ikaf+kNKXmEXE8qLqq8K+Nv6P8eN/zpBhErqryejIiWPZkivH9I0o0MPDC
MlkfSGp6Uhf5gEn6Jm0l9nF5gUFCOUrmFh2nHJHCGy6k2i/ope5Cs3ocFO0sbXqytKPXJ5yTNb4N
1xHCIhi1csKdkTxm1Qo4EpeDp4cphKp0RnS5qSiriKbfcre02Y01lY+cae+NZvlggthEOX+/IH5j
PwNd01pBK1mb+r6qvgCR4nAnrUEn9Na9kkp3kK7dBPjkhoRkf9pKiCv1r8znwEaV00wAqCkZ95Uh
3KMGvg4LjgjgfDTAgwZTCAgleSnYBJcV2wHoz6A/ZQws4Jq+tHi3gJEgtOonTorUElOFlhBEJ3I2
OxGlYI/V8qEqaSLFc/YiUMzu2rSAGb1gKpHmOyJh8DxI2mhj7XCmkf1npFSP5gT9vh7M622F7Tbv
fyb3t0JHg1TqvKkwHjtpjuwYP6FLi85T1TAgZ44WZtspUAimuyijPw4V/GAt4Vd54iRY4qoIYx7u
LItrO9NEpCc4NDaaMnbIGp+5pXDOso6Nci+MPgmCNzhNyS7GsU9E7SP/lk63aQSLDvZzIUEtN5GN
aT0/NlXjCiUr+YMJ+yUzbRq7MJsvac5HBzSZ2yMp9TtDxW40b8Z1kks72mjNYxqtT5MSuosoXNMU
POYpe9RybW6FSfykVUjrzFltdpIskVzZtbcSkDfRAt/HacO0fKGne0mi5AWIBmGFXfklIr+NxpCH
RnTZhWbxZS3ayBFNUirYUhHElqe4CHIYvnUH+wxy5JOVKsSmzR+0IbpUiXGVG4IFAkD4OsSdn1fr
XUSaCviCrkY2KCSutliBStrLribdgSoQBXTa3OLCCqRRfBrz5jGT2GkY1WMu9jfhOgANKG+lCqTD
VBWP4brcyVYeYQlc75KNFgpX1FmTPrfzJYVuBWjK1mOaraOsPY9mC8Q2DAORtqYWqycLjM4u7OCO
N2n7JZO4w618FOLsZrRCl2a6bZDhhx7jMDTtF7CbQWZKrpkWZynZbkFogtqDIWWOrWt0sEDNUYP0
2dPO3zjA0olscEKch/BaYU9m84y9gPfy+Xi7WVu+ylLnj7IQQEkKxBpeLBlwYS1+mBCcm3Rphim/
QQaOA2nCrCUM1n0zqZ+sWqJ9ru3rvnj7aBMFcykKX7OY2Mjc2NcCF0edpJNqxR8XUbsnYOK4jEXk
rJN6yMUsgHNx22XzndgIgZYWwWIyKojs+UiY+i0Q+A/VZH4d2ZdPDfYJGYjqsn5IK32fEaE4lcWX
GazdpLHr+2aSv/xSD/9bORTc+bLv/vPf30m4fp0b8a1jGWeFMN6fLqK9SzRYEutDuelEw6Z+TiV0
62aZOkUdfZpmWi+G7q1heYr67jkt4BZPuveTT/H9lvOXT4EJXrMwH9DINt4VUQVqpKZpW5FPUdSu
AlRjR9JN0IA/iuT8BIL0Lq2LDwV+rnoJD1WLBjtKsLQUvxzO/a3F/4cr+7f+kf9W678hmqgoWZV/
vP6fX/PX5RV3SZvk//t//q8u237nt8vr51dqgeD1Y1W8/mY56b7VgP7+2n/UAizqmsy6/ZYnR3X6
Wy2g/cPUVewNHH5jBzHYn/zmOtmsJSLwBOtXtAL3/w/XiaKLvKJhyhYBYKb6d2qB7zcFb0FklCFU
Q1ASLTwn78rYxcraXC7F9kEP0RSRzVmouoN51KnEwWEn52VF7afV8jN9xLtd9y9vbFmSznOmWor5
T7I3S5Kbvlf6Bzx6bmvgh4U8mViZK2zWWpHcRWHCa7Gs4xmpIVkEhMYC6JzAI6EopzbwN95Ip3YH
ddbhkRQf0nVxYzpzpTzepq3o5ungRIBwcLZdpuqjVGg+SAhbj7SbIs/uq/pjzAGt3hQntVrdrtDv
oYudLZ0phVRkwooqpOU0e9bZV1L9hXCoeKep1r3YwxUG09pyXJ1+jNXaF7v8ylo5Z1WTVwWo535s
zfuooBnd1i+0hx5UlTYOaOo8ST7HLDRZDCeqnW9HfeA8i70S8Vvm1ZQbRIcut9tLguzYj9g3MLBN
+6w1rycL5Hcph7EHRIPGLwG5PRcrI6eETcc8CIeUjXUPYMOlcX4qxfDTUuPnL6cyKIX0cxwPqYcE
X/WNqX62wtCtlfXDvFAPdLEQc2oMX30dXRmo2Vvorop1yFBagTxuvCgNLUxAz0imMMtwZA8oikPB
vDvU7KlLtTjBESMdhIywZHEJuvnZ3vX7huLbcIFigpBao/LQ/2kT23RNMczA0x8w9TjirJFX13lW
s6Az0kh9HtKdok/XwGLvRz06xlbuqnDGAQpeJSy8yOTv6t7wmmXeaJPdc5TPjznQjb6q/VjQAo5R
yAEK3VgCCpqoAaaSG6w0foKXdmFHuysq9Hp6c6nC+bHoqP5ibnuqn5CFPEsE2CtkZg80mxswbcKE
IH+7OzBFXHqT0LM2fIg03IraNsAJn0oikzCteLTznH14jOYSxAJM/l2Wa6emY8EeheLDtJE+BmA8
m/NhWOqXXGsPZAsRcqsFIMpvLL24FLJxgnB4HSnzdd00d3CpyGYVyIpVH+KE1rclP4xt5EnUI0tY
XAwekzlWrzK59fCAnsfoEzJxRy+KS1TzWcFf5lguG4kRIvWekhd7sxwODNBTvIaHb6bUP1ttxfcL
HXOILCnEIsJgUhX8dN9vRcasbYty0ruHVrTua926TwnFpFtNsDaedhG30yThL5k1t+5T0nQ5h2ur
23D0K5U0b22+BhXut016SnCEi1XkAerF4Cqfay2Hv1dfoETeq8vgJLlxqldUB2QmiTlnS4I0H9um
2Wsb3AFvVzGXRKOPdm9Mblf3TyEzYRcWNhBSv+R5S43lmGR4j+EhhzmB9nPqgOP8GOLPn0adA4Y4
pUk7PbZm6tSDwidCiZEUcBQJGOl7jxLbJ1bKk6n0wT4AUR2pzIF/zNulx147lsGiDefaGu251nmG
M9dgFqr6Ep1ad46U8bpQOGLgJK0wZnb9K5sFoh+k6VxYsg+uYrV7CV5Di9ZwSOmywIBsHkGvXYdT
HVTZZ8s0sL6xb5iNnWh+amW+goxPq20PQ1cHHANf0s3AxnZqXyvM/KFw+es7/k4i+8uTLCHek1hu
KK+29Mxv+9rUToUO0q974FoT+s2UEml+tGh2p5ZBQ4/SmjTihqMbLEbIXCxXSGu/B6IszFxGBgfy
gxesW66lJjU5X1VQ40ikyPZaVQ1CXYVnkV2ZBflG1fDUmWhvFeWhCZNP21Mi89yyafRaUgDCxdoT
aHTVQlr/6y9JIfFNq/WX76iww8f7gU9DZ4n+7juqudwYerb2D3FqwALkPSd5IOh2Irg6TH8yN76p
wP5o7P76bqqmYVIFxYRX9ft3G+HyEnrHUqpW/QGPmWfsDEdhP25Ex74hesqAKTtqJ0CR9ky4gTjg
DpPGMGbzUP5SLv5Q4b2Zdb/76rQWti9sSvhbRNob7/pUisa5rzKN08PERmhNm71g0bzfFtWm1BEH
6Zg/qTJy1W8NNRjrOph6goA0zSt4nsRscPRKv0p75arHZ858fYgH41RhFJvJhk7L6Ngwo8pjua+s
ASxwddFk65Jo7ZO6RkeMYag35IdCGG/1nq9ZLsNTMaRXCi7/NldOLelUURp9LorGHzkPM5fhDCjX
UbLkS8eqLevzdZfyJpRAhVne4WCEGBOR2LcYDQHb4fIo8XeAoNcvEfwlopSJCsmZ52XhvhP106zE
x5pIrp/c5G3EfHuPadPIqqngUBa37tDb2d83p0G1FGL+jbmsuqAENLV9JQ9/uXX/v1f6HOxw2b55
fjd7+799ARrdL1evxZf//Pf7pKha4fSl6798V8f/9i9/reNl4x8gy9iLmZppmvq2Jfu1jpfVf4gq
Kqg3K5eofxMILJh4tpjmrI1cJ2qisVHKfi3kBQKG+buKiI0AEKvyNyt5Xu+7MaKTUrw9e0Dy8KPz
IfV3bXAIjrWmAp86iqIK2wW4k+UtYCudWcDsnNZ0iZIaDEOdmpkbYlnerwQaPJECq7AqDJ3llZUp
ghMJY7hnCBSsTA6/jsKSoRHTY3DbdZlDKo9JxrCphuNLn7bhISGjsaHZJIPFscr1TPT1ADPS6uJL
ZRiID0pD/6SnIdmqAtmehapmLnvvHHZra099POxyVW1vNCUHkzsnn9ppwP2qDVBKSkupXrWJTxFW
4AjtqbbwxDZKVeBO0SN+woFz2LqoZsgPWVb9c8LG/svbZ+lCg5iClkRU00XbWttkJ603i8avZhKn
biqjEe4bqOF7qrOMVzUHRXXDaEDPSOBnhdguWc9GT4DfahgzAKl2hO8ySHy5asTQWSCYf1Zq3OMi
qwindgKEbYFKdd36Xed0TDvBVtNsISyksYWVIONdicD2ds1a/USAQXHfF6TWJ1oVvkizNEMGAYMD
IltfS+0ih/V6NlUYLlYqcR6uRmq6K7RycLG04RqFXk13KIFyX1fzIU0GRHZjWTZPklyFiPjl8L6f
jQIXHCedwcJJLl23kU1AKDbZrTZOmbLDJqw+wrGPL1Mm5/hwWmWo6eqBeK7JjvmQ1qIRdCTdXuJ5
7O4lKRSexjBDzb121j4bo9INLVMhsrbAMd/NMqGDOkwqff2gcaL6OVlSjTTXROmuZx1FqaxaLyJW
o6t5ilcqPHW6Nkq87NqwEjHbmMVFFUGzmdl2BixO8gt5XdllnofwZRoyZSCkBp9+xL7DgUgIkCN8
kwGOHr6F+GpOUvNMFGn1TOKh+NzE8fIAsl2/iEQR4TPgr6iZmj2OK13IIRQFEFpba4w+qUs0iEAx
VchInUzTV/Ol3TfpOtqLoGeuNbfjA+vPdZISQbdQqLlJNZOTutFU8jjsMRfCpA26juehJFQA2U8m
9rYUFvULzCU2tDhRzlotRZciG6IPK2Jf/41kI/c8m2huUDyvbXamqs/OCq77m1yi2l4SMFTS2ie+
GiN66jWFylwftGMEJMzvCow8uRUjVktLkrNyyDjjZJR35CfV3iIPCLkHo73EsiaQwACIagNFWZsR
GaLhclbkpfi6EWyu9H6JzyEVzecQcruvZ6BZOkDgQZIl2XlLyop2i6I+5ktiJLtV0HNvyvsotaO8
HanConZonEJsK6TBHaKejWAlEZQX29mE7gw4e6SAS86Qg5lyeO6izoBvoLLgS+heE7qjB2Em36w3
h+yOyLHqKGvasrXi5+xejOXqmeCk+C4eYvmmL6bu2OqIiBciQA+4LeuHqg1TFLfh1BPsuA57OO7C
lgTWnbUkGbakJOlEQCOnkF2rrpDQ5OYyrPlwqo21vG2ykSNZuEdBxDyzLwBxeXONpFsTG/1VA/97
0OMofFAWQs0jTc2csi6m4Js150+2Qm8esT+W+Lfpm6XKkkTCq1TLfF8Yw1nqpBIc5FGVovyRXFws
7DQidAANA3CqXgqP0Hx1e9QVcAmlND7X6Ap8Y+mHZy1NiFQX+tEPOeV9wp55VU8EwLSCLt8VqZE+
i12aHRXqZy8t63U/aw1ySKNmf2MVlfWTU0pV306Q/vgypk5DiYqUziUtL5VC8H0FLKsUmUpdHwcO
Jp7MUmXWTLDGf53XdfgQb9ew7ZqZKK+3q7tdZ/KLePq2ax9vd6FuOz1I0HbCEhPKWzmH/qDOiDGy
ORUvM8vSeVSASJCOJYlY/7UEJM922+UFiZYAvOCgkrWa7+ptgKzbUOm2QTNswyfZBlK8DSlMptVz
sw0z+neMODor1XHYhmG0MCCZwIZDJ/XTGYl+ChKMgVsnsXBexJDCr+d0P+mNCw3jtIaHkKmfrUZm
YpZrJkSUWQTCSeD0dYJdmmI562svuiFYSAeB5UQiLMh5HHzRXoOBwBMdpcl+EA3SROHOHUvmfY57
nFLPj7H4IUuO6fpKGJNGPjXKsia9TZXnFl1VX38FFCfMHyJWU71XbKgndnEu4tuyfS3nh0Yp3bnY
y9V1On8ELbpTUNdxglJD116eJbzQAznxUX9MnqyR3R/bFBZVct3qU5lucbbzK022NgI5DkCuN+71
qXX75Bp1KA4g1s5hJFfBTUIbuNo+K7wtEEg+EmxwG32sYaqx3caAMBF17Y3ri5A/QbtXxUtGyhGB
b0nhhdYnUw6WjwZDZkquB8szlzPgefT0xS7fiPVN4ilc41yxXM5HzPgJUCsarMju8snWEJSY5RbB
K8JcUWsKdFF+KMvxqhjnXTpph7FRjsxd7qbvjsrMBtOO6+JWIwcuBuaBBg7DQGtYKq4ioQcAncmC
00+TGNRm3GM9CGuXYwUunSmdhA3BnoL79ylOJMqBkp2dJk87GRzasqpXRbuSo2qhJF4WPCzl/Gxp
42nIV6ej1uqjCDYWA91M1LOFGyQlgk5Ltlbbi66woUhk5es6Tc9iKX/KF9Gh6vksr1YCYuK+mGt3
aMsHAKfB3HTHibP/oq8OUz1oJjaMZ2kI5rK6ytWW2S4RrxUR1TvTzV2jDoEhl8Fc3AF2JbhAVT+u
A7bMZTpAecWPm9oSvtwBXyRONYsGJ0lmJ22dSjyacoyRUV5ady0SjbmcBpbWYDgxiwTxQaq4Pal4
V0TVX9qh56RuuRKr2Sf67pSuFuGRC+Razg0HAJiTlA82bj24/6Vxlw94XzCMFofZeO0qbotqL+ZH
xbjHJSrTfjaVUzV5Y/qpIjta4MzWgMtJ2rhbpkD8d5AG2ciSGalBgymi65JgHU7NMqPFpo22SkL7
4efC01pTmDWL0w8lKI+buvIYZWKd7OX2hZPuEKJfqT6BuPeEcMvJvurEl4i4KwLIC6s4GuGdpmB1
pdWYyU7RHRIkPT0QRFbkcQSX0O4aJIs1QvcITVlEHNVLvFzIfZefYtm0I6R8eUQWbrKPROqPTRo9
8JTwpKQ0Pvqn1XJnXUES3e966dokf2RodNtoPxsR3vCz8rBIF3gju/a1hYynpZ8x/K9f6IbZUmP3
c22X46mTHVm+5DJc1eaKJ1Dr+qCyQP4e5eR6hJimTHctacyUm4Gc3ppFdlLE3BlIeE8VjLHICje+
I4l04L/dVXMoRFRk+hr5gkrSesqEkc8ltnCvkGA6GlCcZEIfJa+l+lybzjWUpzq/UrXCF4ev/Vrx
hxiYqw8R3fuVg9tqwvqNEwS4BZ+3c83+xqCfPTJMIhzbCYkwZnMwSV/UcpRC+cc4utfaiwXNIJWe
2xaiihKBSf1a56sd59S96Z6QQrcfB/Ct2aPSrsDg3KSeHSmPb4jAdhNk8J8jUv8ieFMbK0oKSuuK
zPUqvy+xWxR10EZbuSLtYrN+EmmhIhjoE1q2lOS4nSZ9JdXgZMwv0Bx28HL2i2gG9D+ILg6mZNqp
01c1k/AYe7W478vGlePXJgXaBGlb+0mD5b3H/G1pZZ+nGrJpGtDvoIB811xCPFBHilTlx7kKGUhp
OxFvYJoMpMRqOFVPqnKpOSroy+tWXQr8/YY4fsCPa1HPzOw8lOLci8JywNBAcVGFOShGkkSyR+D/
li+8FQUwaUqiv6gUYMKSNt7p6VEsFp47MmY52Jeq655kvqAvO/UQT+LkKETbUV2l+MZHglsqiyTo
GhaNk0XpDXP0Y10kjJGtKo5Ru0+9lxiYGgeOfuLlsIi3dX5MumRvJiFbEEKClOyLUX2sardS3Gwk
4zhbHTI6DGdgkTggttg8eSLPVRiEwHB2RFgFSrF4oxwHeR1zGL6SVaoTM7WTh3W6ErO28Nb63rCW
XUS/XDwLxXDWkXWjQFGe0/ZGmEiDj9udSsoKB9aORFZacRstxZHN7ReZlqPymMsRR/f0mLV6cDN2
iRa64/h+4LCoOWaTcYVmFvI1iWLd6Axgs/VVEQIhX/e6xeHNWD703B0DpJLbLwcz5Jih+7wmLMfC
ZVFfi7jfV1p4UxoP7HgIUJVcecWEOeqozdugEIkpbvrjahp3EsqQfIW8GXc7Pb2vGhKr1vBDXNVH
BVNb81VfH42lszML2BiBGwSQiD/pc747LGcsoqOhq6FAckfl9E/Hh6uotXmrNeMxNSZKh5Xo3Tqn
0Th8oBZazxlRKP5azok7dVHNis9Bg1y1ohfVFIBv9fPfal/936jUvjvL9r9UW2+oey942z7N74q3
7r/e/hj0xf9LYqJlIBbbLBc/Psq++1Jmr9lvQP/ufzgJ4NCh5/j6Zig/v1bfdr1+f7nful7wDzmh
ofH4u17tt66X8o+3brOuyhp9rW+6XrL2D2CGomGJ4PdNnXbU700v/gjaASNNpt8Fs1//W6fXHBV/
t8+g+udsykSTsXXgv+mHUpOoRjKmyjndJ8fm0F1h4AiUXY1Bc2ee5cP2W/XKvNJdAwuGR3BwsByk
O/Bl0nV4k1yNXuiWZ+wFQejOHjFi1+yfDrLdOt0hPWWv+X5bLK0da1+9R9h5TN3ImT3dJiTZzhzZ
0V39QLiWOwaqPfDr2ZH92sluwwNUXH8+xvZiN0Fz7FzVBsdxxJ2+FwLWSwcvRNDuYTV6oq8eGj/z
U2dxBa8K9EN9Fx0UR3Kyq85P5t1wlpx6X3u1R3v8KoJSvJM8xekDQsjOm7eIIPhTdib170o+GNe6
31wt59jR96qzHvKrZD8GtVcEqJ48dGXBcDAP1U14Ea7yu+xgXVXnImg2lIeb2BLfE8ORK5w137Ch
RmAHNXbFGcQtZhX8K5Q9D+GFls1u/gj/Y4+nz015WcXrdl/2bueE3n2ys2zJ153Eld3wq25zXb06
0N8+hupKAa/gND7iqEDdVfvOc8VLeCJ/2698zkVtGL3B4JdO7BGesl9daLvHwZH8NtBf2iM+HE+x
dUc5ZCfDnTzDz/aSP13KYORfTbfFTeytvnUzJLtuD3XlBp65nfnFgQZE5iPIs0t/cUYbkuwuPcSH
9GB6ylfpkF3A9H2yPlAp8Tk6p90N93ZkTw5lpT262qE7TZ5+Xe1VL9yNbubXgegVThwMJ+MmvF5O
i9M4oic6VDS7xtGv01vxVHxeHymmqDeiDXK7ayiqrkSndbUrAN7nbp/d1Q9kIe7nr6LX29recApe
JLnEx9GXg9TXgLL0ruRmXnpWz5qT+yHOQKJE1V1yZ1yMfcu70dD1FRvGZnYpD4mDfcBPHPGJRIYD
4qgnxMkO3jo+rOn2nxJ+vThioN4WR2U/BCxci2SbV+qtdGEk+qGbeLnb8JyI/OzzcMwfpEvCjgxO
8i69wcTss8XWD6oveMl1dpee05N8yE/6uTqat+nZ4AloT+k+PpQH9dgdv5mx/qQ9AnD1B4+69v2j
PlWkFetVI50hhLt4Emevd2oH+3cw7IxdzWdona9fUbR5Bk9lvq/3q6O62JHt3hHuMRntOrd4pcVp
5zZ1vdN7RAnbop3tHhMn8YbdZNO3BDe+SwLJafc8YV4WSKBidumnxDVcRpFNAIUtOYpneGzuud8K
o7w/qtGh8DMb76hNCKeNRdqfg+pGO+JKdmGP+ZGf+MkXOMS5cSDAp/uyfiwexqA/YgR7IP5qDhJ/
ua4DTjkhe9vj8VawDVt4JHGLn/VB+BJ7+j4/qvvMDp3qwXyJzvJeuoqSk8lYOuvXDMh9tJfv11vt
FqWuNx6Mc2EE0X48RKf8uF6FXuep15qvVBeTvx3uIhsM93n2wXIzvOftefBG29xJ/PwrzXj79SXf
fYL44wIJ3VH7O50rHnpH2X3+mvLvJ4dnkr8b2pBb7GVXOLyS2+21w3RKg9FPmVjNK8JZIQlp3og9
fCc5k8uOz068kiy+wGI8CsfoiRHn1ParvhP3ib3a4KD4cJ+Zw0+qz005C8fytHqUUS4mcnc4Wpfc
1vgdKa5e75mueasau9yH7sTQk33NoZXgwF5zc7e0kZfuhevlsL1vfl4+Rtd6RCzZDs6knbqVF7s8
AvsmqFzVp6RzZyfbAap32qveThxwnG7rTLZqS0ew3TaRMF7mTbtp10JGGlhqOpfs8N2w+xqxIowO
s/5udsq95gCZQiO7T/lbTSDeNkGKqdl4iZyW4Zc8t7w65417gRVIYBinfDVs1k54a+xxoe9kXwhq
XiQ+1A+RM9h//RhRlX1/lPjHkvmuJTcZpC4rnFifG1c/ryxlWHx9Ih2cJihQBHBPWmf1Wse0+QZc
SlL2TjF3AlUEF2fip4JzhyXXG1yNXyZcjUeo6d7iFrvPpV3aw67axXboj1xJw2HPfViC4TjwGMIR
9bZHlm2VMzsfTF/3R4+lGbhV6mFIYVXs3NbLp902bLZFkj9wQIja4HXdkX+t++wx9+YhZKJqPZOp
PHTJVduJH4ZDvt9esAt0xphoF1ez1/CrmEmzcTv+G9wWF6gPOWtHvNzbD7LXbTx3AU4Ufo97eJ/d
okvdN6AzCFB2Zd4m3U/2zJfdXrxxpX3KYOmdX75ISqGAUojJIHZMJ3dWRiUbUV89Y2KyiZ1/HPh2
MsNH58swtK64aCziisfsxTfn2fCq1/Se1+e6yjvys1zdFf3e41jElZzCTfhPt6kqDrwel5sxJVzy
BxTBbsNHWr5yW+za4QH8CJEpugujXfzQHRvGDm0BBzu3DZHU1vcF9xksA3Pn7JXcTothanlwniQ4
X2BJfU6IqFUY6I7ojs7Cg7PYG3Zs+7PtmuHL52ZGHqrrAEkbCyMwVx4EiE48jTx0e4RW3jaUK9fi
30lOxZuUfIcCxNNJ2hE/6YT77etspVLvDUfiwD3+EW8U+lwg/oaw24Ye3F8uXrlfn83zdFi4HB2f
2uTeU0/4oV+f4n13aLaB6ui+cL3dacNZAtCvDNj/w955LdeNLWn6VSbmeqAAFvwt3DbkphGNKN0g
KIqC9x5P3x8onRLFUqmmYqI7Tsf0qZCCh+Im3EJmrszfoOwetLvcb90bhKa4BlTrndL9StPIwffO
iYkKGe/sdi+ASHPSoJpfbnLPyWf8kckDMhUNfMOVBcvp7MVZvzP2xr4nK2PE7dt76YwYdCZdTftu
j5hrsB1Lo8rb3pHIS/34ZWEqpIqJE03detcarnRAAJKjCd/kzduWRHlObNrn20omusgssZjgEfrt
rucWU3e4jCzdzl8f1of4sO1SvRgxtQqveWKQSao3Wd/argdIxsqTycrNZyhQhzYACsR34t20l3iL
t5WKmvYOcbkA8kOwD93pzD6gMrPbXoeeH0FexsGQmHSA+I4XU+oSol1pHx/6J40wbJ9vsSrfDdxS
wZLeLhVzUK/kjkJP4BAmq0pwL+ny+byLvnxt3U3X2gUxjWddeMqp8Lb7XXMy9Ob2lL8ev83JPEwL
iXqhS40UYEbslLt8ux9uws+gkcwLSajfTTyX6ULh01vgV/lMfRh4E0JikcpZjSQK3gvKaHlnnfQn
g9dXvl52FimGKbFXP+I7SVir+MzgV/esAKp+wZV0JJeUZyPzEm5Hth0zwJCEQoL61aVs29OA9+rA
5jrh6xMILN/2Ko9izs25yX3AjfXko/oS2+SXFT4HChFryzzb27pgfPsSZTC8IsGp1J81l86Y+bxD
HYM8wj7fbdzRCT26nz7GejG3kXJny3qcyngeU1uMzuxgpv4+/lJdbLe6OeLD5+bcBqIn/177NiW5
tUtvQ0rs+rLYNRQqsacSn9iFn63Gqbwsrpfneb8VCthm+QnlSrsncvCqhzuFH7Mv7MIZz9iV+Dnv
cXaKjoz804ApjFcdywD9gCMzt12+nCPiGF+CeDx1p+4ZtWtnCewdIk0uRRAt6TtGhLtkz7kEdINc
4HEBC8yJvWnXuLOTIF84Olh/UCVVuzpAe54KiuKWOidlS5E4hdtSFW1ll8T+pHHj7b+gd+Qvkhux
Z7Dd2t/qFsyEvTJYTsPFfG64aYAoEEqD9q6nUJvp3jsdv14gm5j44UENXfui3qs7TL8p2TNXPtRn
+kV4S/O45wv5xrxrjDva3MY5hZgfA0tyip3FVkLf0Z1lF+Ak3BaExnzjdiSYHPqz8FDdcX9ZKLQ3
LnF03ZVn4mqS8Nd0kjvtIKjg1E/aF+tWu0p23B5+Nr2JOB3jY/KMtseZcVXsYHIHReYk9I8Z8bvR
NQNpn5bPjhRJmbnVocrq6H60k/yG68R20434dsh+qXBzh0m2h5Rkv2e44eg7vuE0budcUZs+YqZQ
Of3iZ+fJeYSxtouZyG4KGGnw/LEB1Jp9ydjhYH/SdSfmYw/iJmRuxTrhi+qWH6bm2x4vWjwBYrY6
MlisZIt7WB22fZj98txsfiGAxEdtPpM+UZ6yAKXuPNx3nuVEt3RuxSEBdrKLg8otvfQjLVfvCTNa
J3yavCmY/Uc6jASF1rEcizeRczRd09ccwzFYXZ1Xs3Z7/t/ibWUoYE1He6kaQVRyCPCPBQpB7LnY
XjI22YkAkSC+u2xN9a8dYbVvXKZ8U8LpiKfikBxaP75Y9WD+ugStH3K4rbpFpXFm+9VwhJzfL3ht
LY7EWTg2+MG9dC0CI0BPkNPAeg5IphN9yd/nF0u004KK5LaVdRRBhLWQNV3v2YieTJ/VTliPgtQv
PECLHEsOFH6G5v2OnMODY+26j72rkmg5eXd7aXDT5c/2ALD5CbZie1vc63F1776mu62e3W7XtgXp
HbbQHGQhRdeu/EEiRhnOeERMxWlJ2dtJEVAc/NS4psVJCUhU52wEBN9TyDv8ZvKiSfyHG0wlvVV1
0lnqktTYjOLsjaQoOTWjkuI6uOlsQ3e03zlZGvCcCAZqBPmtHETYilI39a2gua0I/vYh36Hz+aID
CuucnyT9uvOlzgVoe/vIOrptDtwvkhII3Ps1QFOSoGyRe1N/3Fl7hO8dEulu67/0u3gLw/52l9kC
EJQpC85HuvpfOypGKcBxzE/9idxC4eLwAU6YQiqID/IxuUgPW40NGjYJhMMORPNmLobph18/s9Um
w2zbRYmq4vf1N/DPv9jGbt9/1bFihpoUS1UrJ4pUKs0C3wwaS+R1/wt1io/M20IOKRkAkclNDqyT
ZEd6QXSOiGnYFlM+2aQ65CwpVFYv2udXW701H5QtL+zwJiArKPSSqEyd9TK8C0/hqT23L9sDlkEH
6Mh0OGwq1s6lx0RRPR11ekbdfX67+NG+P4TUe5NrELFhT2yNmn1x7E55MJ6hJcYfEP9b0jj1Z8Zh
i4hDYN2M27aNMxw/zB9m58okCRW77o5R22V3Sm+65y0NKLdbfsPoB+lafa84FSmguzbPZudp5OWG
jvgSqmyH2TapnzhPttNYzrGn7yFWrPwzFBBCMAYSburF4KGpM7e8grfjmUQ0ZMp3hAJK4Uv/yKt7
gnYalNw8Gks06baUsrKxnChROb5L58RdAibn7DO6rWgNtqQEAC2YPMIEP7PVaOH1HGzVjU6jgarZ
Efert9UGW/tO+HXQEci2G0Eu3Uk7I8BC8OVyEPmmKGwIUzyRjjSikZ2rw3os1evO4HV3KlpZIxEd
j3gqaSL57KaYC9AggpJyw6UTBqAq+OO9dL3yoqn+7KtHRocHnaw97knMu4V4ydh1l7LPSgJsd0n+
M/VPG2x1JAoaVIhbjc1ugWtgWODq/aV9VZ/kD+k1U69EptRLTxOv9xZEECeIXLegCKtd1KQSlmDr
bWty4uuWrdYZgKvgDqaFOxxaB64CMSK/ng03PrZbANlvW1s217yzE8+RwtzhBbzcSsSB+mcr8VS/
QVAYKuwx99HycLfCcObGDQdSK7GkJmpsJV1NWUYnh6KuVs+3TYnJ+5i+RC7i2DkmqhfR1eTNxKSt
5QBnmUiVU8/+/m0Fl/4Xbytgz9dvK5ARPctjyzyFz8olZp8MO6mTqffu5PfrjZE5CG0Fq7cVshah
cSstlaC8gq5Il7n/qB+SG/2qOqOrdr0+4UVzOX2FthGoe3K8bx0R4wniS5xn/a16CK+QgbhhXHam
7NTj+rWiv4m8lrv6gi7nEiQHg8KwP2cDTRnD1vgwUhKziQva/XKZU2sYV+2Zebce6e953YGk6WfH
iiWSnONDyxbz9JHkSOj35AvsZllXPhapB3ElPvbH4pwsREEryGVhMNDkbGhNGPvuYF9bkTc9IeTa
HJoADfIz+zI/EN+J4rTP6bypl+KiOzMPbL39bYOf7uxvsKj/srHOv+HEZht6/GZac1k8lq8nMi8/
/m0ao9vvLBC+wtSwk4U/YaE58m0ao7NAv3MHBT4ROEVBrlNVVf4JcowhBbRCTZOF8t0C659wB42f
FU5M6AYMAC00eSzblBWECX5+SQA+gc7BzNdT4DRF+BgCTwykKEG5x55BK4zJKvWHcbTG5iSVuMM7
2TBbbPuqykKluW5VvO5ntf5aSyEAGhmdxotUII/twPYy+TtmngxKQkFvswQf92R1/YQrezTiXgPw
NKN0z4qscVRgaDdSOY738tLQ2kjqKsUovRUYwGj2Jo5pyA1+fr0UP5TrqgMyiK2McTU+HDNT06he
HK2qBW1fpdWRZMObCtnrrp0RCrAVYChzqzJFsFErgPmG4ECg64AgfYRrqiEQVaofwRmnSII1mxQl
5Ol1PbZqC4BLWzqM/+x6RVV0RR0hC1B7S9Rbu8rGM1hisYkWmpry9ZxaaMdHC/PpHncFxbG6Yd2v
RaVoeFUsjQSiLBTYik6xejMqXKSLP+AaQg9r/46XtcW3H/g9Hq2how+hGWDnFXir5vboX1UrOWqu
8pDiZjeFSJ/ux0FCUCCcCmCPRpgb12mORFOoSwWUw9i8kDu5NzZPVwOH2mkT4kRk9W+YQ29INeCq
DNiu8GFfHMdB0/98SpCwoyKebJrsQIEvFMmYvaqZrH0az/1RYNUTvHrrfjFx+MXxbHsbL4LFxOdc
fSOSMYV4+oi14XhztwaM8pOPCGD0HmCr7kkRafs3oMnt/F/fckbpTNA5GixADqe+STkYS2cwflFe
yiMuLZOi6ahVU8peBF2q31/azy1gaEnboQgjgoEqpAH9DVOgq+wOSoJqedKSWn4pzdVTMtWr5vzD
wxB+IDDztzDhN7wd0iZTX6VrlJheJAmac0gYB3G0mn9zFPGmpDaZP28TaMCzGoxorufN5WTTrE0J
E2FEVFGZZGM+6xL4n2hSl+Oo9klzN4hc1j/mmqRIu9IUydeoTAWNg7SprNAt41bX0MPT9JEoFGfz
fDlPeayA75q08GOqRTDNIlFlM60QoxYhss0FhM90kqNyn+kVzrCIiBUnO1LBCw3zanzQJon99iYI
R+1OkGwB/2u66GDRYuzprr0+qO5kTWvxMVa0RpoQ/1gXbOyyOSLciRK98UBFYORmUiViRD9i2uel
uahtxnBdqF2XUjPGLuKfhkznqIjVArnOMaKZEA7QUV0dca9cON1IANbdEMdVpXJljC+XYxZKs47Y
p2Hme6nUlygolaICA1UaY3GhrEWpeL0xpFjIDV1mhmfDZiHL7ygy2Y9kpU+DETFSOkPGOC0hxiiy
gY4GUpP5RQju2LgzinCkOVP2qf65zZBD9hvR1Q0azYh6nMlVGT4UopXwC1txNn2YbWE9rVA/r/Us
S+bV6VC/66/WMpPS+8KOAeeoCyhTpELMOt1baPYkpxV80rhZ4BXACUO0GxNULeHhK4HWhcuw79d6
bM5X8MLZfZQsWvq+EX1TU0y3cXKxDqWEWHs6D8tnPQ9LTqW3GvtyHIyQiW5htXHAEa3KyeY6wUwu
0fTPS5bnp0mKlsmJx1ofsbdNu/pLGOVZivdoH1nDXpcWW3VWQ+lQ3LQKrE7vpCG3zbuMN45ePM50
OS5wq03TuFWL/q6Lh0q7GVclhpSMFGfpd5E1z7up2Ig2EKuX8TJv1hLQ6Bii2vqgjaZqHLHSbGmF
SJFSfuJZxFG+R+rDVCKvMfVRPIpoQEV2Vytz0TxhBm5ONDAjyJFuadkJEqyROkpOqCaK8MyRBNqX
6LE5MBPQtc0SNEXOcjW0GiC/Q7fsM1RU8mNro6LVYSFl7GqtwrG8ngdc8XoerrXrxgGIUS9JKk0a
zpspSbnGZYAZ6iD2tZ1VHxfBmvTWIQMHOPRQDzx5wr7bybsISnqSDZBT02mp8SWZ2rA/Wr2GYlle
66AjNVkCbGcALb2zljA6l0stt/xZ1VHGQeOlZ2BqdQq9r2mjNqVmrXlxO3fMrUJ4D+4gKSLG6Uqd
s92MD3viJHa9YOIIT2SBRaPK0bmqNdggI9GESnUsalS9+kTQ4MDw+lNSmRFVe9uaSL0IkdZBA97c
OBhFEwMVWAdDPqJqo9LDMSUJ9U3TKkGNj3Z0OfZDq9/G8YzQSqViy4T6nVxedKNu1sSjuqLjVYQR
crVcrxthtt3uLPJMgQj5kKrFelq0ts4RYcfSkIYkEtg8XM48NznOwHw5Toq1vJhxvlidYm4TpDBn
8gYRCFpky4QTBJmIQEKqohFwY4cyzyP0fpKm8yRzrQttl0xlqER/t4N6k2o0DM7gwUIFsEg1BqCf
n7M2IQSb3SxEU3VOkV91LCMLtYu2VRtkbaH31vdzIU3rQRhlnWz6bOJTz2tin5dVM/bnTaajQ9+U
s2y5Sm8sEJrTxh7vfp+o3qReFBMAr1mkRYWMiBzWGxWMsgwjvGbT2MOZXbu0Z5nu3ADoRV0V6W9S
r7Ilo1dp/uVYKoitl0SPD+2bZEU1WRMYzNiDT1ZCr18LzKYm7IqxirxfdDt5X6s1PUNLRBch3iF+
hRcBJn9xffj9Rb+pb7YTURDOYROBzCWcwTcXbTdyp/ZmmXhCW0xjT6qJPmvEQ3rzMIFsAAYw4P9m
Ofx5NVAGQAxG19yG8SJv2+1XZWUaloomaRq9zGYCiV0SXfO5yvzfX9mfj0KRqCLwsqET2aO8qaRG
nGzjelQW0Maj5kd1lO5GW/47WeNfHEVYyLKxt9hq0hei+6traSrqnrxIFq+Me/m67TRxmKTOfPr9
tfyMesGfD2dpuDQaFpksTo738x1TOzHNDSJXwD6x6tYRCNsglkpgVzYZwopmL5bwZX856D/adP/f
if5c1s/lTd8+P/enx/q/BVpy4yWBIvxrtKSHDkKFxM/tY/bcETcfX2/Gv/Ga+Px3eKSqvLOAv7JR
QMmGCpel9h0euf0Lb5iQwSdu3F6Wz/cNumq+Q+rCxBNSR+EH4R9i4ndO8PZP7L00i50A1OCtZH5R
Wfxhrwbo9C/J+G/gudTcFMMbLdiSTeSH2Mz+vHjY4a2VpOfVdVR8TbW7WW4Rz+485IjcGdB81UYu
vFrXzGnnATAooTS9unO/2EO9lfn50xm8iXZQIzPVbjkDPJFAK2NijMx4hUDGdFoOept5Fp69w6fC
6N3N+8qWvvxnreT/F+zwv2OTiRWE7Der7q9X+tkjEP0ke72+lT8+9m2Bm9Y70zLBeJMYNx1LQer8
tsD5F01HiIqNuIVNKa2CHwtcsMAN1WS3Ltixbsbofyzw7X0x0K1CxkdmYVIPvFnQv13gL0H2Rzb9
BmYyZaL8zys7NAGcV90S7qJ8OnXQ6ugedaMbj/lnbMZ3SKLvRm2DXQ4U3OYhwQZwMIpjld00Eq2q
SLmeIvTG09Fg6CeHj+zuQPzlAkyDldEZ0hX8jPPOEVMhzuYcujdf+GpXPmSGCGz7uh87p42tc1Np
dxlM8lUb7pSMLXSTX619w6jeSmPXzC4nqUSXamLEri3QXt4LPf4y47Hg6ObA97q7LC2fmkI9RLaS
enOc4sqniwu2D+fQ66F8W+0m1p+C+oibIFJNXE0kvFJsIXtpZECh5a1S7MWCDpP7dr9pRkXds9TW
7+182oU9k9Q6w7CjTs6mqf8wRoyGFnxl4i8mRGCplMG8yObNZgnXpw9h/HXoCkD71sMU68I15+RD
olw2ql772jDChu2ZSlZ3rSa+6ClsMXR9rhV59RdYhHbVpbdZYYlTq2fyEX3BSwQI8I6IckYuZa05
1tJ/UpIRwF9fKf4ipvui1i9WJEOOhqHXD+YCAZ695rjri7b9NKaJO4oZEklP3e2bSdXVuFAYSP9E
Bnz42RJ+GrbxTpiNxhhs7ayrdVKai8Fo+EGluy2yCYmwVAsSFPXOBrTin5cwqe8KSSR3RrWme6WS
z3O0t7xqXEZ0/MNvFd9/QjL9dQj69w0uVJR/HVyuHqU8kZ7i5BHDwOEXMYZPf48x9jvU5zYROjSB
Nik4ksT3GGO/Ix5ZwlD4+00SVd+paM2Y9lbo8ZEtMP0riYp35FUoKaZCHoUe8c9izNadf1Wx/wBM
vsmetljqtEY7bV9VWrILDWSZSnag7iLW9pMN78iZhY0mnDThLlglSJhjwgA5LmFSJmjUHEAur05m
WcmjObbVsZXn6F7XKv0YrflDOnWf5qHpIGqbQMrK4tZoR14nqy2cmdmTo8fFglJoXbuoBTDNjtN8
l2f2MWbX9z5WZwmgnY12VdVZl1I4TOe53Wf39E+0ByS1NMixS4JhOCd/asr8E8oWFh7E+LV0YR0G
mpBQvFf1G0V/RPqhdamXgV8lHVg9asxSTJ2ndF16QpSmOpVhvOyrOsSJpV0aVMNLznLhp/c6AnVP
elKGNzRpFDoUClS+aTGMTxHZ5Bhlq+nXjdkgKAiPaemW4rzPK4qAEvc1ZHfC6llNNQxCDTXaV5LZ
omdZlk8rEqlByzb3NkSR5d7s2ddPjZzA2c3ao2QrkPiiRL1uqkX1GamuQZ5nwzFW4Icp5rJNI2S+
zMIIq0nWl2uYpY2dmLVOTtgj0SEgrjkoukQX00YHZl8yHkI9ZGIMkfapQy/IwlBSN3NIgXLjCLmd
jg03E70B3D50u1N3Gh7TUMLnPD2NdVmfkIoor3CgLfdhAg/ZybNeDmIjG3ZqW5UnrTdogqRyemHg
6/BhSMbaraTQfG+ksX2JxKp0XkbVeLdUOX2WSgfCig8JHNYiv1xpEVzYcwN2DNPDcy0U+PTUymhA
/Q1DxgVgyacqjk9DTUzv0xGEnCH1HmOiypnRDnc0a1WI880q+Vmc4gkvt3KHJXbvWrNKNERFpbOt
5X4a1fRzFLc1ygnjNeKjoJxb0h9sV+vSbBGN6lIsT8Kex6UKPBLCpXvWixCEq4Z0nBmLaf9fW8L9
+8ZP9np/HT9vHsvoF1GTz/wRNTX4VeC7DUOVLX0r9f6ozNCMxboClhV1GGOcH5UZ7vLs9vnf1t/X
0Sz6ETWVd2iKMlbcBnqqQSz+R5XZtvP5RdRU39pqTGGkUc0nwAnF/DAmA5jNqEe+og2xP4wg2aeQ
Un3dSGCsrNCZa5muelXKvTtECd53tja4dbSZxGCk6zVLCoSsqAqQMbQ5mYU5oyavx8aqi8c2CsdD
IoVFoOhr788Uq8i8IBsxY63k4ls3A8rs0DlIM51cnzyxhQZlHon6gmCBB1xmQ5KzJ5RQZKQrERtL
grrBHInRoTF9XqZePg5lKrsa2j7HsrErtx1GSkGq3mNt0FuwmrrF8dkWAKIKDUdduUp5M+lZYXBt
Gdd2pkFMNSvjvknEsEkG1fCoZbCS01p55TCRL5QQ3INdgI7BVJJKVRfOONYfpNTucbDV0CcQzXKf
MFFFujJenpHfHAKbLiQseRxsSxl3NtFtGpVZCo2lKnUGcfVXiTY9+uCUQTRzOB1jMBWnMtEB1xBY
XGQcwXQFGgTSIbdRvlibkvQAfshMBhcO63umIbEfq+VpWgebi2iUYj9EEwMD0c5YbK0A3nokiPM0
Mt9bZYhqTDWtJ10soyf1LezcpJuCzKykwLLG7ojqzL40xIM1Z7GvdDFAJm3o3LqXIRiFGo5/mgbC
dGW+4mRtZgaMUUB+T/Nt3KQ7a0YWoagykN5ae3rRp8EkPXbzcJQwg5wxFZ6tnWrOJs738u2K9KIx
peFhMeHlK4MORtjqCyeqc1CRoykhCD9H+waZz8JQB6dIpvYcAY4MWdb+xQIZ/Fqf259okYFMQc3x
GM3sYLW1QrQulOv7ERnVm3FE/TmmFYvapmWAsFF7prErMgf5NIMKnJP2fhi6YWeuE0RAySj2diHy
D/8TIL9tQ2mM/HWAPH+s+/gx/0WM5GPfYqQlv2M2KAx9G2NvheDrypJxISpu38XciHZ/tGdkfBiw
bbBpkFIaEAp/xEj5nW6aBh2/rWYQKjPof7J7Nbbuxy92ry9dk1etw45RJoz2RtoJBe0GtasRXLGy
Y5klh7IGEFbP8ceSZaMtyseZ/o6DaA36RfVBH9n/hBn+i4NafVRQ/+6K+aNRRQ8LQMghO1pYjC8d
5JXhWrQofo1K8TUs1ltJLA/xOt32Slq6o716q9yVjtbXhht1Ccw0Nb6owugwSygC0AkP7N6+GGBt
O7aZ7fB4B7ltIrhcL9gVSMujFuPJVVZUWGiZrXXrlMpAoZp/tVMd/fvkPByXT3mv7GucDbEQvRWd
Ybsq8sGuYcl7g5eMKgV5mvF9pLQPcWc8zb32cZGT5wFbVrSrGlRQxIcU97oBCbuhtz7nDftedZPU
D2esXAbzMrVyr2tGXtD4ZiYUO51lMPBskDtJJ69ib1Llym0UTaAi9fa5U6f3eRXCJKx8mrbg/uxr
MZeDZ60ICVRFdVpsIN1J3OOmWgI5E7ERLM14IaO5QIAHfp0k0ZfakmW47KsXa4wm6gRZfIk6f13h
wDQA/3K0C/gdTqu81wkarp5P6IMZ/bW1VvBQjAtbypSDgeOuJJvxXYaNop3YH3EDn/xQwJcx8RdO
ZEZbdWZ7K/p7/rIs0FONfh8tGftjub81134K0PYdwbXiN7BrkGTbJUMyn8c6qkRNl+3kkUHPYg/j
JSMg/ctsNZGTqk/x3Fh74i9K8jPSBEhBA40fgbvW8pXdIfhciz5BdCcCers0pZ+aOWCyUDR7LbPY
l/SZ8TXOKn9Mmcb8fx/Jft9rdpea4enrELb9/LfgpcK8tyyawAQaNmIvtdq3Ak+lv/ai1m4poIkY
pBDw/tVb1t8ZdNwoMBhjgdsxXhV4L0x+TWZ6SUtP2crCfxC8xM+xyxQ6OmUWwzKLHjeN5LemS5Wt
jUoXJiDux7VtndyeGgUdugylq9HKh5tWH8drKWuVc7vWws9TXCDeUmlK+xmzUewMzLYTe7PQ6rtU
mScUbCSrf6x0o35AuREBlmZQTBD4aV+3rjkmjJFLJLi04FXK+EWDmjv1KgJvV8EEB/157pduCfNF
zvZVJG5r2ohyKymuriwQTpIWhkOX6ghoaWxZTbiJ4B6idPj4zw/LeMgw+UvVaFRwWq8Oa8+1zv7X
VtwFzSowJhigsiWVi8t1Xo/1OJ6m1uj+phe/tUR/JJtvl/r6mFvB/uqYM3ZVat1vx5SBjIe1Dp4r
RJa3EZ9+f3Fbe/dPR+JuakKQXVm3bxoncovQllSnbBoVFUHtokJnkhCTbcV/OUq3/WJrZwXya3AM
hgbJH4mKeF4HWDdzEhlnklQhAa3LE87WmcB3to5V9rFTMsA0qYTyKOsFMmizug6DE+Z2dVUzJ0Pp
TUHvzfv9xSCu++erUQyIsdsma5vY8Ea9vm/KUGqiBMjkooe45m5cMw3CqQ5/BBuV69mnTkZLLCwH
c/bNQm1R6Sqa9QF3bDPZTRNwwnUalVMYlusUtMqA6B3wvvE51lCuc7S8sW6sUqG/IZlSiMDZoFWD
A9oNO3jl5TrFdsnokWVYW9a46axDzj2xkP0E97Pdqmm7aXY0rVsvG0ZMieMbspTb/e22W51sN73B
yxse+suzmKQJ6iBaXeDlNSuSHbVWQXHg6aM9Lyk4JzZPsl0ddSbxZNd5mBvPGirJU9Z1/qrNdQRc
iYMoNLa1ifze2+rXrAbu6aC3Rce5FxL0sFGEWuPW6hjO3gwqIz3vAGTwy5Fa713s1Ofcw7fTgGOu
qZQaiOIIxUeHJObhLtTSXiYwdL8hhx2bCBepVMHc4TiV+GUrxoomPM1rUTtFU8wfSgx6EuyRRYHS
ejS8j6tCu10ydfzY6LUsn8cKAs5XcmRTDPRhXrwv8r46oGu6jIG+dtP6RV+LYvVR8ksglZn2jEwp
lVYEnkRK4BaO3fK+sqoVmyZwCCzurg+jnZFnqg50LG0zd8Hr2HSsXjcldxhaZfSsqIOgp9OOc4oo
yToHe/M16JJ5EUFX9gIHIANEa9JhK8VwwNQzd5L06VaES3vEJr0odnyKZWKYQyRcdtvriAST3t0Y
AH9mtwsj8TUOZ3tyiMfqc5WgyYiRkFAb8vQ4PDKCme5rpQIcNyQ86DwC2UQLp6KVNjOnT10JdX5v
HsemPSt4arOr0nBa/DCup5DJhgzrwmoN5gdD1Tx0W5AekwZBW2ML3cYWxKeXeF5uob3qBFHe2gJ+
uIX+bksCwEP6m/9TICmV9UjTu6st2X4d1YY/R3LCtdkYUFBQzRJ+jJ1MS1U1MvsWbDHjlL97m9++
zAbTIhKgwWwWEPWfQJ2MS6fY5FauwrzE6f6LhekHSt+9TShKzuehJTMJ8bUe6IPafeet1LeajnZW
GI3vl3XZNwxOf39SZPifwyXntAniMCO2DJLqm3D548YknckVi5eLtzJabeh1cU/0l/uTA15WkCLn
tqGpZn87h/+EIcV/t4k/g/RXj+NP4t+7x/Xxf4FgSOrXVdjLh36UYQaPRbYZRMjqy6DhexmmvQM9
Y1NN0YIzfy7DlHc05GilsVtkeMGA4sceUnlHvaSgjwTkxqCbo/6TMuwFFfw6qxscHxyvYjDrYEe7
TWFfZ6ey6w0zrCM8v/UcmYUBc/KLcWt/o5If0g85SqFa5m6EH2cnUL+Y+Bbg73bfVsMISDZuVCQ0
UYY4daPIzvTGlpZAmZDOB82/ds4ALP2yU5cqwBkkQhNkJuV4dbYWXjXMknTZydidh7mE5ftSJnq6
KztEWcPaQByvF0MENK6ka5cva1d9K97+Z9H+b2Yav1u0h659fP6587F94PuCZQuAedkGSWGmxtT+
j6YHOwqswFmWMpEPXd6tcPvXvkF9x4rEE5Jx7dYw2dq538dpAp36rVdiUc2Yxj8ep9lv61BWrK3j
ecWv4lT+VB1qcdElptm31BVzmoJZzteHNizaa2sW60NYDaEaqOHYPS+mWt+XQlryIJrEZF6bcdzS
LqnQavWXrJgRkirwBW9iqaOtAML5QukRSZUzu7hlckxjMer0tfaZ0JT3yP/tzMmISq8fVUzYdS1k
RgM8vENbopKaKigkq4EJai4DpF61muXzKFUniJbNgFL1nCWSEiSWhRqPUnWH3EwFauOoae71Qk4l
b9IKJv4jRA1EHKSqedY6tesdHcHW8gx3K3IckGcNhcW+r7DzVgqtuhFqKKIDo5s695fO7k/ygPrx
IezsUtkrAtxooKpDj5p/Yg8rXQnFAilTmlRXRiRLoVNlBoKvqlRRG6NNakFXmNLm82wMOUC+udTJ
IjRBZroEFhrho54bx8wYe7jeSwcsALtc1E6tOunwKi7AkvoYZWUqFWE+XjdtEyIKNiMunRp5tXhr
GdqDO9PTRP8WuDas/qlUTg3+hfddXZrFroa+8kkuS3OipzSzF0xWkHfCKvRztZ+nMrDlSa1OoTo8
prHZT3s5TNHgnQu9tfD/swBGGinAXLeTSzvFF0sFjTGZDAuve8RSv9igVd8XwCbhQtdpuI+iRiDm
oSbWeaXUeeprVRVChZ/7GgG3JbTOxhZgs9MXkYD2HCZ26zVx2mGmmRgLCl2oLQ4MXMcCaifGlah1
mS3XpcjtsnB4LtWpsTSQ3LVN7OeVChAachsJNr5pVH0Zx0pHXWvJpE8mlmapl5vVsjPbngZZbloZ
zjwqMH21VKQnu4fQ5MfdIKPuZBeatutW3XqoR60+TvgF0GNbJoTS0evG62TAjumiS8FHB8WQ9KiE
SCmeXHKoSF+XhSng0M/KstOaGBBzP/TtKKPRbo/tXjOjfNwj4F+h3vYf7J3Hkt1GmrZvZWL2UAAJ
v5iJ+A+OLe9pNhklFgs2ASR84ur/51DSNMnulkK7WYyWYlXhGCDzy9c2SDeuHZCn+VIZOw7ms8zL
oGOx9Rhto8nV8kLHJUt94NexfWjXUAYonudx2RbEnmN1dNYW7iJdl4vJz+1z6vTSEIMbm9rioRky
gkzsusqOQjQETgKyezWyCqt0EYB/kyguJQ0Z52zo+EGRRa2Ocy3M2iTjKtr6yiXVtn/r7RXxzZD7
x1yLmtYH3WDcHkxE1l6rnTWhPBwjOTcB4NiSX2kKPogODWf0N7Ce+xVpcxJPsfqLqrp/Xq4E4iY6
PDx2bNR8P09nDac8a3KXBNMMaTRzRrxcbFb0RtL5LePs//YzWjbZhP49lH/qXvUP49f5x3/bzbwI
cQjo13mWOnOZZ7Hk7+MX0rTYPSu3z2wlZ6N/bGY0tUQ2M9sf/8hQ9I/NDKDnLD+mAvlb7+Lfmb4w
Tf48u0cY5ZCO07YikAL/XHcUDiPekcmuWVMssLCug31Ma78hTaceTpnMq6NsWM231G94AcB+N2dH
f02L7DmM52nZ2AvVFfehoxVFB6hgBtSRddceHD4Vqi76BpzG7vuhvVGDHRf7sDZperDnHp9CrPMs
uMhqX4UXwQqET/pK37n686iVZx4ogeC59SESyUnGSeO9eKbq+wruKx2wmAfKiQ4ZPqdP9gKBnzTl
aBOs1lk2lv5gruT1mJL3uOtiMett2lXQqe1YAX6PZV/cRV1f5Zsu1zVLwVBZZEMBdprnTPFDQPQr
eg+KQRp+xtAVQXjuLN8LyGzyx9xgbA6TbQbquqapbPW1P4Zeea+HdvGegQ3Yh4ymIJLEjSZvLHvL
DDyTV5AiRCGxmSknKfBIkaM9mgmX4him4SEmbP0pdyu2xQm2AmV7WdIsvNKKspNjSQWBu5gs4jVn
5ravzHOFd4tkjLIuXqN2mW6dopjQc+MvxKo6dO6cRCHR656crcuq9woC79Y2wCflTj4ee1STOY1v
1CRvYZqQc3R+7mT7Xgc+MS0tZSGkFMAYkp6VeQgvZt7os6edig1xauLrqVKCJMiiLIddG1lj+l6p
cBRPQ0vL4d4dojZKzFjJZUc1CmQOQxHk7KRD2jhCGYMSpq5X7v3B6ww1zCW3U5qe3SAMQFzaq1OX
3I6+s8k2SPu2OPlDnT536WIRKoJ9WO1SV6wru+KE89SyevnAlkzUtybVddpFcRW9yRIAdUfyPv23
feMO2ZU+tx9nxQAWFmpXfl0iY16UkbSo6NEaiLaJY6OTTi2O2sKcNzCfvhIZ/0p8oW2T01p1tjrI
Ogq6C/ZzyJwgpURoK8YpRiM0LSXRDWXEBYDT5n0eLNm6rcMlJXtpsTRJm3TjLNvRWStuMT3RSTDX
VfRg5iC8dpe21dsYnAtEha0o24xAWgSBzX2fbYTKqlugsSLYrFLrT2PHzLN1atMIQCgSosn3Vno4
LOEQkbvgpfa46WcpQjqf7bOjQKLPOrVqal8FstQCSisd3qN8LNKt7+MUS9Tayw/0qeBfRllD80Tm
Q3NLv3WspJqG+aYoupgEKKcq0dIYT17T9xH593knyXu2sgH+vwWVwGSo0wgdjzAF1mOqZl5jJx0z
TnXLHJIs2uTnxz3oH22r6ghakMyW22rgJttPYlgZXlxWj+sZFm/alI3MSwqMsfEmRdB4z3ERin7n
RhINeI+ri9RTNATuvgPiKbfjbJYvUthZioXKn2nWWLzhrs7H4dfSUfFb62my3217mq8Zpgbs2XMZ
gNNiRiMZe1qpIAEUIjanFCZL+rA1n3DnhVCDTF3c1FkQ3FV2NjXbOZAhtNQaS9ZCv+2ByKpiJjqr
dUfnVPPO2iToCod+BZXRAVHRI+7taYP3MKZ5rSLOLhvWm3ycmRbzsYaF5zQACurG6VJvfZExKhsv
6NRRNelC7ixHnS+grhQvajjLOsnlVBVJrNMZZXrbKz74NMbZxnG4pEWBFvmkcgWy0NyiqCLNAvGr
pmWPTJLZcz+GTYxuPVpHcWlmv8P4V+v+wZMhVrqJRQdsszCq2bp0CDRJC14pdrWMnAe0xgTlVtHw
wAka4V/qokE4FEtJ+wbyRgkP6zmQn7IISX2xK2hOEIoIpgL8N9tWnpIffZHSXl/zqZEbWbpOlnhu
06cJ1abcc+5cWieB5C/R+bnZtchua3aqXNC64kjmGFjK59bk7ikkozNbBTV5eUiJQNimyHnt+9JP
59ssJImxbEHXq7R8WAKPSnetaSKokYj0+a1RIZpp65IqsUc5cBNgPrsk4/xOzsjs8t4iAzGa7lxz
Rmv1RVCi29jMaWurhPW/OWJcReIIUrKdqS+9l35z4XX2CaNwvo17lacbt39hjyOdsyIjs46K59KA
aXIq2dm8iMCmZIgx/S21l4OjxAuiqZPMscz2GRGFqQxuHQmSGfu/zhDg4WAFSTcZvhEp2uMUrDyy
Tnm96kLuy9465GvxaxOUzz0kVGKNw4UWvfcVF+XesJhcD2FkXSwc7Ih8tFXxEW/wsqG/iLTZqU9P
wZw9af6CU0oSxVYTZWkiC5v2A1Nzv1PLOepj1rk35QzT27lkzNkEawwEoAUcCmlIF7coaEgmzlWA
lsSU6c6b/HQrxRLdxwhojtQcBOwrmZUA4L7SsAbwEjbnNIMGfXheXcq5uRgmBEUucUheT0JIru6r
oaS2xAwg9Giz38bOvy4tVVyuqVruw5odJdAL3b5NSXDZclOM+fikpobgEUVjh2eK57nL62u+9rOz
sQmuZNkLSIBlPkR1SiWDjurb0vbuszomoMYPjH+gXPogais8Wl75rFVFEGTIzptXGTGtxXgpPPnU
CRUftVdeS0RAjz04NEklyrl3RjozZt+9XzodI4Kf68++6Li20tGdtNhO1sA2ST2wVXOsvhkibCZk
3eduv/Xrenic5rZ+90ODWjJqkJ5NmaFxzA6uB+zut3bXv4mCog5t1dvG1Kw7xipVxaPXxwkU+Vea
SG57UQiSZTwPga9Jm8egnRGNLeAGqq/rDbxEfleky5TyUFXTTaMzIr8yXJttPNAhEOXzXYntdetm
2VO3ULXXDta9w6iaxIEgdTtvP8iRwp1qTr9U1fDZdjUjDUJ479FK7eYpsHx3L3XpvoWOfC5stT5X
ioIRCv6YX1aKNQ0c2ezlE6f2+eBOsU50VpXHtHU/V4wS1JV4b6MFOhLSZCJQruZxaj2GRcWuN1XB
1jfkcTiFvGqFDYAwkJSYYQqXeXNV6tm/qdZaJcJdrnun42nO/Lg4hKXrngYvPlklJCUQz31T1+vJ
WC2JYT0tELOo9mDw1d0YpLgE3OpBzutHI7L3fLQgha3ZPAm/LD4jDKQ8+YQGjaCM3NdrzpuvW3HQ
jdfXJ1gKf0SqoXvhaB7nGlbBNsgUhCOm8lo42LMJZhvKxX/XabPCrAmMyy6hFRpPsRq9vn/oBnE2
5qoOZWviZZT9vaPSEFW4Qao7k9zEqLC2lMXSoVbf6C7KYkUSbTiFbK+l1Tdfpqgb2nzXDAYr9ZaZ
wK3LG3+1Rpcmbw1Hc9G0ZlzSTSWUQ0xGFM2qvC8yd9CPbr5YyydfqTScd7NijnIvAkrN8+KQqYxk
j6dO4Utu76JA2UtJOF8OeHKHSL6K+ruJ7oayeJW6g7ahjHiS79AjIeqMJsTPsevbYP7swYx9i0pZ
E7EEDkzd5AXLYXTb4KFA3Lihl62s9kGLy5RD/oRb7AbbuuU+F3XUfnRd0dq7WmSO/YFmK8/6nd74
v1Mtp1qOg//+VHvRdG8/Rfmcf+F3lDYGcOXZOKP2aMnOcts/zrXeLzEHTS/0oZzPZNUPKK17NgyS
x8JOz6nzh4Mt/wMCUPDwu6R6/C1aAWfpTwdbpvrg2/U5xACAiDMr/p1aYFpy2C8xDkmcTc7RxzNO
j1PDaujpLg6PnBIrcmppMjp5fUmZoxWqbUX0Qcc06Q2XxHzMp95xX7BN6dOcR8u90MOnsUHzD7N9
U0+5ebZU6D4Jq6PSCS5hPrRuQTwyeOHVgpEenKUd7qhZJmHUV0F/4c5OTBbAwqq8E2gpu33cMrJe
EGw9CIIzXIXBCNMBzT0B6/s1i/044LEK6lxu6KKQ5dfKr/zmVUa910dbt/eocIrTLLI2uZ0Zhp5F
CgR2Q6FwCmyp4MMMbUKvJ8iQJvKNS+nE5awnml7akFrRtTUFSafgUhtX+rArdqcUMe1pysLZzfMp
ampBXmhc5htnWOtr9vSOQnH8yeMOsZ8zAMsO8xrcgL5mZNKz15HdOzJkPUgMXERyFnaEexNPyakf
FuLm5zV3bL1ZMwZ9cujDPD11bhs/uT2FlnNS8jnRi44PRZ+jkWg7ciz1CXp8Ca8q3bK+6YU8krRf
p9vlHAVRmGF+jmzl0DIQk4VxU8Utf3emOnTjggf6ry7NVryHHBfykx2YWgE1fFv6VqdIVboH0pRF
vMnGWhGIt0xyynaqjIp424lFPjuodP0TlbOyL4BWoa0v4jLuV2TJS1yRPA/h8CUN4MWThhil8NKe
IkYXgPJhAH4NqmVHG19NPD2hDETtc1FOtlFaNHu/L8Z9Ww+dnVRVsKrXdZwcIEeKJye6ySrjfgWV
XJnOWoUcfDYOwXQ5kopkLs8dZm3uV/xFa/0ykOZjtsuCZJwGQs/+tMx+nu5UWOb2o+gqUj1BHOTL
EE3pa+WtwH+GxAzSWPMy5khRZOUj2mgftD8ygMcVkm87QZI6NklmFxHvrW3GyyhY2K6tEeWi71ES
DWrgurd9GtbrxrP8uNo4E/2xW3pI85OcI+8df7gKNuIMY0uGPBDtb+g2WVUlc4nlhVeW1YJ/c7aK
j9U3VDwrZwDyNbQIm2evIml48eLr0o4KUjLWqj6VnZvrvVgLD9VWs5qnzsdZmORzOf4a5S2WFr7w
8C0L+zEGwl7sj906mGe3bQTRbzCBpEWPReltJWypTDxNTMWVqCdsQqNBqHPwmwauY8hkXV+m+I2H
jT7TIeM3ZmT6xpIM6AoszkTpAHtCPtE1KR/9CfaiunQs5Op7qz1zLo3wJnIYSzPBxUT2QEBdV8PR
CEPpLaWvXSd23jcep//G6dRBTCJVT9+bUwr1YnVn9mcNJ+629UwK2Wd6KBgj7yawazgjpv98n9f1
7G6LnIMEKZxnholCyzG8R7+zVPvlTEKFHY5K0itiF6mItXzMO1U+IAXJN363uM4xxu6tNlkzLek2
4g+Fex2GJJt2NLtNvp1RJWUcYBzacSXRHr70Im+/yqUv9664YtfmyEfHYaeGINqbniZeewq99P84
fjq8T2//9Z8gwH+2EV+O82s+/AAwn3/hfwBmEqpg/M6d3r/ByL/hy15A89GZ84QvpcWUm/kfALP9
i8OvBLHN9vP75v0HwBxhPiQKDwU5WHWMfOrvAMyOe07E+I7fd1Fz+mjOUYicrY7R2cvz/T5synD0
VCfarQPkC38PbggEaHNEoE6C006Dpb+xWtJC/ZoWv24M5mVjtbbWVBx3NhUfS5qrpE5LFEbR0Ehc
b3lGSxENUTkVfFJjPKHfWOKByFr8h2MGWQjgkgL/lkEJKtfXfX3kSsuXLi0o2qQe0aLBrRwdosWH
ablo7AxZUjRFzj1VUulDlEftvF0rwSMGRjOtZNSMEacVp+Lk2rYOUaN2U5aJC2hKI1Oo6xPIwUIM
a9tRyyZpjjrWfZVddbny6o30BECUt3j5nRIU9p5msYY0TRR9N21nSsvJfq7lsCupJ7611+FmHcro
homeMtg4DfDDxJ1X3Bdso58AP32O1B0Hp6MVumIB9qN1h4yVF/RXNr0hQFEv9SA9H6T1DKPznAZ3
Bo+3+ygDXJRv8VhY/q5Ka0pdshq91kWEwIo0nQDR5o7hnpIj0+TkWIfyXL2Zma69SS3TkG47RYJT
s42i72acsjVKghRYaIJ/OiIPdFa4rMzN7usspgPdTt0BAT3c393QaZdwXuKiLtyUYKFj4dLztmhd
e78GqckpLHUG8V6DJLJmx8UdkFUAssGnvM2DPHjERlldEaeIZbBbVsP/nTqUe23k1vtsXdovWTlA
atVkT370U0x8ley+rbTtje+i9w9wU66Kj3HjDn6Dd+dCVl31ISyhPxKGKuSR545H8FLb342FwGaZ
e4yI0Df5zjHLLW4aTosj087EzqHrNInR3hJqX/Z5fCiapfuLxqCzAuKnRwecHU6GZ4ihmDPhj4+O
12Qxt8hKZ1Ka5/sz8ngQtoRCZfxWpO6CcRNty5S30S5iZvIebXor6jo4+rPbXtZFE963YUNsY9TS
jl079TMCMMKnTbb8hcrU+4ll5CXyWkOX7A8K6s8840+vdTDSLjGlbVNbk0xVFK4s72TeR+QbukVJ
hy3MLZULYA/dsRVYh9fVXi5dMivjnavpGiy7CpVh3Htrt4GlnN+DIUjfMQi7dJLG9dHCi/YospLN
pVAdo1BYFM1lJuqAAJv6PaA73Z3D5qbhQdzXkDgIbvux3KbknnyNjU9jarsOnxUQPXbYqTYcQqXj
hkmfOfJF+Zb11VCffa+xwd2oIG5COnvddoS94k8kVUdJ+GaRSCZHVUJVZxwg1G+5Nf8+8OSnU8u3
j5HtFU/4N9PPt8TS704tKMnDac7EuC3K3H9oVDd9HHXwXGa5OJq0Gk6+nWL27TKz06DKe6scwleS
Lvu70JrxZOCHfZZAa9uymgwlw1a2D/VQ7o0lpr/4yv/FS0Wmg5yMlR0n+8/hqfFUZ21gYT5ZOzF+
AGUFwi/add+MtjgA9FFPwN7EFy/m5q8+pn/xZECOOqgNQ9JlUeH8eLfFMckVyvTcbYsfnOqyi44O
rMQW1qB9iqzJuXGVQE2W92qPbotI+aaZ0G2iRGjWdYfA5qtUqXXlGUoxAaXFxVIC4X23R9/9tsf9
B5XJd01eD/1//efPDgO+zIgdlg8nQh55jrL98VVGRb2oJqDzrIpw86xd1W/HtJeP7Tiyd6yGA0WP
L5B4cDOKbUXs4U5O7gp7VX6MCbo7TnngfcQhC6eghXXTSavfOdGkjkEemeMSVuMhrQVYYyazdPPt
1f8t1ONPpZLfN0n+978NWzpf7wvwUZenGJL+VxROIoX47ov8J0Hl/evw2v0wa51//rdZyxe/oFTk
e2Wm+RYaw7/8Nmz59i+EzNhUWSKxOMfCMOf8I8+Ysx1giWAMi+m95Zf+GLa8X4iRCYlo/V0E8LeG
rfMo9f2oxcR2vvIZd+HJ5JX8eL+FHkF0Tiv7bd+13rUTquIit8X9dx/Gv7ir/+kiiKpJfkKZgMaO
EtmfLjKS2Gth+qFbrGJw8DvHP2pt5OnPr8I0++Nb4SrB+cEDC2KJifjIvp8ai6i3GjSu3XbQ0r5c
gvwpg3bZ55NF9KRtOcc/v9z5z/3wyZ0vx5TMR4clCB/Nj5eTS2oh+Fu6LXFPr2PYs2t0cbtdI+Ns
rMwnut0x+V9EFAN1/YtrIuImGc1Hz/3TGtYMZyjYpSJcVlN1Veg0xh7Rkcs/uNN2RZa1ATzncOmZ
U+H35i+W0J/3a25WP+TSMRN+QADteWz/bqOZDASPqrh6rCl0n2ckAIRS90kWDelfvNF/vpSDm5+4
vrPM5Xz3/HipPJVjNfXg9SlTZdLYhFBqfHqE+RvzF3uS8y8ivVFioWXhFoS/xuL148UUwax9n5PO
XSHEmBPdjOoiF2H6iLAhqHckaXafIzsFSM6169ChEM3jqfJHfOBauvA+2UxZZFX419pM8gWMMSPX
35T5O4C2u1kQBn5cNL3JXrvYe8lgUIgIoWLnUmXdNsTYJit05kezVukHDzDps0Vd9JPESeUmfkld
fSLlMNhbgR6DDkiZCX+XeQsiuSil+1sRYnWVRX4uk2CVA7ZwGeBzHTVgh1NY6wt2YeeLXLvR201x
TsKTUwhQvikT8fvS5DGVabo3xVbrHulyVgfyMiycMGmnOLqOCzd9lWMXv4CNyvewSSca7XHHvpH4
rZ3TXPTYL4ahUs95BtiyjUjUhREd1+ccpd+T8Y33nHUNg3Itg4XA4vDc7pwSivipiBzzBerPybfK
nwu6OlxV3OQBblsgxhAC3AwZ3oMU48e49aMJk0wt/QWmewFHrFdEQlsfNTjNGYiBmLsmO3/FUTCS
lR5kgIb+HFiXY0wk7bZuB/OlpRv7qx1a+noqCz0e7E5nH7GE5E/2jBVh43Z+8LQO7kxcKCbQN+gs
F58Ge/b1XFj6RhSGEuvQTvHV52C465plt90Q2xeqFd4IpGXhJu66iHMrCaGgdzSpW/icXKyrkxll
lZiG5IZkAnwbfbyocITBjeP2PZ1LcRG/xarq73PbztuDLci/obK909dWtkJep1BTRKS0a/EixzYA
DmsHGTNDMd1hcKnz17YtPQJS9OJfli75E3vHTGCFpm6XW9FPIT0xjsf8kiPmPGbkqmxTqamI4WRc
Hod5Wd+Mwq+GFWkd6CF0KkYNJCbLO4RQ81LNhXntmTA/WHa3NhwcVpQbrMk9ahunDT5GvhZmQ/AP
GWRFOIkPJBdTMIbwQ+3zZqAVt+0ilEH59OsYDe5DZ7f9Nm/W6X0YekC42ek9ZGW1fS9Gp6+v/nzJ
xmbw8/oZn9EO/HlYgpiwzuvrdytYSxSWOxBOvzWas1sfb7SJDnP8XKdiw+FzV6BD6H0+jpH68fqx
1V9m9xJoKtHxjR9fLeoWnfHWuNeRxNC3q4S1X/rq8O1V/q0p6t/ORt+PRv/9p7PW/8IpCqX9d1/Y
P01Rj6/jW/4f/697/TV//X6Y+vZrvw9T6Pz5Dw1khBTQI4f0j2EKnT+jDBnv5B78wS39ofMXv5wt
JyFfOPnvZ3Px/wxTlEMQ2eczaPnM2phi/w5wRYLsj/cXBA1Dm4dJBN9AiBmUC31/f6Ukb1Q9C9um
0k5jHWSaqq+5F8Na1F3oXyw+C53oOMUmwhI2Xkd3MC8rEejOaWJ1iZGEqOq9U455TNMYZZLwhuII
jFQcRLb2lDra6MbzkMAZGJaU4kuI0KQvjG42wPnpm1+n+sQg9Fyv5J93kV1fomUY6HJ1ZfchL3jU
RZ1bb5KR5iFsa2c/+0uR8EF/QqlY4FIcEDZGI5Enma7d/tR2Zfq6iCr4ZNKSxMw8rB5YtJE/MvaU
pzIl4I+v5IrXTWAKTx8QXQc6/w7KDbZfdRN5NrhJ73wZIM6wei9ppTvfczbEOFCOaZgnrmymQ+9N
o7uZ4sw7mH4gV4+Gg5LM3GFV9FZpbHGXsgeYvijLCh9flHXFI+cHMR3ceTHtNuxlOVyTY0+xNsbY
68LCr7PJ69D/aNPZsTwLf+xo2ZRFdRkSJv9VZkF18LIKdVAWZQu8gNDV85I1OcuDE1M3gdYdgdQR
JaUsv5S6Kdlm1FSOlXqpe01swhYzsQr0IYpWVB0To19KOShSPLwa3jSNenqfswWUptgIO2p7ZGe+
GtGyf3XixhrvhPYh+WK+sFTQIpfLsemsLRmAUWtf4w6ISpWkK+noNzlp6k2WcHtbDcA9UY8cB6ky
derYuYZCAOBZpxEbrj16kha12h7fZnZRXjB30DWzSd+dZj3GQTL5RRNdRWtPfk8YTBMtl84SfJB+
RNZ6H0R62uoV6SQDXhS/jqO/OpvGL+PLsJv84apFZ7XSvNbhAtnLbFD2flpIMeKWF2wYoyuq68Gr
vOkh8NTEraWQM3/yfdAHf5WkuzVjN8Uf4riMniKGopugLbJxb2dDeR8GSzQ9MLLU/mmWbde/zFYU
vMg1Lt4yu3a9W91M7efFlHV+gO0hFHzJqzTRSxzTqtYo/y5iVyTlp7UUpAf6Yvph57A0h4ntRiVz
WM9fArRAaVKC5yJtxK7wpddZSnNKK4bsEsnROidAsmzRg2/18UU1l+vHgb0c1Z/Tp5ermBGGgSw1
1YagSJHvutoCcLNqhGNR5kzLcWrpVlk5EMZ7NzTdfatG8ez75MBvZa7Np3qECd5ONXMiNrSx3E+z
ind+GQ3OBWd1Q9b5EhHv70/uk86N7BNg5vi5OMvVdqS/ZaeuMbO9na02JWojnfWyW1M9r692NHeI
l13E1tgETNpeZEWp+yOasoyyvOo8cdbp0N7CDNt6u6xWuT4BymSYQgz34oYcSce7RcA8ki5q3PCt
W2qyliygoRSvSNc+jYQfDacWygfp94ijfZtByVJ8WwbTnlx9kDypcHrshq7JiHVxguy1LZV3bJw5
uw1DZ/L2qrbKTzQ2FDgn6tiz+mR2BF+KBPC/RL/K41+EufeVYCT3rhWLuIiBJ9NNk+riPYwWe9zP
VYOkeCCwkM7mNbPzLeBa3lwY5pCtSe0u2C7I2Y7KHpHomCatXygVEB9RaDO7DWvUfKArxP+0OONg
E/cf5OlZEjvrTetL6qPmMCwn6FIcz3T3pGm2c5fAzZI6R31sNGFbDFit3K6YcW7XMYg/WCysVBZS
MxLtM1zRpyYkmG4faQcfizq3GGzUHNMrrwu9VkTU0Tag9loNaFpFXld1YqSVunvS/4nJmgibyi9R
s6bhSWhCRulC/gYu9/SK1MNmQlCZNQd3nKVEU2kpX+6HqaP3kWwwm5KD/Mz9OpCzwdrNiYVuNbhq
m6BAjZAijXDUBkp8/ozZO97lQrtBnozCRgmLNbhoSDLwMd4a3Pl34Szc0iNDCpXwhCaRTMKx7XlI
5tULbqCOq9oBuK9t7g7dib6h4Qjnl4VqzBkpo3WZpNV2+aYpqL/pC7Dn6K7kjGppCHK2RecKleYi
7B3+ev7uLkunswfIoIjasOygABYI/g32ohLt3iHyiJCXSA9GGU7bNE1xZ+3GjETVS+VnSIc2uVsG
S3lneauEHWi9WOld0eNH8ukMoWFxThd95RV8oVZdO5/9GYzi0YQWlRh+NBq8C1FXP+Y6DpsEOM6m
s075JkhsqYbuvoiadLySrhfOx8Knw+ToL33/Xvl1/2Qt8UCPJqh3ygts1Vc0T9QOSCfoB8pMK22S
xl3EZ9orMjKK5lnVSRqE5byZLFH6B8UZL7xF2Zq3l6knsNgXiw0XnraUpSCv47jIV1ChKkgiqxfD
Qfe8+GLDM9gH215Fk/9xUn4LHW06QoJvBw6QdM6qFAlfW6i534eM4zlNLLpeaYosWI5dkTGcu6sJ
1FVmj+nJIMydr2Y1wmxwcp789WDXeeXd0PmyiLvVrpVLnnaXlXu91AHlSCjV3a3IJ/E57d2whfha
W9KPuqjob+YgLo/RbKLbgXcUv1AZ0tC1zC6BaAQyhRpye2KHIgPNmnAsEOJf3w6lg5Armm3/llhL
bHvrOCi6C8+IyZfekSlFiGqcPxGRRGyPQox240+WefRbYjRDQuT6pDOIuzi+iUINJOWKURDE25Fr
xKLjNZ+bcMw/Vs6Q0zV61t5vTEGNzUlZqc7v4zarHx1DZPmLVSyhsROLpA1xwcpBi0mlg3nAYuzE
3bvX8KZemkjV8a4p1ETZZDRoHyXrGPXysqtCzz4UyCjXfdSX8IOD7AFPkpwnIl+SSnuaqDXPLr7g
PwzaHYILDAoZ96K5m9SSpZ9HjAefCyp+sNgUAS+0IBSQ77SqSShuGHnzk3Gn3n9Ka8tvScXz/UHt
mQ2x+SmSLPakijnyaoxlsD440ZpiGTGINHarbuIQPVBMIApyODgBnPn1HY6U8HNRebbewdcL9zAO
ObdKjWiv2xFqQQXNmZZD8wmBt6DQcFQ+fR4LnLasDn3l701EBhOiX6ui85EaFb2hN4jAvapwq4/0
rzDgKNJx/IMby5XK7ag1FMcELVtBsIYFkRL4BniLrj6fxfw+7qadm/pOtskt4+2Zu7JrInTEh7rC
qy1Q/DxFcKIE7MHP+LtBzy5F2sHEFD4Q8npvN8zDBEABV6HMRo2tK8/lKFfG3Qcb4Sp1rNk4Eh01
+6G1q5Abl7el3w7lreP4iPrHso6Pa26sc6gf0nkFgJLvF2iUC9nb0ats+3pKcBpEnzXg1bxV3DTB
ozX1qtzaEp/PxpRmROnFgB8glD3K0QJsKdBrviP5XJ5bhDwHYvbC7Iimsn1YeVTN3jU9t2geIscK
eAunVEzVbpK5fS+7dbwlxad/C7N8tjFv5qPAjBW1ibVats9d73pD0tSkoG6sOTuneaVo8HC05HGM
n2/G4wIZs6YhbXBES+8BO73LFWDJVhu0JdmbIgrE3yMYkoSCE1DCTqtUH5/05AYfG6ssLht8xZgf
kWFRoYtPdEJmZC+vfqeNt3FDDWYxMC9mG6evAsVcLbvwKgqa7NpyJNVMTd/5DkduZVMK34z/n7oz
W3Ibx/L+q8wDfJzgvtxK1Jab006n084bhqtsc98XkHz6+SGrv5gUpZbavpuKjg5HVJQhgAfAwTn/
xXkkS/e+Y7lUbhOAudaqM2gIYj3Vs1/QzEVgkCx3+Iysm9PvZ2iYj/Yge/JTaCZ7unY9wR8hW7xx
umb8K1UTrzzkwFGyVYtFT42FhOaUK9USPXjxsdfyjQDWVsL14GBfvXu9Pp42cxYVYrrGrDBCUQYQ
C6xg3nTc31UbUlMbdQtjqXVqolK8TkklfiEJw2/hUcBvhtvm4MXedPPwTwmBx///miK8byMt6sQY
LJCPUqSFCY/W0psE4Pt3aNmQX9QFPI9xzLhY0tkKn5ICod8sixg9t9HLHMiRHw0kyfczKYW4MvdF
yV/+AgfMEk93DaEIhPSPX8Jc0/WcxhzRVa4GD62Sm9ugndpfl1d4aSzzNlFDElVlSw9tqUXpds7k
M0go+doaKaH6Tt3m1bq3Yw+AkSgVvBVQfFgF88gqkMVxoGi1Tbsswo/iM8okUXWlRn46b9ORT3/X
gorp2MuedpcoZZCZcUmrzjC3ms3zHZnQ8PcaKkzbREBGVWVQqZQhFl3CVAN2hTAAkARXnQ88jExS
nKC4AiZYFOEZxTI1VKUpm9CqB41z/A2t0eXZmLgFVQne7Rzguu7yaqmn5wQ+ZnklZk9XzgHZh7q5
Ro3G5q86Hs1wqRB0gShIyDy2yGSZ40YNquGaJNiiTcSsXDQfTLonFhAqY9lDoWPRc92xNxCnGpIt
XiHkq0gPUTw2qmKT4p13rTMlf/q7VpEckraCoSI0DNWT9+7x1FAz8bhaQXgCy21/NbFtPFpRNNyq
UW9/VmeR/811gw+zQpxeiceTb8hU6SI6TNYCI6DJ1Xh3BpW2Wnn2ZFJHSDMaGPS+FUpFLeT6FcCm
aypomgy8o5nSFsIfg1UFCSb7msfD6VVc5bHmktsMBtdO541cDEk2Tc/WAK0JWQXLge4UWV/c2g2K
ndU4wUNcpfHXywfDyUfmd3D4oULj6Z6jy87q+2lPrYoclGLhm93R9VmJYuYJoUFHCddqncKXQxLi
amSdOe9tTltD1+SBRFvweNA4wLQshQdBl8qyvuQltnTaOk48C5R4oQ7hzgvdGZ2YtPHC/B8VyX97
4p98ZwtYHk1B0PXkNyfnDkgG+QaOcuiWWBeq1kwLKlbc9hcsXJ4wv7W6hk71XDbK4ALYDOctgmpq
7V4dTZh3Ge/T274fnHRVu/a3rE0Tv3GpDF4ZcHE2yAG5QjjwKPgyw+WAlZd0AFyQOis7h3poYg1+
dv1UXQQNZWMdWSEkJCkHg3w8Oe9cSFqVp2C0nuYVDPBE82ezjZx1KfRkb6vjtetrETD/DCiHI1hh
Fy+PPDsH2TgEFbjC0NBfMx6sL+imbKiYWKA+qANBsWOjXv54i0hhUMievDg0fJLIEJYnAu2Nhi6O
dIRUxI+AEszaK/sfmW6PVz7amYHgbALl5H+c7ObiLIimWKv0JkGym22xwnpvArJOgyXR09/tTMs+
sY36Ow1cB/mfpfmZUAUiujwCwFpVUgKKSWWkp74n/3R5+d7ACu+OOLl+ACa43Omacg8vwQxZYFtJ
a9gRsHBmpFUQiih4im64T2prTm6C2Qk/wkgNHma0Bmb0DOcOwtaYz4GUIbeze3iVmdhc/lmni23S
LYcBo6HWQYdksdhFN7hV0saUiGeedQHsJ/iDfbLx5J9+fygpusUTmav6ZLHjOYvGAuustVYPz04v
noe8f4aR/vz7w5BCcnehAwlsazGjJE7MCpPacI18M11fDaMfxAhA+3VN9geLB9RY4p2JVIJocXD3
MJIGBFnWooVAH8Vz8OCSfuCixJ8uz+p0y5v4SRmAerBXxrBvMRQFlixtwAuvyXWSPdVm9vc49PMh
Tzlj6G+E9xam3n9fHnXxHiBmScK5HECMECAQqY4nOCCEEcCMD9eccAj6q7w1H4TV9x889BwfaGGL
lzluADW4tHNwhM2v5KtnotMhPtEnceFxkbEej89jWbhgieX9P1T6o6Nm+muZydwgt3N+0OXZno7G
VAHnAFfHX8dcvj2Qcqx6XMuVVd1IvhXyjp3dPf8HZ8HpQLT6sJ2QgsTcgtbiY2oJQj9QbCl0zuPb
TqBx9kc7wZZQmLekGM3E5eoh6jTGtoW7Q23PaMryjb7UY48Iv/zT7y4dkCbAkbTsuNlPUhjRdW5o
aPif1G1yI/d2rsY3f7K3CQSJagMYx4ntLBYusyzewjV9UteMylvqrT9ywyxuk6j7cXk+J4kDgmsA
TqXqIK8lXkPHgWchUNMkHeWOxNSSvWmJwb8+mzODwJcAW0qu7Z4O0jn5FJeQvbBCKIonpHHbX+yo
a6rNZ0Zx5VsaqAlHFAja46nkogQy147Qb5E6/Mj9UkCh76+9LE9DGmVHLGGxYYTmQYvqeBTy2zg2
Ixwd9BIxHt9kbsMOWhLpswdo/ZpV7tnhAEaCQCQVsaSh1fs8HR+dInAmSqV6KZCmAX9yqCcKBhnI
us3lUDg3lJRAIt2iZHeyWY16nsC8cirAY0KbN/Pi8lZNeT6Xdexe82c/+VgUAUAqQ2kyEDk9efFh
fu6BmvEw2wtQ7lCoBG3UiOC7PKWTUcgaTanCCVuV6H7js7573Clz2gwmw8BRJ9xaKq54FeACcnmU
k4VjFBZNQh25jrmzjr9RXyWDYjdpgMaZ2ot9L52ieSvnzidySbO+UnQ4ScIZDRAHhxAJP6njYseO
vYGfQVgH9DPS+IthwCmEyVR/mrSBfntih1cQ1+fW0NPxQSaVARS+PFzVJHFrWure6q2krNhg3kfP
TfaX1/DMKMwLijLRoCJ+vjjwUE3CJKdGtyRCqGm6VfOR56AbjPX0Lwz2v30Ino6EEwP1J/IzqjeW
uoA4Td0MkDcW7Ki87lOaa3qHF5Cbe9dsTpca4YYMCZmZQdECXcP/H8dFGwpRAHSVxx5n9+Cl430c
BPpfOWiEu6o10PIVoio/VB7NTsU0jczXQnR9dlMDPRQ6L3I5KxokKkYahqrcqhN8a/ANLbXsLodA
gyjlQ98N1iuCVYayTqOsfXC0fP4SeRO1A8qP07NtdnCC6qCnEeUgnA/ezjFjuESkOGhrWzz+o9Su
w0Pa0mnY0798qQNhJDc5WiXfWqsbo60uX1nPI97rD9TUkZWheQP034Iu+Szmyg0f2i6HQ0Yb0His
IXbMfgug4c4bNYEHkhkGUoHRsKkruzpyicNo5yvOcqEDCbbH/RxOpfvQxa32mmAoT9vK6Sn//m6E
4eSN7I5OBY2LdblvWqQTMBtHNqcPyWHbVCloPF2N49Pd6b7dpXQXKbcC0T3+5khaVJDNuR7QF6Gc
ZGRj8FB4PTmkUIIHbarmw+9N683DBhoTCGv5FljW0MtGZJSILAXYSNr+Gj0827NiuAY3Xm4aRuEg
pcpJhYya9bKMnLjo2FnAPVYwW0nFY9Ks2VLyp8tzWR6kjOKBMaMCyEFASW5xgwdZrPdtpCLUhrbm
bdIiB75qs4AXQA5u98pD48yUeKGxQUn9SYSX6UKaVH1clr2y6oUCWzvnWghpXK7epvRbWMXzDp5H
QMX/DM64+1k+fM9/tv8HLLXxmHv37U+QjM9F3P388QZl/K9NHjffu5/tEaJR/uf/QjSCQITpw6Wn
GxpXnmTc/osegp42J6sJblEWGnhovKeHUEyGNWdJw09q9Px1/58eov83BF6OZcq+DowT5DJ+w/Fk
GUUIEchyJpUV6v8UkBcha3t5XmcIAqEp5g5b+ljFIQ5Qln23OGcaZcvnqRyFAhGMcUn3pWp7fKq4
hoiNqoHPRDupWUuE2yuCAeU+6tT4TnNwLkN/ovFp9xkSglw+Xh5+uS8ZHsYI/zhcaVSQFsNnc5yX
AUVyX4AR3Si5StdKiwzfaCr3ykzler0vHv0zFIkNw5AJvNG/3mVsBv03XVdG089qb2vm82dhZxai
uiX4PaeNgYAgwtbp8bfLMzzzGVlfeTNgWs1SL67qZmhwRM8xPxURTlJ54ClbQBLXuo7Ly0FODjKR
ZN/AxSafP/6M4ATs2Q0QiVSVKL7D3LN4VRh3pcW5eaciS/n35Vktu3/sCKANGp6PEHFMku1FdHpV
XWq9cAzfg5G91sA8HJTEorgyB3oJD4hcq1/baY6vHvrfv8Scv8ZqWaCfoVXPV36LXMLFl+W3UOTQ
bF6c8GSOJ9/GE3dLFJp+PgzVSrcdfxrjD8BDAdgP6BiD8l0jinpv8ZsPVGlWHM/4xSYI8ClqX68v
/5wzIX30axb5ppu3agyuzvAtRc+5y9rvahCqNyrJVXQlpM/ElkUZ1AMcQF7L9j2eeGemHWCqRu4e
oAHwXJ6yqtWvvArOzodVkU953GikPd37d2LmTFjSFDxIPXbqDSk24CMnifbpHFS7P1i6d0MtgsrE
PHy0EwS1QGKgA+5E3srpq/subNPN5ZHOrpxHc1YWq+BULVJ1Qw1pL3Ai+dWIRHbpqPWtMDAsvjzK
6dJBiWN3cK6Rr/PwPV66NBk6s3Lc0rcCQz0U+TwdwDHlB1T52j8Yiicvjw6DurBmyAm/O93waCYv
N50KOfa8+wJ8WtnPLuqEEFib33y2SdYdr0PUkQHbO5ALj4fqep5TjacC9RROtYtKVPLsrLn29F1W
a/mL+fs96FHyauBuOB5lQiRCNZBY97m9tZ92a+DmM+Ppp2LZshPQEP5K9CHY/+4HOx5UnjTvVrEf
nTp3AlH5dqC5gFYRwbQT1enwR/LsK8F+GoLyU1HAJAzpZ8i05P1YJdJIpoWCA18MZlI3evVNbXbB
Fd7N6cVAeZTiG9HncS28dY3fzcjQ3CwPBqv1EYTX9kZbOXu4OQCERM4yaop1Jfc989ksyLM2b/q3
Zt4iOCykiCKj0aCZt7UOS2kuxTpwRrQjvGK6wXyp33jAB68chKcbjT2Mv4TM2HA/WXbznDIKDS+H
up16BvIbuIXfZGXT+W6iNVcmeGZBqQPyHsIEnifFsqwZRTUKJ7QNcLTE6bC0mv4JJXnUu6qx3pqR
B7vwckyeuWq5ZVEkp+NDV5/K8HGgtGHajnodNz6QKnRX264ARmDXKP9lAjIosHacBuyysb5XYN1w
lev67qOnifpj7NXAwi7/HDna8WVLcssaS+0aimvO4uSMMa118qxrfCszAsgIXabRNu06lGcxbKk/
tcjPOohA2UjoJ4mGlvDl8c8EGOcywWxDNgIlvjgXhqLVAbMzfu91wdYoFCzMBFREyD/f+8SLDnVP
b+PymCfhBc6HFEKX5x5NACmD936rChelFEhyvQ/pI9m0Q4xcd+kq0AmLn5dHOv3YDAWCg9o5c+Mg
XwxV4XPu2mBE0JnRmszPHT3YuWrgHRq7M6Ad1IIiTknVAz0C01nrQeQcXGH2N04m6ti//GvOzJvX
q2N4iP8xe/nUOZp3kc1dryut3wEXXTmKU3+yMg3FWatMrlwqJ9uK8rbsyfFwkmH+Rh98d07NhQsC
38o7v1LLaNPECRRYHMeeA9zGtuHUu18vT+3k9GU8So90DSjq27Qfj6dmK0Mi3eV7v4k87+8UKTYs
aBvlcHmUtxU62i0MY3BfUg2g6f/GmXu/gskQYFlpCaZVpcGt1kppvhL6it8pNM1vJrNpNumI50cy
GhHchjDZOPCobkTldo9Ir4Y1kqqheTe7Xby5/NvOrYBlkjra1KxkhXSxAijIKnaBMoCEt9wMhjFu
5zKLrmSPMl4XC8DBLFMghqAaIkPs3XeNe3gVGX53wH3jKlpHw5zexXMaBn5V9/rOUNTkvuVI9fUy
UPY4dnjKlSB+czc++QlAIvkO8theFoDDWks1PFpaP4xSndKmjV5SUJRrUerWbY8y9yrPIuwAQ3d0
nolR77EV+AG4wMV9fW7wFIakfOVaPrss4DNZFZm7L0+UEI9FJy16dlZQxtXGrFTeCpNQO2fNZZbu
ATGM+yBom61edN5mqjQluHKonRykgMWoWdITBq6KgdNic1OhtJTRkaGJoOSHitVY2emUHnq6Eb9m
xR2J0Vm7ss1PRJIcG3isClcT6TFNPsWP48EGvaSEZYaynmO8mBgPlx2MXsVHXHAlK8204Q6GHa7H
aLpN5i3t8wNMqAFHixZXYyukbR3OVyxXTlcCAQ4SP446FyDkUlwh8rQxgrQ0+VZj9HepaPWHttLq
x9kkhVCSufngTE711+Xtd3rgSZQu8iT0dWj3LVMWnI5FDxpb9QskjG+nXym2BWOVb7ja8t+9Mm1O
cAO0GPcmJcm3bsK7PZgLs+ixnJ59uPbNR2j+/YZuafGUZo21pzTq3s2GqV+RkTiNcDkoVTJKHtwf
y+oxpppIX7ksaoycsY/uU3ITzm27zya8aFd54cZ7+nMqJvZePz10+tXy9enlxbg4jFGBlbC8ZYUC
40KLnkQ8+ypUpXXES/k2cMr2m2gy/coxf3qUgnYgI6G9KVd4WUSrkkrmYzOSnpkV/MiLIP5S9Ma3
ywFzOh/K/rJAjiwNGkVS5eb9SVqJHrKVyyBC7ZunWoN+opSR8XfaIEBweajT2GQoXgEqcFJA7EvQ
rJiwTdWiZPK1vskOdmtW6KpoMWd2C6ckiifP/e3LSN6QKjVzeVeAkTuenGBeCFEhB45Vgbo3mhop
PTFYV4680+8kR3l7bqHjQ1K9GEUNG2SqMza6kuJFmGBOAdUj3V5evbOjkB/TEaIkhSDc8SiowsZi
jNvJz9Dg3OZtYt9i1zFeibkz3wjsMmpE9DMoyjjy37/b1HjnDFTXkGkR9BkPZVlL8lRQfzLNCLgt
HIcra3cm/DSXejQVRqDiNIWOxxvTPkHElvFyN1ZujERRvFVjZtjWo/Z77Xo8NzmwEI78SqTbSz2h
NuuoOrcKzN6gi/wkgsOlhr9UNXkkeoor0X7me/Gu4iUhTyp5Nx3PDDeUxq4nnJBqpP95M3XopER1
v78cFWfWT+4ljR6dbK8v1cXgQlCiVCyk4szwZ45YIcmO8a3jSNr9yUA80nifUqBdBrnSNw0wIgO9
/b4uPtUC5UP4X/NdMF9zFT83JeAqBkgsHUy/bJ+8D0HFzYfYDTCmVj2tejRKy9gojlI9jdVoXPlG
b+j14yRO1rb/dyz9eKzZjPTQdXh215UT3g1NlTVrw5nh8MWFFnzEVnGwMYfTNAjbXjMXpFHVCEGz
cEj8YHKV3toBJN6uUJMc5vUkdPSeC21w0VspIFp/FkpR/WysQddhi+WT4+czqgP+5W+zBOnDPDUl
IpDtA64aHPdyyZooiQalHDBCCNVNFBnIho9d93VCVnpjeVDRnSBQEqQDZuVOb+Ngjx549QehKBdT
cgWoni3RA/3Eg3bS0TLF8aXehcim8uqy+50E71wZ6sxGlnkemQ4Ya1KrxakxAaADWwf6ps7q9L4w
DESUplCp7vDhgKAeGbV95Zw6OyItBURmUBzDTeA4UKyCTzCk3YAVVDseYsPu92D+TaRCUX+4N9Iq
utLCOnN8mCQq9HdIkujXLY+PGdCMqU/CB95Z+q43lSs0IpIrkXNmWvTh6SABMSEJWMLwu8wMpkGY
KHokleonIsOiPE2a/azGzQdFqo7+fqSaGgUPyq88iaCBH69jjhOJrZfd6IfS8yOc6n47h3qxHZDx
/DzVmfI9N5Bl8indCsykPO8vtycJ+oN9Tw5H8ZKbgLKTJVf/3TUH18nOAHuPvmp32qZJ0+KgUFMH
Qg9p9G40s+iDUbjDLW4fqJ7b2Kt1cLZxNcfZWsv66hFCp0oFEk4k7OF8G4k2Wk9DiHUIRqDDCoGR
fj27en/lej5zNsp+FEANMinQdcvA5/2ipqUi/MqdYnVV2Mq493KhPaL+Lf6+/K3ORSARz5b2wDkA
dDleI0+ESAzkOWsUNcEmKqsaTqUVbv9gFDazS7NPBe6+iHOheK60zxypJFfBPsPT/abyIFxfHuXM
A5F6ARB3kkB66I63XLgiEujVEuhaHto/RFYjCJHPkbfRU7ilBzUPEaTWKew+T0FeFGtOW/VhaNXs
4Bn2L1WgO4EF7ridnDR8tNBzwMCeKsd+1NThy+Xfevpu5KeS7pOjQDe1lk+cMQaonpWsO0UO/Giq
OL/LwiZBNwYDKIEc9arXKvOvy4OeDSyHxis4YWhAEpnwfkPUEFrQ5C5HHw74S4M+0VpVa7EKvTnf
XB7pbFi9G0keSe+2XkuFM1FLRiqGAgm3KcnuozkTVyoh5+cDn4G2tQEGcHHO9KgGYznWjPhQuiHE
uB4GdAwtd1XoXnKNP3F2SliZUPqgU4zC5/GUkjToa0VwqKUi1bZTqVarplWrK1M6N4qsm1LrkOX6
ZfZaOyMXhtWOvilEv9GmqF+l1XiNDXNu4d6PstiPqaa2tWZUBALvuKe+hJjVjeX0xawCtBsuh8KZ
sjQgQVmiJejgFC27HkIzJxXtGUEYQLAPTXdIVogkiJshzN0X0XjazWi4zdexUrNnpDSUu6Dr41sz
n1z72gkhI2KRCoLIQdCUPUAX0l7E5QDIy1PMVviTrmWc9Biz5Wr0MmpOs0M08tdgYOzbx+FN3GG7
bI9xiCRCfCXNOPuNKRbBXCHRRjB/EUl9EKnjDCceL8Nqbw1atyphQF+5RU4YTyQrsq+lQRwDJgts
5XgYpwLs55QsOQJWzu2ch+lH3Oj0B+5aHGV0aLs3MYYemwRdpr8UqbMUQJH+qlPS+z4NlISuBMK5
oHv/exa71axSR6AEIHw3gF/VNywA/QyEMHQ8JS7H3LkVNkEFgq3myQSt83jqaUpaQiuEi2AykIAJ
zAk/SezpLo8id8kymIB6yZokr00E7I5HaXqBwAry5X5Czo7g+Zyn0K1l7+mjqaZ54WPgVd2psFrx
KA+S8nfplfID0+fRqQJLy4clVpCebejMoSV81OPzm3pImjWKTc2ny7M804dgpwCzIpfiH3PZydHr
KO07l6JHY0zR90y3wth35l75LH1lbrVybPP1mAztQ1wW0d9Ijo0R3g+AYw5zpykvQm/xvxwDhcZu
jHhIdmU3nbtJWVOJKHAoikvT5fdXTZ3WmJENqqCYoRp75HKmFbIWzuPsuqhnl1a5whPP+nx5UeQ5
sfz0Mq80ZUUImQj9eFCsa2M9zTnTpjKLN3HUPvZKmSBhYH3TOuVKrnAumh1WnjYEWTU8wePB9LK3
R3Viu9Aw1m+M2kXjK7H6P7h5wPO5BkV9yaeV2/fdlT1oqeXkMeuIYNYGGcD8ce6G5unyup3bMsgr
yN4Z7XZvSX2IcXUmxaY/kDlG+yXoPO0hR9PuplCa7jVQTG+TBAaChKrQrkzv3BeTZBUUEfBMIPU6
nh4NuiEpwQj5RqiE1CGb6KauEOzd5Da6DBjP5enz5bme/WwOQg+UJEFaWYvzri5RP+EXjb4Qnudb
aHH5CmZ628ujnDtVmRFIOiTB4HcvTvk4anRXxNroB0GOFn47eviWTt1BxWrwyk479/Hgf5kAWykR
ATA9XsKsMTF51FIcTEJDPOD3Zz4HDq5IYxMqGFDZ+gHjCvG10APjD5aSkqsqy6Jcm+ZiB1Sq09Ih
VchXjDH+EpeVsc7zwrzSyzn3wahpUI/iJQTOe3Gez1lix0NmcNC10PBzDw9E/CFL70/ObWDxsoMn
MYdLn5yKS7iwK96lM1SEjSe8aWdPGEFfDoxz5yJNSxJJEDws2mLN6pCIbMxx9C08we/7OMiijeg1
Kq8qsnkIXefIGqqZuIJxOVemAhlnwPjn/qX1v4gSTM7CTtXILUVvqmJlFbXzGHRT+8zhaO+DYRwO
LRDQ3VwmwwfhRcVjNtevl+d+NudEVhZEIU8s1MEXCYA541yqjeyKDEPsbaZ5w25AU+N70gbxbpoL
84eqz8Y33gktcmhth0Zz0lmPYYbz2OWfci6o3v+SxfWUILJWYTpIQm9X/a1WRPo28Zpr9Kszo4AZ
526gZkBpf5kKoHiFua9Vkl7PA17dQ2jM2WrMKu3K1z0zDjkr2TP1fLKCZeO3yjW9yttO82FL5ndj
ggIsWlbXtA7OhC5NXshJEt5Ga2xxFaEpWDeWgRWZ6SoNh6Y9/Y22VLFrwOfQBAwtzNHBO+wufymP
42txpxOu6BE5KErgQ7D8UjrSuWGUYe5cR/rHPnWiLVzwcZ3qhb7GEa65mZOxRkowmtZzWlXqlUg5
c5IDk6HqCKhdQoYWs24iVPmiMNR8T+vVx5yH0MYpmunJEcqvyzM9OxJFMVJGOkAEzPFB7nraHGbu
DCSodadbRDHrzYxp1JNqoM5+eagzAQNSBpatbOa6oBaPh4rxiRFB7Gr+BLxsNTq2WOtlFPiXRzlz
M0lDUQAWQAQAfi4+ndtYQdPAq8N3wAHJhHtT9BImbl/5AZKlUsOtix4i3WrNbVgUaXFlkudS5KPx
ZWi9y53stI1s/Pp0PP/q5peaQ9EfTL3bzLGH5VSJMdgOxc98YypOC2XAHbUdmn7mFz1WbtFd2ZSx
W69xQGz/vrwuZ1cfXxqJa5RH4eJ3iWKYcYbSNT8q8xpg3ZT5zmTrV6b/DwzmeOuQd785nsiWOU+h
4/mrUM49pUXrH0ldtDWdaa6/zoY0+pq/GVOxTjO3SXfW4NIfK8Y6+ozGapn6rRZ5oID7oMBzjIbK
Gs83pPWbWeusz33cKCHCs25xP/ZzKHgxDmjkD3Xoqjd17kUIvLqjax9CQ0/wJG8aJ/TtMIyrbZnW
3mswVnGzypsAL7NOmRDWD6JxwpK8n3jUY4oQ3uVRNAE99LiL0RqakMDNG2VKd3kAooqVCqG1xM0I
gERNeE77mo7zI+KQmo2Qstt6G01kMVIhhZm5G8iN4d1kVfOzKOeEqlqBNsNqdGukY7E5FuEGkd+g
u0nFVHXrGIpFQRMDhQf+lhILaB1HK8qwfSrCFYYDue7XiBV/a+A26vsCrchi22qU1fARwHt00wyA
bVat3lbuLsN7PaIjU0oWSiQMezeIxNlJ1mJ24zZ9O+1TAJc1yEPaVbet0WYhwq4iDNeDWWG4NkJv
wbSuExD2XC8WCPYkaFqVbWylzwa28dZz6rbzR90SE+YU2YiqJO8upd5GPYK12Jdo2D/FqCq/6BQb
IAMZQ31f1kr11bJaFIB1p7mpJmD/KBXHVbnOBELdBaWLFHz7VCs3ykC+hCVYPyOOHljaKgknb0KN
NHAdpJKNZLjNdGTHV/HQtjCYY7PzNTelXB12NJR3WW+nyDsGgXOX2E7jrcxg1scdQp3qix7mybTq
rNR4iMMpQik94qw/UPhJjLXT6ZjD22OU1XeYeuf6NgfWn6NG09e3nhGAr4PBOsOj76VRKoatTr0f
XLQ4PuhOoXxB6mz4imsIpF1H0DVAFqGw/5qI2O+2W4gPjVZUt24+57SfVaGveOmo9jYdEvFZNRHR
QOKgETdO6cLwAGOjITYbll3nsVvzMSbEQ/dB7VpP2Quk48dvvet21iqZdGNeofuAYjCCpnniZ4Nq
/BoLBHxRmzeS3aA0yq8SzXlzBbUmEVtkY4lYtcimTxyWmbeZizl/sfIiU9CWpliypiAYvSZJ5R5Q
E8h/IvIYPwptHJIPQeiYL2kMURfIDfIyK3QpI9WHRh80REwOUjf3OqPGZbnN2gOSvy3C7NYUv+C1
ihQu+yEoH0cd3Wof2Yg6w6Arbn5YSDiWqzQrMCwOnGp47WDEV/u6c/N04ySh9YI4tBh2CFoF+po2
kvEhxf7QotEJ/zcCT6Ns8Oqb21VkTmxKhJnzfmOmHi7hTuMgMa4rs/chDTPFXSkBPySGmoT5OR9N
aoFP2o+Gpw5UWGP4K2xURVnruOlileqm5ksMmh9LRKeakWKMkjj1RzAozQaslOYePPzYVD/2XBK6
wlNsY922c/yIAxqyQSgwl1hfBlAN1tDFC9wiE+xsPTNG8i+uCoN2VNNX1Kxh5UZ48NbesNLDBAuR
XtFpII9R3OOooaZF5QvXGpJ7W1eEtY7nxoN9rUTo3inemyBqa0SNz9Ol+KoLFW8MJDfLZDd5DbtT
VzFPA/Y9BOm+EXbfrGo97jPUADkU6H4HHcAuzyg+jqNrPSmRqPVtnc0YPyODIDRJ9o7RRO3bGmdL
MLgTBw4VihUofeWjZpWp2I12AxmeVpg93+RDW2iJn9fCA/PbWwh5430wKoHW/gVMrhiVj6oiZhuF
OQQrlOy5HHE2RINeellH6/9X1PDscIIz/aGNiwdqX96TxVH02dIbhXIaXkIbDCKzm6TOEqxoRMzB
otTrpnb05ynSEv41dkPPTlBURFRWKsWVHPEEEOqC9aCzBFuAAj0AGuP4pgsBNw7F6Jk+kgZPLFcO
uCnAPrNRMx9RMBLToql9HBF/cCuhaJ8o6JAByF15qFavq759frvhf4vJ+5/RdP/PuY5I9Mm/d6x/
+dl2/7X6XqRHBF353/xD0DWs/4aeCigTeCYuDW8ubf8QdLEcoQsJVkdi8sH8yKzofy1HEBqRkouy
JQrukX/1L4Kuof237NFTguA5DcIewtxvEHRBuBAo71ImlD942wD8A5RKGRGw43Eg2cjBVFEMxULz
0pshML90ht0/VjEk055S9d6uOXYG4SAFj2L+rTuPj3rWlNsiV531CLmiIasI+xX91rtebcydqtAD
81Jjfixtc9yPuIYgoT3q5o5Wo2906nRLUVbdYuzewV9HqqPtaH/odIL8Kk3LTV/AJfJsxVkBJbht
pqzzDb0ura0RdcqDmJ0vSg94jxqWsu0GO/kVYIn0Qe+04iVVJu2x7A3lIx5RzWMvYvWGVD+/swZE
+VZlMQ3GmuMqetHyqH2FahYNDzgyYTCNW9h9MJYbh3ZE4g0/a4P/IOqdTyHHsR9rMxsJOrydDznE
I5w8zeZVj7/qffxkR85dZDUHPct31tQezOiQfg80HSmu8dEqi++BXb8Wc/1X0xQ3VOM2uM3eYlBx
VzrjNhbVoxPaj1pYPOJrgB26Me9FoH0ecUxQ7GpnBxvhPBZu8hQ11VPhAK3VC+eBZGITxhoWRNqG
xsptmo2Pwv2axI5v4OTFzbpzR4xV2vFuEDVUjL6CYKO81p3dc3rmH7s2fPKmplk5VvLajdAiuvwF
cfC7KHVuMSL7lpbzi2izQ6B10DVaJDj1Tdg7W2ROP05hswWEjp9BSC7klN9alJBHaKmWEnzASA7/
LRBAQv1mZHdh/RM7KL+skztcUD7pZVKucJe/dUpvO2JfsHZD/RY1KX5J7N5HWv6r5nmF1PfKVryH
qmn2det+0GtGhIY4I+O/D93kMCfWGoMsv0s+eDHSGdqHPrQ2dRN854n+o3BmX+k+KnryAad5HIZv
aZeit7639McelX6l2c7zt6E44N3yJdJmKRXd+MOkPOWq/h3fdjLVDyYWfGsQ1DvPy3atohYrxem+
KpmybZR524blsxV8Lo2daWafGi2A5jDuej3ZcX8nUfwYK+FB8cxdg+2GR8MLF+AHhPYe9MLd1uWX
uX0Jiv4AfeJ1dsCl5tae3tSmDO37aZhvnNx8jZvwMQrSHRa2HyaFfMcsGamGzF5jr4V58EFJX9tB
uyGR2FsVqZ86rceJ6EQEcjW4u1rX76l+hw889bAYi14t/TsRdDs37VYb1G+pjonaJy3iO9UoDQc1
DjXiF1fiRzUVT8VgcOtHuzCtV+poHJzia6HU5I62dUtJZONW3Z0hvBseJc9xb/ltV8GrvW/hr7lp
v220T2gKvWiJszXFvWvc99YtIhqYXDjTzpvGO1RXbhsbjmJyo4bZ1pD4cS5xpzB2etxt2jZ89TJs
Oqwi+Dhl4smRmy9yvc/asK/7T2b9M4d2byRbLI/8wkq2Y4fuCmR44R7spt66antnlMnWrrz7kgr4
iuyjLNYiGVclWoc4D2AE7pC6peD28w+W8j/snUdz3Nba57+K625mM3Ahh8WdqgEa6MicJG1QpCQi
54y33u8+P9CyTbZo9mg5U7fski2RFBoHB895wj/Un1JD20yyf0dK7TZleRCSbHYkwbrqS20v6Fc9
BklGLq8LK9jK1FLDvM6z2p3yftNojauFXyZVu2zaBqoG1l7DKN77VX+OXtYDk+CvkomgZRkNJL11
YfetO1Znml5E3HOwbptywEdmowY75GjUXrhvWtXuZBleRzyaQFWtO9ESLxWrRp+yI3MkO3FqRsS2
LqXeKD1N5kQiNK8Cy/Dmel2xfcnyoeP097JIlVXX/nPoz44lzj5FbrIHnrDFR8WwcYLZl3n+rYRI
Q0D3ERvutI0oq7t67j09HG701BywlZV6lzZv5CRlaj2YedkQ+csvlh/WBzWMy7O6TSunMcQ9ZfqF
IswHNIqoggYBgoDQmxedz9vKhClcqxG2PPAPfVy2dWtIEfPp4j3K/FeaHml2IUlsDmOT8aN2qUNg
bSX5c5LPN62WPnZFf94gh7CvMAlwMXwSN1oi9Ye2lCFPolh8rnLyXGtZI18OkyKdy+InGGda46cr
lIdXQyw6QXQXBnoEIjxI2buVtDYjw2uss8GKHtOU4i0ps3kHVy+xg2YDAOuqzZpyHU8FuoAz3unl
OmX6ts/XQmJqFzFEj3ZM8NKg+reb2teYbg97KxWtDUxgxOOrwq2C6IGYnzrZdCPj/4La+DoVi70c
m5+qsL8rVF+ww9q4q6PKXw08rAQDolVXdYcsv4wyBBHkyFcduBK902TjrpeLb0Pff5075Tasezy4
h8rxAwwzcvECbxzE8yXxU6mX/mNZG9j/0V5oI96OcZcjZ4eyeROEuVOkMrrm1AJImwGMaHNekKGr
gedQTolZTWdC0l3gyw+iPrZbQYmDrSmNZ/H8aMjhp2Hiu2TaEfE6y0ybwmle5bHwTYSulPVIjAkz
Ds3VsEoCZaLtMQcom6bneYkGqlUFsK+RlO/nT2KnPAtTVduzhCFYiyc1B2LgA4Gg0uhG9UDf54CB
+q00+1+SwV98Ns773PoErvBxsORL8FieorbfwnFbyddBgc9RaAmHlkPpdqhogMWiKKwUrRd3Q0g5
JhditB4KHC/DEvcSIRao+ZOuWAnjoBC+0xslDUaO/CpyehSk6n6u1mqjVZ6/rFhKbu7IVup7RSp1
Zy1mpu44tfd5hQQAeq3+IYtDxWZuHxyiMDmLdM7v3gxoSPg0PwS16r+rQmt4JuOq1dgxEUlLzbQT
K2p3Rht+y3XEuKxkPkC3XAw6IxRwpazf4mOZHMJGTzAOn8R1pEqtR4slscWmNXEiKQGL1hs5q8sF
wTUhGkW2NFPe6ebooKXSrAc9X6eKoDhi96kcP1eRegjwfXEyy79UDHSoFSQfSC804pR5K7TWRZPW
25EwoojDpm5Ai4xtbaPcex4kT1ZBQdiEQefK2nRuDtUNeHScZgR8rsREuEpyP3CVMrulltxNVGdm
6NdOX/WhVyr5TTWGhzmPJQJbm6Z2XJc7NCvNfd4iTe20gmKcl0hUnTE5TS/x1iF6LkLcCHRbqlfg
KHeF7BKrpuxKUbsyg8ncDmH5qRWEwFOiDYLewvWMwtodapLTbCtWGYucafh00u703THliQ9Vm63x
02zWYaU85KVhuH0jPP/PrLAUSegVcNqKgSdHu51QYKP6pQGCv8i2EnS2NfDcsZzO5Fp+wgN8Jffy
t45EEyiTgz3TH/Xff8qtf2mLK+I/l1vnxW/ZY/4/mt/Sx/zb65Lr5ef+KrkgaeLWQWEDxf1FZuyv
kgsyARgNekNoZjPo+7vkkn5nJA/fAIdpU4cZTu/+75IL+CuazbDdkP1HB+dXSi7jBaH3tuSCCq9T
C+oLfB4M39uSK+0HmisaY3FUSbZxdKhq5Twoi6eilPHtkVMP8tUlqO+7zjd3pZLuQLmclZhXqcke
tJxuz6L42Shx2BV0Wk7K+D2YFW/KgoNKAsjxX5gYt2Jk28pf6HlMDoYSgd1jWeSg5vHYR7JT0bJN
8tSGzXbINY0mBu1NWa0eKdNkeRPfWPFFk6xruj6qPZWeb7o6dis7HKrrZq2Zu8q8vGgp4AzjTAbG
EB4A23TrSnXxdSIt8ltHluyB5lDrYS5lN4Y7xS6tJxGR7dIV1VXZXVrJVQQWp7j24z3d8go/Cn/F
lMRMDLtay8l5bXmWuk1v0pt4RWeR9t9zdaeI1+RMop3hhijaSqLZ6XxIvdTTHgQfZ1Y7+0IWVN7U
MPQS+1aQHASZqsBpou+hdJ3f1KZ9W6XnhXAvJ1RbQMCIaAEOu5hu2KlcnlXxWsRldsYZUxgx4YyW
hA3Xk3m1TccDWLmN3l1hDITtYNUZe9pTaZ7iolnY0hqNilaG+Ol0n6avwhfhy/RVfPmv+PLf5dfw
sX3+49fwUf7aPstf//ynf44ftbW2Vr/2z+pXbY0y57BYq+gT4GDPnzxrXSUH2Yht1UpsGkS20oHo
2qUlVtLnceOJg8V59pkMfYb7QSfvU/qoYqBEqpjcAu6/HsVt0rqhvLYlp9iGsztmqwFjgRps2gWy
C5LmDeGKnqReXNR48s4XhFhgZPxdhrTm10Vsrrgw642hFPY82XgFQ7m1c80LBRdk0OfRMTnta5yX
GE7uKn56GVLejA4OmZ1lW196R72wa5fvMx8L1c1xTvyyzupNXH6VzQtqGBurR0VcB7gFGfTDPXQf
p0vuM/SdiglOu1Jvi8FWb6fL8MknqWous2hv5LuR6cTeRw1nE3aqYzaLost1IHwNmotMP8jbtPOC
NT9ehPfjeD0qX7R8d6mLXix8YqsGarXikKbp3eJT2DtizCecCg+mL5xrCGKGsOr6bZKAtHIidV9T
rirjZdhtlH4tzhyvq0pwc26YRoWBBOQZjUZH4AR0ymCt+WeKf1YeUpg6nror2oN59UWbaxxPV2ro
WFhA78IQhT3eb2eSbxvhssECOZsFG5WIWLyMccx6Dm+j87OVtzIZpjx7FXBj2iGPZ4KtYcHF2efk
qjPPXhRe4WXTq05zDj2nWTWzaymHurfTW+GiD13+Rhk3zcBtJneUQ7v1d6l8SLJnP3qgi2wnE/PB
w+Co7SMtU7dRMgeO61rWSuypNVuD5Y2+mV291B4iEDxhY4X7tI0dKXrCmg3jxF1Nrd8ecvpCZXKw
yEF8QVw+m9W65aX4GOA/yzDmnlKgus6q54ReLmr4WTq6BlaS17PeMl6ClDXbpUmAuaAOiRtxk39D
dVcOHdhtPVaKTIlayyEP5vfmtwsvSPloPNHYHrfSKlVAUzmS8SXxUWU3vluD8NDGXqpt0nI7KfuF
qJQurla3ofSgmhp3us5FL8nvc/FeTN0SRsa5+SjH5PJhg3QE4vi7Id0rOJ+Kptvpg517XXopTrex
7Kil1weH7sx4GIiHkl1cZVcWzpCiDW1DePmf/KI7a85e/pg/++MrIuFVtYlV8xLQuuLHv1rjNN+L
M6hhzbAlMM77+WEaSuJUMoo2zgAruH6kIJeVek5aKE1PbHsww8L4hN+0nTfn2oRVuPwgiC6iYlHH
O1XBK8EZh1TKTsUnKadMFK6NWnCCYBuUAg2tnDJ02zBcATGM+Co14LQDthKW21q7y1x/cLEiTibD
jucuIljrnxqRuBraennNquaSk3dsDMA2jEnzJ9P2ufLKyuzZkqknoTHU1rpo7LSzR9u3yk/poHvp
KmcMZZT4ydvWo36In7rBqZLGUauzEH/X4L7geMSx2Mo3ZrwyDKYB3nxe0mJSHWxWR/lTjnwYzmhO
0AuOP45uhPtpJnKQyLM7JfJla5j8HrR39VhLOOXuNF7aqH1QtdHF29G1Ws2TDdqAhe+lQ/kcaKlT
AtyX1QyHtQLPAOoW+c6XkicO9s8421n2iH2sCiSbyeSq7sBJQH7zOxweVbxbZwzjFOBpvRNYim12
ktOp0rbJdVdIy32qi3DnzJUiII5S1O4wPA/BwWxoXw5rjCoSOxJD0DmXgoKGQ0i1bWO5t1Kn6CrS
ctUVTMsdo9lyajDkttT0e9m6yMYbiToFxRs3kVXmaxWiGEZuy2WQ2UM/e0Ky7oTxC2XjeRJLh1FL
L4x0vMc+/puck/qrF2H++OtDgf/X2v0LU4uE7J8z0HVB6vnbTff0DZH5Ovravs5Cf/z0X3koYARU
W9HSW7BDP3JQPMgX4YhF8p9i400OqvyO0gpGLiAMaf+DTf07B0WXE+oySS3kW+1X8k9owT+1/Ilm
dJxAasGLx6v1bf4ZlZWAJJ8lOpWPJWiV6aqTWoC2kQzZ9mbqxTJqCob0QEP4sla/A6Tr3KkwznBR
Ud2ibfZapm8yYOQoIl4Igr4revUcAuXeHJJ7FFLOxXC+Q8V45Bg0dmk3rPu62Uj44Vq5/DSJwa5W
xetCBSAmJFbuAIv+loWkEj0td0V61s2lsd1kwzpNabEUcfxkJIn+nQl3gxX2LEt3I6rBa02rGM4J
hbbrTaOlrScp2zFcjF1TvbtvE5h82EmPX8TJl1ejgrWbIAnmVchcPGkegwRxaahOZBal/rUUo3EV
xhoAobrJdoE19F7OXPiCaWO4UeMG89NSVkk224DmohKnaFTV+jVm0jeBqBVfGSEvI3MgaVizq+dt
3Gm0BJQcdR6wQKjGVH5vJ7lJUy03HqqMMDgxxnBilaMsM1MYfVotU1qXlyAXtko8ZrYfV8na6Oqb
UibswSYH1p76bl3wPY0x7JKsCa6srNy2FU3PjLAa1b3jF8na6jM3LabtgBewL4a7SYs2RrJvhmRv
xjS9FWzWM9qL7bYwFdsXc0+goja1+TyKsDCeSLZiP7yfgp5vKM5DlePGqjF3R5zxSQsML5e7Sx79
57GcsUAMHMn8BJLGm63KjlR80umXkwsJBj1ba7FkQ9Asty3uSaVxHVv6QQoFKJljd4khXP65jHVW
WOkNeplYs5ZfG2XWVrFGiiqpZbOV5Dy5V1oZjazcP4dDscWjsPbGXPwyQrq+86fypgkmcTP6cXwB
TVcRip3mx9/Vft+EscfL5hmxwBRYxkwIYe+bPk4MNvDXOmnSS3IbbdN00S5GryHx+YhYFQsgR5kZ
KP3kJRKMCkXKv7EPBGc2RmnFx0qYa/vlPkvTi9Q3sjN0rlqnqbTDCDN4q6iT6kSiOjvYChq22QYX
6jzndpCEOQn88MkPqbn+/w+4qAkgnbsoMP5zzL3t8qffts1S8zevw+3fP/tHxNW03xeDJXSAZWnB
1y9F/B9Rl6/gNLaogRBFoTophNYfw1ZZ/102eSeB7QFRg7vxd+W/fAmjEcbrzNoRnKBf8AvD1gX9
96ruB4+mL1BgzgPYz6ArjyDykpzxemjgKQwRu1OcW+2hCD/FSvKUdSFDJpDCHuifVwt1+cdf/9rL
U1oGuMdXBfOuAumkGyIe0974g0ifYizBpBIp/xY1TFoGQBemKNv1anQ+1QUJo66s4yy9BNJq0FWm
okrq8C4myq44R2ZHzOMfhiT/aWH968eu/LCP9b+fut/OuoaEivMzaqftt3+/+rm/djOscZIEwPmw
Kl5BB9jNIoIUaKYAAQAGaQFn/XM3a78vlgowkWC2kFwsicePPpbMlxaB5YV7rPHOATj4hd38gs59
u7Fge9FFW7hOQL4N3qjXYFOhQxdzUe9hFhnslInEeor9VegryBVxRjMLixN30MIbC99UYdaHTS9S
XSsasy2NAZc2S9NmDPRtPvM+NJr5w8jpPzvsX+gqwr7FuZbApbMvIKO8igo/6cn/17V7417fu6v/
/u0BuMr3mvx1qqM3m+/dv/KvPJYGt6gQHhe5QTgVf0ZVwC3sP2kJqxQ+0FVe9VOV30mGsSnDDHGR
6VhI3n/2U+XfDai4MDMWVY2XNPcX9iGB822Ee28tXm9EtEKVOs1qyQlw5bBrTdsEjL9d6DnzJmoj
kG5DH64hF59pqXAVq/09hRoOiVRkmsroWQkTu+4YhtTaedcntgEatLOa8wQr8i+mOfpOL6jomUw6
tihyIK/JbR+UmslalKIgMElkq2Y9qRciUxs3jubnFHMQEJC5N83mcBBSn3IY8rSYZtdDSambJaF/
1bUTA/u+ULellJaO1VL4TUO+gqUV+lTKEbV0X9TVdS2THIcjtjlRF43raUB2JDVgBKDk6RUjGNyc
xkJmqp7Vg4GJw/JSjei7aQgu2oB/bwtVeQzr6DzP9GsxNHpbE1GeqczQ4ZvPC2YrcxHdAxy/Yvp1
AG92FkbyutZAxmRJ04GeMRnVaAqU2bicHU2OyWoNaw3bVHbzRjxjrvMs+jGwk4ARDmCfQ9bNh2kW
AfyoFY2d3uxAg4jfmzB9bHz9PAhH3GRNkDWKKiTYG9Yaw/uB1LAxtwzAoJwDez7kJRW61NO+aZK9
UgaJ4+fWTeKn28JilCwH8zpri/F73VTPCDA3TqgFpOjJtMX8fdUkyAbl5mPpj1s/ATkorwrZiauY
KoOqf/CNizxKn7upnm38Llpy1AxZWqMuL/S58IIupTsTxymImlCkG9IEbbOVJxE4cC2o53lNx7QX
wQ6pLKHdNSodAHHcFI1k3AzSk4HcgNOFTbSbovAmDOSZDDvPSluDAwiy0rc7ANoPuATeZaEBRBgR
J5ibvlvlY3E5hWpxaOthuJy1BEipMAi7OW8+N01orTPEzEwj/drneJJjLgPaWvZdVeuNHTk8JqpA
G/aNNOGHIzKc7se7pl0mrUlrqo5c0tmVO7tgAlbK6cYysoskbm59aXY5qmg3dszfnqGfe0ALnFhB
gghChd10itPloduXkR0G5bagM15PX5gQ2klX0YzUnYY5XJtL6xqQR59hrBPITi5+7il2rHh0tTpz
BR9hRIWHQYOiijVeDutyNNO1UV+K4bgeFvRV5FnnSWfaqQ5mSblXI+0sByLmmyJ9ekG6MEjybMTw
XBGId97D/bn79Tz6H9GMy/nztSgJoEHYNv/rxW4EX/Ul6r75jftysF913+vp+nvTpe2fQW75zv/b
L/5ID26n8vu///W16NBQ4m8LoDC/zhwWXtk/Z89elB9Py5Yf+BHcsQlh3iUuDD1IqTQY/gzusvg7
IESF111iSrWcMn8lGYb4uwiaEcL3j2kZP/QjuGvW76Qd2OxCAoNDtBwWf973j2yVJWMF33eiP0pe
0QnSAU+ibY+pF/mrekQeVJQ4Cq1cC10kEEANa2BQdqhthHdWobTbV4vyTqZ8lJ5zrWW6h/4h2Rbr
8AK5fUWeibUgTdo2ithVpvrUdVmj2ynNkdWQSbQX8NWkDzuj1wUeKU1OiIq+e3Edl02WGbrBUp68
PsNENWjjPIAGjK1htIcsVPISVTjo9X6xqjMu3Zp+ttMX7NLHt32sz/DHfS8aWogWIkVxLK2pNL1Q
CYUSuqUSTQ4nQORO9SSs46IczkfOKyYpIxZdTVCFa0y2YNUnhryVi0R3ugzgx6kPdHSe//GBFraQ
CP0Ns+Glf/XqQQhSLSYo2oVunPv9IVWLEMab1m7YkrPnz1XxnFkyYzxTRHy2iBLqcNj+VyBQT5G1
jwlVy0eBAMcsGaQT5dOS37z+KLMv1WioFZHbTkJ8Fuc56v1RWFlbHfP11O6EMLsUYK+FmPRVxWcr
7ebnVokCHZZQYIU2eLz6oIfAeVexlZinZP+OSa4vn+8lo0cZYXnjjkrKkbytmSjv3Ary9bUq9qM7
Y9Hg6DXzjDoPm3XaTPVeSWtYO5UQraqgaE5wMaV3nhfVMT5C9BIXUPLRh4AFoIW+b8ZuqNbjRRXB
UFLmOj2PukbYGmmFl4kWgA4BNJocElQc8KzV8/7RAFK2+ngz/xwvXor1F1T8YlNNXHr9vMhFOytH
bZ6sJJa/1UzMvTE22nUb1P4fEIx/DE3Lo39V/rwsPX2BPy91LAtXouodVFqUuLJYMWycDAE5M8H3
v2jZxMAylQzv43tbQsDRBZfVJVTrBkXhsSZnJFkx04MmdpWQ3m2jVPleVXPlRBTkIPj5KuhN0SJB
URhExNsVzLVMFsQWE+hqKP1VmyglQU+bbDU1mFmZ2qORqCclBd95bLydEPWhTLKTjyViYgHOG44E
satnaeZ1WTJdxpDy3Aw00Be16kJPK8fc4wWwHGSAsTwfAl6mIRGNyyQr5LXUwoOw5c7S7uZ+bH7R
m4FnTQCg1ka9ji4SSgpvF4U4lVZRV6RuU7TyOq9KE5ncaFgrleqfiH4/bytwoIwLFoGDxQjpKOIU
BLqhLtTlKWu9I5SwgJDDEW+DKsVVzjCCE2IDPy8911vKMfw5uceFuPD6jcnGYm6QrovdRG1DL690
be0jcL3VS9FyP97A710K9A2tDHYWC3m0il1SE0WLIHWBCBiuiv4l2N0Q4Oow/miE/uPLedyceHli
HB4IDi2zFqQv3t5WojYGQ7SKtxMdGCyyVGFiTDGMmg1Wj677UE5wFrpAOZeKejp0iVqeBQJCrX7j
W89VJnUPMJ+syyqahk9pIyMPJLQIkqhZp5xQmf75jWPvL71FdG2QRzrWcDEGmCGi7yeuX0qFN7S6
YUsdcOhFzmORDBS9NpeHPzrF/7hA71+UBVrkYnn0R4FyTjJfgg6RuFFTNIGtZIl5pfFSbUC258/l
ZITniaIIT7++AwA+/XnV415kxUAW5ZAucUMUavewTq7SMNU3wgy6+eMr/RwsWVQZE29IcBY3ebTX
EO1OJEzZEhf8N56PjaWexepsnnAGOG6uvmyz15c5WsZBg9srwSl2E79Kd2ElwAOFp7qRAlFyTSWm
qKzQvnImsxMeSs3XZjsax6yzcTkJd2KYVFfCmPurYujKA6RW4/LjZXgvmiDsRwObXrhG7/nta9DD
qJj6sEjcnuR2o3Rj4Jatqd90CH0+DIN8ynzonYSJdafPTb/HRJr1WLoUNbpWn3MpcWetMp5a4Orf
J4b7stOPraY7Q8Pgo+0R28gHzbyCh92N21BCjwdCZzKXwN988ZFxtS7aeoQA3Yn84L31oDOKMOMS
GshX3q7HgMTgaIYMx7SuHW4mbEdBz8APvifYJvtcn4pfPk4XCVf674RWyF7HeX03tEBpjTFz40CK
MyeTOD8ifBMeWgi/6za2xhpQXm5dffzcl333NldAuEJEGgf9U1r/S1H3OqonoSTBUWozN2HTgVSd
6CqMcuEBbCsuNCnCP3cRnpMUIANFYEibjy//TqTn8tQSL2ENhaW3l5erqcqarMhc2czDFe4lNbpn
0FNSZTol7PDepWS0qJixLyYlxwKWWkFenLYDR7NRCKum6Jt93DYAtsqhPWWO/E7QRGcL1/kX05Wf
BHOMztfRwEpS7J/Aw5u5ZHpJqmro5yBtgLY87J8OcuwvryXDeo5odIdQITlW6emVZvZpuQQuXNvw
uvGhCkXDPO27RKy9jy+1PJajXaNDOqR8p4OymAC8fWxwGAJpkAPgm13MKB0LYsircofICiIHKVXO
KhoxSYSN+/zrF2bS8ZL3MM441m1guw4+oVxYyXowfsKep/mEQE24VkiC6DvRZYxNM7lbst9TJdQ7
EQEZUhEnSHI8RFeWg+RVsZmqaq1iXxK4iH6FF2kVPM9NpHuIM+R2XCjDiRzovctxNZoaRANS+aMl
psymRvElYRWkVngWSJPxkMxzeV+FeXot4X99YmXfvR4deDwDFouc4yql0oVKgbEtYBLYAvXlsLIb
lewy6OfQFbP2RC348w5C4InXA+Lq4vF8XC/HsNp7OD2hO/vg/ql+213LgN2dU7Fbwxa/TELxJg+1
6sSyviirvN26XNhA3mGhRMvoPr19jBGcv7GzxNBtpBgPdj3NuotkLPVxbcSjdVUoY567YwAwxjax
ay6cpEFhY18a+rg1YlJABlBiuJfFEcxijZXKt7TwazgBSmzdG7FiwS6cwZwh9QjbewraRbCjykXN
HhNNvJwGq4FWIaU5XNFAEb+gLxybThVOpiuVaHefSG/eSTzgTyFmSojFbAoo0dv7rdVOk/N5iNwK
TJ+TloCqsSLARwwjg1ViSswskM1zcxE+eD/FCn8mwBEv1NST00py4LVN+1CA0iPIQn0iZL3TEeCz
sceZDaG1wxzy7aeTkduJkNSK3HJG0rrVZvkaq1URCSPU2UWJcQZSCpCMEHFA6WDo1lM3Ck6e6NaJ
ttrPp8PCbEbwFfmxxf/7qDWRKdKkhhFYV10aDCcYsxza2xxss75UT5x57z0SpvpLyUzCiSvV0avd
WG3aSr204Gp7ARjLpNRYUpXGKkoihEQsuY3vUNQVLbuqgv6rIIQKmqAjkEpdn82dXrWVk86Z6PXQ
vr04yKAFfhxmfz6/aPDSTTVUtK8pZ49ekn4u07Bsg9BNYx5LUcnJqkeB8FBqpenKQhDayHaeygXe
veiyKmTjxuJP8XYvBI3Zi+oA+acbeTdpmZX4rooWPCYsDpJPg8nLOGfGqSf/cwGwNLP/vuxRXNcF
cRgFhKxcMR7ibQriiZZcPnm/vqLoGZHbMcbUXyj8r0+PQEVEqsQUl2Gjom+1OWGCkwy9a/qh5tRx
rrnjiEDzxxd9p+uHCzzyrYuyHX2/45dfntGwlgo1dKU8RcMmZy6mMK1a6ZowX1t9RO24pPZJrhIL
irGwF23IU9t9eW5HEZcPQXteMRgRKOLRO24xVcv95UMUUQZVWh2DjRGk9bmetu0Vj7Z/MOoh3GFT
k23bKMi2RaoVhyHJhZ2OTNSZpk15c2Jlfk578dCUFoVSijKwCUevoKRTYdb4KLsk4qXbjHW+Fyxj
8KLRhOIaQ1du4yxbt9Gw4LcRdjvxYOR31oTBNga2Kocgveu3e72TRiDIPtdv9KrxegpsL7MsDQR8
ODizII/7YoISDA89jZ/wXFDO8rkxsCb3Q5CVQqmcOI7fC39M5skz0HKjp3e8HhYeNBXeSm4bRNNG
6rvBGwNMYQMYAx/f+rsrz6586Uwid3i0G6jwMmUSR16EJIFBXavq555O2rq0pgYcqJD40AwHZSPl
UniO+KL8+ePrv5N4MCVCDxAVYk1CbfrtyktKVOphSuKRqnT/psr/jj1YdzvWQ7cxyjDeynoUO0Nd
B48fX/i9OAOeazF8WkTZj/2RkfVHwGpmiVOxHNZ5bqV7w6cD/vFVluU7ftmYxSHSv0zpUNF+e3t6
wbjKlJrQ7cpcdCMxHxiJazV+1kZwq9R5dqKx8V7QRqeOhBj9EYmz/O31hLmRoj7jenMkTzuYKkhH
534Fhr6sLOGO3Cb1xCxO6xPb6L3r6qwiFD1No/28bOhX2Tjk6VmMYSi7UjFF6142nkJhEi/0IXpW
hEjaVLry/PHKvrdxOCXQG6ZdyHWPKuVQMHwzIOV3wSSj2DdXLTnqZGA9xDToQUKJlSEXM+oG+9BT
L817r6e+JMz0RMFQHZ/HkWFiRIudpgsmN1t1GZyBoqjDDUgc9UQkeG8Dvb7U0XGY5+mY9V0WQR6A
xmXqNXRrEDpOm+Utem7GKYX7dx8kpYyFsKPBePn4QZo8REuqGNqn5MH1bJpnpS8DIBgrROcS0QdO
kw7rj5/le+vJpRZvX+o5Go1vd4/aNA0yq9zkrMImimshQiPDVDxq9OHERn3vtSesElOBiiC8fbSe
OImh7kX3z21psXmAgmZvKnE+/fiGXmY6x+89pFR6wwbBjT7A2ztKALG3KkvoIold7ya59j0m1wzQ
hAjJ/tTERgoAymf08strQy0wgK3K9rmt5m6NoE61IQkcVkpfKm6C7vmukv1opSrZ4AIHK0+E4Pce
OXNAJvWgbxcvkbef1UB2PkH8AVtfIKeOUOXaqqzx06rFyHT6spjXaqYrNydWaMngj1YIaAAoOJ2O
F+/RUYY/jUaRJ3WNf4Js5QdZ7h6UNprvceKdHdSAoId1VbqppRCU0dxue10+5f7xzn0zqgY0oEJ1
VxiEvr1voWlTZMqZn0PzRvUNSwUkDOtoYykCUo2qEcEPLMYTi/1eibXAXOiwAVYACLh8qleRssGq
LAhrqo0ScNY6RHC/WPUG6F3ar1DD0h4wvqRmZ1Lb9ueClKOOOFeofkeMan/RUYEu+NIwQqCNriqx
7Ljy6VQ5GzN49G6uB6KnErsvDKR/V4oy9SfGVcuGP37cMLBpMS+Wo/JxXz8IUsQWJiwUpDaR1F2G
t95nJdMzya2YsawRzk2+x4oBhT+wrAz4V11vP95x7z1uWoA8OFK8xQbv7cKPahm0Y4fBM6MndZ93
hbJF0S7apoH0XEGsgcfWd97H13wnetMV47ZJuBdfsKOHLY2Ux8gYMa2RomSN9Ea/FaLO3ML2TjfI
dIX3H1/vnUMR+URcn+TlZDSPuynGqPplruVcD/wCtFQ0P7GuEpxw1XztSnU8JLOYn0hx3gneiwgw
SSGfGrDF0T1aiGXF2NgxOWiAoVTqoKFOIUaeMmrJ1ce399NyUrCIHPiLFR8668eXqpizzVTxiRsL
ardUaM1aLIiWqFYK2DWKpyTQf35Z2aocTNi50b9FXuYofZNEHLyqNBFWodo1W3oRmusjLYLwqphU
N1EiAVhESMQN9F7yki4vbsPYytwqy9IT7887t84gG44bXC3YAMevajNoVS+2dKkKcS7h9Ta5W6Xe
wLCqqDPv42X+6Yxc7npRKeQwphVkHr0pcUXUCkSulYl+L9qSDoLWmcpS+UWv16X65EKgPZYLKUjt
vX0lA7TdKMpaYRUnKLpMgV9BOdJ6Budw0cNJPyWc//OxTIXDVmWTWiAyaDe+vWAhSm03MbNdqV1d
rrXaRBZhqKMzkHHh96phgov1nLofxXH8DG6svVDDUf2ciaXmBU0ve0aOGFUZRMGmqsz8Mw6P9QGn
teJ739fdic3+07u8fFYSokVokAb7cbxCqzW1/DJCZD8a850sKOHT3IvdZykJgtkptbr+XEz5/+Hs
zHbjNrpo/UQEOA+33exWS5ZtJfEQ+4awE4fzVJz59Ocr/QcHaqpOE3KABAEMeHcVq3btYe21mpMv
Su14+wC8utLSNPpOvvTWJEmbY+8wRAX+loaF3jMBMWatnGwPnLMADLrzHirOGmhDIjITLQP6e5sj
MK9B7k42BBD1tMQPA+oeqAhp6ZfbC1JZoZv13MtDbX6rH7dGUw3iRioGRmZ9T7IwvBuaZq83r7BC
k4kGjGkR90H8en26MiOyagrM0AGVECC2bQWrw+jsFXBUVp6rVmTtYPu3tQpIfH2+zRSFQdz7l6rV
sjOUomIn71AcAVIrOV1Fds5yNiG5NmgDNaxe9qzS8h5ArXUeHb8IRTMYOyH5K1OUw8Evyi4H87Nk
49fb5jaeX1ITclB7nCGYsK30K4IHEKRlZfzP7XPw6k7BIEPNDzdKqkHLbGNqshsd6uoJUyIzHoRh
M5SZOwkBuQEIOumSj0vkfCqn3gxvG1as0WGExyPUlcgWmGiuoj7RD3mfAYsMp9xPPzILGYd2M/in
bDX9nThHYQp9GiQj2FZKjVu4WRPrsR93Boox+gxgph/rhkbg4r0bII1bTrfXpdhQ+ns0/sDTMf28
hQ2MrtsyejYFoT+DgD62mT+/ExEYHjjuOu8HjI3NVyeGWXuwi3hPuUm1UspGSCAym0cAsvmaeWRV
TWnkUSh6/3saUbQs4xJ1mQh8ytuX6TpUinFVBqPX8pe8CNpXK7MnHBRg0NmUNJz9jD550Cd/2vB0
w1EwJ/YDZNzV1zhqsh0PqVqlS7ERoBcSeK9sp86owWvqBmFRkgCUAnYra+yd0DKSPTzfK9eC2BBg
MtSAGA6kirDJBCOAp1ZVREHYTYFxP+vr+DBAVbSzIOnSr1IB2WICdgodLnmH426swGgZTyVgj5BA
v3pw0eOA+tKqPoDWMi/x3O2p8io2kFk3lsYgKDjxLTLPAVEgamH6YcmM+8FLQGLSLYf8pG6cnXdG
tTQQ96Dk6BK/RsrlU2omujb4oUat+aGvs/KS0awtDjUDnjDkT/2YXm4fzS2jtA4GjexdNk+pE/n8
//XZhC2e3A6/Gno95aDDuNQlfEhLYZxqxsD/LA13gu+9gMl1aZFJPESl5j9owWoccySlToFbWye3
09PPt3+XatcDjhCzZXxkgpjrnwV9vNWxfp+HPam+6zzxYxjH43KH6ML69GZbYADkvlNLlkK017Yc
uBeXuYoDOnaINXRM9YRlxXRNYkHHf9uUwuE9o/6ICEGV/m+m7YUnEIkXxWUf+aHoRhR9M4OZGyA5
9dHXq/yYWGL84g/rH11Q1r9uW1ZsKJZ5tUycgPS114scahNmfTg5wzXroQ8eo/bSAPo9OPnY7p0p
uWGbK+ojIgoSAHvEAZvSSJ4x2WrGLle0BGTZ2p1xL2x4HfIJOhTXb8vzYo0RtGGAMeG1Ws5xAHnA
29crqTbAQOCVoG+7Xm+2GglNT8MPlwXY07hO9gNMNSgHVaP9921Tqo8KfIY6HXme5Oe+NhVPwdQv
aYuope1BtZQuPvNfqXOO7CxGuiNzyG1Nhv8zaK7fHvwAqQWnzPgK12Q7KCPMHqBZIPwwKptfJeIn
d7GFZRot685Auer8EMtTZQUoBHRUOv8XJ7e1Axhdh94n8AggkHNpNI55/dOdpmDny732gqAAEM0k
1qH3Af3JtaUJYN5Mo8wPsxIAIRoSVehMwj74Re0+9stY7Nh7vTLs2fD14WoIeLaotcGt86URmhcy
iPhLRH5xGYf049za893tc6IyRGEFlD0YDsZKNq62Jt9z+sZxQwMkzEWP8akVSI2w9fYeEqUlcq/n
yy6Hya+3sFoCa54KwwUQY5gHziKzsW05y7qY9huL4s0iE0eSj6nfzeHPjCZbjAL+0mQsSPYA8QNv
HMtj2iN2/fb9IyCVDwLvMUWc61UxlCXroo2LvkGWhHkHhdqsaXCeJaZ7erMphgrIxkyCYdph8sq/
OO2N1lJ2Xgs3dFr6CYdhiIxLY1b1x2Fxpp+3bSnOuyy60dGXywKSdm1r0COnY0bIDZvR+xvo7Pxx
jBErXbWxoqFtOTve+XWUBjoUrB/rkq1LuC2ullZAOd1WxuSGgddFp0wfEb30ivStBSccP5/qf8gs
btZmUQEp7EIJ2qX8QNOy7CKJORHdfZT19YUxCHoZt3dRpkDXb861wc2yGInp+I6cQxQi4T62Nf9E
kaOFiXK1P6STlZ66oGp29lLe2K1RIBAQi/D9uNGbyGGdo2gWAXs5MGP9PghmOKnRGL34CKickXmp
ju06e/dMIdn3ZbVMX26vWXVyGNSUShLUWxi3v/6UpIFDm6W2C/8bxN6TkRfH2u7Lc8lXvYD5Nd4K
q+KjIrQF7hYcoyQzubY31SM3z1q4gLpwvmVRr7mQq03Og1/69V51T56QV3sbMAiKphpXcFtGbElQ
c6tjcXNV0NOZ4vm+8OrlAowye2vbm3VxJzx6aM9yHRvHXHmIoyVr64aTDv98WVimDBi6UEc37E8e
8OypaOvfeObk+I18eHh3KJdeb2Yfa2PnZ9yQdunyC70iqJbmuOM/wjiOPUTltw+Laj+Bf4EfpG1J
OXpzVtE9H0ozZZFNX0Ja6HrwtTu2dh/odbKT774ufMsNlYNTFICpzmx9DOPpBXVRDopra8F8HI2h
sI9QaEcPNpDmD57Xap/hDHdghO3qy2yI/iRS175byDB2lq1ydxwefg7gN5+g4nqbyVfzaBwtlt0s
EELFUq/aS6yd6EjlfRBlecY9krYEm5uhtV0CWmJ0EBaOYfhDWAzNJms82EiPnN0IgXs4+72dp/d1
3CkxjnSHadUQfG4xDHbrC2D+Lrl8M5d3dmaCUJ9m97xm9Gz6pUGOMx/H+wAVpR1nq3I8MpPwQNqB
Stz2fJeSt1G0lhM6fiJZBKA9J3NMqdvQZR77A9LgUKDePr+qD0mKStOXXA06xI2zq+1FKztrcRDh
lQp6Zq0dvaLXd6ayVLfkpZXNuwVtspeKFBKyuNKhv9O68dCPwXpM43EP3KMyRXkeIAGBhkl/7/pk
Tlar+2tqOJTJ0SBZdTj/E3oDJ9gv0tPtvXsNHWS/mGgm68R9M5oiz++LeGadiyL2e90JhZsMejjP
uekfYify/86ttMrusxx24BJ53uIY2VSDI3cCuTH58Rze/iWqr0gjjHl7SRRAiHD9Q9LKGlB4oITq
WIxMjH3vvU+Q4P5624rqXZYhIs1TYNKEptdWBEJ8caDHblgjDGEfitGN3jFmNyWo1U0aRLJtMvyc
0fuqjtkadQ9z0BDb3f4N0sb2/SIukEP9jNgH2xlt3sWiydccYv8A8bCqn9ez642TCAFeNXedaaT/
OW5llTvXRHU1wQn9j9IAPPJmg60MxbIYfkq+8arjc8VwROYSLSZvtOZzY0YQmN5eqMoi0DRwxajt
4BU2HraqzTl1U6h1qlp3nzod1tupxo/H9hDBLMLo545B1RmSsGKmyJB1IP29/rqaNkYD8iduSJqb
HRc7rj9MwRztiDirrick7dAbQUXA87HxN20R295i8V4CarSOhR37p7EoIcet8+DT23eQiqWU42Jk
iDj2ekGWWZfWOOHI3QSxEpR3TeZwkT/xGxD8Yi6XnTfxNfcD7uClQfPaYG0mxsL0mRP2bT6+M/w2
CK3BLo/u4BfHtm2DI0yF+Vk3Ov992+TfkQ51T24Ah4vbD+nd7dWrfg3vM4V4kDRUI93NbXWFJqrA
Jdla26r9noKSRcFTNNqETKmDEOSEmvQpceOckavcKDVOcVo+QluhUYiotGa+LGvfvRndQoMHdI9k
zyMGNeztHnXWYPgzsf3CaOMJiaE/4fp1H5cZ6aDbG6A4z1eWNheozWwzctFHDA3N+NoIlKbnVXN3
UhXFccYIIYpsB7OgzWtjLNGqW8VMQiac4mKLhXATgqqwi9O9kEtpCnwjCtrMQ5AuXJ+u1anqcRh0
vmcFqTQakuVDk7efVmtudsIuhevBwdNaga4Dj7DNv6YsqJmcpyLgCbuHw9n0zjqwt4vvw5dsOVm2
Y0/h04Hj0OLAz9FatzdfCjlFv7FKPM/kMXSTdh607QYaREnmw/Va1Hn+2YPOaK/Kp1wmk2M+JRZG
Dra1W2MKem+uCKedevUfgbcsT5QnSC5RtP1gC2fduZGK55N2I617WdHx6ZFdf8CsXURlxyupl5FN
1Fjq9eSIASIebkR19KuhvBNIrbyfUhvuLdhPduwrt/mFfXnAXkQr2Tj0zYpDRIXCXi9mruWnrjD9
h14A6oeP1Tg6S7Y3RKCIpmnrMlVBdELbYRszQDKFfO0M61dWd7Cqe555zGsdPEEbJJcuQhHPMvLm
CFeTuXP/VcslJiKOx9XwAMg/f7FcRHtE4eFWQobD0cfyIJewhtQ6pkstPqz50F6Gsn0z7gr3RnhC
wYz+Jx97494AcOQ80lzSzKcwSLJQhn1RZY840j0GE5U/kNyrYHSoVZDOX6+vXEQBmy51z9WNmUAe
nf64wN9zHiEp3dlK1U15aWrj5ZbRNUan8Aj8VrbSbzPjgoazgZaJbSFEnATn26779fSXhAGwWc/P
KVXQTSzixYnWUbsjvYwi7Vc7ufZDkAskBtqIaky0JtBP66JDgCtbxvFdbWnMfeVLGodIMIuTltri
ax47ztEasvUva9K8v2//QsXjwrGCsVOyioBg2dxl30LuGPoFL4QlcXgkMv5nitv2/rYRxRfmWeEJ
f65CUbO//sK23g6NNw1eGE3M90WOlt3NeTMemtTbG1Z+TTVAofSlrU3dJF36ORgi2IXcRXj1MRBw
lqOYWS3/mEnQ/UrbuTc+MjTglScw9vk3d+psxPfiNteOeeKCFPNoL3incoZqrm80V7z5pZXkQDSD
qFPzAG4diRdoOmp3gRW6mdY/TJqYj4VIjVMytf5Otvr645Jd8CIx8kRVh5j/et/hYs11PyuccNQc
88OUuet9E6z9Trz92jNSZSZqkNm+DFQ24anm9layahmJKkHa2Z8bNGTcmLoO4qMLY49N9ambJis0
6Ti8FUdE+kQGR/hFa5ZW4uZ6iZ45FTp5Thj1vASdYTZwE7UzSnJFHr71DGOKZhnun6yN5OJ6L6M2
KqB3b53QC6riPYrb+mWNhvJIBvPlNyyRUciRJV8avbYk8dgz/Ct8tUDrAU8PknCpI6ydkYG5ber1
08LfT3xEzEDE8mqQQK9rYORFBPd0VKGf2qXf8Gf92ZuzjIg/h1C0zfemF1774Cub9uabtQvcjnmH
zcnRUBqE1f8I/L49pnOTnNMcRs3ba1Rdghdr3B7PdUang14O9uCzO62e2Z7jxAp2brVyVbzSstJO
3rllp1uFt1qI7wHtH2GHn4LWZ/x6dA91vs4XDe2Cu9urUtqjVsNsG3EtE3bXh2SaCneElskOEz2D
ImDp/LNvwmPUllQwY6fbqxsoLzltSWoyxJigsa/tDX1ZpNRJOSm5X551p4OAKlnmj8yYJ0fTHPwj
vP/FnSmsbOfxUK1Ujm8Sc9EBe5WZuKLLpi5D09zJ+/giUEA4ulpfXcSsi3tj0b7d3lhFLYzZVVrm
PNl4FJKh65W2YjRbIOaodCZadA/cpn6InB4u2GyCmcophlME5+GBt1v76VvV30aObtnt36BaMqBV
OTDjSvazjd/mJV2E4c3k342Xn1on81BG8jXnvoOA4n7R8j2Yz+sHmjUbAMA8OuokCJs1D00wJXS0
nXDouPmrz8x37zbLSUT1j99YGsaoBkn6oW2K1BapO7QNtQyIxVB8G9PqMHoQfQ3uXLyrDTPeOT2K
XgPWyNN9Kpum5De//pyWKeaphkYFvy2hWfGon8vSzailDubBDNLmvtBi92gsk/0RwrPurgyQ6LLc
PNj5qNLQdcGPH0L9SxaMdABa0k+9CONNwKE93Ub0K8A+k4LG/KfXjXBsJcCnZar7wvSO1u+YVZ9n
Wdz1AXIRjG4OU5EPRR6b6DAPog8oJIvO/HNyEInuKZP8Yw2a9q+zwLNQeKn9ZHrRcDdP2rhXlFOe
MNANcjQOxoXtJK6bdta8xg11xyAfpExM8i0qhr/iYjXOt0+Y0pIsLwBd85lm2HxwJlSpBkSEI2Xv
W39GyKk8Dgje3q8UOHb2VmWKoF7eUMqNdMuvP2mru/Gi6ZgyF3u5pNAJHL0hE+clLfZeaqUp6X0B
iRKob+fqUeKyO3TrOT1kYeiWNebfa55nYeSO6T+3N1AexO1BlQAUYg+AL1D9Xq+qKHpfrI5hoxcd
iB9I2fO+2MneKKjCx0GrA9oVOKjEKG32TqxGbwz05MNsSsTJHYT3Db7v8VFzzT/7IV52FqXYP+ig
JJKXgTQqthtzZjHNo6HZdlgsDQNhueuFXEP/h1YPMLfc3kClLYZAAPRi8hUhFAOnk11WKceCORBm
lk3voXfsn1aw5p9vW1K8yrzHpG8k6BKZuPlUfUX/0POIpYqhsezzgCjyH64R50A0h1Ug0176KbDF
QHtgtnfaOf0qz2IDz5ZVWT4jzdzrg9I5udl0CzHBpHvZecps8b5LezvU0MD9VOQFlApehjZTjF96
qLKxOTGYnn+9vQWqzZaXglMEbxIkK9c/Yq6jxRcz0XKv2T3iVWbaPGQ+QyagEJpux7eoDq3kWv1f
dY866bUxGtPmpEclqU4eEGZl9BYOkzP1ZzGMYx46a6stv3GYXpqUR+DFszEny+j3S+eEgY3EcGeU
86k3Eh999HSPHlN5mpjwk7o25KZbXKY113pStKSLc11Bpkq61d7NzCmdnByd6AOF7vxzNHvii+ZO
xk7YpbINk4EvG0Tywd4skw7HVLc4jLAuU+MxQGjrFJtGeQxcYSEH6k6nIS5/pHFT7HxS1fnh8PA0
0WeluhZs9nft15H6rB1WwtPvvDQpDmNh2Xf1jM7B248qg+WMhj2PJLsbH1TZsJ6sLuVot+7/rbzc
eSpdZKUZfHF2FqU6p0j7oBdH1wji2E2OpVHbhgGvdsMS5xqO3Wg/jbNgihGZNRh3vJ+3F6YKskDI
0OhnzpvW7bbAMwMdzgqJkPHbKPlR4PbuE2j8382RWf0MKNZ+WpjSC7WagbNUm5w/yoXWcV6n3U5X
VVH+YfoWdyhL/nLxG3eQBqM5uIL40idbOGhCWx6bGvj6KoxvTbOiXOy56bvWFjFa6YA6Ax01ULp8
DTXOHIawuKAh6lh72ETpGDZvKi6SaQSGkADXbQfRotpxhmji+c412FYQAfRCXY+tQxcTM4wzw2lQ
UO5RcCse8iujG2/VFNAeRtR45azOeKw9s7uLQJ7vPAOqsyZRPKgZ8vWpaF1foDIKonSaUjdMG/PL
4KXO3dqDE3D07NFAQu6P20dNXsftRlKvkJVwDFLeuba2oHzMiJzhhnpUGwc9jc2DKN3pQ2qM5SXW
m/kUZxMC0Am1vykq06fb5lXeApluUBnPsx5bMLATZKMHfgZUVgqFZdSl3WEQSF07afJ/xdz/v1y8
alPAIICME7ds84UVpq/OliDdpk7mC2Tq1YmMv/2YGfZecK78hM8iUOA+5Vzm9aY6Ud6UcI7Sy55S
GjpVbH5sh8kIIeqDPgoFv99405CZfJZil/Y2BxP6xqabYKgPg0YrzivTJ0dSOASJNX+vbaNcGp1z
SbtEx3Gb/fj+ks4dBb0whgTkHXWKYj5kbVPEyHO3SP/YiOm+/YhQTGMSDzfEyIz8ri8ebLekYJf0
lPyZ7faO5ZCahzZyV6ROojePUkOr8NLU5ru1HWpALAmkwzq5h9QYhrBrq3Gniqy6chSY6L5TRaYq
srngXTca6GEyDmZpQSdp5lHtySMjQB861u+chACwaILoXZ2uzQ8zmLt157gof4AEQ8o6L0ykm9es
i6Klg9zeDSES8adDlgO4sMYx+FXWtoYcBPfdtUbtrGlxERp+ukcMoLqJSHDQDOMphZNn86bUNrzI
BHjSww0okwdNg9SSn/jWX/OaIm90+/woVysnjdht2Cy2l5HR0aJyIqyZnTEfvGgaPq5Qa4ZJD2mV
m6YlVI1a/Og1hvt+dea9Xo0qEKNTQKmbvhUFoc2Zoh1oVIODOzeCpMwO+lR9G/RM+8twov5sTnzc
fGx6dEK77u72wpX5hKT7p/JF8gT+/PrmzF436GIGKRQYw/rPaM/9mUJ8ffHrMbi0sKghXFSLgyx1
gE1l5INqSrPXzVA9mlLkgC/NN3e3g0GW1jEYv9Bcpob1sS0i+DHjaF/OROWXaHnC+SpJLRgvvV5r
gYA0LQTw6I7e/WcXnYGedoNCeWH3JyoVezP3ylU9PyTAI+nVbI9wVfhp1IOORI4qO64znSd3XfZK
L6qjKyMAam0MdhMMXi9Ki7sgnwcS39aMZ3Ree7G8FwU8l+cFMjQE0zszbk5cdPhWSZGNOBy8Agmn
3zhHlGWgeoI6hLrMZrGQAiN7YlBpQ7sq/lvnpTmM01Q9aLVXhHU8ewiNDM1Z92vrYJdFfbGaIdrB
wqu+78vfsHWaetameQd6M13oNGtrIh6NrjQv+YCemw4g/nJ70aoPjIdC3RTwCUdqs/XuMNuuF1My
tut6utROb14CRAr+um1F5QkpNcDly5gNdjY3dEqoWtJwdMIJtY1/or5FCt0vizE9BGM07uFaVK4I
BUlq8UzZwGq02UNj8PoFFUjyBisTTJk6gfnQpBOiyH5iIcPUGyljBZXbZ/Ghl3qY4W+slrgBelKc
ARyG18fZFtNYaJ2gtOBM/rkpu+WCVG/GOMM87eQtcuO2YS3HUo4TEQ+BKLs2lU+LW630bsLV0cv4
gCRbcPS0pQp7sJwnBAUZaFrKvRkKpdXnzrBJf+XVoWkrSItK2bnN3aK+r938U83U2Z0OKcM7bYI+
sIq5qW/fVIpwFIKfASbb9ndtk4w+F8eSeh7ei1hfPxtj2l+YON3VjFJdChnQUna3DOpw2w9oMuYW
ezCOFSKrzzW0Ou8no453rp7qmMqMDSyUJJfdrmgshD1AKOyESW1a/zlVV02hgHz+bkkrO2SuMH3o
4V4DLlRMO5MpqvuIqwVkz79cvM1jbQ+xmTgMvoXzkIz3yCiah4jdeIhFvEc/ojbFCAMREBxb25g9
MFpwezFlYLjkytPi9T+6ORpPECP0OwGQwhL5JLJRcPfzEm+djJhmNKVy8J7ekNpHuGKih3HyneJg
u4N19+bTCO863W8mgSkebl1MFxvjjBaIG/ZLnIa9bWiQtPrL+yQnu7xtSvEiYAqME0eEPtt2Fte1
GYiyMmokcT1ovzLUHtChN5Pvg2g9QLXlHkBV8RjT7pL+E85bwqrNi+AZU57qLi7FqP1K+ziVmv6p
iaBJOxRT10wPWdoU/nn2hc3U4uohxjtPy9+316y4gM/SSFTCQYeQgV27Nb+ILYJlKj+D7Wafx2BY
Tx1jmr9uW1EdGAr7jHdSWKGlsHnvxUr2CgciwY0RoZLXT+k/7aDVh4gwZCcXUpliToi6A+gMfNhm
U4s66BAfnO3QDxJxsfzWfapiIhtX32V3U5riRfDpGtLF2layFp3q8syAWOiNzXqKgyi5zwdGuQcv
TneCFcVnkn2KAMp4LgLoqevP5LpiYJwUXaHRSudzkhbeXepR1bj9mRQXgGAM108HS7L+bNI4e/CB
lMjXhhS5Pxnm0Hz1x6n8J9C6n76Z9j9vm1Psn+TkwO/Dhc+iNp9KoIQa1ZRWYTbpmo9oJcHDGwzT
yTSmvUBFtX9QjshWFppZxhaGxOPTO8ZKcykVpnHx23E4tXFu7+yf2orNZG5ATEI+ev2VojbvG1q4
NpFAXV0IScxHn8m5y29sG10/IB6MHJAGXlvJgx61tZZ+SozK2llLx5XsftTfj1724+2WGHzByfM8
Q46/WU+li7qHdYbKe2fbH/RqMS/zkqTH3KXDeduUwhe6EPrBSwAzOknXxlRZVfRyOiLJyiiMgxU3
1sGItOSiJd7fllYk9gE9Ff0ihhl6Yacjnr1tX3UWYReEXgdfLFvT15tKjMXgVUV0zhywfscI5+fa
rildJta6fLltSnVKsIEEK4NCVA83BVI9qvKyhDIgtFvRSbL5BWqJNjCLnSWptvSlHfN6SXljTi2D
cNzmpRu+echb3q+L3zLhmBXn1lv7O6R+nVOi1dFhnro9aQ/ljspcB4QydeetM+mzxp36Dp+/TlXx
aKJj8Zenr8vBiYxPtzdUZQkJTRlGMnvyiq5uXle6JqlJA27I80tVi+DPpCNLhzTX3dlTRTzOeqAJ
IZaU0D/5bV+UDudg9uuio9cH40TxbzDY+oPT6/mPGEDDA+xm5QdntsbfuPA0JejfBjQonG0DrAMm
UWTQaYZLlluHpKcpMlZRfwlAGoS3t1K63E2WI98XWVmB+JEjulmfZTRitZiUbPuZZCaPhv4urevi
XWJ50Vn0TvMEY7z2X6Dne2Ud1ePD60ZjCFAVo8cb08I0m1FLEnqbuckoY03Dp/LW/MAbYZ06vRI7
gaVqqYR51DLkEBrTxddL1VK3X1yCc0D7pnM/wuxzMOdIhJUVd7K3aB7qvhKnNOmH0+1NVjkAhhvp
gkieNvh3ry2PzCO0K1cvxF57DOY5KQ96ULU73ltlhlhW1uoouL1i82pLO0vLRvbd89L+UaOvcNcU
xrITmahuBCGD5GSlW8CKrhcjEgZJ4gg+stVun+oyd+6artTuvEarQGs7zTGLtHrnQihXxnPEOYWs
55W0Vt9YnWmnrIyuYBFOJtPn4xr8e/srqRbGYwTfGxzv1OO2X6nWkoBOEqwypk7LpZ76AySd3ZH4
vDukBXrwQ50OO/5FsTL5+Em0L4P3rwh8Ib7Wa33RGH9whmE8eJnevBNzOu+gstVmJJyYkB9E4WZt
aRIjHV1Qr0ebQPvVLE7x2Wi8vW660gpdY3DfuBMwC9dHIyktmhI5k/te42oXN9aW7NAOg71zAhXv
HDzeUq2Pqhpwss1i7HKs9WygDed4mf2hMrSfEVy+0NZbDwWIrI+9GL/rM/oO5ujv1WcUTw+cjvSS
JG09VISbJRoNoIgyiiX5Why8q7oWRlk7d+eDMGbb2zkcSmPQ8cq5Lt6gbWe1ha1a2Kls85RL8KRH
vXcynZJ2sT409Xy6ffyVxthNvh6TukSA1x9v7OJ4AWPphXXb/MI5tn+hPYrYwZruTRepjgnTrKyH
gBag0MaS3WkV1AgR/YyyFWc4Sab1sKDZtdfTVDDlAaGlyCQHdXEc22GLYtKp3bV8LF3AWNksZvI4
NlV3ShdvvBQ183thMa1W2LopGovzGJtPIwT955TafHwUU9EyDOnC4h3e3mrlAQZLTCEFqRdKCtdb
bcD4r60DEz4mT+v3XCTDAylyMxzaeYjO7IcfQE0DF92htfQ8Pbp52bQ78bfqc1NiBGUjK7mMu1//
hjprGXfPBXALEoH3jPYPj5lw57OYzN1YW+FZweHDmwIuk7rYNtY2UicaLAoaVG0T/77ua+1ucQZx
dDlyX2ELnI9mnHa/cZ7J0SUIjUj+FdeGnrmdp5WACvPOXb6YE8q1gVEM30sSmt+4p9SjqcD5aLcB
lbreSwHIuYA9Gqdgws59iMzI+y83i7K6G1qh2+fbp0d1fSDoZaBVCugARri2NiKZkcUxpycBnJ0/
FX4DW7XdestvjGmQcMLFAICIA7L1CAP0LxoZFDNia/PRE4b/Twu9z3+3VyN/7SYAReWMOSW4B2X9
ebOauHcDEUX4OJ1a8Duo7I2niHHAY5KaA8Lhc7qXJakOvk1dUdYfqNVsea7Qb44DQIOQHwTCPVsl
MLos74fzUEV79ONKU5RwCKxpgFIfuP5StKZHAyUNJrg1RMe63sovYmzHU+0ne2gmlUuhQf3/TG2u
syVsrxZtAKmbxXxC79KncOf+W4+aJozOc3CYVmM9JbboD2XmNTu9EtWRBKwHFxp4QBzuJpmu+8wx
Hdpdod3Zzh85Eyfncir7nShQtZ3kYoRKlC75hNLNvMzFCnLoKQNbkS+xuCzRguw6EMVH6MSn8+1T
qXw6GCqWQ3TPKe3m02VxDWa+jUEVtUbk3IuCLPZo6qMIDhqknNCutjH+eY4pH39w1xjlFKQ16vbg
Lq7xDUT/fGdW7fTv1NtavfPjVLvNTDtgAOaayKA237pjiKkwLFn3t8vm81KD8QDk+xugGUTmKaEB
dZL5oXW923HSRH5uMDk/CCM6eXb3o9Zb7RIb6++4TzkSSeAIAony+LUlIvLZmUygkfAPI2XhlgKC
g0I3ECbNqSHtMAIoTxGlOsOAWIusTP75i1NkjtXcGLmknXPa5HtAmfCSFbr5KY8Kd6c0rXr3JN0J
lQMICKBWvTalM1eR9KVEyTBJejLJeMPKn6hPm0t8mLxpftDcRPt8++jKv3TrUCXNE4og3BUABtdG
jaVKbAZpuIuiTx5np/EOuNamOrRBp4dNN+6h4pQGiUZInJ4hIpsNjRBY8Mt6htMOMXUIQIzgZ+sx
2DN2VvI1qa29BpFyV5+ZjzkZ0u71AiHI0YJFp8MWI2D4obB657OhlcN5XK0CzpM21Y89pHd70aTy
1r0wu/EIDpOtPZpNeNhJN48iLRoaYc3eUJ96M3mbgLvQ1NjW/UvL1cxEEjlUJBpknI6Bfq0Dx/SR
0RYkzsgN4T+/fWJUN0KyZRvPORse5XpDc5F3IygfWpaJ7X7oltI6xZPtvc99P92JOlWbCBaUsQAC
JXqzG1OxjsDITPspdIY0Tw6lDo7rAFfCbp6mOiTUtRBdIn5lGGhjaKHbVBkl8+3dWKPyUbv9eo6M
qW1Os1khtF4E/ikY2v7v21upeoY9MLCENACmyFCvt3IA0xPn5FZhwijLXeb3/Y9VZGAxktR651ia
e3bBTRzhlBfMvdrBjsNRob7pOuPbQHBSL3mVgdeFMa0gcOgwttDaMWBTPzkJUn0HVNYNEYp1nB57
u0EV3R4mgJcT0Pjp0Ay+DU2I39Z7PWrVdwCEjjuSQR4yc9cbAlM2H7eQ0VZdWI/gueMzKXMeBr1e
ZYfVa40QVqB6Zx+UVsFu8A8eEJDptVWm7Mdp6AkqM0uXFcXa+pXlc/YOAsf1Q51SfmO8co9aVLn5
vCuS6k6Xg42bj08nClUpOPXCBMTXGZa27thVInmC/cU7JmCHvwVg9B4rHjt0IHSXWCFKv/od9Fu3
T6HqlsnxI04CkCt7GyCYXuKOqOyw6WMS3ZErQFGnW3sZpNoKo/dwCFNO3U46aXMBdHcgjXenNbu3
zKl4dDNH23FO0q1unzNJaMMZomEOpuP6U86ZZllC5gfBVHRUXVz3Lpvz+W7KzPW+H7z6UEdQ37tZ
o9/d3kUFy5VskTNERW4CRG+btnqDARNtk/tYzYcn09f0Y1SUyxf44KfhpDHtPdzluWU2h9Hxp0eU
TXM43OQHL2fnyW6NbA92q9wMOh6QnOlQY24JCOuohdah8zxil2j5ac26mQL28lFoMRuobR9sI4YD
R1j2I5SkexxDqqeJPJDSKFVsevubq4xSsGHFq9Q6iMoh+6A1XREmlal9jO28Hb/pSWzvrVd1j2VW
YepUcKRc5PXHJ7ZKnW5ivVMUBc57s/e8P0z0CvU/zLk1n/KlF6fOaa2ddEaxUgD+OCxAt3JAV578
FyEi7nHJmCmDOd0zso+FyfU11rL8txPa19UZqx1zikcDNQPSUfQxDMkMfG1uyeu8pQDFORss96lY
BIJCDJZ+d6PKWo7LGNjvYKwxPgWV1IhftT1+adVyKc08DxpwzLc8nUshYs0sbF+2YqPmoI3QFhxy
CqjfVzEEMqTy13937paMQjfXmuwbigtJb+a8uluiXCBcEb0Xzl2TfOna0bzzpjx+YvrG/TfNh/Kw
uH1TH1JH+2ktVh9CzW/uuEnFbeI3AMaBzBd097bb3bkZ6grzQsXTq9Y74TZwCzCPdolWrzy4LqN3
TKN75TkXZbbj1RQhF+kbPX3mZkiytgwYQ+m4AKUxvZTp8mfbN/4XJlf9e2MN/P92tlqe1ldbDXaa
jobs12wBMqVFySOB3CQcgyb7QBgQ/PLQXp2PQWIiMRtlhlkTDeTigzfFWnNY9Eo3z2nM7ztUetbV
p5SmEoSK/4ezM9uR21i69RMR4DzcksWqrtbYmiz7htiybM5Dciaf/nypHwfoYhFFyN6G9oUNR2Uy
MzKGtVZ0ZYKra/Xm6EPs/0JOAqUDHs5t59hWhqQc8hQZ3shZCkbe9OVbqsfG0+Od2DNDuUwiQvib
WQW390xYdanWKWdOi5KkPi1pDVpOFGvx+bGdvfvEboPwAl1AmrmJPqyhznrPQJcMuFceB9qQiS9q
p0d+T7KCrkv86bG93XVBbUHBgbHW+MvbdWlGXi2uS1Cdukv1HbSB+tOxhyOsy+6qJPAJsDFr2qpf
d01lqouDilO5rtN7s87oeSDBfRKK078gV3F0RXZ8P9oEJveSMgewiY3vr116flk2O6dmGpQiUNHc
qM6GlfRxkKxDGV9qDfB6yDDo5I/H+7lrmTo1+awj/9g8dHbjWovXkTu4Sp59Wcwo/sJbwcHUG5t3
v9SoGNbKcnpsde8VoM8jpWPoA94VC0dBEK5kBO3N6BkDwKi1e9fkevwBAh+sWy0zFHFOUyP5J2lT
LwlovS7/oRKDLDWwAynDC75ts+f2qlUIfVMzNztN0GxSq/hPr8q9xTdnccSq2TtQlLGAAIGUZYjC
5pp0njUQxBFe9UWSn5m3mfuRvYi3VRz9WEnoD/Z376ui7kWhmdCJ7tPmlXWNadJp6rpwXI23a2S0
T9WgfrCWSly8BdB6O4gjvOe+SXJd5ADIB7bElahQ7JICIbODkBcD3zQJ2PC9u6DSuHp/1XZWvmFC
knWAQN6zKlWBgFSwrdzVW3egFy5j3xKV7pJBeaJUEiVUrLi/xmvm/bCZZhIwF+pQ1GXva76yug2W
bSSFETOjK6EsnfrRQwHsPJfq8tdSmY0aEPpMuj8MOnUMO7XfK/pgngW6jSetn1YbYSZQjnaiGl/Z
xu5znNXLe4YI9B8f37E9T4m2lpx0xDhA3vzbrTGUJe5qmhCnZI7XS+1V0ftumJvLYyt7jzu63fIy
uzw128SoXSI1t+gBnZiAAIK5rMxAzW31RAzXn3/fFGwMKoy016iLy6/yKlLVVKY0eT2RquaNDJNW
MtPPqIBdEJ9KD+7P3t4BUZBIRwRN7yZnlDZBWpW7QHqzIj8zjko5F7ozHhzevb2TBKxfwE0QBPJX
vFrQnOUMxDZkla1c/gGQFz/p7foXteAjSMmeIdJJoipdjhjeTvhrVG1oCgFaTWlpnEW5MQVmhZ5T
HhPt//ZHYkgRbARadqRN2xZXteZZMUqoYw0p9A2K+HmogzsPoCq2ByHtzqqI8Qhv2EIyl62egann
Jhx2wPNrmkbo0g/5uaa0/mNFP/4/mCIjBxNHE4I2weZLxSOqARNEXqIcp7lQ2E9CJ0XVoMu0o4rv
XjeG/E/ycCR2BSGc21NBHpRoedY4pyJT64umCyVIGS8ZLmM8+BU15mDOHRF27rj40RJDpys1cUnW
ufITdViuXWUVB4iaHX9Hw4spplICnObv5jlZ3Kpo9Yrlq0MqTr09wsCqNeJj3U4DaxqOJGd37aEB
Qo/Uhhy9DV55shmQJoBnJJOigB/VrDVc2tn4thiR8RQlrX4Qxe4dJY8ag8k0c1ja2wEZQ2cgezgS
BSlTM/2TZXV8nYgEwqn0xAGg51eHZ5OiUEQyZVFYk5nwZjPzqYgA7fFkKVo92kHds7XvFa3tUOGi
t/7CuGj731Tv2uGk4E4jfyWyRu0FzSoBXzCbR3+xSBhPzEuBejx1TvOJWFhzwmRtS9XvLG/92Exg
HINm1cevGSyIyl/jAoY7fJ2k9Qti+SQoTaV6nxVScURVh17345gxIT9rbVYtn4n2g31OCOpjCLdi
pKYnRPtSrM3wjz63heL3jY2M2bJUqgjUtq+XwEhE/jKt9dBckNIz1DBrOl052W3Zfs4y3fp7FbX9
KSlj71ObRO166pAbO+op3EeWsoenkauCh+BPGTC88qnmgPiIpY3AE1y9+d6JhYk5qdVfhGVVF89B
l7PxiG77LNJ4DtUvj73f/cGV1nmdCIGk0MrmiRoYeRQ1uby7XRS/Y25D3/mko9Y72xo7M5gS3f35
HyyCLGIIGOrFvMC3680Xzo3mQFp2ccjvbVAgwWIb9UfNSZqwa3r3wBPeB1zUWUlUUI9lpRQ1bu3V
npXoy0ibr2e+GxomSX82dLcPamYDkEFryzmDN3WwrffXE6N0iFAYh94LTOPWqJdncWng9U52Zxff
+jXVqUWO1vsI5PDBmyw9+e3txBT6PxQeKSaD/Lw1FWeDMi0R+WXCZQzKVIk+xJlqHdTs987Jayvy
V7w6pelizGllUz1vVsV5LkQ1vHVyowiSUbUy30D/6L98NnpQwPkg2vBs3hqMXK1QJjw8GWzfh7W+
FgHA8vlSZC14T1iu14xJlL8dC7CXEoQpwW+yR3RrFPamYUHpoS/VJ90n20wjf4jG8uMkDskpeycE
KTA4FkiSUo3YJHO1GPpOsbj2g1mhVmKOIkBL0vZRhzlSNd67AUxKlsIoKCnxVN+uisxCCl8A8Ip7
ZiZXo+UFNOWir0i0N+/sdbJ82y2PqO17BwbRF1otgPyofmy+X7oKo111tjIFPDhdZi1tX8bC1UO0
AkQfCKNCj+CxZ9ldp1QR4VVEkcvdeFIVPY++cwEUCpHqVybAjie4iuJtuUD6MRjAcUGXoL78F6Ok
5JKgS610c/3M3k3RQAL20hVqDXm//2vwiLsTRekDZcmnIK+0o4Vu9xbWsyTGENrB9MZtb84OIjMw
FPN8DanEVqcujxlfHlVJ0JTNfNJLbz0ozW2fqF/2CFqhAuA/iV1vD1CUd566jOkaTnnfvsie0yXL
p+GvPFrEM9hB99JksfriiToKdE2g8fN4j/fWy5J5HaUCzp03dZqBToY9s14n+cvJ2vklhVbu2+Z0
LY1k+uextb3VUuRhHib+GzDxZncbUtM1obkUxpHOrKNFJM9ZU6nVuekW8VlVGrh42tL+GQ1z8baf
Xf2vx/Z3V0uPGH4t1Dgi+NvdZvSfMrbduIYUKFykJ6z8ZCZ98c4eNM1XluGIonknIyI/L4KA6JFR
yKMtv7mqE2MWx8iEM5n3lfa0TqvzUyZll27otdBcyumkNIoeDotQ35hannxOwKwdRAVbd8hv4O44
AAKQuQWGunkwZ7oaHR95Dc3CW04TMIogs7IiyOAohY/3d9cUJ4n8AIQWdfvb/V2nuNRrmiYh2ijD
ezMp1HNfqc3Xca6OeI47prguXFLySzrOWzTj2qeW23WM+wDWaH+yjZLUYMqzN2WuHOzf1vexf1RM
UIjiLQFXtB0bO8aZAnwjVkO9sJOToq7o/82L8iMmrH+fITVp+JVZdgdRwd76bJJ0QlP+4tm83UqD
CqheMW4sdDrVCSJUaPyILuhVZIdzB/dOKYgi7gXoCTiJ2xVGPUu0NGUNR0+yPWZnXigMZPZTSePj
z8XIi79Xd3EQ47X0s7Y2rooYDoqMB75oZ6OlHqqk5YKRueNqMPljcNteUcM+n74psak8W9TQEGWt
lnOyjjRoejhbB0Z39pn4VRaREEKEjyL/+avoay2tQleLWAtJT7SLFsfKObHm9NNM5nvwnu14P5Ip
+ghABqj9bil1ZUXlXbNzLYw04YYuf1xcDdHptNSXUBjN8NZzkUhkEEd1qoc5P0jc71cqhTVgDTLR
XPqBzeU0lHpWFavSwpbZJqe5jJPvsVe0pyVe1+tjP3DvZyXbmaRLTpWgbrFxe2nZZi0zRLSwBI4U
OGUxPA+qvj43jdf4Rtv1Xx/bu99ZTWVAAZhw/IHkqNx+RNdtYRMilB7O8MD8Vp3Gp87p/zaGJv9o
aXXzRuk87VnlS/trUxWnx9Z3NlbKWxJtwsWn3L151fSoiOLaHKcQZfjqjZIm/5aWiD86Xa6eH1va
WSfRCWpUVDkY+bVVpVrsYXEXF1c0t/oc1p6ef0J8f7nGVkXBe+m7N3XMZEtFz+qTmU3eQbniFz/j
dUJEAwxfizgLJxXM6haTMgg68101LqGd64lxMewoV30yPh3RcjtO3nUUI7yAMV36326jddNZtgSz
IFX77KUgdSo/tEzjzPxEj70m6K2UeT6SbbK86YnVmzeDXfbUsBCrSq9Fl0WtL4RLpSt3huhSlFPV
HHy6e5dDc4IOMW0s1ka34vbg0B0XWtzX3P7IrS9m686h1qhy86ibFHGT4g2j2v7n8Wfct8oN1KWc
4t1Ao7It0LRWsZqWg36BZTdd+mWY33tL1f/bzqTt5Vgl/3tsdOeUgjV2peYnStoUJm6Xak9K5S1M
UwitIup9BmoYV8eq5nDuXPvgmO6acmilucgOqlQub02B7zNau3fUMO0a89KAgA7wwUqAjmR58AGl
09qeSKJnchLsgM3ZmEJouazqJFfD0nbzwEiz5WJHbuqrimt/8CJPCe20fUP9vg1/fzuJ54juwNmB
LthEVRNT1JYG3F+oztAJbZ2vqSUOQ900Kz64djvvM7eNB1o+UfRvtjMYGjw64JmMCARSzRV43Z/L
6rXnsqLXkauzeOrbvn2eDVDxftVmIgBv2R+sd8elc+PJ3sHEkxdtXWzqxDY0ypbjozLjOhvK4Tkd
s+TvFkjY21og7nLwMO8YlCoqUsgXgBAg+dtDZLhxrBtCLOFgzvWXuM6ocMdxdU2ZBBcqpKAH9u4v
pWQ20lAicqFXup21kdvU4+i8q6Frp/EbpXIH4GxGhBxDYnfnupjHL0vn6F8eH6P780uwI4flOcQ9
dC6lx38VfphDb7hJzbYOAI4CWdhiAr1SfUuqtnoDqeRHVUvgmaUcNATvryi+gC4Tm8vnJP28tWvk
BHVLy4upW533kvc5Ddo8LZ7TvEgOrujOxt6Y2lzReB7MLK/xBp6blQDaUKksYsv9oLbGdF6jpgk0
Y+0PIpDd9QEzUmFrS0GxDTRErZmHmjR8Ta02s+8gr8ufjsV7MiWld3Az7k2RT+LkpC4cXOZt9Dw1
dmz13dKGA3FfsFAoerfqySezcZTf9qsUfTguILu5higb3n40BDRSu2tXoH9RWwQlypznunNN30kV
5dPjc3kfaUgoBr6GOy9lLTavRZMiiQhvDVOOPlybaex9xWnLszZnFEM4j/5SMRwPzRzI78vvD1pF
a0g10ayl8gMMBjbe7VKnoVxrRlp3obqm4tpXs/0tGR3Dp1ikva/1vgoIkrqnqmiGFx7R9dxDpDyN
wA2KIJ7peBx4h72PDLZdk3GthHVvvJGLsHMboZAels06IdhSql9pjtD10tyjoWz398XVeDdJaXEK
lEw3R9dmAnRprFEVxpZRBQhZ/pzsxnvOxr4L69FYPyVLf4RWv3dD0iaRpYxfZXx5u91q4USiILgL
cyWK5Rho3beVcXm35MVwSuUkQLEs+tnrkqOJsvduHh0MZPb52lDbaODeWl7BOMZlpddhXSQWkaum
XZvMnS/KwCzElUDp5fHB3ttd0kt8PSGDxLne2iuyKqp7zaxDq5zcMFWdPEAKLA3dtTOfsjb/g2rm
Uct9b40UFSGXS0lMHO+tzZygnZBPrcOonvUgc0QCzijhMqlzFsS1a/+28+PmvLK38ROT5XRenWp1
OJtN6uuicd7VS19dVLexD2KT3aVR5GJGAw8nucHt0mol75qom+rQFOboI/pJEaFqlA85YhmoE3u/
X8FjaaQ/iPISiEAXurW31F2RkKOwlXMeP7l5/c+Y10whbpGmbAfLO9jJvXvxC1XAKAji5q3H7XS7
NXJ3qEKEzqxvMR3/wHPS9FQz++vUCc15Z3VtHuSZUR68KnIht4EtTTo0+lkMAm+0Fm4XasJzLgoo
O2ESJd0HuOnLW7sc84Mq0x3AAD/7ygyIkFszcdMYi7ZYVUhbP0XNuY9Phtl2b90ofokYTfycOGUS
JoCkgzaGl5Vk7LY5DdNb5sj1hPWzeUBT3DtR9IcI/ei9Ia2/+cKt25Br9w4K8+syhSLrRbh2DDNX
xTqd3aQ/qlnu2vMIESBGy1Lp5gR3g80oU0g5Yau7+c9SHZ3vja5PajAuXZn7SVqPfz92QfsWSVp4
wWVhceOC7KzrSdP5tLPoTL+lthcOaSTOmrnEQNHdIzr7ztuFyJAly2rIhpDm3n7jfjHB/9pmFWql
q58YguwG7upV16YR/cF52vOuskzKY0KzCL7VrSl3qGeESFw+npt478xpmU6iqp3PUVdOb5H/wuct
A+C3xxu6YxXdLdpSKKtKMafNho4UI515NOoQldzuWs+j8lSOwGVrAv5gqG0tyOhWHRiVF3BzQaWO
BTqFvzpUW6XHDHRutnqFCHvNGalomNG7vDJ/WqMxnBijMj0nlh7/GlTzppu04uCW7CwZIScKTrwm
ZPRbNcsONaJ1MpAy06ZoCCoBb2DyYgTR9TH/4titFqSmfjTo8Y7oxSuNChFFIENq2N5tdFVRWbON
xj0BFG7skE7KiiywGK0fxMbmNe6NaAlLRsd9KGdww2+WrI++e3WcNqfZVpSDt2e7B/LXSO+IvBQQ
QAa53R62xaTdWea6K2dMLtesG4ZwbUUWWn3b0U9DxTSqyyNa1tYvY5TYm4moVG6ABGzlQ1CDVawk
L6KTkyTVN3a7+mNpD5nh28P1ywoAJBC7lFDvQHpa5FEDG8sIAZzSeKsrivln6XndKTLi4Tq3Y3Hu
jMby+zSt31Sje+Cgtg5DWqeiKWvEptQdkBv/Kik1hsFiNLzpneKhWd8mlfFsxOr43EwUqx/f3D1L
RETUbQAiSELMraW5rY0JUQqw32Q9k29VlKR86JjiT7VaqwM4x64xsDiSPP2L5LQxJjxrWlcdeLu1
5l1gRnYbTHRGs8DQ1+XL45XtnRNJv/3/xjbvd+etw6IMIMrbvmmAPLvtxQEmc/kPVmQ2SHOEsGjb
UqjsxdCiUSJuYdac9bSznhK3dz49trK7cQBC6FDzTnD+bzfOmRrmq4KbPyFzWL5EU/wVPNxwXpjI
e7Ceu1KXPHpSHBNsDwnoXSsKpQtHzxoDAisoVQqiRvGXMCsv4BEZ3jRtogUiQjUbGdruYrSj+5FA
6XfR679+wy88B9gmaqabiGBqRJm6Hfh89CLT51nPNV/VhH1F2Ho5abGyPiu9OR28nNugAKNEXxA+
ALBLbMfmzvV2ZiZqmuHM7GY4lWrbTUFW4UmjSG8vCintwUfdM0gILZuLFE5Rabj9qNBaojRH9YkO
dATfSUAtZbv1k7vayrOWHc4c3TlEWANGhRAoodZWnmGMiyYbTA/R4F6rn5ymHJ8Tc7HPDlH7wV7u
muKFovqDa2Hy5u3SqmgsvGpy3VOkT9VJMxrVF5Sjz8KE5ffbV4N6qBTsljwzoJq3prrZJgsoRlaV
iemaNPGPBjLAi9aRCD22tPMkAPhB6QY1KdSCtkFOnymjxuwXFATawn5ZRr39g35wCpnNqr6Qxtpv
qmiNAzWeImreU3xgfm9PGfHMewSkETT3xgdE7SKAbYNULamsnbWuFZfJzbtTu8w/Hi90x3NSTKME
S90JDfstSCRhNpEzz/g0r4TfLEzF+1PPvebgMdg7/kDRuHNQeiW66PbDNXZlWy2SLKe+ncrPfVsm
1zTOxsDsBvdJo3UXPF7V3ucDBSq7FPCqUe+4tTcwYNRZLRqvRTcOl6WJlZ/lYhcvqlaZGRN8ku5i
j271LrIH8UfldPHR2JW7VE96GKmPKfmuXMC7UnM6eTaFXu8EBV+Nz5PVRkEkhuIH0HL1a5s01TnT
4qk79Y1tzgy06fqQYYfeZ9q5JdN/vNT5lnrx+B8OlkNqzeAAmQ/dCSVENPj6avXQfF2NM/yZxXcN
lIcEHcGDyyp96OuQ/dcOALZibhRFxTuwkxmrboYqhXdaBdoDeLrGe1mSwdV8K7aG903WGeEgrKMD
vbvzwJ3AOcvWP4iO22+PnzXcDtL1qaiT9Gsm9OQJ0armg0hi+0JmVE++MetyVnqjxn6sWtXXtGda
O6j/caW8qw71D9UqoyMMzc5+cNEoaoIP4vXZVjeK2CyGIRLeyW212u/Zt6e1w2CyUOhstL5O/Zap
rufHN2HHk+CbmTAiC5yyinO7G1Yj8jinm3+CVbmSLRh9OFnWyCDheT09NrVz6SiegO6wmRPD15c/
5VUgO1mg1bWSN25KlTZkzDa4B7trIFfnfdCTJlztovpqirIIyxUty8fWdxwZxwwaJX6MxHTbwarj
rs9sL/FOABaNp5YZ7uSKU3LgWPa2kyGeiH1IdRnygts1mqO9GlHOuwp1/n+VVcVfY87gG8akHhGh
dlwmgCsJE5QauARqt5ZEKuK5KtnDEeRaUAsUbGrUVQNn7eQsb5E9Pd6/PXsQ5XnASTWho27eVjUV
ZasanQdWpS/hqudfOqbdXxRRV0FTFEet5F8dvo17YNyr7AAi00/habO+boxzPlLrnYYqqc5pko5I
MjtdIHS9eV46ZX1KhDv6LeMkfTnm108RzX1XGBxbb+rsp8GyfyKwpwezTRGd2XvTwYbsfWrch8Pd
4QvQl7n9APoANtXzCg9aZWpwnGP7pS3Nwge4GIWP9/7I1GYvCl7NrqwwNRVqec00p6RpZ6QfLaQo
Di7pzjUh1ifkhTZIv3frhZI4GbIJ5Y+TMPP4Yq4VLd9VqQ+uyc5hIkdCORL5AdS6tooaMZDfvmFA
KCqvCt+1Wt3Yd+JOCxtzgrfUu/a/j3dwWzqW7gb8w6+CmwoUYpMA0nldI9tGsypi0u5XzaUe5UTF
O6VJl+8L5b/3iC30frWmxcFKdz4dURplvl8IHWhFm1NS26XuTRYrlRMMXLQOfI9m+nszFuVBFWp3
jVJvCYNyQKDc9Ff+NVkWSqd6HJ1GRHf+gYCB2lqiqJVARVpk3xcr1t87rRJdW9G358f7u7tMBgpL
ahwoky3ZRQ63MRw0QgjyM/2bWMAZLa4VFb5Xj0dEoj1b+D0JvkD7GCzv7TrrzDEWe7bxDG6p+0xC
dZ+zPH92V+hNv78qCi8yE6SnTKh2a4nBDDO5ZhMhg5YKJaTcAzRxGMt6CJJ8TJeDJ2ov3wb0IOeE
oPgjFZxu7alWyiBiN4lO01hTrvRKq//T1rOBiV+u6itrDqUnsr+tvSgYxlKaQVV1zcGB3XEA/AYJ
uYCiLgvxt78hiWITIljFmpmZ8wfKz+KrIL84WOpOsEN1n/Ywxbtf3L5bKzycSm3XDoW7sVSz0C2T
GmYdDBsxaCcTcSHrrGid9rtzUXEDFE04o5Q0iDi3qouqXud5aqrRadVa609Lnewv2RR/+e1Tc2Nk
8xW9LKnWRsPIbHQRlBMum14n8bkU0/TvY1N7wSy2JMcW5XaEDzfuJe/KKHeMIUKEfCmf83j2Wn9w
+uKrrufr/zTFTp8XZc4vYjKyb7GezQEQuyZ57ty2Lv1eBQw/jkt9dIjkEjePN4EC1RMKwWDCt00O
ZUqMwVy16DQkWnahhDufGZInBy9Fwi/EkaTK3mmSCmPkqLJTv81a3EUbLUYMYE6Pkyj3WyhHg0+Z
bB2vdMzcj/NIteo9EIruKE7ZcUYA+AjcuS9Ubu66yZU5ezA1lJMbmQCTkL7/nIpCMDQrX8zfjzh+
9cmREJe4k23lT1GcYpqMnmnthVYHXS5UysGpCCetTK+PD9beB5Qt+f9vauMFNMj1bt1NCtJapXEq
Zm84I086nj1l6IOKJO3A3t42WiicgTNBHAP84a0/0DwRTcJaFORwBJ3ySDN/6un8R6kN9rfHK9u9
MrKUjqguz/4dxnx0krjXdL7Y4tXL/1YDfVDfUNv/DQJp4lm39c8ybUfTt0h8hDOcK5onpi9U0LEd
lSTqkKY4Pf5Ne7stAa/U4gxoqtvh4UbUK4WjqMqpczwoXDAPxw+C6Wx+hb7DFdru8Luz2aUjdCSm
h2yTfH8L9FiKRijqUisUxPOeSNrpfpjD2IRMw3q/elb5H1wi1Q5UiCjiUk3afN50iGgoaBl77lbl
U1YOzJNx4b+kcv71473cO0kOLB/uJCjiu6YnIXmeTxkeEdJ49LXI6u8AWLyz5sT/5cyCwYQcQReO
eGvjezUvW8vUnpXTOuvO92VMXlqznU5pqh+Rl+V/aetOQVcApgcVBPZUrvlVZLc4Sd4sHucjn/Xu
1ORm50fKfLRze6eQUjDUJDbOvdOPJ8VcqfJwB017aS9uN01/AA+MfKXo83OcQ5h+/KV2V0VNGAoG
oGFnm5ErqjMsk5RqHPJaPc1OJl6GJQOQ/tjM/YEgkQFNAKQJMtddXUVdUSuskDQKrcSu/yhaAMRB
Uy31S56sTXcQPe0YI2qCCMVjxP9tz8Tc6zNjN+s4XLVyDYze8y6qFTnB6OjTQbgvg8/bQ4FEGdMX
AGdIvfUtWKRBbgAGhsmdmgznB+y1+FI1k9r5zI0crgk43idNWIPlr5bpzX5kLNPBrb7/gPwCSZ6B
w/KL1XZ7LBl5oieT8JSTNk/Fm7kvteesQjT/8fe7P5bSiqTYSm77Ha/dGPuly9oiBnsTI0ClpOWf
yIoWWZiIRvmiaFWqnx5b3P2IxKXIH0tMyLZQFS0NY5nyPqYM1XrXbE0jtCCEGSb0OH77SWdxr0zJ
xb+62cMST7VntnHY1nlx6q2qf9tEpE16bEefHq9q92vZSNZzaHTiiE0RgREDupslQxx2s8vgaa3r
PquxV/6HBdFZkr5eFkW2vKZBmF5lJ0i91mnrXRKr+Tsu4/GcOgyEfryeva9E/4U2q4x970AXbWSs
hjFHMXzNNL7aWqR+qpq0rH01pYT7+7ZA+ktKLq8mb9jtZ9LcNFPnXlFOwlaHUwKo7qlbujm0Qfb9
drsMZRWZdPKNkAPYykGapdEki9InshRSPq2xET+1mmDclDUfgWb2TgQPMqDeXwWK7QAY1Z5irR70
JISS2od9N2tSzU6cf3/vpLyBrPMDmN7SUM24cswoFUk4tbkD7d/ufZuZBldDxEfed8dVSBgpJWZq
zJIpevuZxtlLJjr8aUi7P37bM1XnbCiTE4qyLC6gkuyPj5e2s4EQQahk0QSEi7EF6gJAzzVbWAkg
F3P6wBid+D2znI0DB3if3UhuEiMtoNJJINem0GgqSiyM1kvDWouMYGiNMbABDUO4z5SPehanYUr4
fPC67GzljdGNt4jzUsRj4qSh3dY14IJq/JjPefvGKdfph9vM/QEfcmcr0VeGd8FzRjt6O7tjmPRO
12O8etl1RsCX9K6IOx6NPNqpsEjVPTm6A1U6jv3mhGS1lJ1Agztc1VUJI8/tgtlpo7DGmwR2pujX
sariSw879JkPztRsPZ/Cx6dmx3FB/ib3cNBdlfNNb0+p93/j8eI8XKwmORVrPV7cXonoOFbe9983
RXaNL+Z9Bs6w+YpFR/sNfkAWRmrZXptZSf1Va9aga1334JS6/OpNOCJHdlHrhGVK51D+81cvGaQ+
vayTgsEZo7s8c0zaFwaR5Jee1/SDUGXpYayLlDivRD3h8TJ3Diu2AQfxPwYfbb8q4rmOFltlHiqx
YofGOtc+svJaYAgecb2ZjkRB977ga3vyxr5aq4ijcrFM7EEY7gI3m+rAjc32jT4YxUFivHP5qe5I
GArQRsI5/daUO5W9WhheFuprov5vLmnyz2aRvYjUdCq/oBL4F9ldeXm8obsLJEGkLYjTuSPRDtx5
K0N6IxQW2En+veIJwIj27IkhOVjgnincp9QsouNMGnW7QLWTyYjw+HZTOp2iOEu/6Qp4hhb55QNT
e3tJ7APrmuI4OC3pg159troti7aj2xgy6KGCKSvqc6wyEiVZRvPDOuX1xYascBB27Z3N10bl+l8Z
dXrLUJgIwr1w1ObZ7mMtaNKifq6HIX12x/53RXC46RLPI/MpCPRQ92/tmQmSPnmUFCFEvXdlOfGm
D8mF8Mu+RHCUg9pzj+KIvX3leaKdLp8Msrlbk6O+qLbwpjRcQBszToNsjEGuVnSCh20lfo0LuqSt
+/u9VoSa4QABpJAze7a33s7VWPH0JQ37qhvCsWWog+I5/dt+sH7+/nUAhCm5gVKzeTslWslqcImR
mobQ5q2nDCHrIJ2NIWhqpfsPNw91e4BgQEPuMZj6ELWjI7o0LNo0/mDFVXEFS748LaNx1Pq/f3LJ
H4GVEpNJDJO9+WxD5tITX50sBJBWfQT6Wr81e3E02vf+/LNrBlU9wHSmxFvcHg70JcZokAQqg5m3
iAEMZ9sdoKXX6g+xpMbp8ZeSgfjtK0TDGCV1UhBKz+h431rrtLXy0gYktlMl5UWshXsG3PPBGnLh
O8k4PXVeX6Ch10cXw5yPGjj3FwFEGEV4VAIlyXJbjU+GqRy0GWZYHkUWYn7j8swsivqz6Q09qsKi
AznptS+Pl3zvQNGk1Cl5gU9G+WrbKHfzzDEr1+tCUqAxyPOuuzAmWQmYJve7I+Dpt0EGIQnCHvj+
rcDWHHnJqHhjGUKKZExsNsTIicdd5dW+bjvZAaL8PqLA2i8uiFQEwF9vvqWHI7PbHH3NyBDPE7Cz
04q2Q6A7gIZKt/pURoZxBajy9HhD9+wCfpZTASDBMZ/r1m7VwuXsdVAoRlY670a1yD5MNrOQ4kn5
nJR6f6kypOr1haP82PDOlwR5JbkviGzRzNkYTlXm4rCxRRi37XTVxny96s4wAEhzC/VoOsvuKl0K
KxAp0WvfSsD1xizsoZuLsIM3Qbdi0Drf6Ur1nA/Lh1xM4kvllUuQj/YR9m1vmXRK/m+SCg/V5rua
86hTflfysLFU4sFyNC4iWudr1arlwRHaNQUxA2II/osrcvspGQiIF007uaOuQScM7piltPEHUzTV
wTXc20/ARRCBgUmCM9h6HpF5RabURZi7cCWhEXaXRhlr2MG69m00Gv2y6NZwghJyNKddZpus49bt
8ehLQiyVMmKprV5xN05dnEczowuYLTQaPrmHxmy3hmlyfpdoJWJtkRolQWTMC06I0yBOQyxq86TM
mX6KmYU1+0a/zrYvMkV81uhHRGg4G6L2p2kyryXoeRFU8FIb34HJ82+r8P6G1WLGPxYHjlHgeLNX
+l3tCQFllRklfmM6PWNImWg5BUu68LLoZZJiJ03m6QkyQ9UQX/bGX2ORi/I6j5E7nfR+MPpgaPg3
MZSjMZuUIJX9qW3yJ9XKyy4om1j/niLb3Z76PlneoykRZ5chHpS/rMXynio7zjtfm9PUvcSsOtSH
FMZcX8+DHlCNSrrQlL7l5DFx89QoWQc5sms1IENs4VXt6rj0UTpBFHHy0EzxO1TD3nVpYv6bobra
Bn3G6AbId2MjOLS6lviuUJTML1J1fTOmiWKgspNl6lUBSwPeYyTj85ea0uUlWtzi8xhrqCCmcexc
crNn3mfnNt5PU1e6vwFZ5bIY2BfPQ9Y75ptGuGniT7o9TkFkKuM1bwyhvf9/zJ1Hc+RImqb/Slvd
UQMt1qbbbIFAMKhFMuUFRmYyHcIh3SF//T5RXbNbFJvcmtNeqiyNZCAAuPunXhGuvnlR+ebsnOfL
Jj5RDdi301bMD01dyK9IVg8PQGm6KTZUaEZMW5zqImqZaaWZ8oBsZZ7hP1gBRUUyBOEs9uZAfaEs
c70mzAzdCcG5uDUVDOSkyqb+4KJDhTi1LnyZTPZU97upR6k6NpFEyOOtHozvvdGUY5zrLrPB+M3b
ad85cogjpA26xBhN+0Y7YIsO25bJOdFydIJ0cYKGCQCGmtgZuAuwP4V2UBijpKM/WbnKrqy10sVu
6Fz9pcyN5Yh9rQKRhMskL3vqlCe7JAuMiw6WwGEC3vlojnNeJX27OM6lPYoS6y0hEe70wqoZd1bR
1p9x0MzaZI226WxQQnc7NAna08lpfDc2zAyibreNzUc5CYS1VJ8tOsl0z5sQssepDOCE+0RnS4IZ
gks8xP4ols9+1lfZWc3FvsOjceoEfwiARtTKZAMgb9bHGXmn86rp/R/IaxHFqijburSuURlMK1ST
qtQJxvZGRY4RxMqMBjMWvs73ijZ3EJeZN/606Xr+yM1oPpu9rJInprHZ9zqosVwy2sZXPJPMJDPF
Sm3PIkZdpnRFsSZBJyOB9r1RqL3Ip2XYzXVtFfvVnJoWyWG7qhMkztr1divKzU/lLPwaua/Wvxjk
PIYxfSjzQcxmw3wdeO3p7NgVYbCrqu9Tj0dnvNa1cZ47k3hE6WX94GmbnopbLquVSFr7F0oBAUhg
8BbudzMoouBmrVD/6+jBTzs36DVUfrdb+mTLNqdsdkvVdvl+LVFG5m1QcieNmIDAjKOPVzRAmeir
2xmWe5vZi4MNiNKgBGMdzLM8nWyrQ7/PUH2uY9gq3kM9Ytu07wJftj+BDAHtHRC6MNOO3P56tMrR
bBJX5pmb8CWy9kwg/FzFRaDz+UpU1jbFoGLmi2CoDBeJ5RaI4WwMQ/nFM1wAFovVNDNbyQhO0dUZ
pni0TKWSQGaZup8W11lP2kGMVTwbm/eE36e4RJHPzx3Ena31RlSkQEk/K0PEYTcvgnRV1tVDBKls
iNGTHstrjRFGOMRtH+TWXRXSCkg2vyw+dqNlRHHgFlOFw581gXxAWQg9o86YAUiqRbe7XEjHicM1
X4uTyJnGz54nMj8OKhHah2UzyOCI+UG+r9disfbbhrrGfkXv3r5Y0fGpn6bNEtkHZ8gbdddmrfth
A56OsUPk6vbKK227uNQhWpk/pJFZzTkCB1F+FZiLtL8gaGeHl+HUVdaODptx13V5JzkQhOsD7FSo
6zr+YjuJu1ZlcaJMv3qKZDBeeHM160Nvcdzsgw4N2UMUtD1pfTHmPVJVfbsljV/6vMTCUDhb+LM+
cfJsLvde1aFAUWfB+JRbhelczn5d/1yK1tug2Pi651BrRvuyrDf5sTMWnZ35Aq7zrvOL8C4YTatO
maXVw351x/anPwaNDwArXz8aepxkMpIMFhe5LhZ/H/F9nN02RvjPuavViTPTz6YwXmRvFAdpuMjt
jyGKPUguKXXuuIUnHlY9teVuaLxt27lSdl1salXZd6ovmvyGBdhXia8dafRJbbLcrgIyMUTniwCq
iVylHZ34XeX3cTm4joa3LILgDlyDYfaJr8Y627e6MJbdhBIsImSqGla1l9xMf9kpASLWLMZK1wk6
FrMTF8Pon9MunepDNG1BtC/MeuXYNJaRLlqGw56bhqIv9I/C2cRX7XilSkTTh0Hajp7zUQbmPFyU
wg4LIH8YOH0A4u2Xu8b1sYpBxnh04C+Edj5uC3JFkdrITsKcaHo5BV1tQDXAczsSiPHlS/TTcmRu
XktpmdNnKzNEnpZyg5O9MG70nL3f1Fu4H5Q/yyM41R9SpFkRyVBaAK7Yz7W19l9MgcCnEedAkaq9
oYwJSa/GxW7+RJdl1cUuePvyiaQR7VPiM13tHkO9/oRh9KzvfcMc1kR1fc6piGSotZuDpgUln28V
Mc9Zx4gtb7XOvgzHoAeqNwxd3ILHmuNgCzrzW1SEZRsf9aoc1MWXLqJPCM084fRq5liEztIlC34I
NKDxmwoS0644AbSJJ9exhaLXC2gwSPSsU5Zfj5Nfr2k+Zmt+aS9dez4YUpa7YujlhRVVRn2o0fY2
E2uW4nEqeYfIvIWVBFsPICopi96mTSL1GMUAQL11l491tJxpl0Mu3mwxb8kiF/VlRdLkemrWCMT0
ECxZMjbFaMYZPKbTRYjZRYS30Bxuk60/j1MejdiJ+MKJy0Wv182kPYPi07RFsnKkformAX8mfHXk
NarnHLk1+Kh8Z3EUVLE3unZxU5ia0sZyq7qOK6GLaAdFYvR6zjBtu8ng2lu918psq5025sber5mk
mK7QEJM7x1nXa7U0g5NYtNOKuM39xUXsXMspoefs2yzGbRJXAqpM/kPVpV5k0k5ZBWadrlyTeDIk
IbZKtDVjNkRY7mW7eOtFF3rKPVVu7tgH2SzFcvCUpbsTYWSa7w60pF6xzhjqyL/vu9XvK1KgUWUR
IPU+ELFbek102but1Jddmbsj362D3hrbwba6Yby6gdF/IV3tu89B37XZdVZHgjPQJI+fRWx41did
T7O90cq2F60PVubXVwLohtgFfZXrUzcLlRh2/MconoZc1B6d70ZNuwlJySb1DRwY47IMyc44HGo3
FoPFAB1REFXEa1Sj5LdMY9geaMx0xg7tfWe+w0LZ/WjxadvJBjZDxIthD0Nasw+6vW2u4UPrb10W
48jdBodeCTwKKCULlTpRlk3nsxup+2CjzZm6wRzAomkEzgelp/Rw3WlpmPHiB3+g9TVeNAEHRB6X
0lOcRAaq3ZcL6TOShISWaWcNWfHdW4JwZb+U3jd7zrw+mYNI3CpyEnsHCsM9GL6JGtkqIwZvlDe5
xnXEymxszlx1wfrLjBOnhMUaRwworpUTtctJo/hZE+ZutavATP/EGwUPy45Z6V3hzstXPdflVS8d
2sRFBXf+ouqkS/7RZ8KjnzmP/SE3lYBM0sJMtbM8m3a+VTl5iiqZK9Oom6yPXpUHQ6zdFUQbJPHm
GqsOeKSGdIcogcBg3/QLDIcYplWkTyjB+h/bpuvzaAzD7rDUcv6CSmB0Wa4RhjrjBIad7MHiL/wp
WtWhqIK9qhzjunGbkSM4d8LTET/SHxWOrs1tOI/2NQvTGSgchPEBvEOQk+LJ6gzIQ/bRrY1axRXV
xF1WZcLcucXQ3nNbbn4e5I3gMkVoXi/GGllJY1j6MvIX0ybhVVt27reL+1mZZLHcSrbqQ7n6rbNT
jodYB9Xb9hnHDHa8E42re6IG7CRP+7CXQbzUvJ9d2GbDdbn2QxBXYylQTWgnnrZJrDs3Z9v83rii
Is6ix/iIJ5f9w2gFopCrjsrLRfdEtnCczCKWE8dPylZwv5Sy103aQ44Pk1p7nkwKKh4vXosSjp8b
6i22RGGdhoN97CLNoUDwzJEqiRZzshPH1WOQVs5kXbQFaxTZbS+r41LJrU5oymbNIZpdt0FrAOXs
1LNL44x6whB7vx387/logPPZpqEuqKc3WRFhOmLI5jSRuiITG5tYNMqz9ooIAMeeIcSTXtsFp8EJ
IaSTyquyR72NJbXCWDpeCl7f9+PWBqrkUOcKmD65fSynDH/94KjQIt9EbOO8sxWfDerNlGgfN42f
VNsqT7Yxm5e4KWqnvBsny/yOKaM/JqIPqmZfewv7f6CULtm/CJkRF3zrexVEUuxazyLJrzK/sSjo
PdAULX3LJdG+tOWuxFG7ii3Ic3OcL83kJrIFZ0zzaKLJ6s8zAHWjcaHh9Mp/mPJxWFLCtlAEZtlb
sRWZvXvSlp5dpc3Sl1M6egH6J0Wro8RopmzlBdNmOeSl35axNQxjmPiuyIerJZPdVY0+lo7RyonC
y4xi9zDJ2vkMKCsb43ZWrcJRJXI+lDnoZro9xbbL5TE2OKONj6lpDqT1dklfLFnGYLzzXWXn8ejn
bnnW9AwYY8jf7j2ujGo9qK6MPkO0dS7KQVjfTCUbebEVqI8RU7e+S+ZGOrd2g1/6Tdn43UPpGrLZ
b2S1T8tGME4kX/FnC6GGk2Tdgsu5ZuIUkyXq4rDa7cjzdIyijQE12xr1jraIYhUepQrswiVjaTb/
W9cskziTqsHG0Z9Dd0rg2XkMy1yvDtB1WhTLFNNvQpivZHQ1NvMa0M6h3XKNfGs1xlAN1K0t6mzb
z+bSPtXVsk5J6C0R2dSSefSELDd/PFYkBDdO7HlPuTv9IBBYBYKHTYHEnBx5IH64FHuvX3AUpx+w
7WrRGtG5q3P7GvCz9aHpIjNPzGkdT5lo5lRNQVDeNq63TnFnI2MW++hGu3HoSfXRytzi0XYG90kv
OmI2nXXtyaLRIEso2SjFXapfjy0Y9WdVuE0q1k2IombRdjLjPLfWJ87+sMVseJy/Oa1pSJ79KBj6
6iq8ro/akkCp8vp76856PnHrSPU7nimOKL7w7btsa20rXpbNqWOjRff9xJHkAjHPeHjozLIZ43Ly
xyUGltHeB2GrLzwIA23csBKuh7aUnwuk2J6K3MsOZLLGjEJtXZJ7KP+0mrf+yzxBFIm7PqJJ0Dh9
Tb8cJ1Qmt4E2ahLGyjrThSyKE6e2Bb21gRZ3jLnjgoxWJDjmynmYi1Mf9/IuYS4EjqbVJpWAWbf2
la6DFcOffJwGbty1DjyMRmDf47hdymdMH3CzYwRX1k5f7cQ6t6z6KB8W0gDdPdJwCUxyEbHclSTv
DbZCqBPF5eybPzxG2yLOu1KGMJakeqxhhPlxNwzUrMuwhFfDMLRoydal9cExTOtbJPPZShY92N+1
jNrbkgW/JV5vT2fhKrogMTQZyKk/okhMb9Jrz/Coi8LEKLW7z1fqWkxfzWCOKytc/DTostkgQZvr
lcOpK76g4CM/95FVfVGlSetBmavw9jrr5kc15e1dVLb0L1XkK3vndZ7/NcsXyUOj2bQxWHbMx8Kt
nIsZGNycmLmBTdYWTOJHOLfkgyO1E+eA7ZlffSfvaGmJSZA6zb268JFvMyjUq+0CF+YtT6ZoA5dl
R61/b6nSPbWrqfrSeIhypbny/CfSrZXdaPT+BxWgTLjLzbX6TAu3fLSkt46wwdrpwYLlatNW2MiB
fPzocwgZIygvnMzbx9UCoR1rHS2fAHDWOkGbxWeV4iNkp6JrLbKnrKZ269QyndQZXrqo9nnuoQ8K
Ycayald6IuFo5LsqG44nNl661720FkGvzAu/L3mvniaYYSpuwhDfF0fTLE8ClIruILEGMllV3383
FaduyrLynlaO5U/AxNtPhadsug+FRwaRGS0HqJR9NyRBURlzujkW7lFtUPKtq0GZIU0IpnXoCUaT
sVsivz+GwrA77aaZo2AeneI6MgRaln6g5101oRyZTG5BEJopiJ4sTRIFq7PxTuuxxveXMsf9pEuA
O1deRWGYELB1wPbQNQrqOpcL4q0oVJ6aRbHYN40bsIa2CcPJJJ9n75qxJ1pUzpgX4WGg20t11/pu
fubQZJSpzkt51jnLNO1r09BRbNWmtySjP3VWEuKLweRicf0ptpUfPAC+GHgtazbatGwaZPAsWswn
UWnNTiKYayCkU+XVucQgzbh0Sqr83eRERheH2qFvEwnPBe1QORZZ+RS29MRV2X+YJ7MqdmPrLjrW
dTTm1/TuxTdto9YNg6bSN7r2LKB0W+Nf100nxakkyt+1bT7BVshJ/lOo7e0YK1hsCjb7QrraWK07
JNgHWCdajaVM+3WqPww6oFQdl4BkPiPrGEDq+NFliwI2eqJaz1cQ+ugTRfCNt9gefeKaJ72gJ3l2
tiqu1dx3sUW38YPdzEZ+iFRZfiUfog40si5AUDyiKQPDs1YcSMykb0XjtF+L0M0+jusy+8cuMsLw
mrlEmMwlFU2yKeWdBU3VTUkteoZiEYrZbbyQoNUnS+2Fy2lLp+4rPknurTCCqkh6on0UC/a+3Jmz
ZY34SWfjpXCWAPUrmi9WjOYIHbYm9IyvC+XFdb55+r6f1uqmrTqSqyZsw3u2FS+pC7PqvJ0zqnsY
UqF9Z0aGUZziheuAz9Vdc6wr/InfMaZzJZi3rJZEqkFpl5rQpYgoJ7K41aOq3GXhBGIPl+CuTJgT
eSeumGxMnprKbQmRfnvL6dHctI1cSqICBKrdkHlW6nh949DHmqxL0reJrQShygsvho4e6cVAzYYm
IJJeB29epltvttZvYzPq4izSimNQjMo+qNrPg2Q+Wp8kbeaFT0bvWdeCo4Yt3AldpTJYoo8I7Vj0
YYsm+LpmPSDDOdIhCywbgw+VGpoSFwofhl5TD10QFxF6NXFYdUF+Usz2aO3NkH4A0a0XAC4bWWf0
8zxRxc4QjOqYxoYnsqV9t1vK3rofXVd+9MToXmFHu+KsNZh0fluxrCfgElzmUE5TdqiBGhHKWlGe
fxn0mKkDeFiBK04kv68FpIi43wIKIrgEZr0Ph0yaqd9E3nWjRzZHvpQMcXzhLjQ2yTXN3eTn3W3A
WOyna/dTiQIxiRAnO33WOBQ1wAS5Ce9Rurp8xMiuF1gUlONB4OFYXbTNSKVpEwIoXfxgOaP1htL2
IAJV3DbOkeDmNUP7Dsj0NYAiAqp4pEWR9DIGfwGQysx+6JH0Zhw9uqReUW7uO1NZmEvm3n0p1PLx
11PoNzCSXNDFwCE8ymyiPfZ8aKqkRnQAGw6MNJv1ysnUklSKo1MoXLUyq6KdRlFxWks173JjivZj
Xb4nrvyGuB1fAmzkEbB+FF57AU5hsWv4/XkNujsbzjfWyIcx0tWPYusCnaKrTiaZC1Sy42nLiT/w
vXqx8xDgO0NRhQ7trx/Ka6wMA1YAVfiY0RGEn/v8mWjbauu8x+sTfnVzQQnf3vdOXbwDun09xmUs
BGw+PHJI0JV++eRXVzEX2erUFEjJMbWcOQB871w0W37yd28I5A8sfxdwDlnwy1WVMxztpYiaNJJT
FI95N58z5TDfmb+/AYg5slLRJwCMg/XicW3/BfzW1npzwqXmhtTAGVAH8qnd+uHey3yYqBu+doPR
Lx9+fWtvPUUGHJ4FyPfoRXD8+V8uSj96BjcV1umW93PShotzcKM226u8bd5BFL65V4DbHYnoIDde
kRAMDNE2EPRN6ubiUzcC5XWmSSVM8poLjDiyg41g4h7RS/WpdbYhkdJu31MUfb02WZR/+Q4v1qaw
DeHMOuJ+F8SDSKdkc5Eb0v77AIejFztqzQANEFF5cQ6ZAZbIK72QlGvRllBm+UifGNPZbXIfGcaQ
DpTVlH8FU/OehPJbRyAP+Kjgh/EzQrTP3yikyI3zqGzSRrrjRRH0YCjXfABVgJqfNhgg/3oFvXk9
ZHh8cNPIq9hHrMdfVlDRwc035IAKrSnXlE79nHhG5e8nj2HceJTl/fX13uCk8grRpDl6owYcvcdX
/JcLwtAU5urJJs1q2eWn1cqVktb2sot19surYXH0nVKM5xq8bfBtnpkaO5Wx+bHtTmEq2to7q8fK
/vzr7/XmykLdDFlPxMj9lzJ4Y+M5RYbOZIrBcvXNGKGUG0g9x7++yptPG5Nt0NsAZ6jJn998Pi6a
CtAGVbbRAygio72urJnJNFXe5UBW8c5Z/sahhNMLBy0iTzSIX4Lic7/vvYmSIMUUNTq1x1HvGWt6
dM3AfJmZ9m63YGinv3uXR98D1P3Q60FH2X4pVbr1leWStTaparrsKfDK6hOkqPWqs5btdHUh5L5z
m6/Ppj+uCKcaNySAgS9Zo3mNGECx5m0aeLpEiNdz710Z0ToLtyApwHgnjWR5r6umbWcFQChq8DC/
frevUFHH74Biqg96FlzkS8i1Hia3LFeDhW0GPlJWW3hWuUem20S/vZHC3odmFyZlL8e/KynHlWFo
8MjReeALvFhVjNEcnZUKbXJctw+j7kUKEEXF3TrjDTW570mEv1rFx+tB2MKWnnPqVdZEBF3FutUt
3jd2+RDmfid3AWXU44beap/Y2/Ceq8ardcwVj9Tjo0UKeK6XIgtLHTEEBOUNjWXCjy7w1fWUA04p
sOE5B9oQXIGfCN45El4F1+NFgcEH6DKBs33px12MUxMiBtemYxc2cRRtcCOZXIITlO+lKG/d3zF8
c5UjXuG16Lphu0xJmrQITNnHnlH39QHZMCuMnc3UJxQO1beGh3vy6zX7x8Z4hqbjHpEUBkLPRkU2
6MXSaSeAJMCButSAMnanKWPpiUU4gstydhBJQ6/2E72+Mu07EX4Gj9wwbZoycZGDxWIkAbArzcFz
fMhzKwtjaTPw/G+cJlCljjkiY4hX5F9yT2fK/axNw65tDgbNtBTccXcSRvR+8m2drn/9TN5a3fRT
wdqTzh3D8PMzWkS9rl2q/LSb+zXxVpnvFyN3z9Gsq9C+Kt/jxf6xeF++A6LhkfAGoYH/Pb9g59dM
Qmvdpdns0nY2s+2G5EIs5xkGVtfB6m86Hdbc+aoNO7gqzaa+8e1pyOJ62NzbTgF6//uPHKVNjm8i
VYRwzXG5/iVGT7rrJ9VkXYoLbp1Gqu0O9F3yFGEuax+Adnjn/H5jp1nIb2BSgSEQrKYX+RbdCqcR
5swjL53iMA760Vt9kYYo5ux//XJfhXnSOXjxlFkIu0EFeHGlzc1yV9hMS0qSZRX7ZuE8oZT3nsDh
61hwXD+ocPFKj/DmF9WNmPFtwfurT6umM/cgfBCXdhzjLNwkkose+Iw+C5xTKob31KleV5NHmgjg
XE4S6GHIfj5/dzigR20wO33qMImkfK7AZARBvtPoWU1pN7r+qW7nMbVz8hxXR9113o/qCxXSe6a7
r98q5ogOgHbLs9hJLzW2q5ky0gSPgUBAmB2MZV5+RjB2bmbt9eM7K/bNa5FXUsTT8Efh8fldM3MM
wT9zrbA3dSwXB9Fdq9ziZV2r9NdL6K1LQaqMMBO3gCC/1FdrRq9rt9DrU3NV7o4lJk/trP5YWX35
zun8erEedyHUS7SEEax8eRIxKnHAuUa8yqXaVExXGEhorkQn3nl6r6gkrBk05S0eH25gxIPnTw+2
WD+7Y4mT1LB+Utq/N2A/7LapVKnn4z+9ObSfgiP2oDf66p0t+dbz5BZpfRw1eAi4zy+uWtNZ8427
nA0Z7QcmNKeAkYpDNWzdO5d6HWb/cAXEuZz9Ty7x4j5hHVgd6JghDUpP72Vn+jcrmVNqBlkHroYa
yWPUFg3v9Dre3JMBc7P/uu4LGoDt97lZYbEKgowzYe4ncVrXobW3m07tG9wodwgdDqd1GUVEGD18
2NwhfGjwrH7vZH/jYVPo0SEiJ6QZ8pJBs7kCweGqGbAAGf0ERLp5FtRQc/sheo8q98bqZcmyfNFt
9nm1Lx52jTlCTn0+pCtD1R3dJn3e0t7+9rd341F94Ugc5UL0XZ6vHjRILeJjP6R4djUn3bTmKc51
drw01vJOlHqdGEAupqKheoNBxhH7/FItynki7G12SS+HNJR4dArlNE8LmyoOFxRy3tmWb14QC2iT
e7AhHL8Iw3m4WOBBgoEpE3KOM2zqnay8H6AJYB94lXxnd7y1Njg8URVDPgZY84vYiBtzjgdMq9BI
EE5SNJ4ZI2toJisP9Z0d8dba8LBxhWlIdEAD+PmjBC4dLDLCLWPgad9aMw5gu8gvIXX9enW8dR2y
auoGVFt8tMSeXwd/uC6vKoEErw7DNMr0FUSQ93zT3npuf7hksq0CCIYvLjJS0Boim4d0ziPkYhkW
7EUwbjuvYZ//+n7eOMCw8jp6VpBacGMvDhJleXoalg43ONc52v4itZcVCozLVCyXaM/7yVhMf1sa
kmUPr4j+4rEDG7x0LsNqK++mclapVVO5R8M8HKCp3HSrst4JeG88Sc4BMzxaKZM/vZQLsGAVNnPU
qDQssf2YKyzuSmjDyRwydPv1k3xjZfAYUQYKjtoEEAqfrwx1pHyTP6lUYuZywxQqiF3tTe+s8zd2
MGHNIjGhaxp5L709/QbRr2VzWeeyWtMyb/NDw+wNrwXGfrSS/xtpEIRQ2sGoynIYvmSg2plyLLmO
Om1zGN8jFrFx35AGlnW+/Lvp8B/fl/8hntqbfxco6l//yb+/t93KPDzXL/75r+vuqfmgh6cnffnQ
/efxT//3rz7/w39dFt+HVrU/9cvfevZHfP6f19896Idn/0gbXej1dnwa1rsnRePxjwvwTY+/+f/6
w388/fEp92v39M/fvrdjo4+fxoCh+e3PH53++OdvvMT/+Oun//mjq4eav/qf8vGhKR5e/P7Tg9L/
/M22fjfJ944lBkXMsSXz2z/mp+NPrOh3Ehv6CFTZ7F0cLH/7R9MOOv/nb679OwYnlAgMKPj/H1pk
qh2PP3Ki35Fk+qMjwHDICmnv/9f3evZ+/s/7+kcz1jdt0Wj1z99ebK5j950VhbIrJRZw4JcSOP2I
jnaj4ThlZT7dVo2m0RBMpQGUolveU7xHQpkN9Jeq1gbbxrKHK480DLI7L0/F3qsh46zQx/XQul82
po6PJgaEaGKqsb0MDRxo93PY0GVuaxtYi1MjjEyXbLpawVc6FJwy2wAqe+X1kq2MoyCzjdEuGrvy
1qWKsXa59sGBZ05UnytX1zB7EAU7nWC3NMAhPWg6C3nJFwCfbRa7a+Yt8eTb4BRFZoG2w++l/uTl
AAMB3pXOLQTc9iaa64nv0pdFLKoiwJYBbO20M9yw+DJknTgVxQhRz/PGCGArVud0o+jMg5MfGjtK
dJXZ346Mpj5ZkbL7pKhYrMS0QOySkeBNxV/CLUo2hNnrHTqbRpAwWJ6uxCDbz8BPasbwXXmHkNBQ
HkpnBQAnraYbYz33IEXMCepcbIx9fzOhsyZSSyMI+lQGVe+j8b7pb6JlJIx1H5YG6zJ4X0I1Gms8
DdL240jas58YW9N/AjOwFAdD1dMUb5VYGRTrpt41q90h8NEZ/VdwfNnnIlpku2MYBJjVa0wFmh+R
uTVxzHn+xogfmIFN0vDZXqfFiVd00R5raDXzvnVXxsxjj3B6AiomnBIwGdbtbIiaEZX2EJcMNmu8
pcvkG3GPixCon7GAGQcTcDJP5sUfAcrOQ3jOqsVHJRzW6B4z6hzqQY2PEqiargFhZwT+t3zxXcBF
gOgfwPkaNoPt0hF4xTM42XP89TfrrKfHcphhV8Jd0aAni3HxoIKpqY/RcbI/0jEYNvriS7if+p4Z
pBbzaibtPK8fdTc3vHP8MrqYJvt0DU9BbnAl66FPsrz1dh5qDPvGx5n1xNHu8FTg5c6gzD5CfOw5
kBfhkM9RYqPI90OURgmDTK7mfSNsVUC0GIYtRTtGmQfLJCnKMXYZv7izBwjNXnMbyACHo53KKpi/
iXxZoAwsvgOQFQNnfYS5FsDwR0i3cebOUX1aU5nKU9+VK/itwDYeQ2b4+Q47L6WPqw6O3pFBxpul
XaB3wL6hFC2W7IDG5HBincHjcHCGBTl6y0GEJbUr116SLGjEHKt+Xh7DGUeypAedU8WdZw8VtolH
Ci08IGXHZrceqQMWJJEYov38MxpLGFRzCMF84Wvce84y9wcf8GiQkvq6Dor+a5cns7lGCPvXUlMd
AT6/V3pwopija2hT6oDqMvDazokrA1RevTQGHpGbB5ocoteWWFga+jBUUTtNh6DQDx0k9IIPFS1t
ynCW3+ZVa5h8Y5cNu6zAXDx10R17mh2v1pdltwZqv3SDak82uFTeWWRs4j6XczenNtyLZu8Vvf4u
c1D/CeLYkK1Q7KsAcyxTOMdyQHMudtS2DbHrS/8bjkaD3jnlYF9rP1g/BYUy7zs5NXciyqHDmIOc
brxIgn7Z+tDudx45yZ+yvX8rUP9fw++zkP3LcP7/YaCm6/aLQN38aIfhWaDm9/8dqK3faXNQNNL4
Bhrwb3nhPwP17+RPhMkIoz1azvTvngVqwBnEdno/iOocR6V/BmpiONnx/6LuPJblNtI2fSu9nFlA
AW+2BZQ5jp6SyA2CooH3Hlf/P3mo7j5AYQpDrWYi1NHdwRCzEuk+8xrqigqhMrKilLp+4aF+biy8
fDpl2o9iz4MnoP2MwtsyNlWdHJ+vOokPvo90CG731ht6H+OBSnDhzjKWi3BCiju/teyPvZW2F7+r
pI9+VT5WmhycnVQ6QqqC5lTcxRn1cUsf4LT2Y/Q7drW9G6HocQzYcCdi1hyLyv4rtl+f5yCFUCNN
b3126BlOb3ocOyd0Z7VI7lJ6/67c5MWhR/3pc61En6vR/lQOM8y3QnuYRv+jDMXzlLdTePar+oFU
UnKrMf9YQnJ6BcPmOxbZB3iMwCUD3ZMBu/4BJK8/NtVk3atqAZ9RxWRVyRTrGEPlPrToi3zVJfkd
PyV7wvDQxbCmPjoDhVu0qPGIKSf1dTDb0QkaHGgtDp6bOBFv7wDNFrCm6SVD+wAUVzpNAYIIMxCG
UzugQVkW2rdCn30vGuz4kBjZGWp3/yFOy3daUH7zE+kPvQdoekBE6Yc0KvdgwcMPflLrFy7hi1Oo
6UVKnAr+Rznfzxgo/YPw+kOR8c86Yl4c2f+7g33+XojotVn/Vf8PnmlQF6Ir/n8+1++/EN7+6+lL
3Ub5v/7Xqf6Sf/3+v1+G43//DT9PumSqv3FakRBHp5PEkiP675hcMrXfqD2QKSHeiabS84H+OyhX
7N84gAAV6MXR1AIL9Z+zzh9R0hc2Qkj4oQ9AjvULZ30ZJaMZKiquFD1R0CW3piq3POroDDbtSFvZ
m2ZFvQAZ1N2Qjt9Ry1GPePGZ/s4HXsb/qkhp/3ut/BzLYSRqLirqTsaqeKAZs6OMsaN5cTMPF4si
Qg32U01C3dWK0Q0G+uKULGKoNk7ulWAKpzEFacgvEai9c/sjkgPj0iZ4ZtkE3KiP4ide549WIhun
2z/2+Y5b/VjuUTIjUghEzGzx4V60oFTMJFH30KBZFdbvoNETGHw2cZQdAtaFelD2eOuV9kczRVXZ
qi6yPOVnGHAQSlGBoIMKqrPsyAEqzf4riaoPVh1ZbtlKLuQzmHkGPGbQ8QB5ZrSmi0Q7jVHfnoOQ
u0hHmkGXyvRoDLCX4ldq2+QQ8mmH2QR8w8xfZGRFdFLU+N6W4wdB/9Wi6Fto+++0yhnPKE58sCv/
3vAL4/j8YX7pNb/5Ti+uh9f9d7Ci9XfOS9n869Tl3760ZLv/H9wDyFq92DEiyV+k4e+H79++L7L2
53/h56FX9d+EWTBnnXRaFRv/32dekX+jE0U5i4f8WYH+v3m46ZC8O9S5wIOilE9z8D9H3jB+I7Sk
BY3ZjIbmlfZLR37ZG8SVix9g4aGAmCpFAqQAlzu7E1RLh+jZlcpxOrZlZ70lsG88PZzVS1Yr/g81
LsxjIxuxv3MFLG+bn0OLm/Cndt1V9V+l/O40SWm4Vo33XKbq5VPUk4HYpZL/krbvv4ciuwUkgu7z
GpFDVBMq6gzUyB7wEICEBU27KitP6iEOvVj5jYttWcr7ORS6bRhwCGQI6MvlB1WCFAZAw6wUdGvu
hw7Ot14BN7o9ytaygeukYm0IUOzaRgB9kyCGs2W45Ww6l1ab/FM/IXPYdXl156t2D2C/gYkAcHpU
dma4LPv+PUNLALhUwEUYJyxn2FWqmcZxZbiVxFV06Lh07+AGFqc+0yRyVC4kf7C7neL51m5xWD0s
RhmX6uVyVEekPTWav27UphRN5Akcaxfll7JOmp26tlii/972zxOkQE+RCxwix1NbVWPtVokmJUOt
viLfzQ51p0HWA8r/FlG00YM833uhnfpHx67HJ7/ELvH24m5sITYOHxbQGm/NGvCQR2Gs2CmLi1hM
/KAWTmu6LGb79+3NnbtdgxPP+XqelMrIPhA9BCsmFvrFq9ZDRHCCODZcbU7nu5L220FCPuuxzMPa
q4vQvtye18YSPpcVOYQChrA2brPxw/G7WAgoU6K7mAEiKdNkTh+Ndv4174GfSyjEOHXiGTwP192j
FJ9HrbQzwyWx/5rCmzgHdtq+DY1E3TkNW5uF9oD+rBxusGDLj+gj+tDURsRHnOzyaGmxErm4lyhP
QKuaD9koj3QM0Bv+XU585bHq5T0jnI3jqKKBTcOR0BCHx9UqWlKuIO4SGm5YqtIHx+8iF4TFdAdw
aPzY9Q029eQ6O0u5cf+wQynOOAalYMr7y1kX41SOgcr3LSIFykhQhG6GMOMpGAfI2aXUnbvaMU4l
lMMfv76JwORwBSgifl7DOUVvqWtTW3fVXJ0PKZIVZzjfhkedZQ+NvDlJh3CbzBwyxHq/Kk3BHQpV
1m2Rm/eUCpkZdLKUv8qmN58y1O/f9KkEwS8qdX3vGdk4KwIFTcRJQwj7jNW2iiI9DuTSwGkMUtyl
UaPYaxAcOUKIDHfWcgUIeD4sQpj7uZsmk3qs7juUGZBTJ/R1A7RiYY+n3UHK5+7EUzofZEQYUj9S
z0NTme+1rJCPSmx9k+Sw2Ll2V7jZv38H3xmoObcD9gLLTUVFo4dTwu8INcqhlI2pJ+TOMcLiETYQ
JKI4NDJXd+LPqLtVJ4TNvt/eWxsXIiEaP4SMBGinCLpeXohtl8+BHOq62+Rt5Y1ogTxA4g5Ppj7m
J/Qc9gDRW4tM31RArwlNaGsuxyvx++11Y2CDFWN1gqOmUd1GVj6QJdu7PbWNa4qOD+cV2VkR8K2m
NvdSjR8KCV3qQyIsrN7GwU+Zhvfm0NV3Pqhd+Kt9+d0qh/R13cOuuj3+xlSB19NiB/0NIGytPYlR
N/Ua6DsuFsPos+mSeaElMbmYIe3BSDemSj4sZC4RZWTfij9/8ayVZdvnMhhJF2lK+fWkaxGEXYCg
8RCixBToqgvXODgmemsfyiSsjrdnuvF6vxzeXJ2msp6loJiQImxqsWUDOTlVMNR21nO5VZ8jdYyD
0Z0EnMD/W6fqsjkN2FVoGEel8Fc1NTP/sKxA8wpH9o/wBZNfRHWTGQDBZOWIa3lu1lyBMs1btUud
EpZf3XiAJQaUAXOWE7tdJ7T3iBnLNXyeHtwezBgxxMa7as1CQ8jIl2OL1rFcNqjYqAmSIbP6JSl1
6ES9rDwgrw9fu+sCLyTO3rkRl0/q36PzuomUn0RLJH8vd5AkJOQiqIhHmKAtt9FEiV81m/uOtswx
SgflWBuN9ub2vtkaVCSJ7FxaogABloMqXSBNqgLsDb+u7C7N0dhCEkaIRM/JD8uOk7fW3A07y7p8
4p5nCmGLkg4vKXaGa/s3P05jO0lKAEsVXawEmbZLhKqSK0PvFJJ+1HlRR+pOwVzueQdu7GA0hnEO
RNYb1+0116fz6bBnY4/GEVAfF48XjENK+phybylHtZrlu9vfd2uqVMRFPMiE7TWyzwqRH1NVSraK
3KEAFgXWvWUM1ExH03xMi7SKXXjh9bsyadWd3GVzqtT9yNeIRzlJy6VNQymz/JClnawhfrDyykCs
sx1/7/gRx3iCJ3d7qlcgbk6rMMHmgnPo6eJqsxwQVR0TNw29Ppal5pzyzDSOpRnOChztufxYWIge
uCWOOyh/6E74PUTG+k1M7/AOrjxF754m4d5PEmfmv8nGz51GVYQqg+hIXElY0yJLo3luQDtmw0fO
F/V+6LteEBt4kDsqFbVaNVGy07SjLdcjt/WgnWw97HYuzuVD9PN3CJt3B3oOTIr1Q2TBoNV7FKpo
J9AybJ1pvk+GwKYRWUQ7h2v5EvwcipKsDJ9Np4uzJmFKTi6HQx+3R8wMnSd9UItz75ftn7cXe2tz
gWvUNFEmEmnIcq0VXroQCaj26NRKhniNk55SeVI+yp3ZeaOcx78Wmv49LeE3wj0FiG0tuNz6IS1e
uWqPY43kTjfL4z3o7wFd0niPibI1N5PgCMicgGyv93GlBfkEugtcVFpVx1K28stMTwd5GsAXAfyp
0+1vubU5BMcSNWnKRI4t7pAXoQMY9WxAZLk5VnU/nDr4W5fSdErXVxELvj2U+KvW54GoDyyAsNGi
jLIcSh9RuGhCYf9UmCrCMXP+oWjs5HUKIwBxMMQLYyVFB6Ud8VW9PfRzUe9qbKIj8n7+wQlgOTYK
rpY5mWjH2Zlp3zXOrB/HSO3cyerbEw3x7kM0NT5E/7C5gC1w5EsbRLDP28JCftlP/ddtKKMHPQaW
/YA2Fd5fuhT6d7rS1q6ZWpO9c5I2wgGSMANOBruBEyVO2ot18dXGr1Sna45DnihPjj0+gqlX3jh5
Hr4eg7F7LUeS9iVqpvyk5aOzd3epV2uFdiIFLwwgKfKzF5fDpwZaR47qc3eFiYSsYuebx75Cpc+L
aOspbjg3iINIfuN8KZHz8hqojQ1aRrFN+zOvP8bGrP1+ew2vvwiPJ3m3iOgJF55zuhdfRC8hxbRW
Ak3H9tuTFaITHMZWez8bg/q5kiftY6Km9luaKtPbqYzMT7eHv9694u0GDYxKAAXs51TuxfC9XqKK
UzQUPFAjcY0qQWUTKvoZRTTpHnFo+zKnqBgpEyiF2yOvskRx/eBVw+2NLhd9KiK05WLM1FEsvZMY
GlLEpTSa+cyDJaNlXwblDwtu7l2DwdrD6PiQhDRAVq8Roh0+3v4Z1zcFrTgg6zJKDbjTrXUJQstX
5gIzy6MmlRZCsqhZtaMSQ5Aqprt/MhRXKAIIfMP17uMUF0XrM1Qy6+1ftVQbSInXDf4uVmjuHLSt
dQXcR9gt3NWstbHakCSGFmv40SJh0MwIX6Oz5mrARQ6Tb89f52wGw1mN1kiE5qDndnumW5ua55Ib
GJ4uyFtxDl/sqjHGqzpxwvJYJ6H64JuhjZpqIFB1GXo4qi9dyGKlS2JL4YOeK78IjxUbCw6pgN8+
P6arqB+R78pq1RQ2VmfnrwI0kgiPQlN9mA25uChp8uthoUPQTTOHL01vYp2o9lPfaviIZsfYrIML
RvfA65rRUNzWGueHKFCw07r9ga9zDEbEzQrbHpNS4Zru7mulNUQ+igXIq5dex4P9NOG1QZ2u8R+Q
6pQPPS6+/+DECnY9JWbGJadbPTd9USJi1CfwoVth/5IayRMO7cFpNPBkkYzOuq+cPkULKugbLy7a
5BXS68O321PfOLC8dKBsBIYV8+XVj2hsFTnIoEURVO8VRL4QMwL2n51Uo64/3h5K3EDL55X2D+8E
Oi7gTunRLLfxLCtim9bVsU+64HsDguY+Ryod3Jxce0YTz9XOsm7diSLGJK8RNR7NFAfrxcFpELcI
cHjGUatUe5yyq9bPKPsmH+j9+tNBBjX6ueIuLY8RNaBzY5g+SLAArbHj7alvfGU0OLHiEYVh+Jqr
M8Sf9FIKLO3I3Y1wJawKemCjrniaj6iMd3uwjd3MVLFkh+ggjLdWz/Jsa31VdD28xqk1nros097M
5mBcEsd5y+UfHHsp2uPHirVbr60gH6DIwanFlGf5pQHMopCAV/oxSCrlzdBjtsXNnX29PbONa5iy
DmOItJwa92pmccEvNyajPHYOEstTqyX3fhKhGoVSGO7GA3+G8nOXlufZDuN/sH2FmyB5MukazI7l
FNHUrEPEf4m3kSB6zMqod/uw90f0uEflbIYF6he3p7uxkEQRopMpWBAE+8sR47a3ilqD4WtbWXco
27xy7dAaPqWl/01uevCkQS+pv75VOZoQp6C5U9tfs37SXp7RWqf8V1rReJcljv2qHeb8Xakb9p+3
57dxIbA7BYhO7FO+7XJ+WtkopSSoU5aWJ26JIsUh9/FsUCI7w2diVx1n4x0FFqjAoUT5gVL66hSy
Vhby0yncqTgs3Rhr2zckoxPiE1poeihID4+1Uhc8NK0/HmfA4Tu1rO0fgGkiLWqxj1YTNnor5CHj
BwgDss+og3WPakUeY8MYeCwdPToYIwD7Lrdwia/31FO2PjecMYofNFEJVFajo8gay0PXNEcijPnQ
+nYVHpqStnTfq+M9F/6ea+N1vUX0NZHIIRgW79yahWtlVNjQPQaJNCcW+tCIzQXjqHiyNH7I41y7
Q413dKdZktD1zuLfJ9xAgDo6pVdJ9p5kwNUVxY8RxFmqtLB84Fksd5ucAM7HHcLxompon+oxNrzJ
9vXT7T29NQppIteggLiRMy9H8Z0kn5LBxPnISudT3EJvrnDvvtwe5eo9UVUh+yVkKMi84DQuRymY
ozoHquqN2Mq52VRnd0ptoIscIgP6q0PhUU8FhYcEzA1wu+VQZWBxtWHc59VOkH8aOBkfQaKj31dF
e87q17OiWAPz5TnShpmzinOdMWspuU2YNfrBPB1KKUJZX4uDvHVHuArxzk13dR4o2NP2ET1TNCug
tC1nZtS2jSuQrnn1ZP4loWkIlGwqT3UPU7TMBmnnQ14dfkaieyaydUoo3EDL4ZRkCrTZGlW6LmHo
RblZvYrjvH0tD0b/JBdNcw/wJws9vwnnS1/Xkn6+vZKrhiYpopgrywiYGhAjrdvlL7DKojQivVO9
ngsWvwwk/PHh8RFOD3sb4fRMr7U/9Bj+sVtkVZ8ABoonguJRwY1AS+qx3nngbAZcRA3iB5FSQfgG
AnbFMB3Kak4U1LI9u5H0z3YJiaJug+oNwrrvJqmZ34Miab+Ho2LsVJk2lp5QFMofUEv+a41Gyhqz
kdqKPlRaRNP9kGqmV8lB+4DDmHSK58bckSvZ+vRUJShN0DeBRraORBEM07qxM2ePMhoFk1oBLePi
SczpTdOuiaEKl6SXoz+ovTfR40EYKNdTyZVjv/7RyyrVvdu7YeOw8YtAgmh0rpBsWZ3rSenULOeG
9tRpQo2pskq3hNdx5JS3O0Ndx+ECTsMzzzJTfr8yDVbVXKkD2Z48je7cMQbEfUTjuH+Yekyh8JkI
D73Ug/yeh8kD4Imy54RX0e35biw50Sk8Pfik1LnXK9BLcm71uTZ5naVUd4WvpPgk6NERS5XyiEZd
sHO7bBx3Kom07DWQ+iIWXx42TP6GyEwM2dN0LJ8sI6yeFKmS7hs7l74rjYb4hy451VuAIuPgYrqN
jdMvzxjQggh3qEhTnluVUmMfwXaIYLJHTSy5V+UWwr3fzB/zUZ2/D4VTRDufeOM4w0CmIg0tA/rk
+lQNmZpMuG4oyPDKQ3ifBBoSxpmUGK5kGhVqzMSB1SEvMlQyO93v9irwG5+c1IMXRMjUMGXx+16k
e2GMiRSGv7In2XN8ktMZh4WpTs1zaXaw/3zDqt+npeqfKxVDGnhX/+CtJMAAtE16AKxg/QEw8KlB
JtazN+B1gQS+khwKJRiPthYO3u3F3YitIC1TDAIzRjgJ6Xs52THApdApbd0bu7wOvKSctePA3n9E
wgJR9zixPjW5hh9LKNmXBG6jToylGK+m2sJqzWjDHWnN68XnSUNRExSicPBdlz4nynxKTwvPM/CZ
eAoic7wQ0SJP2M/pfZ43pduFdX+mNr33Ka5DLipTlHt5S+iigURffolEI6YendHwxkaPLlZq9PdQ
QfUdrOz1/UEIJGDHYncZsqEuR4kmWttlpBsw0nT1PeZT6jmuQh27hEr3koQLZOf4Xl/QDEfIitAY
bReYycsBpbAB7awFptfPCaRPf5yPmoZVDiu9J7myOZSIvYCimKi8rL7gkHa2ZKe56fEYIyne2Zyb
Bo1me4R7d3vfbn5Gog8uJAdtkzXjeA7qCMsY3/BA8z+OOK2cIi3Vjr2NrEQZxdHOcFu7ktgOKDDN
MlE1WH5EWZWG2VTI7tSpKj8ACIYrAaLabdUmflfOKOxniuafCxM56X8wUUtoFtN/JHtffdOZbmqu
9QPfNFIQMC+1BNBlKD9BC08v9Ev2ujGbH5Z+DCQPjXrtupmuYGAzBdTBPIfW5sUyh+wDUu7kdamf
35lRWX+7Pb/ry5bCmjjsoHpU2kCryzbOgihVEsYbTD4gIuQRVBSjfhzmTD8FDqxYqStN10bq/65V
jL08a2u6ND4pc3HfUyNZHcd2LDMtSfm8ajk5F+yttTOQpoCivKPfz5jJ7Ny3YrmWoapOiw2JEhNB
D9A3q9OISmOCRHoNWc2Pa6HiIb+XGlMjdmx9DzM56xSYwV58vDkoqRw8B4WW/Lrepc0OVWEbhhyI
S/3eCbTCDdEFOJb25F8mqa/OQ9mqp19fWKHtQc5O5gdRcnlkYB9pToW3gdfYflG7nRLVpwZMin5Q
wt78gct91sOWjxLAMVEuH/TaCj/c/glbiwsAkFIpryhvudh7Lx5yzIWGGQcXwxPqp/f4pvbIk0k+
3rhz63Vdu5cZbY1HHYqsjGeEYvjqlnBGO00zSouepGrTVxkHkRNoz+KTArJew6uwSP66PcGNC5ey
FzgBUSMwQY8tJ5ikcllkHcSpAVU9HsYJIXVC3iOSNF9vj7QxNUoFyDJyTjQektW+jdskS5VitrwS
mHXc5F+K2YiOERaaiJyae937jdHAXIO4JioBavOsK/xi4YoEh0bsiSxP7jTqWBolCavTFK9K8HdF
Vq7fCTqux+MGgiIDTl/UDdaq4XXlhxkqLcERU9f0ZPFA49YgQR+LsVQZ/b7fCQKe8aDLawBRDhAl
NNwpIcKoWy4cpFt71mSShRoVhq+jHtlf7bnJ3mb4Y7ySZ03/jGBy/yYM4+AuKrsqOfuWE57kLBoe
aUXINBryxk1tHzkGAG97+H6xmuufR3aDTJtKIM5KLH8eohb0xPPQ90w1NS+czNJVp3S4+9U9JRA1
lIME2kXE+8tRmgKWchhP8HKx4z2XTRHdWZn1IbOc5q6V2p0dfH0J0pLjgUGeB8I1bZTlaBiijUSO
je8lY9O7KtByF69k7SAH+XgKDXST4Wrt4UivDyglIeIGVpkHjtOzHFTX4iYOzRnlARlxLWXOQjdO
Av1EmPHL7RpCO6JmQhSQcKLQthyqwLtHsctGeIqGWGAGFiJHJhZ9c1piejbI1cNcOHsvy8b8DHJD
rh/IEQIQvBw0HsORrpsZAbNDZE+VM4zYBqt7n7Vtu9M/3hqK3iL8UL4lIJHVUBWSMSGKKyEFdUX7
UfrCbceEK8BREEbFt7fm1gHFbp5XA0Ub8T9WJ4DMzxyGIY+OVo6vWGn29ethmDs8wulRneVMK3mo
MUNyR1utv8pdXiCAHRQ5jjsTWIWWpwZXve7jFAzhUwW+5nj7B64IvqIIBzICND33Pwkcpc7lly9S
jHeCEUmMsZ/SAutqLbqP1FJ6HUeGjHnhgKN9NGbqm3lQy1c+ZltPjZ5H56pq1KdKK6bXTowxrSaB
SR3l2m8OcV53rzGLyj+pMGrVA1EDvUwsCXcSkitVeH66aH5B0aaUTgNsdRJLHVRP5rfhEfWe90Up
p3cKzp+CJoWPowUEKMya9px0OCINSNWcJR5VyAmd/SrNkcEBM1LufM2r+5+7Di4hvUBhhqGswbIC
I5YP4ay78WCFd0GeNP1h0KkgJk6jvTNkf0+admtAjgsPAI0rUdhZrp7f5oXUjZLuUoLXL2rYaPdl
p44eTksF9lHh3n6+Ojxw3RhGCP0hSM59uxzPquYO10doVHo0DKcKugrwBPAI82CP3u2deZUqiYaf
GAU6ggYCbhXQE/RKcY9+jtsPlVEfGqpEPxQFZiGF0Y6efSJfnEwaUJJwmp2hN2aJlgdZBAkveNB1
/CWRjDXI1unuKHX2EZoWVrr0rV1d77p3t2d5lbYwAuePMqAl+uPrLq7WxjWlKAgXZjTMRwlzXCoU
/uhhd4qbqT00XppNxbtQlXoPA549YPl1IZjxLYE1Iai36BOtNlDIiOCGYsaH0uM1vowTr9P08aW0
zFg+lPTPI49z5DenSBmUD04zTE+JVVYXYcTr3v4YYrBFuCB+DKAeKJUUNmhrL3dXCQpCwQQLuoLq
ZG5VKpaXNyj73R5l48wQLLCtUE+m2rzmbMlV2Ku+VWBk3wX9qXPy8iABWsRXvndg9Wt7qeHmrMjV
UE+j40I+vJzVBEHEGoExuxodhbshD/LHrtp14LkKS8S3I2kQIDduxHXoqQyYuadDo+PEofnftIKg
C9/SXMgYxBIuZar+ZgJxtENw3vqWgsSD3rANR11fZUY4gdLhmSyUP3E8/rNRkSs7GCby1bOOlPKx
1eq92tD2iBwWansUs9cwuxpbKtT+4e1U/TwcMr1IcAOqMInVZhDqsd/+8p7UeBbJxYS2D7Wv1fuY
qVaCxj7jqZ0qnY3Ybu9oN+5JV1yvHqPQDAepgtSftSbSIJsWhJSnIUPNQfIaya/4qNXO9GoouxTg
5iQ52J7JjbGDI7z+mARdGtkRJ4ELaG31QRbEmcZED7ZehQmEj36cLg/2MbJ9+QEBt/F0++hd3+mM
hwUE0ZfFw71WBaXrnjll4wCabnWkzqwxv+vwlTqiMUKE5FMzLQxbGCHpe8S2jYuOoSGV2GIpweut
7pYp0KUBHLXmooTre0E74PTZGuqxbhDPmsAkHwIFl9CsGwfPyNTxJJmS9k42wO7e/gbXj4uGLQXV
DLpPnNX1jdv2YJ7MmEtOUvrk6FcVdrBKa92bxrQXVW8tL/uKsjzRHQIOq5uniYJBUn1UI4KuRTuv
1Ea3Vibpgmpwf1AaHF9vT21zPINvKxjHIjFd3nRNqikDmFG2ExvrGEgZHxA3xMeOVYUh20w76e/W
pwQ4wsk0wCQRAi3H68zBJF1AxCGx5e6gyHHqTaGNYTIiKzurdn2J47Mg7nCK7TotjtVQUYO/kZYz
VG0F3dEhsPO03N5DWG19QLALFBAJaakOiwm/qFcEwxSE6GAZ7gDH94BgIJ4wiFC6tR//ZfWWsnO3
bd06AJDAV9Eg4iOKn/NiOJ+mp1qikO22TVMRYcXKOU1yCbZn3dw3MLvdRsnNnU1yHfFQxmNunAKo
InSlloMq5UTz12p11w8U0NFS7HRvxmnsLljbkoDkxVi/saUq+11PpPJ+TOTxz9u7VCzVMsrgB0BO
4Aiij89jsfwBqLlMTgIGDHusKfRSuYMUj87pWZEc5wP5LtZR+Mp7klkOb2+PvLW81GoJcHgu8ZNf
La82ooVmDnxvGzujU6NjLBRFRXR2grY9dI3We7fHe2bZr6dKyxcZBwUtdcD4y6nmqSEnphxwIBtn
CLF6zk3YkkFnfxtsEl9PzVI1RyDENzPP1ALEu6csyl/JY1/8qfh5jKRRVpb6QUMZPTgWY2mRVEUt
kp4jXm79wUHmcHCRSxz/aCJT+ZFSdG5dbMKz5gLiX6gVIsRJlcQ04++a1Y5fEhNJxAM9ACAcRjxj
zF7OfbkDb9jYYoIbBKaNe4Gwa7Wv2yKkfz1DEK9G+EFhgk285qTtUcgVuzhX5O7kmHgOUa07pC0C
2DufXXzW1WcH0kfFBq0eDtf6GDta45SGb2vIvsjRp0nD/vuQmbX8dUgVtE0xTejetwqgVGwZ0dU/
ZJGmfqiUycSbvY30PwtbD2iTh3VlnBNsPd8YUVf5B5Xy9niIBozrXdBcWYybqIKreRtmw15AsnG1
0hoG8/QsbkBqsNw5MVZNyNwS2FmSPnqKM6XvhxFrWBLyaedq3RrKoGMMKoGeH7ib5VBa2pWlwoFk
3wC7ZOlo1SjNzKuRtjv12Y0LT3CD/jPU6kHMdXHbRcwKLV7loVfL9M9ZpEYHskDMfUG0jpfRKObT
7Q2xOaxhQSAjd0YhcvUxdT1ATiVihnZl9vlB1xt8cOOhKyJET7vyT8eJpKOv1/bOuBtflu4phS6q
T0Qb6050aONtHPJ70AzVsktSRBWoXbt69FX56+0Zbo6EaBapDLf3lW9DigNAO06YZI+hlQMIHi10
Iit8zPHu3XNv2HiKeRn/O9Yqyhjzos+Djlg5bFL5fY8WzudS9KX/wYwgCFBTIWg01pRrXS6QflVL
lD2UoALFXTnvukLN76PC3+NKbX08zFTobcFGgH2x2pVR4ZiJD6LQ1UodglYN3QGoTnJRuyy8uz2r
jZ1IXEEjhBYeaeIadNpn1jiooU82M9WAntCyOEn2QF237INzgvHwuwnv6E+3B91aMCFn/wyudsiB
lwc8sjvHKnoWLJ0y9mLUQ+NVQc3fHmXrK5JeE1BQ0GTRVtcI5dPOnCqm1tS1+imo8+9lrlrvzCr5
B3udqRCkID5FhWu1XJrVA1BFutrFSjx6KoyKV0QNgtKbZ1/aWa+tSRFOQ6XjLiZ/WY1VCsWI1Bnw
ZVeH1jNkYHdtR1GzmFBMvf39tlaJYBpZFzwbSLpWQ4WTMhjVwN2oNPF4mgtM2q3W/2WkI7U8wdmF
ac1XYtMv90KZG/ZgoojhWm39F1FfdcwSdT6pTMjtzd6//INJidoocbtIO1eTMiVn0ku7oz5BqfQx
7xqyLT+1fNm7Pc7WuYLB/59xxDq+iKTFi6NqEuNoAzwtRTHKg6pXHegfZ0YSw0nvU872Tu1wI5wk
8SGNprWgotCwGhRWS2Cm+cygDURThH+b6I8+mtpTFVrWU9raxa8aYGBRQO8LjCyRu0EIvwqsYrS5
405m69dGmd+1c/kFCzZ1J6vb2oiipA2uCY0fc43wnuw+G1SzocKT9e29U8VA9dVkz5hna8UEwUym
bEbd6qrNpcR5hj665gJkih5RnkndNo1q1OzDCI6w/TA4/o/bm+R6YlRaVIo74B/xaFjTD2KlVUtl
YO+n5AeeY5TmO6XX7A+3R7lOb0Q9B8MmyJmixLK6B1HnV8MQoi0sEis9D+i2PqhxZL/KK790s4EY
oEB3ws2LuDveHvn6kzIyIpkUlLmsYI4tDwFqEeUArJyFs7Eb1CQt+gNQc/dQtFV9p+l+fjRGQM23
B70+BBSSROVRYGghYomP/uLkUd1s0pDDB/1qEKmMYcOjsyRPN9o/c17R0z8ZDjgnDKHnutlyOCUK
TFR7xHCFWbuaEzmuzwPqjXH7dZL8PbzY1uy4LREV5rIEXiT+/MXsWiOmKzpzxJO+g20FLM8zwyQ8
KBD9PyZdJu3Uc7e2qLhNBC+SQGTNtooUC05OQOZCbhW4dDSHixza+k4LdmujgMegMPVcuFmXwOIa
MTwoiCBNnCZ6ReI7nKUhjl15HloXQz7bgzqXe7dXbmNqdJEQFBGER5ASq90JjNJpIWSzclIwPKRq
Gh6dnlvm9ijXDzbYL1JPYYzHGGsDM72yzKxNGaXLJoC2Vh4eIh3nWQS/kl9OZohzRAmFf5dq6roX
N1CI6k3sBFw1ln1P0sb4YIf27DkzdhyKnnfuaAR71OSNDWnSphfdKrbIVQMwr+ZIL3MeulDvPilJ
YN/T1Mr/kKRBOth+luzEP2JRlpm04MuCtKBHRY9zjeK1jIym7TyhBWZPwxusU8YjpGPLRRkmcNMK
43Epk7L7MQizd3ao7ok2Xq8m5AhiB4wOaQPyuZfHLw37VHYmC2h+FgyfbdOXKy+HHHecC7Thd/rZ
m4OJogULakK/XuU12TCPcjdjqGJXSX2uokl/rOfJPJOl7nlmXTMgUKDR7WcKPeVTZBqWE8slS02L
bsq8cEDAP8r78ShzJI5O3E0PQTsmj8aIBtIYGhCDpfFR7+36ze2Tcn0eGZdulXil0I5ZAw9A0SC2
PqOFgxbveCdHClLZ0Rzu3Nebo4i3loCT8E8XH/3FBUo2zh7FkNYb1K69RES5ICuo/d2ey/WpEIEK
VBpR3GNW6nIUra1HKckpomkN5W4tmvs7te2D+8gcpuygFG1zvj3g1rS4w6hJQxi6Rn8HeoNQMnAC
b660+l2rJOZTX9rNTvS8NS0LTAj4FVXoW64+XhZb6NvOYQ5eLtEv4YgEQDoXI1pnY3ZolWBvvOt3
gS/4Yjzxe14s1lTQU4aZknvWJD2l4KH+QJh1ukRGEUPZtD+3uO7uHLqrKUIppvclAHSU664oErKf
d2UWoPY6qrV+6OPOcQfdqi+6QJ4rUbEH27865IwHJYAqFL7ZIuVfTtEK87lp456dIoXRKaxLGj8a
8AZ+5Z63/HN7Z3F5irE00UZgk8CdXkWCI9djgZBv5jV1PzmuPozBn+yl8bU1dz3SdVGW03SbUnfK
Ogezbkf7Ikcx/hV1IseP7RyqH2dVQ1d0ipHETdKMOtLY01fW8+wLqh/8fmzA/yCpby6KWU9vqWDj
2RRp1XiQinon0Nv8ctxZNGB4YemWLr9cXiLzPHKcvCgbzcdBtrqj0ZPs2E0j7WyKq30oPhzDAMgQ
KqNrHEI3Wto4kHp7qTl9NjAc+zL42XTO4zYENV81MRZfabSnfLc1qkCIAUrjP1ckwNwJiSm1ETdI
SZmOzjyW8B8M6fA/pJ1Xr9xGkIV/EQHm8MrhzNygfCVL1gthOTBnshl+/X6th12RQwxxtYDtF8Gq
aXZ3dYVT56DREl2KXlGB6eva+b4j2fuqFEsYQIa9EbDfxnMtWTqEja3kQW7BQ9am+hx0EHBSJyyP
gNy7pmj4gDWDS5D8br2B49LNTgRCIOhBhPlWbDWnLBnDIKby/Vp/zAbCqAfBOxgBWXham4LocjRH
18yDfizcq0NXLRCoYJ5RpYwvaL+Ff9z/irfvqTQIbNFkBAFKiC36QpkotelAVwJtitLW18zKuwB0
zp+GVqnejNHSPSsTyshamlX/JF6rn1FGrg5e1J0DhBWgH8yt0XjYErh4BejBqnSzAC4GJ2gTowqW
yax9CyqMd17oNb5dmOWB0Z1dxXUSE1JW5+Hbolu6omdY0TWzAA7D5BxCRfR50ZyO1gtIiftfedcU
9SlIh5nvIC5b72pTklzOI6aiFsWirsuji3D14V1ntfnrnQ2IHckqKsedbpr0sA8K0ygVTInG86tw
cS8KhEqnqmyPyh03IS7Rj+SyA9YLuTMp3HpVUZFKmFKYQQRTeIEaZda1hqv8ZAnP+9u2muksNKhT
W4lYgFTqKC3a+6gAsyVVF6kEhYm1+YaIyFbDKA9aFOR8MSgwt9aqftLqcDgo7Oy8tcBMAT7IDgFO
YOPBFyeNm8IacqTBhcoEWVu/INfo8Hnb8kErjPx6/7zs3QcKp0R/NtAWSi/rpRkDRRI7m/Igi/T6
qXCQX69qHXU6Rar2aUXhp3HaHLgeuYjNowsh+P8Z3Ty6yVwsooVFM5hCQ0ChXOTzC0Pd9rUqM+cx
M4z44mWOhvCDqWd/3l/wrm3KWWAvACsAm1wv2NWmuRf6Qroy9cbzUqq9T2QIYrIz4lNbDn9lXqk9
DZN9BNzbO0RUjiUdLoyt4E3Whr25LF0lSfJA7ZfoYSb3/ZKqFBBwV0ew0F1TRGs/n0lJ27Q2RWUr
R9qxzBkp0D4uheq8VMJhYHlQw4MqxZ4ldJ4YHWH8CLK1zaL4aJPJtF4WgK1LTku3KOdxKvNzOjnt
5fUbx9AoY+8EeyASNzejpC6Y2iruBorQ8nEu0rZBeLP41DStcjVqJpZ5JBWaAO305b7lvZeLWiT9
Fsw7TM5J9/RLzA3sFIJCVCODaFG0QPdS49K0avfoznZ8Gtppjn0ncb+KJq5aX5etdEGNLbj/K/Zu
Ks1yJqxwC7zam/XPYZLJukkW9GbqPQ56DFefWcanJi//0lz4smnlHNG63aRQ+F2JNKFbRNzPytcL
rxO9EBGSk0GfMP45md3wEd4f96CgtnclGUqBukjWMZj5XFvpi2ie4s7LcK/D9L402U8X3bsLr+V3
JDXr5dT0Tv1utqGzOPioew+LlH1gbg6wJLJka9NjKaAxaos8MIXe1iezT8bz1GXRg2Vl7de0r92/
XC+aYr91i/nULa56pMyw5/DlBD44DOg9iErWv6AfsiaGfDQLbB65E+kz2JB4SINRpXqTlubRwP/e
jZUvKNE7gGoq+2t7SW5rUa9gz0qt/OTO3hJojZ1eYq890r3fWxrjPyT9VIe4thtTaTs5XVIZhD1e
ovte5dqM8ofdQ26X83nsFvPgHN0uDf8qSTzpmlFd3LbybbPVljCKskBM46eo7YanXiXQzEHxfLh/
F/csgcOQi4IqiVrw+iPmkuTLMxF5K9J6uI7o+AZA5cWlaIV5cEJvSQMk3IN/6EbLF3Pr97wOedxW
KYhYlWT6U+8yqaw7JBBPwVy/vMw09f4Zp3w6dd6Q0BS3ho+iKhG4ha3jUoxjdeANb/0QP0bypP6U
0MYfbtauKo7ZLxl+WEnyz1VpjdkptzrzwR4pV/lhUXdfoqEuo4OgYdcuFRaYhl2wBts276BHRduL
NAvgQf17UpTkDPTAeTNYlMLJtuegGCzj5fX7zDQHogSSBPAGbO/R+zKLpsoCc9RyZgXH7OKko/p2
NtDT+A1TvGpw5eEFyJPWn3UZh4i/lG1uQTdeLDdZuDGNjZBJe6Q/dXsvdbAakOjwYktw/2YHuy7u
rcHE1Gjq6I5mzLr3xLhBE0XqA3gz/fH1S5OvFggbYKFAN9dLaxN70Mu84baUSGi7bXXiLS8vbh8v
B5b2VkaiwOmQYM2b92ouE8NVRlaW24nkJmJsYWmKyJ+SpHvp87E8ANHdvo8SIkLUzEAGWeV200x9
jhSnctLA1prmIhyle9+4rX4AidzzNsBeJN2/nGXfNug1vaLGX9RpALWpQM9Zs89WRqtrwOec72/V
3oJ+NSV/yi+RTpmYfRn3mHKrTHuf9WF6hcBb/MZVJo+iEQmen4n1TQw+8RRqEeI3kIZl07NX9u7b
sIVa1BJT+MOhI3mq+8O+/M7ZkDIjkn2F0Uau83ppUVcWKs99EtBF+ycMKd0Ui+GggcH82cxMz+u/
5E+ObSClJP3Qy6zNhbBSuRXkJvAANN2li+3pAzNSr9M9YzIRMNnPQhjRPs2K7QFsPb0w4wYrQ1GL
FqBwWJ2atk6/T7EyvQNeetSR2DmLzCVQVyAS5aZta2Ew8LlYNORZnNoTI2DWyY5jOJXTQ9qRPVM8
eBQWqGfy+m3c1DCo9UT7Ax13I6n9KESZRURajy+mcHT/2O89srKOyUQVsQrR7iZjMuKMaW+cbpCP
oeojXaL9rYWKWfphItlVcvTQXMQJgnjy1GsEa9IJBpT8Wg4l4smFPfx1//fsLV3CElSOKanVtvVk
Mms+WkqbQMquJO+1JQ/f4vTgKFKjI/zjzrOKUjehL4PMkABtp2o6xK/sYqmTAK2U3Decpr1k9QDW
Ok5aAUWRFp6rzFseXrtAXh/AAcCNYB6A0Wx9O2KdNp6rZgxdtYl31qeh9bMJh2ClSXqQot7ee4PR
YuBhzL7TCd5qPADpd2o1S5KgmMbcT7pGnAGsodVSMdXvaXDr3l/arQsFvScrqxT7WOQ2T2NSGJRY
D6H+AlXcV2q9xZm5QeV638rtCZE0fORKXA5azFtIx5BNds5cexxM/WgERZM2cGV1SOwg/uLfN7W3
IGZZSczgrLolbR9LyOZKTYkCInYF0BuTyiNl/uC+FXmb1zUhLFAVRv+DU8hpXp8IOEdpC4p4Ckoo
qT6qrZdebAveqZbc8Jrxv/lOpJQfu2Z2X39AeMSpLhINyZbTJk1h8tyZPJRjA15gpFx6b7h0Rjf/
Wy4pahFlNh+c/Z0DSTQkpxtkB4Whg/VKEV0KO6vHXtgWMxCqKj8V6hA9enozX+2cmd6DDby94iQP
RHr0X2FuZA/XBvO6h1+oIELu0ia81gztQnK66Kcwaa0nmlXmk5EM6UHQsmeUGVV8GJk9JGPyAP8S
SYjMIDKfpilgcr4869ngnJ0OjSvNHpQ3th5VHxO0zQ4Ci51bATj4/4zKT/+LUVVvwUgAgKATaoen
qlncZ5pQ46nt8+jT/fO6uz7CdEj+uRk3Q8l9lrejqDmviOPOPzRtRDbDTZTykuizEnQFR6msnFdP
j5EHMojIlacWDcXrZitNSIWqKc6nILOYUqHrNgcTnORPxKAe9T3Lfb2bwR4hGmICMpHf7GI9LB6i
WeUUpM7cnAh1+rMJA+VpdFLn4A3ecQCkdj+JAOl78Rat9y4MlU5UQz0FHb2b5wW+hXMbGgwZpWmq
aQ9w4SjXUFPLt5Uxhge2d1wc7T3ZDaMMQ1Fkc24yfUqHxltG3rvxpUNJ6f3UmOnn+ydm53Cio8zk
MfxMxBrbcghRk1ai4ToGQ2xIesUhufK810GWzM1BXrJzOBn2o2cpHRs0BJtwxkuybK48vKdb0p1v
M7FQkVTLp8Ki35fXafeHUoj8wOjO+iA9oIQn/ajGg7vewFlVFkozyRjY3uT5cZmrAVzr3UPqjJ1/
/1PK/Vg/FkxyMybOgDrlF5gW1qZsqws1b2TcnxOZfFcAwp1MRqQ+UcUrgpTC/0FladceqE2QOICP
qH6s7c0gLuqxJR4yZ8t9KvIpeRvnUc288RQVPxpvKA4M3h5IFkhvVvK0kTRvO06dGzfjpC0i0Fo0
UqJG9M9JN/UHL9GOFZjnJMBIUgKBJ14vK46XzNAbZQg4sIw2A4N4Qp+oPHDKOx+Pog2jjEBxOJXb
gtEijG7QeFUDERujQUQ9ims4RtlXpR2S50Vrw4MqwM6y5JiUZIpgAoF3dr2syhqrhKbuEHiVqV5r
Ryjn+HjI/vaOEbbSiICWXNrZIpUXV88az16GoLe65EPU9uGT0s4JnnnUKCcPzgeoTdqDHdv7ljBQ
EKZA5iRTy/XSkkQZiFesAUxT4f6A9zc/Rek0PcQztNupmI6ob27vNBkYdUdJ0sl4wBaq2XkNM191
IdCBKhDKiZPmqTU5MFRvj2C8O7tGfwVkE/U2RjG3qJ95SL2l60uOfCmapyY1tGsWk5Lc9xw7C+IW
AwfjElND3D5oi5UqrauxoCnM8w962vbn1KxQF4yPyFVvLYEXAW8t1UZJrLY+g2ZV7PRpRSziqu17
s1Otz15RLDrDiY0XHyzr59j42iNi7ecuQZSMC968ntBtiQTRvCkYkrgScIGXEqK/JK7jw2tBerXQ
ZXkYomIWV4uYBvafObFgkCpTlRS2Vq3cD1Em/rtfFKs7ZV5ffRnHef5bcbvk8xyb4m/iVg+gXgMT
2sNMidnw81E3luD+Bt1eK2YAKTBAlSE5M7YoEcFgQ2ZESR8kEfUaP56K6ktG2yhiTM41fEjWGcLy
xoN7dUt9QEhOdYihAghaOfKbx8vD43ZFXPeBYMDr6xQuCqzHwlq0cz0Mc39NhtG+mFJj99KODJ/b
c2j8pzhtbftLFpvegQu7vefQbpM7SggHHOtbve4pjvJupMMA93iXPHdkyuc5ytGvEln/nCVOdPDe
7NmjJw1qhNY4Z1Zezl8CZxOp90xLe4KvwtJPBdy4Z69h9jYGO+kP6GcdvAm3l50yN3rkZCU4mJsH
tRO0VfKKuDJxkgasQ8sNLLOjaHnPinSVdGzpueOq16tCABSYNmDMQJSpd62QwL3QkmoPTuztRZe0
RJLUkAebeGQTHIil1aoIedkg0t3kTN2t/WiGTear3MFXo0OkKWJUhsFpBG8xBOkMmD33GsJ/5MV8
aynG74WDGCsh+fRgh1X0x/3LuLc0aCqgX4LvUjKjrz9gDfcak0zExbU5uacWUvLU18sK/jLDzv9+
vS0ZiHD8KN5Tslnb6pR64MBAVjV3ZvzM6xeeKT5lb4Uyl0cqUztOhgNBrCq1mwgUNutqp6nEE0Qk
b+qgPiiT5/iw3VV+DQjpsZmt6aSTpp/vL1AuYO2iITMhNoaOmncBYPl6gaHWTF6vShc9NQNgxSR+
KbJxkGIC7ssMY9hjHQrn0s1C+3bfsvybt5ZhbgZXBNCPpu/mhE5e5C1LzjYODUVV2NagHsH/j+6P
+3b2jgvRMVxdciQNsrz1Ct3ccQYoukg7FirEBX1EP6/dGr3Yejr4mHsOC6Ih7PC2kptuTNFAmEdl
DqE24/L5KaxylzqFviB122c7G8Wf91e2s3eEkvDEyGjPAD+4XtkyZQlasTI5LS0NnVAQmkPi1Y0v
lkV7mHv0iON48HxhLEdEaztnVQZepB1ce1a8CflAZ2h60WbEEdGSMSdp5EgTJGAFDL1XvtEiLP3J
qafr/QXvbOXK6ub7Gnk0L8tIocGA/AeZwnx+1qJoOtXecETosr9AWX6WlKEcm/W3ZdFKo844tUmN
kstk2jNQloqaxsAbjGb6+Oxm2pG+hfxLN1dCNhUgK5bE29YWJ+mE1QQRhwYLYKZCEB210btwXF6P
x+ZJpRMpIyoyhC0laT6NKgSyCc+cF33r89T5lC9OeGmNQT8aO/05ObhdEfU9it0EUAgiys/8yxMO
cUG49BUIGbtzi/dWnA+PIgpNoMNJ9U6bJuWffm77QO+c7gk+6OqTMWb9csI5ZJ8Wy8Kz97ltIbBh
/xPFZngi0uj+o9dK9TW3ZqThouGo27h3q5ikI0Wj8Y3I16YSGkbjUuU1L6ceL5JgCmrwvAVcWQEy
CuBxrs7RUC5n+vrKwUN6e+YoMeMSVdwxnY/tmRvt3uozx4HGSq2T2W/crP6olmoz+hTskw/aMrva
48C4T3Rg+PZeUY5Ryd4oiaIEsUUxCGEAGZkp/vazbV+WvvGeye5zfxFh+GoXiSk5xwepM12kLWG1
3auhPU34rHRWSmZ4HVEHSjva7y2lajo/64wj2qLdxck8EXAI4JgtDbmqNC2ULQPPam+NQZJ49qVA
RsNP9FZ7uO+fbo8Oi6OvCnMPkHIOz+a0h4OemvAgBUXvmJdeX7J/M6V03yPY251rwbCf1TMIqqrZ
EUT/9uXBMp6K5hzFE2ona8tGZDSN7XGn53qZTl42hW+qgpcuDkdIDsqsbl/uL3XXIGJLtK6peAFZ
XRskdG1mL5Gxsus0zw4jfH5epdWpaCf9EieAg+/bk2/Z2pG4cInSwaJJITPYzaeNTA2hlxp/XCCD
/pS0xvjkaTDwzCg/BfAz5S8VYI5rJerFN5f2r1dbNx1ZTzf4AXRINolspOfNQE+Q/M826StHCUVb
3yhcfJjX9qeM+Y4LI2bl2zQZ+rOmN0eotZ1DvPoB2/d2bBStGJ0+6BuaeLRHwJD0hXjTWdPRoNPt
I0RQQeuK3wugle7zemcnLXO8wiuHAL3rLoAO0jypLsSt97/o3oLwdlxIKolwxW4P7Dhadi2aIWhs
WvbhjKOZwwEl+NR7tYAGRQiq6LQmCFck2fp6QQl/WGvmMARqhmRqqJmZX47wFNZzoZ5i5ZBFam9p
jBISOLAyYr5NWCbKdqqtWh0CK4vKB1fBkcZ9tbytQWqe7n9Fbecaypob7A70ARGl2p4LQ3ZBW30A
88fIMtEXPWw/mxXnBy0tb/HRArYuqC7P5XXWGfM/x3DvvHeH2CrotA0wDIGW0IYzFebqJZtD+41T
JWkMBYE1H9E+734XqeAICZ9BjVz++S+xAH03qkF5PwR60rcPg4Ceamrjz0mUewfOaadwQpyIVBgE
A2ACKVWvTU3CjbxG47OoVd1d2q5CpE6hpFu3aX1u2vglZV7qimzOxN1V3ZPrLf0TI1vtwf7sbA+/
gyCCehsJwfbtaWbGcAeI6oJqyD1UVpPF8iFus0+ktgbzipHz6mSHd87mA5MNELpuu6oxanB1kUZj
MMXJ8Oi4gnqlEBTdrFA5WNuOR2ZwAPw57oK8cdvuUIsKUN48iqC0DZQImBF7XNIiDZAa6QNGC4HI
9Kp4aJZ4CYwiOUJe7pwm6txU47Ats7rNyR9sRmmTyqXbkkTqk5sbPwrEd/4Q7eEl23GIpHOAILll
VIK3cOwGipZSTUJonMvaOA99Vn9ewiY5IAXYXQ9Ac4rM6CfREV4fWavJzZjcVASwSC1P6TKO5zhP
NIqmSn2wczthCrUaqDCYdwHkvY3BGscrCzowIrDsuPgyLF35lIee8UnTM90XNdJUZaJNftGbr69K
AfKmlEJdSgNq521cgKNwokCci6DIGy1g5IZYt6nS8xz3xkHAsOsDmAGRNDHAefD86w8KuTF8Sxad
v7b3mouqFdG1KNPqPGXxS19Z2Qdh6f0bfFERCHvJ/MFzq+tAbnTwtfd8AGE1A+bMKoOV3PgibXDd
xq3yMahm2PH8fOnoN6laPn2NSxPAdDxDlX7/WdhJJEBDMz/MFCW9XWNzN8xZt/MlpanrNX1Cx18Y
CFPZzrM7I7MzoUB2UkL4ou4b3bsmcmNphEO3SuK8/t4zo4SDbg18b/InP7cn5ZMxV+mH+1b2rgmR
tTxAhGJMkq+tOKmRWGaLCp7RR9Y5DEXlL3PWvJv06mjCfPcrcm54RigcAWxYm/KiOR1Q9hIBCscQ
KGohI7bJIKozXJD/9lMhvuSqeVQC2Fsf7xVICk6My9u1NmoWmjXYVTUGEHNMHMqhqwJ1sPV3Q24d
Pch7C6TQrXI6ZZdh27fL2yXUx3jG5Wgidh9tq0+STw0M0tYXY5KvVFTBlmvpY37UGdq7E6BPKQvg
0ng9NjHmuMym2UO0ENQq/PQRQXxQi264DIk2nsEUHjF0HNnbxO+hFk5GjQx6kNR9GqiNiM9501YX
dfbcSySMI1axvV20UJaXnXKQvVvyCsknJIa5EoEChu0rknsoZA+hOZxRBU8OuiRHtjbH1JgY/890
YABAUPTzOFveUzlTD6vm+Aijv2uKYjGtZUiqaCGuD2fUGw0MkQAAjLqwvvRDn5xiUahnELGvn+Gj
wwtig7abzKm3JYlMeMpY6ZzNSmm9K+x27lVvQQF4XI/LfZey57jgw0EgUWLfaCysV8UD5JaWLkTA
IJWpnUu+p5BTCEdeee8Qkg1w2qFnAny9cV1xllBqN12CUtNOPppKbtNVsNKn2jGjDhbh5eh+722X
FG5lFpLclYGn9cJcROIhrIkAzBKhXVR7MC9NiR5bOA36QeVj15TENyDYujMoQmc3KvUlJNBV5/Kc
IRr6mYMxUBOw0gNTe9sFOpcWCUVSMsfNZ2xDV0cDOBGBF4rusSS3e1GUQ7WC3QWBJbd5Run6bsFK
MHQtbgyNUFAxRXFN7QIBLFsMlZ9UdXbwpu35YVBm/2trs0+9URlu6gBggG0gvzLK5D47yuT+1ecM
dipq7AQpo2W/cerp18GyALyceqcMEn/JxvK07pshxUVR2qj+LbSWCa6od8ODqGD3O/4cw5WDzcBt
1masPE+HcuTQM+Gcpo9aHplPcdR17VXNwJjev8m7xpjDklgNiUHePCstEK8qmmtyAtGZoW/UVvw0
961Cqqfh5f3fsAYgAH5KOIqQ5F4vTYPAShVZ+hOGUr2zwxF1kMl4ivJD7q69dfHtkNUB8yRHAtaW
Qi11NIUZO7BDeRSoS9g+IgnyJRaVcgA73ksNyD1IIcnSEfHZhB/20rR2mfAFa6SuvioTzAJOpWeS
+To5i75X/XJS8tMy5V/vf8y9SgYyjbBQw98ilUc3lyCyPSUrRrIseLSXZ3tE5Luy5uqaDgKG90Gx
rnlhTh+aWiTf4E8Kn1vIEZcTbN3ZuYqr7mqnkfFdDYfCfpPbcfnvYIj5v/s/cncfZG8AHw5VyPYw
wz9ep5rH++epo/WSxiPo2lyJ/vFEeqResvdY0KMBZQFgUvYi1ltulQymNg6PUhl6ENTiHy52N8Pw
r4N9QNXraKh6b2kS2kKkCzIByOnaXl9qCU/JxNOezbCJlXb61ZQc6FXv/k4SyEQhLTSZe0J5uTbF
1Y1pVbI0u0mRZEAGqv0KpbawT0mNnMhv+AT5VLjQATHetU2/KikwyBQGoZ+Whg+QEPQPpZ4YJ4QN
4/P947G3Z6DgZN4FagW86XphQjhxZI5UiYVs4Ec6GtZTaVJHK6IMYW1P5N/vG9zbNCqbVA2Aa5Ew
bPydMJveNZJ0gL3MVB6jXIcQuhTxwiXtw4NHau/ZhXoOlgMKBzI1WS+OZN6pZhNblTDFpyyzeyUg
HRTOwX7t2JEdV0bHGGGkJ7V5lxy9m8sCstrAGo340Srm5pyHTfHn/S+3awVMADAc8qybTisTPYVA
eJhaZNF11UVUsf4YJfroXf9/djZnnQoOyESewABo1uTP7lQD3YqTg/7drVwECABo0H6ecRq623zD
Mr1EaAjBBrVuxPOTnVeT5ld1jlsSTZ59U/uk+mucq3Z4MKpcIxkZYqbtTVAlf6FrpRtndba6R02N
lDgo6DkPfpnkDu5Nd/rvbalpiq8acfLSJ2WuB2FdUlxoNQhN34k2K6UbnA3hi7A0ltPAHG1GmSE1
H92OVOLcVtnyuZ3z9ogkeufCyXE/WGJISKiabUo8oz0CHTOR8o1cF9qAIplfDLsSD2aVltD0z0fz
TXunhnCQc/MTTr7tJGRhaXo1fBAB5Lhp4Y+j2vpOX9dH6fFOQEhpjslaQmkKYtvKg941RSpqlW5P
2zKIpoP6J1pTg6outOvSlnD4kRYdHNUdZyKnKmhAU4Akv9u8AAudxcXo+ZgqnB4PYzplnzrs+cwH
mK8P4SmHe7LxAyMCUejalww5VRVUsHuOa2ZRACuyrwZ94YNYZm+3ZAtA8nLKaT55en6JcGtFF7oS
lTTtGlX5BrJ0TP2R6nhw/4rvFRpl2ELrXvJ584iu7Vhen5md7vYwUCeDGtjuFH0QOarmp7JM7L+b
bmQWpmm7aHw7tmX/gnj7/CO1bUU7m1qGzsn937O3j4RvlHVQO2IOYXMpQCzWKbBRXI5B7WqJNP0B
ROx/pdYfgaP3LMEHB3hLzlYwI7deeDOqkxouKKS7VMT+FBrdLihms8kPERo9CLb3roTcS3IISmNM
F69tZVOU5Z2hdIHWKY72Vo8cBzCjSJXqZEJtm33yUsXNfcj/ph/3v+eek6GEipeho8JjsQlM5y5v
Ow2V2yC2VKRG5j5Hcgd9nveaF9knJtPn39hAGqIM2To0RxmXXy81thTXVBRBGJHrma84igO1Msz+
ta3XB2d3d20EmHKAn2rclnQhR/PazEarD6re7B+RcbJPoRWLq7Dr4dGSHMj3v+XuiQHICxMcyAFa
HeultVSFiWzxMWYnwue4UgwkdDztyYi1oybH3tJoMEtxdIpIwGnWpgRcRb2AOYAR4s66DmJOT3Ht
JBenC/s/FOwfxC0/79UGocBEL7UCWTIgopQ/6Bd3Q/Q3wnLKFERBk+dUiMH1/H6anuupXCJ/LLrp
S7mY89+G0vCw0riNP9lGVh5dlL1P/OvP2FxK6nOdGVGHDwSfBWZ8BjfhC7ZgQ4mj33gxcHcgXX7S
JmwxIHFsCGRxmKGBsG04JWapgeJMu0vTTub5/sHZ8+VQAcv7J4W/ti+9po4pHGlkwPGsZKdM18c3
lF7Vb/et/PRY2z1EBJiqCAUViYja7KFrtt2kTANTsJVjn9NRmy9G4jYBqH9GjW13fGMZafUmLsHn
VcVkPhpZ1F8ZNG0Ln/LX1F/abHCYaaDocgX7XX0uQ8t67MmfD+Lxn+j3m99qSXp52D856Jv3WodF
sYRubGC0rO3/zSJHXLul1FT6Pb3JQG2HZnKROZ246nrWfgaf732LTSO7oM2b/pXUhlagT+l2ddDW
Y3mwX3unkCYm6aTGdpFUrj9kWcMbpFEDB5raOsmpGUP3Acym9b1j3PbAqezULDAACImOAvQPWzr1
ippmF4UzF88xSJCnIjpnaJWclgRoDoRJ//TMZz/UU3LkPXcWybgTsGIIChiMu7nxbbUsBHAUdEUb
Vee+mbjoVkpQF2jG5GYHHmZnnTBHM+6Nh6Ftu51FNeF7HYXLLFIauqZvD5Crl+bo+GNTl2+B/eqX
JFP/1KexO0gvdtcpKd6ow/Pab7E6TlcxP5oznkSZcgRpYhXnBmrLqyrcIwqGPS9KFV5iqEnOIDiX
v+UXL1oyuTQbWsNFL43koZkH3S+devC9FKljpXedkxZ248dIwcUoY4L0gDG/WtYJy7QwmfqF/I0E
YuvJQxBQcU/rCzG6+nlx++aNTufaL4fDdt/+eknZQGxIWYqtDq/jpg2ofMqwYtGU91YZWZ+YAXOf
vBH1FDVuM39ZZicooJL3HWN2zm4aHj0ZO7EVUdX//oYt4tVlgIN0BDr5Wu/ab5NKU9pGc+QFvoPy
aZwS72OXFtnrcwBiU5rT3BvynO2t7UIvVooC+IjoxOjDuKE/h4StB1Z2ogA52kDLimKC1HBZH6cI
klYAxFjRUHX4HMVplZ4as3feLeOsnsOYSs2BN9p5qZj9lW1Valuy37+2qKpJN4Sdysc043nxC69V
K1+PPfPf+2/V3qX81c4mvmFkMEZQmVokHZD6Mk5FeG5qkDdjMTYHLGC7S9JB+SBmQnK4DUhzLVoi
1Rq4D7AiBikSCidmro8qkHunEP5V2GU4ioiMbApMtgF7ZZ2yVYNJmB/poYx9zek8zG0TxPjah2K2
j4axdr8iTD6S44z/bts8rl3B1jn8rOhW5ZM6Q2jdW0iRIaIQH7jv3aMoCwfgniGv3ObX2gJsou/p
W9kVXOglasqav7j4Nwbu8iAqu+7lN06IpCgymEcB8L85iaMLj3Q0ETMZjVHALCvMU1pM/ScD+czH
3zFFfEbCAgR5O5KlzYurzLInp3XI38XzXAWNm7pnpzKOBrf3dgwBK5jW+ZdStXwlf3kgzBYmeU2R
zqqpmj+GZom+I+lhvRlLLfx8f1V7515G8nJGHIKS7YNLHt87wyjbSWrqfmaEOv9Dgbvg4FzsLogy
GFkt5HDk7esF9arCqEnPi0cVT7mg7tH4Y9bWD2Ophge+ae8IMl0CihmuB/gbNyciQqVk0lwe8jof
ogtc68pD3qbZ58UY2gs0XeGB49i70sAEWJTksOEzrpfWMooeoVZAgmBOTVAPqvc+jqbJd6l6nJPY
iNHqXcIf93dt73uyX1RDQSERsWziYjtV6npCIyWIisz9zJj/iED4UD+HI4zq903tRWS/mNpmJeTO
WZPVlFpUNy6mSxInyru8cpTat8fYOzm9VbydnBJ4JO7OC+4b39tM3k2oTIkdKJlvzs1Sp4lZK+C0
pXbQW7LN97nVqoGqz8vbRI+PdNj3LgOgLqYMZKUHfPt6L3XUEmGFHYGFmyrDQqY1XZROfT2tEyJr
pHdytgxPuQ3/+lAQuo9KHwxRrD1qbo2oTXZI67R3LjmPkpqOMgRQsvVa4hAOJ7S/OJfLMIPRmedz
mlMy7ltLvxiZgapHDDX1/f3a/YAA1+iUAHsCNLs2mumFnkYdZUKge9m17pGhYCTkqLm2ZwUXzLGn
JAnqY3MqQghADDvJaWxMRQ2MAH2ZuQ+L8/217N0xwlU4S0CfkyrLs/mLE54WZnAtwcFP4ej8mqTl
5DPUM0e+k9m/E1DJMTUmRXlZtBtgLOT7+WBT0HBq17qkVlUwWeMeTX3t3SZiUTyjwRgzAch6RVLV
PY0HlQEhpe9hWjdlIGAV17rIikfHqaKD27tXNSYKADEjwQrY3LxjtPNUgBdMUCKbDEYzWbxrriT2
G1NZ4vMYAuM3ltq6NEuq+H1ml6jVmeF10ecjLfm9ldNplvIeUMTRQlqvvB/FqOfOOAa0lYZ/DDNP
TwVQF9TPkKHQotT88/VnBz4zqSSCwjHzAGt7k4PExtBjr9T76sEx4+psm3X7VRjzeICp3rsMdEYl
dAIGhVsV9SScXW9kri2eWu8SeV32ZURE9fr6BUFCRZQFcSCB5GZBWp7HhjYxClWHuuKXWhoFs+IS
vSreb8yyMZrDLBsnR5KfbHxI1Y4xyDv4vVK7D/3UCiu/0ULxOZ/H+aB7suMjaSHQNwe2A43ntuDe
ZR3lMU9SicWWfTHSrvTnvB4vsKS1jDM47om27BFN4c6DKqU9SZ9g7ZeyBOuzIcIhyV2tHyFfUNLv
euoaD1UrhpPRtdl/s9EuTIomH71wMA5Oyo5Do60H0pDuNqn/tpNeA3+gm8d8oFAS/ULn/p9OtNaD
mkYH0cnNkaRYJIcf5bSOKUf11iu0BaLpSRJTdIvz7jR3AAUqmq6f7h/JmzstrfC6sXFAk2gGra3E
WVNSvc+xIobxyQZZ865EKuRCcPgpFsqrOc6lOQgZmEHnvJC+rc1FuTG2oqa+VsWue1XUoQ0UYaaI
s2rGay8bjUNCA0iocCC8CdswZKaDGVZ9HTTeNDyZXrEE3ZwWz7BtHQXm8q9aFVgxRexPoxJiXqkl
s16V2keFU0R1A8xhlFoSteU7rZ1d5lLxHkIQvj7sLc1jTfHbH73p1Vx+0jw5ISSoDJNRYFybL6D3
qpIO8E8B4dGZSlnzqS7kbCmhWNCWDY2vdj4KUm7ugTRKs1Ti93kKtmuu1RZZsSJqAql3dOqYSL9U
CtqeRhJGl/tndNcUOTeANgrhHJ/1+uyFJ7ezjDpwFme5dqmOb7EJ1uvWmQ8e2xtfxqoIHuCapFQu
RXnWpqR+lQ24ow5UL5IteyPs/tT/h7Mv240b57p9IgGah1upBrs8x7Hj5IZIZ6BIURQHkaL09GdV
35zPjhGjf6DRaCBpy1XisPfaa+ilCy1VefQwZXPxAFlG//T3T/jOXgfp6MwXOHeRYMa+fqzGr2IW
mqhdSCbYFawe1QWd5v/D93j+WGh2cH2DLv36KQuiedH6Yp1IP8tjVkTprmZ10s4Lbfb/hw905gjg
CANE+jbUlq5V1OQEHyiNK/UpG7FJgaaVsBv6+3PeWxrAm8DhxGUH3/S3H2kG1N2LXMHgi437WvPf
wTUgpvjmo7nSe086i/Ng2ocPBCz/9ZcHn+EmAkwy7cpkqy9qkFZazZv42vNC/dcrBosQ8yu8I/Ae
zqTR14+iWCTRUgEZKRRbEOW8xMd6C7hLbS4u//79vXP8YyACwTsWBTQyb5WWWALMw8Rc7uhUOt3a
VcT8JkWNdzlghMk6VdXq639/JIYDYHydLYD/mM8jIC5j+IDIQLUL20M+mrfchq1NkJ19lHX90ZD8
vS39v897UykEQfAyPeJBC5fk3aTmqOMhXS9rRzL4NfT9UenhI6ej8yt6eyMAysDiT3Dj/RFTInFd
FzbWcpdGUu6BicedAKJyZcRmYHSaqmsKR4ouC2X6wc778+NCR3qOD0H7CBV89ebjVqwwpTI4wSSs
xi4F3bLdMkPz4amYH+Nh0ZdViq3y93f65+Y4i1cBMaBFho7urfldk4K4oj0MGvDvDHMIGZ0C+og2
hUPEfz7EsFrxD+AMmCzhca83h5tQmWEtY9AqQvFsfVjbUJDxcTSV+mBz/Gty//otwggU2hLM7UCy
gBT59bN4UYpowycDI3ObGaImbM1bGU3DVxHkBEUggoI7bUc6dy4k9gZ0c1y2A6RnKe4qyr6WZICp
Qp2DGvvBwffnjYGmGmUhDgpIX+q3G1f7SY9DXuJriDL+yAHOdTGiVp7+/l7/PB4waQI3AsbWgAjg
KfX6C0Be5Cz6GoUNj1OoxVlUtJgeN5/doF7SZa4/GB++96HwQPTpQApAmz4vs/8BC7a1NLkGwrmr
yzk/GEjA9R2yycuPvA3f+1hnAS20njAx+QPdBL4tNywcDfGxhvHY3IuhBc+UtrKx9Na66CNE/09/
Q6h40MTDoxvcICzdN6sWtk4xIDes2pr39DLQMN3m0zpdlFhe+zUvoqFNQxrdQD2Sf65WAhUhzLTs
DXGN+zqUjd2RoZm+cFmXV3am9dVsefk7H6fiSek+R5oup5+EShjGV/pDMs6fpxl+ewTonsFZ2Dy8
VYBUBC1zljMDHe4sqzZqhvhBb6k4ZQjfvG2qOb6WxZq9rEnUfNBcvveqQFw4s9NQ/MHm9fWSWOG/
FWqfobSe898u0Oa22bTcszp/NuD/foQqvvc4UI4gv8XE8Uxgfv24TLKGxIbZ3Yqkop8yKsKFQwoG
vCCyunVj/hG4887B+a+pWYVTE0XMW0ifyTKXs48MjDpSf9vPJmmBnuaXql4+Mh1+52LAo85dHjoA
9F5vNlec93M8ICxnZwvjt0OtndrLGD3CiYIcfhKZrXeWMvYBsv/O2gG9BigmTlFgmm+nMMkCxAHT
WrvjgpInm0Opd4RQz4arIltrBfzUDl+Z4fMxUWAIHv5+gJ3f15sTHBUmMOLzAAj3whuQU1oiajul
Zhcvzr1wl8NMvR7DtUmWHo5rLnuGJ4FERkS6sE+rHD56/nufHroFUPMAs2K2dl5v/3OiNXYjEF5b
uzN0HV4U8jbaqmf9pa4i2tWMb59X5ZYLNVUfTRzeWVnn1HW0o/jqcTO/aSkgICySOTi7U3VU7XS5
0Ps0pv0VKAvi4e9f8ruPAhqDIfYZoXxL4ZmhjMbcZIIFjESC8bjRvHWg73UjA8f77496Z38C6zn7
zdRnSPTtaHRyCTT6cN/YuRhxNMctMsuMG7kAxTOZ13Fv0/6jRvfvjwSB6vUrrHmGNCZYfCI5ucJ0
tKwJQzdYlFHHtmi99rYI/1WnC6e8//8hwUZ4/URdlSuPImJAVt+2HS0NpkLzul0XQ/bRofDuhzvv
TUx9/3W+ev2oJbIJI/kAo9bBZ19Y48T15lWEaOqVgSElmvL+7y/wvQ2BYBGA2WhCcRK9+WyqL1W8
MZiY9qljLZnkdNl49oulzNxDAr2eKls0t3BB+Ejd805tAagCTNJzPgemU2/qYngcWJsxY3bEDSUk
haPpYK7137tEqNKAwJzZQOdR+ptDdtWjy0q02Tsaq++TFNtNliQEcs113v/9i3xn0yG9D6NSIFyw
53gLgFqrpo16tFElQcIkvPn0blmQFQHb249YP+8coqh+8LEwy4Mk+e3MPl+T1IJVOe5MljnbhYTr
K+Mg/4MxUGRPNZy0nnu/yJPM5XDNHQh2f/+sf3KfziMqPB8AFzpibP7Xy3SrK1/JMzcBPzwg0nf5
6T1QPB1N+dFkAGqSvqz3FPVPK+eyOaJa/yjI8J2dAjklWlYUIfgd/rAV4/EaZobo9nxcxKHk+XK3
6Ab05LBnYyMu/v6J31mt/6KWEJtjq4Ab+foDww7dBjLgA8O8or8SU9k/eWfZB095ZzPiKf+CTnGB
RvvNHSFc0lcoOfCZECH81cdD2TbZqG+aSqmrAcEHn1CzKFR920fnzntLCiUd9OY4DGB99basC/Xa
LyYGCECT4qI3qt5JjlESZXy5sMxGmKkl6S5s2XSo6iCe//71vvcyITXGMOs8TwOA+frrTfkgiMqB
CfAk23DkVC8aZcUBTra/46hPP+jV3tuqGPfgvANZEWXsm5cJJk/eS4ZDYcOyCe1kpT2lcmC3G1D/
D7bKn68UU3c8BROXFHXXW3HsVDeGew07tmYh60NfFqQbEaXRgrVXHGHdrnaUESigCH6Rv3+nyZ8f
89xRoa3PYRYE3umbd6oJta6nyu6qgiLob+gLtk9dZHDQIgdctPGa5hfVthT7KvK13sfVOhytl2Q4
DFOft/GsDW+jcszgEBhB8+PzZf7+wS95/q5fF4Tg/QKgQBA6EEOUR6/ffF1SPrEFRqIm0PUq3c43
kRum1s1BwgCrnq+38hNG+ruG5kvfxqEsLlhm/jOFDQ0GeDywODpr0DEKef1rwFqiVJQ62F9NWXk5
R/4rtYjyWn0uDglsUPecbB9hpX8ueki1z2qRsz8VhDjnP/+fWpRu6cQosVA5IZGG76Mt+KQV8NGM
j2CvwxGymc3Kj3//wv9cFKh9c4zpQOvB1Oxt/wZSWZUJh1bbIYGkw/CRdsGX5M5yUXyAHvzLWHj9
bis0pzmOS1zAmIS8ebduxZZoRlhRkWjOkWSkybi1lmRN2iaqX04zgyv5EfmQemqzBVyYzssy/LOZ
yGf7JuMwd4m3or6pnTFjF1XOf11Sg2SKqF7rZ7jhqvWA8GE6t1bG9m7yApl+f/+6/nxHeDcFvjAY
SZwnm2+qFDB7JyI4FqXjIu7ypaw6sKKi33TqBeSSfvz89+e983rQnaCEAMgF3OVtd4bkZPz4ajC7
iue0hB+mah42WB5+NsWCr+2Dh/15OIG0hl4QMxwcvPiP1ytQDZwXq6mQci7iSd8MaUaKr8uwIL8e
FhpjfQvWS7G0EfJ4510kIiRPFqPj5FBhbs4PYjkbVa9GqC8p5oe2naYy7ds6nvobOjIg5M73BHBJ
tN1mbvSIX2hU86QVVNwtcDSEMJClru75JvvPm9tU2sYVDOgPhBf9XUVqd73UUUx304R6qNWixxh5
EBnsEsEgtNMeLKMC6cUE3L5uiVxRIL0csX8XHsqvtQtqWdlh6yVH3CMEtPQ0DsJl7TDBvLxrRIih
CYMfXHOFfBfKEZbNuD/Mka7dlUeF178Y8D2RXJDONIX3YAPv24zG5D4LQ6Iu4FKGTAyZCFMBFCvr
b5uCCdJ/7q9AggDUArY10CrMH16/IRBM0z4tgVvTijUtRS57V3g6wj65afZi7av9B0sCP+/1loUC
CU7C/xIizpKF189DYEqZWNC7QRgW/YvNtdrPMF66lwuc5f/+qD+3FnpT9KjwUUIDgI749aOQA0A1
RJ56ly56PJI66a+qFXmc6B3XK8hOPmrA/51xvf5sGORhVeHgO980b7GdbF4zcJ/A4F1JgTTTNTXb
l5Q75o4D/odrmWXkHwsnXrpDBUvovVinfOwmADNbV5WkIU9THZYnXNVsagdMf8lVbkzyc1La6BaX
i/7i5pzfszABR+kZ3epbWD6j0deeLpdjxGEfh24rDZ0ZSh23c8qaHq52TfFc2Yy+FMjZ/qwTI0lb
lGOh9iMVgbab48Wz6Uc3dSDFqB8yW8bHmMvo6+zBkIOnxFI/98Afx9Ywai8xuRXbjklnHiiP4l/g
msPGWzWEb221ShTs57fxJXW5e4bxW3kSdkh/rR6RJbsy39g/qO+M2icBGS+tEojuvdv6esR0hOvq
offCPiOiaAOOHhE7dspCWn41Dkn9tEFgR2+l7eOiHbFO1ePm+qW/r0iWzzA4sHwTu5TGsrgnI3zE
uwZlFzYe/AJOom7Cczb3xdxFmfYvkRmZhTLLsPUwYQvAgxP2QfBlQFTlsHMgk41ANcjwIIZz7HSe
EHe7wKcpbp2Ee12beGCkhwnYxGcXcbSvErkhc1eSfOWtg+znanPNtNy7sEV7SjEF+2B9vz3Kz8bp
qGQxJcfehUjjzfpesM3ABgbpK5RGnZK5EddQhvCqMyv+4IOHnc+B/13b54dVuGpRvED6Amrk6800
z9BLrK5IEIAaiy4IVx1q4j4i+fxBfTtPNs65fbiZzgBekb1+DMbvuYaaL+4SLvtoL2saroA0kX1B
ce62Jm3CI6GFuyq9tjDPFXW+tKKOI94lMtEfMVuR7Xp+4usPjrINSSn4Ns8e4W+5mXAQTFlYK+RP
SJR1nysnIg++WNEY+JSXrPiyUGTc5jY/SwETDRsFuhRyu4CTCofFqdRhBpUgjZD3rmajngOi3zPw
pZYeJAoql36XNmaoWquc4RcEsQ1AttQcpx0IJTN5UAUfsv1k07FvSWAk2Q9jidQNC8HFPumJuzfe
Uvxt0Z+PnEbYtl7qiR5AVNx8hzjJVbau8NXvJWZaHpvMM7HnUZM84KSo5F7MobkzqQ3fRkLzrdWM
FOyoJzq/FEyp+9rp5rvPI2zxnlh86Qstbej6csq/a+VB6mTaulsioKhvqc0S99n4YftMUhV9HSZa
3lYwFYuhSjN06ZKCwrRUj2q4jpoGNnSDkMgHz3U6XfG+D/46j139Mhmdr0ikMeOl7TdLu2HrdXyI
TR2+YvA3X64mcBBCBpJ8dnk9F23kJlg9DnS6wxBp4rtAN8TD6boeSOtcPWUdTSt+Ayk4VheGaetn
iOGrE6IDUN7BXxozlHEirm4RmoREhxmCFndEawUHzkGs2xUVowRlHIEoXQXPnW/YD/gNU5ABTi52
BYWedkTskBLRtBw0zVcI0+rAH0voY5KdHwqNnqxHbGNrKjOoHfFjf08lqpZPrtbmW89juEFTJBI+
YcIn6zaQdPkqYTUZgQ4Z5M84tlt5McG6eOuGaKxfAqMmQsVj6dCB/lC8AKxdH72Y69u+Rg5st0Zz
82PDL/8YjEKAAzw4yq/zlPCxi6O8eYrDRvq9LXuidqvckgq0IZLCppdlCnkGCyVzt1aE3rlE9mkX
ZqiIWiQXUw5OThZYO5ZrY5+nsbY/fSTidQ9GvLoFvwxDh4wlxfW46XTYNU6PWWs0xL8gJkZxtGvs
xA9mjOAXZeAFkR0wW6x+ylmsv9DEV/jROnXZfCnqAuLsTSTuN5oKafZ9HbanAqqV9anKKCJMEcYe
2Y5Js0TXy2oK3VV9zfnOs6p8gH8Le3RQQxZXxYBvr0X/fJbNGctgQypLNh6xj+gnk/kaeWLSbDPH
nTj7a3gzj82poPm0dJ6FMuzPWru+XWYu5F7qEr95L1efXUob5AvicG1odVVFx57PSBCAT03/DwuS
3E5LrQWij1T8UoDWWrVjltEHtyBtGWKHNN9hQ6AtjJbC3udRIdKu7NfslzeimtvcQanTBri13KZ9
bbBEBy8eKaTI6RFGU+Jq8KQurquEgBhJ11zFl0jKyIuO84EVvKWykmlXIGL2Oms0wpeikGK/hoF/
kuQMr4VhC58JEtQISL20VO1IhsV3TQDvKmSp0qhDkhwBORM0ZbclGiJ6QTxTd1Dll9+VXCrTzhvi
XLpzWpU5wMvG+TYzWFSnnGfDPY1yirI8c6r6YgeaHseFoYkq6Jh1PSupu3MkFewhRcCv7iw3k4A1
LUa4LVqjpN5Fsw+fqiw19Q4ONPUMS1cVHisMHmQ3Zz0BKYfWYmpLhJr7NgmciUNkZA9BU0367crm
ixGnccv5j4igbb0UnE7rHoE/fXzQNfxLOxCZq2ZH8JVtbR0CRVrUGi2fkH96Vu7mbLiFNzmYJCk8
bfQJktNSsSMnaurbiW7NeONpSX9jUlFVexD51+wQ5Q7GApVY4+9hwVS3haPJUuxMMmQ/0XGjFppW
nh03B9ixOxsZ3sORZCSdVmQGJ6daKlC8Uy6ANObFHJ+iaGootuKWLR3fINO5SbHsFP60bj6pPq3u
fJXk3yhrFnaxKbWU95ADO3HQU9OPByl0/LAOxbaevSvlXbX0eCdIB+oRk8LEhmWdCnXJ02L8Hp/t
ZToklLqH3I91f0SarQyn1Qfp2mgak+dtNDOO5jT0Jw+LzwLzinR6AWaXe5hLyeV5WGFu3i5bNc8I
gUNQ9GIybJcJGhR9GPOhfvAmQXxLSOaq2IFIvNV74UDMaQUrAh5uZf3bBFcYcA+0fMa2jH2L3JdI
XC4piX/wfNPqtLkxeUCqRub23E7laYDDnjoqIWyNL2kyn0hZonqMTVpuD4vh9CpCiYrKguC1UAsv
7cuKKvE5YlFscSHa8TsLfkpbpVX8D/S1LG0JWecbQ7DMd0uAv9cJplZ2AvM/L9ih6Jvmogx+g2AJ
abWmtSJGWE6/zL7pFIg/OyehH9mBF2fyq6Y3MyzluQoaDC89nOGxZv2m/ZkP3iTz/AX8gPlO9MmK
u9IY+DsOjsTqNCUKNyaSxthXVJk5gueTZpq6yoOsfFqY71mXIw9coTpIohPK1AIyKqz6TRwRwTcN
EOwyl8MfcJ3gMF9wlSMCes6ejdE4C9nm2E/wdmnaRjoX9FI7tqbtlHkh74m20ANOm0/1Da9hb/K0
ofRm1xMmKn2L6crWIPhS8jP5pU/uhi0Zm7bMRuL2K7a176hPRIbOYK6h4xXbatrSrxj+uCWd9qCi
bRZoh7XrBcn52u9ENY3PseCctIOe1J2Nhuq7y0f8NV7SAn5Awax3ikMd0VGKk+qgWMObFjwC/oVF
XD1gopzPez8kVTjAT3VJEVkzzLzD5URgel8piEWmckl5h1bcHISiK0AImvZx6+uA1WFssdyoRG8e
LJ6QLNdJEtApnuUneVcoTT4htBuweUIV+RRFiZMdBaPme6C8yXZexwQ+8CrGa1pjY24TPcXVcWGG
mZMqIJ74whhDJVdxV3yxPI7mDtmW1Uu9Af3YpYWAd1SVOgKfNiboDbzeSd0CRHbLTdHnrmo3/FRQ
BCfgF82cRqINU5oB+KAsytedm+oF14qKOZp3pHfiHjX45B0d03BXuZUj9ovE5T0aq/rSpm6JOomn
/UR6KYXtMYVDh81EJg45T7ETNUME9HGgLmWHGMh50xJlyA9QCCD2RQkX94/VoGy2V2WmvvCkEmPL
c59cN6Xf8FrGJHvuATDA3iwaogtYEkX1zqU+z444y/V1dTZJaPWaxL8AGBTIpwwOpcBSk50OAmVT
nJGeXIR6YXHHddGbThVLwXfwrkh+QqEQnd8GTbB0k2zYDSSr3QGeLvJTNhUUGaJruqo2a5je2hSK
9W9QxOLeGGwOdnQikH6AW0JOfTdRXi9XGQ4oflV7HibsZQuuCSz0qtM2gondros25IAtaXQ3lvN2
k0ubkl3tqFhbBpIc7tUqNwA2QDBbOuGd6o8OMmUHHYbGrJzbAjnC1NX+gqVRUh2SSaZfCgkY+AjD
H2wCHeL4Ae0RG/ZVIuvmuh+QydjGRCw3IiuG4VIkuKxalTG4zxJMTR5ja5J537st/o7MNRMfCE2N
OXKx6C9VHDBKQg9B74sFjVSnexjBtUWzKASr2hUjgzlG0BItZX1CZZ1BjA6odDwCuIrKncbENIZZ
e4a9K3vcNwfMa6K+Lc9mbQj4QWY2mrmpRLaiTm2bo+cAWoU8BIMiDyKUDtEa9jNpCnw/FhZDL5bC
4QeLs1/rLnZ9jYJSFt8Gm866E0gJwmGEZY2rHPDJtQka3mk2tiBppRhWRUApKr22QzrbGxnE4Fs9
Vhs4eqUVqqsN1m1XbqLIDjkFgtCSogFjHO8ewi08mfpWLcr9YzkrJY6esXnmpasTVJAmJ6xFbk7J
j6RcQPjDZEfVKMOQx9kOoDU/oXDOUajlpa9bvdDsh5LwD2tT5EfZQx1pxT/XMjSYaMARrWqLwgcP
BZ8CtD82ldi7KhvsfgK3sGhBRFeqGyHjwXHWNIgfMVs02qNgLD9tWeD4GPCbSo5jMYx5l00csUVb
JoetgzIxJF0mnb8vtn6Byxz4Fr80paVAR8CqazNpJKekspYVrkBYUt0THONfXTHjBuFYl1s7bOV2
jZMBZXU2GZQmSPhNf8mhJw9mlPrFbmM0XmeDXyO4yxVhv/QZrGvOihXS8aYanmK/rrrzZElLTJXq
5orTtXjAG0myzqANOEBzkVZ7Jn14pnwFz2UAYy3pck8y3oWCVlcpDFdKbK5Y3RTLisvdsFoyaNkw
Gd2RpcwFii0V7biJ3No11pS/y2IrmqtCzf1zj+ARvH3nw4tzmE7thjkyP6e8AayV+Ly6TKbcp11t
s+w+ZMkqgfhpcR2G2ILMOfTqcz5RlJmecrzmZUZ4UldqZNC3JkvHuZNBkatUw4iuWyAwzXYs9KPo
PNX9o4ePsAbf1YDywhrm+ivVu4Ugt6Zcpha45vxoplBse2/7fDrBW7741VcsH3ZsVmjHy2Sh1cUK
Idi0s6ycl9YMTfS0ydRMXQHAcDqmo3KHMnVj3RayhIwWfwOo2BijE7B+nFy7VT5wbLtGsR2WZ/4P
rj7yvY84zKNMUA7x4TjPR4S9k/lnoWeX3lTjJuw+a+byV8CUBMmhmxLopFGYtnbgjO+WhgNxG5AM
pHBtj/grW4ZYsp9JtKU/nKZYxjHnZ2MCaAAsJiRs/bUS1p8on0sFexLYwHQemNgXE+WgVyINfsRG
i2WEg9G6/AkmkfXvKlkL5Fokc93vuA+2ul7GfH6Qruy/wqytFDvmYzu0AG7tdtqQtfcLWQDzZY2K
q0HyaCx+JPEQL7h/GTAFZ2r3mKqF0Ys5htjuoibZgg0YB/l7XNKF7wcUZgOAUJm9BCn8d1fxKeoQ
cRIrgDBjAxBGLCZcnLVuqi3Uluu28LnXnatd9RCZAlMSOEbnIMISmNnh5ibTtUBdhcNlMukRKhak
sUpNs6qFBxH7LRAp0LdQCcCXW4J9/nNGsNE/jtt+QBs1SLEDacoNaGc47iIsf+TPheXc8fSh93qH
qkxw4IpO3y4VyfE2EIQHTKjyKcYJ+MqXQ6x98RIrjyFB2XA/txmbqqnlOGfk3oS4+K3LEv2EZ+eR
JzwX0HdzBloz1hd+71Ha5RnCE8o6igLqMQoqmlEYhOhCY0BTt9C8GVzO3mE6O8C0os3IgkxbixL/
WY86Q3R78O5nJKm+FZrRH+MwkS9hZeybQ7UMrBou0E86gV1zRyTdnlZkmOPz5RGUrCKv1zaDbwjt
UgFuYIXejLUJo+mNWdHjQGwK2eZ+DQk9emQufzLrNH9aawa4xSrLBzTTGteiAQDtdlGPG6KDs7f6
XFeIWG1zOoUHnNfAEHiIlu8qyqffWi2TglyJVabzWz7IdoN13wMMvbJH4shwiW7A/S62OfvUYwf9
CmoCcU8AOpnQ8seAbps+KyEP0nG5tAQeunUbowdFrn2+1k8anaFve8AN35PETv0OrJaK77UqUX7D
79hislJs5h44zipQW8/cdxjKSPNQoAVlp6zZoA3g6Zh9NX0p712a+u/NoAZ/rVdRLxhNLlXRxrqk
6pqZvpZ7tN/www7NMu2Y1c10OWB08JMB6r9qkAUpTzCVrB7gVXY2mMPYUXWw/qrtHvXLeLsF5R/I
4Pk/UJkvV/C+I32Xz332xOahWVspJQBkh1HuTWW3iSK9qYR1MAhcg22tk8WXcQyO4AQtceQsa+nv
1kYA/U/ySJoLHMXqMOdjH7VlSnCYB9xnGJHFUxR3I87shy3BtQ1l8wxsEsy4Ap5OcTIBKOVUfkpK
49YT0I38cUO1jKmfR+O8DwmSlVoKCH4D4ijCpR+BmXaCxRbLx0SA8ccREXgtN6tMur6OGrFf5yyM
nXECvmcpSHZ3wmRw/KJNM9S3OUaIvwUScZ8mjYYXe/FcSffrUF9SMi4cJVuslwfsBoBDiMtxt5Zy
aeBFXS5jJxr45HbDYLKnIp8wvZiRFXGev0QyudZ9Np96ABmkXQzkusfV0E3vCZOVQEudBAw9l039
WNbAnkDKnfQOfnyU70hfIEnAGpejMMAc/TdZlnC9ar/9FAPO1Jt4ShbsUGi/5yNKYX8qtim1F6sW
0UW5xtRhMFQ6chiXppFHi/rlexMCetlMbelBkUyPuzHX/AE5stFdXqn80WKWylqny+oBiuXxq2ZL
xPZyqArV2ijFjwwrcsm7svASreGSE0ABYcXVYdA3Fl2Gg3zY9TM5c43tfE6VlOv8DUUt/9K7Ghdj
RSJFsf9rzLFA/XUXwEY2B41rhg0yDBzdVrXGCjaMsYRBxqBRKDQF+0EyX9h29iBowVcsUIGJTGrH
Fpr1KbSg0qdPKE/KT7kIle2cqMOJTippWlUV0aXw65xfLaVeLr0bHbsQa9o/jRuApOsePo/6QGHR
y1Dre7QoeaaKrxsal35fAOjG9cABWF3MVU2absXo/wl2QAU/QH02FTsnVt0fMMSlD2BMCeSqJACn
1JQ0R3Dn3ddCh+rGhGjAkG1I40uQ+/mECZPBRhjGZrhOMM+a29QP7D5KE9ztxnnL93KW5DsF/0+1
2hscjEhyhiasFls+tjHKqUey+gRlpJDDvC89sV82IcGBNQqnRgvLRfME4WL0g2MB/JjBbOg7zCzI
Sz6k/M7OqCC6bdEZ5uMwdTm6zQDj65mSbu9LapF66EdxEtJF9JDENjrVOPjKPRxScrmzviLyYrBi
G7sS4Qljq1iJi8faIrnO89lVe7gToPZCFwwJc1qx/tCYlE5db3RyuQGox3xh0u7IMRkrWtcHlK7l
6JcaILueJfCzMsdFjdMW1QYFu6/B8bNiWNzwm8pMDcqjYkt/juBk/DPlMH7thkQkqAlmOFo0lOHQ
dnCO7zB+s1XbTMTcLePGkh12xljBxWNF1F/euDU/lomIKZqIfvsyZ8USd8NaTtlujoD5oJpIHO+q
KeRfJgFO91WP+KW0NSCa3KzR2iSdbsbkzm/nNhOHT9FfgWs6fSaIBjmTStLkU4FC2rYYqWGsO4rh
5M9FTwfTseix0jASgVEWT+8Euh35QNJx+zmC9FBfTrl0TzVj9L7U9YFRFduLECW9AdpuUuAC+Trk
oBs0zc3crMsLRha1uoBGarxCQ6R/RoLiZDAhxf8xjFF6vy2bbVBb+hlcUbQDdwpXEZKq6g3YLUER
AVCnygVaziHr9+eG2++oGv4fZ+e1XLeWZNtfqTjvqIY3HV0VcYGNbek9+YKgRBHeLHjg6++Aqvq2
uLWDvOp+6ThFSYsAlsmVOedIe8XGGjokb4ZObEvEXmSPqgz4xURP+OyszrSIzVIfkotJD8ZnwbF9
o/FxYrRcrfpe2hFR70LLO2s1pxw3PGN5qSdJRRibjAGZco2fyTHNs1xQxMi/5szJuI5aTHOXVhc6
vti8RxPIh73WhoDcPql948UcLSIItQ7i72gjwD21kD8T1wLR4ZxT4CXpZxc6CSr62xjyamKGGmzf
mYShCZ1JfRkVYS67pQkzjM7vZhv6ZSHaO92hZ9iho7DR+FOGfY7rsIk7tzLnio4hdMZ+RU2SVutJ
4o7ty0PCYaPWUThvHJLu99ijtSVtbHBzmXpKTtuJrFXntk2KlyyqlRCNUWjlupsmtk0OSOLs4Hgw
w8LX5wKoIEGfkq3jOUUK6ct258jC1cQwGetea3PpIif3TGPbKs3a6kcV1XV0MYb2QO+CJk4JeOhj
qU3sorGaqn6WjRIClD5E0llfdDHl6ckzG01096ITYt4QwFSh5CaBhrbJGRFvAqZTI+lWbUfdhkav
pkik3DA32Qd9SyhFcqOFpugDVwYvmoEQnYR2p9N8t7gQhTTKJGI4dPRtI5vYqmirqRJlF7IkPcpR
PuS7ZByEtfy9PC4PEbyK7tZU+plQS7Jnu/xBg1GV0IayH2O0lYOTwe1KyRi45s+DrGyNMVWHc6GT
RKdiUPXFOyDrfi49yslcxNZ1ZYbBe+DMFv2j9aTJDk1Be9zHlM4r7ZutcHZeyHYZmN4IeH58oNxS
y3d5bxILeYFj5spzKVWGbK6zjBrhNlD6nqJyo832/CaN5SLoIZyLXguks+mGYWqqieHSjnviSKQ5
wZOmSzKLW7FClXxZClIYQL5d6w2opxKBAhkYKipQHlLeDuaJprOMbW/MnXSbG2pJpNENlUGxJOjr
CYlzKwuWlIHuwv5mCs20vnWmnVrtJqZOGkauPppJ1ZCBivX8qbI5Zd4crq6BP9qjFh/GOM7aS2MS
wLE9fG8gvyNrDKzDWGPZ2MRa3+dnMjd0fWPTYWPwM1Ln87VZ8fuXrmxTKgDhTwe/tzAOx+zOjGRp
fAmmkWODWsnkbGvmN49mKqmzIS3e9Tul7TkyI1mllEJ6baj3k9QBdTYbK+23TT7QS6QtsnjgqOya
5AJBVCTW5WB15b6e5TnxeyPX0hfIHoHgntvYtU/WU5e3NVKT2U2KaVZWmjTlFrUMki3eZOiF/ZSy
Ym5gAibjWTMZ3GZmmfPVb8cWLAK85+m5C8foRz3OSr0z2QTS1ainwbMU1qXshlI/3EPZDNX1KDvp
TVzmWufins9ossTxp/tQzNLyJWzSwOKupTnjNqz4Qx7nxhTsQpbLW2eIxFjJaJ2nDcJM5R4DEjkm
g5y943YOeTgXU410RSU1zFapncwvk7DKG/zQyt1kh7LFhamJ/UZEcUERgRjRjQR2W5cSSnRecPe+
sqF3IGTWm9xwAzOIXtombBSvN+q2d/Oqmp5ydZ4GAtlelldKp4rvE1Dyp6FLx71EsJ8hiynNXdcA
vOeSZvqSxrqgyWW605JEoBlo5zPKQH3ml2GvH0pWz+DOakf5ppoCGvTq8ZCeZRZNMgeuDVwjtarK
3T5SK3oEUBinMk8S6Fs+K+NdVVYW6VMr64uVyJC3r+aIyu9Nwo54J0t1Q04ahinNIQwrmqhraIgQ
MsVE9BHxdu9iYSCaTsu+fkJ3ZN8Eaa6k67AILOumpPP3o6ChJYIdfTTenLJPJ5IxRjOtgsnIC88Y
xtSvQ2dc2A6pBakZaFjmDSNdcM+aVhnAdWQi3/XyEG0HxMzluYGVKeZKbXB8O3VBLgOcHPUaYJPk
fgZVjs4wrRuZV3VBEpJ7bujfy8FfUPgUgaW7wrDqFxFyNvnjlKPnSLi6cxqnDp1vuzmYtqS1Qn3V
2E0eHVBTSTmdDeM88+Ng7u5nZAKNzzVy+pabSvQdkL1tu0NkjIcc8FO/noSIX+p2QK5sR1Fy1VZ6
TOlStUt0i9PcUmVp1frAfYnrKxh+53yxN4SekptR66H0oQ5DcZVqb9sXdD6ocvquujQcbTis+kyX
XBHM7W0UcTN26cUFPN8i0qlX+jiNV22i9RWvZDRkN2IHmt2wtjJ2PMVBcBX2Ddu544BW3yikNB8p
7KN86FOg1B7TksR1MsfVIRwJsfwe607P5rY0JTTmWDynQtPvZGcMMpdtn3mjNlOrnklVXceuTCXo
KQwbM+OO1yDpLps6sddsRna0pplqtO7kSuo8i+KVss4Up7k2mnBetH+Gel6GtXkFWgfMa16yibvS
nNqTH8XTdBUjzb3VYiHyQ+2YZeQHep+EnkB00PqBEYQ2tR6CjLVdUxVfUgik9XujCytymYoh1oqa
J/m6q3SH/A8XQJKw7dh73aR0LwVnr+5lChycRywWxbwSMto38m6RFfpy5MRQ0i2tOVBJmconJZnt
2J91yX61ysbWPCGKsfdZ3NATkrzI6e8+No6+E3LZnvcjXa48SEhk2e08L/ZqKZHCjhRucmsCBPVB
GH39gz2U4lYay0uyiMy2zPVzVGyvTmgGfZ8k9bxNkFJk5GAlSrPIg9L7OqqNO2UETHxQOO+u51wx
iQc+F2n+pitDLQ5WyYZ6JBPTHUOPiqydOoIq8rBVUq/zMTJ2ffLlKMdWWCC/4I4ggEOmc2AeHSnh
uaQIM58L26sqctBWxtc3SgXtU4qmY5y00IuhkX/xaL/p85ZBf8pBcWSSUVx+/ov8vgsVTqIALLVO
l+EDnOTytqTFwCanhP/nQ9E1GbEu9ChOlWPDFgQeJZvSyvIqBV2BZsftJjTTbhMpoviCVXKsql14
yUuX9p9NISDRHSn0oqEqWHa97QVJVbhpQLeE1MrjzZQkplt181cmhhMTZBEM05MavBnKwKNPl07V
HCAhcdAPTOoum/txZ7ORfvECTz0VimY8rSr4098mCGb23ErHxPGQ8NFwdkABrgVKusp6g7JvUhtf
yClPzA2FPu4qgTxuCSr1H+eGikK8aXD4e44pvsW6nK7CAY153JVf4UFOvT/QiNCq2NiZjUcqUSxy
ohJS7HhkQOpbBAHWeUbY+8X7+82wt0wLB58eM8KEr3Ds062M2uB2yGeSWpL4ZVqp56g2lFVtS9pl
L+zeS7IouBHmqDxQWex8FY3M7R/vJXh80HzrnJk4apZX8cuC42pnYdPgpTY10nkvdpCqoNLStD/t
VaJg7lqmpE3mju7P2tFAahLh5KbhKS5dq9ddWgygJxvkSn2ch+orbOfvU0UDAklNC+kt+6RztOCk
SGkonXCFl6J0/Eb9hOLmBBPhCaNd/FWP6WPDxvJki1fX1BbsPE/48RUmSaMElDlIeFmKfV5Zxaug
Sr0mqvlO9iv38FfoqzTshy+sPL9v0Iy7EDpYf4uk+Whcc7RriYCe9WD0xrqiXZcnOt1a505VraTQ
nDxZyZX15/Pl5MPSsZg5g9gYA87Hh0VMMuoipa7UkszAy47UHY3ftB5pOOi2eip8VREoSYH7//Hy
53GXRiKLv9bCAfRx5EIXNAjKR8cLtDl/yKS8uJm0jFTqMA755edP+fsGgIUX4vFy/nEeHYNjYq1J
ql44jFWE9kYeJrFRZuoIn49yapYa3GixFrH+lWP6ANfygDSqxQY6GjWO4ZK6VVfkhwl9/Bcn0Km5
Yqg4vzCTWkst6OPLm1OnERYEJs9BrXUxtlNwoaP9eVbgMcj+XOjB4BIEJIb/+SOeepHw7+iCRkdF
bLTLK/hle5ESmfxnx812HtT8JVNDI19lTqsNq8/HObbKLmsQY6WFodOAPaYdnQ2NpND7YDIdrARY
BUHAsuKSVllRkcA+iYCB5jOd8VYjgrwYNPtPW1Uuw7ONGxaVS7iox63fu16lPEtx2QuAZHs6sHY3
US0azg0JbEO5/YrAd2rmwGxcWKwaeftjvmYEhCOZsLF6dif3a3rAXAc0DVrRH83+4pD6aqSjFwtB
dI4nwYsNzdLws1yh4UOSBqtcVPru8294cqilR6sKtgLc2NECJ50VhHWgO54uxfo3QBV0Qtfi6qGK
o696lP8euiyttf9nqKPDiADD7Cg0OV4fOcCqVfqJhuTPfHp8Gwgy6S35+aMd75qqQeCyEB3kn4Rn
42g8LjfA3Lq08wdpUDa4j0akWZOzTpfeAZo29msrJIWjTVnzxU52/FJ/jgwYCE/hcuoeexcTtcPT
qKqdbzep/Z6XpbNLqf4CxlfKL9bgqaEgJsrszdAGDf1ojzEB72dTK3eYZnv7HUm97mGLuGv7Wvrq
mnD8/Zanwi628IGXbgzH6y3LulqNQ1SskjaeU3FRHup8qF2KE+ZNZmdfueKOd0+GW8y5kGLQLAK8
PHoype1ofGI7vT9KMRpJ094YP00TeCgompYlvwfVuy++3PGWtgzKdkJcpi8XPecoCI2NXrRWiTLT
psi5dMxJtz0okvsar/CaiMPwSfKU+6gT9ms0jcPtH09ZQhq+ItcjjWc+Wvh9SBGtnvLWz6e63bTp
uixvtDzsrvLINnxKrSWSkfKrhz4xh3DmO6DNHLiHuKY+nhd9RzDPIK2f1gl1GlOVZo8I1XwP6xgt
weePeOqzLm583V4AuEymj4OJDmEIsVmLUUqLPSc3h4uyjpqrQJmidSsQm0lVKX/xWZUTcxfLFJhW
8IM09zgmlWexFcphWrUo0Wv1QiVtS9XFNttvWVs6W9EPw50Vzek+aRv1mhte9khSWPMFjl1B/xtK
ZYGTx2SmsGv4QRlorkJz8a8i6JO/JQq1BSCIxvR4yo9c0ukqnSBKljHoidaeXWaJsa0zqdnWppF9
//xbnJrtFlYXDOloF+Tj6A6zZ5Fr5tD5GqpoCQ2ilAW+hqIJscxYHOilGq9wLwWHNM6abQDzol9/
/hv8pD786lpbFhyxkUmne6DISCg+ToeaJKe6dDDy08rMD6Td8rVF//OtFcbpqmqm2Sub1jhv5Lny
jaxExs0X9kXXpZRSEDh9/uucmpy0mrGJs4FF6McoHgT8YVCqlJjnIcoP+dRO172MuUKKjG9pFVrU
mEbxxdw8NSbIB2JfILGcVkfH1JDJ8iwNYevjDEo8fVL7pRTVWtfJZPepS/GObEIe6NYXJ8fJcWkW
sJAqkSUcd0RTqILPEWk2mpdrJvWDtljAsR19SKmmRNhmJTlaJ6nQv/jkJ8cFbrjschi5j7942UZj
3BlF68tqpm2tJDVNZMVtcghwfa/6clIoimAm+2LfWV7j8URjaXGEAcQG4LishV+C4gF5b6dqOD0A
Zvb3cTw2K7UzjfvPJ9CJFUVjH2zjLGB4kcccAbSkmdE6c+ObdZn4DtShHbYARBRN+I5tufcadVQ9
QgMNnn+n7T4f/cSrxa0p08BTV1DtHccdxAlTnSoRUylLzENiopq36cm0IUJt/LZQ4QeI5itgzolN
i0HJphAVLC72o/nLSQZp1uHM6jpqyJBTOJ0nkuqpFcSeZQz9n69RUEfqckjTdVk+PiPtZgEum3br
69kkHRqzqa8jlL3lWsYbGXty1obrybGmqz9/t9z8Cel4sSqtmD/OnxbHhIGavvWlbm43U6nk29ao
ZB+XrX2lolfHIFhP1/+LQXXSGypolCV2/jholTexnBmczGYalYdRJ+9d24b0PayqcSMX6gWNdaf0
i5VyIhwgDGAKq7xHFQL/x0GnILHMTA9avwzyhiS31t229NjMOB9qLKifP+GJIJ3GFripmbUMdnzp
71sUhF0/EHBNeIs17GN7Y5i1W4k6ptvi3vY0GN3rNp3rp89H/q35KEcPhVA6yC7grKXl7cfnlIuZ
I35y0BORKaA+MYkLQRHyHQPGtI4qjfaoWlUb3+0qqPCuo1FGzCGp8j6j8fc91RgEiepQRCtUTfgF
Pv/tTq0qzmUWFklKLhFHH8HoB1li5+ZctBGr2fRKxzwUmudUxmU3CPs/Jfv9fBnkrsnAEpPRK+Pj
y5giW7GE4MoSdeSsjRZ6gUpychOrrfrnB8DCB0Y3aiz04uNmONSKtCbCD+YHaMw3hLwPBat8wwbD
3cWpjUtHzVP/z18nDXHh3oHQp//O0ULC0laaiLg738hLcgVK0V0OcTH5ToCwRKfX283n453aiWHs
2Y5GMGfTBerj67QLmb6bU9H7vR7I2zHqFDz0TXuP+1GBPZ0HF2ZZpl/lDU5NGkCm9HEBeblQEz+O
2seRM4R4CvyiMzTPdATKsiyWVggDpQVJoH3xJU/sFBoKYV3je9IM5Hi8ymYHpuw8+MYUpueVEdeP
tapPG/Jp6fPnL/TEo5EpBwXH85HyNZef/3J8GzO5znlOBsqQyC8tW1jYiE0MiFKH+BtU/PxFWHZi
QB2XNYc4tb6F7fdxwKLUcaBglvBTEQbrwhx+5HqsbmmVVkE/KqsvJuiJVwlOE64vFV6YEsfXIgrp
HXVfefAbNi0fZV+6Qdegoy43v4KH/6S6HYVCSxxEBzQwX2STjzY+M0I6Zsbj6LdJNG0NDWqBiKXu
OukSZWUObcP1Uy6u4q6R902Fv8ZonPlSHrrwJYaE/Q1Xtw7hQKu3/dKQxdKM4DYM6u7C5tK3Zz4k
2wITyzYM0/YrPNmpCwM+BS6pJB2N35tczYpGC030b75RNyUSoQAjlqGOxoEWdcVjiZKDKHYawyeH
83hXihjuCFIh6UerlTGmEIAAzerzuXniDKMaQJlMIdaxKGB9nCqyVAJGrZkqitlKiI1ye6Ev9VBZ
UHRVip5uZ8lpMFeW2hcXuFMjk5snkU0tAlLR8TZjdPSDj8LRT2TrjYYTOgH73F7gKDd8pVWzR7Pp
Y3donO6LSPPEdKUEQl2JKxvTVVU/PnKI+6toK2X0gaJHyMvM1KVHoOYbov+qDfeJrRTK9jIOuXD4
JkfPqLVZqHEcjjAbgkWcrw/5BqXOSA13RNw4zfXWEmr/xQOeWP7LTkMLCgIDWT3OoU+K0dVpibG9
miCcyChi0WqD69jOw1iwA4D2qLzPp9Fv75TZTIBpLLUJ0nnHNxRK/6Uy2t3E6oubi0aJio1a6sMG
KeWf1gVVhmLCQqggirF/60dXJVlvJhYcjEV0ucd7F7tpb6MzIqP9RSBz6qkgTWl8QRtozfFpXyjV
lNimNPlYgcnQ57XeeQailQiZ0pD5n7/C5Rj/sLMBESQxCSWdBCvC26OVaGOTQQkLNiFGLn2BAptS
/zyXAFg+H+fEQ7H3cOFReX/8n/Nx+ish0INQaJOf9XAQdDxf+F/o8xs6pXj9fKjfpv/CRTQJjdmx
uXr8ZFv+cvCZqQOCYEmYY1sV27ZrKr/BXblqO2lak/qeHmUlG9afD3rq+UjPaQtOlpvAcTOsCEYe
ZlUF0RHyNbgZanxTTOTsrBZx7P9mKI0WBMvDESt9fJUmvjcF1eKib2rpUms0qJbgzyGJd6x/1eP+
4/v4n+GP8upfE6H553/x39/LagLxFbVH//nPy+pHcdvWP36056/Vfy1/9f/90Y9/8Z/n8fe6bMr3
9vhPffhL/Pv/Hn/12r5++A8sEPiCrrsf9XTzo8G583MAftPlT/7//vBvP37+K8DWf/zjr+9lV7TL
vxbGZfHXv3+0e/vHX8vd5j9+/ef//bOL15y/9n+6pq1j5t2//q3//gs/XpuWv2r9faE5kjOgXMFR
whEz/Fh+4PydaMshR8Plkww8Jdm//laUdRv94y/d+TsJDlqdkJpHXUCq46+/NWX380fm32nfhFKE
WxWyokV289+/14cP9D8f7G+gg67KuGibf/ylUkw8XtJsGShNOWwYj/+3/PyX+Z+EcQsPc6SJiNMH
+4bSvpNN/jhYT0EYWWvNEnunbjYyaqJK3sbckX19fLHiBG+FmpnI2UAqOrimJldHmHA/JKTzhPCm
cESqeIfRJnWjyNgEGhC2HIGVEhumh6cNe4BKP9z4rpk0SBR6u+sV1G265qK7C10Fqbwd9jvUqPi+
n9rGKEHXfKvrbj+pNkZ0JIn6WKdwmONVGeKrtfZpdKl2zm6kgx5uMvW8gHnTpuMNSSGv0B8lBQuR
M3mZZO1EPi8wiPlSN/GOaEn8qAZwZ4YxQ/Eg+dSqB8lxcWQjUk/2cjY9w4DA7linG6FUa0EqsS5y
V2+CJxzSWzVt0Y+RWY6NAOL/CwJvF+6oUr20LQdbbD+ZqQ9Qyu205654qyqFitxjL3XqCq4YaTon
X/UNznfyLfu6k+9Flm9wZ953qf59jhD/pgjxynmvTvgxnNRZ22l7ljXgYRJw2FSMDg5gBasvuHw5
605Pw/2Ai9hzkmirDzfaGOyHqBgfLKF5DfQy59ISNc9p2OiBuH2X4yUSQM0rFGhXKQfinFjRtUjM
dR3JW0mzNkJFHz6+RH3iXCOplB/KyhZ3ihR35ySKH9oWcEjdviA38xtZflLaitKVeFb1at+C2S3r
2yRqPDIucAbDIXPzCAWwGeqZizlxm6F3spxv9Ag/B9B0aInvVhVkm2Ye9gSH9iqdtF2/+GltET/U
XeOJIQfymsjEKHZ5VU/Bw6An4tssuuGHXT2S5HaNcXqt02SFYfcKrOpVrcJjENckZlwg+9BGg5Wj
QWHM86r08soCQow/+kydM7ep6caiA7Uau+J+gpXrjigutzG8nrVIAK23Mh6ArlSgIyke9bWVVfSe
UdyT4fIH5Tyes2tIvwczwD2eY0xYKodR4lwECvkFqBm0LdvmiXENiuaBAuY1NjKEwXsdRVaTkoOg
L+hQ5rsgT7CvnFfmDiyBR6qGthk6PqByBS2KO2d+bzO5DestwVRSlgckeJeIicHcVisb2pUKB6Pv
D6pZosVt7tTIuY2z73N4CKfkXq0O/NFzU6OIC4xjZfYvc/4NtaypJ3st6lZjuenoGhcp9D1ID1S3
3LFDIU8t6UAD5m8K+nd5FKOnRziX+N81sB/QMYCnwNwALTSB5CpEfC8m+aqek8cpBFQ562s6yLiK
6ZEdQvM9Cm+51qBmP3OQLwunusPfel1ZO23MdlaA8yc3FAwSpemFoy1grYkKwxzZ0Eobt1IjvY+x
FR8If66UtD7XRPc+4EDO6y7y5yl5As5kbaJocQ5qF46atFwcYgF23Ji+K7MInyAl2dcDFuNNFhQI
19k3/EJT7iK97/fzaDeX+exgKhGFjjtQYWnVY+RBkAN05NRXamPc1lp5Q1vq89RZoBtJ8Z7Ok/Gw
9MxV3A5GgFCDO0ODTEmmgA9Wxc1NGoIOavDNY+zqI+m8S+VVTUkKGMMLxebIa3MTJ7r6DXPTNgva
Qz1Jt0Fro1tNnmHRe3hkW58eOSFgp6bzANopPlgRuvRKeuTReDUUr8HY4REDA1H26mWhvUNAXQ2J
CTEBOf9M+4Cq6x9txPiL6y96G4JhdMlCS1ixarBE2zGdfDmwG0+zatBCeCZfsA9YZ0odBUjq7NKP
G5L+Vio7m6Zgmgrb6nC7GNKqEZdpgv4+CXX8dUELFUQTWBLsu0ipZZx/UsNJMcvfUQXiqy4z3Wtm
MfnIMrn2PKqWeEqsDGtD8FTnezrH2DcifquajPWcWR7eUIz71yoQXhZHNbqFuZKsy1je622IxWLT
at/L2mtDlgYsKU0cpqzc5WH/YiZ5tArsYMvNZ5828poYEMcmU1Z7jSM2bnxYGsIzwkU3HTIMBLKH
AfA8w340BvioLSXayNNTw36mWtIzRpWVJUCYNkCtNthwLR+AEVYHe7hRAhuVTn2m2vNZlSc3NMq9
JYGG417OyuxQgT62qvilGTECR914Rh54BfLN7evbWD1r8JeagcskUeV5NdvXth4+49FFJLq0YICh
02C3vBXsr0LFsimHL5idVipQFKlNNzjgPdy/l44JwabcNfVZEz5BFnuRGha12PegCoxMuF1eu71i
+U6erSKrXqVSeCH6dmOV0rkxZs+xNe5McZ9n9RPd1qHclNMBgeJCgCRGJ7sIaigo8Q+Y2TpyWuvC
rEJ85DW2wB6j74y7wm0oVEhDeq0y9g7adOvlYThvq3H2cuuiCPEARY5HyHkBFwCnN195ct70qV6H
Ql3Zdm1Dk2lDANLZpuvxMyVi18GADisCDa59nlH2/c4pmtCNs2RaVXqKhQsj5lB807MKmxOdYoYc
kU+iejkzWJrNddmW/S1wrnWU2m/qmJowY/W31nQeW8WpeLx2r7Py3bDBcImI1FxPaF4OgaQHbmEw
VRyk5DI0FSl7Hk2JDY8aro/7C+5W9qSE07gbRcNaVO0RiO3M/YyHkfs7MSY7nJut10rxmg5cfmIt
rpb8TlKCa5THylq01ToSgeP2sZi8as7ijc5WFbXzGgE43HzUirN2qMxxHYybDjV72cF2MbuH1ux3
mAt5+ZWAERLPoyuTeI7nckl2H8qyuOySHXnVxJUHVd4Ii7cDUccsUqB2/RYtvBvowyEuNkQHZafF
Ow4xFVpSsE4yazPnzsoc40ugF24nSz96DSeiY62cKb6mB9ltpeXX+LwuVXO8kejcPWpB/qzpKY5c
8zYV7bMsv+e5tunKd2XS9kNzUMLX0Oi8SCt2g9x50BpIOWSbtK3ZEc4qQEJhcR5V5739Eqh7uX8A
uoWKkXR27g/Vnjta4RS+kKdtmmydmV1WKbzFYSI5D9qUevbw2uQ2Ga1xrQLx4y9iIff4nHw7fQUm
4w4mvVeU43ZQIo6L/CVZAjygSOpjnRkrNTC8kjZg8FRdwx6nrQpGySXYPihzhlEJR4rU3SaDbfpA
GdwySN5lm6XUpQfSKWdxaeN8r/uLJNopOo67bFoVZi5fjCN2tE7/XncC0qKs+3ZSbpVWWstQuOSg
2laZU3gqdBdhFApL+NpMVcK38VtRie0wd8AveslDNr+HO0PLR5gS8jyuDbO8t7EOtba4UZpzSPbu
HKnXXfxuITCflZTdltRjpO61ubiinhuvZhB/bt1S9be6BwFJyzExvECZdbU68AvjJ2HtQe/rXUzo
dCFlcZV7TUDaPWXjpI2dzNwPUh9izGhCbhKePJbuyLdI7NJeo6By82avGeddPspsOtq7GYBbGHgE
ykdeGHXWjZNoAeiCgUtFol6VYrTdPr82qvob5a125Yx8E3MsD3Ei3aAwfxlprQMc8lKtlct2SndD
+WbATwgMrg75Qt3J4MOonLaNkdx2830BqAAfl6eWzU5LnVU0q5prlfa5nDV7pa4fWn3exs70aETA
Cy31PIuVA+eEh8zTTUr5IOgTEKvRuVqWWypV4yJSOYyNUL1K7wf27JEmFhacRVVf48dS2YhV7LNJ
dBCm7Fc6fY9mc3JFreA86u6SZt46Em2j2/hu4pVLQ76iX5oLgKc4g7BAV7Y2yyDltfd0LiPW7eTI
H5J5k+i4TOXQWFVJ+wr9S3aHTv5O6Fo/mwX7P3wI+QK7rs7m0RebmIKQ13cKxn0JogB9bGkGB0pE
xaoqiYMVVPE2VKeNqBRtSzrbWNiYcIqC28ycoZOP4Gn6pq7u67lmx8WMN1iX0jSml+OcjLhYK3mt
9wWseDgR8yzrxNIbHLP8xLRXZuGsAQ8Q+gteRlRIjyPGW1gHXPb6peHH3I7rKdB2c61VW6sz7kZJ
urBt4TDhbWYk7B97XaMx9Cjn9a4KU7m0ufiVPQJAK5IeI5vrQFJYwYtkOlcJVkJXBfPqKmp6OSXW
DEkubXZZCqulSku2A93yq7Lcp05wY9UaDvCyuohilMrwTq6QTILRLd5idMNZ3aorU69QKsUp3WPz
4hXrE+D1JGzeFGNutjbKPE+VFQ+aKbGrRt+zwUqkDZzU5qy19AKndUZkEMfUADrnDFqC7dYUxWzY
anuj1+9g90W0D7dLL+OmZRTFyhrV115tYIoXOO5jXZVWgxgccuuA162+1nbEP5tKqdn8qsSDl1G4
VBBsPtK6KmoF6s5lK9IdkJvrRnYuc8K/KIaJlfZv1oxzUZ87yJIhsEb1B0Cxs2I2gQLCO1oWi0pN
WM2JHvErc/srYxOdcxFdEsdLQJkmadO2fLZgLkwPkmGznqBlgXOecu5EzUtVq09DrdxolbqdwDqV
QvitVlyOzGx0Tu9Ct59rudsOjvWOImaVFumPujdAQwWv1Oi3av7ddh7CQXnQlOa2zvQ7Y8yjfTBF
3yXLfKUq8VLmzbMldTfQiRNP0tXLPMJhWc9waEOWghz7E5DNbTa2oA2rlVbCGonfci7xB2DVMeU6
nLh9r2E1bAzTnbrULdOE10sgkXTzYy0b4cIIImqfslViVxeSJGHTm69VUKlbLXuplA7EtdyXbmy0
lyWmMsRTWbYyu+ZcMiTjgvRe7uV2uXa4KMylfNNwfEDD2kNT3Odx9y0CkEpKf67YZMwRPyxQq4Ss
xdjuyzB8hORxSxOxi8BoLrDfr4yMYKqa3/q4o4hPUxo8s4FL9+KVaDmuAb9zQR78yYY5kSUbbuU3
GQbRNtWhP1vT6yD1225upDPLDt9jwhzwgYdM9FeF3L8BAxOrUidlPEPxyeYCCqW1ls2o8sjfE7QD
Oq7tpzrJeUEysJKiAsGuWqFnqaswUV7ipL2K4TMamL605SBRTQFXIoEloS+X1XCVqfM+051N3RjM
fGVfKNqBgpcrZ929oeb/l7kzW24cSZf0q8wLoAwI7LckwVUkJWrXDUxKKbEvgTWAp5+P2TXnZOap
rpq+mjHrNmurzixRIICI8N/9c+jVhbsJlbsePHCnBiXo2KTchA4KtpILnzcVLG4S5mrhRihEvUnC
JiWLnFjIG0bLMbteNGO3i3uHrZT7TnHCFhr1vk9YCbt615tIGrAm8oXfZ5LYTH4TsUWdhtC4vdIT
bPrTOlN7QhccliT/oW/ZqUeulW3rNmrr/sat8E9GEtpQPl2TyimgVnZE/Y0vxTeLta7T5pUxsvWj
3QA1bYjs0zCNtCqYtTJ2sTklYLyumxPNjGFHzbWn7tyRRPVqtJ3xLm2H+Kpm3JtQBPkf5vTS1XBd
6wxRClMtgdy4XEIP+8DDGfjqM1XEAYruIU7UaUjMr6q0Ot6YozxFZg3mzwaO8BiFQHQQpAqEJsnK
awX9pEMk536K1m4qq22qtfpFhuWBj90tiTbclxPf4MxDEnSjphbKVOehgqVaEu7viADzh89Evtlc
FcuRMhdAsGtQ9NWGKU65ohLbWVnd9ZpTweCNchmB0Yjz+Cm0q8ADpw3XwLZvbMScE8QGOLwckc10
eqEAYtfUE7A0iDwrux6tvdNWl6bPkhvK36bATcr1CD9sU3QKQiKLcqaYU9llmj3IhrxVQdB9Qb9n
ttLglvBU9dwhhfpWVG1gw9K/TfsJ+yMqRelanES2Y+fCXx+gM+oR/qaIpA+Mv3rZAbQ68ZLPnj2B
sJdyFuB9/dpPXQF4iv1L5xSbxk7iBbL0dOrtVj1OZJXegZ9H37MSubM/yULbJjL6Zoou2US1CX4+
syv6bjhs8TLd5zVRcM3ZD/mTbXCOrsCz1jgSvd6+792YoZjaZowuNsDFIa59NxO0j4xxcWEnd6oq
12Y6r5kQcyDz5XyM+/pZM3XaP5rLyEO8GGR8aXUAGlFof+/iZnPdo2BHDUL9Jk4PmqFDwLWWlk1A
u8kfPPOb2Q1gtPKgy82LXw40FUjz6PbjJ8UprKKy2g1NdkjcIt+KObykljxKYWx0yBM8SvzTgXLi
ZX69LnGeXJpCPxaur9Z6RDhOk2bynIevMF9uRHfxi4t0ymtHAiyB2TgjTDl2hM6Zb+pU2QvXlcbb
DJwUFrhdBoOermqZn6xWHZPwozbvk5nwbjajyTX0D9dBY78IdDk0PQWVyBvSU6K05cyypHWxttLo
erVkSyihn18QPfbMZbaGgQSCH3/vVix/sL1XypD3QwhFxkrsV00vekCRDF8ddugI9YDavUtS24u0
c94mZXcs3D5eRJEsja6ADU0/Ymo/QFxb2bzMOtbYHjGhjBKa/Iw9fdZ72NzaotXTbaRPyysYSBQj
MoKwdhHHHoqsloLQzwJH2LMK02Zhw/0dNZhPMatNrQ1yUXavrUaN1l6fIHLUInBYecBcbNiAL5w2
XVkubg4KTfwIBoMaX+LortDeqk4EY9mikUTfrw+YA95bL+VGa/SXLudd3I4Zcv10GqN75Xr71rV3
QD6I3wPHHTaD/5xx/6hQv+uL6i3DebQcSJeIOt+RfeKh7u4rXhfh9JA64aqaybBx7VNFNH2wNhIA
TDP6m1J9U0b+1vrxag5fHISJfliPk/eVXhmWCKBZD5ZsjpcgzDaO2+8zoKNxgeMmyMR9DAWyeM+9
F7A8izD+7Lzi4DdDgK1s6WSvbfKIqqETQq5RoXVrXqErnNrcXkPkOySGcbJ8bQ05H1mtbA9F9L2u
WFmMArQ37XyRvgEcwm8AFiGW1kqHWAdzY4mlCz4SgAEtfmYSv+agy5Wzor2I32IB+T8vdtpwmxuo
yJnTb5vC2ib0ekvbubXLe898v5ZBiSkOyKldipxDfWNpmx4S08JqsjPMHsy5HNPT0sTjkK+U2axw
zwErwjXizOMH9dOflcFKqNr6NvcE4o11axf6zcxbT5bJDogTw4kiBvenCzwRuO/lsxxO+GVpvnoy
zGRdR98V8wSZLRvxXI7nsQMeVjxVk+LitkvLmYvbWev1/WiVO01dsoFxhGqdjaM68vHe3kqGG72p
EIWj1WC+JHO3S+rxIRdv+TiBtnAvQ2ttUkh+jopXRniI7Fcr8bZlDUig891HqnRG8Mn5DfSbDeS+
Q9WdQ7+vHowkRnMCOpm6iyvPrWj9lRveJyn4VdOBw6ptTDGtwSwFczYuMyFY+L1lV97K2F3OWshC
eBmth7K/0i9EcXQSeDlvvdhPCL7dTuuBLDXdEufMctD3zHnAWnKWsoxDURNP5tIhUMZ7eH/UDe20
aF+yQ46BhrJZBIBXPuUzgK5ibetvGst4elNXewW/NWUPEasHxu1HmAywxVlEQu6dvQ/cKiGA5Um5
yrllrkdDS6u2yfwZmvTtpeouBwAk1bMHSCsCmwyq+IjGXI1X6Xk+GTbHyNFc62V0K3wgToa5Sc1t
bCWnRh7tjClWlRG4opIhQV1LvGFFW8/OlfaZAiM/fGYJWIS0uujyYJcHOz86+lOrbasOuWhNJ8ei
gm5ZPpktg68gEayBtXsBp3lgLTqGCZKIyLfYGNbQMaib0J4amgO7hGHHcKWJW4LqhM1Um9tqhLqc
9wx4Tg1122W0kf74aqZ3M13qpbZAYllYaX1Tlhsv6ZdIxJ3JiyXhNSXWlg/mUxkfxuzdx24JSLC4
xVElGFYwAvHsheG7B01ochUVBYNAi5KFPPUBJrvPGETpw5n7bcYRjC1UQN3aDisshVDGqsWmFPMl
6vGpvkJE0kJ3g1gk2cMQe4JDQu9yXmcjFO/gvtC9rnvFzppaDmj5TW0g2ub9TTt31bbU6nMXh++j
U72ZGgfcrn8meC6fUxhqe0zFbAuNrD5OfvOaqRewRe1Cb9tvFBnfNMW8NEG8lk5PpL8OgN12urcu
tHMW0iWISO5P06ahLURrgCZM51DnV57etFJyEraWvaySR3hqSBxbSCPaVrUbJaZkMTG1vUq+Dxnn
Czm3dlAQBy16xmo1kEg2/CD0/KfJeJLpyRSUejD1mDWJ5zhckDBeh+KmMIdbo/02mtouqZqd8N79
LoHG4y9Fcku+k6lME7jzxF5GrhuU5KzaxfluwsMavojxUNr3qNynpoBYgnN7KWxqWGwdEaqV3f2c
pzEMAPPVt0fSsa90Bd/Ujrnya6ZsEtC2Kz1eJbDAqErWJ/OzjD4sxGO4OBVFeAoYYegma+mWJ/QC
LHsJ3SKZNdwMOh+y1anZGu1tYbfZuQyb7NWhb32dTeKWZ6ujRLPzgjneeCgSvvbKOZvHyWUK1Pav
2Vwu42xew7e/i4oYpr+TfIUtWNtcHP0hmvf0tQQdyEfZAvDyFbsUT6tXaXpF+hD2WCCHrrTJ3Q6u
5jNYzpjwNtpHpfmncmaOq+nWKc987wB+Y3iAEfPu6Dzhpa8uBuqQ8pvvfSd3UxpqiymLOsZeKP4+
8uSywRyoKXXn+6n+3tmas23n3ts7HFHcmciS/T4xal+QT1BIRUgs0eBQX+FPx7Y3ZQBszFmVIUlM
A5LWnWaHl7nn9NHb8aOPG5uOOVQOan50nqc22qaA+e+I04c+xD83OY8xZFU6T0ADJ+Y7hRwJMmoE
pZfxx1nyPlpQRz5uK2ExRo/0JHzmYOhzC/nzIYXct/FGX9sXsjfswMGzuoYnWNOb3GwxlD2DfQdm
OeLjsZrncfS2xH7eiZKsM/yhC1ypT5E+cwQTa1DMAN7nszPIHRPideRxB7bxrhb6TefrJzceFnmq
OYtKKLVPZx2zmh9D9m70VT5r+sbnTrp1nekA3BhWew7Na1dmdr7Wa5cmgCHN82fR11YaCFQSwtTw
7la6SN2eY5IpNN4n0UOS9RRFQnlDvMxifu4qpSV1dPKgraG6aqbtBExxzENv8Tu1TB3QaLssDJeh
l9jrkGaYTauXF9sU5aUyGJD6U+ie60jIjVmm5AGdRDy6bX3MxsIMOGpWy9kl8mnUnG2GWlerokKq
IEbU3UtUlwBF37gl0RTTpTo53dakX5IptCpmXBMime7kIJmRW2BA1rXgbIwjzlsUpnGfhfU3QNZG
dipD0vvLPKrM1xFO5PfhKvJGwhiX9YjSlGey+T4nOl0k0dx/8QwOLCRmfwYH5wZm1qCuFCnD4FqT
x4K/h5NhGjhWzRr/CqYxFu07hq8CRpmfA/SnRR7n4rZx3KfBRyKz6nCbYt5Yx31pvjJyZzBd1bT/
CNrxsPDy9ihHCh9qPV9DgvJfoixmn5t345vnia+4lFa3xS6MI6wdzfcmYugd4Xf4qssUEj6A3D3R
Czwno7b1ww4+tD9LlDZcuTdYjsvtqFvljaMhOlXhlu+i492o7H0pm69uMACY+zEnR8aRrLfqCtIB
yXxlwlns60Z9F2vsy/R27E+QduyXofRltTTa1v+uJ4rmBEvXhg2UrzWyB4XHSVpNq5gTzaaONXTf
MJYtMTfmWZyD8yn/aiw3u++7sL4MpWoZoMyAnMf5rQvLYq1Da//y6S2Gp4tYxCh2qIGYFEmZ3hGQ
d0FXsXUDzO3zJfuc7gYYUGwsxNKXo3jFhi/ONJGI145zza7ObAqDxlluRGOLU8H5gR1OzY6qmog/
r8zUMPDLSItVkQ5pJpShJOZkGNUNwHfkQZpzN7VUSWB5ZcP31jBQCQkWbkr9CEKLKGevLO+ztoci
YKKtNysHd8tZr0r/I6fIZpPOmhsMhD6OIXnJtc7+YI9CzSbqyiNtB009uwRFlqIRzm1rTO3agRaH
WFnbzqFpTP/kZaa7GuoOJwytAURmqA5bKDlKjhPO8JGPkd1sEk3jzBLSo4uJutT3TetZN5OIjIvR
gcNnc+ZWQUhH0oID2LSqEsBquC46Bn0mrRJYQqhtweYY3fYIwOSCjeE2cxS/X0fJwwv9JuPax651
tAFo8Hcy7J0OfGrk/m6TmRElcFqtP3thODdrCVx6axW59zZkXTQs9YwytBWrmHYRGbYf19U+9RDg
1SKdwk/8mwIuO0MnQghGkGCnKpEoQv/kR6gmTe73qy51Pb6WxN4ZrX2rQlmwapZGEoR1FiFtOAYn
xco1nq08NG8ReHwqiZw6N05OlvVX0GcIexK1f5lhIgk0OGEGz6yobtA20L9TMNz4Z1eUemgrE3vp
nUs9zkaFY3rQacILqhHLUOQ67tbD0HYJc5Xc1ZwvpHCLU8pGEtPHGH5P6mYaFyG9XMe6Sm4VLLhN
nJUUNNJPAuiMQW44oxLXQiyToY5exsy19uloP49wWM9WV6pbQR8Yr2s8+/xagmsdhltEpO4gafx7
ub4K1zQwZmdRl9PjqA98CdwTlygTNqhtGjMGKK5rx2r0nUWv0oPTk7jOVGEEnomJJkGfuNMb0d+h
VIFrHZopAbKsE1laxWPawHfULLte5V3xGDNJCL3RWhR5MR7CbOr23thKnohIWynP8L6sBPQ5vP9u
XdVMfXmGGKpIi9vDYJv/mY7xdESQ+6h6JuatV2/8mfwKqDXkmFxB8XArn+MTuOmJ57CwdnGDzd9R
ZKKa0dxMPs6Z1vd2rluh+HuuXFa63MOFLWCTW/2RoaW1NqSajubUToHW5TxjaVNeS3ydi6L17yi8
sT9Pg622oMazJ69KUZxqEEqUZ42qP5lMSeQiTPSQ/c6Q3apOJev4qsZ2Ir5MRWOeJ75b+IC2ZgaM
k9wtfZNPSerld1C7+pvBcsPnSpt0FLfsxUBdWBZaa6xmpaptUxVrn3L3tTE0NB+ya3z07f7FF7oX
1ONVHK2mvH/yqGl1F5WMHLr0nA45acYOvm2kspdX8usxTS0m/1Glr9n+MEciJ7Px6CwMZgakZ9c2
sGUVqEBMkg8qG81TK51m2WTzG0IP+kw1qo8wNOnZzhXei5F8rnKEEai6gUDeMUnnxDCFIqhVgeCp
6SHT4qLCllG6SeCOebliw9CxaLARKbMWFDC40wI1D3CewfFlDt9ElBkWL2wH0xCFzuEKVHP2bpR8
daHAWGAWUGoWJL95a0o11ti88Jx0sgi/ysjwbq6dghJvzWo2qY2Vab7S/cpd6vqo77lBsy0wUPej
AIKz0RlKnjFxmPygxt1Q5OYw5TGEdtIFVUlNlW3Drm9QYCLl7PRxYAikzIij89RRyJ5NnMspD8jx
OoXJpcPYyBbTG6ogrUWy7dh/UJg4es85XQlbibMOxGBCGop1zHAHUO8idig9KtRZZH2HZISL7eTq
Odr6WKpdKsIUy2dPX6XltulzzRkBz5dMxKo2IvV9pKH3bOWzAzx24EiWxYrantFXe/yvTHRAtGOg
9+2ZQikY1/I2syYKlJXLpaucXj9PFIZ/Tl01f88o5Nj7sz7RnETjIMOL4TqBVdEbDgz7rPEmXwNq
zOlvG4BUklqO77SpLAPA091h7JHJx7gztrMa2teObopV5Nvsps28vtBemRzRsKqARhF20bF6zTk/
8CRWGoJhh8njoSfE/z3P0uJ4ZUivq5xawIUQGmx529WXvY7zb67IVUwTkgURHNyxeTzNFHJIfKz0
KzdnFflblWbXvuOs2zleaewFtCWsSKo8ypZGziSdprOqsPM0iXuhGsRcK9dMX2Mvk87S5th66KlB
XWnKCRotnt9kqOqHtvOxZ6UVI1dXdU9AvXFQqURvEOg690CHEwbF8c50ohcUeMwI+tQAKoAjSLS5
Pys9ZD6dZK7/2Dh9va2cfNwMYPICrerbO1O7LgwKVGxYuwVv0m6G0Nt4+NvbmW61ucR0xTMDcd80
rI8m4mLGpgAqHEWSMXuJjOcxGiJ8OY93MwAyvjtHBypaU1W/VCTeg8xOjWdeJh89U8UdY2F/YSEt
BOOIV79MVHoMp5RnJIxSnoXRnsd3x5/8Oy865iGjj/jg2/RBx8XeiaLmsyhNVqfwRmbzBj174Tod
W4AmnNeucV3NZ+0gI3RKqy8ZuBzsAddh09HtZGGpLQ4WtRWrrvFtjpPhrHjoPTOiBVMLQYV3s/2N
mYT1ysoRbvAq0gs9Vq79zZda+NQXZbzNETKYnjOiV4u80TU29qmzcgk0Was8LyG2WrJZCqoXC6PZ
RlnypCP/9UtvNqJbz9xTMrZtQuT1uhkZHkNr3uWU83S0wa5q3Tpkc5vA0gVMm803VNw/aSTgViYN
B7lAybenrx+m9z/t97+4y//L0/+7/f+hKvjP747+X1IA/9b3/8uf2nxVV3N9+/u/6vppfv7pf366
/5fhAI/E1L8PB6zfm+rrf+3a/L38bH+OCFz/2r8iAprzxw/AF6gIDP9E3Mho/CsjoLl/kMEHIgFY
wUXu8nDn/5kRcMQfYM8ELA3PJj4FCOm/MgKOwf8FcYI8F+lrSBD+f5IRMK5hm/8O/dBLYFyhLuQB
STMRif49Qs4GNDZ4BHBbuUl711L9tLOa6CH0uiQYBoDXfsOEjzZilu9aszfCS5MTu2+xT9KsXBsN
cP3aie8jPbO2cxKfvNGF949B8U4Z7j9gBMy/+rRcF+BQ12yF+D06NJImp9iJNjsVGu1TWOa0GePt
9B5qs2LsWlmQ4Rno7YSgCggrRC8vmBQLtejc1Nh11My0gU8Ico0b3tuaOJWuB9juap/umZDb9GT6
7A20Lyih3Uln732irD5EvLPQSYWVzncxhB8aGGf7vvagfy0ZOpjsC8OC4gJNhJ9t5IE085T/1YWh
usTSJmIrHC27NWg1XSa5W4tl2YT5m58VVfIP2Srj11Dj9fvkvyTUPHwutmU53Ic/Jz46lGHLLjAt
RXhU/d5vqRes0NVo0mq38ahzGqsT5v5USJo72pjwnLdNPF7q2oXCEJVJs5z5A1e5OzaC0qnFHX3i
rHOaDQhvskz5D5/4RzLv1zvQplOPD2ubJGn4bn/9xDoTfq8lL8NxLtLuKUbJd3pli28dpvGG/ic7
3uuiDh8TO7KZgZthtM17plxh1UFNjifcTmneHOnajBjjRdLVFiM1Dk86DVZPYVHXvCcpESUdErbx
ZahbdaeGvkeOm5F0FPIG43TXD23+mkrfoIxziMjDXAs6QeqHcfBoUHZIj8Un3NsMxOlgQSzQR9yh
zIwxkeDvre/mEac0BTjMEl1tytRqdOMHtxzDl94EQTc4cXHpErd+73V+jZR0nVjNft2T9o1itVSF
p73Gom+2k0HRNgEybdGpHOp6XxXNtBpmh9oL22Uh8d36XBXTddfUGcndT++vP1/zP4eGri+q314I
JFN90wGF4lwftOsN9lNkSJNF04S6hufJlAnqNWVGtKFxSaCywyRREYX1wQgFbqGVjheURnR1gPXW
JR1NfJYaup1DwcxgNcNt4qKqchbTjQcJngvgu2fKc+QJv106dHhgFxmj9OhzSBwXcg4bHHBEHo99
WG3rmLbvRVMTQWatDIelQhNZjsZwM4UwtZcQaQDQS63DezXFeRDHGW9pyrqe6HSYu3UG0XxRtRE4
fUp62c06WXrfORRdMuacGgBIKSGjdojwjNFwwCjaYqNx40pK2GoLl4YXTlVgxqYe0JxBBVRL94qG
sMrMvLIdcHSiPs3UYay6YYz31TjS1peoLseDmVvyhjJB9pG9k5i3iXDOGsbOVdmXfbyV+KR7qSNV
zDGS5YTDvw7dZ2dC717DLIzvG09RvOEm2kGvIkJbhl2fU0UwwCEafWMVZn4RM73z/5Ch/Yt3BwsB
aE9AD2QXxfXt+9NXj40nI7dJ6rzPubmSqdFvMvimJ+n4+mYeTYfQSd5+VBwZ/gH2+RtO5Mdry+ac
6oGlJaos9N+CjEWEJQXyJf5XUVeBrdXqNYVOfUDKOrTekO+srpcbG+2JBy+mlQvJXlDMeNR8aQUc
jEaC2np5+PuHQfzFw0B8GmSZAd/RMH/PzxnKYh+aE4JHTkKgtdxhQw0HhToJOQiACswZamaYRt00
2JIJs7lalD9GVdgtq7hFtjUHfdPT14L13NT3NNM5TCfC6GbUc1WgXGPL8H25lK39TwBHV/zPB/kH
Thu4J/M00/ztQZ5AJzVZTIcRhvb0Busos+DQEFO5DTPjvgzjDl9l2vgvel5QUJxmzTmr6+9xkYaC
Cp2YDbE7UqS4yHViNYu8KPSzlRkyXTuqjgKOGslp0qXc0yKJvj6OrDCU5o0yaAzQKxO1zyezxHwW
Whg4bK7jc26709LwRyMYK4NS96TW60NFH+Cn0IeGwZ+ax0PbaOc0HM+zgy10CeMleaChB2VPz/zm
XPBcv45YO67dzrU64kNioS96dTBTK7xg1FOnoky4c3Uyi7ysGF1GxkFzplnDg8vchuyzleLJqJN1
SzPHlkLd4dYy2+lFdF58n4ep8VIkBgZgDt7DsNSc2bxYWUsZd2Mr2OSTc6N3xJ6cont3p9xfIWVS
aPpj3RimOJ7/4bH8qzXd5RFziNTDGCVQ+utz2aeQsGCuUQo7JuGDwOu7zcuyX9FaMQRtRycaZlW6
1FhGDzKd6SmA87HIqKLbJOAJ13mhv0+dQamZjC2GsFaywvgeL+p66lZ//8SY18/y22pO/p7l+sog
Jnx9vSt/eoe00TCZfXy1zA5F9iyl6R00GsTMyDLWZepQuQNjBlxNZXBio9OxkfJVDtm4970x5aCW
+Nxvlkl0ggljiSq46/pBHmaDVCi9fGtGXxaJs9lGM/eJIVHycqnjVAuQQe3XbKjSE8kqTlUuHLxG
k9o/fRm/Rmp5U1kE5AUcdH62BwLE/PUX1JIk9AqJX3k0MnzsTJNJ5s3jM+ZOn5Fw5gYG5naWrJWJ
ouSjpzsOQyqgMpTP9M4nfZCksP7+qhv/4z3Fh4Jrz0IKboEJ+jWS/tNVr70iLHV6jVBfrfTWIq0Y
aFPTLxFwdsRCcmxUpY++/eLorJSGtVf96P9HsfcfF8bVLdoJiBzzuvmdEpkwhFYSdMqyrsdvdmI5
28EfjHUhovkfXsvmX/y6rsC5BdWLIxUHl19/XdVOKV68/IoFUvntgMz7xC/G/tt1uYf6UAO1wo4b
D4ld37aixFXsmtGT4TickUN1NWTYtob9xAKt7vq58ZFVPdmSa4pN5hZc8HnCNzIXOXZ8AH8lkSUz
SzekWtsjzd0kM8zWQnGb/Gs7QtW8l7kLXszQE7l3I195gWWm/8DUsX+lavy4wOAVkY1gt9HG5/12
53GIY65QSn05sutZlZTOLGH9lDcMbuZHuu6sgNbh8dJUWC3xz+IJaEfrXKHZkjyIJH+cioNjgeHE
XlEePd1TJkle15kM7SMak/be0OqD3jfVQ9EAvlvgMa7sxVR4zbu0Zu/pSohaD1pEg6eRZ2y2bfS8
kQycgbpMHMHHA7+yjNpfUjcyns1irj/HRmMAAv3zNaoc7yUfM+9gasL9GDuLXXXtM/bI5DXAis7k
HAgI4Odu42xnzB0CIOb23loI77UQQ/6C1bbMA7965JQ2GMzc2mpjGSk/SQ9pc2zpr//xXP1Hosf/
naLxt2SE/w9ljetO59/LGouvPEr64mdB4/oX/iVoOH/AJwA071ypGj/oBf+SM8QfnDeN616DNxDo
pyv/8085wzb+AJD6YyflwbpyrqvC/0Ee+H9YAN6xmuvYIOEkWP+JnHHdJv736gNrA6KCD7AaFAYk
E/f3bgjdShU1T47N/oUZBelAZuz9c59bB3rWurWY281P1+Uvjku/7RD//IkOISzL0y3ASr8RFhI6
xsfUs2i5lOLRMjIyptjltPQB9/i98Bk91X2N3m0++739TTebS5rUH1Mh2wVdCOumpzn8+gx0ZElk
+1IB1A5a0rqB1Xqnv/+sfD2/XR7YnXDNCDHzpPIl2r/tsqmjCh08bDRcRiPepSJXjA5lRjyGSMWC
77RkmBan287rxEPDQP0uS7JNEzcjw935capKZ5FHnMoHk6MgeTFkXIXj1REC6q0Zv9oJMWKCXtOy
NaX5huHyrrFMfLRUVLEtEPvZO0cJ+EmqMdftqNiNdK4ZDH00PNJGbNLhXjCyDZMtL34kZ/zPH0p0
J8VLjHHuNZ2rQfQzjVJjjJwS3cTLKFBil31jys3s49BvhGJ/XafuSmccCIu5eitmr+cEnWOpaWOD
am6n9VYxevOd7AbtLgojZ+2LMln7JZ63/uoJkLNLm1OvB77WnVDiKKAqmAeRK5/MrzDTsq+WUMW6
jzS16gT2TptCdp0BMsaq5J4uO8KyRfkcd5a/A0/5Mlv1vc3JoWIUsWwVYZGMgeKG1Fe2ceU83+gU
1+zABT8ZKhoI3qMeS8UF0n3WLMsTWEqbpF7rQEjJ4Wl7f5CP0VTol3mox6CYQUcZ2gBgYczFh2/1
6SaczA3fn7+V8L7PkS45Nw2lfUyYPRZx+jkmWnGb+2FyY5f6lcWPT2jDMl7RKBpnHHSSDRkHM1t1
Urd3to/vhebH0Dp4U+6Sw53jeykI01dh2yDEYCBknMqmmZbpjh0PTyCgx6zANJr5O38W78TpixXt
jPNywi61nEVZBEZu3uIEaYK+m8tV2eLaS+KmOnEEJMaTVZja6uugN8OOHec9iZqJJsDSC79TVh19
4jp6pzssx62cFxwJqD6jybOo7mbYCqsiMhT7d+7QlFbIlSQPtowMK101QxytAXR9K905eRee9jTG
uXk2MeveQHNuN6LWzENMdNWdq/xFomjcZxMWrhgJK6PmO2xXNXvaY9Mzv+NIjTpqp/Tzlm6NSzes
Tz4JzzdJBeMWQ0G8KL3oGv9zs51GCy/+MgNiSEMuhS7Lc5wa5gPaUMrFsYsdqy+qJrisUxiSE85y
3/5wQU6Qp5/spQ64a22p+JYSSaL5dsnrpvB9zEBp9Ch1dSEkmvKAwpZrugn0RrhNYvJltYNU2xhd
uwqbOg8IyGwblNHAY+B7yS2is3Zfo++WVnXSdH9+nYQ7vtJjZ91xAG6CsYmxhk5DHG4E8VC2TXdt
2faHxsFQXdjTeMQ2ZoFCjj0CQW646XqdBKap9R85wznHIJtZ5/A8urhiRjodk9F9tLAGcvSybvxy
dDdt5cGYzK4eSzgO3d1QhOYSV+babOjW1h0CuuPoSrmgt6cN2oRzTNYr+TkonHpRYzmvYdg+AZ5O
tlNckqNPap/RHO3Fy2iEYkLn7vssivpkZJ61dRvnOQVF9cgkGuXb7MNT1RrRkVdQAlChNYIsooK9
hbt0Lju/YtKKARGajvcGuBGPM/fqXS1rnI9Jmd+KFGnQrWK5DB17wnmWETRMqCgXYf2OeandVGnV
fcciZCCtuNHZtmqdIIJLI7noqhdZx29TobiWfXfpJt3YxK1tHQp7cCFa6OcuGh80YT0rW3+y8dE7
OBDq6EihcrzN4LI7S5EOxqU1dbWn+cnYQcxoVzkvyC9DlYSZeYC3tRGSmmEKhfehrAufHAn9yzuc
YtyJQ58cXMyw08olMrI1XZSOZVsMFvPN/03emS3JbaRL+lXOC0CGfblN5J5Z+8LlBlZkFbEDgcAS
ATz9+aCe7iNSbZL1zM3YzA3bZGqqspAAIsJ/988752g6DYaHwsCo0SVl7jHN78Sd6DwzYxXoBHhk
MX4JBmnl+yoZqXfs6BYs4yYZzOd2bjVXVjY/XMHBbBnwfJgQRoprkFqHIUjI7eXVuz3M9jbvwvbi
IuAfdeSWyGRBEnzzrLTdO0ZOHX0UZfZGV1hi6sGRZzxBVtxU/rBN2tS7CZ1CPCSyKhk6V3TAa9eg
590xqbgd7e9UzXd654Vj8gzQ1MK3m1Ff1c5C3Sadzs7D0jcPaTFaO27rkxVGxar8CWdjenLeG2a7
bMdM2/sUZYdRsRd425oi1h1aZnTfyoSZXk+z9lioLTk6j6QyuRKKkcM9tZnFTQkQ5kcHZPReYhWJ
9hZN6wtPzd4cqaDgrsecabvYRsksQidkSllF1zHJflCjEL22so92Bmv82zAF7cVGAMVyiUvsYqN+
ilsx+uLAnBHbEYTlitj3VN+JInG/GTMx4sRRy1G705PdNck5m4MRE7/j7gTGlp2Ixo+sTqvbXtft
zg+Utfo0z+BKyl2Bb4RjlBvte6/+JHEcYKho1y7cqM2Oc95QjlthBW10WNxAZE+xhk8+r4lZNYTR
IvOhNWwMkdogMFeGIcEa0a3foaG/eC32P8+kF7SK9lHd3WX9kt+WirjfVCbXkBUI0tNaX6kp+txU
E4vkWNAESu+memIYLfZIwMTgwgm9KaHRdahdmDXSTq7GEDmfHPYdEBaa5s4LO/c4j/iKp5K+9GJQ
hDYGQO243IPwSmupdSpdK/kxBvA64EW2F6Mnamq5QuKKLX7k9DSeAFy1l86qotecI6DilW1olUH8
mTt5Nilh0o9M3VHCqXnFQwQ9+TgPGuk6cbIqrhron8uSFVvyvvrG7bCd2f4PLIWgbbN2iRBr9P3s
9c2aWOoDHOXpjcwsImqVHW17nzybUdOc7f7u9RL01mWm790qSfltNRri85Lr5EglaHvsXcoHMp3I
azrp4lNq5Mu+B+sUI3hlFznpgRRLNOp92MniTA5DwNLIk4sq/f7D0KuPTNXw+2n0VjcKYOzB8TL5
6PrqYVAj5OYmfVK91ZwmfEfx4pr2IXLWhCUEJOyElHI7WOaOIa+f3ZgO3ZbW4uLSWlTFwVrwqVVz
3KsLXf3cRPNwWLzgHrcq7lXdEn0Iyw/P7ZK9Z+CSCjIK6UNyLiNwn006EKhtJPJ8bc3tdnTUjNzU
NcepyK1bS1eEmbz8mqEHLo0MnhXCOkAVDP3uZL9TVdyee+KUPvXDrwJ7xEM6LavRqcVxJd/BdBNw
ImidTKrclLQms6YVDwEm0V0upvEBpy3SrrOE4S0rafE6jSyevZO2vB277sKokYSnSq9NVPgfiYMD
uNfSfqXsPfoUMhRkp0AFGpgsJgKiaPz7zG7UvYJlQQE21cXbxadQfdOqEfsRIufFi/BLtHnxOZAI
y70NtcbBYIMZrpK31pyyITSqgnd3SxFI/ez2gJlsyjyxThbewRm9s23M+VMp/JuuoqDVs+VuCIzq
6pBDLXrsPUBRqlNhkdZqpQ/KjYomTwQkssi+1UEe7byAlWzKih9CjguOM+e9HP23Ohme55bZF2ex
G1JE38kAvIF4yJ7bKCOSnto4R+tnwSabXHT2uXL1gFreAFqIqF3EdUSJiVGxm6y5+VTfp/uym9Sp
yBPUBUuIuALgfsyTgRzhPNfbtrDLOOi0uFvq5Um2TbhPswFxutfgPlLcyrl7zze5GrzkjahM8Yj/
kChwzQrqjkJs3DZ5N/w83zAHXOI1JDKHpGXLOSNFaqZ0RbGAkQBkrIcdkehy04tnn+nvtYT2dfCI
+6SkULy0m04EQeq1ZrE+0RDdb5aRClwHTBCb0dC+N/PK3WBlc/dqmNZW3OGYrt7SQqhwj7fIe1Ra
vK+CD6G0oefYFAAlKaaN9kDHKN8hOzqYt9SAqk2DBxzPU/A1EJSZaJnrO7fOcVNWwz4twuXSwJ8g
+GrI7EoL9LZRLgeunkLLsjJg7QQWiSTeka3vYv403KuQTn2f5VW9Yd7DyLyohjOeq5EYXFm1n4be
MOMmX66l1iER8vbTUjXfzG5RW6fjgLNx8INt4MtM39Jy3fvi96RQPh1bRnw2Nyr1cETDZDiSKGld
KtHtcTtXw5p9dKGkNl46HscuOkbEXuZGtKA6TIZjm7pQgluPI+aSDD/S0gTFS14EBxsNafEykDGw
J2Peyt780vU/VKrJbNchwWWR6y9KTdGdzuzoO66YBftOi/uZHdIm6oGuWdjR9rps60PuuY997Q8x
5qoHWUbf8Kw+VUOWnt12Nbuhpm+GOXjKCYIfbc+xPuvGzw8dR3Jd+y9DFDJz8ICQVd18a65vOkTE
ikwZsB6qgsZdXbsh6lzEaXbDVr+9RrV1CmdRxYUd4Ni02/d+XOqnkjpxLPGeeXDT8g6Xj79lZVmY
WXgQT+oxYf7NJ+vG6Mxn+uLPrxXtHvvGau84rNuPMtBrZKFZNrWeH72WAEpYBP2X1i45JYepjwm3
BGc1MER1i/Woqb01rkfuQC6cl/h8095U62UKeWAF8R3GagOUbjhNNY3axVnUZb3nBtr5GcV0kWYL
bOqrsqti33MOj4PkMZrL8kY1tLhXEXkSfBsvbVAd3XTgS0/85Uojm9gvZsT4nvfiMhnuk9Nmxit7
bjyljj+fwO8l3wNIB7FP3OwMmnW7iLL/JMvxHJTk6wRF2XEQtc625Xy+pTZanAsfC2PsOsJ86bEY
H/CEGzcL+sYJr3+/DyTyZcVZ9mNxZvF9cWSxlwUspP9cJPz/0Rm1Dhn+QkJs+yZ/+y98Uf91/JDL
R9py2Hn7SVHk7/8vimr0G9qg5YD/XidHjo8u9Q9N0fJ+C1ZnEvIgeFUAz/ydf2JUvd+oXcId5VDd
hlV0HRL8U1NEivSZk0EpQ5ez4Yr/J5qi464zqz+oirg8HJo118G06aGo/1qXCiQSFMrE0HBVvBaG
/C4LQ4Lp/8YymfXDCRP4SdnjlZvFSwNcDXIZfZA46UqO0FQq7guET8KQ/ajeUvwkL30WTAXsuaUB
PoXjotgx+qQnfJg46ID9GzQ7Z7vqwhPYNTVu7QlBaAtmhbyO9hFcbj1TNxAu+9n8sTKMsQZOfqJ3
41RV5INLo3o12EWy2fAZwMSNhxMD8FeEs9AeeKvmZBtfI8PNP8k0K68SqxAxgSr0niic9/n1PPbI
m3bRUCrBCMIV8AKa6NvUto5WPtkFyeQIrzIYPHkzRDV50dru5SWciBzC8az8XRqM8pK7VfRk1hHQ
zDmBoYIOwHGxCadbNSak+IkrdoAvJhQFCrJqogsjY8uhNO0dn76EU5vKS1VjwsUsPuPDyEvlJRtz
mXOwo52F3mg4RffIrHj40We8Ri6Vy3XfdqVBpovJw1q8rioZAojsI+e4uL2ZXEtZ5lM8ewwOrM5k
O5n4MkNdFFH+VdGbM22gR0R3TsYgnC2B8hhOT1V6YxS9/9WQdag2I1O2721pBt8NVywzVKGSzZ8X
aZiCOHePaUIB38YJaySBqUqyl4BMmdxQOq0JuZhleVuH+Mt6uzehRoYTcNogS7jLsnBQ04Zkjn31
S4HXXI4JWL4mt19taZinshBiDZICjqzxVUlQNMs4xEvZjP7GYrr7QoqWRY/nQrwUQZ1+a2CSkCRL
WuxMHWDVT8x0WALqVNTGLoC9vf5o0+T9DbCHhJdpevfLlNecjEXg2+ilmIr35Gbs5OL7I3xPzhcE
xsLEty7YlYlwCZkjCYiiyJA3UOGeSEby0bpgtDeQQItTxX69OIm5Qw8qanUb+Ev5Ldcm4q7vY76v
oalfF8RLuHOenzwN9OX4WPJ7eCzM5DlXyK7Kna2V5/VnhcG12Rk1Rqs49JsDxWPL/RzwJXLmUMHX
Pl2j5YvugeS6TY2BYwn77MmgHmLZjPkcfs+LyfgU8hZwiEROxhsfaX5oAjuZjt4s2U8Y/uQZ8cjR
8iKIQVk3jppw3DhGAqyihbASbXXqW69eh7N4U0798GzTe4ZfwFlkGHvG1AL7tXGwxx2TTEpkS5As
t5HS2olndnXvsHzwHkWRsdyXZdR8ynVlf4+SWn6ghHcM1UBKnih8R2dT6jO5Z/W5Mu3y0VHwZg4T
dhfgZwBN1KGdytDc2IziHpOJQl2y4VbvIuhrbBPamgm3496SDOboRkNmCCv1EOXYOjYwT5w4GHwG
mithpB+W71kfAB0azVxCF7JMEQC+WtLnSHscOQbQ+OehFxXURoCp7xBs3C/WMC3OtifnuvDfVoGH
liRTMPJt68QqS3FnwXBGL+wJ+m8ToRwRS1isCLw6QLaPLEBxVc5xzeQVxrdChGKjpwTiskESKNhU
MxvkndRDN195Wtlv4YHTHzS/VfjukrnaeDhOIYRmjQ/LB4WUvel6tC4gCnxnlTCaLYNFMcceVsKL
ERF3jHkEgjy2fRrLdwaH1E895XWKJEJurrs/LJ4boXROPI6th0dS2CGgYujCCGIyqUN9W6eyAWcV
FlxGpcaHJEJ0jKXXeo920JkfvS7XEMpCqcaWae5K7QAGTyAkWrAv5AS3ynMQkoeIA2ytBhSvNnM2
lN+gsIWCaGEcISHxRk9949gHWqo4R4UC/Zim9qsVRXDCssD23WPjpOGTUZVYaKDKQsQwMHjdcmPV
1AvLAUGsyyEMb4OeLym20tT6gUJjV2Bka+h5CwDK6ixxyBgviOX83zOWqwgfYzdYOybxQ3ghKZGK
rRJWZOxGluyvkQocKGwKAXNTBsEQ7I3RsG9Nv1we25aC021kwP2LaVjX38amoU5jdJmyt20SXBLX
qiBN5f34fVhnxRPf3ooyCMAKs4Unk4uDgXBDPRFdKeF/J2OWff3DfuTfjO5+drsFrOo09zFQd+hr
CpgV/uJ2c0mY8x4nJxINRX9fG2l2YtUOQKjAy7WLxtsiNjWXGfbF/8aO8f/NsTKtGH/4Elbf/k8s
fRRQimffqj9uA3//K/+yyjNIpUjV90HZM09d/d3/2AgajsV2z0Ito8bo9w3f/2wE7d/wsKMw0NqE
cfCPG0HH/M3k67Xp22XjFlGz/Z9sBH8xn1N1xqczQYzQqBv5LII/u06ILeKtNosgTvsyuM2KJX+Y
+qTbw2jOz3jOWMSES+Kva8r8htlj9vSHa/Vvblj75/Etv+LvtbprqQCBANv+tX1diTRvMoa7MZ/U
eOFljUV4tF1+KjksbO4dp6SZGac79PmtVxuBQGKV0W4JqSfZsIVaLtrzBRMSJiW56BGPtaOe7bSY
loPBe2PaM3raNdr/uzG59eePHlrMnflqKU5y6Qf9+dqxdSMeY/NK8/1Z18fZzC1/3+cCbWNm0PR5
7uyxgqdn0KQ6kBvNT62jrfIyY9ZJ4r++jj8/+FxG7FtkKzge0NuGV+2Xz2IQqqs60AKxxgQE8qsZ
Lf/IFsQPyRKUCCdlk9oFr8k8UtsyMwH//PUHsH62KaxfJBZnfG7+Wv5u/2kO3+E2rtPMWcUJrZZd
NI1hv3FBFZp7bWXFtyJE8AoYVIbbhEBxu296aExHSVGkedACKe3cQkSe93QsJ8BiDBMaH+noLjq4
OcjQi20qQtN/86l/cb5x3TgC8VhSHumtV49H/Y8ms2l1xtMZrwBVZGjD2bQ0cHbXQXXpVPiCNl1L
IcHZTNzJuK9dAq0Y4MZWU3s4tn7yWNqVAlvrVoa/czhqAMsrunx4/c8/JhfYX7MsfEYa1n7+mGGU
+wRcl5EwZVRqXIPh+ATZqNyLkdFEbNosalCSxtY+kli3s1ux6Kw46FSIZAOJm/lQj/zrwDbtwCHC
V1X23xnY/vQ4YIGBdE7kh6AG1/JXAxtDtFm2NmtP66XyruocQYohG9poM6KfLltP0MlZT5FLIBUH
FsGGsJr2Lq2GwbEZUaE3KbaT89Im4zf6ALu9K4jCXjqv+lYwo2uhNJXysfWGLsRp703GtukMw91y
TErM3SyjlMQcqPTpTnKc8g7Stv3kRY+UUgSJB5fdHNksbP2xDtO/u49+Pk6vb2oKMldTtU3iiJqT
X76gYKnsZh4DZvZpAeOTZyVF+DNN7PiKCGUBYrmr7FjR+LBTs22CgJ2cq4S3xvCv9Zsk7mxktL/5
WCz53Bj/c8znlubN6lBJ5LjIChHP6M83Thcx1SDJTfMIFrrgZLWqO6lh1sU2goTYfCvsWpIjJBAx
ciIdTk0+UlNbKNh/8xDeR40J+MaatDoFotKIwMa+L6R8Hc1RPc9O9DlqPOdUJTloAq8erbUDQAS7
HtDCNRrYeuYNHPHAbu5yIlk9TooBLwFnxINDMJ8Ko5A5KuzapkkaSM7VS5Uu/u0sJVldc56LnZG0
iPumquOkAxdqBnFruQNDMkftSVH/mDqSw6NovmpTzuWWuY6g6UH2ya4Wrnm0ZVZt7UDWFxmiuIWG
ae6bblhgikW0B5TSIPM5dXxeblWKMHpTZ6RA8s4jwVGBil3mlO3eOJ5nrR+R+7xD6pikwqj6eLL8
9KlfaEZJuSOgtxbLDcdOZvlh0pT7Ou3EQWg/fDM6bJ1F6mQ3CSbsrc2c9Cuv0jOwHqTryI+Oc2um
kHTt5qw7VPcpDRiX6sEKqKrzIFRvq9T2PnU+nJwyMJ6WAtZwXwzNqWJUcrAGs97XYGG24F9Hjj6K
7FNrv0RJt3IGAo7NOQMAcBdzLGt5MPLmOqdG8BmvhPFVTm4KocMsUPrNYljMs6eglZwjvxw/9Nh1
7/WAzVL3hF768tBX2FMNxJxdR7zhSWTD19xekYlj8+FoGydP1OkUUlLZOzgtTX95wN5UfDOlJZZY
L6hBcFsAjvdDH7x36GP3kTv6n6ROwg/S7M2APx6twIeBeOsWSNSiv2HfAUlrPPkBPJSsJf3tEYww
vT46CcvmHB3wPexc13a2i4n0ti00efyagPoDESZ1SheZnJwWV/8BPoW8naYi3CDcSXezRNPBn1R7
cvqQ09YsKFkj2PTqzMkhbRbnUqSJ2kURcE/ALgZ2jbpyDyNsUxTZtDou84rANLypfRHd9H0qUzzK
ldfIt9Dy5DdbOevxCILxPszt5skbogJzVeX5G8XOpoS122ZvUQOuYsyMbJMPlG6HvRg+Yfy1OXLX
OadgErwVoDhm9YSuCnUfRiO4Kwv5cdONFTqTX+KO4kkqm35faj+Qp6zX+QGbvbsZ6/xzanjOUzgA
HDCmufvGi7U8Ktfuvmaqre6ZT6k4NGmYsTgabLnoHItrLCYlL9jnrkiZa8+ABHdZ6EIdWuyCLhrY
IS9eDmExIxrNHkjzyEallZygKZXXuYTwmUq4fpjEy9jOcqZKBin9zI2ODV1qF2cKmhixBNSiGr8J
cxlfSBMSVUp7W59V7sv9FBIBYO5QnatE3ddq+jKM7rTXZihPEdBXjzpp2LILLKAv7VLmD9EEyyhS
pQUdw80eUwAtJ3vCMjn7c3OQmKqPvcrks8bh0W+xLrlHNjX3/FP+WphNAb508phQThQupbmTPldB
oL9Nhl98ZnqWEHLsqbepA9HezpO1HK1y4A+dQcOSBLDerbbsAYUVRfNlKOfpOBvoSlyk+ZhILUFS
VAmmYof01ku56AcH1ehOk+P4Fi0psKx5AJzofURdx5RWOEZ2caRZPdUSP+OIFeaHzjuTva9TtFfD
TaMDR+zs2IeLD97U4etDKKJNJdFr2Qbr3EvdL++IWONn1xjax9qqFUxnJzznxur7WtaLoLmO3xlR
LaegrrO4NDmuUA1k1TtdzEO82sLW1YMS19TK0p2F3HoE1JDrDWoawZi+G5pXm0H2HbLiwtSs1len
7f0jgQ3o0RiFrCGZHppBF2evF/rQizLY+4zAb6VeIfNKzvHYyDX6KpJrpaR9msNiftXJNNwz2wU3
OfDTaLDBQTo5kGtqwMOM+uHrJnRrpL1VxezA1Ke8bIbbUtaTd/BTxk37pOr9Zc8MursLNUeZXKph
NXal6YeZM8HdCJP3flnnt37PQUL5A14U9lD8b7TXK8nI9qebOgS3kNe+pJJpqiH/hGHcA1Xf4D9/
Fc2w6jBDQi5P+59dok97N+F53pRd0qNPJkTdoaciIJezZ3Gwmh5SaZc33pRljxaVV6eiTahDwdzC
lNqNpvzEQMt87TiYXZPW8AGSs+plCSxANOjQPlR5Pe5g+QZH0JPGdxlMH3nU2qckt8MzO/55zejz
R5DwRqP6SMltxMz92M+cA2RHFq3sB3BPMrSfsZ8DCm9G993onegaZjXkSXJp010+2vs5x/lK/POl
rxvr4E2m/yyIse4HLcbTUrb21yCqSRwFVCvQ82F9eGjNm2C2m/uEnNKBTaj+okex3IrEGm9Ju854
bfP+5AuFAbITJRPZSpBzokb2bpBzB5AXjumakdnwBnAuORLqy6TFp2mJIgBmKTxDFcztVSQukLNs
rf4IoZEyl4ZQzX1ykIXCE9E407HWE3mJhAkk2w77Q/iuejImVe3d9d0STswKQyobntfpDaGdqaLA
StukO0K3feLJri5LJwmUSVmmccgOfOMmDmUIxkILb+sZrwN20Nu8LYMv2qkRx7sE/xa8nyieE433
hQjQsuusKXymb0xSUmE6nw2lecvDvlAfuAeDe79ZKMHs6xF3tB7aNOZpfrMn9wkZp48Fi5AOhugp
KbX8yhwkfZqwnP9QS1t+pJHIHojulHtaZv1j2CcVpD/cPZtShNSfWNhmTr5PrVkuIM/6S3YqS0/y
CRED85yarFZm5c2wfme2mxozyjRrFYCt/FjQArkpCx4RhzzcU5u3PScLl90FvCzAnnohuTVpPDzO
lKcPti1JUNRemb9baBcXvNOYfURjeN+FmS9PiTMN7m5A1nxVkzAeMmhDaouWp+gxiqCSLarw4nqu
y6fJ8bpPUCRnj6sSvme2Z4ZbLEe8AVxgiBvdmPO9B66Io3YtHICpVXhn5CW/+9BktKTwYFXbiPkt
zho9Z1ecUe3jiOMG9c6c3wm6NrQi1bO0917eBV9sciK0glktf7L9C3G8J4G5yZ2oAIGDnEdZjyyG
fWTUoPtgLBXhq9c2cAKqkYAW2oDH065c1EVe2iTRFH6DNQCZdPPKB9VtFz1MuZiR5ZfBF4RloUtD
ue1s4R8Tv5rvuTvKFKjinGKl6GgX3Spznry9nfu8cFI7bI9jP0QvVjbW77YDWWjisPcj7Xw2q6Oq
hxs90ntB1TEwbnLg3UYWyzzy3olGSq8Cn6oj5MqbjJgv7A8rekczpwuscCa2PGnQfWHlza4isMyj
mRdRGhc6d6fDSEh53pr9wLphE8w/JDh9WcUckV2hKhBEkwXQz3Jgf7Nl5Wm/MB8MNFTHJnnxZdhj
AgyXhZoKu2oVbnUL23Bg+B1mw2iq3gflhC9V1xu3Wsm1a7DtfGYi4BDeGDflaLm0NK2FLEEKN9RN
3swlhJ8+OwYwcyBeQETCLnxRzM+aw9hXwZeGIVgPRckZhoMFSUVugawsMjbzLHiLigHkevXMjtD/
6ucGadA6GMAHmG1f3sLcdVI2yV7jUXVoZ+HeV7J9pDFk3ZMgupLWNDKz2SrcIvAbczu7Vu1k3JIo
wgW3LtdUMapcqXOZNOGL1SGuH5Yy8ohqjqMw4nIso+Jrg3nvyqMMSc40jXE4sD0YyWTNHo2CCBb1
GA+ZlNVFZcuAdwfuZEYUIDFfw57cG8Q6O4SIg/UtoFokCB327h2Ydsv06BFxqTRjGMm+Jb84Zh28
egH6BmAdvtEduQ16ceCYsjluFCUUMcCBiF25WQUPrrAIvyqmrn5U8G1VlQm3FgTfzNS2a26MUYdf
MonBEeU6dOAoNP4jw9Rz6mf+/QrtOwu7MN7szAISTjMNF4xiud6IlWD42mYqAytT6icvkSwNtc+0
zpJu9EmMBePl1u9qcDyzvIxj6rxpXt63LXGtH3CdUjIVNAge7cwdeOVl0sVaVNecOUdpK3Eo/YFh
4ZwthQHTZpw9IGIoVXuMoaKJjd5ojK3IvLrf/bUu82toj0mkE3CoCFA9PLRL9xe9nTqLqaeRod8E
nYhgt2O4iqDZMDsrImBpdUEjEHjPiBHIWPhvU7EwPYFnIXGUTDaWqKAaUvo4ksVwd1boMdpyrMUb
dsqzMxa0fBi/jLau/NgoAfiYcwqqbsgmyA8tt7+78TGh0o9rgsJSVQWjm1fLWg3sjHS4mNmCPQUO
Z5es+4XSo36qwgb01xfh15y7T1Ev0jaiI/cdk/df8RzQvIPW5AzNALVIvxOlrGnfSfr2Y2b6/8BH
IfHsCOuByiQ2/CzoOBD9hcjI4JXWTeXPxZ3FpIy7Nnf13+SD/iTS8uHWCD5qOs4JmBw4Kv4o8Jld
qAaB/43FpCtol7A4+ElziQruwK6erioNiwMePjpYhqXw2gOMrqmPDbfjbPbXF2rVYH/SYkLTxsAR
uQEfB9n4F60xFbj2iom0vzXPYttN8lLjVN1hux72S0l5z1//OGwkf/pxTsivDFfSIUP7y2/uNlFP
qSRIhmTGXG1o8Tr4/UIjhh/hafmXC+bfiPj/9iethAMcLyBa1iTcH68xflqjaMntoJtEWZzPeCho
26afBHLe6fcf9R+lF/9PjEn/N8YWeWn862r/abxEbPFNjv0fp0vrVO8fwyXH/o2njg2Qw5Dfcbj4
/5wt2c5vYE5WbZuNWuC4a5z4n8FFn39lW95qQkKwpATiXyYjMo02D3DIQ+OwXKyzqv+kq5kA5U/3
INFpj5kSPwVHEwAWyE8/3xmTdqCAJWRzrcQusRpDA91buoP4Ny5smHFu0y8WHMguWFs5GuHJq9K7
SXW5A0x7qS64I4JD4zZfO5OmHgu4CHqJB9hhNkhfYfGwBQR3m19kM/bmQ5OOMy06bfVEpA7eD6oL
kr48d2XNClMgP/QmFg9q2UgC96Ox9TAan0HyHPx60S9JaEww2CE7Jz4HY2NlAHIK2Q5JoSmZpryE
GI4YQSZzeKkDi/NH4NUPGtvzcarFF+H25O6KbDuNPePdtL9jukawhc2RTDLzatlwVDv8HRtcwtnO
DAZs6kIcfPZTWDboFawnnEMiimhz4hvigJmqS53P7zQhh7s2aJ7TSkdxXakb22z6e/weHS7LNMA9
KdtzkzbOiRZch9mKUx79qG4v3CPpVpokrGui0ccy6ckhwo+NGzMbQU2OJPrLIMv2IUmiQ6sS+tKk
sxgxgRQfL3FXvFohLkhzUctz1bX+JTeYKZQZtD4bXMtpcn4vL1murpePP4YxPA6U4j426XR2/aGL
s5rlUYbWteho2NCtfXV8az4XdVIidMou26UqoKynDD86YQOvbAJ6PsaWflS8B/qlK933qMwlHvSe
diop/fMiaBpMlujNM5Y7CApTTFmjvZ8A38MXLslb4H3dGdpbHa1qoV0MHPtgyXvtTOWNQXiSRYrU
iAbuUTlVdJq7liRezxiUcFtE58F4coj7gE3Hrj61udoKTk7U0lYi7ob8gpr6Nco6YycMqrwp9aZX
bzWeqHq7GJlBN15BdU8Yya+WWS10hHYVnKqOgonOg8KDcYoRYTjhYfXfCjpc1p49EuvXtLK2btVt
4YEg//I9eqInCp/GneVfs9Y7p039ySeQyM3Gd0Fmlf6/Qlovum8ogAF/wXsXRHuHyJG6x8l11y41
IJ2WRKxKnLrbmR7c4kbn9Hu0o/R4LNCfeTzd/nXQlReSTKJpsULZudBGI18mNlbVwmGGR4t+S+rh
uPqQjTHVBpwBuwUkYzHah4kkXtZD6CWQEh7xUYZ3xAec74UxNLjZmD326djvOLSLvWsq+L0Zclfc
2sZwtUztnHuvczE1yy7YtVDhd/UKEx8U2n8ZIEA1hXV2e56JngPnTZE4/kM1wALgJvHfVTnfMkfc
UTZ1aHOn3TYVXg0R2tPW9AqTOkyse1QD1i9uC2q4Biv4eRBpcQ9JC7Xe9uazot89Tia2xMoZ9aFc
RiIP40g9E9sxfc/NfQ16e3xa8KlsfHpa2en1BQU+/dr3MxyHYqQROsLL1XJmJwNDOVIH5IdpYeWd
x8SiaWWBd10pdcgIREAEQfHLpgKuavAW+F1wmaaOVEheYuAhlnkj5ThwT7Gh2Acu+crRQkCM/MV4
yG0OpcNU8CYiZhFnSrO/y/0XP5u/LD1HQscOD5DYklM6BbuyCeFRh9EjfBJAX0lgxIBcmy3Zo2BP
/xov2IJ0cd4b1IeESXTu4MCjKKeWd9uKBOhzxusiK7wEMghUfyiTfCnUQuW+QUFo9EPggK+Z4xMN
LL960nduFgCRM++PGzNQHjafbP25k3c1CMQ5sVFz5+L09DYuZ9W7iSauK41JwzHTOTvHDiIz4QqO
8H13m0FneoH4EcaGxXBVJ0PA/F8Q4sItteukIw6O02Oys73gYLLeUHdBhdxuqocRw5dLPVxWuTu3
cNhsT3OAOtu0SBWQvCoSfT01q+BOVb0rM+vuv5k7j13JkXa7vovm/BFk0ArQHWSS6d1xdcyEOK7o
GfTu6bWyf+AKEKAL3Jmm3eiq7Ewy4jN7r114xfs89/t4WZ4z7omocQ5TJQL8LBB+hsDsHa6weZ16
Nk6rmT1xTIShzZTPbr8okVfA8vnYyQmGHn+3cckn9xZ5ycGyYHAMPW+lemBkW7MAoFWzdEIr4cki
uxyslaTULxLt2g2vDDqesJiRrzc/mH3TfWPSzDEhaERL8z84efktcpgYjnjCSLocOZzWMyM8nFoY
Xr7YbZxnrBlA0TtM3CQkxA8OzK+rh3bthC6qvUc5z2otjb7zkS6MCMFUvp/t0XuuIvdHFVOBSct6
Catp3Fq1N/BhR3RL5WgQ2mTVw3HQBxwWw4i6V8R/ecLcnWelmeFbdZWQPiiKAIdDSoi2ySSSN0h7
hXsKojlrQqr9wWTKzydvJ+yE6AKPc9mdjTi05UpvR2B4HXITg21WhvjOKrbxjB3NGWuXvZYbfWp2
pv+x2adw4KVOtzWb+5YkxNVznqSeHTx0+2daLf2tI4Jm6mb5FTss8qI2tb+aDCB9ixNxK72RmkFO
IN7bzrB2mt1zOmdiZKvUaPOuLvP6eSxL7zI7orq2bcppAXoQ+6aNQDOrippn7v7P0CP/qmYsVgnE
2qb3MIvBXbJvVPVv5EfjBbAtjGnucIhty3hXfWv6Kprunt6YlzPHddvA/g5agf2XXL7vZQEWzMnU
gIRm6HPCv42Il6N/Q6zvkyJcksiG7issESIsJbnORZ7N2EgWfR+5Vb1xlNcEmm0XX8MQe2cerA+F
MHjFTxSxDvQssa+TOxGtsdxHhr7OJfcMfT23rBIgslxCN34vQqPbT9XyXlrFPZuy4YXoxappUA6O
cyaex3QS+y7z8l0PkXhTWpN6ZcVmrXMuZ370uD5r431inydLiBBtdE8TKrxAq7jSKqfRNrgpO/SX
7BWYoy+nCNn4dlwgFPc2dDivJKEziwDv9f1or0yMGOsURW5qYV7soFu/As4Ai3HPEihZws6fyRCq
95J0ErQD7nQIGbcR6dfSyrUx4WKpJEKk96w8YI3/kHVOvGnaItv2VhvjFvVI48lLtmb6WPwpdGNY
Wx231zASxZwMTUhAfFVsPTB2ZLZT4jXnNkKQiTah90fTOmvdTChnF78g6PIdw3qqVfEBYOEpz5gn
CuLVOkK3WrTwsR3eIj0kpxpVzAp+LvFTRPoFsZifoZJarz26zGJO5q2Xq/Tbxc7tF1ZfHtoyHm6q
da+IjyAAZBbxCUXSfaVLOF6WVocuNiKdD6zKLYlnjW5dM2SvDkj4F0k0x9VGaLNCYkJqagUNqEki
9ZzzLZ68yOj8xBI1WCAn8/thBkVhjFjTQPRQXhJI1w3h9JOFLrHCrraRCxPuLib3BE7odyThkRrs
ZSyv2jjZeGk8w/fu8W72SDqPvcOL066sqnp0pmVvZjOh1dHe7mVMNWAGLTolUq4PRuq+JdP0OlrV
trEE+ZMWxd0UYZQfJG8mmZjufCep9952jhUz/jD+k7ICnJca5W3dP4w9GUohyc1W4h30WeDBHkN/
hFm8XZb+Ea4rUOZ8045aUJffKEL8NhbHrERvy4dpPgrN/ehVSG4QFKTBVS+DW/x1Z2MDERzkAW9r
OboXclxxh7bauRymrXS7A463IFakfZXqKSXLAWsIYbOLju7DeIzGqPhl8WD7anKmQ9331qnK4HCA
PU+PLZHjl3acK05408cm+E/aC0VT5FAkOXF71iJ2D1hir04k3rWW+3cqSCBg3c2vxVnHR0rynYrM
V1CnoIZ0TrEFLj8XMpnButqS3yDwp80kI5MsO+V7pyIkTIDPyuI28rN0zs8IYuVuqBL9Vt2XRUAf
stsEzLEnkE4jvERGnv6uk/jy0VnmBY9askpZl2yhU2c8R+W4JfEremQqJz7HGVQIIw1S4kX/K2Ni
nDAIwNWOo97XG1aZqLnHKwyNOfDQHay9xZJXFr0X6fYPEwTqlapS/dNJ8mpDARX/pgnTTo6b9KvE
Ej2VA+eXw6szDK+sbcsXT682aGvQN8VbnXgOnIErLgU8u2Szrp2sgqDn1D92qVeBlE1H7hE3qRTE
BOAOwBVm2b+xrqi3BnLqRWVtxlo65xnuFP7KqraOlhHKQ1Kq37DHwryg8Dt7MnppDfwgoalw3bdf
KRvTQ9HnMtCrmVQPPTsbXRoxeHareNWRtcr8Ber/OmTWF+Ro2D8RNbeAupuEZfcSZDIZA0pPRnpZ
HhNB7GxGp2B6yrWHwrAxd62lzqggxicy/x5sF+y/U9YPd8AmmvQ3xolnxNGEGkbJF6j2GlZ5Eoya
t2NCc+B6Q9si+uTQcAOf3YF6geMoOTL4LhEdoDYXhbBXU5qfwpbKzavLZWsOhIsRlyBf2WELvzCV
/VnCoX3H3u3LDjSo1Px08Bw6+C5QaEziyvpTFMwlaYN25ih3gPnWZd94u4b7Z5uDvFyPnjms+jsU
YWTBVxN4M7nzg5EnX7YZEgJXuBmyjOpzUJiWAQq5VvbZjQRPVpN0CDoyxMayKKPbiqOINKiVyfIA
nQvbZ+TaNknDqFQ4J8NQMCbv2Flrn0OhYcrFBjwCckuM6jAV2s3CCPLZTQN2ASPN9645Us1qOfdJ
hEYDhH+2S0ZLPlsODzCKDtYCsjs27KSx1tQs7StdIEczvvuk2UunLhAqivRiLvkUeE7W40/o3SN7
3icvo61hne6tlFN9uGPo7RCx2jt8EjmtjkduQ6pztnrLjQXHC2ZIomfM6gxZY8D6kx9kUv9Bb44e
XxtIi8YPi3WIpu64QPsITGr8kh2LSVggr+fKwxsItFkUFMuF+eJaek50k95SfhnavmvzlrgVpzxp
Djb7pkUR3jlF99Bh+icBa1lIHx1i9BvJPWU017Gbl4UR35IKAn6tJ4rcAUqOziqHk+Ka//VIWQIL
wG7RFsl8Kiz7hSy0aieNvPgKld48kzZhBPWSlL9NIe3DYM7lxpnMzJ+NkPBpCW/fI6vBl4YMOXNk
tkEZl73Veeq9V7LoP5muIp5PrN/U6PEMuTkOIbKsN8j7mam4jE1ikMOrIRZ3UkDRb52JW0eNcXUQ
LuLDMJdZgMt6+criStvWmj2tLTgZ4Qo0cvXIT0M2RO5V6yhM2ArN9jSs2aYRCVgOzhMKG9wXwKQe
0BDJx046pBw1GtLfDs8HgRpTyS8DhhfsXX+TQ13d6MbdkyrFCPKIxAJWvyhb5yxfZ27fr+eU9IB6
QlTVg1vE6QGCtFxgcuSOnezdRBPPpEsnZ8jkoY/0OTunRuLPBaNzN0zbQxpGrIYarRje6oGfoZu8
eW8KJfazsJ7I6QCVydMSDd2wwTdb8e6MHK3lZI7HvjSuRsM6zhrGidUsmhW+QoiafoUj+stkobGl
hClBwAKTcMhSfOzj5Y2V0jka+/oi8soNpMp4MqO7YVd1+k8dNuG40lOuf7TrBXtoVH30+FObP035
9FVl2rKGhxE95a3Eiz47HjvZKHzXNYMNpRYyQwCbp917elJqYq0IilLNzAhbRjCk+TgXJAxwZ7Po
3UhQnxHhMdyjRZOzh8MBhJEm7zFIqfEe9nm7i+xu4ISq+N7M5N0sKpSvofgKrVmtDL6eI/VmvJpN
cEldlT9BiXnXxuZEEIbO4AjVXT0YLZDl+QCefWEP6khK0UE36akI3UPDek/US8lNyjQMSsRC4rFq
NHPa12MeeSs2oizk0yjx9VaPUNowuegG4SLM7vNXiVpyV2JI4xvTl2PDw30McY5cs8iEtwGc+9XN
xRXBhhlxzIUczPWChdJtBSNJqOaBZlVITCqSEUexDDyFy3yxnMyipyvjB6Xq4iCQBYGMhcoWY9DG
1O6lJi9E98uUJvQXfVoOphYbu7DXGj8lfMZGqbIVhCRf58K5EEGyrgESSInqWE1T+FyV6i/cEETc
iC6TdTpmZGZ4MWpbVGEBNDZtxVCRMDzRavtGp/H9ZzoNP1vWa0OLSpjXYUXevU4jORE8OapkS/40
2Kikc8fTXT8TNnaIMw6cCYn3iF+ot7PcXNeeJHAEjPJTroMbbqfQ2PRaGO0XIx83FX3Iu522Qd5J
ALhlzHplxFhE6XuzhX7JYid/rqyWfqlKGJ9Uo7u3rbtAHr8WIUe1PBpmyPU5teLQIZE9J3kyX9VM
IUkTaoDP6go/NSKGn+RYwLbp5hUBGRuLxDlfL4ZPYTg/4cxkLk6ocEFVsJd9hwWm7SoPiI0zwaWv
Y525RBuSUpsOYNXzLIelY8Yfk2FBVXrW9MQPl0M0Kn8g5qDlLl70B3NS+6lulw3aendV1p63xZeg
qPRqPG8dY+nuSjb1WSzVdfSohGeBnKTuKIkYtRDgYXBuVX3AbvkPjzS9Y2w9FIPWrUJPvNGYHZA3
BuQn+xw3w1bhIPrLDMNvPe2pLJyIurWOfpAq+Akm2E2Jhm+1LA0aHY7wVxQfh24wH4UFU4hwyb9x
TOXHzL38Q1ilQ8BcSXjzgomDjfiXXqbhJhyzR1If8UMh7Hu10UNdOgMXHNR7wuYGMmdsPX6HII47
y3zUXBgUxYEt01FofJFe7pHcpTbMRtiLLgb8MBvmUNweHVs2tPXVcLE73fbxnBQHibZ3cS20TfcE
uLTX1nU/P80sIIM5mt/MxiLLV5R/9aYl/kaE26Ry8lM+G8T4jO52ZBy9S9KyPk7oWYKhig+zM/dn
7A7jjlU+ZwqJ2cfMc94dewx/DKacY7i86My2nyM7RxWZQOE5Qsv6ojXH+HlP/cNtw10yJ/qmtua1
ov4t1+YA6IN8FP414oe48iVahPnU9iJrGN6m5CH2IzJ46XTJFVUNR04z67I9Q9ZSm3Zo5n6V43Nk
EJf1pNwgTI2LL+J4UESoAscf+opeGusZZ53NX74494E0dBayzJJlG0pLoysYQytcL3Ve/aCCMy+s
dLXsELopxkVgee67PkB/WXFEqm9yQT3Xr40m+erScjoYbTSuB02HFjn1Bj09erw/s3Vnui7TRxeR
RsGz8ipwM96pJvgqXE1CeFhW1EnASETLrA0z5knQmjyVTh2tzUmKLWRCwbvaeZcoaounsczi44IJ
ultpxCEFWhwKfwiHHiOryfamzFJ905MQePN02jxXRPFRVF1KxnZq7z2p+1acgkPUEvOhJzLHcswP
1AE5E5XlgMQb0YN0trPz05m8ShOQvU7Mv32SFq89I+Wr02KI0jSKcdmXzqYifmqFvBTP52yw9mHd
v17uGDwvrtz1XEWwKtrxY/Ssh04f0v1SAaOK5jF6JArQt9hwrSyNY0grl+wlDFOKkQrnYciWzKAC
43QFIr1YbZA5SOczxLBDRqenR0hBatS6QAjmQA9z7B4Ge468YMKddqHrW2n9qNc2M7f4QZ+E9z0M
7fTZzhoWddxI8GQWtK7zksLGKnnljLFbXDRgYf9Q9PMNFyXHhrwXKxmS/K4ZA1ONvMUohkdqOWOL
ai/eA7B+ob954SE11g1pmEqK95iIZseNnnt32UNpfijjUf5l6FXzk1m68EXNGxSXWR70kJ9inPnN
M7pFZy+F+IlG8oLzwWXcPcp0p0ww9XlIRtnkVBeSL3/NhduYpHF5xZi6Mm2EyiMRXczvF3IJVzNP
dO9aywdTdwCSE4i3UGa9r6hGVq2Bb9buEcnpmW7tIAP7ym4Rw6JXwRmtHhut24dtyK7Io2nmuCcX
eyCyrZpiEyQlMGZtXBKSsJVr3xBG9esiLPqNPUTRO1NwvNsIfYEZOvabpymbM0ZA3wJZwyVeaG+4
FELuE67zGelYUj5mCLjfWLuV/kJBS4tcglZK/i6YZ1jYfRPRbgXSLZN3rNXEYoX9tlLlj8vTzbUO
XQ3FS23vcyNhe5KVqt6Fij66W/BN0fo/ezrTf7Oh9FGJ+8P1lwN8IhxOXwKyL8pzKq35yPSd+FPR
Nk8mcXTn+y/YOSSFW400V12dPwoh0NrUi7kaSa90R6TQJIzmaq0lpMO54XItUoTzVYu/xhkIM1+i
YY9GFodekX0DOn2xp/KAoGmVa9kukhbj7BgMXpe7+YZ0DqRNUQ+bkPRHKJ71Rnohu9lauzkm2aC8
EGZxNaZioNVOduh45lVkIsVcGnf8aEfhPOmyE3+Q5tmAtGrHx0vTP5YFOccI3c376DwNyL+LT6wa
48d6TnEMs6J6EIYkNLtTjq8G784U9TZEl2C6SJB6rcqlyp9bCkW/qEOs8YWn7V30+08dGMINz13f
rWQ6T2uIHfOmcIrK59yTMKDs7BjZdedT2H5zWxpQtEbud3TcJjZoxh+eAiZZJ0/S1eyjLHA32012
quKBGLwqpp7N2z/Rcp++GZXf2vWvoXd7PScDZC6S6qWJ3XMnWgn9iPoFjKhBFKQKEYBbxmdPIAjG
ctcv4CBejEio79LqofkCNFqT6wUr1qEX7Cqh9jyM5cW1E+sYzlz4lUBBVkSPIR/8ELUIWbP7Dqsl
aNoX7I5pL0vz6OXwLu7yWYY0rx36H5ZZaPlN2Z0RJJuH2q7HHeYGVGdd+UxbeM8hMZ61Ds5ZZalb
qbcqcEkKXUVei4afbgqLGNuqmGxgE8HkSsqQ2S4yZ1qkMuaKCemRtOkbTkOCx7rswgdbhRB0tFKg
BFTvma39aD080pI/jc0moPAUk8zZKJt6YY5umOyI6zucjj2uPY9/ur7/7UZocaqkR29zWgKl3txo
mrn2mcQauWxv8YKhsokPHg6QDksRAM3YLxgZr1VtPNdxsS679FiTJYJJCgn9Q7Sk9oVLX+FJgMua
isqPs5HgX53sEZ3zNGzuGKYi2hvgGn3H5inLOvYRDWyqQZMtnpKc3qzHyWBnh6RVp2SoLwg9k3NC
AC1b0SIrVxXJn5txLFgEO+bLwLJkF41aeg1rhG5OkzK61bKGqWiJ1r+bmCl7tEdTMr8XrCwi3tA9
3xDEOlNfO27JZFfIdWIU3sq7r/5MljS7sQ3NLcbN/mdOCZVvsTw+Zt5SUbMCqiAqY2JiaoRdYJXK
WVajnhIusTgfFgPBo94iLC067LBkSU48Mgy2JTAAqg9XNeaTq2IsJOi6d2ancMJEZXl04z691Ine
USHBRCEUG+/HXOorUTP77Qiu3VWFfgPRgkRw5r6KLbAkHsxefsQWkbBTmt0XGZ7mDkjd+3g/6rIQ
GZzt9CwsbPaNRWkUexPQRUBoU3QMneagL6W2LWMGlJn7ju3mnr8K7gOlP4HqYR/UCadsNmvyPEKr
LZZ4F8XNT4tlsSX2t5vqbdrlj44NMGA4MmBbx8b8LDHz8WXQC9uEhlZvOj8QvCiqz/xsAT1cV/pb
ftdpuvWTZjFFSWaeTw2jhcX0F6U2k/d0MxpMV2tj2+FcsAf90k3uuFEDmduGN77yuh5GQWy9i9yX
sKF91toM1IYA5bBfQE5OeY/KOgsqIn6nUdxff5bBgCFKrCmbrJBMErjH2opTegFyVhfGvvJQ6Gn6
F8lia4M3JXVZDkbAUJuWl5KM9BqFcbnwyeMONPVI0qo3QC6We9oBxgvaIcYnyf65YLbPgjDMtzqF
5n5Rpn41ip48gZ6AMFBaE2pfIJcB8ZcEiOnZbaBZ3mYZUSdxFwaoOvtdarEdYqzEdyjEyzJq21hN
5Q3lK96n3uW4Mt34avS18isPfCHam9k3up4E2pBZVMZY8YzD4gMtLMIQpWd73g0zOyVRUd/gf5pr
zFbhvqt7Kn/FbSba9mvCmrLlaLwuwGnwgxHBBv7upXNZnFRJnL9xWyASKBUAojT0tnGTvauWnSD4
TwzLolpAUohftzTna+LA8koIeaJ5TGbf1PuIkbVjvy5Fzwucs9djll7PYgt6FM22Qwsu3yUtilLl
1jOaFfmTcJYZQMix8vv6Ln6ejXXGsRhYSt+FTu2bSPzXupv80LcETY2CETbNDuH6gVzjOnCzaUHG
3gNZakPCiGyJJ1UyF3vzZn0vE8i3w+inCqbN4lYegAhaxya7qeR+Lqa/c+1tYjMDRkkCSRMmy3oR
8uzgMHJJqCxaEDSoUIAsw81eqKmHMwGBG0sw2VfGo6NrOgl8rJzNwX1EpP+mmcR35xNTWfgXABFZ
16QWJWuTeDd+Ce1a0Si8S72l0e7Cxt32xFaCXGoT44JQn0/BAKsSve+g+Kr+Sto6VojF5O6GQSDc
nGcTmhDJpVbM5H/yEpC73fzCJvzYIjoPDJ1rLZVzH8S5i+hey5+8MSyOfWjBZ7RdeqUe0FAaJhpV
zN2qkR8jOnyVhmuR2jd8blcnqR8XLflTkZw+tdHWbexbYjqPRlKg8WfotybXGVaz7j1FRs26qhvs
QE/Jzib5DbChWaNzwoGElsGKxV9Hd1MIRZrTvOoqLoAIx9JbW9JNX6DiQT3HKkRMDIvo3gOwxNR7
qSWMPoFCLHIeCARbhySPF1XPQEbn1oN1GQU4KhaFnQk19yq2BENop1YxBB3Di7dk5TK9h9yy2M8e
/BWfaKd43wyReJlQzKc+fb7lwaVLeZ0tBYTHyjPedGGDMuwW9QADMzpQSSI98+R9hiU4lwZwhL+x
EyLXC93V3Cy+6nJjT1Oa+0NtFoFzH2zqaAzWaqYg0szhYrW4pluhXx0FuBIVTgXyUfjKC+9wz/sR
K+GDmka0d+KowcIAW99JvJk5UvqKNi72wSS/Ih+jJZD9sldNET3MOVezy9YhdcoAcdevaMlbH3FQ
YTefA9nWDPkXSZiVN1SBa6eg99tKkFtqAf+MbyRZXaZufEh54LBeNYcqVxcxkdScqZf7/HPTOrra
m2iO15Lcqw0pRyHRhNjAWpV4L5iFG9+ZtEsDIADlESOGnk0eC/TmEZkZ68wlmBi3o+KONma0XF0s
Rot9Xw3fsUNKl4+6NgeMRR20NvlzViJXEJZ6Ulq4sCV2vMABkwAtFY/Jipa94Q5nYEYEg3ap2i7e
arHXa9gWQK/Gav4qMAD4lQOjtbbg9hIBxwSgq08DhnZs9EsWRC0axLu16pF68p5aInpun1I76QVv
d27880oN0aYycW+oMo3WvTc9lTPdWyeYNLvThB9PAD5DE78agH9RnUXswBGk80qNKJ50uFGOTAgn
X+TdXDYdqEvqY1UpbdtkqjvxjQDhl3nxHhGssHaWyj2VCRVfXY1vlS3HXWqKaq0hLvdFNCITXJpl
y7bOvSRt/TuwTAABHo3BMCXJTRtaY2VxPgfs34PWC7+LsqemiyO/RLa10wZvhEdwr1xNqjIGNOHJ
E+MHi9d2h6aT6xO8ma/JwYMLjEF7XGxm88sY3XrmsT4OGMvPevYtoTLFBTEdpEejmp5bqhbgKf1L
IhOYj/GsXbPZBdzIFCm8IfVvAivlfGgMYuVtZ8ieqfSn9czoGDq29G5NnDQPtQK/OROpzK8aml9R
I8YjqKflTDY39DubgN7Ac0Nrb9oVpZHX51tot8DmQWzhLCVkDifWeK5QaUq85Ej32Z07ne/aAL2Z
fM0PRZt1P2NhVfTPaYgRbjBulJGgKMsO0xQFI06fFdnXIJhnnB/grhG25X4+58LXWAqzrmAH6mMF
nvyhgcI5S2joqjLi+qMK3Vlb54iC/xpDbXGoIeVaxd6Mhq+yTJS8cTzpx1a2ivoIj3eDryHZdPNd
9QEhN3Lho8rolhlqeaiMkrEMOEWKMeAbqMyjGg/ZqvRs1LTSgJ9GvVUI935Eo11t6qCSlbPhfW58
2FTflQWN2VriYdUUIKBg1FO1EQvS7iw78qFv3oySdAuHfiXpF++ht/XWR/gqjmbDfiwwk5J088wc
dY9uEj2IxnzPh8VxDKWBKdLLr/FIOTQP2Wk0vepBH4x+k+b9p6rNq6nR4WDFVmDtDMLlskLbEW7P
+6oMar2IsVls8ifbDBEJBdfPepfsI00RKuDqN5lO825QBDeWzrV0Gb07w1tMTRt6fSCx3rfdcBT8
Oklafyovek2hook4bn0mAafQ9vZTnwcEbHGBzQwy0gm4m443ctNzO5JvZ8voUEc9LvrJSmhyZu24
EK7kp11sbqmC3ABeozxGqcXfiYL3vjMaPox23lQKKslqGZ2NjvUOzSAlENxrcRimyHqsYxagGH9C
/bMlyhRdQxUOfzDpOHeyavrZQf3z45mUb7+RYR40UuB9oriNkYw04UnPq+6NAuxBujU0NXQg7k7D
073N6FwwACk8uDQNv3aRAHS3q0clsQky0LjGhvjFqMomWtuDHz6JVG14SC91NazbsUHFZ5401TyF
pfWFo4ErmowxahAIGpvYDbXNhO31xTbYDa/QcF+yFDOmUQOgBUlMwklhBRX88WGFyB6WYO9OufuZ
Nw6LAQm/nxjWUn42MBXf8XRWwM0Skt0bbJ00eflejqUVGEY53VSpX/ux6UcfL6d1skdGzyua++g9
Xu5Paa7sP7Ahl1U2lfmeiYmiBpXUw9yJzthdi1gYL0WWU9jHCWKfmsRwJ/ZMlgt6uJGaZrwzZn0U
7IIOTs7rQYOg/RS9paF8TpT3UhA45WdqLg5G5aa7ySrBRhZyeYsTg7EHO+NfFBTqbBZz+ozfsmIt
oWl7fKJ8H5X+ORBqW3lUv25SplcjLN97MkzPtCvzqzCMcIeEunnAYt5uW1QsXzY9wr6v6voqRGXe
UNdjFsVLfWr5cq+cyuwumhyMSsYvmTUl3JE0y74ILUcRjDLDmwDPmT1TPjk3/ak0lvgCMbEIoqLB
5B+lQdPo3g5Xm3glXfQrjYfuOIzMm+0cVffEF35Jrdnzrcl8KLooG3cZkPyPqGwnwklV/MT7umZL
CtA4scUedfQpK8a/pTXuF6xax1kMIaqSISWGpK+IgLfM6XckotVPcvCNpjFv4Nc0vtXPP5ozdER6
VOrB6ysk/Rm5rv2i5w8ODAbBwlrfQDfxmFjXs/2EDRwbKaKDdY4fEWhJBqC6tT46M8tmv2pTv+3c
/ofcWp6MBQEyrTSvF0N+hlRkBlbbxDGMS0UETqDL9EtFgKCa0XQPdtz+tlDwux0DqGKjtN55ogMz
AgAm0NFJhmCpXn2kAyvGUUt4bVxX+FUxv6h7DrTHeGjtWdbe0Fx1YR5kkkvJENO9v/tzurw7MYJM
lsdey6SlfCJNhqugxdgFbMH+iHvPOxX3NYc7leULNnegGxGmgWXgRy0zpCeOE3F+J8OvsiXQUaOA
4qoYAi+lMDZM9pBi9TPKERl2iV9KbdmMOHWR08a5s+uUxfhlkm0ZoBYrdnLA/9+ru4PcWZx3eg82
xp2912V/7GoDnRXe8X5nCys86lltbp1Oy/YJjSzTD/AVcwGvtL9z42svPVrYbC6G6lzmE7jcAXFu
29Ily0Yw1rGyLFvZaezewqXTkZk42pY3YmEFtRBqSQ7Rd+l6JCbEyCopF6CF4PZej7B/t4KC6xMN
IEpIg1mvw1Sduk8HBoleKrCamFsw0l+H0I62EqsgClymjJzbIvpgZkJhZDfiqWB5v460yFu3tt0+
5q138KRUcM6ns3Li72Sp+jXLyPTEMtRb69kogxS1RLViHlJD3GkwjicDWRnIItbDlH1b+finSuiD
Qf8ik6v7fQv/dddpZg/PF4KBaudnW3cBNMTaFQU2A2nHe+mBm6xSJd4HQJRkg1nROhF38XDt7e2y
vJS5+eR5EKxHpyXBLCtaALI94OHBgs8ooy0EIBEMtXo0uKYfxjZrt4VmgrKNRbqTmq0EHKHC9jPc
Ly9GWT2gNrCg6nik5oj7BnZmGitIIVhFMruwQghGYg+f638ejrK0HiWqDchX8xKomErNuENMvJRJ
46pzXbybczv6ohFrTdC+JlDLvV46ANZFt0fDmeyotTl27MX9gxPL5C6rGecprd7VY+KuoeWU97wX
fCSaZu1wjFunuOOZdCPsBShuO8AKTiPLb/Qzzi4BMRoV5K8OKjsLLRGXviefOq7NkO/FmLcFd8/G
g5u5VhYVDbIQ2vKu57xBgjvJOvMjgJs8pfS4JDnBader22jU8tq6KO1lNLO61wA4/0E2Pu6aoZpO
lF5ku4OMWIb4PhvS5ZqH+lq1NbXOnBbMle61VlRAfF/keLLbdP63H/O/5d/7L3MFv6f/+U3MCsLT
uPuP/ydQ8v9DG5/EFflf2Pj6PPpsEoyVv2WXdPP+53/9j/t/8W8fn+H+ywZBJ3k1/7Hd3dlp/2ZE
Gsa/pOXopqcbJh5WrH7/6eMzzX8R2GrouOx0sgnxAf6nj8/ExyctSHw6KDbMufp/y8dnGXeb3v9x
rjoGECaeaYmPlCBE0on/byspEb2QrXnUxihKr8SGGr6lUcPDm1ViS/mETqoCasvKwTHtX8Y8uF8y
2QNbTgRtuu3Wts7q3IL5YiZhu57RUpU+Fbsekh7QLW+6qeEMsRqFQUPP0CiwU+kWZ51NFkS5zpj+
N3tnsly3cm3bX3nh9sUJZAKJBBq3syvWEkWJIsUOQlSBukjUwNe/AdnhS27SZJzbeo3XsOxQYRBV
YuVac47ZoMnPQ9ouDjsBvs2RSzbSn1FKHAv/U28pbW3EJL2IHnvFJBzkAHJxJ4jQJQluDjXb9DWN
5/ASFiOHZe6dEUVQ19o+0yrX8yYLmbKQV9JnETltOjOow8fybiiKAx7Hj9IpPsaqu7eWcDON/pWl
GFnT9A6KFn1xdlgH0ApPmIzIpJbFPq6nUzhgG9mKU/4ewn5wC3tyw5Cu+mzg0N053fVEzPWjkl+b
oGIYa8fyKqWxiYR9W4fNHqfmKV2u76bTH0KL/CU/vahNwLB1oqhaE0bTbr8I/mWvRxTDNYBxIlsn
9kET7vgWNeb6yx6NVtNsYt8GrOXM/BPA7SFtqhq6ru6de+wkh7kszhoDdvNQMKZ1cOB0PtlKCR+d
PFYP0kzBt5yP9CHpUmaN4G4mtasqtr+e5Ud3dCije2EqdMGxk1u/RjkzJhd0tq+Ghp0mCw+zysmW
gimV02BPEXHCnqGuAcZtiIHNbhNsZR9S36oYlkSOeznzeT/pylpf5NAYNzLDYzVmQwPt2YuTmw5E
2C1ok2jeZXALvA0LGd0ID/D6oYF6g+a0oPKGSuwkN8BS+PJjFUoukJzQ2uBzyUS9Kz7ZXj8fGE/Y
h3GmLLab6TPBOznzBDscf9tJAM/ag1SZiTJibGmFeq+kW/6eYxz5PPl8GyM72WaKEaGPGvKs08BS
TJuz1Sjb+MfclSjlLYU8lcom+xgxKNpHYf0jckHQp1PY/yb3RyLTcfWhDQskXYEoZv9cTxWEC8BF
2Bfw4yXUSd04UJ9XYfWzYxN3H+Ntv0PF15enYxNGC5YgJ1ipUiPS/KrlBgeeIP0HKejXaQnyO2QQ
OeKNQanriYYcln0CDB7oObZ3zVyox7nk0BuW55k6K23LS+WkdP9N1kGvXjET6GkBVTC/KIMfDiUF
z1gs6XcFxSAgdWlo2WEet49ttPT+NgZokuzTsJHVHslckBxyqqVhm9TBeOlmcDf302QTO+lqlL20
TppLLH2hvcWcy6kPEACpgmp8BZdV7ha/mNqMPzRMrPiDKJKqeczSTDByGdvyxGAqRECtwRWdgCnL
8cA09C1PUZGgXy1n2v1Ya9ywuZja2bnn4eEcWZ1oextav5t5ckk5SPiMsxEYh6K6zIs+Tc6QBnnt
WdXpjGiEslDEDizwxfK+wTxFZhzfcMkLgCZQE/4JNZFhEfUKPOrLJcUjB1OoK4BKhw3az5h9SYhP
gwKOOaIN9GFCFRPiFaY6X6fWVLq0A/E19WKgt1jmI8qQGFCghCCxrjRFDNiCDvgYxR8iwWu941IZ
vRkBkZ+mDo/duStqyjC3IhabLVgCYssN1u2z5/do0jPtNyeuY03joR+p/5Fd9qAyijZCGh/TXqv3
eFlAltNAGKE2alegVC/maccK61X7wG1s59RfkJbuxMgA7GKixv1BtnGDeLavUVS6M02RLbPfttuN
uWCImno2zQ/EYoG5NEHrd2d1H4IsDfIyjQ/VFOj7oMJ/cxoPMyK/ZvTD9mBMPogzaZdoesDTQGGx
oE3WG+UrC1nXTKfs3LLDcrwsop4Q5RCDzEnUw0a9nij6P8zV3NoIcBrY1zlzvOrUG0ekuBNYRevQ
mI4hii/CWu4l2a/ixOG9XXdCdi5xZkQjOiHHU/Xl1HXJL0QWTctUta3nj/B0CpjsgxQxHOI6PcN4
ONlbQWi32umo9t09PUNPHZBVUCmmTUby28je+jveoeESkCXDGBmQCUM4neds+ASgyuQfEi0+Dy3a
82WipUNflJ1IyKeTKZ0N22rbwUNWZ2RA9PkqfMNxWHgTQQVsYNyHpkzdaJ9Gg53vbHtuGOWU+Pic
dPAu+qlGODZamXc5tipPd3YY42/mo44K3xJ9hop/wBC9iWTDDJ4JFMp2xdrabgO+O/wODiuYFZPu
poPjj1Jvwej5q06czMANGRTtw9xrPIFBHY7jQSTY8rZ+GmZ6R2dFuPvQRXG3QRoSI6RwYjoGXugx
QtYVCab7KF+qn0VrhsfeoQeFQq8noNxpQ3WZsHf+1ZoIh9dAUPOMT2gIyeSmP9UK+dkE/J+LIqaL
Z6cxiabK6Rnh53lxSvqecugs5fMl3dzxzkXZ4LNJm9C9tmm1a9NRPipaWPCSQ7g9u3oUCeKqqL3I
ByQPqKLCMj8pqiJJTohDtj7NslgwakRV9E3pr5HKaGIWbv+TiMs5Z2fsTrd8nhz2mxEi0I3vRcEP
F3konBbUoh/n2YKkGfejxLMk4K7mKfyAjZX3zLq4wN5nXbvOD6fqUG3LURE1hHS8/uGXftvsyWGs
nJMCku3KlA0ByjE3ss9iBOQLVtSCVhnqSA1/YwSHEKB/pND2nd8qHAkk1RGtXws29oMcHUWuravJ
D65mDysmSWAjSx+QSUCjni9+01qnwebUA90MNv4ZzoSl8pBbIGIn70gZWrTg3/RN1SJ63pAU2/7A
gt57Gz323L4OjBMCjMrmJjme5GtE8nG3d+SMrN5n2NfpPL9xGmOKLd0edCswsipYAXoJeZp0gIAB
kQ4DSFms++K2nMDLNItwz4faQRCO5iDy8Fdn42GuNYlrfKDhEo1OZT7FTO7Qgvdp/MA7G/xc2mVE
DLd4a0odwWgjm0agEKyH45Ae6FVPN7ntlp+6xMFxFChatcGCo2rPSJtNPbDJcN4vfC7PEQ5QeyBI
EQxoixqPRViloB91gVsOY3oLGG6xaSCRzbXIR9SSdK74FYoirmu9zYsVaxuQxuD+Ey3zt7ZV/3Gz
9GxL9ebm6//BbZXHXuQ/b6vOGvAo5c+nu6r1H/xzV2Wpv4LAhYAMJF95uF9cdkj/Qu8L+y96FJpQ
dwdCCfyU/9lXKfUXDGfATr4rgO8CSfn3vkqJv1zJKA+m8rqrWv/ob/BRjnhAkFk8wCRS8KYBbNfr
j/AUm8PHG7nc3ICUkPKbJ9RyCKD27tOlIJOvJF3lyZV5hdJzTGj/czx+8hXEsmbK6yNMTybJ+UUW
X1OWZnh4mCQW9J4iwBmBLA8dr+wJDbCKiTdDkxij8n2qeJbTzq3O6racz7txYjhYo0vKe7GzeknX
PV/JE2//oFzfJ7tNqDMwadZpkKecQAi18mmeXpeAJsRSpqA2IBo/GNw757FjAtY1Y87fPtLLOwCb
hg+xzY0mjkseHUn0LWFXLd23AZoHhdrknWBtwHWV+tWDnjAXv328Ixr3yuLx8IkJDLaw5tUxjTuR
oDuphWk+ZSM6bICK2zjDRUEk03zVjyQEJo7lv3PfXzlJEqg4miCiQElnZfT8+H6TlFH73/8Q/0Vs
UtHmLhkppQP6wcoLGqAtH/wGo9epU1m/3z5HuT5G/9MsWG8fzxY6Q14s7Qa2DZPo6fG6tomcPMkM
ou+SjyDx48NtLDK+3xXMmvuUpgaz4F5Ynx1N9AqC6cb7zH5L/dQ23XA0vzWDlWhuEO96TEX0Prbw
5ZPelyyg51LX+0LovfMjHkv7wSQKyHgtF/8z8yBhTt8+mdeuHQ+Io3kePena66P65No1Ca0DFddm
O2HbuSwhgZ4UZGxScGbVvuylt3/7eMEfSv7R1dM2CxLPhw1W7k8r5skRF+V1DuJ7DOuWbs/DKF31
tUb219SlNUYFOAAnFbN5lMz9hIPayZ37wauCi4oJ3ryx3cLBfAhchmnzkiLNdP2SoZckH/TcSiNv
3ieazfPGBOX8C++guje9a5H2CQT8KibCActJJt0W+xVRPhnqbrSksyi/9o3sYD0rP57YX5FOuY3o
V10BXASFostOntdOE31iMICTsEXnwVjdj1E0V2Q4RYyeq/QGSuXabhzs7wYbN/dN5A24mqCB75vM
bXDT4YOQe6cr6dLSdAf9PqC68DeT25mvQVLCIKjqDGIGtE7684SksN9vKEs2SxoadeqCWfwRJpP6
yppWo4OXwqC0W9rrrMc5S3QX1FxtbPfTQpxtugdgYcMngV51mUxF/g00SE1QUWKbx5B4tVsXzMjC
notgrNEBFIHeEqLFburVhOWf2IEfI1o/rGXIoq+NjB3NPLOdCBmu2AaiEpvYXxYhjO9NRBWJbI6m
vdoOTLLR1Aklxn2F6dPgF44NLdl6jK80iV23DU0RsqiTATcqw2WRbFXpZPN+nkfUp8Sh0n+SzIWB
MGNsWmUkfnLag1bVSIygJUE8YaNOHaL721HSMtrGtOvrTd8l7rd2tLE/DLU904lr6wGhaDtgfUd3
1AIrIuMrATOV7mMSucMD2wxaAAm6KeBbsSGSm3KUKyHZb5Bby5aKuJHFdQ8t0E34pV0LzSgA2Qll
oSZdeWcJLym2hvf5K1X2EO0wk5Dn7SFZoOwdK4f/jUfoLqhrsliboLG+5Uid2ANPEQY6p+wXzBQ6
cy67ou+B3tjpdNdQoaIr8QMDn3W2x2/sqXiKmiCdvutaERMzlp25jlU7ezXVcO0TkuYj6Dq4rlk+
zDHBCXsbxry/S/spP4l79NpbE/bVsB3onfQ7b47CU48AAO9A9DmYn1phOd8SRiKuGe3gq86GLiWX
LKTNse+JfLpKxjz7PaCRRWEjhvwO4c947S12D8UDXY8PtyyLPsCYIEKeFBjknIS8AaAh0iL/WBfS
ubVHFrv97Mv6LMYQu8LQwRwXwwiEIfAgquzI8PMeY1uBqKldGn8wOdp2MwO1/amHXiybSLTdN/yl
qLVjGJHdwWkccgEZ4uGTsC0TyE3rm+msj/AI8F6yL13t3RabPzZQ1P4+JKSuq9WCy30kVYvRsr1t
aAh2+67PmZ0uemmqvcocr2cuKKyLuPMFXFQ3RIANn3dhPxInCpvDUPKWx9S7l/BPBkTjSJvbneWy
89t2cPRRC0WknO0KNAMRnRULoExp5QrNZVfPj6mjRubmlkmuuzVygGigFklo0hZs4z2QocBVyD2H
g5E35a6s5LgH38gAF9F08JMZHj9sCL3oyyp5/VQwXbdPhhqVAn6R4rQmnuNmfZ/dk9W+A6+hHYZv
BB8Gd+3CS7QhLadCCjyzGSASNhhK5DhF8Cvwu3jh84kex0xCQRiCD0H/Bx8qT90oKavaKKo+A+8c
sCvj7bV4RGV7meWdQhTf23j+Zq/x1hA8VgOsETi0mjaubul544pIySr8icque+ioFogsGFqFKYVX
eicQ46ptR3sBGbmeid1Ls6q/8cqkxLXclVN/YFdTwof12Y2TNzLZA1EAJvyYuQn9vqFmDLlVJCOa
Dao0lmcRYy9Cs+d0uymPnDs5Nv4XuNM2eplZ9g/Bog2ShW5ESoydykUJVEkPDE4BSrqQ6Kc3gD3N
VTc3ZChDZ8hQAIKc4U2sH2jnVD+8VDJaU0TR9az4mqTvXGLlmIbRmi8oJ+KPtm/ybG97JW0ulmT1
cwFlm6JEruVDnxFiSQssAAjTGafHoBSBthCWsK8QAecQ+yhwssPgqZbYv9md/N/czrG8Qd2vxC4k
g7VjaujOtMK7SP7ENU2XEixK8weBddtaVv6wxNpeGN2JKdtOhJPa5xX7A9BnXQzVuYOPf+/7UQbT
Sy8KaXCDWI7GdFGdhkNCTmGCsibf8ruM4kxA+EmNRqXYijpUPwYf3fc+nHkZgMJ7odwltDT97cg8
fOTdLiJ95sPEUnzErDX3w4ZuaIYKcNJopgULrKgY6aJloS8Ypkt5mXrMv/dsIFZEso7xBw96wVzT
otezcI1V2UeTTaCbTZPk2KnnMLydqUwhI5cGp7WvnPyOjxaGVg/Uyp7E9xytZB0uj/Q/YeHwhM6f
i942XA0CYhBliAEFw+JVcF5MZbtopro8aPhTD5rWUGTG2WZd4ZndXOrkjCY2InZdZPrR12GGiE6M
WPRDd2RZF3FD6Ar3Vl5WXiwb3BfrKVA1Nl+Ni0YVKYVmsJ7EiI3IUp95KfGw+5uurXCge0vN++Tm
tG3cWTu/iwHcCwETuMupMBeW0x58wzfbk1ZKVHjl/xBEvcTkcEJdGERvgPRFs3vjEjCab9j1p5fU
Vg1EnHAQP7TR9i8PvzftfwqojQ3f93c0ILVgTCyR15HbGt41NFbpczpOrXZjkYWXid87P51l7PYE
V1cP+OdolcdTgFIjc5rrHLvclVVNacOnLscoak3XfkK0I022sFuZLHZHZNaaGpM2fFhsuDjQIqqz
BDP7iuRbE6qckqYKrNX+V1UnyzelYveLVeHll5ruJrvItkHcjywa7wPN/C3+lH5XYOv0rlyndFeA
uxrvRqIb6y0XzsasoyVswNTv7waKpO9TH7SChtKSfQmrEvV5Kht6K+hbZ/p3OXJRo3R6T3e4qrew
QdoDkijsQR1GvmQTDdS5mz5KeLHsjOZmU+s6QvpJdb7z17+z5aM7/4bwgKWrEA6wwHQwxbLpUCt9
XuDmOTtTzAv0d8+iPTep+UNKYwgyR4bKetvzCAVsR7Gd3oAwKKsNtCf9xYw1K7OcWm81m8eqire4
7dvgkJYhvT52DeH3XjqYNhAVfPGYmULaEb1E2ZhW7S0N9SA9DdtG3fPQ6i9kj9bnfOcihlIFEt4d
0zTUQJSDJti5duKRHZpXiWFI4NMesoneioEDEbS1T5kzKuAFeH7PbWagZwaVSnJiIepPNpIU2Htr
1nwQPUzszpYcAcILcG7ElzK2ARdolclHRwoIo8JGDr9PAEg/Gn9q8WU3s0MN5SnGHUlhkgt3ticU
c3ke3Ni9IULIbWUVkRSj2s9dyD8khDUeb8Wi0tPeHgBTtW4K3g5V3I0LMvlnXcCaErqbl92QJva0
KYHhUH7Vmtzflr76tzAfaA7yIUAOz0RPRqeEx5Wf2qSCUpbrAtUNwyHno4lbfEQhSAo0TWPE+g6x
e7xNSg9XyRTP1Gld2mOllRQCBj1DYF03aUSJBgi+PBuqiCUJrVr204W9Bu2hm+tPM8RYQlKBcJ3X
TT3bjCkHAIBUBElAJEK6lmnFGBqQOWtgSRnUy3UKQYKQj1bXP0EVx2w9wNrjCk3aZd7UEcMEKBh/
YvHakynz5d7lS5Jt0arBp+p6wZ3p++F6mmOq83BoGcbAroBPYst2/mjRLyReWUaB9clVAmFUuDAC
5EtC8AXzbDpPsdXoDdhJ9JX0p+krTHhDy03ijlm7UyMI9NMqG8lic+nmI6rMacbo3vTfmkbjj7IH
m2saspj+YkJMoLKLjZv84WxBWqJhuO2rQiQeXtM+1rsIA/3KNyohjnQyK3mWcMLBGM9y5tphFg7b
wGFl3pbrMHSLZ09fpabNnINmXME6QEW4abSNjYmApml1LudOioHCtj8xpJ/VBpsDYbcYjGjx5HM3
w/g3prvSjF76bcQsA11iO2wyh+89VTl/m9m7GjEwo5n+5WHRxOGHhpBkLwaayFaapTmdqhGAWozg
k8SwgcQB2vrD9GV1Gl0iJ8jQKlPrnzHXQ9k7sFE+M9CeoCLkkAD6YYJVQNfobhA2qs2eV5N2bWem
h1BKSI6lb5vDAiwHiXNay0OrzMr8B0NQ7GvIHJ/WRiyKHy/TX2bPg/c7VTSkkdL1AG8EzaZ2qwrW
nC3UeAtHUDpMN8ytWNmWxBXXUbWoX53oKOtNGKebximK34HTtT+yOPKnD2m71N9UmfbrPJA+M5K1
pGu2lanq4lPfFs59z2xVb8lRci3Yq6LDcNUAC4Pv1fLmRJXdE7PENzdG6JbaZhe29XLXdo07Xchm
olvXppPzQeQlhnXmRqzEOYLm06UhgBEpkIg9pHca4VRLzcsYOEG+MPoQFtBOLsgVLBD7X61Zgrrh
5ouPeSOYL0OgGnZ5D6AKD2irztuq99wtkUN4+ZcyiC+DNqoEVgJvpKr0WZA3o6jKL2T+eKg+OoRj
hJwFV1NaIuOvK3QGxjQeuKu0zr+Nupk+jVFo/Up9g92MkIUwO3fIR2GOVAwS7yWV69USrWsK2WCj
2FMnrRuVjEkutJXaP5FGt98CXcJ1secyOeucdvrJPMiZT3ykoN6u9a0k2hHHRkshcFT06PaOzQ0j
qmNL9snibCezEoOGXIwZVgUMQdJgumGrbLAaMo4uEcQx/nEOfBHJWacTbKWHLlD+aewaBhNAbbLv
C28xhBULKCOebq52jDjsA05993fazO4vfErNhZ9oPZxSvLGDm8Yg+SoXrVCtRawXeNMIqapj9LIz
xQIe27nFH1WaEgNOl2CHBFPg/jZZmzLmYuAWfZtL5U47XyIS2g1tA5+38UH1NlW0ABoVBaXjBMTt
rDJTtpI10TYehtTU07ZKMF+d8GXF9duhnajgWzORYE7eWBcTKnjOKopT1p5kYJ/MHDtZKOHqHx2s
ekOwEfS3zMmWB4ag3WWbzNaDgZr1wMRE+0g6KgKXYyT7znlkDBHYyNy4xNZYN+YcucYcHdgx1t8b
HLuYnZoF81pNyk2+ZVAc+R9cUdqfIUHoeY//DzoZ/VEbbYPv4g0P1m1y5cQhssaWZJxc5BqHUCPS
W9WN7n3LSzydFZ1xf83JuNyYNXWRkTKyfnZTEbyjKhUK47sKYaWAXsbDCCXTushYhPntrPJvHVsV
wUniulAenKpnSYl5CxB1Cg62BW8yZGejM/iXAQG4XHGcWGcM4z2BZyQ2lKRl7zxqQiex6lVuWyIl
0mrY6bpJz1vC64k+QYWAUYH0RRr9Ib43zBWBgOk70nLbtGnanTCo9Iptn5LYtWtQWXygf4x2A8XD
rE4IKyQaS7fNR6joqK7trI5DOkBe6SLUoUODykU2P5OZQhM5h/LIJ5vs/lOxRFa886IsuyeMgJ1p
MnaBs9IY6P6FFTKvvd3XmTnHBEEpie+a/eVGtQJZ6MzHZtzxp373EdWkekxEM/Al6maLjyFRFnf4
EkvofgvuiJ1XhFAgo2hmxNxARs5OBI2+3+Oc+pcLpT1w0iApHvnETZetKLx4t7Ykkdzb48qFM2mI
kJFf9pGtvHKHIxgjMstSyCwTGNy1aXIqmyiVvjmnf5JesKGYmcWTdtpvTet6y6WF2ZYE+oGeAj5c
DFBrzDgWDxLXA5F9nji38jD2lsuQXjNJ7ByPzZHjE14TOUM87r1ZDo98f3tyfrSMr9CGReoMh4Eu
yefK0Yc4TP3VPiZZN0POAKYeMOd0/1+KZCy77CxuLl3E63owy83oR92H/yrDbCYDZaQRniNG29l8
tE/h3UTF4e2m8StTBR4Ih767kp6U3lGTGjtPGy7jOj7NLJdmQQ/TzXJ65ts6+2AKK/wMu7J9Z5Qh
Vs3fUaPad5h62/T5yRvXa+v8SaOaSX4EsyFZ7eCMXZmsCoTNad6cNK5J97aVh2dCGhQ/tIJ3pIAi
5M5xrEWVct8ZcLycFxE2K1wYFI6rUL8c5WpYym8xCql6u0BfOE9MD1oKO9pnz+6Wd+JE1tnF8UlT
HKsAF7NNZvfRLEX2jQf3hXUO3YN/wdwc23Tc12dv39BXjxIwHHT0Ophy1hv+5NK2Km6F0VT6TrRi
OroKClOVNe8Mv14ehUI0YD/h+tw9lqXnR6F3SBe2ocaB60EasxNKJoMMHeTfvj0+wDuuGFE5HrTm
dV705GzKOA+dMe6q7cRfgrHBiYAqpUW4CrDevnCvvAmULA4yWVspl1N7fqg5IyaNBEkiFGwvOl+W
dtxaUZ5eCNAcUL1J9+t1o/85e2dqDrP5+p93//+UfYHjuewYma1j2qNnQpN6bRP6zlA4cI/ODxVc
XAs+BnS42cT1AwX6mBrvpFHlI4lw8w6uFmyhTOfvDIteewW5qIzbHMm33z1+8W0rXNuK6Vq1rBqL
KB9zxiF+rS5QgDmX1iRpkXkpzvK66S8qhjI2wH5UOwtK0XeugnjtMsC3F7yBak1yP5pmq7ZgXNNw
GWxoqzdZC5tBDvTUxmn5hUp9uCwsB1Q+gduYV7rhbHCb/DRwQe9k8bqBIyHtUEe13GmIjtdMKQk0
jATTD3Qx7yyYLxcMH7k1vkfGsLzG4uiOKYpmbcegDoj9NBeQ+jXc59TeN6Y171yWV14ybSuiu5Vn
8x9n/fMnDz+Wj8lvySTe8jV0NsDt0lP6iOU7R3n5JCBkENSjLksS2F/7aF1SyidotOEwthdM+7Sm
O8wX1X+cBkfssyqB356F066M1bJXeUXJUUPd6mTovbNAvngDfTpfwqOiYFlBNX50aSPtNVavCjy6
Q+iQRbe+i5gvLvKpgWOTTM5u5Qi/s16+ePQ4qCMlAnXH0cz81mTyJxdZjxQnybqSlesG1qGGJFzP
ApCMvwvgEwaawe78XU6w4f/iwkuFdVYpzetv+0fnK+ZipaZxvrGLWcQWIWyBNMYYYhXysrFACY0B
pqwUxN1FP1QU8SmRBH4op7+79HENeMYwAnDR13yp59dA9KHVZWy2tqSZQkFIqssiXeeN8Bm2ES0L
wGZ+c/r2cvvyuru+h3KTrwffXmzEz4/psdl2SkNnjgWuPpkHabYLsQHnmMNRKaOmZFvtLIRcROU7
d/yVB165ctXMKM5bsPY+P3QXWkweYwJTK0/T6iqa+oIGDtvtMkq+gqqHKZuho0QYGe8Tr0Fh2CNu
Y4Ydnbx9DV6sJXzcZLCKgtATITE6+kGm1M+KpvAr7nND2GNJJoMaKNPT0S82bx/qxVrCoRzh2RyF
JfaPFeTpY56PZpCdouAn0SM7Nejm9sqBs/F3j8JTxOuE31iv37OjE5pFHLv9BN7D2HZzAtEiuZks
KHJvH+XlZYO5KVirAsKZgP4dfS06MU54IIiAwH9BhkYMhB/ICPoFIkjfOaGXS5In17rQ1a7Ernls
XglTM8Q97sCt1cR2vwcoaR26xPf2RUrYZLBgbNnmUZtdvX2GL18OyjcqRVdIxVroH9XHiWmstpRA
MVqN03pWlnMx5WF5OYgRpmMnwYNWONbgVL7zbrx8TNYDUzXi9mQtWPVwTx8TkSMO9bu+2mo5TV/y
AAIE5obs9O3Te+0oOKOpHX0V2Jzk86MgEG9rwgQQdRfSvwIBdb9apj/9Lw6ixXoWa4iYPlpghp6K
Ea0z7TkHqtMoTH49LJX/zgMiXnkYsTm4aP2wTGm+n8/PBclxMxRofblVPQj61cwzUDpf0kCyNi1z
7o0IVlJDC/q5t4kyWtoetLoEkLiLyfo+LZRMLvx2sm4x8fjf374Ix/mKcLs9CgMl5RrkZoMBfv7j
SWAWsOfTalsX6rdNmNQ3DNQ3HhnAFw5K2fO8JctlwXCcIr/V/ZVPlNde6B4KczTHG/KpmAmCJ7t7
++d67QEPAj4AqKMoP+yjr24T9LPLIBmmQS2KQ0RE8K4dwBwHBeSyxQy/orwsDmIOfr593Ffulrs+
EqtGkyGev/75k6897TVf+oKHIvNorAyhT2ckZKA42rhD3z7UcXrkeuk51ir1VHBHkYQ8Pxajy8Fa
TIJwKCtQC9VwL4p8dvZFjiyqIwMFG1kSfKjaUn9QwYJZJVisd6pVuT7lzzYY/BAUGQERRuwHEYY9
/yFykhx6Wi/EObgy3KK6lPucwmOj7bahZzunZ2KegnMGFtP32urkA0yI303nCQoQ5iFGWvHHzMeK
Ghujr9GcLtNGFsb7HM8MaCKibtbwvXqSWzTXigZ9YvuMZuz3BKivPDAKvatC9GbzCTu+cUwKZ7sW
ZIAa4fa/VJT4NyGNob2CIX8DjNa6E6gHSPChc/f2fVxv09EVxES5bnURQCrnuFrA1dLVNqOCbcGR
HzGX2Cc2wtcbygj7xszQ1N4+3iuLI3ZMj8+aQjdIafr8jpVIiSRWvgKOpBE3VNn9x7l0nXfO6pUX
QXM9Hfa7ACbF8brAFyZJRYC2CHyd+WyXjmHFihJYQrX4+PYJiVeeQb4nDjePvQxC6qNncOpwe6qe
NKKmE/FWOEVOh23uL8CIIM6A2LXpRlswriYYzBCtcNIQoSOS8JI9eHghB/O3r7AWLDlse/+0FNz1
532yCNS5ibIeZyYBWCI9IRhuQb1TRO+8ei+fG2oGpJh0R1gGKFeeHyWQ0Qy+u0HqmE/JXdnQqBzA
8UJtdwgnLhkJvH2ZX95Rjqco8ZCcIjyXR0uqC+eYapPjubJMDq3LhJ0Zc3iI4Rv+7YeHQ+kAITj/
xaN6dGoJw77cTHW+1X3fnKm1PoI/O52pBEDB22f18m3gGIFETr9u0ijWj64iyGIY7jwxA8iRgyo8
9yQesFC8fZRX71Xg8ZGUFHmIep4fxYcTkE0jJxQinVlpRM1FyaRj2xEwAeImG94pgF69V0+Od/QZ
0pOxE78xnFXTL5+NB+8KNXl6iKfivSbCa4fCfL1+aB14E97RctIEbThaglNjrfY3LvnCW+CWDani
0b/ydf9jM+u1Q/GhUzRUA9IXvPUqP3mvIriLkyB7BjFQ555BFg3B7hTiQ2V31u7tGyZe3jE08PTL
fKUZmLj2Wrg/OVahSjRRHWq5UkjxaLyKfbqb+te1J50UIGMDkBl31W0mFwRcLbkYazPr2osNpnFV
G5IsDJjrDoE5U/+uxhCGaPydV/Llw7v+kDxUAlk2frGjhcbuqBvrnkXWmzLwviIMDxHD08Pb1+Ll
ZfclhbQnKajYTh9vuhhH0zoaAOGBJyHtLizyM2O8ZedmyrxzqPWqPv8W4nYh3oyCmpqXecHzq14l
vZdjP8hRHi1ltkMsoL9OPsKaWXSkS5AEL6Lt4M/vVbGv3G0aUyumwHfZsQdHxw0DlLQuxTQpjKMX
bkpQ7kyuRXcKqeiCC1/dcPPbcx715QOgpOFiznR1ggkVjrymZbVN9ZDcTpBCbWQDX4Qh2PXv3gRa
MR61lk3nnVnq0U8YBd1UY7NExgec97NlR9VVb9NViiNCFt8+1MuLEbAx45miC8lN0EebbFNkNq3q
JNvmVhA8SJnBXUeSNe2abq6uzRzP77xsLx/jgD0Ej7JggbSZlTy/62mN/sDUtEpwp7W3/ujMN36z
eM0757X+3M8fLgo7h7w6W/OQiWOvSa1CVfnZRBOOQeL5MhWIs3vmeaimfUgJXY0+ZiAW5cxi/rgJ
csRfb1/YV86TvT6VMmZtmw3w+udP1pQMDlIgC0ZRlNEBBNKeTFPIZJ/fPsrL1zWgktQ0n6gm/T8O
sadHYY1sUNt1KQNdZ7jp5uETndniXuV8at4+0mvnE2A+Efh2+Eh7R2vkbIDdjtaAkNEOiM2oi+FR
20H95e2jvLIDpnNFA5X+IT0fqY8ej6WqMeTkfbol8rffQ+RAF5B1Pk74OUxJXwHU5MHI3rmyQ0aR
A0+dvPFHp1r/pEa7e0D8hRCe9LMtHJn36tzXHioeq3UD5rvr5uH5PUWmGVJ0tUiTkrj92KIH3pYw
yXZLC+GYQTYwCumF5aH2CM/uadW+81C/uAdcF54aVmV8TdyJo3WBxbEhgQxOUJoO2W1sBdmVhtPw
zlFebvMpramP6EKsnWQKzuenmWGzbvkgkzuFRm+mMRTHJ+lIcBYEOmbWXpaRsZr6SEAF4ut9ES/f
XREDw0Nnvrdg0e8bK9e3IAbE7s/j8f/dpf9YH/T/7C5FIlWVz5k96z/4N7OHzxg4HOY66/h7tVv+
i9kj/tJrN4lSl4phna/+m9mjgr9WLypPMS0Fip7Vg4mUqov/+x9K/6VsHoGA2RkrNV31v+MtPXqa
qFXYrfnr8dEE0PoMjl8aCfZ73R/uSjpWF3pp7+vIa08sBKH/l70zWZLb6LL0u9QeMkwOBxa9QUQg
5sh54gaWmSQxzzOevj5Q6i5lUj9p2tWiTTtJZERgcL9+7znfObXz5BwiLcuPy6axpZkitwb8j8SV
2CfAFc4SQB4Yu0Oek+7xt0t4/edm8Pdx6cet78cXs2mx8cUoLzkVfPpikvzjeEhNdc3pozrmbUdW
Lv4Aviiv2UooWBJ+/YEfX9/lA1nWJIcqKRiOyMUE/PfF2lSHOmIayWCx9LuVWtv1oTaU9vHXn/Kx
uUFhrgqWTQpnwbnt5ynwgiQMbMrzdWR06mn0ZwOOfRURm6EY+kOu68FD0FX6dUmS8e9WDoNf8D+7
7vLZHHss3HZ07Zdf+ukX+rbBkUeOwcaYreRLQDAuObHlzElBYECpUyPfwuIfMBDF0AYaO8cuF5LZ
npmqdWFtsa5aI7dffn1BPu0pf34r6jbaLXQHqaqWb/23rVgSW+YYfgDcZDQUT3BrdhgZGnjmSo4c
15nD23iEMFJ1zbGcIBmGzB52ltWrT0me8ABqzg0qO4SQtSEZ6f3m6y2r9ueLxjGbYpg3hQPG8t//
9vXsWeIGq3N/DU7W9kgxJrcjNuvXsejGnZwSDYPEQiKy6GlsNS1GUkRS1NYfreJYNpAgf/19Pr8W
3MOlVwStgqEBleGnq2XNgDzCRcAvUMKic0a7vynr0N7IUlWeQ+FM/66l8+P+0BRjEbIlmxvPwscL
gGkgZUJYARGGNOyhnZG6mxS1elfXEzzaHFRDkA/D94pbAF6uaS8TAK8Nds7yoACPwqs2/q58+3g4
+fGdeJSX0liwMtBu+vidxga9rp6SH+NLS97Urb/E0ug9tA9/pOvSNytZZ85vLv3nBQLmGschXbAq
LRbfzwIVvSuNzvGjeFNIH5a7AWB2Zkj+m+v9D59iLuuextmarstnV3uOcMiJEKhsxqThglptDOiz
M7LbXz9HP11Bxk1AZxkVMAPC2v6pYMwjlokkjuEkWoT6Fnpo7nPLT9FNUkZt5w4gUaxk1vWvP9X6
WKNx4/hY9jt+Gl0egx7hxxvXmrkjaIiQap7Nir9TQqF8N7UxzL1igqOWDfD8CR5LhboelHqCZpIX
uHbqedCHFfhFYpgU9kYo+E7d3iVKRfFTGMiDF9+wWDVCByBem1N5W+OPrVxpzuNtHIvgtJToV/EQ
azcVXSy4vC3jCughfnMKZkODPdQJwp2xO/hn0L7FuO34MdtGjfXiwmUUS4hwOG7a3Cg9VAM9JlKC
tH5k03SodUOtfQTlZl1UJRtyrw/14sBzEuPTklSlq8SETrBKoqQYXL2T6V1jRymsSq0K9HU+dGVP
OFNv5TcjxrVdaZEovDW0CUpKMvfpl1YIhOeOMaWPo6NH/oosSaVHDxkuSYBqi+vDUAb5htu3rtck
0xCv2lX7poSPD5avekzNGJ1kVufNn1Xff2wF/dOTxHLExJm3g4PjsuP9bYFM0YLTudYhGukZ4UJR
6m+ZSVsbq1oiWue0vxCgkG9+/SAtL/iHVXl5jhgJgxzk77I/t1sG3w86I8BVlRm1tZmJpCGmG+ow
qV3Wb3aAf/h91AR8mKHxD43kj78P1HBC6eTwUbwVR21iwueHYbICHG4eeM4nD39A+pu9+p8+VIM5
osKFptJfcI4fLmoQEKI+J9ZaK5z2nEwjLjHyLU3wYGtVUp9Yba3++2tKe82kEKQSRKX2aVEtTMTE
GN74oVFkeki4cLpGdu4ZFSDSX9++n3Yx2gs0zDmmLE0ACqGPP6+JTSAMXSGIrAI9xa5V71UA/qT6
OfNZy7LxN5+3FNmfnxebyQcdQeiYlECfts0UNnvR4YBfZxbecyezne/2PKRvUThH912S6c/wD7ph
qxa1hpGfMKhb1ZdjuVUTYcjVXNrF1lp08cDXavUaVhyQBfru077JcRz/5pX6h6fbXuYnFIk0c1Hr
f7w85AuXg7KkjSH2d05dt9jiSYJbWSX06V/fiX/6KOpRHCSaxapsfHq6e7L+cOhhItJCHEgD3oh9
rCg2onLtdzfhn+4B0mPe2EWKyIj646+aQr0hv4TwGlzT/gkfDVhBataSpNoIoHSLABP26b/rv//Y
cVB6ARhBfUAUyecBBrS4CKLBLNedTHKaPCax2Ni0MCASSv/ra/nzU80JAvUq3QdHo9+zbH5/WwnD
cZYphAQLR45trmNSYjfVDEvPjJkHa0mb/kY6sjwGHxdBGg5oK1BWQ22Buvrx8/zQSDIcAda6sCrh
NcrUnhx22N88If/0q1CNg5VdVnfGaB8/pYoQraO/FOvIggxN8Gy3JYG7uxiWU6yspPodh4a/8uff
xcpgsfxxv3Sq3Y+fmCaOwzksV9ewhgjWiKORdOhcM3vHo/fskDW9uD3o4pPX3YzVHLjdsIRh+Y02
9a4NaQ+7vu3UmwZ9Z7oeLSu7hwMCSZZ8Lp+IInT6K7iklBFqNkPsDOL+kaq9yl1yedP3yC+mLSFk
w/cGeuRVgP9X9yrZsXOnRjh0XjGwt0JHEEGwgf8aXTDw1F/GWKVsUaSJRLgERO/moklfqhhckGuq
wZJzpdbdt7BYdJbYpPHCDoY+vPkF5Rf8vEK2HKnj6sghTX03a8BhK2599tB0XfWQcLe/J2HjXxAF
Yn/q+5mAJrsmVMWNKiWHOV5JoIp2o5mxK9SxeBOF2foHR6bg7WKcetdIEJcUEwyFvtckEca5KQvr
i6nUIymf4N7xgSVzyuGvjeTR6DDAuM4YjN/0tsKGGQZW9mqVbZVtRty69xwW+iecMlOAf3rQglOX
kr2AjXwa3/y+JhOhKW0T6bs1YzfqAW08gQrJS6+dDc5xmIKy1EsiAotXZMHOyTYapaB0GslGIICn
ZkEa6zR7B7mt3OLpJW6oqPwF2bGgS1wcciRI+ThwS5eSULwvbrjvlt4P/K4kCjqPdNXglhQSvySU
YSivUOWXj5RuLfGifkRcAkTz3Ca3qyJeAwcEqQJDohgBiSJAUwDXAOcAj9O0ZMW3I2Qiy8hVeUpn
YKz7zrLbhxTCI3A/KIQAc8nYObQ6djw3mW3n1kH06GwrOqBHFR9ejpfZhO1ZOg7GISdqQBiTF+wf
uYOjtqL6JElmwgkGPiJQwPRyb/kfYR+RpRX7RnfpbNynGN1reR+ruVKuoyKx7TMKwmJPBHD4VS90
J9kSk+gTQjDA8EniKt9HRo5jrTfU4Ka3Zv2eDyJBeWzq4nEY8/mW5zrCkRmW/beqQK6zTUhPwymd
sckB0fSrK6uOfqtK//kkQAGxtKxtugc23tuPLznsHS2FRKWvKyAl2yq3ijVbsH7uLGXYUHaQ3KAO
w1r6Q01r4nfzy09ChWVbQN6x+EHozJFt+lntlwP8qXRiVdaENYe5S3hRta7TxYE+YajIWlF6nVkG
FCjkwJZN7Vw5ZiGvdG449N5uOJUEL/2m0vx5L148MhxrqVKoxMSnbb9VMntQMvKoK5vTBV6z5Fqx
Ya+Qj5Le/Hqr+qnvx+9f+vf8+MWjIj+XGE5SGB2mQZJBdWsg76Kf1hMMqdMyMT9OhJu/QtTKsXxj
7dZqLMUcQIrVBKWB19kPkQNMLFQoyLxff7GfiwTmMoiYOP4iU/9p7BilICu0OJcg9gl6UrvBGSAw
EmNZ2GTT+omVP+IKGDa//tQfXZyPWynyUkwJSKgW9efnTW6OS5XItQHart8HlzJiwacNWO5zQEgL
gbTzZoO9xVISeS2jVu5JCWkyTO9R80UhE+H519+Hcf3nPZCGMdhBplOGtsjKluv0t1oCo/WIOdoI
qCD67mCG6Sy8xOJY6FaGjz4dO3akb0E6d4RdxxxH9JLHB6u5isWSZ/hrP9EzRbaay/2YaKRhZT+S
dI1ZmOqmqqkvV75I6nLPkZm1Lnf88RCUttOta/ST5aoMDPGYdKq6060ECl2uVb3jZo1W7/Q4DPAJ
kklSEICpsY36Oosk3gVhPYUiyOEHTZOGlT3RDTKE2y66QDUIl7gvDYteZhPhjSBUsd7LfGSRabNq
GPeGldaQQUU9PNg4vA13Mhc1W2kOwV7jPjwbpYFpFH44sSd1ldkT/zOMn/cqKEwyN6dOtQ/pxNgJ
Johia1hG5IgA0PSMSOpXwiibB2seyMbVZqO66lh3jZWP/o1otXjCghKNVn3fSFoJm05HzbAbbF2Z
161Qz2BXrPwalwQIsXGUBnELoZo+Vl1AXOmI/H3LUJyGF2FTxFZU+GMNgpRbAE8jbGqxMroKhnvR
iq9xYZMkyr6YZt/ggartPWmoqvEwO6HQdxWpcmBmpxqbCSRd2R3YuJv9DMHgsihp+1MlY8cEmu/P
aNfhNpn7eGirejuFxLt6UvS1dsOcuPMUrAYVUnbiV0josmvQYOhBMbumTXi1gI8AoUPWvleDEY+w
FTJw4G4GC5qlqyGjFlGpVWtd9clWqQ21eQ99f7hhow7eYduYpK4kkXij6F3IxFDidBSkBIAhTGGj
zLGpv3Ce7GhexbUfr0JQGP7enoYILXMDIWFtwkPZCodoTTdKGhDXQxW2901DxjhakindMuK2m82Q
Z/K+qAaJL6ROR6+MYJ2sCmlA+FIbP0k2rTJ2qjfnPKZAHZLScEM0Elcx5j4iMEWcTWAO2nAA9d82
8OmgPcPDd2D8FnWUTeuZt0/zapiLDy2cw2wDmVhQ3il9+Y0wlCLclWbZDSscnBhJIX+TtwbWGwtj
BfD+FM+1s6Q0BraO+3f5HAkffpePZtgRiTgxoyM3ztqWhNKQgTdjvFzzEI4AoxtfBXlIRLvHHER5
s4YlRTEH3y3X9YwGYldgHXwOxDjslMyxg03kO6O6JpXZeJ7zyXrp2m5SoF35iwk/YZiwnhqQDm5L
rp26nFoVTLqTOlU8Uvn4ZSALnZ7MmI7PszJjwwgcnjSXgXKxrepxqWwC+1kplJF0gyZx8jUCTcBp
fdmoDx1UJLBvPFSHcTbjb0I2yk3QwAxxyzTq38A1kooyEB/1klSOco8cGdATVaVCgJIBn4sw+eyO
Vx2C+WD16UsS29ZzrzvdvdDi5DvBof25DkpANgr07NHNzGZ+0J0yeEtbSWpDpy76mjhpTbwTdQhp
nvesy0gvhv0LuVtj5kkHrppWHKzbGqzyCBfI9ycpiPgZQUYug6aNbuJ1Xuv+AsszulS7gkPvw0cC
S5GR8BsZX/osTKDwJtV0sPsB0F8ncBXvFaUiLreDUMMkCsnYO+QZMgSHpCXeTcJS6L2Zk+W1P1bD
85jlFil9eF8eEtJcD01VafCeU9LA2M/n4Kz1Pk4vLZHatKrSwU7X5dAQP60lmayYy0yG2LGxMMQe
igH8CdJCNQKHLomOSPosumREVg/oLBdPuGGntrapLeKS1rlm+TdlWRSPWDRQT0QOXv2NrvfNV0NR
WM/sIFauENkmAS39nDi3lguLQ7qOQS4oY6I+Dq3iANTjraxJeCE6ZxXpZvio+jrJ4M6MN3xVjOW0
RQFcVOtBTRhfBXaRJFfSbHNrTZbROG1nxwm+G1OVWLuh6JQn7jR5ewX5GCWXYKDMFmDNyc3stWhB
eGjOM2zT1gWLF0OMtUnFdlPMF+HGSTrrofdz9qygK9KvkTarwEIUoq9a2NE3FRbHcI1kOD9VUwTB
AUKVKSBfmqO/gtsWRmvVbJV6Mxh5xqTLLsa3wNILAiKom599rZrf6lDx+11Y5OyiLdElOamnTXca
AU0xY8K5pBKVAJeHzI5+DagCVI/dLtVZV3Tac1ajWdmFubHwxaGWkfroR4MJRlXx6QBnDA/+7BD+
/2H7f9FL/lu1tH5tX/8Kw7m8Zt/+z3/dpUX/mnwct//4I3/N2/U/sNnBg1ExutP2WeaJf87bNesP
GsXUVVTWqILpWf+/ebvJvJ2ODf9Op/amB8of+mvebso/2M7pHeo2HQ3kh9a/mrfDtv1U2QG8RbyH
1Znylp3lx3//W2XXNFMCjgnWql9nevjih4WsWfSBCmyUXptpLOu11hB5b0W0qgyRfoWPH7gzKGXZ
d8VuiBJIPhMIZvx7qW5vZ0wfX6Y+yvf+oFcvxdB28DF4m4LMHx+zGNxdrc73ohSFm4kJw/9YZvez
UgsgAA55ohzGv6VtGR/7ZbsZZD/fEg1PiEwfnDJ7Vnbw3Qhtrfv8XTcxY4Mr7R/LvhEQZ4Vy45et
cipjScfDlk3lCTlkO12dwtVUWfWBFeGtVh+XOLwk+JKG0oti832I82snuQ7Nx9L3s5ti7quNMLJ+
P7PJWN1gfqUAze6Icx6vBrWLKEsLvb1wGhZvARbC206SQSXj0HrOJ5W3lVlhtgW6NO2A8Fk3cRpY
e6e32gNNl9RFGt8eSsiayB0pBEYo62oX2zsSWRO3KlPLqwNIF05XVDt2f//Z6XXz4puVtuopPLJx
QHNqqx7xhsCrIGRf8jl+6GSpsGRWQdpvLDUcTwYBtMdMH2by15N23QHLPXWi8YmRSVdWI96JvOsA
rGjjdS7FeO6NLD/5iQ4Wy1TgUJnRtQ3vbN0a6uippR/fDInzyLgnXI21ah+7rOEnpB1B70HTHAq/
Htel1hysjPBztTa/krBj7aMa3qdt5feKUMTZCUt6JUU7bhk25qdRL8sVcS0BZCcygAaLjLPKaqyH
OBIvlRqIa6WFO6NU0jgVAXHCfgQvdbAnh0Zt3phbEJjvcMxoFmNq3SViVg56mPkbozaK1y57tNi8
g5WI6xsL9Pd5AAm56p32e+no1Cpp2WlX2eQna0787ZmSeNwojPbXFvEdx3kU/cxlaNNb3M8dNFSC
+iTRf9ueRiqZ5hhl6cS0j9ogh8eR4wQJkJP6BFL/gfxj4k1lFhz7vKkOJTubp0MKXQd4gMolvZ42
j7qyh8p0S4GAcqWP+nDwh0L3LCM0v5TGUG0bKDVQp0r1DMN2BDEczdu+qGCATZZ/RfFenUvHjokS
r2Jwb0o8vuQ6uat0M7qrIpdgiPpp1NZ9Oz2p/JHVPEZBsM+MlnAOtGs7f2rlLo0W8SyUvKvaQSiw
QlZQPOYmRLWkhuSb29m00Yl3WdOklofOUeBMlXO5qaPIJ4sz4ImOmwm/hF55ieLU77R9SUsomV1U
daA9mIFR730/IvlbCjs/1Gmp7TW1Njy2VjBLLVmSbR5zJqzUTRpAXIbPSje0HJyvPD2vDoBJF/9P
dwiHAuINWXFuPOVQZQbyWSBN5dgwKa4atQg8TgBfZjuMuw1ASmczoUHnFSGvJeur6pjJwNnTsFNd
IasMRQnak/VsSlagRKEwC+fmKh/K+o6pU39QJSLQsEjijR71PamKZnb0dchLYKSceyseqqMRAG5a
Ts1cJvhUnM51okIHXYGsU+o7Rqnma5iTGwwRgFDKMYBppjXEkYdpdbTRO90RXakTJWKe9Lk40xKI
XlAa3DZF8qJEDXKKItEvkrPMiTj1cA9q825GlLwpLesqzLNoZcs6d1NeaVcfRjhkS0WfNgBZRcUo
qF40KqQeUyQWMCqDYkhOPqrulRqY8g3z6vQwNmOEr9OUd3nTJEBG1eDo+5Bt4m4Y3IqN6IR8weSd
aAMY0ROrb1H26n6yAFVp8Vuk70xTaTaT1D2lM78ECnqYDIrPQlw1EukhmXqj0WEWXhYO5GN1yS5E
TByjqYmUW50m75VhTzRSS8KK6bfhWi/hShKsrhJeuk4i0s5DyDpeXw71nr5YAyJ6eFI4TW1UNVtF
Iibj3Wcmns72qg7ia0aKLkc/ZW3oSX8MNCpWJJaQ19pc3zlzc2fa0dUE4RmuX69vGkYXly5R+uuh
i4In1W9LztzKl6Yi8ItMYPua/FzD49C9iXr/ORfg3fSBYFI09YfBdHYWeaVIrdo7OcceQsduy/R7
L9vKawNFPUpYb55PenW5UQPAMsFUFV4wKIfRcL4bcXwtdE6OdaX4BDoFr6pDJBrsUUJfo6o8mNbC
bcxE59a1Pb+3fUXQfcN7Snhw65Ja7QZwik/YcNqQyCFLkMrScPen8jsAtRc6qYQw4uy/V/I68NR0
YZ6Ow7fIDBA3S9RLvemT8Unx+RJZkX1qylBuFAuSt1mZR0YD9qbwyRZzO9aqMerFoWAr3xM5UHnB
nFQnu+zO8NmmA3RFagTthpcM10M40AeKEgIk54tmJ/FVRwaMg8tMo+wml3qaB4LmwGXgF+rtdDtC
DsSvWobEGaVF+N3p/f5BaEa5S81h2MrZUC/FkH4pGt3YBmog9xzdjT0Hve+kyaaeHTp16Y5OYd8l
hKWucuyRqwbI6FEB/b1tWtmYrioDmIGKL24r2gaXgJyea7jm0gVDPG2J/M1uRZuo24FZ1qGbW/+c
4ZL2qgpezjylxTHU/GmPvJleytC0blbHaIrQV6xEQYTQhBex51iNsJVDuDk/QNwmwJMpUPPNtKcZ
xvhU6WvOStNKsk+8Jb6QrlRa8+DkJAWnnCoe47nrruM+oiPfTsPXvDSYfMyKGRxjNQ3OWZyQbb2c
PuCTSD01PDOzdoLmmJemarVXIVF6UgfDFod3gjimr8lgcmHZsvepamSn3mj7TdeYJP6puebWXHyg
lakFW8tQ/KuRrLRdRZEFWVi3d31qB18aZabUs/d0K4+jPh0tSdAxlnQMlx5DyBVIWeQkqn9Iom5f
YS4GpHzsEI2CbmHxHhTQsGGcnkU5wGqfjEPRl6ar0NldkwWAVrtLT4WdmV5FKFrSjYfZ8cFp9pa8
oZ2QeSPEdQ9j8LuiKnu/HF1c+C5dx+upPUZtsJD1t0YZr6EXviBVMjZiLM5qlF/sYJwBBE3HVgDW
LXiQt52on7RkPjP8cc0iE3Qcaljk0CaJziFHun11EohvCi7arU5bVQNSJdV0R7DrPp1+UC3RgTrO
e0hPHys1DzHviBcxK1kjRHcIGoCsngxvlfKlLZc0CT3UxrPNVoYCpYa96Uy30yRubb/2rJErOTaa
4aWxeYq75KEP6nllpcU9OQQ0xCVVV1Ac7QlYRZRfOUTar8A5EkyNc3oqsnqFyC1y2wnnax70X2vS
5tbG0EJVUXKyA8GgToa9DiQ1OFT6DBOD/170zqOwDpCyzyifKPgNLd4oanZb+xa/oT8aVcyQievs
p0y/VMlCEy6Ni1Qj+9AAFYKSZyYQM9qagXafKHKnYW5C3A5y1A/br+EwHsew7dfJlFmbQYaPrWlA
CO6+GHlxV7Tp174OvvtJtRkIyg1zjOllD4UromKZkgngiohu6PB1tI2y7KSoVukZPcVv13enifD1
taZmBxOwJNMukwN8F22IbW4PKTcf1bmw7xzuNycCMj4tI/GC/ik0QDCXmlY9zhD++jC6BCJgw9Th
pBe2xQ6dPuQFBq2prB4DqR/icd2PrKmTyNobIu/Wvhbs284sDhpz1CuFfK4nOje7WYHIUL4prXHP
BI/8alRQBLU7SMTyAxHYLOrdrq6r+1JExFe3NsM3wqnHOI0vucjrg6LlYjeFAcFpPHnOc1kRqtJk
iv49nWPxJR3pmRYKyMLsQMXPTS2Y5QeAAYmpWqVjeUl4FDlfAE3AzQHPnNloyA4g62+94cxe0OH4
KyqedJ3EAwMa+GaCEUoBlysXhMYls23tjV93SBXlnPWttZZW01+pfWI/tLaFSRA630XWwqcwmu1N
pWDCSfhr1wiThZtkXfOkxYCrpNNfZVqneeGcFtu+rZSjImjEydnJzpUTWA9028lqtKxyqxey2LTl
7YSDSNAPi6DdCLJ+G3pusANCoMmvPTS81LHJsUi8WbWmE7xFt8GxgXT3UvjRoaRRZhPlEB1QsEFz
iV+mui2Args6wEl/SMiPWTEsSbwESn872JdIc9RjY/aVF9aVdqYusVwxDBgWjNHjvTtPsvuSqL3l
meN8bhyfTU81jX0fp+2umYd431X2NdsAncGZeenQFpsUhuWT6WucLarhG6jBkRNPoLrLxJtJM8V+
rQzEpPc9ZX89bovQOIdRc0uCAp5BvbV4nUt6zjJ6TnuY3TPBhqTk1f5Vr7bWczOhQ8ROwvqmmA3J
Mu0bmaYWgAnSrpPUkIikAw9jyT19/MdchdAMnPF7rzl3epHcsiOu0TPBcVdgtlskXde6pT6AuKxc
vIq8x+k0rfwhY+M1Hd+lKdzzgtcGMpiZAAIm2BBMX/WAAG49nBQyYS2KCLuNNipt1HdUsduckzzN
85T0ELFVc/+QJ0SgKaQLblCYB5tAlNkTHc8NtAjt0AjBOKYr2YltFtdYPurEFqyIvjvAt6QD6ZzC
RTvZOca4LzUyUeTMwjqHym0/0YKbhTiTFbBhAUN5ocAzJVwk2oDrfPF5+thvrPRcF8yc+0iHCto9
Uhxddagpr+U834B0PorcfNHjyiRvkAoIFsbatn2fyiTWtqGmPplETrqpCdiFVrq/zKhyjkPFYwF7
BT50qJ4NYIIuRW+6pewsv9l07w+NUdH2N8m0KUWacb4X3VeGUtgDeE1RIzROau+nXImfC9tuz3St
O5KI0wAW/kwKbIyk/DXPZmZpltnj/E+T9KDHmU9+b288IT2YXGFFyjGKYasHoRjWMT1IcGPBzMwl
c/Z1PZcPesc7Bl+e3AHazjSIVUmROfVayHY1RavRycRTpqSD6XVO9BzGLY0BSPOUaqpuLYyGabpY
lTF5xHFa92XWvXdjQ9xOXGSHqtDFKiltfd1PlMe50tcr4sIDYPaygGlpot3tWrmWSMZuGNgUrpoU
6p5VL7rPAX16nPKUizMziCIaFlWs8M3m0hoks7i2qrwOftLedHBU6ZW24ruSce5L5kk7O7Ez3gNu
yndqkApAJoIUh4qX1O1FXD1F/ajuWnVOFqBsf8ULRf9an2igWqWWkc1hZv6dJqA8u2XRFBurzKvb
oS7iLx3oWU5fNQHooR7zlCHwKJxqPtocB1Z6w7m+LnOxMTKyJq3Et72AOdTWjhvShpGYegAwoJAS
BBPeOHpK8VhbC7hYK46pwtyvMRrrrS4NedS6xjlwFSNGUHIRvzQ9Hzo3vIi9YaQboIZs42NuZtGm
tAHgwrYtR+6xPnqDY9Re1Q32MUlGW10RrwKZTpHR7Iaj7FatSLQrktGrTS9tRXFzv+mPaSSsF2vK
VGYZbQtrVKRrCWvwkEDXAtuqNXs9HyX7UeJ7WGDjB8sMXiv6dzejnF4FtPdVYUplWzkhhns/MNYp
uffkaLJcJRXZENxCc4NyiuqvANzarSsjY0BJzHuk0qbz5z0sY9okM6mIHPGt2UsymvwivEeFQSxj
Eq7LsdO+ik4yLzUHB82SmHeRUtk7UZblNsQLtIc0Y7zkVbdCogJBOs8gqQYGlSX9NOWa8IfWWZlj
FhKt2kS7WjGdd6AO5Y4mv/JWdlPktXBXt1YdluGmxd79YE+tuMvl/C1WHFYr6OIuviHjdlZpJvV0
aFbDWAfXik+Lgd0eon4GiqySY389akN1Y+qlfGJ1SZ8Q+0T3QejLi6qOCMD1xrj1u4A1INUUmpe6
Y+7nSEsfSWsBuQzgdsN4dkDYOfjDXQL5lxdIMxVCxFJ9XMIV4uyijaXxRA6Rdh7tCiFVFJicwApo
9Xszr7Sr0TAHINDBlJySogMPGZtKvJUSI26A2urWpGtDW0Ck3cvAJJQs5kgEzwPbVuCaLAl3oRVj
awbBp2q0mYyAACsLfwgsur8ky/9qNvDLAMcPUY//MRDyf2HM40If/c9GvNX87T38OBlY/sCfgwHN
/sNeNOMoXdFnMhegMf/XYED/A3UobjsGndIB0kn3Py/qH2477Q+cHni1JL16QcMe9eP/HQzYfwjU
7jgwoS0gG2Fm8C9CHtE/f5b/fBoM/KSPDRJbsSxW4ajmQF3A/SZCjk6HYzzEudLsAdBwsohR9tdo
L1Z1J18ZpdnXUabKDQbxmNLwTTWTmwizTjAiCCzN5tSXKCk47Z7nQuQXYTpHmcVsrGREuRY4ItmF
tOaaYo9NdmX2RgkXfDymdbOjLUDUDPRmEaeuU7CeFWeFLSMOi7Mjsi9Wpr4Xg78z2/p7oziYXY2D
WsrbUO+9ztyE6WPofCvGIyefdlZ3wj8EA8y/6KQxE62MSxOrE7vJsrhMCC+3DstAZYh3Cnu+HcSk
s0rKjOvDts2i7Lp1RkZrycamkxvhZ+jz/dIYQ+mAe+zYCDw/5rSK57s5PevIA2FSDK5Q3uNEfZit
eT8488WmiT1W2U5x7gdecVwLV3H9MucklTPfK5mTz8wHg/AQcJidzFVtRVtpvZmg0brHICvxmrgD
0TROBH7ooreHSp1X7LOE0YpvSkCAVNPpqwysZmpeTwo5TEpzXwevEPtI9gYPc+cTO5Lq8U6rRm9C
/Ybp5poe6IZ9kPAO9Rya5W6mUwgL2xRniSiSav7dHwMKnSUYa4QpPw4nqQ5X4VS7mMF2tC3ektob
k1cy7wyXap/yMl1afWtd30YBp/pc2zm9wsT0ymxhP4KXb/d4nOKbgI8N0bAkBpj965rAYaSlSBFX
5XCdMjsBCpv3vYe0hqUtdMJ92BWnPtEQVgD0EX59i4x1JbVrn906lOxVdX0dWP1dbSedW4lp2xi5
WLIpOleZspeREA9XWtNNUNhHo1cJxQWXntuzB4TZWVH2e+Wg3jaCizyDJEcI0q50lGfmrH3X1G+m
Rp3D4PY8xY9qk20D0pQaCW6ofyoR1+1bEhFZZbHoIQapJv2h8UfYX8jLQfdn/83eeStHrm3h+V2U
QwVvAiVoAO0N2U0zTFC02PDePr0+XKlUUqBAucJTPDPDNth7rd/OdF8se6cbXKMrjpSMJJuhLa/m
zGTZ/yXWdGFa9ApQA7srtyH9dEb6L68ab+hHegPyY9y3rl4cZ3EHT/JqFYrH+Jz77KWJnF3ERJLh
eTHk4dYmVeWWIHtosGyyVc02Jn7pRyhLoCvZG/PxPYSwQw/AGGp77NcXZ36U9I/osfFEM8mGHJd9
pku7URvPcyl/O5nxD+fjd9K803/eov4MO+DtvNnr5avVWIeB8o+8uDaGde81NLyTI9xc5mtoDjs7
DZ/CIf8TEZhmTaDyRh8VhW95D8ttXPpl6D4ttfl2mvIg/vNhdAESHnpGaQKYJFL2SVM52HPyD5b8
zbF5SCRD+2sd+VdRZcrL7MEhbIxjIox9NMxHVWK0aiLmqPyGg9OXJ/tpoi08yI2FAO5ULgKiHe8r
eOQY6eJFdWpdpVlbNzx7L8p1RYpmNIm2BMEgsismKnrkh+aFwpcN/RZnGXxIRjFbFP8gRmLDeE/D
YleHuApqjU61b1BDomvzZWWW3KkSX4pdXwQYqwpej2QXZDDNSMmM6fXayKG+XLPemJ45R0dPseaT
UvBYYwf6GWXbt0tKTCz1qGZWfS+FdIp1WUex5ujben7paYdZdHXAF2KhJsiZLUv9nmKUtBZcLXrX
wsdRDOTKYXufRcaiOatPeVtc6yrd0vu3KczJPtgZ2nIzqpZd2NBDUiqSGSyCR5OMvgSdSfyRqu2R
LkO/L8OrPdAXJ6Unu9Tnh5HLb00237D0HRPLuChwNaF+7KWIoo4h/qXA8BkRmY4axPxtQrIJKYKw
kdAnYufMKotwZieHRs8nLzem29Ab0j+tc5A/m8KmhNCgk62dgViHJqnBIIErZp4mXQpPBLE0l7iu
EewMUetWenayjLDehSCpNmdq0V26Wo/Pcc7+njq9b8eaCYEjDWCbFF7KlfZCAVS+T0LZ3NvoWe5Q
071nNROIiiSfQ2rJ3ruekCvTnOJXlBZjYMyieuILkuDNj+ITPQTTMdIxaUWtXu7MrCXk12YwzyKp
pjuSHr4aMo5bMUmJlVvOVuME9YKCa6bYUerFltF2w7H2bcgjtUpJg0EkltN7hPzZbxDR+VCh5V5Z
Kkif8qfqorsiSTutlspgVp/pOtJOITnCntpUvd9wYt0aK+axGRyzuDSaTr0i4NwXqRBQYJk+K3ty
XBgMcfly3qrFxRptQrChwa+ElFHtaMLeTtV+SliKWfXpCEJMs15/kfqhF7LsCfZBZ9TyQ1rB7Wa2
x5tcQSrVK6WRpvvOKnTf7FEEiTn9101CDowRVNFyxFsWAfoR/R1NVb+nHe2OpqA461aSfncoy91K
GpNDiIrdBa0FHUimypsVhHR6jTCojzNlO9alGfC+MxaY6leeQNEBTPKFNcn5kMr2ZujS4BtFFm70
ikpI0IiOIor1b8P5Tm1Sk1+LQv3UiL7eGvRLu60Qu7y2H5giroZsjxutNOpTLzMogFZgY93Sx4aW
IQFflsr5S02qnlNiIlKTMqGN3Npw/8xdW6o8VwL7PE9bGXItXv6iLlY8hPPyJjObt6UofgYzeiI0
SfaFnXMaqNmZRJIXLW73wLxnkStPi2QFmlbsOqN/qE3uKTo3Srh8T1b6UdZMaRLpdbztcZxtSX/Z
mjayiykI9ROGD3x768xkHOLW2DppsxFInBJlxPcabsZWHJbcjtEf9tssXF2o9bk00oMz5Vf4kU02
XuvW2BVghSX7WKiZSEMomgwZ3OjQ8qWUR0NXqgvvPRPEXdIT51BlhfWPDpHhuAxLRMHJupgKeUDg
Jkn9ps3HZKGXFuUtScRsj4ush3sLgf42XZfdphgmrxMlyzqlKQXQzn8242V0Ml//z76M4dnYResS
TWw0+7TRKM6hXpdshmTzK10XbwH6cMT6kZKG1Mnbcl3QibfgZsQPmwXtgEUUDE/emlHmBOq63g9D
x6K/rvztwsVUrDDAQOvRsyKcZNuPi7HrRaqchhU4QN1VP5crmICniymppbXtTucOBYnaCjzQ+arB
Q61whKFSD1VXhrxLsql+a1bYQh81M3XlgZ7TWSqKXSVX8yNZoY7GMfpDu8IfuUJWaQnI+OSAjRj0
xzHN1Ul3sVfoZIpK5pl8BVQSZIJBv4IsyNTlvbYCL4OQrSeCPCwvGSgGyRSr2tHuh+xtBW2WUIWk
0oTmmeNkbEZlzA9NrHJ7WCv0w/mhaTtUzrspo5dgAChS23bScT3JxpuSAZsvK6LUWn1yo+UVmAmt
KJCTSZMmSJYdvphD7+x1qVj4UNfQziZkTEEguVHyVjoWKeKCJXHYc1eEC9IyO2jaCM6WrwhYvGJh
C+pHJC0KAJm+YmWjlcM1rvgZMld7PykGoJoKWceEiYrpZ6FvazcNVKZIovugllrmQNQkcNNeP6ul
/Rw7xhZuiDyaKPYa0w7qRvUIzDrUEXibQZ/ylneSqsZIOuP2vtjN9KpDhY3zeFHRN/NVGqbpyPje
eggw8cLMEh29afjBQh5kBHpAeRcntA4nR3ADzna2l3vInDF/0bKFomGKzPWJ46l8cK8eEDP4MhWJ
3oTryUfZ+U/qFQVpvxKgWK38Wi4Xf0zam0q536YmhxRMcWURZY1kn/CcqeW5UsTewSIhLSU60RHu
3Ixey3TCPh5eW9zhDIByCw4jxIHkb8dN1YGmIoq1N3mkvy2jrPr9oPLmW6D6qv2FCmTgHsCJYs5x
fEhmvXqoai27Clrbx5LF/Yb4Wcc1CfrZ6ImiBnQWNV6VNC9LtjjPaZoCDEaQ8V1mHnJyWfrYioIw
JJ+gpsHdrVK++GszqYt9uPKnSjpElh6olfM8Kx8l5IhWdUSSN1sYSrqXAJLw3esFbKWZTLJLTbbb
S9N2ogQMH2znDWofGCXeuxpONkLSroOgXxxl+OlbY60O7Qp6heUmyLD6bBRDlkaeqhjlhMkLZgcY
06O89IM3UeyHpzntvZ45lHtCyol7iQ4kLF0iqSVcRu5vlYAuiNGybAHD1mZfsa2khrJYHTQaiSjm
v6Kd/GzIVwwG73/A7WCd08FgvlKjeGfEmvYmNxwJrTBRbihpC92Qy8YlQ7Hq521WXwX9xz6FTjEu
kMg+ssrxEMA65IFKO8iKzOo7KlGBvOKseJkkxC46eZK3jFaITUep95tGzO4WcrPZdpg0JHdaJuet
JsH8ZqJufknIWrhbRq/uyKbrgh5ZOmoSMPg31cAdKtAZnOGjnXuRSWJD3Ia+djBjCJIRvqDfifO3
sZqbx5qY/DlZWfc1MF8cuqWXDjIJBG3Q10r3QrN6f+3TIjlINPd+0O1EjfKQDsNWLxrk2oaTOxcH
7u4dzia8p5QsPit9zEU0oIReUDTE+aPXZu1jMXWRekSBKVjx1Dr0NKeadn1Cwa2qFtbDIN8ssIt0
uqRGhXxLiVnBLL6YJuTnPVTrNRCgkc4FsNk+b6z6EmIaoHHBrDjqk0zrMHkutXni0F+OlIOztdlG
U7x1KfekYkCSDMja7oCR4p2+P6INNIrT33rH6NSAbAeVJths2qNA0X3yUEpfMhK8b7iYpyhuOqLk
GvV5AhRM2WN7w1OLOeWtQVER262zQcYtXqGBdb82i+jmqIP46/GZKm4b6VTLhuXS89WyBJEYRj1Q
/aoqwdJbbIaWVM1HAs+4E5zUxoc6rJRh4VN0oPnJWJwE39rYmfbKGnPXLtjZcMTQOzPCUZmPXGpu
3LOtS4p4gxOH1LBev8u5YIVJQy8Lx3inTBLS7loSsMiL8uPkA+qeJvTqVIs3CMnz37mPu8uQJfs4
zAe/YEH3e4OGF0geP3XS9zKEK1EtAZSt+4nGmW2l8VNitI4r7JGxK/1XlJPBaq6+N3l+QVNQ8JjL
0cOmdsWVDTjBoUAWlFvkb1TFAr4NSZSLvwWshGw9d+jlt16Ee6fP/FFXeldtobIadSEaIQy9LtMO
dAljyBkX/lw2nko1CwZq5VyHBUyrco9tdN0fn2wrJeoPJmxnhr3jEZZnLi8JJs05A20AT7Jp2Cx7
8ZBjGOJFQ5fGhLpHMbYzmob+bRyoLHxKdVar3069LiWTFtYJNwPcBfWwkNabBm4dooelESTDqmkW
tT3HOcZ1oKl1xjOEO6WVo99EKYIkt36rKYahzqVzO42Nb60dFk4e6jtFbZmyVfapNKmubFJ73sof
ScNCo9Gw4UdtF6TR9Gmq5o1DjjMegpFX+0O5sy9X76GE1M8ELknCYdxgZ47QE65LWULfs52lxpY2
eH59JO1cTNJrF7U+LlV2Uqc69s3SH+XUVII1/aQNofgaRBceleCw/zkgoRHy2aE80u2TliH5S/7V
pnKFTPyWhDN6RHvKbiSlM7GSBKPmRYmqMwaHabICUVSZ94EQgCjomYgwL/OahkJyeHO1bJ8iaoE5
8m2OFkhlpX1gFj2Fvc1UmZavTVR7TmV/0ucA41AU8VaR0/OQwgqASmDUcVVkIEoju4JMZpE45yiU
NeJbO4oqEtxSVUg0S6tVwC3O/BVm8onIHfPCmT36UdEedRy7+BFLxy8clfIaOmMzQ5xkcCCfItHk
M1oSvoRmXb4t5fSnjJ0RLOviiQg4WXnFC/aRgxM5+DyTTyhd+aRH5qlvpQLgTFGufWHSTjlq0zVt
G2s7lmSKiPlYUtuLCFnlViJb38Qem1nO2eR74FrWHRVU+aqNC/RABn6Lt27kbaDsbhqSxpVFhaUg
m4yTBOJ01zTem4hWkk1HVlKTLltYzae8YKTXBvUVmYqK6c+5aGrE+wU1KQPJtCmDf4GikprWMnrB
vZltnaI3jyaR/7QLin1LOZeNWdZvxHRTstx45MCLsU2mVpQvC+VywtqWZW0FajknWyyWmcscbz9J
gk7OMbqpi37gN3nlTjxLKxlu2Z9OVoBrzWjl3IS7MYxigp/h+BRSFKaqkH1DIoY0pK+Lhgvk32m8
RZ5BOknR1f6s20eHiacupvmDy0phto/9ASjo1KcKIKoqJ5hH5uY2xEp1ZTQ4K117NNfnYhh1lDhj
8pQ6kkXYa/SrDCL18S9/U9+M6FOJ7PuULTz2afkkaQ2HZEOpfUS70ROhBCmzR4lMulQGG6v7oh4q
9O+nOXOiaymp8a5VnDiIxx5MZi7gm0hd5+K6ZSZe8bgyXzG/b8cZOadqVdWNi2db1LKzUzCLXTsD
I1fBGWwZyVUx87ttYJobtJ+hWv5zK/GJhHPt8RUluZXRxiuS+sWwpnQX6ZyocxfgUXBzaiG6vn7V
zI+YuO9rNMnaVfT7KCw9S31CYedn8qcEDne3S2PEvUSxodIslDQ1in7HWJZu7W4ZHvCOpbvYU39N
Ck2inTbdNxhBz4boZz9O7H+9XTMYxs1rDSQGzM7Bi1eGlWnMInQLmD2JkuWV4klLZBp+nZAf9qpI
j6IKvUK+DqoxHRKprKnYtlD5D746SACltS+bJbSk4IFAoeAw4s4ZgwqgLOFDqRPuZUU6jxFxBXT/
VTbl6fHLWs5EGjZmx0ZKfMPo6IdkIQZ2fSPrpz2LVhiunlvEOdW9slYHbxvO3DTBKRrqqBdUtn0t
3zUU5k6VCV/xntZdgfqmNI5F2fZeGPf6rtAdAWLA2FV2bUvjLOy3Pczcg0n1J6Tam0rEULEtC4gS
RKSmSq0tILdkHDA0wUgYlhy0Xf6tRtYR4vU0mRFq2T59b+ZIPg493oY0Hfd5HlW7RM4ttw+XIXXz
KkO2tBZN9K3ya8tZtx3V/pStbzsuvsjVUKcPcdb5yoxaQtV4L5svRwlRLUohhqXCGE+jzZc8Dq0D
NE0T5LY+eBqlRAfo4++eKL5HEpq/oiBnPtIRTSLXEYUU0PfMjRQ5IyWhhEmi8ZYVb0rz9qu2jc+0
qp1N6gzao7LHB18DNLZIYyst+mX6UU+V0x00/ADHyZCO0ZDkKJaBgB08mz6hVwjWp9CXs5Qsk0R3
RS+N+6jSio2KqnRT5to5TaabailXM4repJ528FzPt8YSJds6UQ95FBdug8oRUxdV5sl4QERJ8Z5K
oAel0Gi4UlbZiVhYPTP8PE8OaTsioEvOokfnig3gUaTnrmqurKnY1i30vRYqTHImAqsmIATleGFJ
llvjFPFytl8ww8CumrMui+ugK0+9BJ4pGhyjzYKE3HCutDUhbBynKXCyX8l2aekcXWhsCX8bjdi0
4u40ubtNXXI3ujzaG/14VaisbcZy3ujqjIQZ2qiWf0Iz5qSH8d2SlxJtEv6Hq9VHo5uaXU7pChWu
mTbThv4hN/Ifo/bOkuw1jwSf7oxyrk5OxRxfu7D/KfRYO9mtjjyrzCtfjYzxOkvRkbQLZI/W8tZF
BrlhVcnFfUFS8uREnQtUuIkX5yBp867o9MRbnHZr0vYxOq3j8fbHG2Us3LaenwZbvpLxeRrllxqD
5lCITZKP2zxtEYNlkZ837Z2PFYkDRBIqZNRfoXOb0/UBJvxwUHji8ia96uVy7GfiMvk0owhArFi4
NayQGAoRnRWiGV1VRraIhHcfGc6bxbXpUuGBqE3Gg3gzV3xekd56I0YGOyfXoaRV2tZ4+PukXK6x
wiNFZWjopb1l7MFU3kkgfCoHXss0OUheIKOiLWpXkkmorskN5x+N427PdxrxGpxn/zPgObdq2WuM
IDMvjkP/jCnW5tZzHdYbk8S5jK2x6nnulX+ZSgpcbn6NIvyIuNvMavSXAuek8pibs1lIZx1hDHzw
BtHMrsdijBvjWIZ2zVWcJIyA8SaXZXyYYG13Aty6rV6qtieQMm9ak1U5k5e7A7GLpmYy7pU1k1VM
d+dDK0ekSK0RhajADLk8siwf0BOkrGoECEc9+92sIz1CyfWEVtkCodZbT60JJlEWaR+VUkRopv3r
FByNCuQtXucl89B0c3ETpO4mdUNWT65sMHChtUhsopFZgqq+IEE+Tzxn6K9kqjBRybPDHJi17D7S
U9ojlcyipyYhS9nWr0LK0kMj8u0qfXd1pzuqqi0Oji6NAUVdb3QOX+cm3Ss4VLwqmywf+A6lN0AS
otls4P2ZjjkY4ktS1n849UbkXOydCVIshnLnbnECEmvSAXIVmb4l6686Smq3S/TMK/Gl5apKLkqe
Pw2tnjyJTkCgORKvqYoZplQHI5pogzztrkutkhSaMOMsOMm/O2JMZOO5KMNdjxrGIHmGuRxGOCsD
9EZbfS6ebcTsauewz/20nQgY63ednXKycHTt0X8FWIq2lLkEMXBbHdWw3Gbg4OItFQS9FZGFuMGV
AW3rsSsqT+gPM22vGsd5JOpLrErehLjS0hBU8qnp/wiIaVGFp/qm61OVXAszIvAnYpcZCbgjdazn
1cmOGsTmQ0SrN+hVz+aA2IaL0KMgavYJZezTiXYlRMHfDmt4PxtUHXORUHzMFesa2R+OF25bjAep
45Ob8252U6B130JHRl69487/DGfpJo+rtkDzokFsFgECRHR0052yVKXy+5Ny1k3FuplwDNddQE2w
31HQSVyjm5n/8pwKPdrNkbqhwE3jA25Zr0LA7dVGHD4qotdg8UHuUl2xMPdl8n6xWbXdsDLl5ySz
onsTtfUNby7/8FIP+7aRnC1SDnWjak38Raa5vi16vtFSzzm0aVqa32HqEekjiIrgH6kiOqY2FgS0
BLzUWcznqurbQ6gV47YbjMov80J/LWKV5W1qOeoTIis8p9EJ2hTVld5n5Z9h8QQbFTKlfZZFf61u
RXs55YhOdLl865WOkJQRm5/fJHb1TEubuVmy5JpFiu2mSIh41nAcHCaL+NxEbW8EN6aPiaGegNTM
0/DpWb3xXjvhzsrLe9JIL1aHOAgo9R+5U/iOZFivjEMU4dRTK+s2l9UrhHm5LWdilMKxCN2cNaGI
pQ2NVIQV8XU+0F9ae2mYfauJeYOse6UVYa8K8YfpihWDsvSOppiOyldGlufOtg9OCK5bTcbVIQwY
TlK70m8K0oRfmyxZnqXwnVM+9pA5gQlrHiITBH/QgITxTG4t87SMYlfBYuhqORJc3D3NIyFXdpnf
mrHbLY52wV51xd/2IanGs4bvJtE6Sr6bbWKMDRjBmPJR4iyN0uSW0c3IXBjdJzk5YJR717ld3blB
NdvpAhd8JgXgo6Pr6OJeT9otl6kGl0ClS01DMwbf2EPTKOk5DEsZlLD/MtK/Rumljcxwv2FLRUkC
xKulEz6m3vrrCF3g7eRqizC0W0rlkbWebeaJ4TQbDFdI4qJr/ZPdofMPl3CrTelH7+Cfonn2tw/F
lybjHBNmfGgmtaBNUtrRA97hZiN+VlK2ml4H1hId8PACIhkljDZWktB5ZTC8aAo6+aSJb5NMf7mY
L+TZu3NoTLh281OicZ2Wms3T10RgBOuZrOQemTteOM54AwnP2JU1L5SQ2Pdqsba2GA6KPq2EIpLI
wvGQ4WVbLI7bIuw+5iq/JiHejdYWd1mY0qamj94cwueeMiQ5Uz8Kfd7rXX/FEIhuHTBKVH+qLslB
pDqPuEQ7gam3kyy/kVXZ0/t6axe2trPmYg66fNL8JVEdik11rutMv0xMil2u3Ya83ZsJbgmWyU/S
BW1XNqUPhTY4YEblL1FIkyuS/7DegMh2fxOTciXf4qLK0VUaQ89su3dVwh04NIFkzc+W8+X0AaGp
F+jCamN1qU+TbswC43jZaGw6dh9U5Dviin8N6FCFrByFZ1IeUMqSGCspZ/obXR0LrZ2re+JtN8TD
PM/93bb2pOns7CJ/mvK7miIy7cxVCmBE0GRGQ5xNw9oWpvvImY41Bj9fjKqBKBmHW1LEa2565tcK
BtG4ZBNSQK2WpYRGYrMFUWa4lbuW7JLa2uKTxnCbsrk7GRn+CVE7UW7+SEt+QvpxN7BVSIuSu2U/
YAMBretaDUImmWkMAjcfuNM2StS9Z9V8IHPiJ2q6g+koz1BreHHsMxjHgXV1hg+D12S/dEuzKTfR
kBPeXs+eVZRbApq3vdPacEGN4iUdGd9rtw6pOUPFVw4GkjGMRrhyOPW2/KMnqJp17aWu8q/Qyo+z
M/z2Wf0jSeFW7sPIM5ERbNQeG6qdPEmGDhbVN8+2wbQ9YEeuRpRW0clJWmgoksf6BEbvTybHydet
3xbHQzOll1aZV8QrVy9NVp+6rruKcUF02wwoGJx845Scoz1lhqUAgiwnJC5Vkr0z5O7luvnMeqzr
bajBQ1jHaVRe56H+KyByXRUAD/hbesg82goA1HaZfxejJesYz9sYqfamt81P4GPyglGS+6Rd37iL
D6o932ybaD5J366qDCtTAkj9kegaileWHuemzSdqzOopKfIrkJ21EWvXuzNWJylHuSTStRdGmf/i
Ht6qYVLFD4FZVIaZzdrKi6To1LQVQZ8gZm6rdjPUBmmfVg+CV87S3q4H2cVrSDydMh1iMttp9wO5
RZuiBJXpXCklknGQC4HHOicqEJ95qUpfS9chiBKPXrK2SjzwNw6J8LXUFsdYzLx9FaxYpGol30fl
WEA8bBpilDZdQx58yLPK9UBKEdoedPGDvgnV+M9InPtMgL2XJSq4Xb51ouGjM3vP1k9FBQUzN7zR
IonJKWg+imY66ewJIqj0OXT1CkmGabyS9+NBkhqgHO3gzwP++bkQn1KTvBgk5hwL0o29VM2ML02S
/0xcOShoPzFE4Jetqn9qnJxiIp5gI6KVkPrqWvVfKdc42rUdFpSNxLOAmqjmhHtfHGQSY8YQpan5
iVgWhAzxXrfVGx/XUXKQokEp3ZJM96rVIqPCSWAswNpbubO49i3e+Qtm89hKdPw65j5Rq0O0oEmu
h2ebDIe9XPFoGUr4MDoTcUSPCGami7x2xoOpTe9Ggv5YxsLtweDel2om1SE/KtNwIV/xURNY4GgE
jYkm0EHE3DE3pW0nMeVE2r+wfGoktG4VbiJSK2lk7+GzcvFcg00Dybm6cJ4UdI1dNL1FZvZRL0Lb
dmNyb6X0e0BwGFq/GmNDC8k7Ghr8h3FQO2yy2yrdz0aFWgHWNc3O62ORlEEmlg0tDj28ntM/x+AB
o5/q3tyw18qQHFXiElQVaDNSQ8IAOONj9VBggjzYOJyFhSTMlv0X4WyUq7Ey7IjRovSpFqZ4xLUI
nxuZF4okVT6ocxf/Ese67PJek36pvE/9TAzFfUH++KcJmxtGJaYr5SbKx1hc4twYZ0/FDg7VOndv
KSKtC2pdAntseUZR0CfHWepsHK61hi21aE8zI9ApN1LxFRai4Upnb9VCAsYU6MwgD+VmJ9Hcg0Uo
Dd9HM/qkY/LcGMmnVcMlqV3ZwrV0ED2SpfrIAavTIJbmnJG1drG0XN4r7fBKfQKW6RAU1Nek4tWq
UgNyXO21g4KHE0Iz/WmiZsOZ69MOFSyK7k296YlCuZateJvtARGb+drGKEyVuKjXJepm0QLhSQXn
G+nZ1aNOTOmpdwA+tc+SwYJQZouUdvmcVOmtTg036glSB4DYgSNJWxjl3K/1RdvFQ3erY+u5EXb8
PJqVR7gseincB4cGobQ3EQTmWll/KU3lPY67Y6l+J728iQc2EJgZgrpwWl3sJN2mMyE2cFTk3b3b
8nmkxWcYTwoWKAvOJTJvpTXsIMXdmsHOUn6lEW5RSLuklygVrj+05Is0IDDkV57bDXiwg1ho+ZDi
YQ56CbQvaiUUIi0SGiy7n5qFy0tGcmqYpbkJIdiZFq1Daq2JRcklStbUOkjcOUIwqMZvjRN26/ZS
c6pE3pK0vk7MEjGCyLGkW2mzMXDwqbGnq/syz2/1mtVkx72vZXL4nqJvDLSSwVpC7DhmwpuW8k2Q
OVHFxzKen5IVTJrwQfgjvub93DpsuJMM4jzcs945hYPt4GYmLmux42mvLgnuK6LmvYYCHsrmhXML
Zcl+BRkUgbY4zP0ViX3OKAdDsfIA6NbSKkUKSjm8R2qlr6TrzNJgOKttrtZsMi3swqQ9GeIcpUsw
TMrb0jXHtkObi/0rniPEyonz46gckcAr0j9LIVR0Jo3vnJg10Ly0HKWSFJNs3qYSYblSnNrkj04D
c5ZKJAqZpkjDwh+hwgB26FwlZzjXvThZ3W/cyghz9DV2wJiXTT9ln1y5PDpYhOdyei+W0i8LJK42
VzpUOfZjp6xcMua8LFe+reS7qTCJAvWdye0gjYT/MJCMugZDdlbhAa5kfFZhliUcJKPtx1olLijp
XM5mQgctC2S0L/3IiR5zF5W+bWvWL2XuBJSBt3mRUh2g/89NLL/CcItNr+O0chWDGI00a3N+C2ja
/zgL/r/H4r+sHUD/d4/FNv5imOo+G3wVRYcdfv/z3/7zR/6Hy0Iy/iv4vWFTV0d4JSkcGo6J/2Gz
WH9kEvjumIzlliqTavi/fBaa+V8p3bHJsLZpsCT5kjzM/+mzWH9EYYQJckYWBwlMyv+Lz0LhT/0f
AUzIZEgR52/kNzRpSSVin5//bwFM4RIJnNPlHxuh2C/76pE/K+8dU1u3oXyu8kz/Jz3kB3CQk7Jb
5+ftuE131tE5zr/Gafjp9tWtvRSPbC9ds5/kR/GMXfZA5Gx9j68d+aifrS9vcCdsat/ZqZtqH+10
3zku+wGXNipil+C9A+DIU30wP8VN/4t3bJMn9dMRXp/tCGJRX5tHd2oPUtD6zrXzsgAxzSbbs9w/
VafRD5+SvRaUz+Ajfnab/fqJ/aRkEnvkfrzTYamD4lo+jS/jtOEn7dNysrfTqX/t9vWzdNW+1YO+
QRWw7U7mNr0YQb2Fq9+lvnywArEx/5JbeeC3vGhHaxe+5qxCrvNt/3FARgCa8Je7nlBrVgTTzVrP
PtSHkH+0c5urExg7+SWarkTwOLev/hwfcv7a6CJu88G5zq+8hSdew5/qFwE5xW58IC7Uh7m5Esvg
VgEeiQfH9JZfcNNuHoyufu5XJ/mgnYQ3bORAXOwH/rGAjpkNc5mbbzEAhwGFdOLd2GEVD5yAvNpd
fw7/O2XntRu5smXbL+JB0AYJNPohk0wjKeX9CyFX9N7z63uw9mncUqqu1OelsDdKJSaZwTBrzTkm
hUtqYaf+s9wlWwNniDtecbBpzZW/YWVvEDoBdHQT4eX8fHjA8AVtUD2lqzGcUnNeW+t8M57qfK7x
jLSbbG0/tTdTTiF2PWBifpzPsl10VZ5WW/Av8b7ama61jrkvUp14LPE+3MtNtiu2wSmbpdvmWTnP
DvYlV3gA2IEYywv39JpsHjv46y2y6mt9VzWr+D2Atf6QnPYXw9b+NR3QsvQPzjXL8IN+2t7UFzY7
GfpbPWhxuutsrVdwus6jjeoJt9x2a3XTvdgn00mbr10HgdOpeqHcMD77dRTmFxGFvI26Kg78exfH
5SrYWKfsOARli1W0pXz31KzUVXXVX0bVKmxX+jkPjWRsyx13cC0p4au3I4nD+UbJNqwObI82tJ2y
VfZquqNbbUOX3MPgcJmtV8a6uI4384o+zS5937S3yKqsey13gxh4NY/pufA4SNseqeXrxtM8jmuS
T1E9Z4f5NN+0F0VAzwGq9or3jWEk1uMeC6VBq4mlDfFfgjp6VXcb1XrsFmlJ+0vR8Ho4v1L/1ESF
jfVf3436oV1dvjUbSf/AS09xUq5hxrutWOt3/dV0Y95lCNdyRHzsPtYmjaoJWuqajpsbrsa71LPV
9a4uvBlmmraGXCjSs4w2b0/bCvUdwMGehe9kIQVOO/E2GnATGbvC87cG8KqX6mR+yMUKrS5YX1dd
x2is34rb7nIk1Cr3LJr740m1J6VAvqQn0YV5W/2KNGuHPts/l8xL7WY6yc+MLWJy8WHeVZ7WuM1F
d1O6OeoWfdNcYIxZ0YOcD+Y9stE15xmXDhf58wTsqJtctivaVKkBvddwFdBnsVzpIWzJ9YD4LzlY
863BabTf6rf1Ca/wyroT2hpBRV9cgWyVOGdwFtlyFR+KS+PdphHvjZumWWsnVUSBYi/TQ/oS3Sh7
a0vdOkdIuh1/sQdcc+J9oCDioGFeJVeKx0u9D9H3U0jWX3i+4rGpXc14sGg+r7OPsn6gmGO4ybaE
5otVbd4ZlqfZByy7+eugrCJrJ9F+RP6qPh1Baz2NawwI3nBdrUFvqK4VnuqoEmb88itGBIJcBJaE
deGBXifFM30RFRPcgNDqzcdPrG/0m47jSIjVdNX2J5qX3NNuU5+MU5pF+V2V7bOH7iGa8TKxmdoB
VaE1Sl7IoYZj8SytLa205p7TrmXdt8nGEQ9LHXdHpUK0VNC9JnUF+8NHlE3mvGVXyxnMeeFZTzf0
quzdcDPcyHvGFFyl9XjeXosezha8llV90l4l7o3cq+a6W820Wu0NjJrQPgucq0Bxh4fmQVwJpFib
RVWqbMhY31L73Omdm98pl5Ctdu/0AEFgCHdB8h8U40UeBJrw7rFCDMcRcWP6w0ENrgl7uejg7Jir
/Fl2dx0m7ogKh2YBcsE/Nr7F62mLLQbD+j5yqSq7nCy8yaOXt5aHGGXaKrzl9zym6/BqwZcUw4aX
Q3WV8KT2OqRZiGZeQVqtIjf2evRo4Z55g80zDpgHHf6Ovq0sRJgIpjHzgtg8DJnhMr/hqZG9q9yn
1ip7coyVBYcpO0SPIn9UL+r2GU6IbNddcNb80luK1OWbWd85F2Zy2p1kzpkhtm7lceS9wFnSj+u7
3vOGt6zxLHh+vIm4AlfGQzC/9wc1BUFaam7AROmVBwRZTO5rhv0omVgT/uKq27QQM0BcQFeNxCUr
FjKtt6WeZuf3BuE5tNoeFDccDnnnJjfgj6n8OAj0OH2v4pNuP7jlunq1r+1zCf3YbQ8V+h6Q+6/8
0R7Sk+nMvzDXmVu9YmHccym+VCpzXnpGT7CpmerLvcXqYjyH++61hI522r3ql8POOOXgP/QrqvHJ
ZXFGZ6B6HMxLdWe5nattuFdsFVSxxi3/gVhA7GoK1CEDrcDwtWOs0gKJupUcdqbtyWRblfs4OvFn
F/Jkaz4M1ODeuz0pRJgwpOLl2YlPvWbcFHJ7Ep4wyBjN/QHDGBrgbhe5L/YuHAH6bBB+D9aJ316K
4oSTzNi674LCqvFPBst/tC2/LcjzyP7rk335tzX3rUAdGwVh+9/bj2KhiTbHP/Tp3zT//fuvg49i
gZB++h/2A2x9r7qPerr+aLq0/V/r7/KT/9e//PcG+nYqwZq+FV3eLr8toET8aW/NBvqb7Xj98fH2
cfzz/0ahQjU1iD+0oT4JNFn2/3M8O//Sl22wID9vybt02CP/2/FsqP+Shk14DeHfxIL+3qT/707c
+BcRjezt2cGTQ0782X+2E/+0D5dLsAueamKRNXitWKiPEiCGFGSpYpkKneapOCEwcb5wRBXulNFp
oR/W3bkhh/4KDihVMUKQKGgU5u6Ph3X5D+H/z5TRz2eBfz4DmaxEDpC2JU2NE8mfZ4HRigadtCcy
5zpD3RWzqM6lqtSnJeI19/tLHXFff98uz5W7JdrB4vhxdCniRcxeOAr1GjIkcDZzEEYsTFPph+ss
OUp/ZBlo0HSIHSNKc8nTJGWP8fPnPSWtbw+24J6KEaQgFfNxZyObYlfX9tY5fg7UOxj06FtXeWSz
OgGMUvbk20xvpjnFB2IdzVs/yGkW6FZdsqDOlnObTBQUdkOfm+q6Glqdsk+hIq9o/b6xVpbs4ekJ
ZaHKT8MykdPiKJ/GSDNBF0rsRGOq6o0XVO3wLnNLeihqA7APcUJdOLQlPERtGs3Jm+0OFYQaWOVp
jZJl3tRKFrMxHPC40IGaS+NERkrzUzjql2/HIQYEGblU+VNo8ngg6BoB9wif8S2Nb1Y14p3oleTk
+6/m6OgpNd5D3kYbhJ4lsLAZy6f44+iJEGTQIoCSaxk06k4JjOF08keD7SSeeJRZtacq5gSjQyni
nROgRyXchYUIUjCbl7ZzM1DF69YuKRb3DKYfhs5R1BMfb8Em67z/mkTHYh69kbALW6rafLy5QbdS
NtaiblJEv6kq0ubCNFZuv38g2vFY5YqGxVBdHohhmuZRJtiYjRgz0B9gquyjOzVLbDgtYs52QZFW
b0Fi0I7IjT57kBr+y5Vu992rDcsh8lR4tUgtBjOkqo1KBlF5xj4/raFy4Cwopxfbh6BKDyNhByma
JnRWoizpfX5/C395ZtQRiDQj0Yw8Tf3ote7mPAanmTNwRHY314h+wDxGbgdxodSc9+8vdjxd8bgc
Q2IYZwLWSUg5Gj8KGtmU7CRlZRAAccCzbGyzPJ0ucsXXz76/1O8c8T+nkeVaFqQUxzF0UuWdozJJ
mPvUCTsAmXkP5t3L0hLF7BIbgYqE7JtdZaPTX6H9XXBrCNxoqdXO5RiQEUPpv1TNFehEQUnbUtDH
w6JP7hpnlJdWLEOTw0ZF7Va0fWK6wiBWi6iBKT0PMmEvYJ0IjbSxuHrXAxzYy8Isa9rGOk5wFJNa
q6zJ7RTTegAxq6yKINcuW8PyHYSqmnU1zJP5OppIe7BaKOVJkdeLCzhomKhaq5g5l0YhtlIGCfSE
EBb9P5uQ/28kpnaU3rK8SI6UpOpYuqACdvw9JbZDopRV8z2FBUIzVSsz8gg0IFYre+xNoHdpDZ6b
qFSwirDIsPVByakwuV7UzhS/U5o381XU6fUrWnf/sSFN4NKiE3Ap6cZRF4+HhFQOGDz3dREl7Yqe
fvLy/QBQl5F7PAAYAYQk2bAmrOO46Datkx6cDesIFsgMy3UOpVBBnEwgAAE0OYGUFOghkbVm1br4
UkfoN0D2a6sCe9znUEOw+FknQrO7OzJ8dCJdWXZcxP50Cr7/sMvA//JZsQBbtmT+MsXy4vwxsfo2
imjCeVBeJjr2/RhkkdnI2Pv+KsvK+fkqmmCfAKJVGqyr1vK1/3GVkoCYwK+KADgD8iyiwMYztYpC
ndZkgT0kGWgi6gH4u9y26svvr61+nSq5uMl+jXmGV9I8mmiaeuqRhP8WV4TTa4XywTXDEvWIGQZ3
RdClOeUXXWX5xe6KrpAQD9JbzO6Hz/F1vuMTwCthxiZL3DnOJ5YV3a7OYBujhDM+kSauzswCJQ0C
OmAt0E2t9fc3/rcLWkupFgSPjdrteGWeAZDoAueNRsSNm0+FtWstug/F2KjUXWT2w5r0dShpCwvI
gbJsqY52PO+1DBt084h4h7RCeqCiSWvYzv3HA5arsA00TUvAHdKOvs10dJw6HbirsHaMXTOI2iUs
Tf6wvf3rvVhStZZ4dUbu0YAd7Jw0I4d7cRxiUUwlqVxFcKnvv6G/XUUCf+O9I69Ut4/uJfOZonsj
IgWwIl7EqAgqNtsg/eHl++tVbGkwg6umITh8fHr5zIAYehvDwlqWiy7SbPV0N7TdeP39zXx9xzHi
cR7RdM1ijf09tf/xjgttBOCGlRWXK3ThQh/1TcmPbpM4gU5h1dO9ExuUV8Fc/nCDv+/g8/SicwjR
WdvZhZm2erT9KrEdVaT3cBip+OUAcYpbcJ4dnfkp94rZoRqJj2w9L7r2znhrUueWTZBPxE1U/PDS
LfPl0UfRHbxM1nJslIQtHz3sUWui0IDFx8MuX4KqoJqKFnfnGNP4Q6z676H++VocVjiJ8qwJ4mMj
+PlaeI7qUYAKJHFqdu552x3kyzH66jUnB8PATBQNhEYMQpyYdULz205j/yxDGU5+TtCF92U7SP8i
47dcj0aXjUj7OVZuMrABKQFYHS4hONDo8B29iSEQ91NPCUVNQMU0UBbx+Naip3hkFDzHNHZgg4LK
3xmE/wQ/vPZfn6vBoIJwSveLbYFcBvkfo2usMTJPvka7uGdbDf1OXStB2+1m3cp+eCu/zptsH2CZ
EecsJNPm0bzJaSEdDZV+lJKV4gNJZXumtKC4W835Bb+i3X7/3ny9M9MBKa9qnB0cxs7RiAEIlunz
wOWmCQlNrJQjpaw2VumyqEL+8BjVrxssborzOmuwZgv792L5x3PMeukbSbMAl7R6XpVCkrxpN+UJ
fBZ/48+52AxAWu+z1CYppFnipXV8K4lqJvvvb/vrdIFylLhC+pJky9Bb/PyF6r0d9UbF4JX9VD5o
wdCQYkrAEC4UOCerjpw2xMTC9BABmj9s0b8+8mVeRxPA3P6XM2syGURldzxyqFcG5DPO9U1UV+tQ
oTny/W0eT750TG1D5dhBwxQr35dTjg/rolFi6rBx96bmhuL6Ugt+GEK/l/I/ZwIOGianQGM5hJqE
DR+NoTgxiYQtBH40xN3IMdAjbEFyUiIiUwMnL1hpUwePPpGEpVg5tqMO6e0EQmBUQf/EtgPYqg2t
hnYP5Ot1WefVWUW4Bg6RYezlFZMB9d/cTOHUtwDSHnr8mmTr1PMAxbGrEtqPmG6iH57e8RfFfXHE
lQZnROHwSh4NElVapVp1fbWOAbqdY1FFtUEoNVh4s/jhGX79ouht02Xn8K4K3o+jFR8rOyglLDGo
brN2tzAK8E0A5vp+OHw54DDYQROR/sZSvJwRjr6pKaSG06UIN0y0g09jGsbxirKTEnPcw6/Ux2ZG
4AWukpu2wZLHGVJhKgiJWnvMmrbDZKXDBFxpVqQh7INkhUw4jFpi2IwhM1E/YcRyy85fiMhAeKAW
5UGLrmPG9/bDUvdlY829UHigaEAMumryVX1+hR0iCecqjms08vGtClHtpRmW7vYUyRMD162HQx6I
QJlFtz6IhjNLK/WL75/n12+NF4xllox6Ti8cHD9/hC5LZZ/6erke/D7dRD6EDlJ/gx9WhL9chW0g
d8jXtlzoaJ8W9C0M44IsbbXizFJqmrkn8EF4P9zL3y6DAoTSMXHyzBZHoz0E0BvhK2rXmRz9GsHA
gLanlUl9Y/TG+CQHOOe1PTbXpYzG8zxOxrtytPRhW5dOmazYmIFGshU2QsTsiWHX9DYQpD4txa+q
R4KHIJ+8piQFk7ip4z579usenUMIH2fCDGRie1gib++oX8MpmYhxPcfImCNZqyv/EIVq+1CkOZ7U
wZ/SZg3ucjzMSW3Y62icsOAgsE+f4iYa2705Cjiafl71r1mpz29pMRKVrOL7WcRfTn6XBkQQqEEm
ix/esC8rnKEbFhIVAuslf5JL9nlI4B3h4KOOWFxxSzwQ7e38AumS7ojRtG+7SE/cWmuK0XMiB4lj
RgEl55SBTrObu/KnD7N8ZZ8n5mUPIVnal/PnF8lMqGbOHOcmeeTaNQiZNeRBBGrsxX+KQP7Ly0gl
jQK5yXvAMVMebQaxdvZZoOAUg/dndmezYQJOsHKTymxThxL4TNgH+bqWRk4ij9ZZsWt10CkuRRdo
t9+PZPXLbTOPkszDacDipq3jXcbYEHkKbhyL64AjGkoHHQvGy4CU0Qqi7lcjzWYEz2WmZHGLSDul
faFS8SLX2GYJEtE9/Q+SYNtS6X5Y+7+ODz6bvpTo2AcBNXOOZq1MrQa1UhKU/SO2xI06Rb43xnb3
CxJFke6jykkXHr8onM28RNDifbbbzjNUXzktB4wpP4yRf3Z4nweJZGLhWTFsTY3l4fOI7TIcUkGA
wH/WCMjwNH9GMZo7mPQ3I/6MyOMEYV/puY8EwWCxeIrbvE1WSSKVpyyaxF3bFdqDkVvxTUbEnTc6
eXqXdouR0VG64UEVzXhLncq/9U3CYzFEw+3S0hBjKjtqbmg0dOXW8BsluCyaZCLcjIjh395+bCYm
xK2DRuH/OYlU5Vem4zJY42uHW+KAob8nbRYZhlaSl9yorYPLerTB6TFj6aBHZsxYiO/xG9lOKHE/
s1+i6+Fk8StbGvvEpzmCZ0kr0PRIqmAfkVYNN3PcGr5niGDWVkNlIonUmVUeybQOZsQYYf5cmcw2
1KVVhGGdSKl2a1Yt+41aTeZbJZ2UCcxGqerGlBOtTW5OWGqTwkGy3hb2SNoOSRnD2QhJNdqTGmY+
k2I9LHW5kE40HQzmqcASPcgL8kxXvTYMZLL20Im2GPDseBdXDjrbEQiNA+CDeoGL7925a/J8UrZ4
HsvrTi/qO+ja9PYR1FN44TjKhqLwu+Q8GaP2XmcRKd0eRsVHSUbTs41F5QwQXQgvX3Q2sVTZnL+J
kSwnLZsyzEYBTVomqsIixxln6ilGSHIIq6JQPrC0VmjWony+V2LiDWFiBIq2b0yN7keSp1B2tCa1
oYv3BSZutgvytTDnEQea71yZkDIHj/hrDcCb33Uvrcr4wZ8Zz1gr8cG9ZGaODD+O5/mQY4wn3K0T
7TkFpfwxHKz4oSL9q1sTwEwsRtnRs9sYnHo471tKsUAfKCtjQMEu0eK2yg5FnYElHkcNGwQuxT5Y
TR0cHSeroIzNuc7uQQCiqM+7TidqmHAB5ODKBMiPTNEW0UFsV3jXa7/hVoU1O6qnFVUo3EJ3WFmy
ppMfkN0VquGFNmSUYhOsnOSRW+iiDYrvF1KfJC06cmbktrdzy4IJrMAKNKsa6+pEdwBVRqzSqOvN
SF1J0RowAtJEJx0vVbV9Njr18vDy2StabApubIpZQsWIkHIb5JMhGyYEGJlXIsfNmPntLWSrno5N
FoePRV22cj3Mc/+c+Wlt4x4acVV3lvRRiXNiOvOx9t71WouVsevFpODUKKGZOonRNesqS9CCIfjP
Oy+VZYwOGZeJhW9GpdrRj5ZTn1LrLu9w1oMsVKEl8E7OWnmVwmTCyzVF08fY2wAaygbUkcyH/jbJ
8ppozJKtPh8ny59aoHkAdkbZnAW2DSFYBUO4VyNTPqVB2D2Opa0jHmIPJuhkxC0vttoiG5Ozk9x2
YrKM02SyWrzsoJ7P+qEELJEm7EXXUczcS065MdG0aARyLHXsxqfCDHHqybKfLqPRECXMtbozTsoy
1TA/iDRrT0UAHrCScYeMc7R1RFF9kuO6sP1iP5QKBEneYEc/dXIHRi1H4J4Nds3524W35uASSQDh
ZGMKC7WxRpArYaX3tUsbAXB1OtIhgRzhTJy+u0x1I9iqW0cNVNSdcUkSlm1P4fsYVHPg5bbfbBSr
kidWjn9a0ykYQkf0y1fOVshTQG4Yl2nQlzBzLObudYJ77i1Y/H5rvVTgpwKIoiqj0p05DKlle1PS
j/qaaSJ2PITc+UinM499WIkyxDMTtj4aK7vPyp0QWXTXthr2BzPPaPFIX08IZW8UElB0MtxIU3TG
mZ5yFqFOnEIUDa7RJjglDKe2lom/0uktY/V9jxyBgUnTBn1J8oFDuBurBNlZpZv5tZyr6QNA5hId
0bb6o9FOYYVcSGfxGJrIidfNqDmZByWvwTZfz72bZWCXmRll3i3xYn3iLlbt+TK36/C1k6k9nJkO
i96utUWDo7wd6PFEDkfXVcwpmQTgjnwGDIk2SU4dENK5sIabUVM4yAJ1CBxEOnSo1An6sWJv+7ir
bmYRm5uwUg9UokwMh/2prHFzV5k4z0aMgTJ4VUr5muHNygM6RjFu+YzXfcn18kpDWWVJd5tHEmJF
fmv3jBn6k2jGLqKqfEqNZM+pEZBw8iGieKNBMDZ7EjFpMxemde5bgrYlAGwbv2nGWLZNjNv467Yy
tG7iKntoWNwxcp3CYI5vijg6HyYyGq30FRMZUJriMKtPRXebBJln629qizZXlXuD39CQB5G2oRdl
+oaVVeKjsxM3MrAfdg3JRrNeY7ttuQ1Ygr7+HOCjw1JP5br0xUWnpPizQjXsrv1csvemRDHu6DVA
HhX8rI44TJgEZaWNyC4DX0KKr6ptJJvbrkeeGvBidFlx8IeUaZdoB5p3V8aY7lvFmLlDYsnr+oH9
xi3eKeqLbTg8i1zWOzHBTJrmZys0vaqBVqWhU7bra/xkd5h+oAr20ypptWu7DK5iS+7N5M4ODrqZ
1W5H9g4pRIThMcparxx+JVVwAu3g1s8cUomC9k4tg4MRQlaMx2He6jMUp1G36U4ON1kDYrdXVNCV
cl8L/c5v4he1ztdVq5lu2pfbfNA2/pLUzmFmI1X9cQQ7qYbU3kK6M6IQNxrWCAeWz7q0TerXMDm5
TQvCtrZti/BGR8cbxiSeKX0Qw3SbvQrWAx/j0spMHODDg1I96oO6DpT4LSZArPFpcI1NftDi8Swg
o9vBvGI72YWfjkBrFXUfB6r+bEd88SPGa10ZxhM1ROfrT6cDqlnI4O6gifeCAeRV6fxO2PpAj34w
p4shMB9S3qfVwu+YLbELOrO6HlTbJiGcbVzAuz54wi7eDTXZTXjoKAlszaoyIYeC7C7b+klTmgLg
YHKZRvUOePAKvrhYA2B75cW/KEh02xfQnryOeEi2G+N1V4M98KEhgPVBxRsppMuv1KxmkzRC5uyL
/DC0pTirhb9wsyr7IWToGHsxmAdkFDt7anbCR1sMZuYs6WkyS/usMnHdtbAuQb4o51aMbNm3dNqo
0bjz2cdswyZ559iLwSCrP2Itux1s9UnWIbk1zUvfW4gFmxJ+wn4IRk5bZmvAgstJ0jtLMnO8t4A8
PWuoQ94zLQULoUErx4XGHgSWAKxkQnZVpKGOXUJIw0+ss4dkg+W4bTNVJL2GlbOHb6EViz1+kuuw
0YiSxiTcRKuwSSPSALR2foznDNQ6JIUod3u/JAS+Dnu8bzYsOW+qKJ6l+rK2NFoAaS/HbfHhDD5A
PT0uBuLZ6kJs2ziA5D6XiuoajRph717wYRlvRbgivoUU5s5eJEgOs8HrSE/7VZAob6xagIkL0LEn
4gApDCjCooQXv1hFAdENml71nCyy6mQStj95Yq5bFaN+DqlIsYGjgajW1Rfo9/lVpYXjtWENfQyR
L6Twj829hoebJj7y+2ZGgF7Vtv0ednH43Bo9TrJRL6or2fNyuVWa2KRw2wmk2bZVYPaW+oQLm7oQ
yvoRpb6vE6PsllPMtjEJW+z6kZwhARd+UlTrJk0pgRh1VWE2Z3G5tjEkzKyDWL8Vp/HmJBrIQUt0
eP4dylekPwNAnLVqjGxDzFGt38rGQJNMLL117YBnBCNrWKhfwSMwWZZTkYAU6UsVf/hQYnrKLFv9
NfmGnvGq1Vg7gyrtSTxWHNm5+qCT4KrIgd3toCUAvUOKXv0p+XTIwSa116/1FLXHecUEm6DO7Brp
0ZYKALnVILR1MRDP2Cud+SvOK76+ouqCB6OHikq8bwpj31HU0rOStgZnovZnBTlqizqhg+Rp+l3F
bc+NALKoNfFB2hlLuxW3Sg21Ss5E9sYBRN3BHAJsjrLKGDtO2VzONDFBdY3qfJfGCKJcdBf+PTjG
/NVcwnwJI8jVFwLsHP6zE+A8KIsfCDVUkW33RLu5qp4iDoqqpbFHvJETb9hs9sFJUWXO5Nod1G1G
aIUugQKuOKMW0to7Sh6wOQPLia6TQcUxXKXFg0zK/lxYy9jFccpTpg+pLNXkAdp9UwgbfbymLCK5
mdaUSSQ0+4zE156ZvMEkAIBgZbe7nu2bYXYOIUqpjXy48stgH2d99BiMuY7SOY5kD6eAEHi8znr3
KoyguBR1rPNiGynkSi3O7ockhU4dp0t3F60NCInU521cpUFuP8YOQp3VPJEKQcppOewbXSUKG40a
QRatFWF7oJCFeyn2oyslaJCmUxGjbxtZXXzhWxCXAQRMlk5eVt0Dsc9skCN1PrxyziBgxdZxmW/K
PikOqqzCaqVnSvha8g8erUSXGWuwrSFAptVOKT4j0yauGhxEcLGc9lL10/xldlKafX2naC+F5RcH
ZEiduiaqhHqawsb7TWHjfAUJauZkAFLW3mZwf1LOSzaVMbadJbC3WAMZZQ8cxTbt3JELXRtE7sKg
LxYALNKaxivn3oRdXiJfvNSNsi5dOczdG8UZ0bp2pjs3VjDkl/za/ilVC47yCXKkm9Bhm+sC5eqQ
6DdV+0utcv+6KuLmqa1BEHpTs8xNhKFLDkGlEVorKkX4JuOhDcmfBJtDcNlEtnBdGOxoLT+hreE4
EWWPiWS50h0iA8gjLJo29mxHjR7UIEwffAf5K3jVkb+bSrA/WWplF7WCBZS3P2VDqQAiqVY5pQKs
Sdm84B7abDiDtbtQEiebwLi+5ci+1gkCCtyebcDeDjjUcJQoEfDTpBfvgxQRZg9T1A9FaRQtNbdU
irVldeD4SNMw1iNGXhusBAMAYOiIkD/RMmsLm+80hkcKVwisABKtXIHlbCr0N0z7kApImby4avcW
jT1kwBxZC3F8OTvHRgDoJSVF6WB++DEveK2DRudO4vHNzifmfhuGFTvbZOzu2dGScq0aPrusYDZH
VhWIG5fTlAe3gbCau2JJTkaymQ2GR8WCMQGonYXbGal3uMAIZbsB9wzccVDhRDDmYHRb2Viaq3pI
pmZVmGaobs3CFidqizLUHRuJMh6itN2QxuAElySGFPhbgI7ThWoTnMsNkW44TpyiR/BvKC1wQDhV
XgpmtHLLsMdbYcRKAPejkk9VbkHtQQktXibmM23Tl7V46qx6/tCmvnz1A7L49vNYyUM7wHFf6UPg
X01h5GjblGDNG4WdRLVOm4ghhn0duGAMl6jacoheKly6iD/UtFMZDGEVwSdqqD7BGja715SJC1Zr
WkwYn8fKidwm6BrCntqu3cK5IQ1haOau8WxSIvBwdCTdrHwF0gyLVx5fUQ4wxMnE0lXzKgdzs60k
US1JYwQXLTVvbLgCAu8qDHrIK8jbiQg0KtYvKL1BcGnWJYPBaqiJEvsRgcuMp7nTVp0CGgWykZo+
Zm1nvquCRYb1qdPYM+slK7hCGXvUZsBdxmwVz3HiZLpHDNySa6TMFQCvKXmj/mgd4PK050VjMaYS
9sQWhcZ6eIFHUB36wKHIhJzwtx7AULL/UFrDEkPLSAoDsdDSgz5qtGnxrJINF2HjbvIYC9IwHjgc
/6CN+NJK4SJYZYkBpFkh6b5+LqmqvUMXOed0ytEz8uqUB5VkRfhDD/uLLNngDQCmZdJowBMAWP3z
ZTSyomtKPSUW8qA8kNIuWQka4wEmrQB/iyGyJDTgQs8pa1Nrzz0lzW61bqROwO74pFqCV6am4ahn
sKn6vgj/pXf6+7NZQkWfjfv3uKo85gVYHrbDZNBQvtLyOtyYhX+d2/H4Q+NKPe7lL4/BRI1oaza+
CfCznx8DColYq/2gZPoYALVNTS1/OaTrrM2siBGP9IVrLhu8IrbajSV1Zw23LXiaVRucMoppLFiy
FWdNoE9eNyb5id0K6l0xRYei1vy77x/MbznQp3o7H5djLUpyHVk5TdjPH3ekF07kUg/N2ghxocYV
XVLpNJuxbrR9FwHbCFMywGImHGgkPRJeK+pOIkGAUwYAOWH7ck2JKuBgo4uD3YCDIf7MCBHs20BQ
RrX6odP6l9GMqpzRY6FhpE+wfNV/iDbYFcLGmtDhkLxYfQD4c17DUm3/86to1mIj1/kKETAfDWah
11kZRw3mtNaPzijsti4WhX7z/dP/2gGnjU+5bTGu0BWzxDKY/rgZDh5OIbHyALyDmFDamrNBT1y/
myAK6YCEziEfcWXONfARvyysQzUutfeMzJME5+pIkvvYB1inVHhMopU26SAwGij6hScphNdtM9rm
jWFNgK/ZvLrff/yvbxWfHkYGUg60KzT1Pn/6iMhMOxdAO4eIvQPfl0K5EnVgY+Ji+/5Sxzqk5a3i
8AeRQSB6EsbSZPvjQZUkmA/tgMujnAu5KSKiaQLoEHgeLDxRWCO/v9xfGmPGksho4CxCLeqYR6Os
EwqHeXVcaEN+fx6zOHuFYRB7npn1HmkOZvduFteDhCFGqaxwdUnqBT3q7PL7T/KXG0cegaNEQo9D
r3/0fgp1ykZJrRpAUNd+KHHjY24Z8o1FjY2ye279IP34+p0aaElpVFLsoXl6rE4efWGG9cT5yenq
/MIymvwxs3p5NhhJ/MO69LdLsVosU/Py1R6rTGwlpK4wUJimjF0QKqZhHEx86uCwCR3nh1ft67TB
gZbHKCzbsCQ393kAcUoadZ2FCRsMZinon4YbZiwD339bf5tOcbYxQlkCHGRzR/NGkQyxHesRypmx
9U1Y5ab/YCMz8+Ez5zNGqkRXO/ip1thcqnMX4Wo0EYaQDaQgM5QJMXkegTjVuTZTKweUnVkX2mRb
t30TQ7ex/GyGboO75n7uBeDj7z/+X74RbF8acgG+e6SURw9JKQH4GH1IbqAkCFgbR+U8ytX8zFc7
6/77S30d1/x64nF1dgx4A7SjTUnV+7U62XO2LgmC2cFTnveKmpX7/+HsvJbcVpIt+kWIgDevBEE2
2zt1q/WCkNRSwXv/9bPQ90UEGUScOxOj83AmVARQJitz59qlRj0y1opoZa86N95XtMW2zjlnLj5M
5Od+0XIHdFt/NPY9Pr/4qpiVJzup/RDCyotXdqy5UH18sBocG1TXCboQBumLHaRrlN5Sas6pBG02
twA8UiLVLjGNU6x9XMek1VoBBkKxJ/KmWZys1fZPhXAmQh10fcYcjzg0KC6mPDfwBjFs6ppNln4G
keLcRHnmkBouwett8SDuJWSwQwW1M4vlz8oRen0Lp1MMG41lGLiGEMPopVJhv5uAkAYqK1VN0hMD
sJK4Pfcl7o0jnMEg0ikR+FUS/LbCAJ1AHWZQtnJbr80D5U7YlMZYxh8AASWQCxjFDXdx6JOmplqv
k2INi2qADNrATrGcSLa2bVxIIVrwobkLsMzSvS7urRelnRBwoYIz4VqNmSrfEPvOF1QUS8amUWVy
hIgdxFvbOupfvApJqEeB/l7jZttt/Daq/9YQpn/hbRS1cIimYdhm8YyDT6vU/EPnJsYUjmYP5Vbn
Euy8d1WTo4pUG8NyHTnHbn7IWh9zDLMPPxo1Kz/IfjSPgkuhvOWUb96CtiEpO+ZRgVSYlB8mSzXi
sNsJ5llEzQYYKXnD2YELt1Psr5NET75XYYwMNcd2MyK3xZX7qie7DFiNaoUEk7trDnVhO5+6VeXP
YkQC5hWwcD+GCL0/kOopU3YyiPVgo1p16dMXCUhX+NwmN6NN6RuqXlG+y4ref1P1uQlfzyNqjmVn
KuXWQsoAcwKlDPiLAaL4BvvzhM+Rhcq9nmRoQkbITmKLZByPIvjw2UtMPoy8H0nKW54u+hsWHXnA
Zkw7yatbPfwrtWl5QFgP+A22XPAaCW0Cw9/b4ibsAEPHRUU5FSQ/BZfGKUFbtJhJ/FJqa3LDxuhe
L283p9u/CekXPagMq4e+48VqLAc1dNIQALFhDLVHaV/1zJ7escujfG3vx4ueWJEwDpEUA4HPPV5y
wulS1BzUdNOxrLa1ZMY/R95PhVG7Ix+4juOIB47NGyBUYzAXYgqL8BeFZYHVZFxZN5ENgaoh1HIL
CqnhRqmFfEsLHNKIyim2TQqok4t6scUzstymHemSy49wZp/kFseWReBjKxyZx09Q+Fmhs8pSNw0z
417rI7HN1LK6FhrkCaExdS6Pd9KvQFMO/VaMyExlWGVxEPQilzHlIZSD7/A8XRnfk12696+mvwAH
4bGlK5/ozAnNeEwAunNs9h17cRDkEaQVtc0Kd/vj8Pzn+XDYbzz3qt9sn/rNSoBzOumOh1ocp1TP
UrnqGGqo34ecuoiz1gmgnPlcR0+zeHujYBeV56e52b3ueJT9fv/35eZp5UHOzOv5SdC20sxvc6ot
VFl5LwsEtwxTevW34bZ0x8fuyrhJdrDu3dytt8MetcmBQj/kvEdIyx+XZ8lpYMLY9JdzF+MnnPTM
kZrBCFWGKqGTiNwMsPIOrKViVzWTvfKspx/t/4bQmCDczpaN74XfalJVYqk2lqp4rxFjE/Q7/7XR
gWBU5n9c58253XDZaqiWII9tMBPEiWHyWorMeB71iHpmDFnq8rs7VUMyFlA05jsNHGQUFpfMyewH
fTRKDA9Gs73GkkK4FVzlbYkEJaH0JIsfSSr124hOkF2UqUG7DdXCvLv8M859Qlrj8aDBe4cL/PJX
FBI1Az4kCXel8Sg29gd46W9OFcgrV5hzX5ByALOEpJrBvel4C6NpLMpNcKtuJIX9AZkyeLZh0tY2
rvnmtdjrFeYkeQiHpNKJthahD/h5C08lzsKu3UPqBlgyBk6DlkeTWsw6HeU1b2KhcLtP5Y+wkO2X
NC2Cl0Do6i31non0gmHVKJWSWZhiUFeDGuP3zk7kZfPfUxowI+jfg0cqk4ReYgPqiPIZOqQ5DViT
V577O628KFde/rm3gjLVUmin4WsvW1la2QHBTFmJMn0HLtfMrKdA62DZKWb0rWJ+4i3fDPXK5Drz
yWlP5HNwe+HmsmxRBKAsOYlGihO3IuPglBZOwxZw4ctT+NxKmpM1Dp2kZFTN5dkRKgkFOk3gDp/p
ERAb7K8HV+DHxZ0sNbECHNUiUD1fEyldZfhaktiJku7GKUa5XlnWZ9aTShMxWiXHIbpdXmggb9bK
l5aZy3K0tVWSyLoWjXtbrYLt5ec+MxTJQVoJiStJan4lS/5JvmiITAclUCC81Za1g8kM0quRb6j2
/XflNl0nYCoMsjx0Zxpf592/QyGCMoj32au0icv61CHMok26eJDI+TxFnS4gowbVU1xN5gGdOXVG
KXPuLz/v1+VzsbTnxB+XYPYq8iGLMK4wBxQ3NvePoYnNGu/AAhYa9gnIx32A25Id/MVXXPOEiOW9
pPbhE0tL/xxsbK9QnSj8AbW0zrHSY0vRD9VE7yceoD2ExE7jBEMTMoA6tigtR0ky+5nN+r60jN6G
EVeBy49zZklqNh0UNnUzzjZr8TS+UtITrGC5qufa+Eadw36hZgnPmvS3p8i98w0AQrDyDs/MGbqS
FRs1NgfcSQdskjdIjnsOHcAb6DZaJbqtWyyMSzuQV266XKpPt2KKKJQebNgjnKrzj/ln1lB6joM0
iLBKLdHXbAylA5EVYOwDGiZBbiZ3ORX1WpcRtyH6jl/DeHI8WWjlUxbUDgIBbTs6rXRbtVlI8B6m
Mo5lyhS9TuasSsRXFVVnO6t6vTLqkxqYGbkNF7NmzbgWYBx+qnGu/CzMSfuV06WTelIzqvcdKnf8
WjIDbJzhU3GkmaxO4XooOai1YBjSbyN2DYQ1Ra6ZG/qJpUdsJXrg/K2T3NPPan6X4sy6yeMCkiCW
13iklhN6/c4ulXvk4aLZ6p2Kz6vVlJhKmG0OZBiPRQTWo1Vjw6BLmM3jTWS+to2hvHeYtX/XkIuX
c19sMT5Llg32UmU7wzYkLaXrpi8oSVIxiK4dJxi5rVPwfU5kYeobOvY1HwVPX3Ub8p+S8ZDHQEQ8
oTcqxC5DIDShc+ea6hwyzFKM5V1ATqncosTBA24c7ZrVZPc4ckmBzK+eEy82rTAaNumpn6Ltc1KU
Uy7HLtI908ko2RiqAK8mo/qG6Yf48sEWBoDseqyldOPUPf5ZJsZSuxF383KTxGYZbpxERG+Vn4px
S1G6+mnmKdSMiq078ixsccONmWT8rU42TJhPqUZ1i2DKlrbJBGB8k/pZU7it1KjhTkp0brbMroJG
X70A+2YPzdTsp0ogLETcPuVbhWrBdY+p57gtCrv7Bn8FsZVEnazc9gOg6cTwrfQ2xaX42k+pC+Po
pdef5AjwVCzhIifbuDGDu64NTSiWdI7dJaUzYkKPNAsJ3CAjikaSav8JyLTwbXm0W6uQ1QKvSLwt
t9kQ1wbCxa5DNDmUMpy5XsqRMujFoHujHNufZIoGbJfUsVJdI0GGY7TFKG3Rkg+GZ0v99FEMoh3c
Ru76cBtSFkI8AGTbhCoZIqFVB/SaiAxsshg9Po0PcjNqTGIddxwaI6sRsY1KFdPLZTP5zY5Chq3M
40za4OzGq4YP3gGOD0WTQqZWh2I30U4JTq+oy/LKp6XMRold1/iXlhj57rB104HzZ3lnXk10ZZGu
qZVCY+YHiNeZiCnFtSDXbqZO0pttKcfjj6pS/O7aUIumdaXYTCyv/aoNZX5SFLi9OgGNzGWGX7xV
YZjslgEc7P3YDZVJQ6iSF/d2m6GZdNBVR1e4B/fIWwrJAk5XhVZ2mAr8ETzB8h29qLL7F2HlQr/i
lMK2JKxCjGnR1L93HFjYesfgPGIOSYRY+KniUYy2SvEkYbbag9PGsLRCQOY0T4TiM2zk7LXPY8Jw
q1aM/FavezbKSm6ZLJFJmsezO71FxF35/i99HJu32oqx8mAxWX9K4g663bo67r0Mbeptr4S5/NHZ
lF43ikxpj44C3/lAyOij6OmiRwOBzTdJG9TnIO25ccs9DHjUpFnmSnYyIbQwGuU6atNK82LZFJ8j
zfTf0EXkb5cPpzORG6E67VH065I3NxfXAoNOWyOduNmh0rfdhPAJOzo5/rw8inY6DH83HUWkA7kN
0X52fEKYtqCjvGEYcD/etG1AJyZ32gEUyFbbZrvyzrlX9tJzfAWYdgcYaOfsMTPwFC/fYSW7BbJ2
N15hp7OVV87JM2Xz4182//J/zq6qsNpKKPyyGHBxsv0DEs37g5Zl8xLv8KDbtCvRwJnS1vGAi8My
p+DQY5WKzdzm1/Pm8OF6T0+X3/bp2X88wiLggCOPZnBgBMkCsFneCsBWZbS7PMi5L0opRzNn8B/n
weIxlEbDHlXntC4oQXpW2bGhaM5ah9yZR+GuRJxNhsqh2rl4lKhGJofdEZc8KakORmPIO5zs08e6
wDn68gOdFgwgCcpzRVs2oCAsr62xkaGrh+eCcDZHWiQq8tpFZ+a/en8yr9NuoJkEOEL9WkqVgKwZ
CWltaqgncRQ9gPRocr0xYHV9raJ/5iI6Q+pkdY/Pe1dF8jPdiGmBCauCCRJX+9moWhLBY4/Q5EMK
NPNa6mjB3zu6KPEdQ1tOL8QUri2QMx+a6qAFzR3exdzNebxA8sBuKyzvEvRUtf5tRGOCzIp3eGPm
GeBm/EH1332bFBqKsI4wzRRKgmtk2CPkamUt/WkE8vhdN0NtdMcxyH5e/mxnyiywL+eEIjfQOeuw
2MHoTx4tpUNUr8RGlN1S80CbWdcK3WPZiE4aBW2IlZNv+yCEy7FuPo3BtyEQF5LRINau459laoeP
XVdPs/ZbhQw+EH/QJ44B7D5RYw0Dd9Wgac0qS1jIkhPEB9PGMnITFCUtJWVbFvXKbDwBd1ElRb9C
JdAgT2rSgn382rNpEi29krStxjHl/LiJtTs8grvPaqx67G7Swne7VIWqq2tj8Tur2V0hCxb6ixQM
ZoPCSxs8rXds6WAocfscmGSUsTqCB+hmNEjo3uXvcOZybvErKShC9bGZxIsNgcxZ2Q4OFb5kVs2A
85tebC1t3dLK4pe6awGkw8b6PcVT+CPgqryjw0hNV3alc79iBu9guQM0kwNnUXRrC/A7An4MKYLe
kW4I3pE79d0UviUasRfWucn4Y2jymfpbTEOPNXoB63/K4l8r72Oed8eXWK5D3Ly4vyocfEuWSpfA
84sp+LlG1cDjLJp8o8JHvRGqPuCkV8CCtkvZi7NwfGyiYPjGhKAzR4mlByvz/W1PBsSjfDtecZMC
Rq345p6itn7XUKlfmW3zNrr8rfAI0Wax0cJQWKxxGRgYOTPWEIoAsWtLPwW5I2k7EADC9ceqXnk5
Z/YUB+QKiSKHwiCf/Xhyd20fWak/JK5JWegewW5xVTbjcLXyCWYBzOKxHGtOuUEhQZy5LHJPpUjx
Lg8TNwwTCj7+UIMmUIQhoVsdJLxcdZZDtrHMhj6yRO6ycWNQgv8Qk2yubKOnb9iW53QzGkMQEVRb
jp94shL8cmzyck3rtN9DJbehiTfjmzEZ2jUizfDb5Wc/I21iw0ZUppB7oAlsCeV02oxSokYpLKvs
2t9xtaU62cT4cUV2j89FWjnmb1MrMpWLY1M9GrQs/AV5XdHRZbZUiS0t1+8APvRYH/ka+I8JpSg7
az43XyHcKX/i0y6e9Gm0flW9KQ9eS5fvavb8NALgOcCgzIA1uDXLBV36Va5VGWleq3OkP0kNR4Fj
WnkqI3IEZZDodwSdJV0OuGs3kREdfNvCYzehvxUDVSl9nJQEO2UBa2GafGsl8Xlmv+HoIWPGZ2Ui
Q9s6/q5jVDmqCChs1nGOPFXzAwl8fy6GhhPH0v6Go1Q/120v3irSkQjgK0m9c8YqH1aChzPvSSX5
OqvyIBgRxBz/kFqV62gYVVLag2Nc4dtk0oTV6Ddk3tfUnGfOJpR5qGbhICPOOlFnqVo40nwCnrGe
InMnD3ZznU1m8mJYcfiiAJVpNyx/sec0wJ/PVuqHRDPETa2YxZWFt88BPW52HzuNg+VqmR8kKZqu
FO5d8UqR4HQPJgFGTpryi0yQsKwHNwHqhAb8pTtqvfyhDXVDH6GMSVYESMuqpYCm2q44oFjV1yjB
p1k/hp5VHzaxAdWfRVjS4shaTVqOwMaqupGNHDLOLkbvSQ/ckORUkLGZemhkEd74ETZQm9YqnV9d
1PXfHLmrZa9DTY25k4QNWobbB74DdWrh1NKNiC9mg2Ft5RA43ZSRt1mkXSkEGZa63KKsupumgJ3S
1WI7uSWLgSekUo3/j09im6gWyQ4DVVhW3nD/JkvW0Zdki7x7iVOL3lsOps+BqOWxqcuBy7Bf48RB
OL4C6DmDArE5iU3qXMwFNonlLRTBeyL1eOD6VImuDEBAN7UZdS5W8vlfpIWRNzi5P+xoRx4fEgcx
3CbytfIbLQzmPkxr/6mMp2otP3zuZ1F313CHBPFGWWNxNgjVqajOYVJSKA0mhSntPy/5RH7FivFq
VwM1+qVXBk0/qcomVmXKaxvL8eCBZ7IOfpkWdOOJek0bf2ZDIf8PDhKuH8LkZdwvDWgr44A+nSlq
p5eU/ItHntA4xDZ1tsuH1ZmhuERS3YCUA1x9WbQyR0UDzeLXbu4AoahANmzVMIzv8t5c0ztY84Z8
HBPMEjsTWNS8ISAxPt4nA7+t/TLQG3coEn18oE0w9RxKibj8KKK4pxsc7ww8C2nckvIGzUdl+jSQ
1o72HkcV+Zk8nYLXEgEhVqtyGzxqdi6QV1n8y61uSXP3XzSV15YVje+TqgG8doh1DPpyUtm6t7tG
M3cN0pQf6FmVdygr9XtCe+Yb1ra/VaeQ32i5k39UZn1NhQ+D866MO29yuhB4SYaXau3HJX7NfV2J
fR5Ztbzzw0Z7qp1axlskl9ESNSWPvmm0kNYj+o/ArEgJam1XKjoqc52UBphLFI7/R+lpkNzHiTMo
szMtnhFA9mHd5Bl+1hvRg9wgr5ZgY4RdrvEH81f/LfQrFZ8NSwy/epO3t4n6AbOOLOymd2McoCAo
KS1am1wOJcIFqBxI/Xpt+JuobCd7HUnLSGOpmbxqwjTXbvGn2y5VMrhDM8Z03l8WCQO63WnP0kmG
8jr9A3dnfatXTr/D1FG9glsiaGkc6pU97YwMhHNQpsAzU9vm0uTxpIr7oZ3qijAEX8tmZyD/ujXo
kn+cItkkLztY5ramkRMRntRd9dS2ttQy232ipepTJWMOimhMPwh6tLjOyaVzm4FPXYlAv6TKi5k/
OzVQGJ41AISGix9Z9LIaBrPWzohyZUuur8u2NlP9T9sXBXfjUjcaLxhk7XmkFeZ1tPNQRaDpSKBJ
5MHAKmcwZoNFVoGzyZ2SVmPdmeZosJZ7DAdxKSAQo1XvTlO6yEIxX0nSVjFAWcCTtokp6cwPB08v
29C5ojlNPFtRnH3SA4ppqx062mc4cVfbTHEcPVSj6f+um6xtd8IxxwcILuU1JyGGJ6qP4WjT0M+y
dmrPq3/xjuYU5Uz6m8OGZTinGX4qtZQaMO+VEs+SnXhLujbyMoQdP0JhdfeohW0kmRRmNEL3h5wY
8zbpzGE/pWrgxkpO+eTy7nhmSlNdQ34+M6JQBi9CTASNwvbNsnb1SWq3JdC9T9JAyrZKhb+JKLZR
1QrW9LonW7KFdANxBZkfVNv6cvf365BeFDgkbpVI6cG3ovqaPj2imcJai1xPw0nGslWYfTKqBVId
i4nJCUtZxcDKyc7gSHn+IJWfFC6U19APoh+S3hJPGgIwPDXW/gXVLD4TpKuNu0CdlM9KVf6aVQuB
cNSmV6O0xj/AI5unqLKn98tf4ksMdzQ90FUghDI0dkGAj19P8k+CjktAY9VFWbiahI3AfhJNiV9a
j9fGTlfKMbxTIhpKtoVSYCRG/Of3AA+GnjKn3QakSkE5Tm5Ohn/ctFHY5g9pV2grV5Iv1OHyR1K9
p37vmCRjlk0tGQuDr6fR9Dzq8c+BdNXf0UjR5zqp6r9bxgSU1xrM8bcoouitm2SAR7RyE+xkqOd1
Vyi07bmJlZRIYpU+FQe5K+iA6FvAiQc4lETyztcVsqEbZM/zwS4ReoFqGMJM3G3hINmFp+qzRZkt
oV7EITmf9JVw9TSRbuGKQ652RszR47tsKtOtJrP6GBlN3aX6oYsU6i5aqeMcbHXkWxJ7CxCw81oS
RW7Qkrt0aKOl/45i88q0OIkp5l8y0zSxHiG2XDZxNRyiWkLfK8OkHzbF0I1q1PtAla5FKJS92g07
tCoHa4SHWU4pZbVkbef62r0XX53fYKIuMnSdfy7ufz7bZ15b829Q6/6+FygGASOr5ocpdNvf1CJV
XOQjBBGWTMFJgIjpZQWHFFQPj7O8ZFsH2XToM9+6qkUg3zk6dUi/lYPbqjfaXZj5JVCdYdgnJcaJ
o09qj4KaTBt/nHhmrlc7Vrfw0rKiqb5uyp2dwUPI5QZceW6rN3ZVNW+XX/zpJqUiiQRdxKUXib+8
CJyjCEBl7RgENrXjv07y0HlN3lo72LLl838fihc79xUiSkQhc3x4QrKJqyakm67VewrOiTnsioY+
cCTs+Ura6kstdfwpuYAhf2QJY4TA1zweq7GkUZRlxFmaTXBxS1yzqbH6XkIeYoufNjTY3MnIt4Nb
2nTcc7Y0cA+Y85DW6ZUZGCYN40a2Sjni4DZ/yEXSHqY8oYW8z8t3VUPrH9p8Tlso+mMapNIDyW/l
UTgW3itRWFzpZSd2Q5y2CSiGTD5o5oilIW4it+WIifblV/vVp7Z4Xqj21BaoeNDMtmz2U8ZitCD5
p25sjeYfOciSbAt9SXqMffQkO87qTtonQ42Bc0ASLbziggy2UlAfBiE1CPFJYFLqLu9UuRqaVgT4
AhpGsR16Xb4qFJsug7K3ghQASWK8qU2h/b78CCdHNKUj/IA4w1h+ZEQWRzQhYTUFUwzYJ+rCe6X1
h4eitfqDM6kxWkuHJMkUrm07Zwcld8oCmPtLlkBifDiaUMdYCV1p3zxyjcvACQIRg/1nfp/iYXrV
G7tYkeee6sV5VOJcJG/0WIERXeQ1whzuIXk+mg61OL/C/kC5Kipi+g2KFefaj/XcnfiDC4YEh3Cc
eTa9HAC4aJWK5oUIp9HL7/4kbcEPYnaQUEL0T5C02AQ0HQBln8D3NELGKin172fR6MqiPBOkqADf
58fmpDn1ljJEWGSODoVjAOz/AlIUm1HZj2xzG1Hvuh6DHslCOtRjtwvyKYBD2wU96p22HL4RUNSZ
B++mDTypLRDITMIe/Q3pRGCo3EZRVARBQcLl8qs597HmTgLToRnC5Pcv5iW5hjimcolGfKzs2zpM
xbdRLROXZs7g0Di1sfXjVL/PAas9jjqiSTgyw61ZdfUO1NT4cfnnnNmuSfuQ9idJ+WV/dLyvtVPY
94DcUlcJ2+jDjFLA4ML0f8jCIaS6PNZpYpYMFqchX4r6GVWAOdL/J1QbQQmwNthUhOMPXhCa1/TW
7chW9zArcGiUxvCDaQnayYYgkSb7lfHnoHWxqakmUnmdbW324Vu8ei2JkYcCn3HLMUpfIqMMPB0K
DdJvTsViivr3keL2Aw4wrafUhb6fwqwCkpWqr3VvjCtB4ZlFwt0BBQZ/sEyWGRap6kol0wLcUhVU
OcKUjCsDuvraIplf6vKh5/yNQgSCiHSJwLb0KVADHEHdiCsvhkd2/ayOavVdcQTFR0VqUmsnNxJ4
F1IHOPj2co2xtRYn/N90DrM4k0VEQjlNSu/y9zjzAji3Md2xqRETwy8+R9DaMjpaPocwSC42wFdv
zLg0DpdHOTPDGYP3C4AAdfCyW5j+nNHSQ0x8Rhvy09SFWOElEWJsoAgra/vcAyHa4Wam4xuAOvh4
ftu5Q4XYYdvDJ8G54QaOrNWmue7l8hOdG8amE8MhtUEz5fK94T8Bta2hHymf0Mnate7cQKZZ89o6
895IfpIoZ9LMUtn5qPtnseZBrtpNSIozUkQGAU6uPU3SsYuVrElZWQqnih/0hNzwOSsYCKHHIlKu
DIA/AfVz1E491wMJ2mpaKdlDloIxTXIFMuCkTVs7y607VcNLMc4zyfWF7jxQUZS2rdwRDldO8zQg
/FrLQJx5FSjc+YFUsSndLY8zpUCzQJ9WBgu08rEKRnT6R52E+WtWaNh3o0/MeIhoXb4vIk3PvSbJ
umf+JuqbFhPOB+AkpzX2zgPkFE3lxNpUCJDXtCpn5gWNyrMiHe3FDBVffDERkjNEduiSs6gOrUov
/qStHe2nmXEKTORo2b91Uvb8Vcej4OXiIBFtK2y6KtD+3QAYt5gwwcUhEFVtGG4tUF73UV4H9zms
3GQL4zz4AJX7PimStjXJYa/tcfPCWuxxmEtqM5jAJJBYGvxkXV6hZtXhJuVW/1TozYygK+O/MJyn
nd6P7RUiIk+K0j+YI3SePjjFvicttLKhnTbS0XvA7XeeJWhHT675cuNLaEJl0os9nZ0Uk/46fZnv
wVUlHuWt6LEiO/yciamBygubNOrGEU18/xnb6pPaw+ixq07/W8kljBG0MZ5Z5tNhaAJQKYVlrZyH
85c6fmu0faMgIs3Pf1nix18S1K1jFBkfUZKQwTZ1bt/BU3VuEm3AB4nesr2U9PZKwefMoID3Wem0
TeCxoi8m6VRkXW20kJdqf2LTB4N1B42n2ZdDPrqlL2XbnAqhe3nHPE0GY8rLBME/kOVLy+siQu4C
M1b1ti7doUrrj4BJ9JIjkvtuF71+D+0RLBoEOOenaQYAZsm2qIqbGYCv6E72kzczaIJfNYSXe1QE
6qw5s8aPVsVae+V3nnk7szoF1Q16HYKk+d//s+mWyCDKyChKV+/QPrPRY+uXKPr03VYrkXJmqemv
Qo/GR0USw/sIiG5uPddTe+sXjeGFSPXVqzxP08iriF6vKz+K/0BkTOEbRQNg58u/d35tixnEbEfR
Q+iIg9jy51r5WBZ9xs8NE63aRjIN0QntXDspSLVvfVZrP6wmhCYdoES7PPLplgyPw1QUlDxECbK1
eFEJLWRzU+RcU5B7QkgR3IuGLEeLqnblVD83FCiXuRDGRZhmveNvAt2bvKBGFqejzd0DpOhsCjvq
NiN825WnOvP5OWRArBClzkqRRc0iwOhQSDI1CysHD4p4Pbd/TZoqriVHHiEBQ8JGC65V8porxpln
ZFnMHXAELuRQF68TpFcC8FAG3KJUpSfqztlmehZvHL0TK/HYqTjQQgSGGAUZHcJOQqXj92lnEQof
4N0uRqiZ7RYosv9kFY16s+cphNt40LhAq/QnOrvB8o3es9ibpqsiMSHqSxIgzA0RHbazdBRJ8G1T
qpRmagfChYpXqQcxTBm4bdGWniPU0t9K8FN/FGaUVZsOab2DSwLR98oec+bbUSqe+7ZnrzXmy/Fj
FaWDiiL1CzcejOCNiLS9mRtQbw3MCJ9Rl8jbdIqip8vL4PTIJ1xC68ulnzsNWtnjQW1BZg+/FhAu
Ze57BdnIjRb18n8PzxiGigCSYprAQA4dDzMobU9rnUPXdjiqtDCM5pM5THSn06xCNZIi7QG4Jl2G
elFeF7JRMmEjrITnJDBESRBFhFabMaz9vdKrpKAvv4V5WRxvQzqSKhJVyF5mnsFihdqJzvWlwPXe
x9/gh5kENCSAJtqOJlzXTZOYwf7ygGfiVdpo5Zkgx52IL75IcEg4cIy4HFSuGthyBxnadLZ4OhgO
yB5lctwo6GkwCHCXlTe60Kxdq7TlBEuvTBIIo74lNlmdWD8COY0fQr9uAVa2yUoq9kyoxjSbheBg
HmaOwOK9sO2LrpGwVU3zUvOgzJk7VUZbEUEc+UG0HES01lY2ls96eW0kQ7+raiwYgcyLZ4Su5g2l
6TUR3CkMjnoZX4qvRKTH9Xex1aRSpsAfVgH3YO5T0D9pW7/jIog+AqOY/uQxBeGdQ4rG9+KCJhSv
y9v2hcRVmu9838ZBIaGUAj0CbuW7VDXaJ5L3Wt/a9aTI7jChJVYoQPxe+eCnESZxJXkD5hl+bUgV
jldAXyJykytZApjS4TbS1QlFptEYDmo5xh5yX522xmDYKZXZ35eO1RjbTi60T5DI5kpy7XSvnvdN
9GRfEQIFuuOfUoDkJQYHRlmL4idNvsqN02q/+6FsVvKKp5sLA83IC5Kn1Nbs+d//E4xIgRWm2IYy
UNX7rqLEEVVf6haXX+25UVA4MUsh88w18ONRatWPgrLhMhTXAZOiy2xvyOE/Xx7l9KXhMkSxgL5D
5h4n+fEoapfDhDCV2A2DvHJnweQOEqa4rlXj8/JIp89DfcDU2Bxm23KiouORSu7NM3oea9g4y24c
3SCnjxOCd3mUMzsQgmqdPOIcBRHWLnb+BjsqTSl9+nH72LkLi6H/IxCKbKsabFPP1HwXSRNt6MnF
NbmdOjdR2m4LfbV0RVZR8YSuc5OIEC583ForZ/zp20bUpRDJwjCB+LIsAlFXUHw/SWg+1ctPP05U
AJi19hzZcfNj5T2cLkwYGDP9jkIf2uXlwtSg/7CFxNIGNGHD8puUeBMpan2N+DPy+mjAnV7iTHNR
w6pb3wzq1xaZzhuhs/qfKQtU+mg+R3SiwMlDN3b86aOMi2FPoYjjLsTnTp6Gg6mKeO22O3/a4+OO
6NDhGo60f/ZTXsxlIbUjeiNAjJlaxd8cgoBNaFOfAb2MiEWXIzIUIPPjpms/NW6XWzAY3a/L7/30
C6OMpvmGShh1bQg/x49KGzP9jhxZ9DuY4S4YuSyS3Ghh9Jdrb/XMMcYzciPiJKPtgkGPx8LBjz03
xcPQDnLsgIw8mbP1YdIoN11uZMB6A8P4m+STFW7mIOZuHDmeXV/WEU/pONPi1yV3lEOm2o6slbDv
3K/jNcxR85dSf/nRs1Hze6VOU7IuLeFXB5Fxr9L7+9qgtnwF615dR3Inh67Q6F6yk1Ds4XQ/25lN
C8nIReIgNKAFKz/rdBdCA4zGngIDIREr4/idYTyRBFITp9ivtAnaNj09mOC4/+tRhMYaWTNKdv6c
J8TxKMoQNTLlrcylLiX9KpIwv6GUPlHuN+SVJNzJAzHU3BM5b+KkzJcPBP9KLzIbQYrTY8nXRZrY
c2v/zxlcihPoYM0ZIwHxcYl6ynwJq8IemDsdCsUViivY3ZVtbS8vnnlxHC1g4vWZ7MKkYQWfJL7D
xJoGH/atm9jZ8K2MQ+2bBpPszdJq+YAO2twIU66uBvDsMC6n/L9/NV0z0eGxd3zdNo+/Wuh3Tp6Z
3LEQq8zJVifbF3aLQUyOkdPlJz25FCEG4SbLZ5utMYmcjociY5AGUg2HQ1VzwFXpJlMVLKquAyJl
rVkjoiJMOn2zXL5oTOQ/hEhLMZDds8nbJZ4g3M3xjehboHsu2TQZCUqm9o5rxAMeEkOqiQezTTGx
G1F3/0wqMmQbO9f0z1AgCtwHhuh/To023lBDbvclOFTVTRVTRTufZhwxojBGmv+pf09IdJypYTNO
EHVOQmmfkT6YDR0kpWy8YCnR6huaDxBqkRfFfStQxuo18NXGcHXRA53wmx7SnVX1Y3qtWyo6zYwN
z6UbGxqbLCSMmJu+U+hjbvQ43AZmrt7XkuNHsEC6+qaFlwQCPwvsP2kwdldmMSQSZkfRBAwfXSnN
0p1Z3c9cpwiqYY/holO1WuBSyZd+RlbY3zgBjjg0woca80EILLPb3pJ+5FAS34XlqxSxq/F7a9Xa
p4hy6Uchh0YG0scI8k2rxpbDvttK9zjkSvir6/+j7LyWJNetNf0qCl0PdehAc+JIF0xbpsub7n3D
aEvvDQg+/XwsaWY6Mysqp3UjbdWuIgmCwMK/fiNrHAOpSJrrcXG7Wddjj8Mn9QyWfJk+Y+MD1yXV
LmY9TnaTjQHProiceA4as8YD0qtqxP5kyOlrrTP9vwryBnhAxGKfa0Jv7UAfdMKsNIWK67aPbRYF
A59EyHjFRCzSkCvH2QyiIWsqT2d8nHGu5TVNJKWnW7qp9ZexqAoT0/NuxqarT6enPm9Me+1iKvBM
DkNRrge/J7AE9m3rBhVc9GaN6IWWgzAU5kUdsu06kKoeXmbiDZ9wQ6e7nNZNX25zZkkEEbCeqo1P
hmJ1OddYF+HSWxb0Awb8ZckoAFxfjzhvjwGzzBFrfJXpTpEiRMrVVNYYy3F4NKe1s8jV1pk75z/S
uZv4iPC1N4No8owvlgHlJIh8QcoQFKrhZfCLWcdbcKSqA/rNPILMZPUDesQwPfr60LxktrDh9EGD
YoZw6rsGoNeNVW90sKoTCpYYRpQ13uk9lourMnbbRSzvYcRRqLheIs8zTCT4nuIgCqX7jMNHWq2s
2Pdu6rkdry1Gkz/nRkuonDXa82ZG40gmbjNLqOT5ElLARHQXrl1GoFlVEa0BLsuS9/HCc7rEsjEZ
xlKFL9Dd8c5kQwKYh5xi12gQxKzo48ZbH5rgdZMk9v08CfUs8xqjEtIGgwJk5UwFfEpLXHyXFnkZ
aJCxHG8OV74Oqye/HoHrChwtkLP55ZrvtrhoHOnBw5idtZml4w6zX2tleaSGIV4GvPGgZhlQVALq
+GTDEjU+fDww7+yjQKAW+sd/+4UfFQYQmWa69Da263rt3VZlPj12ne6fGf7TqojH5wwAbLQISyBm
Hj4+QIxZ6HFarDRJ60PO29D2CUXWn0Qktm4pXuASXafejCskoa/KhpbRRPptW4xnsKuTQhVuNdJx
qOAwzw2K5sMbMcza66WJiim0VPjNJxRiXVZzd9U45Bv96dDyKdBfIFWAAh1c6PBS0m5kTv25JBfU
7q628vBX3bl/HF1Ae29pLoGhIlBhdh1exfaVcDs6SiRn9tlW2pH9lCRddObs/86wQa1ZPNxcIC66
iUdXcSbOuDX4TBuOGVkd7bwl3mxxPXXPnOBOJyQkraVzB5PnHT5Ma9EhdwnmXgmPjyJLXLUNayi5
H7+bU9oNb4RYTJqDuAsudPvDBxpEF3dpQn67jwcJaUkluM1q1rPZ2wxhGdZB1UxDgzELuQSBlir5
2liOrFaTkOliNN8MF4M15OOZD+Wdp+crgQ8IosM6ddxB6eImt9tRYjHSls4GUaK3yQycf848/Wld
xK5DVQQ6Ckh6MmlMmoeJWS3hTzIh0mCKs0d8ZZDa93WzpZErbgAL/XtjsojhLgUSOVPrY7InanHn
Gnn6zNiQngZe7z9Zue8EAO3yz4fC4TxrwMzBj4Ry//ANhfOUtmlGM8mPiDrR9Z4q3Ect8/FQvDPg
/PU36Ja6lEPS4VUys+kI5wS5dXODSDl/kDd6nhtnpts7nw8UI1KV+M8Cvh59pGLInFGmRr0E3rS4
48C1E0XS7PPQLs+92xMEZNHoLy8X4gREx5McgLCq2M8bThPuqN/FJMe8pLOvnodExHuTTPe7YTCy
+yiMEiIsTOfVHjPx1Iyclj8e2rej7uG5hjsB9YIXsKS3HL/BuMb1O0zg4zl4iyWXKpz1z3E29N84
iySwvtDMd4FsZOld4QpmvRiySePL0UlUviq83n4M6dQ8G1lFAGCZDXqQm9VwoXp3ijc5bp3fMWSF
U2oC8l7lvqq77TxL/UfWS2JRqVtB1dO6KH55oWzNdRVVAIqJPTvPHz/n6cul0QK5kU6Dsci4j6ZQ
nzpTbUA2XGE1m67Z2m18i1Pzs4Fi5MylTs9P6NLxQuXwBHsJB5LD2SqAkJG09FzKshLzstXN2Qvq
tLJvPIvG2d7lv+CGS9GcyxR558ooTWisgvKAHxwTgJ22UdgDES40mbJ/KVPMrwnX6LaW21h/mXE2
be2wyV4+HtnTZQr4jEQH3iPrlf7WOvwNccYOu2MGYYjqzR3E0VAK8Yqjl/jUhclMKZGdEyOf2uQt
VrP4fwJg0PXktR4OcMaZR89tlBRZZjSPhTcTkmyg87S2TeQN1oWKrKglp83SHmLTRzLoZXX+6Prl
QCRZn8d3iQw57VS1hquXAY/0McPWe20RJtpBNsBJ9oLOT/O96sr2IWZ3oQ0o4uQLiU0+tp+kcd11
yJ/JeSxpJBGHpQ2BNWhpvqmjKsuupzBztIA4yAbt1lC3SMI8rTDWjg2ZZs0xzP6luaor9yl50HZA
tYuHbNMSVJrMmfrcaq0bL9TGcNhPEWVCUHJYH/50tYNTwWe/ACdLOtRxsdcKQkkJMCSbbO66a4D+
AbkCAco2SoX1xzPkhHEAZOEtbFVeGv4D/rK8/zZDIqRWnp6MA5i2m3/KTIRhi0dXuyebpNlz4o6Q
ULjmTVhluAN+fO2TrYNrs5pTPYD30bc+mivovbQIRSX2KSjCLmEgoMEzfevfJ4f/+j79d/Szuvv3
etn963/45+8VwTVJFPdH//ivT8l3UkGrX/3/LL/2f/+1w1/61239s3zs258/+09f6+N/8+AX+fv/
uf76a//14B8ADZJe3Q8/W/Xwsxvy/u0i3Onyb/7//vBvP9/+ypOqf/7z74TLlP3y1yJSev7+nx9d
/Pjn36mOfxvw5e//54c3Xwt+b9VWX/vk68lv/Pza9fyy/w+AP+i7uNkAtDLV/v43+fPtJ9Y/2MiX
qgFCAW9mAZlKIIH4n3+3nX8I2DQOjAMcVPifrJ9dNbz9yPzHQh0HKmIBwGYdXuz/efKDd/T/3tnf
yqG4q5Ky7/jDTLvfdj5WKsBJ/pBDS3jxhD0ql3WsCWlRJvEqrkvICJ1K15HZjWcm/xv/4/gyNPws
hgAXVk5Wh7M/lyZxUyGeq+QTDA+O2ekvjaNrOrtc0z6EUzU8m+BZV4Ooaj0o+3KcglH3iQFNPdLr
8ZZ09de4Y98i8XX0ONurJezbMXPtSpRO8RRnKi+uMoGUmswHXdz4cqRLDMiukYc8TGm1sczRkwGG
ntqXIjSMR5knKNYyYgV3SrrwleKi9x+TCjkUrW+hr8mjTK+aDBOdld1l3i3LKg5Jv82U/7yP38f/
aONYxp+DJoxuig7ORceuMvRDSgFNFEQsJPkQ91t39h7t8jkSzLf/Onrxv19o2XCP3sDBhY7ewByz
T8iOC+Hl+KpqAl1zL3AsXDeltaFKCxC2XPY4ln182ePdmGm9VO7wcD0a+SfUzihJhtEqdTRjivJq
RPCxAeEncDl0w61N4jvqtt49s96dqPmWq9I/WDxFFlD12OK+ocYLfTmF2EQO/mIEkGyy3EVmogrz
roH/UAad63AIzcx5TRO32k3Krtc5H8uZ46h93PPClwhiLNZKHA/QehwTLrqiJLu2mLSgdypURKg2
xCfgUXMKEmtqrABvR3BTBRf6xosiOa3tLi8+NUkqkn005j5h5f2gX6MY6qHjhq16TSoZPthNNtxr
Q+Wry7o1CKgcsyXm1UZBrHY29uD1tmkd2IrprKxPHf//J4Gv5JUbh87dpFmjDAqL1Do2Xld8W1Yb
fasXhoGTcGs7injSVD3U0QhEiXq8QMOMHH8L6tUBmY45Bj2+6NK/OIvqzZnFYpmJv81UxE/WQhMg
UQiP4yV88HCtAB0n8lcNRNcD7iP6dJoXFWrqWz2Z5/xD3jb442vhtUPVxnlHIHA9vFaButWJOF1j
b2NgmeH3nrPyuqG/tshPukt7UqwQH2irzjX1Gy3T6g1qgvYezfu8bzF+zqnttOFaWHFF8nSLYaqV
pusps+lgf/whHS0Ub6MCRgM2xTQygQMO79QjTiojdzRaqVKTuyL1sxHHHNL8WDDrB9Sxstp8fMX3
Bgf8ESXkggfSBDkqG4aYnJlejfg98o09iNz1foZmUY5/qbqNygAgDPPwRo/zPWppX8c+lvyglYXp
6ud+8ehZjVqoLpo5yYpAosYWeM0W43NCvxFGejJ25u7jOz7azJYxWoJAMHci7IFl54haMKuxT0Ob
t8nH8dBYuNMFlij52D++zMmatnC1oAfQnsRGCrD28FWoEcO3fIZPMtuYfpCL02/w931stLm/y01K
1bqe+jPL94kEiWfjm6CRTN7C4kZx9P4FeK9mDoUW6BAqkYOEak53wm8WnUM11F/sWs1zIDs3siAZ
Tvm46wgRZE9xrPTp4+d/Z5iRJi8i6QWqpoV6+Py2GpeAy0oLLFx3VhMpsds4mZPtx1c5AaKXJ16I
VqhFTAvD16MjZCFyuJiihl8zj/pF7mTVJsvQja9iK3SzIIls+69RTvlFaMIsxhoKadqYFfF30L/k
pso9suEGpAyIlDGi/fjm3h0CKjd4E2D1dHcPh0BVZL/FFqFOTR73a0HE4AUlTvTnV1kQP3BoJK3L
ZnZ4lTpqCQbyWy2IUqO/cytZBPSZrNePn+X4ZMI4L0wcvhpcbOiuHn3mLuoiY54YZ8OKi63mdNkO
WlOxDxtrvpmcLNpb9kCCZeGG/z4xHBwYPqhJlu+VupMTLCDqouI7+l5NwqAFLsT4uOPNij1VFWdJ
wHzT7lNb+WvMVapPmKRon121JGXKOjpHQz1hIy23gBSJ7vyC/XAfh0PcRY0+2N6y2cjEWmGQla/b
FAZkkjnpgzbIHEFqH+26wcJozK3bK+Qgwz4znGk9525/aeSSnTXCzryHyHcOZF2+pKPtiS+Me6Tt
QVP4OHcOb2pMExMvwny3NW4zxxnuIyhgS4t1Hq+93KjbM1/de5OBfXBZ2CiiTraZqZwSq7QMSGAe
FrUNvcwrG/fxbyUaf5h0VrdOSKn7hNxQff54Gr6zquJ3Q6UBRrWgU0eTwcehtBAVHXALB9R13hJA
aqCpWhNk1yZw7BxowjjbnFnL3rkqExDQBsCIVfW4KYFndzvmEy5NjV4kgS6b6Isci8bYtJaEWSBQ
l4IkjfO5+JET/IaXCqsAsIgMZ1IVrKMVpEXPIQenwXVezba3Tmkw9nvHKZvLqKxCgaxSr7UNLVHj
Esd/a7y0ikH7pfoldVwW6Ab2zajrvxJYiNGeGCDPWEUZWbKrga4qLVFfzd9wDZrNvT80XYjnCVQk
sGO7yWGmhrPcGrnnPXmRXYxBN1H07A17EOqiMwsIAlMxd+Wqs5y2uurIRRdbVQHAs+L7at2QTfFs
epNF+qVm4kMV54NPJkZFD3woU2cIenfA/3Ly8xjK+5T5baCmQeDqWMhzcTEnEpllJN1FPM53vAgQ
jrYjy9fyQegzn7Bv9ldhJOUGFfVoUclWMZSlclilRaaviaqT14QlVle+mvQb30/tvcpwDPTUUF+k
iHduml43b0dLcsD8eHK/s18sijMoHrQv4TYfreTKFFFXjhD9Tb10ftCkkfgqNOOZjtTRGW9ZT6Ft
slMsWnpotkeFie23k+LtU3jFNUcNlAV4n0kHmh2508naCyt1jQLPctYe4YyrJHP1M8e9d58Tdg68
W4xCSVQ6XE57mQ2JUgB/TqoZnw1TdasUT8sz5Jz3KlOOUmiCoaqyVh1LFjjAFTrnZuCEWjhbO5cV
zf4BU5rQLrZKDHhpqKL2LypbN3fCbJOt10zJndnN/kWdZORbFKotX9DWQ4HX8UHzjdiOApWe7aec
rqd85ISDgS2aLC/60YAoX8+SPmNzJe2CPQLZNF7RevpaVzK6mZVvANSmr1OvO2f21pO+IXxBytSl
cOfKQI9H2zq9Md+vYnJmka2IfW5G4raEP3Whq0js/RnbWjcZnV+OhvkHYtUOsl8qb9pqINO8jJtz
CqHTmcHt0CVjF1vK87fb/Q3/VIYKTUJxKBo10a6LClZFoWAlffydnZD0l6fGZ3BZXMF0WV4PJ2Dc
mbV0JVmoU2z2GyuTRKO1CqMxoxnNXUHO5p3kwE9Eu07ntk0lKXfEnq7RyFX2NkfXvcHNi5zVLhWF
XE1p/M10Z3dHvqMNmm17Zz7Z08Mu9/t29KTrBhn6aNeTWVJUfQ88IGX1zUZ7Wge5rvWrRExZf2Zw
Tvc64F2aE8wJE573cWckKuyKtHXGZsZq4naY2zxBUWE9N0p3npNqETETJfHtzBtZRvywhqHZvywG
sBjwlD2psApgt3ZCgECO+bNL72VLo4TV2cz0cpWrDJ8ZuF7GSuNIteSv2WVgdd6I/dmUoEoRTn2G
kPnekHOCBuwEXuDrONp5S6uaIIlRXkwVfodRMwFCabVsq0AmU3imnnpvQhIKD7MCqx88JJyjz9CK
HXABn0E3S816GOSEPM5Kp4Zqw9djP9tXpoad8GJIJPdREiLWLgq6VuTIeX27ous05SSC2cnOdeZ4
+kwaDo5yKIP69NZviBXdIqgndUgJJzb2H7+7dxYv/H+BYABHaCAc204UWoSlyMC9u6Mh77GuS/eV
p7Drww5jV7V2/skMhxQXBNM+J3s43cpYK4A53iBzBu5oK0uNuQWVoBs0eHBLVyYl2EufFj2RutqY
aPckpnfXbRoJ8VO35Pw0jUbarj9+/HdOoNwEBH1amJyP2GsOFxMlsnCqRxQeg10mT/R8BWhL5KJN
EM9e13b7cfY4KuhWvyFAafxcw+8mDddQ6XMju2mVChzD92GNAdbHd/bO6Ahyh4DIcI+BpXU0qRJV
67kTRUSYRcb8ZZB0drddZRqfklHr5p2s/TbaTEkzXoS+spKLmsNF/fzxPbyzoC86CZBrmuCnwhSl
hbiEukkEcm03AROEpAMVnTuPvPOxOubSQ4Z/5C7T8PAVlB7pOB4+pIF0/agOBH33FWWmWwRa5Uxn
qpd3L0YVBeKAOJFgwKOLFY7f02WkBVmNFV6lqfeVtO3PEmn8yx8PHgAno4bsnj3aP3qBGd7WwoiW
LwsntIsY2izJPHlyBnw+kfWzG2K2i4AO2JC23/Hpxs2TUdkY7VKJO0nQ1rMk0nrsrIskqbq/HEwm
zQuSh/y1yo18oQCndRBp0Q9TDgOS0z7/6g0GeBp6719FEpEcpTvJsOKPWUvunZngBYQD3OOfDw54
Byx27hiO1TL7fysVQBWFp0gnDnLIopuk91WATMM+s7gtL/NoXwIlBC+EIwlRTBxVZnnRAHtEXEWj
Jb7qFq1lYnbGs1XF7jV1bHdmJzhxJlteBqAZr2EJIoQ+f/hYTZxpHcWwFnAOKIN6arRX0yRSxJq7
YRe1UxQkxBhc0w/MVlGO9WGP7VYaJERbr+ssmS8GCXdZZF6xdzov2jZeawY+x+OLSrOubb/H3Dvt
u/ZMsf3Od+5AFYEKyVyFHnw0Vc25mozaDbWg4rDEsbRN9prS/5SC+DY4oH186zRJ0cUfDk7ct9og
cs62UBzFZTuLGGZ2228+nlnvfeACsR62qmC3JxvaTMKyLbEEJXgg9Nft5CDvr31rsSooiMT884th
2bRYLtDhI7L88JGmWehFmystqMkzvE5IDr+oOrAku4r8M8X+e++ITxzXOxYUNoajd4TpEdwkSPHB
LDzczo22u8j7wr7/+IHeqR/ht8BFRfnx1pw5fKCMAMEWiS0TOHH7FaV+u63mPl6V3cPU4bI3Jn9q
tIQqDs4fvrEQJ96M5A+vKNDL1nAXsefjQBtk9lTfil6bzszw01kBTQhjGKi2b4fWo/XGMNBFqI6d
bBxws9Q1NyQ1cDbcjeHG0e7jMTx9U0seFE2VheHNDnO0CAwpRl4a1IrVQnVeQ4lpggii95m17Z2q
EwSPoDrwVSY7+oDDgcsULgxVuOStjJ32vcVhMkCUE12SZSr3Q2onQZfm7YOeRemNLOLmSqR4zQA3
Iw2JCGLKUgc6dzt8z2TpP07wJT7Z5py+dHoZnqNcvzP8UDxpyiM/XRocR6VePlZWUvhMq46giaDB
3xNNSS992rGh+eXj4T+dwqAFeLlhKUZFDtnvcFxsEYKJGCAkne6ihi7p9CnNKVal1U7L1tdGj4kn
exF8fNl3KsnD6x49I5qMYaowzVyRGBhuRGt9Tesa51Q80deuV4innJ7oLsWUGRlD79z6Y/a1yPwZ
2QQSkO3Yo41Vmay+fnxf7HM88OEuyI0trSVOKFAfjtW4haNoKftY9Dp63NT3nZo17Vmv5zy/xLdF
pI9zOZIDYkaR8YvAz6RdtUnoQB4kh6i+F/VY4kLXavpN6dS52KbxgEsFKK73SJvPsfe8+NzdJVFk
vqSiVZgauFNLt3rENo7K2BcbH1agWlX6bJgBZUlsBV4dptrKw02cErrz2+xyxJ9MrGlnYRYPcxA1
iZhnI133U2ZxOJCO/rMTlXgYfM5Vq1nK4R6QKjWDMmrL72NlJN1VP4glV1HUdkZohjWJFXepyI2U
TO/r3AXxZK9dGrd9ZRKuAiNEvVoOcsSN3xqkGEfhjAKbQML6CuywUSvI9Lj+ZHMmv08mYV7of4ap
5Rd9cQ25pXdIjukVNRNSgntYKvJnq+fwSrqpbxSe7vrQbaI2C91AjWE6bPRhoKzSq069CoqFh9AY
ykBOrtXsrNjuIxalyq5XfWeZCrLY6N9LA7nfJm6qylp1IzW/4UlsV72aw3Sg9yPuxFVpWl9ccjJ/
dF2dm+tJjPZlFI4V9mRiHHdlXZJqa+i1G4ARtpQeZFFC2ev6+XtjDfWrg7wnSVuLOO46NNG8TBwF
TSrWoJUWMdlGYbnFVpQplqhm2vY2xILW9gPDCL0HBK5gqWi5a7lLvNgmBwHTdWsXt0n+UCBy/txB
1Pg8qeLeaob0ok2c1th4YdH+bDrT+J6NTfUa+tp8h/VdlSF668UPT07QZnH3Tpubmo5CsS5NhKor
Wxur7jK0ODquCtMpaJBHUf9kjIPbB7nbGS8lIUPs+6XL3HHT2p9WOPzXBilYMrsKnVHA9MHcMg9a
AzkdoaFS3TtGqH3VW0fB1TA87bVPlPc9rVsb/ZwXxY9WuXS91dShTddDaTsrO5PuX6r03BYDl2q+
c51yhxU8tH3ZO3O50ZOk+Nw0OSauWZiW48r1ot4ImOkR/HThhI8oOU2TdJbIuJbEGuRBOun9zaiS
/FuWFvImt93+W9aqKr1wpZFeNOgAg7mcHOanYXSPVZrGRtC0SSIC8FjFgm5NxhWqpdbdCGcwiRG2
qjreOsakO5vY17Gld2CCVHjbhFDXCVCOS9KCE3iQsqnDr/Y0axgUE3WiVtFMKPqK+VdgFFLHuwkX
Lifw3Vk8ilGLelwE3RY01ZW4BNuT1+a7dEjHH2WXwhhpOgO1Ya1jxFYZJTAIQFf9khdpWa3zpkP/
rdGo/Da45BOSB5m0w6rGdXpedQX2BTvCcYmsqSWmNZsJAnZxlegNuRiND/t1r40iW75DRcBG21VJ
UBjKulIhnfWFLDb+ygy3fDIGzpvo/4QcVlj0yEv48K67ns1YojmURfKz8g1JZIquhZ+dMqquS/TO
EqpU6P+lV+X42YYnzhIxA3gHoFuIgMDWUEknHPfESveH4lbLi8peacCQTzpc6M/DAlMM2AV1ECXK
ihSM3szjdUz+8IveSIJ3x1h0t7MhFMrKWZhf3DEO7xJWbcyxu2R4ABCY730V5egsoYmoIGlmS+2g
KLBjoxKyx8vGs5OaV94a5AkapX9bdlX+ve+MeFzLdJYbUacI+KJEk/dzm4hvzZh3t7pEWRLU9qh/
k82Qu4vvUKaDjC+mzx07FUm1SfZraIX+qlLdJPLY7qJ72FxEdmqJ6BxCcKRgiGtPn4Oqmh17bdKX
eZA4MdcrYxqndIXPgXuJ417fru3GRig59KGzFvbYyKtQG4ppradJ/hRZsvF2oFz2k2H2rHpOk6UP
utfE3ziyAaKHoe19hcuUvSZq6B9tc5zmPS6lJsJGF2hz0cz3rzg/h2/LT8GqzkLRuqR/B3iRk8vo
WVr4q0JK94rgz8oeHWvOP7N4+961jsUeuUh1XX3vnTCL92Q3NHARpcJmv3fyZy/HdH0b8plOd06U
kPqoYLiZt8ZYlt2W/HhcDBrdwkATpTf2d+lEFySATVJcE3LaXhMo6F3LaNJwr4saSPGtYSP1ncvF
GlsrUvw+oWihM0yqwfwKHlySI5nK6Cpss664HFITL/4Qn8l16ifGTZ8j+wx6YXXG3iTkgqXCCrPb
boAqtoZJBCeMlCS7D2KwyRTyEEvnGoGF+2kgPsMJIB5PdFc1hcwZS38cVCc6SI9F04QP9EFDi4fG
32Qbe71RbdzWip+lN7fmLoS906YYs+U85mUk+daU1tLPZEnDMnLwkprI6wHTq3XF7FP7yJu1m87x
43gVDaXzrYndoudnZnNr1Nz+xhjieC/6GEjNY8YQqDcZTR/McTvLnY7XykOGA0+yZRlIqCDcEouk
orHGPBhzN/wescC+zBzcf9iaixtthYidtqMjzbveMat0ZRO5bG7YlhonKOkuEWfv55Dqul5o0Fhm
MXu7QtreZ9NdnkZz2DgC+hbu3WQY9GInPcz5v8smxpYhdAl0RimrrWtdq24jZfvJKplEr+9IhpTR
fjBG//NoekNykTbt9MljCpA8HOeVf5OXRrEuzL7wyWdaCEOdKO1bFK+K3GbElzKI4L+R0VTrsxNk
2Txgk2cIr0Az2zfhtrG1JA3cGNATyzMvH67DxPV/iNaVX0AxbcK009B99L05HckXT3P0mU1DeKol
chOmg98xo0cb/ydDSOurmnL2ypg6T8MHfdIJVHcnYQSp5rHUhoNv1mvHT80bpxv8Wy3t+4c6jOMb
BwfT2zg2XHVZYjr8ZCoLT4vCMqaHtmz9KJjG1MY5YoTHuEpVp/6i4PPqoMbBJF2HumST0I0kG1HZ
TgoPJDF295HKzS8ZCeCsUrPK7HU2OO5NTp7AyrcHSTc71tfIFfxfaedoXweTnqY+q1jAfSRqa2Ww
aeKhWUbl1kwokraWpQwCdltJHI2pQW5BOWFuXXrTzYPT6VO6Fr05Rg98HzE+YX0UVqtKsBIFWaR5
X6TK4vyScIsyv8rJBRxxxxxUeoU/QAtPJdfzlrCDPM0uMvwmPg3YPRmr2m0GsdIoIprAhF3QfhL4
QhF50BRZsWlEThRXMzRlvzM1NXg71yyT+nLy0swEB0zbaKuFukh3/tjakJ4G1ROSPkzPeauljwTp
+GTg0E8g2bvTbBG4GOM86xUezMS6iJEsKSPDUbzp/SjbTCLN1HoY/ewVRhQS7NCv9BdRuNGTqKbC
vDRRKV1Wk2vMa5HV5MxnPizwnqly17pZ3MI69dI9AWgyvfRI2/xUApPRpsIiJw9gbAzlWmIW2wfj
5ObDpnM6d6GgNT6MmWSe9mXmUaJZ/sS8VkJzr7NJN4qNmxNBd51X5PAGFFMD9Uqs+dFKEo/1YBSu
9LYVdfGPcewjdztPeZSTHyPMcm8OAh5zWXnxr9FNQ+6N6uQTmRn6jQjNebk4RIZ1LD3zO9vl9MLH
JCaS6FR+X1lSgI3UxV1txHF4UZth+0Wv/fIWbnYWbgpdNrtKjhm8BSLShqCrjXFaRVTzm3aI6KLT
D0AqYg/9uBK1rorrdh60aDProdFu6n4ildCp0m5tS6qAQFfCnLd5p9xu2zpFhroLTprgCxsyliS0
GAPxBIrqvw7LadWCwjkiyIacZd+W8fwCV765ETDXrX08K6SMOK1nxX0m46zeeHoejrh+jk0ThEaD
TQU0Blthx634/f8VzW2GmyBsnkpQTQVUhZgo9SMZTHRcOvMMwvlOyxlIA+eoRVEAreVYR5zlaNtG
U7IHKFHDQu5/DLHN2U7FEKU8I2QcPAHgLPVvXTu0l7E+dpd5PYU/HWeK/xzVwaRRd22ajgsldGlu
/YYik3qhl23RRjQ1zXhXa1n3083KEEW9TabDmXP0e6foRa9NIwSR+jG9Q1gh5bTV8+AcxQJMy7u1
7NLuV6mZIqDtbZ45t79DWyN1a+GEQZRaKLpHcCmGPGZW28BItkObmJNeyUapzT55cfn0I4xJ3HJE
yRJoFM1zpnn1baN8ezMIc8SxfkbeHod+3QS5RgZLhv+QfWZE3gNasERb4FzoKPixHI4+FE29cjrM
xBSpNRCoYg6k/pTWOH942h1ZP/pqKCt1ZgaeNixhjGJCi2vLv21iDq/qRuyOfFFc1aqGK20ysCzI
+hSLQxzOt52LNC/xrGFeNdV0zt3q9NpM/oWn6upEOtG+OLy2STRA5pVcu51TdVll0tuTJdR96czy
K2VweDcVgAOdpv2xxEJgSwy/gw4ZTW36gocXnhKNRCQpKGQ0OVxy3ikuLT1sNjOgZxyUKv9MMzw9
M9LL+zvEjaC+wsChNQsxFRn44UW11vDzeX7jAKfWJSIWTgYzxU8lkviaH5yNQDhFCVlYiGiiHQ1T
ApTl6IJ6MkxNDRWy06pqW/UIDSOb1Nh5osZkT3NCY+1ONjulx/nb5kDScKaByhk/+HpTbmdIupfG
NMBNshM/XknTpir+02UASjSoK1A8cDWa9cN7lOno1bE5RRQhtRPIDIBcr67j1NrqjfHj42stb/Xo
BTDJlom+8AhP4qilpufFVLpQoMaquiYorNX2qa35xHzH+Hetet+OXod50iLAIyxVAhwgcCj8+CZO
hTbAN+g/aGCSYsRx4qjHAbdOONFCKTFD1ReXlTk73qqNE/uxMFr5oDWN8dcUjnO+Ltl2MDa1TAor
tBXeD03T/XNuwO/grB4iSVoFpM9CZn6LM/tt0U8sT6vfJAtj2pqbJp9tJEAUGPWcefdFXAFqF3G9
i6rGC9KGQKR8sJptM4Tjvk3T8csI/rcZ6i5cfzxQp5/Lcl+0nCBBoWg55li35uRbqmdmpHmRr6cZ
SoNL7vEmijxtn8/NOb7h6WIEpZU+w+LqsbCtjt5Lr416w0SkV15K71XRngqSvu8yqoflSBApqus0
A160CNP7Uz8ETiIwfVAGMCOW1uEyGL+9BGdIU6sOFdRWqdpdi9M2bvskhfzxkDLz+OAQxSCVPGHW
OU46GwvVMLZn+ymDQn3XEuG3Jbaiu/ByR51T4JyuQEsbD8MPWmCgOMe9gwxcQtMEW9rQtNHt/2bv
PJYjR7J0/Sr3BZAGLbYQIRnUTJK5gTFFwaHhkA48/XxRVXemM7u7yno3i7HaZZGMAOBwP+c/v3Cw
ToqbovEie4Rk9tfX9i8+CpGwhcLzqmFDsv/zHZxrszdGHKwhAU1bvI3DNUwYRHCTqfqbgdS/4Ajw
CSwW6tvfLd2u3+UfnlbmoTWbhc4hrUR9dqeme0XIU3XMEht89edMLWFKQuxNHWj6YdnM38w5b2NI
lXrUjQDGk4dVlN1DqpSTtiVANOnOnWzE5UC0y4lIib9zMf6Xt8e08KvhoEUc8UtpNwcK7mfG2wRY
VfxgYjSfjXYxdvhAbce/fhL/vKMwjOZZk1bGVudRSf58e2b0cSVudyJiOK3Xdz1OED6uYlJ9LwRR
8sjT5uqdhNUCt0Rl45aG95aYPyROA2PSb72sI7+GBRZbjCzMh04EWXD46+/4OyHip7MAmgQGk9iq
UYAi1/rlO1qjPqSVvoloYxy4vma5wuprQb4RRBVwtYozbV6rvWs0YtmPysRjAwLRAEW49NJYkdCl
kKW7PaMKtvid7GSLyg/nmIVysoU8zuRHu8WW1ex3cylHUo/sNDdDE0FSFypsaJZT7Vj9ZarzoSRF
JFPJkOlCHbUp1Zk5aKVabwdlTubfvCi/D9F/uXTEQdeZN3cAd8Vf9po0rWlX25Sqi7Juv2hSU3Gl
++UXsAerjTd/IlEAwNAr43K1q27HmXrN3EPOeEHYo1Z8tVpSjkmH9p6GySusLxXzhScrL9ZvxC6D
FhaBvbWRO/LoQ6qv6UtRtyYQA8nAOESpXAxME3Px9NcP9bpD/3ph7KNXm0X+w3r653UnSW8oqTdF
pOk0egSUelHXr8vfcCH/uZG4JuVhSokFgk8VedWZ/+Pbz53yc4Pst6iY0u6mqKdA7YdmHQR5CHa/
zzdf217WPm3AtvOmPvR+gV1CPnVtPHdMNCNBtLoWZ2pEiQ3SkZrJ7Kti+xsm0z/fDURvEGSZU2Im
Qirlz1/TBds2FGO8iMmN2mfTwHiLBi/5T+85LzrboI+q6/om/bKYwEScgpcVEEl4GSA4hIFo3sgw
/JtVe72pPz9bWCFXf7erxfm1Yfn5ajT+3Rywn42WrhMxUXNGiE2IStZ6bNp9kSkMzHuDuLFB2cOp
d/LS2f31lf5TfYBMgPuJJBvyEwlTv6yuRW9mS258A9tstd1gk8vgoTS7YTqbzUB4I8HKmhHsTeaC
93/90deb+OvFB1cXDD4VnfOvEgHs9vuJNG/mqYvcogXlyeWaAfDIpmM84BpSR3/9ef9i6Vy7UDxS
MBmiPf/lZqe85dBpAVvGrtSPqrK/r2js/+aJ/s6k+/mqrqJtOqGrNvNakf/8SFM64bFaZwz73Np5
Lf0edbkIrsh+T9UgkmIoszIeyBeZIYxODSnsSEfXDibYArYEAaO15rs2H6Zvmm1UY2gzQDx7k91O
ByYL1StsEvU11cTEPtAOoOqDuWyP8NfM28rzRm9nLrlHOPrWWkMI7ux9wesn0JKpJMI83ninXF4e
DT90qQ81aJvjtdNdu3Z4LGDYqTPjbzTtiYjZIv3hV5acD6hm3GxXL8oKEuawKSpeWMJVXGqQAuLR
JqMoAXiu7Tgos8zecdArrCc5qV7NFF113Hed+UBPsrTPLfDPelZmucEyV/MoE2jXijZlUJURNt1I
tFQ5Z8PbBh3LiAU2pSouhEBgmrvg9vux3AIqis1q7zQt9UZMKMkhiAdelocMopVFQO3YfQuQv6QH
YSKFee8YNR8drxuJFhdi6//YLf7P7wS/E3as/zaX+Ce/k8PUZB/9+rPfCb/xh9+JaX6i6cAxCtK/
Tyv2D34n7icUgvw7nQndMe4m/+N34n8CTcBBCfkp1vAACv/jd+J88sA2gDYQ0phsjcZ/4ndC/s0v
G9BVTIxl0tWT4vpJ2Fz+/Kq2gLNTEwQEOfnaF+ppQ1ZPgkynA6NS52CZ18S9sdZ3/sBE0kxvZ0fo
B6/GSbXwhLXDu9mJStDnuCjrl5Sh2w7/crA1r4CUvCx6mDatteMMXBKgV+vSWeZ4QKf0cXXLvPcK
rzu5G5akY9v6oVO57yR+f5+9fT2lH/1gVknb+dMZN4ftHiREgrmnVmT2jTibuaYlXT4YDDJ9FZwo
kbN7lbVg26Nj7jFLOo4dWhcozveOFnwp1oaxbrdBPlQ3mqHKUDNHbS9cfAzSydB2s6ZZF+VevW81
2TMybrY2Tv2U1OMqrfdCH8pH5WaUh1NQ+M8ZDXSi00Ymku7ns5r99GA5hW3E1pCD7vfwgs0YhrD+
3GlmjQyw1Z47H3oXjlKy4bDJ5tdyoEaucryDw5yK9uBPPTnSvpdVoZKTvh07L9CeJ37ieju7cWGC
Iaxk0kdHTxq1pUz9IHGec42YacwwDREZOq+4l7HjrGu+1HE2OLYKNdG0bxgE7xuv1RLBVveFIFtG
KzjhDlBabG0I3dkrn+xstnGIbTf4OJPPRGTViyxINC4UR/o0126gEQ9hOlf1Si5enifpyKOzc5ch
OUwHUKjJINEw7HwDw7PJM19n5I5ICldsU0u5HlRXfbNW60dbbXBNNjepMGv8DbgcqF9ok4wgbMjL
sm1no3swsgNy7xoXCfzEWlkxmivHhjnchBO8J6b1bTXEcFYUtR/apJ+x5wg3HAew/h6s/SYh4Pir
/bRmbXMcZueblOShadq78raj6aVf2zK7K/tt3yj9UBv1Yx94XEA18lTBBe4nHPt+DMK1w77d+mv1
UUduJmz8hnVFP2DEJAN0sEXms1n41X4y6uCesyD2YSEop0/W9BBwFN1knVXvfUOTceP0X1FtHbbG
0j9UoNmUm6LPQIRN9Cv5rDdHCqaAgSLj6bCazPUz0jD+nKWX2o5cyuoGBmOf6KV8GGQFHWHp/OdV
DvWDWiFvNzPcA2NetAM+0/Nt0CMPoBiwQAg96KmuWM9lA6lJZXtIq+aRSWuWFGauJxX2cC9MrYle
cMb8ZuqAKXqpp0d3qLKjmVb+26y11mWZW+gvxdTNkT52LwQyvXs4LRMgyDkXjZw54TS7XkyQghZJ
ss0Ku3jrlrpFhCqNfVBYflzbkMiQOL/MdIW3TCgzog4ZCpbXyVZLbxUqy8lvPDl/WytMJcK153ul
xSqiadXZKgZ99qPWhp1KIxeOObGFQaWLKG8NnRTD1r0wgsget6FTN85As44utrkh4tt9R0D0BBXF
I0CkeMpFc9I6Sw8zsJXICsiyssZZPC5XchpCkeZIsYDDbrDHhxCux7iGaWnS7F82S+SxpTz37E+L
vNRXznrw1PZ1kEArGfBcha5hE1+4FXSHGpKQcjb1neNn7V0q9ZtJX9w9WKY6WpvnPebIs8LrNn3q
2PtZg3aWOGXtXeQ4VGHuss9mGpyFMlkWHCln/4AT8SUw8r30mz2m/ewQ7nz0G+uSjrxvw/INxYoF
NRm5MqSPsJ7gKiFQmePGEzdO9yA0ewqDoU+2KSgTQkS8SPmle5P2Tsyc+If0wTK5nNO89nUUNAsx
56Lq8NZmkqsP7mPd1flD0GwOdtklc2GCfXbKtfCqVgiDqq5c7vHLLA6Y+nTPjt6TbKdizATySECh
g+XymWzaLewZ0paOc2rmKtka4301dLYK3zvTRtmR3pIThKYqODKG18Ho3PxZ1KpKw6bRx6N0ambF
SAGawk8gnHSRzmALw3/fXmNz9l5U0/Dn/VxLkO7wDEjQi9ppENz/5mIOSw55rkoPtrO5kbV+xxUK
gsXU1XteOnXIre11nieT08HBlG6V06sT1PFstbMDEWZYWMTBfF/0EAqyKUMYPnZJMY95Mm5O1M+L
OomU8aNX1fDIujqEtnm7MoQfrUy7N+AB3KcSZ/2OmNQatys/FefSaPliehl7Q36vpd37YqmcaapY
E9eU+ZuTQYKz85qLZPeJPEhFpgfHxpxYPNYwzneuNkByWWVMs54wtbZuQYctnL2s7RIUhvo8Z3I8
VNV29Jei3DuigKow6VMszG46AZEnRqUzeL1Z/cENC3wx+1D4nbFP18AMhRzasOMIxkX+cMXXw6Lu
3uZhNUNt7J4I1PJPDX0FpCvOTcQc6XHp82HfTnXKHt4vGLo3D1jRJABa4ymzmn3dDtWBVDf9NOIA
8Dwat5huL/G0zZCiKoI2hV3oSYvG+mYo3jcfmuaqp54XFu34iPWIc0hh88T9qGGMVoqYRWgcPKkH
91OJxhDzPLLNbN/GurVgBpuZwU5vKIkjLsHdu8uSSrx79T50tKzgtyE2WH5NpzBdMIJq7jCQf7GK
fG+5YyJtIj+wciT0XtwFWf29N72YIBfODZF+q7gXEH7Gd0hb/GyhFmSL2Hu5W56+SW1eHjOfgy8t
dCdyIUvut0Com1HvmFzOrvxCsNGMl/nWpwn2VFueFGw3QDf5od4yKxJLB/WuZTWpbNqxrb8uctyt
o7Ffc+28dcWNKt+ymgOzeAvG6tZ1KqadQ2Krdu8UBS+bsB7BvnAzeFXt+tQUzkNWfg1qWDFBRTIU
Rv29FhvlJUjJgLWOZTu9mROH6zzE89jeoaA6yHpGhIN/nJDKTzD+Z1+0xkfEJPpJNqDpBsO9nPRa
t8hebTSKmNK7j3IW40EszDn83rpvQSxJfE202dKTkQSEJO/21hLsWrc62fnbKp3dpAf9Hh//j1JV
d/pgxlVnPtFBvXW6ODn2dDuM9l3fyvuRBbMtOdyvPmjjARFRghqvT9KlXRDDO0eNspVUxDWP0xnO
PjYj2W0lssPWQedhVBjp/jWroW6++CWUaJH7X7RyMZNhYLn4I8fD3GLKInnXVFjqcHw5ydpwLoc0
gf/pQGtyzcNSNnuCtt832UHQIfMjSlV6Lz0tP9huY8STlpKOoOwnVBxwdvV1Sjwrl49dz99yZZd9
y7X+ixBzkZhmxYndl87ZmdpmH0zEbHjNGmFEnBKRLC71qv0QgXfpnYXFBfXakv33VQQXYugZLos4
GMWuvHrOSstOrLwfIuv6tTzZv1Gw8Tf0KOtknF+tTTQl1rfKGHmOxVy/sdBqpuHda1Uut5Pvfmsm
/ammjbll0PaD6qw7tYik3qzeeqj1kW8Fk2oRInS1J7s2HnyC1XaZOad3xrA8SmE8goruezaDoV2v
N9HaTY5q9isfdND1rP3AWKt4Qs2rjnnxY4Iqatb+jilac9kqqh40G9Fkw5nSbVFf/LnEWb/rgru6
KnEv2Gr5yDt179fVdwjASWujUm21Wj/Oa6kSiBGQg2bTsuOeYeqNlQ4LIlbbSaSendthKLcQDvHT
qPlCR1K2ri/w9byvyGP8SLRLeZMitIyvGHsoV8yWXOmPsZhJVQf6nmIDTAAAwapg/fZNGJQ5SkDX
vdPXbU3SEhGFyMQRgWB307aleUunNCVjW75PafoICpm/p7248Tjpx24OEtFRhbuikuea9PodJ3IP
NYbvaLQAoO0y2R+wlc1DvTDuIdVDO7Y+jMXQgPwdFlcNn1cs8ozp9rNGQoAMceGoz2ZQzeecuDB0
PFdf8N6ZTu3S9U9KbMPdnMJ+BHitn7UVQrLryXoMs5rbwVA1OHJayjPC7WyXgyxhN6kFiUXq2EQI
TPDF7/JsN2ZmGw3s6fttsdtorguCPAZ/DrOlbWNQ6elEsFAFVm5+4GQTfF95P2ZYZcVjU4FdFpIw
d+WNerjo4l34pYX5UmYcmbs3p7qdCGLOvKk/9n1mvCjD3WJkyC2LNOi/meksd+WwnhtMoqqwKY3g
pQf/SOZAg4Cuj94J6xcRt369Jr6/raFXz2s08a0+wxiD571Ix7tTgi3JXAzvUHqDfZjcpQ5nLKK1
g28aKXT19XVZlRFnXgepEIu86a4IOricpXoXmA03sURmgeJMrvKCd0B615dQ2PrKW/crO2Uydtp2
KachiI2tk/t12KwvwEHmbnLH5WRcSYGRb7MTE2OCC0efQbAsIT7O7hKPoEy7qRnkaQgC7RTMdMU4
eLx4Rqm/LrNpRA628583yu3PKI+ZeGyIVtnd673hA1XDipuiViA00GEWbgSQSP2cymmIjaaBQOel
w6XCgDNWqLLuZGAi1fOK/rfZGpdIBqV56a1xnxvNowpeq0ZoZjjWnz2mXR+GqEl59KTGSZ6aB1OD
kr018lvQDPZ+WbOgC9M1XcIO3dre05V1U5Dshb2qYd/DyX8n/tV5aWejh3YKZXLkPXtdzSvP2nGb
mxQS5j4VXU+akuZcSiGfi9656i1s58jMtWa11u9jzfpKexWvRNSd3GqqQnOglCew1T+b1zcS353P
pdGVD5OlKygIpRHDGbq3MohJ8Bzjxaqbm9Zz1IXuXN3L2QiScWreZoe40xmW1E03lyPiClIw+ipb
zh4jnZtiSYs5qUsnxVh1K+AdrtttBS2cc5Zaf8BKYc8JsgnUFf5s2reL0adv/tTKw+zAosvn1NkF
LUeOvnjewaMxjDxPGOHiEoyLfvGkGVxLOpNENDNOP5Lj4D5YWbAepDfX+3al2o0buTlvpgzWB8xT
zUcKNeer5ffjrdKnfKIItJY7yZ7OTiTs71qDMMKqr4llnUwkU6OH2v0mJIYL3T1mZ98y5Ga1JBPz
UbRj5LsHa2y+rpzpp3rDcS5ou/oQeIPcBcDklJ0LISCBdLQHjN6dMANj/QzvLo81mTXfWJE4HfkQ
Mmq4rzfalMe2VmyPBeFNb9z44qwsr/xhp7bCBah39n4ZVM94b7CxFvCwpb49m1jFYImRqs+iNoK3
ZhnpWxZTvqs5b45rahVfehvm6BakBtvOjJ8UJmF1e1gnIy5bDOXnSVbfW9Js82hkwDmwLRlbGfXT
OumJJiCMhKlvEXB/9QENbTcbz6OwMjNxfU039iOJqmVkK1t7VBS19HXoi95sO9NK6v9qes/wsGhC
oav2sXGb9r7kGvdVS9kY4YdW3qyWvSA2aaRxh55LP+ZWDV909WUtaM6FcTFVZ726eVHfqspUVA8G
UHFYVbboo2ZJl6dJNcsWW3ykSFrp3uq5UX3WOsM+1oa2PdbDQGdqeFV37C2/DWIlsAcTC0yAkPB6
797eSudHOgkmgpTEHGI+LPBlKF0AcqfwzuSC5/vWxCs1klL4MY2o+RWbS7KrVKrtSnJdDuxLXeJI
zYpXY/NoFlpapgI/q8Vrx5PeTYQRgGjI8uwiz9MiWvjgaxZs9zUhVS9tSW9RN3I4m30KZENrFXLM
BV5MFlLmRsJ3+ziXK121UW3D3kz9D6KpjvMUEP40tQQJkB8b2QABJzFhs25VbXfJukIdMTk6qYKG
qdDOjbCe+96IbInUAEu73Ug7MmVD+oDNbnewrwpa2bRDRIAknfuGGDTo+3j1t31vX7oawXlecUKm
5gNXcTSd8c12PWQkdlJMvognVx79vsFo8roM3uRCEq9n7OuAKNkUw9TcD8flNqN0fVx9b4gdLBQc
ohxwb8HRhWOdFN8icvKKI2bJGzNGnFEnPdMSXX0uK/cB78rYrJcd0qpnW6+TXKYzo6HDUv0oBw60
2V5CN3cfnW1on+kM572u/N/QfKBR0mluZ99BdzZZOdDILLezK1z3FJBlEeVFsfP17NuSiR+Wsa43
dl4enNVZItgXhKiZiG1yu/oMelGGHcBiiIOoCAN/3Tsqb/aOH5wRC9ArCufsW843f7jWdHMuyBn3
Ayp4HWYArafNmfBQis2KSNP8sZoU3x6OaY+cwInXrSoykAwePAiJcEjAO0wQS2FDRLequ/q64Tlw
yGGtFWvsN4Ydui51nu74H1ZXxnlh7kD3kjqA0+YTj6Z64phbU0aqS+OppNHOnEeHqUwBhFIvRKTl
w3dTeXebb1zI2YIxH7w0ED8jDUrcY08LuGOBfmDiYoXX9dgiG+Pj1ts2W+lNfNQX+sqqaJhoWT8G
vIbNdUc+GkoyBvu8SiqpLHLCXP3JdtrEx2vbHJyzCrIvnn+QmERsEqKRFzxv2hUb88/GghQFAgAm
dWHvdefNn6HeC/8l7ZxHqRkZIWJMREftzjKt/dSqD12Ul6zgikdT0Qq4ib2qL+RxhNQNO1V5HO71
bZHe9EKocMjT01L1j1Sqt6UNSNxWbpE0qf8uc2eJt/W6p2ePczOh/8mJMEDMeFzXVoTojeN8Qchj
2hsMfW3fFIzQShiOYUALE7a9tI+c+p8LHKNSkMd4Vjgt4LqrtjirzKNB30+PGLe6QwYNqihGVtSM
jtqAuG2L1Uis9+ydgGqQV/ce20+P377WlIcxG08uoYYAh3j+jR2RZBqTSmeOVr89LF6DkLQ+rNY9
yCNl/6J2XctpkqJTW5cGHRi3BgxsPFUl/S2E23CE5RpVS6MO/dqFGMWAYMHwiAD/7he/2g3lyLsG
m2CcA2gP4GwAZcc5w/5MWx43S9+TFhBn7sey+DR6fcphHnz3IHRaBVTjqvzR9SmAvb2NFx3d5UM/
rHPsiY6tVc4ljlnkQaIksuPWNvNDl0Iyw6mrC+mDPipz4rURrO5Wu7g1G16liM2b5xjtagrXgsno
SUgZQ1Z+7/vPho8oPwjumNpHMg92nkT/Ok/lDkLhVeJmkbyS3wS5H7czJpGLncbYRQWLgWjxtTN+
wG34oDhfwsGQfaIN/n3ZWOkxc9SZLFZeeDltZ8V81Ev1+3qUl8IBcmWT/9ro6o4O5Fgvy+ug+ht9
fQ3M4bGRMOlAmLxkGSgJMF54LfJiL2hT3I6H0kEGqdL+lE8jB67SXjTzQnYTMw24/fp0xuIy9Gso
XRg8mTrOsfXNWjZHLfcPZBtn556fW6YjEhqcsO7rbN21817rb2xwKoog++STeZlWL+AOYZm+yOV2
dtlRvO3JMCeQ/nGXB/sZXLQb0fCuBPMBsijdi9LavzBSCcV0LuQrW1FIzYEIiLEGCg+vf8ypSJW9
xKuLsHmz7l3nxZ+GyDDfnfVrObwwbqHZox3kPBjYd9tNnXvCI71uN/hvg64xXzcgTowH/VosjM3t
qIG5wZkpG/Y0+slXpQ1G5LfVedMnL+zyQD0P9oocjcCQxGRaE1Wm/zwzNt81yny0vWm9yKGnDzHR
5GzjD1t5pxobYNuc7ipavF2AYPlkd8waqF9iTfjGuU2X564bbiUxjb3Mr6u64ZGJoKZpJGpReO12
YyOO2yziTorJOwidNpSBNVoN/6HYbDdxtXXpuAb6u9XNzqYxfWkcCx671k/exapRdBJfdvBHZ70B
zrKrB4TePziCQD88KhlbTDdQCVFQltedfFz9u7QY1R5lCwT4EuCD7ZeJxluaZTMxINvwsOgvntbc
EjYQVmhBo0FY7l1OqMuRJA4g3OnJLkGHXdoaKTk61GbEW5q9jaO93niLs6O2Zl6HB1W3hsxEPfyg
2hvTvN96TlpzX+blStyOCnawQpbEUN4zcpLYD6yzXuh3Xfd56WcQ7vq51LxwmMeYkBgfnZxxWgp7
t9RM2Jrtd9DUXLNTviCPdio/3QGFFwdEa/hzTFt3sXXlHhH0XnLdAcztYqGLxw4gF5gFZknQBA81
Um56GUfxu5RiGoi7bqGaSWswpQD1SHuVLeslc44BTTQYclFdsvRcmM50qOY1ow9JJUKwtn8wAu+t
yLP8OAwEOBh9juIV/uEp98pIcBcixv/eBVeAY523aNV20iLLEjbd15ZfCx2z0vfaXKbRCkdKhdxj
49CAre6NYHHR+gX9oXVzCiAWoZe34ZZBMLdc7d2hNiwDTRwoHsbkmmQTMj+oIhXMaid9iiP0ZjqF
hT+NtxlF8/N6DRRF9EMd6tWPqgg+EBvuDXNG4u3ne3zvXtdKuwVKeCEB5oBi6WB0/sNGumI86hOI
VTCD7junTfgPFmXdNDCrhb8citHKk1qOL7UkBwTqR2Rtow34m5NXijPMxRhGM3HsZU7Qyv4mKKHD
rfD7w9aWX8WaUiE6nFdzSV0FNecD2ytvkw8evCMgB14nfb3gtv3i0ylqwO/73KJqynCc2tHLIz6X
zrGGVRgVnS2ivpNPKZbBcLX8rToNZDnvg0F8q3xGeeLqTsNJmOlPWKcdm40xfEuEaqSvrDYSQ4mh
YHWnbaxn5Y3mQZqmF2CGUGuNOLlzcQJiS3dLO6/7WSIfxgauijLb2rfbFgm352dWyHrutBzzVmrR
Vm36S1b7RqgW9xbHXKobtwuia4eCvBrVfYObxMysNcr968hNPnDS5iGRYHmEc667l83yo8P5MZxc
EkPT0jJ225AVUU/uUpKtTn9bVtZdXiwjMZGs2X706+PYd/Upkxb7TaemOJ160pEGyzu4xvglFVu3
A7Aw46VPRawN9U5pxhMv332fA9WAYxEbBqMokdvIbHcDCUv1Ur25FeUjabsLnVovz0ulF9/d3sbB
Vor+tJHVi+RyskHwVnOXY9yFoE93knybcsRnYjlK5QxHzfVJuW3qMmrL/lreFQbGDcUUXfVDsaXU
gLYOtoOeA75OeSOTPiOrTOWvWk1NB09+b8xwDkxrqSK3J4Jg9Lu3jJHRvUm7EfuAUY++spsE2KiI
TFlp8YLF9sXabOYV7UySVHH1YAqKp3Xqn1cvfa8mXdvZ/RbcUBpizDIy+s4R1pFIeWUe6u6lpQHO
/b4/a7i0HFHJFS+4t/o3w9Q5x34Cz4YDBsK86vfmdZa8ddVd65rNPg/G9vuIJPCgzF6/MWUWfF2X
QXtty0a95Xqz4cg0reCeGeh/Lb8YWuPS6my3nSvuVmE+athdAMryBfx2a5+UtBbATyYWMEzDRkmE
1kbwveysWARzk3hmLyNgaIqfvAygKFAy1NTiCOMLuzraFY4Ynrm4j1lum3HtdS9uQD1TmD7sAjud
k0H52yFrgvV5VLht+djdvqBcvdSGnn9hiELANoLP0EBVXLvcQzIn9nOed0cP+8iILEJUqDBZUvxd
QwtBJyAULiu1lUAvrI9iXI24t5b82IpiB6urvKJelzat+juMUz5SZ6gSqA/saMNmDtEiKBuQRAxx
0PWnQL9ZM/1jBD0QmrHTIIqOVnPFpnh7YOIrHEImywoZwT4N+jDt26pqD6j1rT8Yof8R++ovc6R+
yp/6t7lU/xvTpq7pcf+efXX60Q8/fiZfXX/hD/KVZn4iLwATMEQfmCoRzgAd8o+0Kf7X78xEjG/Y
OrCUR0H1/9Omgk/oPX+PQMEP1fA9CPfDn2lTwSfDtWxQRQ9jHRNNwn/Cvrp+sX8gf0LQxm+Pjwiw
6oYpiUv1z9wr0txKzCmIDu+v5FAki+2Az4nWdglJuujRq7Yp33nJpgPEUQAEpnysK4ljE2jhor4P
5QIE1sMeYfmVz+ky1X2IP3rz2uuQkYu2Ct7tMvDu/Sk13wZjcX9DtfFhCwwCfr/p/9H6+7er6qe1
95er9H/l+uPx/8X6+2j+3+Vj/fFzQto1lvbPJeh9ulrrmoFnBdcUZd+EcfvnEgw+IaEwoP+hgIIz
5V55hn+uQc9goSHtwx0NyRLcYBi0f65BT/8ER50F/cfS/CX06o8Iun+ddvYLTReYE1M0tJIsQUfH
ge1X3WxuY54LH3eLa7hGuD62a3YsZsPeDa5XHkSVerS2yFvmhADC6VZmzpSfMQiPmYvALK0Ompbn
nNApjEW8Mxz8msS44BylgVpiW+YF+evsaC6EntxbvlSGyL2dGFNFinuhMwxShl4hxDaz6crrmMdw
ajc9ZCRLx6Xn6jfjLJlUKKOinsTVJpgY6u43SNySAMSu+Si2cfPwGSqmJ7qPePRWmNRlPugvDAey
mnMgqM+IA7c+toS27oZNMhwFaiDlq+4HcVpcp/gGos+YyR3qqEAlduqUrUAc3G76jI853hQik3I/
wBpk3K4b1b4Jxuegyetq5xOYJZUUBzuF4dxoJFQkBSH2u43j4MMENFmhVfi4lcnB/FBdMX5pmDMf
2sWWoTPW9eH/XsNx/T100Mac7t+/hjcf4/xL5uD1F/7k4PqfzGvUHopMJLOs+P9+BU39ExbsyFTs
/2LvzHrrRrYs/Vca9c4E5wHobqDP4Rl1NFmT5RdCsi3OYwQjSP76/qh0FjITqIubjwUUcHGBhG3p
DMGIHXuv9a3AtEkKcDkffj2BXvgb1kQc7DbKGJSXq73/1xPoeb+BLMXpy66LUWzVB/+Dp/B3e/qf
1PKmy9wGtDK/nS2C3/Q3tXw5BcRxh0WAKcprPupIRq9NDSyC6NvxUDlG+rNsFHiXMZ3C14R5+Lgj
pGG6NnvRu3usx+6zPywwGgzLGGh0FIR47WanWw7F0qGXG8KA2Qr3lwBZD1xksWndimklpuD2NSHV
aNwVrH96xNMYWMxElN3varhnPEteMo8bBHftHvdhYl85svT1duUtPPKpyXIzVMv0fXLbwTjUnisx
3nehQEyHCk9vEQCTCRzSo2Y24uU9o/k+t/Zl5poUjVNi5rRiquKrU4V03Fx/bcKJuR+6neNkjrcB
e+u8VfkEcwicl8uNs3UH82jr0jgnljOjAtTLnYqS5kPwyJ1LRHAIPPrpS1Atw33ilThXTOq2CU6O
XQERbEPy/iDJkYWFuIRORz3fePbMPISLPULLGXntbhq77BQxx69RSYTo0RpPMTIDCRXte/rGXwcU
+RlD7aZ7g8A1AA4quQqigTERBrB1o03LFK7wHePg4MegDbolsEFdBrJd7l0Ho7/QOyIzPI3zZhg/
Mi/Nn1OXX8NNJ/RLIKKBEWwBHWVQTUxtXFtIPZZzgQjyae5c9P1RrRGm5UxANg0pehOSI7HUMY6F
UeJzE+mzZBaAE6xuo/4wkBKJBq3wSZ7t/FbLM+pYRHLuwimxa6psbZqXcO+2Cbiyk54bOW5TVVg/
RgJuz05n1OGG0SVqM6VKdDcV1u5Db/N2+HodOr0rSdbbd4saz8QKjmvi/Ejrq0xy7OeWXaskphlL
770ZZDccVTta6JNC+IgTHCUG3baKx9aY4YxyvzQ3s4vtDsW5GC8QpZhxQt3kNaigp9cygoR6Jzqh
+erSvGfNhO307uLig+HjSmPYoe5giiRHdyJmYkxYSsOcM40ga625DIDMQI3lor9f4Ugv4NWB7yN3
L3/opCFugGPKf6prQr93ZUhrm68Kf/COfHe50bjUvkouxSVs0MrnoAjWr76FGsRNLRoHvBztaLy4
c1/6R1WN6Qe2Mj0fGqoznymzyMvbySzhCrVoeZEDT918yHpdAw9MbIdLpD1kz8mSRqSFuEUyIKAD
FLQppLM8d9w3c0ZRqAC3chZWRxNuYMCR1XaQ7Y2S4da2hprCScoVHKlcpQtko3ogg6SP5Dfy352X
hItjEjvWQn+io38trp2wVAUCkjKo4V8A1Tu3ddC4pzRlgnnCM1cXe1EV7koSnGitVYXMi1uc7iMe
WFA51laIhe/cQlXL/HVIenzvpDJ52zkPUh0zMwj9gxFSUWy7KKIp2KNdmM6TlSWPAVe2eWMurc7i
vMvVfTiErXXODZdr2zTQhn2YOrO0vuWN4zI+Miqu2/hkpi7uh0V8HVgI7gadDimpOF8Uo7u54NJJ
5TMX4bbzCy72m44gye42LzMvuU+1zaAySwyiXW0UY/oyzqhvD7WiHX9TOlH+IUGwqE1WRipi60HK
t3Hy0hEH5S/mM0CGKET60hXf0e8Hcq99nHqI5UB9vruGcr8hFk9/qFE6P4asNoFSNrSOLqR/YkJV
vmk+M6pgJtCxj+wG36LFhia5fEHhQwilh/4r2gyhn74EQMj6y8hVNyApxZMvTZ1U8IvcwYWJNk20
f9OpsVC/4tVjQN3aCNcRYfjpvT3Xu9B3umZXi355jyD1TFxMmXFvJx+iedyF3mJDfc2dRwh1KfNQ
0yLupDID4J1toYaSgYSZnCVgQmfDrxUvvVuJd0eXMiESsxdAMpPWQN1huS1NWmkg7kJXFMLnmnBU
oF/023w/LmATh7GCzGiAE/6g5pzWUWTiANVS7OKnxM8iZ+dpi/0qTxjGs5xKZW5Ctw92YaTwIIZd
VwMCy6aITLTM1/I4MHH8mnMAWAeD+9X7YKL/YPMofDMebNSK52xJ5HLM8nKIUF918rsYeqxe8EaX
R8NKkkeBH0YgSwhfjWCNC63dYjmgCvTPSzLod4R36dVIXK2zwSSTKBqkassorn0c3FBeayHqjxGS
THhggjsfpZFJ9k9+xfeu8LoPQJDoDCrLDDhMdKVsejILJ5lGIToRlZdO39i+Ax9vsV98pV9u6Uej
sMIvS+jLl7C3BDKqfBrvAtcd9K5cEv1S5gZT+4REbjZixIGHoOZ7Qa44V6dlTmjxzWY2t4gTfR8i
Z1BMI2r12bZjrht+s7GkOrhwox7asZrSuFZlm+wyr8Lx2DcU6huSS6JXsrGyYOdGSfZWihEqX9sV
ZrVZ0EuJfZiEqNNVNznuhu1o+eD9qAFmIbkZhxlZuntJGrNgaoW/Gh9EM0y32ZDNq5jdmiAuoQfC
Wj3gj9u2VmL225yuFvIlI8vQhWvmNNv/qYr/qIqpFf9FVZzLbHxr/l4Y829+Fcb+bwzpyXpHVkTc
Dv7XP+6ma2EMTYIYRNImYOyvyOw/CmOfBG/urIFl/W5A+1Nh7GB2w0QWeURGfP64f1AX22vZ++ey
GLMalbHPbY4N0Tf/zjVwE69i3yUlOAgg5cUdOoAWlB36QQNCbBm3aPheqEPU4zBN3ypc/1tzYdSx
X/KlsnbYghBflNyyrpRAk71bIKyxjbdGaND5T2WzG8kEie6aFOHd1TRZxhwPwp+e//SR3/3+gv8c
6+gEf/PcUt/zFugCEOCw5k/83XMbCvAsizGo2NfowI5L2mfjIVzoD557PXBphqmQ/8jtIYKjZ/Y/
c457f5sSmsJ2iLYSAG+Qr0+bt/RZrOwufZL1kN/55Hs5W9pDFVZSC24/SBX5xUwlAyPiDP0cw8Qc
luuUx8Y5H4ZVejQwzvZHYcu532jTXDFoOoUANvdt9TUZtXnW9To8DoVG1O0QCWXfRamun9FzTQFm
EQh/22xZ7XFpK6vvHQRxtdNpQC5Phn6QyRCoK/r+uYRdW0x26DAm8gtvB3qlxsYyqzLb1obDvFqB
agEYAm4TW+uQdncZWsNqG3Ul/VwRgA/aizTR/abkS75wzob3flgxqEoDh+lNYeVIboAcM7WXtW+J
ox+lht6PoR4uCBvm8Mx9KukOlrA56HykUT/CPOjP/RJ5V8UQ1tsSkOFwgvw8vBa0fV18cKnDhwSp
Z9iEIGODbeREy7EHdvfqLVreIWF3xn012bmKOTjUTbgEnClM6qlebGMxfJwTgUnqLekVNEJmPCEb
bHnFbZ0rh/oVt8yPRA6DREOjnY+ew0nwJir9iJ5UGdvKyeyfqb0mu2TlgItkNoobBsmFfdtOjX3p
ta/xtFUtT4DmFaOiQ8jdBYVZbzwTqC6MO0d/Ae4lIXgLsoj3JIhAta1p/W8svQRoPBzE0OjFc+8S
CqTw4M/asI3DeqzTvTW43nPD4Ox7/rkX+5/7cvG5R1OCs19bn3t39rmP+597Onp09ncgxNPt8rnr
G58nAMBNTgPj82SYPk+J/vPA+Dw7os9zxPw8U1iJnC/V51njKp29MeTiBKKxG73OILf5MxeMFnKS
9bxK0Q+j1yw898HmPKMDzMlmfJ5ywUTTfuMkFacfZQcnofl5KtKmqk6sP85KvR6bxucJWn2eptV6
sHI554wd6nC8iz5PXkNJ+ZKsx7HlIF15dGxRfCWrnfM6Dyf9zYUVPNF2NfADdNzh7C2EOT87zZ+n
PhLJ7sNYS4HxsypY1gKh7rAQHNIlrD4ab5bXXLHbR5+agkOW6kJ9VhoVD/GVuZYf9VqIeJ81SRpS
njTUKfKzYlkYUz7Oaxmz+iXRiq7FTdUBbjxFI6pinu+1/rE/ayHxWRcFQWO9z3CnqZZEH36NxlFh
xvispxhXU1tFn3UWDvJgnXdQfRWflZjlJQyhMS4Ezq78rNbmoaNyo/dAFZdaFHTis7ZTa5kX/l7x
GYG0duKzEjSHgarQ+KwQMwzEq/RlrRyXCEXejtQs8W57pXjxYJQSUrkWnKlq+vJQf9aho+NK4BoA
bghd56x6lEbJwwzIlgq2WVKqWTDVVLa25kpYJnbb7JIJEglkixS+pYU91+L3lfQi1jo5n3TR7tRn
/VwYLBqcNYN8Kdlao21p51DQMtIJmi2GETRWEiMvmoCgrncix2Oc8t/c7WEhg1vWdBR9sqWdzYT6
06PzXqVfskgWamuNUGe2lgib5ioyZ9iCmSeBMbs9rprNlCeMplrHGRF/+ROYYd+3cusupZBO91md
0+wxLatu9z53jCUGL+8GkEitOt/TdElvGAZi3zIG8uM2Y6CDEBxRST81Gir9ZnN/fCQnzCXIAWrK
D3uECLozVaXUxWdDr3/4ecZ4mGfcRz6XSBSecNwg4A92tJzp6VZoDQofkkFnN/MVtyWcUKSATm8l
08zrfJIdzQHg7t89YiW4x4brrBixHgVd7tP8wQtqP0S5L690X81P2ezgjSqFaO5b0Ya3QVba93Yy
iQ8ueva7Vs007MvS8ZwNTy920USIoGIiWtoRTxjtFO4Z0h92FRv3yIGVpbcFSFTaymQAISlhdW3K
lXV4CTsp3rjpl1yXxgiXWuhws2MK32FSyWUgn3I34HI1iQXisVCAb44JHXCTH5WP/T4kNP1bn5kF
rGM6C8j4CGGesBF55fcMasQUNwjvgcnCASrw+FbuY57AK91UtVThGR48LHiX5+MOgfWEmSQ1iF3v
9cw0E7c58gQqGvI4U5ZYTDKjoFcz5vBblOd65cUe2uhOD1I+TrVJlHYjdXLHFN6C9eBkFTeIvhl+
Yev+Z3bzH5YLzeBflMfj9LN+p4ORUhA3WAB/dZr5R7/Xx/5vVGuk0pgoAMOA9fef9fFKYXA9lwg2
bn8w5cw/1cfmbxZ9YapqH+cjJTQ/7lfj2I0onXEbQYRgrgOpK/wnjWOMrX+vkPEoud5n7Q5hAnTL
X+eHc+dlqTOmLmJTGq/OOCHnqGGoYA8cvvf4oxDE6vqYFViy5gi95ird3pFsykzDqgvy4Rf2tYRy
jzanDRErCp8ju3r3xCIPi6V17HQprcZUvuW1/0bu1TMS2deFaPmsd4I91PAPkJiP5gx1HccS98sM
hZ09OORyNBeZedE5mNMvgRH+cN0cfLDb9adp6dG7ZVkQo5v1txjd0GxH8wDxOHnvp0i/SmuY8YJk
+cOk83lL0PlIEbkK0ywQ7L4/oxCFcrKBDDfuGpxUvE/EnnMjln2YYv/O2tq9NRMzOiY+sIdoIF81
zUQRC9kckNE8hU3yLa2VPEOOvc8SvEwbjpsQz57qD4U3l+fRwNlQ0gjcgof5xlXp3s6ALXE0fQc1
Xp3xVhabWrS7yUquwmzCP5A64b5p63cv184hh0y8bQbk54UdJRst/GVvLo7EPVH1m75Tgso9xZJT
eyZvKXwjDcPGUJzLmL6jPE9TnV4JGX7rBNReeqT2e0tDl/b2EHhH166Hq6xY6C+YrY2ZIXhq1u5n
Y9QzNh5pbDubtILCsUuacjR9Z6y+dWhcNLyMfUX5fqNblA8yJP2HTAwd04v8krmTh8wBXm/XwDqH
DH5deaLghQ4WFX3m411kSuZ1w7Mz20waqLH5v1WLEvXYY2dcyek8o9X3nsHUPJoqCTHxIAyuMvXM
Hiz3xEFeexrlo0YJdGMneY9ECLkJnzQcjGyG1m3Mxxwp4MZNsDRnlnqRGryIa/cP6FaTzSzUtXRH
uWmbpt2ZA5kZeTfvu8bZE9sE8T+s3pIVKJJYF69HCF9wbK6WhptFJVUsEvud0F9/N/YFn17X7jvX
fB0JPdiUNiHrNSnR7ARXECCWTboK3JqI5pLi2lE1y62RNk/0Z/blesmxJ0NuhPeCTDrZE98w7Wcv
7BGM0wRtOzwog93Yu9pB1qM78xjCIt0Mifsj1R5nV6NffOG6jOlN45SJlfUATgy42fjKpfCxy6bk
wTMgD+Vp4cAxzQ4hU654doGUi/BoOZjeMYf7p7YP0D3zLmH+tVxrGQhxf+omcTIbK0LfPbxynrq0
rhF+zTi9jsUIj3KQ6myqcToq6ZzMIgyPpGMeOnz02J3s+sWUw7v0caFbTTvG7folpJmj8Zr2M5iK
8Js5pt9D1T8p7pcbwCgIKCsa6YLXtKmjhQz0EX9IFvA6K1XdEDADk8/lg25FcFWOFl05GxzLRBP0
LBpGqQ2snLjwwO05a/cVwhlncUKFF/K9ZpNt0sUqXwYiVPa5i38rEPoB4sprnmvc9t1CMqxy6AYO
VYxhrNwoi6qfvdE+uIKmYuuRmxLVPekfPrDJfWjIG29YdjO9161cUPmHTeccPULuof7hsE4ZzPOp
le6XORDeY9A0YUwzvcKWXuFdXNj9Y8uaryCEncQaRWEZPgPgKlvI88XdPqr8HgDPld2AUS+M3No2
b65epi99Wp0Sp7PxNBGLk2Ds3kSLGUCUkjdROr8PiS4PhlzxsV6S/ECLhS+BdL4+D55IW6L66pFX
22kiN/m4PI1N8K6S+lLhDaM0SX3at72zT5L+pdJRGXM3hTsf4YXozXdEm86hCnyIP1WR7BPqy2qQ
E37Zcb4qAsOLtabpLRNej8Vl5AjU6mcJpWxjVmuajKOuJ3v60XLR2ay5AI4W7clJaVAHCYK8f966
e2xr/ve//6IN+ewrfW9R++ZpJv/vvyc9Ofxsb97qn+LvP+ovPxkBxa/KaSU9/eU/OEqoEe7Hn8P8
BZNHJf/obq1/89/9w1+VxuPc/fw///G9HRu5/rSU6dVfipB/Vbf8v2F8f/vb3/6lNvGj31bWPEQS
iHqu5a7Qvl9qE3QjyKBMZr2+AyyUvI//bOlZ9m8+gcwePFcTLUgAVOqPkoU/Qp5iwodyKGmYTv+j
WfffFU8MkS2G6kinbJ+fBrz/rxWLwTyUeVkJGkZb9T39ChbssqRHTe2VYWTT9cnXef04hkYKvBtD
wgEOYbPFOFs+5qJjx0J3EdPygMJQcQIzG8ZRlxcdbkFSbM9Dm+Q3vlEEX2wdNg+K5lu7t33UKP98
Yf57q+5W/RzkOPxEJtSJ/4VF98eb5Nv+77AIPVq7/3X5fN3imFR/XYjrv/h9KTqUwTQ8V/S86Zn2
mun7+0K0/d/YXUFLOr/WGv/kD+Vd+BuCClBkwMIDaAJrp/SP0tn7DZMdBB4aHCsx2vtH6xCJx9+b
sjAtA54DXgjwyQBS319XIoEnsIgyN49NX10BS6r1zhWzvC9KGB0bDenWOFD93hm2G25MDH67vBwJ
J9O+vC1x5RH+nfsmMRZjHrbbMsykjZMumbB/zmeurMXeCNUPh3HYRsqCmHeRlatlhENUTN6ziZt2
2w7dld3NBrwOzewkSoovCyPImNHrtecb0aEqU3E2RThC4TE+7E5P15Y/P+Bs+pHYrnJg/FLhU6FI
DeZCjHB0kr5f3HNGzYAA1R6fFgTlNyQ9ijigL2jeeTAAmthC1lXGhZnYHIO9NuT3VuVm9lguVpXt
NYlER0hd5RYbQP241Pqb3XbhhPWMantDNiGqqKhP5mBvqcg8cs5DMWtmYyQa0WuZ6CwzQYh+O18j
JXmWc20MB9uewVq2Il12avISUryMwN00+ZSfLGMEOeYXvmBGRIpOIeSTXWf2S5iO7mXyBVQFHVn8
YTrT/XVIKuLdglAbnRGm/zre1eqtImeDWGfyrqjtmuC2UnWFmWdKfEJjpuRWZHX3DkxBQ0xbC5aO
QEbpGcktjadMEfAYeU9ezSCXJnlfw0gLkukxMizvXuBqoAfhedZ3k/Io9gFtR2vCDvl60nUo84nw
2VVmpMhRG1ENs2dVl0wYHp7t1MX+2XsrV9Itdn3YKToJQ3kqRuqcfBiab2XiUaWlUH823rBeOPC5
XykJ+iMrBuNWlp0/nnSUqKtA197AnNl9StYXP/r+VqYCNb1Y04gHdt0vc3TXptgWaUqqKC6Rjn+z
Ubphgiu2lcDGX6ppJiSn63PkAVF+nJgjbosSVQ/gHb5xY8JS19Q+FLoUAQOPI0PByqPhVzJLFPjO
5DAJLH7kVYh6vJra8CX1adJV9LqJpm4ZYDd6b9BP2XuDG6f9fO2Xa15ghJmoDYoYgo13iIwkIfCv
YYaMRaOh3zP4xd6d0SuFwgY5YPj3yWrBhSR1YXnFzsActiLmkElobtF0QmeNsi+JvWbBfr3YKERY
Dfh45kOH4iruXbVffEYEnmX7e5WgjlmQu8SICciAT4uLlsk5Ku911Xh4yMH5mHJZjQmeFwOQkuew
xz7qO6NxliiONsjXH7wMhjsRH/1GjsRHVtEkj95UPTNXhXxuw+GNrBVZ6Lo7beDVzAk63CgpujSe
fEydXYXtB2VVwZc8Xxlheyvm/HaekkvSJsxZldR7CMhIb4atR/wsqXFPkdnkT7qt8pN2CxBi1lMw
A+lSPV3vJsSEnA72ai7Fs5k5+cdSLDWSL/2+dAG+KjU8oUOkz9gH93OQfU0jVV23vWSF1Es3QERZ
cUXTdJ91S3YHumI+pXVJJT+b+9z3/XepGIrDDuA6bAwNWD9DHnsjNJ+huPAENo33hEYKkGvaBVu7
QJgieNw+PIbAZHTi8EABqSZwJanZ6tgvi2bL9UftO4FWS3NaLwuPOlYFL8FsCDU8Q92mqqcZNE8J
0kp0mAQhL9w2oRNLqyQkSSUXf9a0zEXtQbWrDpODf4Nu6v2ijOWeKUwIbT/9OequPVeZp4+ET/mH
ChwdwiLb745dGsw3Vk631EEAd9WDY6i6KgOj1YU7UrTG9jrX2D83DQv+2ev81ZJgVOWDDKg4UJBO
lcPG46R7GpH9xulda0cbu7hnoZC8t0j7FcdweGpZ3LtJ9+49/nziAWvZ0SWshu6ZUFKQU3lmOt4e
EAp6khp56Ca06Q7YgGgEuii0Azs9DFjlSKDddDwb+7bNrFNFL4ULy0SfNpvXu2bVosCSwn9jlIf4
tKvc1UHoHYM2yuAa0DBfEDhgDzeYBNKYt0Z82jX+IplE9cFUHb1VNSUcfkyrVBnYN10fdRejxv2S
cRFeybruBSVYsotMNjlC2dILKJuBSsxF99O6hvMlZ97aYizKXS+WKsi/+fMS3PbTCGrLqzEvezjL
GMLhjFu8a1EOX/V8UhWv3POHo2M1UCn9/Lrz/bt27Nsd8bBISyq1XCGuq25DTavXGJJh2Drk1cQV
goht77t1HI6+Hdtp4ct9w1qVuGKHHhBYk6QGqUqivatSy9vjk07uFsF+ljsNXAcntkfaA47fXvLe
Y63WENgUs4PBRSlEqNq+VEbsKB2bVcVxZ2Ag8ux0N2fK2aHumi4JY7p9M9LFNwsBP8zCviyYASRE
7VFLPzADeM/D2dnmShlHEQCz8iZmHxaxZDWKtCKqdujo7iKHpTdn3Q1U8jvHjLqzU7nyNE6G+1BU
/YcorQ9lWe2lI9P1+7yQMRaAH9uOxU0QTtmhb5Gaeaw8nOO8aRhmywNIa5pmk8wuadMY+0DY9jHy
i/qCSsm8o71DfJkHlrOq+ODtOu1vi6bu7owKBlogauvdCkkGbJtEkdqyBooW7nWOgT1q5vbVttA8
07xgPY7282AsWL7bjvMLTrxNl8/jkciSI+kAC3tL19/3NGEfKtx7z0TDfozc3re21nI7tTq5ybuy
Bw9NDGtfA9mXvv9FkYzJjxyzox2Y+cGX+HXCYqjelUOXqyMv8txLbW5BsYnrxssuTq3DbWZ285ZG
yVtmDN2DaarioSx1d+Wjq+K5b5aT2VEoNRD+rh1vrHd8Ht5eQ4SsEIof+JLWQKzZYstmcH1J3I54
PnM6t2ZQXEyTgzynQ3HyS9gpcF6q70Lb7qbFZYUESj91bfBckLRX4Sc6Kwv5p/Ci5i5QybRj9tDu
ZNYET1pH+rbhEnZLw/TJCrlCQ/yNUQPg/uRY/2LMSb4zU9UeWzJhrga2lYcwTKcV7gYkDV8bSKCQ
me6GYW7+Ct0L/rXk6fAO+Zx3VwZy2AcpgePSx/SabY3G4qqz8rqNCajQVzxIFRGGBOm+lZ6JTLId
orcFbtpXS5s50YxLqE+Sjt3OcKrlTaO+RH04i/FbLeAq+NPCwyen9rlG8Hs3kxNK79cTDNuDJzqP
QIM5za/w1dDamzLznnkqXbROZNnjOGfpq/Yzkmcxbe0Y1uA9GEDpbbrIKG+Wse6PC9PVD2iI6oti
/n5V9lD3EiOadxl//KMOxv5sOlb2gargJ4T+BEekPx4HxJV7bIzyYqba/yIdTyI/A2zhBl07xwqI
HLJAl2CPqjXsIwR9ZjGLFxrXkpGlEfuVFzwWJJ1uukKzCZqwRdCgNl6s4C3tG2E7EAk8rgzEfxTF
KfHC6WqSnnMORHYz5eNw9EN2RiMyGvYnuewxTjo3y9Db30sfpoN0aHM0chEfPCPoSF3Gpfu8D1BZ
SFwgZ3+Y4PGh+R2K8qf02JvbyvGfZY+2ivXXgSuQ70Wg0tOUUi4UAQATw/bbmMAPUEylNz51tJb3
bpi/BiuQwiacYb/CBFKoEqnCO++aJwwMZ88HnBq2QXJArNkdOr0OUstLPdo9n6ApHonteuglvtE2
u+a828iiuMO8BhXWWLbjIm7CKmxp9cvgkNpBBBQ4I4m4EXdNaI7HPljeAJLd5JVA7izhP3SE4FHZ
1knsUlMiEEH23ePnNFxBfW0HO+Ey6qqHAyVIfmro7w5E5hwKoQSuPLc8s47r20Y7+tgrDB4Wf//K
kDx10L5w3c1WE49mEN5nhAED3I2Mfb0U2TVADNrFeST289JExxzDbIxSAQHhZLHJZdOzt1IjKHVA
9Zbqgj7VjrOFnO0J1HGi7Pu58JBP9mD61qDYyq92zqR3PWSQvUm10ZhI8ZH3lWcwgB9W0Z17VBGn
hEvE1pjBLSGUSU6ztkIQM+kQ16WqzrJcg4fITj6PyBj2ZYExtc3W7K6lIXHTTpJdFej86FnG2SBN
hKRGPMnKW5pL2qLXofmDYsAc3q1sdoF/TBDrHLEbVt6JTeLrpR8dtZUD/O2Z51lQN6AmmqV+Y6Rc
XNdArm/ZiV8a2Q8r/TE52NKm0poBuAaze0RnMcX8JQ70SvY8OVVzIb+IznVEplUKk4ycRfAkwXQ3
ijBavSyPVWZbrOjoOKzwFGfc6hCQX4JaKRkKHOCgtyT7SeQY/oXZDkHUrvI33swHP6QpaY8wrcEW
TWKvF4MNtB1XGIqxHImifDd6mJtMZ/CjTk14sWw3uQ3D+TWEJAI8cDrTd4yzwdlx5KNVgbw2iCPy
dmS5NWQP4HztISGInDiYbOcZFvgu1+yPEyU/QlE87dXcPdGWHrd1b+hjJOQ+JJf3qTLK6luUXuOE
Zrl0vg75TUpdNSXjEukLe5sUGfPbKPnCGa/2KNYvluYH06bitIH7nPKVYA5GtG7s+rHlK22evL7g
iKOhS43SH1v68jtTj/tpiFAR8/e4WuP5KOf9UDrPVYEbWRa6PNHwHa+MEUxcIj0YIiXjOkmFEUCJ
KS1xnoJib5dBtguWosHjulB2g9FqUmNnmJT5SZ0cB0V4jZtIxmBNI3cWbXfCoEVsQEJBaT+UcT/b
1d4wxgx6+ohJy+XFs+efbPRjTiMbDAg+1Fsz96BXix4XF7ND22ru5qobjuWy8iNqCXarEMnR9yLJ
zo0a355b6s2AWnkhCaeZT8X0CSPCkZ8bxY8pc+6Eu6+FX9ylnlkcNVSsYynk16GzjK1TO9963lsM
YxgBPVvDJapvR/VTc1fdGI5HkKptnaLCjPs1VXPovpY+KaV+/a0suva42LBjKk0nB8Kn2fg/Wll/
MwJb8U+4Cdv1+FS2vc0kDjyTIJXNu9ZjdJOH/oszhe9JGuW7GZFZXHn+lVyRBaqYrjW9nm2UWdPG
xzxi2AX6D6AlJ6fjqTS6ApUcD0ScZeZ0VViT3KuqdzamHXbbmRnExhgZYS0p5k+IQfN2VgMwjBGh
Lvfa+iozTVTenrxH+zRuC6lurEW+BvaMDb9HD5807o7DS3GrBB1H8Dhsil5vSiIztp6Ck9AIsedT
IHeevsmYlemuCpfT4nu7ktn1MbCkpH+ASl7QBKOcyKxj1rbAyIIZ3Rg9sa88ETer9rCdxqO0A3TL
qEOoKDsHSX0Y0K4htiJRDfSrWjAuew6jsoyVEvrOpm/FjofrzrXaqyohbKPPoiI2+3k5zW1tbHq7
bq+seorAlKzRzmLgouITC8JgN3LviQ6BASTOVt+Huxn9fjwZPdo7cVt3+jYlVzcFS4V7ZBWf1JoQ
dKK12G9SNBXAkWjXXal1PBuNEPZStl8i+x6h8V9n9Gs2vpeNMSBeY7PM/byVmRXurLl1j2HtQVJW
9RfsVxueE4CWWl3cTpdHZFC3UdQhtRZh997Z8JAd1eU3ePoy9ILFRx5wiR2drjv1C/zhyFvoURi8
t8mDVu7MbJmNZzIYm5pvKtNcNQo+uly6xtkyTP9cI9ihx2J8t4gnY0zWLpugZQjWrKzJvLVB/Vmz
vc09En0zxI47sEzcAHI53SaLGcWRxtnIpaO8poxfb6TOAyv3PgzH/Vwm8jpYFoPWR6p2idHz0Uyk
j2J6ewz+P3Vn0hw3dm3r/3LHFw70zeBO0GVLZrJLNhMESZHo+x6//n2Qy88Sy09y3Yg3cETZlkui
MhMJnLPP3mt9qwquxkz3glJ7D+oWRrBwC1A12tZdfMukltajmN02yB4Pcjbv5jy8MctCZNyY7+eu
8UMtvKDA+yYSPeVLBBi7DeNiR82LHp9/g+NfZjmUMUHu9OCmAYNNlUoqQ5DnN3IBoVdgldCses3F
EjdRZNqW0iV8heYVZhaPGJcUS1lxm8j5fdjokKpM3srIbBAYMDPbXiUXenocLFIDqx46yUQqgtOE
jKIM0EmRkZ2sKNZdDHQV/Kle5/SgnpQo2Rtd+GCMwwbb9WDrRXjO0J/u1EUXHTw+n0U4QTvH9QNx
kvJieKZbu2Uwd1rEAZGtYLhC+ZHm42sLmYfuFCM6MRThRg/JrUkAVrKYb2priKCtZ6x9CJG2MUMW
vx/C10zJ/DFasynUet80TF0TBvWDOsj071IOMhHTx1wMbzALrQAV4XkwsxdExmea01BsjYzkZfDP
uQQGGzE0MqUclll3I3TDhbYE5jqMPfaESXVlGfJUoxW2sbmxXS1psEnn4tQNGrKCx7ksP/HrsBat
AFuycs9gvogjko3sjDxc8BUpqzcRJAbmndCziOuxxRmWd4U7Tm9Dy9dniTMGFV7U4AUWmoMYd1d9
hk9JSuuPSe4uYdOSACK/znnako0J8SFQZdqEsbFt6Ma4Co0wwMZ57WLSWZwBQhCmvxeGAG8Rody2
gluKPkTyPhiVwa27VO4YDh3FNiUmE1RIcTUa4kLu/FCHnILtZzdOxsCW399kIZP6SKxDr1S48bEu
3eEESsDZy6U3z3oPs5wUSFmse2eSaAxDk8QEGQiAibL6QRjFl1SlmArgFd5nSnXh2IYaHQsa7yu5
rkvhrlzUl64r3g0I5KEExAV+OAP5GeJESkMGdS5xBoNifMPqTYgcedtUz4nfjPlJnzsSMEPuW1rW
sQNf9UbgBx2YfCL6XnkXiMUeXyAtUh0yI8FDglOAkILuNYWeCEjeUxC0UqsTd64sQgjbzYwJvw24
b2rhmxqUBkIODS2gOfWOocDMXQO5HWKUME3JSB9llVJA4WBObpxc0W3QeTUhZlfLMnMb8tDZjKll
Eqrmm6xh5F0X4oYW011QNImLnUvxowQvIaTsxJ5nq3bHSvg0kmEHCPLDRB8r6tI5mNJdY/SvoTmP
K1LrEhsApYh0O81JYTewg/qpO0gy4OllZE6fdVxHmtv9KS3LYEsc4cTmnYh+PvQ5ZJJo9iMR5KBF
BwsMPknuicRmakzpLT0LWyyBxgjSFsekfkmi7DBX4hun63ETi8dhGjaR1ZxXjM9EEN5hGMK1fRzs
CYi12+xjluJ3nET7SBue+pBvq36NZesRgfQL4Sj6Je+aElvCYuwlkb2IFIpdV0ckmLfoH6K5Tzcp
ok+71lTFbY1iK8GWnDr9osnqG6jyS5q00ZYZE2S32twu+K1YS0zqrAq/Z6hkqSs380uHGwGsivzE
UTLnk8kaRFXcODS5UrcDeuJw67ujruxbvXqv2Bpd0Uj7fQZPdZPi9tip9QiXO7C0rS6Np5FGH5Z5
qsE6b26Igac/n92bo3JjVsKTxtDYrlKh9GSR2Ne6ohzStOVbJEKCCwaB76F/MUsiqMxhFQOYUMgA
1KdeFGvo/QWSf6bFRCAgqM2B9vphyqwDkZVHfFqSExsLJAthtOUysuzSYHfMjTwlvUaoP4xlnEjV
aCK4PNqJQPHEboP0Zuo7ZjMqvOk+vC8D9Zz36nlKWKglkLIDqbGaOS7bItdOXYmspMBhbCN3Vp1s
0LHHjV2+NSk5bCFpY4okajU8ZjdDHy+8OO6GMUpc1Jcu8N6WmwuzflIhl4haA0mvjr5UNFvrNqJf
QZ97LE9Z3b79fxsjVx90bZqPj4458n/E8Jjh7a+Gx8Xre/mTiEHjB/4+Ozb+xn2BWZ9QbR0NA2He
/xge8zuiJVp4k0glXEfE/0RmqMrfCDnGZGbg2ceS+oOIYf0tWYXAIRoY/b/TNP4h3fjDwPMrbAZe
p591l2DfYcdgfpIVMg+ROH/RXRoRDYBgmAmPl2/o+8ITPdxoLpRnP3ISd9heseETLmKHd6aDocYr
XIqeDfjR2V9YesfZPlxC/IB56WyUTecN6POeUBDue8TfbuKPT/OW0aHX7cdwq+l7cjmoatvrS+u1
dr6FeueZ/tIcUQbbFSQLfSvnFxGDgaMgv6QmdhYerKtBu61ie+CNoab0B9eUvMmHwx2+aG7v3PS8
i5veoaXvZptop3vRJnZTuzxEN8ro6POxP0CQ7e1Lb0dH8Vq+yXYiH4fzny/vq6O+kTeVqz0fBDfj
LxFc8VHdNvvMk99iP/D67QX//x2Sfnt9BQ6exonQIeUY+PDZYsMWb4dn+ap3evsmcFpPOiGU1uzL
/uZyseyrw/p/Zqc5ZrvWe1EdEhnt5tgcacrt04x3daBAsp/8+/vQfpvc6ti5vQdfln+ZXmrSdhGN
0Gk/iHhYbb6OGOWXZfeXyC/oI/B3G/ZLbN9zrexk17kd/25yjXfLxigNqs1+a54VN73tXEwnR5Rg
17MFg+tBQiUZY17dJAhue5zNBtlDyk39vmzEXbXtDuuEjpaw4ku8CD931G7ic+hUm3bb29KpW5iT
tR4IVPnEDKdv9/yjm6fRODdPi5+5phsfSULyowsBmLbm6i8ZiRrQT6itXWb41AHjuXazDHK6LbRO
elO9qSMDGLv/qE4SFuAPza9v+g3kCLd7p7hqUvtQxHxtwMNfJpzCAipyd+a7pkZZPoYrDe/MZrW4
bjhJPhYcHtg+H2AQIuo3rgaHENPmhbYjUYfRDp1YtDsX0e65mXbRZ48GrCfkyE780OsO4g5b0bF5
nl9G5ldMApjqgm2pt6S3gIxh0yIsYVOTq3RsRW8YHpfQ0bJr6yaxBbfamI/VVXSUr5S75jhu+gfd
OAtv1lu5iK5oxg6qNGocfiHu02tIcSfsgE4iXI2jJwKgYyAFs9eH4EVsA79uZEpFW68249HYUZnh
RpciXK0YU+myXCntjsMAsQf9J1NNCjSkkpAjq/v+FXyvduxO9OmaEhbCHqtJGW0VN9hH52SXHNF0
9J/BDX+l+4Z03z6fj3vef+2Id7UrsASUSCUoOp+oIat75tQKIyCO2p/6i37F4X5Dj9BEhesInrJP
fYEbbNVg07B/x/PPPSBtXDo5+OScoPSxsSx2xxFldAUiLZ+462rNjh+lc8ph/9llwhzcie+Jb6NV
tYEWbtWrQXEQOaIefOeD4WD3I7/3z/MWQ4UTpgfMVlwdVKJ0h6+VU/AA39tdn2BReZgfI6I5Rbt9
431RuyK+eoJOGRjO8MSE8Bwepm+66dUfwhstYYoAzp2t4hOVpG2K8LGmiJzvsZdJ2/mq8FXHn73Z
G+gi7xb3VPna4Q3Y3RWPTXxIvqXX+l6Ibf0VSYqdfgT4bmiHOeZz9kaXoNnKz+fwynrFAL5mGZzl
W+UcWyiNUY4+L/Ouc6Qb5Up+No8VhrqwtDF/vYs7abkyT97iGBvziSi7q/zIdN6u3uTzTrndGI50
HX0q1+YZgrg33yn763qHnMdnDCEiVk93jB3Vi9rwgZrr9ci/TV2WZe/1NdrS17F2on0XbcvzPvEU
59Gr7Mi+nl1PQyHuvTOJdEMH3PSRX9miqz4Vr88Kizld+sKe/c7r3dGPXmm625RytuRMHvToreYs
3ni8ln3JuaYevoCSU0/Lno9gx4MDrvXYu51nnsqdyB+p+NnKHhwdVY9t8WfQCul2dq3tR5c3xD+P
R8nBNlduqYksZacWTnqlP6c7FUP/p6bZ/DL7fDY239/FdXfhEEcXZ4MI+2JgjEWKYDPTb4/1EUcl
wnRI7fbwmcj71iWjgYbo4sw+atOe/+k8ZHt2fQS2ix5UY6sitkCzg1OWu+hmpE0/++jzGpue7ybT
fCFzF9OZuD3FK/U9ZOJYaT5pN2dt8wzqhM9gqS6eVOTfG+5K19hIXum+Kq8PiZ3s75ztp7Arelc+
kLzmP1yTIIaZB/mE9kpG2q5h3zSupOsURcs55hL1fu3WrrJZ/wOd9MaAmvHCHsvbJ2cS9fw9AUPE
C1ub9sibMp/QK1+PR4b/iBPJOIKY+jIHjvBtRSPDdyHmTT0F3o3lMl/C+kPy0mkItypcQfbDjLcM
E0GhhjX9Stgqw5a8j04EzgDcWrD/egH5bwhk/5OkrzpSwV8Ujq9Z97PmcP3zf68bJfVvGrMtlKr/
4Dn9o27kdxANqhoubKpDpPFUlH+IDhUd0JPMVN2QqeZExfqn+FXR/ob0VdYgB2oyqirlL/l1vleg
PzraKRSR0SooX02y2UUogj9rDsUxzIUwxTMAPhkXqeHJo0qXlxEmfYqCNMV4fu0U5Sxlr2hxzP6h
LzcdhyF9jm7EPoE5zoAoOdJpI5fqbkQvU7bbRrxQq27pkaA2krywLp0mQQC/bE3pZpE7R9eeQBET
LeGsLz1W9/K0QUfjDAehei9pVQp0P7fhgz7diNnGaLjdAEMYTjQVuy6klVjB1kf6VQZuSTe9zjbs
qTrNggzMasm/MjKRmFPstTnzFEandFni5iPLE5fZNRTlcwVGvFM/1PKs02GOmTsNqOjS6nMZWSWs
p3ltiOT1G6HIp06cd8ydgQ8jvQ+3jaZcpSIcJoF2Vv5kpm+GRhe0DB2DrVtgZSIJwSWdpxwtr0Fq
IabvckXQknaHuHETDa+Mfy6aGXpTMPrazJBdGcttHlyAk/pSRaJzSY5dzXaLmEeapB3dQC4iwyNp
8MtwnSpRFQMYxi/jStPnNCIUAG2OmirGBLwj5RmhwnMfHiK60ZoBvpm8prm5xsVJmiQgd1ojY/DO
OpPPHEDlbSZ+SMu7CYPEepV0hDyMrqQcPeT8tgJZmA2dIW8ggYY+ZGw1WPDECG1EsoEm40mM6aAL
tcPskPmpYDMj4HAOZp1oPloe9CBaEoqsAgzwkm7oEZ6mdatVa3rskw+ul4w6cgCHmiZ+7zXV4BlT
da1wWCFdTaIjJmajF6E+GgXchphZovq1IDCD5qKNsscRD+MQ7eOohS3WOi1zumGOD5UoYxK6U9aJ
0DfO+06NragwRhcVy2SSndq8iMgKZaCUOJ/pwRHPwuI6hspmarm/tcwjZ4q2GWpO/ioyeXZ6uxFK
0Z0gvJOcctRz1I8hmqtApSQBAmieqk5zFIPYShQdcrYP9cswPFcLBPHsKgMG0Ue8B56E9RVD7UXq
MVsR4JAXz+m62RHmJSq7JH7HM+5VzUyk40SzGgA/E46wXtyBfWlBtDsHeLtVcuGxVEBl2xbROlsb
efdAvSTyLDtcocp7nsa0Iph0T8XsZgU5qLSo6kmibptcehoMwM464iWB/pN0V6XTiYH4Dyvhv0BN
GEin/7zAoLaWV1MioLkv8no6ODJQaYx2cvYZczhp84eUSnwMaNWS+iCfQ2C0SFrdpTGPap3sZiP3
pCHyqmXyhWCETxsQ4Fn5A1znAR9JSNMliHzdkvgx2E3SWzHdLqBgTLf7iGSORPyMBBLAQlw2M0Us
/ZEoySa1bHk4lNHtUvulITjIzshwYEaMjtJQXpgAywDGERFaa7+Jp1mHBjOYPOM0kJajrn6L6B8n
hXDQ20ONciVrd0n0qlgoXSMUahthvM94E4XZrilRGOiQ997mmHy1afPriyqxnfzyoq4uzPfX27gI
2//5L+m/e4O2dYnizl6yB7FLz2qZuKu7aCFBmrzAGdB/IT7RDl7MjTST+Fvnv/lela8Nh3XjUHFS
fu95qOxSP7+FYoChQFRPb6cSVASdNmvkpPSaW2YW2AXfmAnl+AkjwyNxmNOPRl6AviuEp9rYTWRz
kdrIuiRfxPjIUy/MgEEOobnJEAjrMe3ZbSXSBu9Pv75yX+yp63ZnibLIvbi+czoyP79riTsmhk7I
BMl662lz9yKDLYOIh+U312f9i34gxfzxQgpEa/q8qmR9/YbCHmL2SMI2T5nMGZp8mtAxpw05EmH9
u9cy/vSxQKXinqGOEHUV7bD688dajfCCHES9XQtHs9BvjUDaxe24DcmbGnTCdQlOKRhnSonyNFbw
3DRlI2nkaHoaXLt0vMqILe0KWjTpnDyssESyc/2QLvic4boLyRthn49W47iYb7OivEtClLLKJeLh
xR/6DRmux/rvWFm9Iy7aEdfVvEe5FF6P7bukxptOm89EIrTmSJ55s59OqnhTm72ncBoM55smkmxD
0lxL/5w1hAgKBHgeTFh4tslgc6B1LQIqwzH8MuTKrhSn45StoT4sJePkGU22lcNLxvmyj+pd1axh
E8I2hLqwfObCOUzbfYNbsSVwwKQvH0zoQa8xzMklMSA5nXYJmycbolk3Thfci9kuNit4qFsDQoCC
hI8YDYyqtmS0dsNlMJ6HsPHH6lHQLus2TNt7o3FOVXXmnDMIyWVrEZM1qHeVgc0/npChX40Th+X5
myQeU7N29bWQF+7nBOlR9m028z3BSmBp9nPPkMb6NKVvBpeAKFIBBfNYvIJmxrp4MqTbJD+ByuhF
ghxuB3YOnfS8WngM04GB9vcdIC8fu55Jp6k5InPJXqicVj6Su0JIDEIgenalgLmzt8do3izK7OpR
xbwLxBZFW2fuU0aNLaobcSVlIMRXOXapJMjp2PAWUGGLsuuW/N7MCLVgfkJevOaq6FIzQ91OWFja
Dqsvqgs+vJJWhH+G9tL33FLvcs1zn0mHhQOUpDjI/SN4goAEkkDaGPN7wmwTgKKn8JysOAhSyp0e
6Xl4zEKLzBr6JdRmvFwR6ThTVfDA5BY1lxQY5ajjQ90UyqaNNLug4cJghGg0b+jrraGfgS+ylBvb
dUtVxu8TZzJjWbmLZisiksuI9LT0ay3+BijyZkq9AJOBlHQbbj1fTP1cfjIljJQaM6Y+3CqTugk1
0xmwRpgUjzMBsIm1w2lhj6Zukw6P9B/7Byrnor1dZO0uUx4GbbhS1J7eo76Xqk0QPphRYdemgqpF
IVUE7ildLRk9UnBLFs7GFM6kIEDvQLD6jnCI6gvCkAi3QyQDm5IAeMdo+KPZ7luLEyFVrAwDjhhv
PMEeMIvbQkVKXY07idaJXH2W4lbvbqtmsBMF6QomcdApIyONFE2lFT7FA+IVMcFIQGBpKe8i60z5
N5ofi547iMBRFzkGEc6ydKnNU69JrrZsQVpgOWUTzy02auFeix/76V5UxJ1g8u2M0V1KHOsyACAp
OjzIp0AUPAOBTt++E9++adWncc1FsCJ3HkfiqcO7taRECuT11ooLRJMSDX5UvRftY5VW8FbZM9IT
pAS/65/FOHpQEWAvDGB0xqrUd0q7FYKr1vJC8zIY7JQNOewhhiVKTQ0/eMxAkbAbVIMU3XDhIJmL
drmqhHMdgZbBrXrOMPQq5B8p8y04ThtOqyFfhSyz7fCIRp+8a+5LyHPkyniqLq/zTHeWn0px3woI
yHjmB2KByl1Bvy0QOl+Rz9I2RemBF0OOLrUQ7cOWNbZMLxb0qBHFnRkTB0Hx0UvZyTDwemBsVkhA
qHNYSiiklJl+Wq+6eZS5Qga3JYNTGbSnWjKdUJ+2iUVKrr5TGuoWPacI4TGmVdrMPgqfHd8WavhL
nzxIxWdBrSTAbdd0pOSiugMaAgLxgj7AW0rJTe6y6ZvGsacG9j4BK+MqCIK+IQx7H+W0TYA3iFFz
I7S3NTlMgUzNywSLuAtHj7fxMuKMppGBpAhii70ok7eaH0WnlSIb79K9OB6ihrs025E9BgJeGmkE
81a6snMl4ZziaTY4r+B390DEOAIKDlPD5KO9j6OGHILHVoShzd1KI2OeKg9qMuNNAauY6kdUtSGJ
0j37UMrJFn+2F9Jiko1HbSY2uHBNYklI+tkn5jcJeRFLXh9IBw7km5ARQ0SjvHaMN3PZD9Z2VGni
aFeMXQ5B95CKhOTReWo26bAdxGesaTYi3zqmZ2QUO009wc6csI+MN6RWx8M2ZDYd7NXuqEx3jLDr
YLvOrk3paDQVsE9i7KFCtLSgW+GjnZ4Czl7UPpZGd52Y7RSldKrZib4Z65eluFTr6+TZdd4kLwKw
nUGrX3TTcsjxcpILFBjyPRCqG7LfTveNER5hKaAa4S8UGXsntPxC0ekJz4JODtvGMarQmSvjWuD8
3Y01nHACuYfyhXTvdJBdYaoP3YiVbPFVzrCpF4rTvVTuSv16SJ8H40WSswepIdNW+iSo0p6RGSel
O0c4oybuUwZQUQD4ioNJRGb4C94ukrN82qoBB6Io3imo+oTAA3tp94gCMU/MInMWgwU8ZSWqYIfc
kL3jJguNM8lwUQDa0FSdqW+Rf+CRIQwe0ZnEJiPzjDadX69jYFr7kbRvWEy1apN3ynaQHhZ0XHKp
eZNJyLrOQLoZyDK2VqX3Y81ST2qNP3O8iqo7AuT6HvWShY0pqI5SdoeV0e6YFptj5BFqxOH+WjHp
k9QPwfQhCPN1q+Q7gcGHjAB/btNPJIl23eG8IUbH8uhK8MU8CwrmS8vyipgHL5ucTiyuLDTBAbO2
IO2Z+3Kcvx+BciBlp73Qe63CeYXbutIJZZgQyPD5zZnzURSC1EN3KXZOWYebvkju47JmNVk3uXS/
gBzAhEnLNPBIc/F0EY8QWj6S2mBJ5VwfnGoeCA07gVcxcXUVPqGGUKFeiiuZVE09QrDAFpMNzGPI
gkyAZJZWjgwOSWWy70QQR9XMCAYxIvo3pTwMBZsvKWEpOZL0zOdYc3JxuhZ4liP6Kl3wWU+528rZ
NipwyRln+FWVDtdOWb1sfBYFVDDWLlVwSYTm1tc2eSOR6qLZS74cFU78QpB8DOTUD4Npp3m1aZgK
qUR756J5Ha1VitKeknhiWCS6sbqV5twHz+ES9OzoIvFXYekyt+fQTgJ0f5kCBGtt4ukBdyrzIGJE
9WS6XiO8zTS/qrpTnlJ+5I03rafWqXjFTnaNc2SHNpWAGYBIK6Y477+1LJmDnu0xvO5CPfRNdeS4
Sn5wfV7m2GvBFSf6srMoRFEbmFXoGXr+TQGRDAKE8E+JpssLxA1fnsg25HsE/uwGBrtDLkEBo/rk
GpmIZgak5JXXiQdFXBCoTeibYl/Vn3PzDu+QM4Rsf8UTd7MaONIsbtS8BdQMGlzQIUVEbha8tBKV
iZBv1Zmjcrm4Y3lp5MXHc+pl5cNSPHAokKsWOIzmq9nCGuY31WuY0ZofrvIFczCpbr1KFELyFJpP
ebqizIbNOF8pU4msoc1OwthcA5beLV29ieVxQxNOU7M9sa5uXsS33091fwkX9W90nP89c/x/Ul/a
oF37/+5LX5fN+PpzEM36A3+Y4YnzWCM26P4aKgdilTPj+NF2//Nf6t902sqyZcoypHUZMsL/bUyv
GSBY1JF7QpIClrD+0B9ueI1UEeQMmsEx1AAzZfylxvTadv7n8RlMP61ohFWcZ9n7ZEn6cnwOUJNC
hOfWlKdUfIemVp31UjMaVM0VR4ku7/LjymVyfrg+5z+DUddz8s8vC9bIAD+LlmPlZX1pVi2KMSM6
X3RXJdb3odIkHUNK0e5+/SrGz+2b9dOhi+RSKVxGoH8qipEf2zdW0Qt1EYXoM4K8f8Q7Itxp5Eyf
yngNCbdiTb5XupHuYy12JhbavFPvsq5C3T7ULSOwEgFUvMlrzWS23RJOZUtjWWK46OXwXfx+hfQG
5JKbTVMnO23cZGtfKA5yepk5uDzQS50bziDBKa05S/uITnHaNzVyOTXrOAoSeycR9CemDHrx5GGO
M6wMX9ighFJwPQGf/ibGcU4DdSwJbMfCL70m0ZLcW30EuqZskzQ8jG0x3gFaHoj0jmLx0pnAgBi+
lSj+DL1sLVChWASpbbR82Aejkd4pWTKirgrGJOFbFi3y8kD15Rxm0sjYLqpEw8aKUnZ2AIqqU+Pd
yzyY0cri4J0Nd3NdxSXIbZYfQKcRmmTcnADowy5Unf/GZablVtDo+Cdr9VykMTVjXo/lIV0m4kZZ
J7lSsUhkqCsqnNrdX3/zP/dpvn/xxO3QFeL+pmOjfmk/DSJceVLfFLeGy+71gUArFgMXvvDvIWqx
8Zs77Yss6PsL8gCZzIrW2039+hxFQDpT9HfYwhEs42gif8mg7Jzor2pKlZzaUCZYo1tU4dYaOkR/
ITEC0YZ8Aj1COq5SHdRYRlUXhwlAcK2P3pQlNBBD6/04bg1Fkz7T2exiHwJT5jcCLAFbrBAND61J
UWhFoUEd17Y426ax2YVDvsaFSsHavw8SPJBtJtQWyJ8q2mVGTFPXNHAR24pVU/kpUilc8FxVK0vK
snq3rrtmn+Y1jm3NmPuAXTKMqYpLWlV/+atauR907vhvnaTqL8/oLCHjJ3XRzcdh8SJyMTZxNgm+
jKp8Cw5Zuvr168k/N1T//lXRR0XGZRnEvshfFgUpNXqg56HkrtlFb7RnaOlqFFOCVY3XbRNjrc/W
yAezj5EeqgoS6iHLa4+s5OoSrnEURqo1Dwv9gQnvJ3194LvimG0y1NJPSrAg3rDyUqRVwE9Zqlb8
5ub+3mX8efUE+UeTToL2w0FJ+XLJQhJjwmIJFHb4kn5IG7Y0BYoM3Xg/DVbKCB63cxbng+5psUiz
McBfZgIxyXlOc7XNGVpEnDRdOkHoh8lWZJBVlitNkGwTOGvktFP0a9XQH/RQNUd7IL24Q0tAQyGP
J2KvO7PlGDTji9e9X38/69L/5cPBctXY9dDYGaK2fn0/tNxxFgP7BlPvopyWr0BRFR4Gx2K7pIX4
mwsprb3zn1/LNNh7kQwa0tqwXrepH16Lstdo+glzhEw6AR2EdFo4QqUGnH2NHFWeTGEav2FQq17q
JY4PJiJiCxznyqz/9af+8z5smsyhmUbDUP87oOnHd1IOyGcb4n48o17DNFuZQrwW1jWTAA6GHiqZ
H1VW/OZVv2+AP18AUpFMg/ctSyYdlC/Dha4I0zo3Olp9w9xkTperYJOTrmIsGOCj5hg7YuzRoF07
pZEycMERYTWr5VQ9QhIkAaaXewGaDAE0RKlGmUEKhFUyQU7lUDspXZEgdJFEul490VvBUdXoQ9Mh
DWhdUvGHj3gzWOWgAycHcoUhK5hBmvNqvTScMI4MtZ+17FrAnZT4UYtYhuyqhHPhGeJM2gNhHpwe
yQmF7jChArgYklmUO1UQaNdlCwbym2Tu4y09OUC4I1B5gk0kzoR5Qm83rzQGiayoy6a1CpqFem9N
SOMrAnx/c1v/aUfCu8PEAISMLqqGpH4ptLpoCQMy65FI5oP1EXd1sq0XKT5MCdQGMVXL/9XrAfBm
bmTquraOC3+4tSe2BVnW88yLAZD4RmOihdZrS6CJ2qleNGda/Zub6U8PrsTARzKhfBGsaxCD8vMr
zpMcgjkp8cmqU87jGkmbuY0gnajpeP/rp0X60xq+vpZObgH2aEPXvtaPuZS1ZUod4knjNB6nLlY2
vZrMJZ6gvnusrAHZLDne0zEBAn+3RDpNjy4CFo2gqpc/f/Nu1mXip6eIdyOxelCtQ37FGfPzJ8dF
HlRyU2Uez6rU7TJLnq+Z/tCR1ob0WIU4wcokXb5NRCDj4moIMdWQ0S0d1g+yksFpNHG9KYI6+81X
8j0n4es7k4GfccuRcqZ9L1t+uAsAGAVjTYgy3uU4SDdtWko3JtE4qDRm8EBrPgh62Xpkf3DGOg4W
xrxZ/kJiAVGnQmUtuhPMgYSNUxMA19TDEJ/BBlTm1tBKzBEk2mbdIYPr1mx+fVH/xd3E16uDygVZ
t56ffr6mwVQvCdGsTClxF2wrOpR4BgPxVhTq8i9vA0z1IOdJ6qoTWgd8P7+WDj1FFieGb5nctg90
O4ttoob56xzG0rWpduFLpC/kj+f94g+tbL7FRakef/15/8X6sJ4PuYn4uqghvzw9i6FODN1pj5Dg
psb+JKrlfQ+pY0M4IYKDJSQ04jeV1yqY/3rf8qFlSmSWCYvn9ufPnYhKnQoVUoQsjipt07X5Oo4Q
VUTHhRnnD4WS48IIsqzH/wrgy2qrGvmJzreGnIKga8hcg6G7IcgWRhzZXPtzL7NLVUpsPCRLv3Bw
qMTkYYApVfm/vmBfZvPUcWwbHIQpu0EL6sr33//h3i7hNa4rDqbzLggmO4Z2ljt60IARGQM96Z2l
qbBcsb+oA2KUOEAyLCpg0nLezXurhkLuG+Ko0OXFQDn85u0Z68X78uhRnLE88ZcqOAXWG/yHt6dW
4RyjscENALU+2MPymQV0T5gIx2CM0S5xN541KBMVapNROIy9qdKfWpS02UyJSf84IjtuHfdbSBMT
ckxsAMV542qtibJFkCJhxEPaVNckG+BhGUnO+BAmqWODFKDkuCCp6GKB25MGT6RVtFLVq6J/IDRi
mty+h8mhi1GFmoBXGJ7HMJ6iqxhqlh/EWpJeB4Rs3/cQVN/VnNgCqxIj0a6p45EtVbIa2z1JyrIP
+ixbQM4KZIVnTOlOs2Qtd4E8TB8FgWftlRZGnGvwwXfcL0OykqHCGL5M1TBvWW+V5qySKvW8QLi4
bZM60p0CSM4WDD3H1yUI8+e4EvRvKYyAD4lUD9ETRXw6trH02WtEHB3GgLZga0Mk1MV4ifKMm7kz
Z0bEQqIIGyOIkE7HqXqrqz3C5V/fiP/iyV0TaqB7rS0eTf/yRYehgkJIrsAFaWJ7FQeKAEgNhVMa
tcVu1kf5f7FcsbuSeIDXhR1XVH6+s7pqSIoYrh4jSa25a8YZIWEVd340WzLWEHWgjJ8NxecI2r5r
nYGjQKq132wt/2LtwJ8jUVusKwdVzc9vgmpGTQSduQttBNXPqryxiQbBxjYpsSvN1rdpjqNbqUWA
VYN/+c01+FO5TPth3WhZBNjcFOnLNTcL5p+pbAYuPsrYSSQSTIICZR3wlI0qhfNOEeLxNys0T8af
H2mC40wdJg9yqj+tl1ojAAYXuPCQPoC+QWEkxQN7WB2R5r5kHJk4WvU4zkEODFspyRkM5qLa3A9J
zqzanAJD38yFKByIFkRT3ZWUaATwEhHv/R/OzmS5bSRa06/SL4AIJJCYekkSlCjLsmTLtuwNwpMS
85CY8fT3g7sXRVJBhm9F1coVBggkMs85/0R8kXw24j4jymeZzJ9VlqewkGEQtLfOQjrPZpGaPQD1
skmsZ5EFcA+N2L3l4SbYUThB8hG/HIWPWRqUxrYpfETlQW4ylXaKpSnht2ULQEks2mfhMHDalPmE
+kQZ7eeq8eWfLuuKJ/zJ0sc2SyIMVnyCNHCgIG7vpsZb9QnztTq+8XB8+u2we+ZIBMfsQZJy8rPP
7TkNkebF9q4XKZX02OV4FY1RatWbCc/k92I0Odf8JIM2Tl1HZp5cADtAfpYluCP4ZfyOu7lhgAtL
8zt2wng6JFaGDUkTV+NPs4lgpk+z9j/OcznB72hTyGidW/cflxa18RayZ/OxyjBf31hNm3zH47ES
tKg1eGdv4y4G2Q/5MZGAcBW9OnE+VC1G4KAVa0awmqAOk89GdARkzX5COYuEH8ZI5wqgxCGSxtbt
7fzer7TuQSk94yWJkvh346Bl3OI16j4grUYvMYz4TMV4If4xhwkzgd6dVvG46bwKrELLLQzm4nGO
O/dzjQ3ko5Z986k1vPHLHNj48cluDV1J46yc2LBHHEhHy8DAsagNRXypBXqTDkaQbVunQ7GaM+pi
XJlU+ivOV267TzpSXbddsKAQspPSf05LF7baktbGe+n0DQT+haoLyWsFXFqkQXbnurNp3qZVkSLT
ckYCPeNSHCSCT/zZ8AJNMZkfVf/jX/dN+FOE6QogUsSwp1WznzDZgjvo7XB8gO5aR+5mxljywYkB
3swAZc/l651/vcIioiwQ9GEMBU8T14sYIl9rFBzIRe2yZ9jLo8Nx+9QKoa9sjm8cCWvTBUWM+TzB
wyfbUzHkmVMlGdtTpv0viZ9nD/4IC0JpIgaYzwVXjqDznwa8wPiRmDHwBAr9481Y4PfmVU4La6cO
3K1faHTjCv+OokTEf/kpns9M/kIZ1IwwTeHUWydFo5UoI6ug3+y6iJhXeBGB876cfOMwpgjSPVwt
Pi9StRmhp8n4jqq2fRqzvlFXfvIbJwBOwDxcE5CEnvPkELQr6SwyxebUt6YZVF8TbxVamYHdaR93
QLGi60v0kc2M6+blR/DWpVEZ2EwQbdfmFo6fNhQHUdgBMaox3lRkprk9AakiP0zNUN4txYzkzZiy
K/3QMc/xb7XrI5aGTGkytTzrhwzdjk415SypybLHG/LB4KqlSwprJmgcDoOg1i4ehj1RskGXXDn7
3ljQrGd+KzfATfw9Gf9TzFqVK3SV4ZWmPE/+SnQ30ih2PVZiKZy1vm7rb5efMf3H+WELMmUySUBz
a+NsfvyULXMukgwPLZKw3SzZC72YP1TWtyPshUXPt0MwT/4O+rgqd8HkR2IvYuG4T4O2AYsDWTG4
y2Zc1Warr36QHuThZ+maRrD3zXUDL42EMzCbF1Vs89FCZqZIlHr0cK36SegSfYJmRPo+tzmmdvhA
Qdii2q/CUSpN5i/MJb0nXtl9MT0Lop7lT5x0I2aQNntLgNaPKh3MeKmyrxX0gH7HDhjYWyLBVgeH
WiKVmlNyPgaPiUzoSp8xa5BEHcY39owTQa9yduYxNW9nsuWRaxYjc7qEcQ/UrDlK0dVZ4/exdH3w
syhHaMDP7/hBGMwQ6GVVPzxvwFXLtXocm402x4Y4sXuOt0llQOpN7bcVgiZ//EymWPOhxHhkvQM/
wsvAXrIevNsynnOibtFilVPa4JHVRQAJfWz84ATBDbqOZ0QdLQa88Pzh9mL1Z2rXAMSIuz+E8jof
tS3SVwrZBH1eo5T6lKQ4DOzGOKpf/TlBWZi3OR4qmMeMn9wuyQzs1uoZRlorZAPunyEzLboYlkta
FwkCy3bU6r7GSO6piIK63xlR396OzAgZVTAqpB3UWZzfLIPX/kH3jzDDrCbzawlkwvhSzoh3K6qL
u6hB4b2xLXsNi1giC8yusevm65Q34y92nlRi1kss3baIpxprJ2oWGqtZgwFSaeiNNVXyN7sO0oJM
ltN4g1VmkX+wsQiFNVC3rtpFXc3fUiSRlvfgP4s4CJW2+DZHKrIgOVYQU2VQYd9sdoppK/AjNNLK
SvjNjmqG72ORF+VN6yUwO2MC2l+mZA1qJbsu4MynBG82nKw54layMZ8GWy/TrTsa089EaZi3viGm
X2Y8Ob9UwNe0qaURvFKcOd6dn9lVBUm69xI80EynwUJJaATQhAG+2ssytQwiCuSu2H8NW0evlb7G
XCPflIucv5FyMr2rHdyJ38d4K6GuQOX7tfNL+UssJHZu08ZgJ0rcCZiPqHnd31oYrXZ7wrCgSHvk
TYiNTagl2px5wCHNQb+zk5E2+V3tqDosQiFM4PEqDAdKajS2O40tJbzlrCyfuZO82llJTLaYMJbJ
Pgizk8k7nTI5J9Slg35xeT863/OFFQggCVp635TByW6EXavGEQVmR6JLxiNNB99lW4OzKnjDc3po
VRXfZFV77bh9axe04QYwU2WOJ+2T0RRUEGfy53U0RQUFWhdD1/IGOd1UHeRFwwEs8JpVvVUMOHFI
4tiulDJvlBaBDTr3d8RJhXFyAx5J8p3RZnzTiVPeOUMl3qtoIS0ziL//8yM2aa18zlTaSXGqkOtq
guu9Sfq7oMAQFtVz2YQCK+ffhrNgnls79n6YlXPlMD//fVShIrAFABC5tt7J7yOPEG/M3vMIuYuW
A0fDzOhgqp4Wn5jlyz/w/AjnUsyCyA7zYW+cwnbzRMJhMzCwshazep+5ML8tDOy5np198Mjo5AXG
bv9CcvuV0/SNH2lTI0ls90BYyfU9PktTElZFqk0erTuKB7NC3U4Erf9l4YFe+VBOwhXWQgXPDiYh
gQV4t7JKjq+FFaUye9nh7tblClHWnJi7fsBzHIw67/54OkWkkJSei1MXffKOsiIaQ+67w/19qQ0s
nnEqq/BElrI9ZHGpr/QdbzwMZp6W4wOg2iZr+/gGPWy0B8f3ot2Y4QVsiQxZV250OxmQKnD5jb+x
ayDdIUduFXxynKx//p+yKU6dLh0WGaFaQKlmQaTe4aSDozKxCw/EwKPAIyzXvrKkz/cMIZljg5BI
WhAw9eOrziRQLLOB2YEN3qVuCt9inp1Db6OfNuS0Vb4BrRSEjV3W6swnT5tJfeWXv/WQaX/AmFgN
wVnBCFhQiKk2ox1p4MVryTDlG4ZV8B4KgMKnf37KAOG25TnEh7C4T34v1FtbuhkRVXE1N+2eXNNm
3sRs1uleSKwrEis2vxDB2Vwpit94u4yX2atcSVeJsPf4OdfKkc00W/5OB+SKEpeVvuIGppBTFtgR
NGrsbpIuWf692eMcMulhV3hcUB8fX3ZyI8NtwE85NPHEQcnBsqXWIhCNpLruClvijT2LX8iwjZIV
EZpzcrES79UWD8Q0TBmsw3c0fbgniJzDQc1oaeZOHjDh9DBWDLSRhJdf7BuLiNyeNdyQvmOdoBz/
Ui8bYgEBIw4VRne4mrf9gem++d7IkRtcvtQb75I2nXNOSkm3cQrPZr6fwX+CrSOWuRL3tqwNRCk+
fWTBIBlhhEmsqMTa9J+/E4ufh4MZ81yAAnN9BP/ZIRqnzH3HBqYVre29emZTfTV9Pz2IaHBuL//E
dTkeAxLHlzp5mvbY4CZrgZkmit5+i0YbixLU6P/eK1qASuRjQijw2YVO9lfGlL1lpnMWpmVc3pMh
0n4oQbzuDZymtx4ks/3l3yXO3x058ZD7TBOhpGOdMkZ6Oi0C2LI8DIYGX5sqLYIEAzYOmhpLXFk/
RIkePzVBHEx7v+q7p4yp4VfANX0TAfxAmDWEgZk/M6MYwlhaOptihLZcz3l6cARugFdeuvXWHfuc
j7TyDsRE52TnoOVJafYNNNvkrZfQS1X+OR7ruPvQMGcDnI2Ij9uSCBx04Uhl+dp7RYfppC5KuNNB
Xma4b8cowiHwYGBUEYuLFUvlfdd5Dd5hY0n9CfVe/N202uZpgiuUostFobyHJDR8LhZMCnZFIXEL
tKSDGm9Igtna1FbHIOHy2zn/hhkRQfYULD6PJXGywIVX2PRCMNflhNYqswr/YfKzHxEukM+Xr/RG
5QGRh0MHTJADPjitrwg29AoCxhR5idWIATRpl5k9+I8EXdoPzLKXx8psxo89LdODrKCxZE4StfR3
JAd42ZpBQQwCnNfIA8y5fG9vvHAJ9QNCL7QtxgQnT2Gphzyok4QXToD6jY5RawQ1oeaagJUPoqPy
xNw1vrLM/pIOT754MrVWikRA+QcZ8nhz8ZNhTic0FxhRz9IBDCACKDHzpSHjc5zQo5aikVubOEV7
T4KS5T07ZG3/tsy+CVZngSnf6mBkhBLNI0600Nk8dHl2UtwUvauCm8vP6Lxsobli61iHmCaEFevk
bj2hVF8x42g9phuS5CjE5M2Uo59Ae+ffOTZWnaLsMTyXZYD7JmfWn8u38MYWyS0wV4SLzb9/V9h/
dmOOeD/zhYKzucTFXpfG8Mex/eXr5ausG+3Ja/EoPIkBXvtJ+6/i+z9XaeYWTgHG+WGlFhJf8lEY
4ZLNeJN5fYc/sqLbv3zF809jpbj5knmaDzfHPE08K+baqhqN5M3s50rROdf5s7N4zXsY0tHeIFjm
MYYdhLK21oeAgRtSEeVgFdVmnv40xsq875Yku0kEONblezt77ei2GWdCkQTMRLxnH7/2JsVft9GY
U/tLy+iop/Z/WcoZ6wsTRY64qaYGFRGFhnolE2WMUF268Fcu38TZ98lNQBW2fJOyKqDZPb6JWXVG
UVSDH1ZTOUKDK5YDdGrIOp2B+GQgE1ilQxpevij5iScLgXYQFJEv06azBk09vmpnqdGokhTDvFYS
BN9KiWUCdSumRpY9IBoPSje19yqP7I9WFsV/YFu2vzDLHX+OJK0ybbP95nUmVJnt3Sb7A2OZ1Rd7
mfPoh1WZtQm3bXFx5ujy8dUbociz3+faR3MZDU/jIPUTRWwCVTydx5gcBpjNW5c9+sZPJnxv88me
fjouKbVh2ynxmA9m7m0XzGyWwyBTxHVk/qLczVyyRmzuM36kUh6cu9yLbPdK/fLGOwpwswFwZhZK
SXr6jqQxNLWtNQaCab0r50J/6FyMW6Q039G/xXieq+DawjjbEShkmD0Lm/+wDnLXP//Ptzq3kzM3
Vd2GjYjbW+LzEKbVkwev5PJaOIdV1orJImtTYt6xnmHHF0JHXNe1WPh1vi3e9xyqW2Ny1I1MtQwb
v0SrHbTzqnVHUOD0GOLGk/hy+SbeesIUwMz3+QLYBE9+LBQxuyFDVIdamAkDnwT7thoV9DS3dpi5
srmFUhwXV376WYvBl2cCzTEzYOsHPzj+5QKeEKTNqQ2JEbEP5YIYpTCN5OASjEEQn1vdEOrwQ5et
efevP3fllUHYAIUM1sT24wvHRmOVPQEKIfTv4JsFmrTN+rkhLiggrWAXteh2tUgNeeVcPtv/+cHr
gmJD5h9MS4+vqxdywxz81sNC6OxhImf+hpwd8zB0hXg3Fmn/8/LvPGdLrhek/uDxusx/TtkSWhpR
VywJAUIB3sQ7TfIRoRApGRiQJvxXT6HCcFNdeNtO2A3Cc6+bH5pxAp1PLI1E9vL9nMty1vtxmYCZ
zPlsxz15AJVB/gpnSouyfK7w5CTYy0Y+TAKUwjbBwEQmXjQMmg4VSRDi1LvysfHlX3MaGpLTPCZD
70xdkajiN7adhWhU2nHjcTrgZIo40NiwcyL61/kImm0ZS/xnyeET3UH2Tj+MVIrfCaAhPiMSlsHs
Kdc4LiimubtmMimHyVKQy33bL+k3o4eJgfWGR5qOH0EPzKyRQJRUmtxU3ifuh7jPo2eWjf1i21OG
wdfYxF9MIyMWM2+XAVGhFBVyUmU2h7aCYnhT4zn1guLCeVjGAtGwAL66JQQa4aHbwNfEgLm0kW02
eTX9jjQzwnCEyntjgU3gVwlvGNSPsNIgedZBi7tsnjQY0SRjXJHYbM/NgeoYR6uknYqDTXvweY3c
xenAJtfuFlUB5KDB7hoLYXXv3QLo4hsTOcX8OgdaN6FsEuhzl1/6+jEdFT28c5cWgA2c2SCcneNF
XyvQpDGpiXYz5uEW0pK3NWW63DpM66+cq8wGzi/GhI9BPe0ngJh5crA2dSVTR1lFmNEzdi+DIctv
uV9iPTK0K1fOGA3vJy0qCvB+SqZvVEe29alsjZx08zrHUNNppwG+Y054SbUM+lVYXWTsfNNY5nd9
pBCnM1D1DnrlJt7lhjnh+VHiRr01NLkjqIC84TnAKVzsNImhkrjVBbG16LKSVDfTjrd1A0NpM020
pdj56+lz0LoYSK0MfP9R11Dew8lx7YI08xT5fWPayHR6D/XO0Ld1vx1MBFjboIpzosNaQpl2cuwd
597RsW5uaXgD3L+y5neelMsEG7/HbiSH7vgk5tn0dkFuYWE1dhL6oRP0+NizE5ihp2IS8ayApB96
gLa585ql6LYEr5WkWbDunK1yiuo7bnKwzPrOrdARFXHvbp3R9W4DIl6HfTaBRLPnOIqyNhaY88My
lFsN3jru5hxSyM7FAJyQcvS+MlyWBvOSoBzL26RwlbVF+CN+k6nRFC9SDaR5Tp3JWJhxsnlwB7eH
1DM5KXpvFzBok+E/85typrZCZ1bq/ZB3/texY1LF3ykS+SAlb3crYeHgcyRxb36aVVNjxdFlntjC
cei+wb+XAxiOnfxprazxP03EZkw3MVk2LlSeMeo2ea8l2ipwMOeutvFV3+aKO9rrGLty7IC7MX9m
abfZBz10I8kDHmGgOEVDvOrSYAEknGq5b9NkxJRZtMb4PhAq+zKRni5voCrU+P0aLv42oy7llhqw
HbdmJBHxWxnTuY3IXebmgWOky2YmhCG9aaMC46yoniNKR/7BsTQAiroJ6mxBW4etHNalidSvYI6p
v0eGieUOYmfnB8ESwcTkWwBxRjFZLyrylo9tY5ovGhJHu5WDwoKL0JfkxTGqVO2cqW2fMzEhLhJE
IaPgiMCatmjeZsJycvXTRT2BG2kfYbtbtYP6rbwhDYCqoF9tKqRUZOaSB1o9tSrX+ZPdu4u1cdIB
LnVH2tEuzcf5pU965/nytvPGTrAKXJC3QIuhxraOtx270ZwEVtuHTBjHjyPmesS9lr99BHdPzBCu
cYzeqGXWUd4KElLbc9geX045TTkTJdKHZWSRgwPKQS9Hfk3G/IG8MEg1zR69Z34oYaxdsdw6r96I
EICRs1YyDDIxrDwuVa1uMlk3RbiUZcygK162Ky/gtmwsmEfdZL3kKU75//x86ZOZQnPrlDOnPl9O
Qx8yNFMVGn4B766qCRmCQYkqf7K+xA1hv5ev98aP5HrU4UgtOE6Ck/fZ93LqS8UxUpZqualdm57H
JaPNJjf6QESXy3CvuMa9eauAInDEhvwCggf156Q4N4SpTbtjQmR0Rre6sDnj6yxxskAKOBoZ9Lgy
u5tr4tPwFRy6/LPvxWVzC+/LfWkzOer/xVOnU/BppqDg0tQfv+rWLNxydhMdekYQf2kWvG0C2L+7
LmmXUFfTta/ojcN7HSGhEwe8BDI7WdZZO5RG6sk+tOoq/dg0ECIg3wT3MG6SKy/4fJoLMrfC7IAN
lN1It49/W1LH3mj3Kb7etWnfwkrIDzX/7y6ijA8Hp+jCvEmMPcHqAjxC5Ts7FxAo2zXvMfVwDq1I
S9k3rjXam8bzSbucdbE3rc7xd5fX4hs9m7Myn2EVWR44zF99xX+aw941mXf2cghjIsK+oKNTH9Do
zc+yThbiIEc1fmuQkIcxQWWfAkDQ26yPumsP7HyK4Pg8p780aDCw08WAhJ/UHi/B1khip3EjO1cV
z4WCloDJRGW2uyabm0+xaHuSkJKUXGFRZ8Xn3l7EV8WxuYqki/qBGI7kV1on5t2SytGD6Z8znKqw
avkKIzr6JCOxXNmc3/iYobDTCUBlZwB0OgirEpWUbrt0YRVM3rseJmvYDcnwzqzLOiR1FDbdkhVX
qsO1nTwpRBkN0w3RZzuASiffjqGgR/odYJbnp+3Ockr9paoVRrf/vjjYgy2aPEZ9mBOe7BnwJlKs
HVZqV9Xb8z6d/PKbbi314LejhGfrzfq2aOpun8eywXWEAv0+ElH5v3jGoMHwmNgzfeC0488pIIsr
c/y6D5sAaoMcTfFOL/EaJG+m92W7/Bac3Fdq/fNDl+YOeJ3RFtMTpnvH14SkEQQq55oJHqyHvMfd
NkGu7G/p9nA+iSP73ZWHvf6Nxy+VvpZtF9kwU0TTP9k00tx1+8JcOOanJBc7OTeSPLGl6nc80vhR
xD6MtyWzoOhV3RoVQ9S4eGiYNH83sl78uXI76354ejsBLTcn4qpiPt0YmCIUayrVGPqKROKZpL/Q
XhNpSFuEoNViE1CW5vA+zcxVXBtgCA1u/O3yTZzr3FGaUorgBEswCvyDk007CAbdzoYzhr2wW4HN
KwT/rVWUwbs5cDFIXzQWythztfgEMvTRT80yz8Wmmn355CnHmjdWp7D8M7XW3yJ3avB4FLUx7Sbm
Ft9mI0IY7w6ZPmRJn4+3g84SQhQlwbKHy7/kHMdgjwXWC5i1AwygqDpeT0Q2pYkaGqx6CxqiuFra
28IHnKO+Ws20ZzGxxer0kDG1DCsjETbcRbj4G/RSzDpN7DTqLqkOXlsX+BebdWgOuBldvsvzbdiF
67AikOu2gkXZ8U3WHTaZcdFPoUPtDsRDQHtXVlDboM1+RCkwPQ4lRpIF/MfQGlJ95Tt/8/KMBk3L
Y34n3JNvjjlZOkEJw8MtHrqJmEpbY4vn9V50X3iV4W9bDbQNxzV38I+TE2xQ6KeRcaUI/Qu2nix9
qlCQPszTgTZOHwOxyjnDPpgtnEK1/74tSeO9TzBgFh9goyJDIuPReYwY5n6rSWw1HhxrHEinTorg
LiBmNLt1Y9vGkqEa+3mTSR9TiFwsGLA0czMRaSPoajEkLgMsn4BYrYMdQUBAfRjbDbrvxPhR2ikj
bUIxqUinUhbQbaOKwbYYDUTXRebLTT7EvIWph+U7awcT8DHvnU2WoDLfpapRt9bitdG+HLHc2HqB
Sg86L1OGs7EZEWGVxUt7N5AD+8PvpvqLjgb5kai5LPs8RjI7NLQHzcadKYt9K5f1zewH8t4b3DLY
Mtc2rxDnzqsz+DXokUxaD0gSpxXTMHdMsAbJh+7OCZFbtG551bLIrarcX17kf/ulk9dLJQxQspJ6
OFTW0/U/Jc8YLIE5mCthK7AacjhNQSu6q6Fs4RKfSkuHMdON4kEYqqEBJ64Tk816WrxfotWNecDt
vo2fWYpAFpdv7Y1DB8wQYRZlI6Pr0zEy9MS+aVuLjI0lMb45cVTuUCU0P8eh/YpRzDXf4TfqVA9Q
Ta4UN4bWGLAcP4mhicy+K9cZk7LRJGMJnrBgo5G8eCjrQ97v8cavbDJ7yfzbBZwHejcUFaHV09gO
RRggESHcY8BWlirLRZpeLzZSsUy3wyOx8dHjAONb7i4/pfO14qGW46wECmTeLk/GcF6QjC56zQyY
IQIvSrt+2Pd6HN/VbRy5/34xLsWmRFwWkOopeNJytqjZwsJUiMa7CxYMsn2P8FcFrHblUm/U4hxy
FMHrBsjYzz0p6wJN54YSawkrJx7uFyFWx2BTYKvmqnrTcVlc/CGAcGgqFK/4mEKW9K+swfOClmE9
ZKkVcqdT8tc//8/X4UWBBTIeLKFDdf0LEon3PAVkzm90XHuhATuXdO7IqbwrZ8/fT/zos7SZdEK1
gQWHnBvFxPGFY9yOhqjBFUNPKMvuemWaD7pdsuy9U0xmjU1nW6c3MeOYb2k82N9KQhieHUEc+Q2m
//4fAN74sc4o5fZOBjDMGQ8fk3ynupk2uU7aniDreYauHrGRG8i7ESY3rYqwApmxXpyXgiiLvpKw
092od35Jo/NfKj2rflfDvFvuEvwJP+opIcrRd/t6DUgspj8uk/thM0VDT3wjsGJ2aFsv/nx5zZ+v
DZY89JO1X0Zk4Z7iDYiuJgRyvgyHmKZVq4DI88SstXjXpnEShXYxl7emjwxMjLK+S5PejN9JCDkv
l2/kbHnwlnhBwPAIwr3g9OODgRlLSyUL0clNSYBHVdQH3bWiCrOxF96mGw38DAcDX5PLF14X/+ny
gB9uoUTmSfAdHC+PuXQiOndphpM1xuXdFFmaYw3lDKT+3sk+17FLaAOsWDFCMZ/mK7/7bNPhd0Nx
g5kJfuvQ3h9fPlPI0uOM1C9aSg5c35kQJaZiv/hMwv75lzIA41vnY0Dnd2ppgC4VYhRZ3LgRM4Hc
xBosfKNcYh5iPbr3s6QrmQNULAHWxzeXr/2XjH/ymKHdYqOHJxOzolOMI0lMGjpVixDnJISliEMw
PTewar+vIlH6uwn4uNxh1Ozc5slQGFs5lgxvMcAhSJqDhsQUuhhzOgyRQjpnzstM+FhupWE8rSG8
eM3JTwa372P7uqQd7jdptC88QVhGZ1bWjA31aJEl3lX1h8Wane9JGSPUz0SjXutoyIJtw3OB/6GL
9tpH9sZLlhKWCcGrPH8GkMcv2RlFbfeRI8LA78f6zjSE+D1hu6kfCOMA2cASq1L7yPGWn0MZLFg7
IZzHyN4khCTUzezdFK2WePdXoEIT9Wm01WXOZOvyS3rjG1ypsyaEcjImYasf3yZC+TKa7RUsaEnL
2OA+sKweOb4/vWc46443CgldvPGtJUqufIXnxROfvevgkMPz8aRrnrQI4+SV7NKdhWtNaZChNSf+
52Ho5tde9OyLWcIM3JcM76EIeQ8Mc9uaRHc3+yZRQW2R+yZXvpY3dka0LKgRPJgHkPTMk43Bt1WV
+iYr1gZM/FiVw3xYOCkssg3T4JbGsbrrqBh2S1lnT8GwYCzcUuVdeSfn9CSIr6hb4EOuQ0bnlGUs
UMnyMGYzzCD5Gne1ie3iFgrVUO9A0qNftYcLyVY6UPWHkmCh27iDgboxER5WGNXG3SNbGo4QdoN2
fKvBh+WVWzyrLm16O1w3bRtxg3c22LdIF/eLyiMuGa/OhwpJzpbPVnzs8fD9nOd1/vPyMn3jelgs
elQ0VGkUmCdfEwL8HlbnYId+I7FwVrKN3qWGkX3z1BDPJFwy3bryE88PCWi7DKzW92DDuLCOv4yx
cpJYTZkMdU+mUtsGyRpCkWFvZ8+INdJ0BoxMo2Xvo2lY/nVkxIbJW4EIsvb37imO0GR97WDJLsO6
RyrZIYL/0dJDk9+55OawnRKLIITLj/h8w0IIz1ABxMRDg35WwC/BaMtG4VIN6HXHKK8vd1WujXfa
TWR2pXF6430y4nRWZ8iV9vBX7fqfyjCrLID5qVgtsXvm0i2hEEOeq/dzUvyGEFJfoe2fXs7jYa7z
Nw5B8mphfhy/y8BTk+iTRu1Tx8ZxEh/IOxQhc7sTY+TcxbDarq2e03317xWxrkOTsB7xuNIelb5l
pdg9HcIG2LLde9TxHU4ETfVk4viCLJ2879bvr1FGmbTz1/73yF0v6wLwA8xg5Qjh/Piyg1VGHrHQ
ZFImk/VAFRvU+3xqphfRQ4Lb1EFn/5ZmZOBdVVcMZ3D4E3cBMHBHzHQUrGIYYT7i94GQb3Bb2wTU
rrIDlv3xE4a8RBK5pe3U27md1ccmtstPLvwAbDnNrP894oE47qNKrRLSMm5/dInZfy2mDudc01lc
jxxqt1dbLDbMHApjgiCkYgr5sPhV82cpclynVR8TKgHHhCyDdOrvrLLxMKkYkvh7nEAoADytB6IH
2orowmAemdFXhqZ08FtFXpVRL6uPuIMCwzfa4YeC0K9XwFwNu7Xa4K+C9v6HVdJH22KhuCZADeh9
rhCdbWPZVX+yWMNaSdlFGyI05ikNszjlh2ttRHIHT8l4DAB+4zCavfR+dga1bMek7A6BybsO00yS
wu4advqLBgGvjJKFFm2mwNWfI6q+KowaC7NS4cyClJ5RM7cbezt7b5gJ0g50v+Q0GDkBfZukLWAT
tkIrC0cfo10ecP9Jl21vNQNdgrQJglOMKu81f/YUFQon2cAaDIXRerlWe+SuzTRYjf20jJAT9kNV
D3/c1qcYm1LZvlTgsX+6oaJ7oen14bN1qnqxCk3Ygz3OzTtUlVG+g6sy4uKSiviVpkJgiT+5tbXt
+ymYoZRHmMnN2KfXOJNEuCGlEAm+er0p1G1amultZHkj3pgCFtuGKqOGQarN1XpO4u26daqqK7ec
8hMZv1Ee34GMKJurARlusHUh52YGEYfsMYDNoPWdyNwMVAC2mFp9p/DxF8RQjoGhPWhOw0Q0F9Sd
34sZoUsf0bNjul4k+fseqjYWYv3ymkaR85scBn9NNZeM3BDUTzt2xiG+Z4qbfU+djC9XFKM7b3ua
Y3dj4ZHxq5qxDw1na/DumypIf/Lg0B07RsK+fHkvPhvxYuLH1NQHSUYPwSEkj7/jfgUw0jEo9oj1
J4gys0ts+xIPdCvJYNUBU+iIIp7et37Fqm2KOYrm4heCD+XtZDsWj0mToPqd68q/reuVmhr7/oKl
yFBa/z9489f0f9Wf6vH/bS//p+yxPGYZE/R1vtfBWaMXXpsp+v1TENrJ2iKxo7reAwAKMgHg6CZQ
Qn/0efJ1iOULP9J8vvyA/qq6jjc6tnH8nnBEYOZEg3P8gCofu4K+1vXedHs8Yewqqm6nrDGrsE5b
mnRyndyS+N0S4pA0ygEemlFM8660utbZtrPV6A0ewfkzXJMS97Gxc6MPbjOQdhFNbI8+yC58QC/3
PydwhIudO4mmps9wQRB9qGiPCQzx7r09Bws4xlTpXYv5yfKxr2I7+WDF9ozCR3qwReMEiU1hTDiw
mVGG/YlUf1SvnK8O1JwEOV4wEeRt5fWPBTgK21XVMaH3/I7BrjnE4Dd+qsqHxJi6nwVRNsaewQKD
fjMV3TNEcJnflDzij26+zisCkRXtIWpL7yuH/TjcORCc8KQAfv3WjwMTNC8dk/eBhNXI51iUrzqO
TQbJ2DjjgKvmctc2ZcXcEKXPTQFxyIAftsRM8by8J2Ohgdyz5SseXupJTOMutrNeH0ji6GP48DmW
DqoJ8s/dgkPGzQiJrNl0Iiqu9fDni84FxjMZSqEhXn23jheAM8u5HEFqV6TQ3C8Cq6CqBRJ3Oivb
aryVbogB0f9YI3G88hhWrHSFl6EaHF9UtsjSLLwA96ZdkdHdgiz4szEjBjCnb5dX+LqAjxc4HpVM
cEEMqVxwwT2+lFYqy1VsQuNutAFgI53h3qjd5uHyZc4fowSWxGUXsd06rDsprH3AosXNO7W3YTGI
kEzW6AOMB6/ZujncmWFukg9akFly+bJv1ClI+OkhaDqh+5+2nfjXGGA3SbzvBlWGplrELS5T9gOD
mPaBRDnn2o76P5ydx67cOBumr0iActiWKpzscJw3gkNbOYuSqKufh54BxqUqlOAfje5eGN0sUgxf
eMMFyJZPh7S+hwMio9r2mmPmWa2sYtuKgLeaXv9DLPPwlepb0x2CVMuCR7+Nk7vSqtDj6xB9+IJm
DrRw3UCxIxzaKMILuncBNJY0b17yCmrpnYPeSRsihRU4ezPuldXZYBgfjaDEarann/gzBXBRH6tm
BvYkgSAgXpVC3N9FKeq/O1nl1qPG0Rh36FfLN5SHbSzKI9Oqjr509Kckb3AbkVlh4z8CV0sD91hW
R2J/PEPKMhprMIwg2Hh+dcMNrQyfL6GZZMxQy8VnN5czSuWt5ml7eonYpDb6OAy0AePcPBTIq7dh
JpvmVWAGK04zUmHLEdq9gWYOVo4/mtrrEhSNTKKkTGYeEMPISvs9ipjGRAJUeYQCMZotXQ6WbZf3
CVrhTW1WL5ERz1jCcY2g31HhcHKg9THJEw9m8KsL6IzsFocuSLjEQf5T6kX1XDSBLu5u7zLzcndT
6EQmgpeUWgyp6vkh8lpnjgx9zI+LlZhOyI2BUYDvYsIZO8iSFA72bx1y+EeR1MZ9vwgtDEQeTWFR
+8jBut2kLyxgOvxXVZaEW9xMiNFTdyiHFLf0yPYeA7+TlKL0Ot3PcsHJrMNODbWpKuxcG0eX2MED
FfF52Dq1ON6e38oMU2G+eAXpKQCsoeVFnng+v65cLH8Yg+xoZSaignlsWmQYut1jQNcCnhzn1kMp
Z8RTXRJS7IzZdT7yyi/VyUzc2QpbQP/fhgKTh6fR6szyZVZPAqgtwnwysrF2nuGE4uLLxiPWsSSy
xjszL6FO8r1Gwmk9quo3wRgPz9gjyGnvN1Ymw3JGk51zrXn/DV2hvS2Dzv1luSXalLeX4PIiQVUU
dR0uScol/rqGNEPr9Cpb5kdnrqsHuSDtlsVUkCvdDU7U9eKNF+DyWmY8xXCHsQBJYl3WG6eiG8em
zY9mmSQGqkZG1T8HRbFsXJDrbJwvy7VIiZrBqACt9aodI57QqHey44h60nPmdTXKol3/Rnam3N9e
witD0Z22FGKEThFk0fNNBLSV8pwzF8ceEOcJcUUQ773rv6UOo21QTC5KwkwL2oUq5FDzpyG+em4i
M4aU6qfpMbIT0TxWwsWKju5/8DKNM30XlzuVxGIAb+9nwiWLK9IGlSPdkfAzFze7C3gDi5co8xeI
kM5gvQ3yQnALC6Bwe3ZKlzwMQ9uhQqAZ8b3tjs7v0QwEBD5DoAFEHUd8ah1bEVvLhc6OpCE9hLrT
dx9l3VsuJC8Kn09R7266YlzuVZeD86cpy8mlAXi+0K1Wg7dthvKIuj5WWOMUiOA18jTtUSs6MnDN
Hydn4+NeSF5TnFP9xj+KNaBF1oCntCwMvZ+m6phpeYBn8OCYpz7rncdSaPoD1GjnrkzraoesmPjP
1mIpw87HXzCwKucuQMdt56Dq+dxVC8bnVF9J9oKyABlt6PjPmb0Vb1zal3c2hFckVAnvPEKDdYyV
YP7hLqNfHPl23mkaLCSjhmrftA4tYa8rHwcvGTYu0ssjECAOocwjDPXXOoOJGky3CHExVpUIsuyQ
K3Q+Vl4BIqyhFXb7uKk35zywg1AJ6QgkmM+lvRYntOEMIhvU18dlaYIDEeUhqLER8zOHaKsMXupY
lyFUDH0joLyYI31gZoalgmMQW60lHaTLrdXMGO110v9IfSGjqm/n9lGOVvv+9hQvNjpD0e11PBe1
ci7a1SnX/BmaGM54ePrJ/D+r7O0TxaTyB71/qjNevGzh3dYAM2BdyMrRZzJRqwhIDM9Pls2V7Hd9
3RwH1D9fk6jsFRQZQmDTt9OpdAyltpMM/DkPxgMtx+qIeJq/cbtdtA/4GQ4hNA4aAM1I4FfNlLIY
G5QJku6IY7f2MzNGPwRz4R6kA8GLGtlkP+KYrVkwCDFmFjpwKOlXzcaRv1x9On2cG6B/PsHPGh4m
afZgoLaII2638ll0wbJn8fx7o4gnnV+BOPPGI3yxpdnOJAVKuYEXkc19vvzGCCsmStP+GGHbdFeY
FDYhy2SnMp6XZyco8VcRaFvTois2NGcuNzWqRTRSgfpQAwB9fD7yKCy7W1DKOqauyA0YcqZ4qB2S
awKgLNqY5sXNxDSVPjxnhy9NWfd8MM6sJuEP90e/t6zvwAuMu77X631rm9M+gJF5P0ON3hj06gwB
ciJ1B8CGSO980G60aJHjjXX0KeDsdRM2ftsEyn8yHzZim2tD8TrhjoDgCdCpFRimytF+jM2gP1p6
4u6EGL8jvTd+tnsvfvuvFwQVag/1LWQmCd7WmijQUIqymUyCyETzHuQ0D+/gvf9IssQfQOlR+Lg9
3uUGBZukHkFuXAuV0tWFBD9Yg8M5AG3AEvKnF+UJVsKR7+58h9bvzpxLq4OZhnOlJh3/9fbgl+cR
Ii/EN52gR+nWreKrJOuDAcQhIapR+KeEY/8JPfryQeOmeAsl8n8YjlNvQKVVwK819oVECJstoyyO
S7/Yz/bSy93c0rtyYi//OqEtcLg9vctTQTmAzwgI7k/Iuto1KqIbk8Zlej08G1e484NeiWjfCtHs
jN7QHqvZ2oJSqQ929ogijEfio8AjAAGgFp2fCsw59RnYIe+mkO4xLudyJyeMm/OubUKqcQ55HC3S
3q6LJ7cZ4405X54Uhmcz0R1UKnJrP7XGk4HfKPdPJzfzN1rjownCBtsHNFE2bvNry4toCUmeS44O
tO58pnHnmRN1u+I4zcb4VOXkX1FRoqealP4P1JImgJSbAsoXrXkAfIABCL/ot9IPXyO3AOF4i7Y4
xdGNp/pdrDSzT0tJFwQwlHnv4Kq8HxAtpYGBothzWmQCb+DA+eFjcxQuaJV/v73JLg8wWDaKvUo8
Dg6Bsob8G0kGnCuuBPKfuEnr9dtKQj4VFimBYZeIUfl9cvB6S9sHdef/86dm4dG6NOAssMWD1fZO
tKryJVYgRx3H9k9jT0XXMWtxn6b+lmPQBa8KQTI+MqAgevl/9tX5LJ0Bjz4SSg/LKS+4cxDweaF3
tLxVQt13xehY3S6rhX+cMguSiIO/e5Abxaei0rfgKxd3Fr+EPRAoiRSCmvWLjvyP15TOiBu5Dhan
NucPdLnTd7KP8a8qbWfjGb/4vAEENsVLBIJCvLjGXRRZZU2x5c54xM3texAaT3I07C/5lJd3qBJE
b+1adD+EZ2p3t/fV5TzBF1NCMcnH6NI66of91YdmsfFJyhb92IraAf5GImQj5/zGy+PveWVuoWSv
DWeAYCBk4friiJ0PlyL3atZZYxwHVOTwNC7ME/YctKUmmjyjaLSft6d3GZFSzYRAzEuAHDoYrNU9
mQaVLl1tMY46BZi3djBlb0Tspqcax/tkJ4ux3UWBS56c5eUXmZRz2OtYFW88vxfcC2UDZYNlAL+h
EpD1dR03mlPiy6gfe7wGq489CtDui95kxhdoIUDQgslJpj0Z12AjxFz5R5yZZPNEI3AgTi6s5ZPp
cegPbWQZuHa3Ok7suMa0AK4lhJtdX7XuEFaI85boPkdYTVUxVC2cFjK032+v6eVepUCsmEwsKpnG
Wi8TDZihcPrJONbgyyWoJc/7KIF4vcHoOLqztCI7pAhr7Qt33kKFqEjh71cPZxFY58TYtAPApqx5
hwOIAYFb1YLFu2WGce27D1kz1htgifWLo0ZR4nF8MVBIFx8L4yfT7hJ9CSvDXH5mXvqtmt3iZUgD
7ZliM83apNvS/rl4cP7voHQ74ULBE1vr10++DQVhtJcwJo5v6UOAyq0jv8V2PTY/GB2KaUUDAzIE
FJa+1gNY5SWQ1Ytd1d2pS8d242K4uggET0TevLmoRJ2fVHt28wQPER2cRMU96/3xw2W9JDgJH1mJ
crROLSCWjZPyp364+sR06ZB5J1oll/0j5fDXheSUUVdX0bCEGr6Su8gqg5PW5cGHyq7jX1kLZCNr
EDfoR30+wfStaAC28X1hkl8iOiRfgHy1xyACOWx7VXmHbiLIrHIovswxBhpx4Scb7+OF7xRfDrQc
J5xrmed57RaW1f2Myjt4vc4evCfXohkeo86HVpoWQzJxOw/+RRHgAt8n07Gzc3ePnat38MxM+wB4
koBmyLYKjRd0BPWrFKYQBB3XDhfg+fcztJqiUWwqmOAwfTOLfsSDRY7Bp2mp/Yc6jTR9j/SqEe8T
TVBKtFF20XZlo4v7mbonLRUSdeyWdE1/oyEw+KlxU+stpcF03FUOffLj7VtlHVGq38vRJssjfSZ2
X13UI1CfahhzCYwu7d+i+J0+CNxR9sJ1t4LXi0fhz1gwslACUGSEtVPYVLhEaQXQEHT3hg+m5lUf
NA3wVVyM4kcb6/YOaFbG9m7Sg9S8/rgId0sQd/0Sqt9AoqlgSirEWBNn3Ljn4hpQ362t5ZdmpDT8
OryRww7s71enyvWtbapqEKuDpaIqSl/qDYITcL4hOjJnKM/cndYiaO/3Mgk1ygp39D1x6sKmCPOE
OvfuOXLmqQRwu8vnWba7xoqmd7e/9ZW5K50zRYoDbHcRBYwBUpN13C5hSeOFGQ/LPs7s6kHXe4mo
5WJtpBB/SGbruRt0K0i04ULQBz2fu4aIWMR4SzggcnRvTmCqX5x67un3QwQVO7+PQBkWWk+ALyqR
uWEMdP27cKAR7mxcjZC7srIOoZFIkz/GTEMPpRIJ4qKetWinmetGOyEI0n3DANt+FxdzyaaJm+He
cQdn2riary0fuEE2L4VM7uZVEBXLPnBQApIgKypt109u/iJ9r99NYODDJY/sf2yRs1VBGtAhh8tI
BLWOEVuBFQ8K5TJsvfy7CCb9iKulAxCiLRHfK7gkina5v71FLq4D6i+Eoy5dS6JvtILOv1i7xODC
kOnBS9D2H8elhAHo5zGKMuaWE+vFS6eGUkVhh64M+d4qBG7jZVoizWcos9ee8O2YkCOvJMQ1x0Vk
rXYPS90PG2t6dX4kU0p9UXmXqT//65mLMI+2rTyo9gBZ2u+0ppN93+nI4yqp89tLeRE0MT+E8hTa
FIw7n/F8qC5j+8+oY+292q2/ZOjMhm4KKG7r5b46DpB/dKE527QvzsdpcPZBPBfuZhlFywPFEOou
AQu7z5c0+mBFeRWigtJ8c8dyfJMYEuQa9mhh5Zboo0SD5/wc2tE+5iizbKzAxYHBhB0+FEhm6gc8
1atYpjPbyYzQlad6aAWvJH3zAaqLhOopkVpD6WijHH/l4wIk9l0MgWz6imtez4j5kpvWAIna2vNQ
BDLAoeHBE8ZLsPVxr02NTftnehzR9a2ep5kENMU5wY8bMHoGZrOPkyYc6r44NdLQNpby2tTIz5X4
B1R2wO3nH9mM9Lxw4C3sBW3J16TEta7ymvZReP5W4Xdd4uJpcBBZYU5g7OkBr4rqPg163UZCZQ8N
CTHUCeF4VMdn6weHxXrqcWF5QcVq1I6t5mQHPR+G/e2Ds0501A9gmlx5kAgB960uhnrQIy+qsEV3
vXZ+Btehvam6sr1Tpp0vi5zThwlZt4R24Fwebw99Gb6psQmBVRmK47QWDiKXrQfDhbM6ZUNdH1xb
ZOMJvgZm2UTe0V2rk3s9UImgsZug8+SdIrucsFkGfmv/zpeqPXoGqvvP7VLYH1tJaXbXL1ryLUZy
ER1TKDcbr9KVa/TsF68+V1xWWtyR2+8xlelfPVeO93DLMlivNoBBJKZfR5vQ/PY6XRuURhMHjZSB
TamOx1/XqOvhd0UuXO/HIEp/y65De8vI0dsp++kNeB5xjEEsHG4PekFPURuDbUlbmUsVmszqPkHN
gVKgVtb7pDWC5GsaIMga6v0QZY9OhSYoWFTAXPumG+37Iunzb/3iDOkBkvs8v53Qy0dYcmjx8LNk
Bc7chxz2evsnXtu6rAehDtk/p3T1MeoiA9WWEN+MU+kdce6bD/6I3qBB+/v3KIDG661dHv2m2LLh
vXYhAYxQKo5KishZvQJGlup2IYsGZzBrQL9QR2WGD+F88qmE4wXbfv/nmSoDdb6/j7LKBU6kxcir
SABD7/u8Nfe9b2f4B9ZRiP2mfijn5FetW9kX1Bi3HAKuTJSOBio/lCGUzsjqJkRjJ80cirH7MsZj
z7CH8l4UudibmmafYsPeEk6/8ry6vOQqXICPw1/nW33y7Daqo5iFJeAzj8J3quQevZVN7RT1hc6C
ZQiThOck4LSoAJauBmqQh4n8ia5sZCmk6yIz9zSKqH+aun5Ct2bWTq3W5GGU0FDdTZUYnt1ZwP2v
4tLdUalIdpNhZu9uf+crJx1AhEoR+RdbepW+ZDJAUk8YyBoC/n8R5pCHGtDYu6qL+vfgfK2nLqs/
3h7z2pITDcDgUm0WnrvVki95YVZ4oeBp21f7Ii7cZ09L2o162sVGAsRNJopQgbpQyIDPR8ka25hK
pEpDEWfZi2HsM7SiMgVJNkdDbFwMVwZDfgZtP/CQfOI/Ffi/Lsw0oyyo0dnhs1ZpCCwce9mohoo6
C/1BAE/aeEOvjccNpOT+IXRRVTufnNeYvamPnh/WGLWDIx2DE31R91n3qzZs02kT8XixewFWKWYe
GxgsPnin8wEXGhSeOZsMaGrQebQi8X4CNJnjQ4+ZLFbEU1cne2dpUG82Y+TBElgYZmjAMwgO1KOp
L9VmZx00jGmBAHOXHZ1UJNURV9fk9wykM8CLLG4PrYWo9a5Jm/xpStNmPOGO2gc7LfaaLZWNi73P
nEiEEAUBc23Y6+6AhQh/VTWlH/qOBvnNBLKPXA9Mw0MlG/NkIGt5tJxNbb2LWI9hCX6oUNBy4oJc
3XCFJVxfE2A4DGn1ICBnF0uzobKAU5hTsJHwXZw1NRiSeg7xB3jh9fVWSh0BcYfBbOVcdudnHh4W
fTXHW8ra1wZCDoQCI5ZivOOrx7vRSN5brQzCsQLnag/u9L6unfLT7avj2r6nk6PMoblHWcbzbTi5
taUXUgIkNr3hvTHhw1aLog4XBNXuhxbtq9vjXflWkCVh+FE95q5a58tdIkbYZyWcriqn3iiqvn4a
kD42drVZdz9uD3ZlP3J/sHZ/9mSw1vGYYAClGTZd6Eka/bNhyd+LNWU7u8nFfVAV5VPBlt0IL68s
qFJCxxcUWA+J3Ooulgikkdw4QVj7I4S5GcP4HLBrqOHU+WMZzS1o8WVBnn4niAX6v7Q7FCv0/AvO
To4hB0XfcEFBClJMWWJ7QXLeipIAL0cCPy5wbBk6GgJz57Uwc5fg5E7deIcU4pYo+tXpE8ypn8PF
vUbBIGAU1cJMIgXbEKdyrCHNqcJumXhfiOXT4+0vfBE/MnkVw1H4Ifmg0HQ+eQ/Hj2JJuEW1KnLM
B+Js7yUPpvEpQ07jx2Iv+l3bWz4uJYawNsa+trsgWNqYy6pwZx272gimDKMHBj+LsEh20F9+alNY
eFXZ9a+izKb3GAnPW4TuPy24s7CHKcMYZYcBoqbTvrrtejoIOKMVUVh1sSMfkaTJxVeoQwhsi1qb
+zqEOyvRCfCD4p3fAzsPp9EYfmpLj/Nub2veDKkQiubJ9xDeCs058t9HkTl1YUr2U53ShPb2Lhji
oQ0xYQnKPWsLx6+N5sT8sZR68iEbh4ryOhCSMbRHF7ldG1WgQ+PWKAED6Aiqx1ybu2KXLRALj4Pp
9+k7RM/GuyrV62nX9WX50Y0c1L+l5UfFRmPs6pkgxFYqfuQUvEbn20LqUdrX2YxqVSddNDNQa/zt
RnX50ALl3ffmUn5D3wZNLxE098aS9busCabXQqM1syti2WyZhVw5FmAG4GsTXqAocoH1Eb7MRD+b
YRpV4vPSTq56ErPxMUPYWEksx/FGbeeiKkF16/+BmAlFYTafL0FbNW09BZkZDnNvh2Jx5xDAuHGS
JVDL3agNVJmzpoWjSRDSUd9L4dXePpxXJk3KQRRMdI7189ooPUdauhvj1gxLVuWusWLJkH2hBwck
qcWLKCW0mttDXj4vQOMxY+HY0Z0EGnE+6xr/FZrLjRXWWb08TXZb7vC/KOCMiq3K7+XsAMZTamYQ
vN4u3BDMxBRkNjQ6i2wir9IrefRE9iPzs/RgGtm/CmBxoUK/567D9NMmRl1d86426VbK3yGwUdQV
5jE5NX5Rf5IGBe9/X0QVm/5fcCzehOeLKEezi+vGNUNMdIJ8N9ep+CFE5XpH2lSQGG+PdrlRSRIR
NqEByHNBR3s1midT8orEImjMqaDXWfHDFQEWDnlm6KclTYJ+P+QaHGEjb+ofZjFpW4/WZail+Iko
ptNAwP5znT8Fne2J2J6A+zad/rgUi/XKphEbE722YZQZILBjCByOqf78r5RmcnAzbQpIR9lco0vl
ysja5xb85Yqq08cl4NK9vbIXMCW1Z5SggqX6lHBgViPqXYteVlrCHmoCvz4asykOg+ixpEL8/S3w
BSijhZuXYVuO7eeIRgdpRxV9jYvWfHv7t1w7mDCkEUmhV0c6t9q+vRzGdp4gnQ5ughVjXSZ36eDq
J2W5sLHOV4Yy0GyiIAAJlAVfpXKztCzNg5ISRplRvLEz/5VMPHrq4/nD7Tn98R85f4rJc1Ttk7wR
mula/AM3N8yVss4Ovbmr3lNqaz5ExD8NEYFMkS8CCv0WcIItD3kb9/NuTjsPe/Ie2tIucXssmhKv
EodYtLW7c1y4faHRwtL/9/OsjFWJEimImzQXzzeeb2p6X4yg2WmstviRA1E4oj1RTihHmPV+Y1HU
27peFPYcXQyq4Qp6eT5a5qCJMvTCCkscSSx0IBpDLBg8GUvy3s+lDWcii7uvcxHQA0DDZ/qv9GlI
Ljb/XajbUx1vHQP1wde/iI2AlB+Qd0pGq19E/6rTyy7TccxLigMCCtYvgcnGEWsk7ecA97KHYFFi
CwEaIsXrotKPchn6jYVRT8/qVwDo5+omXAfysJZtSapFaVDG+HJMI0TEmTTyHnmirN3FgZYmhB1j
8ZWubLnRwbu2S1UkBGoPgCjU1VUkkKLsqUVeqYdRVUwPuj1kj0Wmdx+dIZYPVEHx0irnOkzahRCw
0GLz26jr9V0xp+Op6vriFaRP/W2q9eLBqZ3sv9v75crdiy4+u5NyB2nhGsDo2wiglnWuh26DiZSF
DDkaJJ2bbOi7XmIplOonKBVyXQiYnLzzbSn9qG5ljLNY05ouKn4TSIlugNWxi+emhT9vzx8aMjdT
6Uvob7IFSh8SsPFGaHrlEaAhhQuY0iJV9eDznzG59uh5aacTjJXJBzNP28+2maafEGtwH2fwqhub
/9qu471B+Ilnh2d29boayk+58bEecSBLv6l8Lz6IqSgfzGBq7gerA7dFn/P+9je9uuVgsHHowGqi
HKR+1d9PHbNpFjKm0OXJ+676YA/NVMgPQLGrU+UvRYpUQRT9dl3ZfSnpC9iA+pV5C/m5/mLHsyt3
Q6yXoAT84d1U1hgs3f6J174DCDY4IvTuwSiobfnXL6wX2k28HZgcaXp8FLIJ3sKQQ3MPgYn2nWcv
3cY+vzYgm4/OFwhx7sZVSpLmgZhwMjXC0axj/GRbmb7LYexZSFa6aRua44gGze1JXjtbIBAVVcQl
7/jTvPtrklrv6Y3dSiPUpb28YjX3Cc/M6evtQa48t4TA/3+Q1fWSV4nfzPS9QtlBodpDaFvQ0gvi
qkQZc5j/l2UEIIvVG51Wqo3n3y1aOl79CnMqlGet8kASKKYD+1+iSdjSXuuTLd39yxKDquNAW4M9
AFdrTSbSFtvQqiYlGk7N8r4ReCrOee8cBV4895gb/aLk0TxU4Lvv/n1h4WtAX6LAASZCLfxfXy8Y
siX3eoRaQARDALVwQh3ybnyBQNdvbJSrc+Qc8CwpM8m1zmYGSEJzufnDPojn7qtRGtH0NGcYStNY
rix0sJCROsYWhlShaczxv7pJE6gSL8BeAGIGzHtdhczqtJgSn2TVRO3qGEv0Xzp9qd62yDocbq/q
ZVOUsWCkYOGGrBc+6KsbsaFXVmPRZIaL687zoztm0/wGxbYpDlGBYZHxKAfMXOl5pz3ns432eddX
JLGFNDUQ/pb2I7KlMZy8IRGfEr2zt/QWr10VCALTsaWfTua+uioAMaWYJ0d4PMXQyRojxStkSfon
DIt+QXdbNgKEa0+EonYhL6Kr+Gh1pAYB5MSZKWEheg3PsbQ+jbi43UWiKE7+1Hp7KODDxt6+lppQ
I6TtwYcgzwxWc6w8J7VGg6upWjpRffbzOXmwu6CdDwBTG3CfGcrpclw0sRNppVkPU59P1U5LgCnu
yJST+n/YFySigCzJ6Ml+1+wvgAdGze7Tw0Sba+2kx44xHIE3t/kXAM1ecOxary8OQ2Mt0ymJUwhw
RPUZyzMW9pfMKM2R3Bx89E6f8fgB9m7EW5v3yoXOPcArgj8LdJ81b3UwtZJsudcp47W4RaSRiTG2
L4+3j4i6WFaRKv93JEZRNcDdfe1sS1tVjNi4Y+RJMnE/14vzqRTinZ612ulfR+JiZQeo7j8WUOtX
OAiirhvixkU3YCpPaewjQUSh/HvWjtXr7aEudzlD0ZPiM6oR129hAoDB6q3eDUuPB99PNf3IZsKK
QYN+IDVjOs6OnDdW8uqgIANVnw8A3VpFoV1sD5IkLnM8SwMFDJdCPDUA/xigYP2UlvZ8H7T6lizp
5f1B4EIdAyQZryRX3PnDUWBPY5mth7ddCv+UNxgxqFl3TiiNlSevxhHv9tJeia0hotLpVwBBQ3V2
zgdEE2cSOfWdsJNy+ZiUDU12wF7FK3zj/gCCOHo2UPY7ZJ1pPUezJz/0tdx6Li+4Kwo7SD1cWfKo
IuA6z0nwjpzQonOJsBrDy1HwUXo4cTaPiBLA7G53hjlYD7Hw5m9DnZhvikVpBjkRPKKdmbntb712
/W9OlTXDs1NO7WeUExDUTJxZ1rt+1OZfbeu3wTEobP8htZ3OeoBion28vZpqsc5PH9OgYspyApq9
6EQbibQHC0Wf0DPaST+5pZH6+P+ZNTX5BL89kN7zfBRcYfkhF1ZahzU1Cvv+9q+4vGkoF9B7pLSB
MDKiLeeftDPdXo8sOIJm1kGcdLL0XY/cx0bccXnTqHwYTrsCz1GeWI2yYDHZaItvh/o8GfX7dmwK
bW8r8+ZmIY3eeHSujkYVjKxLqcI4q22Ke6nIYzewwwCv0u6BztGUPS8mOmyh5/boEd5ewmvDUYRC
7AC5ViVndb6EKI0pUhfOIcuQ+t9cP6sOIkrSL7W56SFx5Wuh3K1cmKFqc4+uSl4DTnLK0MIjie6S
nwYCYZ+aON2IE65cK0oenKCbjUGffXWtAD72QVUyyKI3moX7Qp0fKeolEHzmbnHvS9Qkvt1ewms3
y9mYKnD9OwY2AYL4Y+XhyAGHClRDckCcaD4OkO3fU9mMXxdp+BmOk9N8yuZEfxz7efp8+1dc+ZBn
P2K1b5yoW+xRciIlopSHHJdZrNWbDtm+eEuK/dpQCN7TPwXOQGa6GgrsYF9SU/RD+CudifLMEj1o
S8sFpc3LVm1A/c9WNw34Z+B3RDwqR1wtbkPTsAmKBtyENhbWqUkK663t9It1CoyyzfdBaqIg6w75
Mt2Z7gShFlhtVP5zy4bKnAEMmbwYPIW92lZ6FNsdfWn2bt67vyB6lt9J2udxl1nmtJURX9vDHBDS
bzC71EVWg4207SuoFAxWIDw4Llb1YkxEvUmu96HpS7HBl732PXHYYyzSUp6l1RLbcZpmo5F5QFM8
zdijauBPOyPV0wgI4Fh/v71R/xSx1l/Uo8tIgYt8FfTI+XFBLA1wvuCIkq7zT3uaxBC2QyrAaBWF
+ZouqbR33FdY7cCmqU5jZ1F6qQBgFsOYvNOiadzf/k3XVgDHR+JIiAvwvNQX+esEL6iwxQk6v5B4
bPGxjLsxbGimQ8t2jNPtoa7dgsgRsdTsZjtY06V8xPnTghpomGZT9y2jqv7QoKCWbNzrahFXi0zZ
X7VXySLB1a4WOfIkvpUVyJjEcfDcxjJZ/4WiL2KWg2ZZu04r9W8Zft8bb+WV0woAD9gCKZqqqa2e
E7u2ZEkY4IdTY/sVohFJe0yIK+0jbnhLvJPSxUXG1Jv4w9DNBSbe0+AZGz/iWpDFdRHA2IOLrYjY
55+zXeZaILsVhE2UeYhzj5qx7DsP2PCuEYv2PtHKMg1n14uxbQaZEiNz7yzT3kmH9IM+Lct/sijq
r2BsWUDhGnhB28Lz4h2OvFYf+noPwcyTWXOvtckEbMVqsOPNOiCe/340HQJWJcGjrDDXXREtTa1+
bJXyz2wFe9r/eD0U+vLLzVpjo/h8eQbwDmEkIBu0OImnzhetn6y5HqMh2dMZGJ68FBUapFsLnpKk
2ticlxccQ/ncbJDlPQiKq81pDF7eyLgDOTiK9pS7SqzZt6pTLnEvBqmxBYK5PHNUUVWwTbUUWOga
gKORU+GPlGlhFaDWGGNWv/NFtgVyulxA5bWpDGxJE5HxUL/ir0ukXdKq6AdIIhqqrpSKc158SlQv
VjME/7wtGIoqADx8lUKtAWrBPPrYoM00RmsQLV0jBCAWpVDiW/Xx9n11dVZqIJYPrMYanh+NFgbi
gYTmFLnRsSjrNkQsTz+YDdJmt4e63BYo2v3Je2E90QexzhcwE9AqsyTXQtMsUNTLAkceUi2SIJa8
N6Vu/7493IUsNmmnDlCYYJH6OtSi1TWhI6SKehkwvyXnOtnRVkEpeYjwY8VDAIFKNN71QbUFE+i/
kNe6QOyGwdG/+ghB427iWXLYBX3ntJCfMjG9THhemyd00HDD2S11i+XMxk++7BLSBSDxojGveoXr
An1EICloiGjhHNXuq9vN82tep/OuFRgS8tPGfRx49Z2bWQ8mYqzPcYpg8u3fcHnFK4oAGkS8X6Sx
a0RZIp3JprqE6unkYkxZK4R60prHrCtrymCNee9x7R6Q+c2eih4y1e3hr7RtGJ/SEvMnPgKZfL5L
vAQze2CgiPTnvoKAwc4JM2Txf5mWhuUDmtH9royz+msije59Yi/pkbLu+AtPgQ6UuyVODpq0x7oY
x+iQBRjp3f6Bly8vvw+wDQpy5I0Xncw/JblM9zR6eIF/sPMoJy8wEsyBEnFCbELujb7sNgZVIdr5
c0/vzECSmM/CEVp37Iq07zALR6KdLMv5HDV1zfvUjXuz8Ya91N3lXqSpDDNtTDYA99fuB6Vdgboi
jSpC1vPP0UIGBq9ZIBdrGCgbZKa3D8rIf7Ccaqt4cmUo1ZgmUEV3S+2+86G0xEwrabOykJyJ1bwp
B6o119O8n+qu3NpnV44agxGhwcLE0yZY7TMcmlP+5tGITU/6X9OmHva0KcVeF1LPDoVZxL9RzQmi
42SjTQUj3Al2yVxtSTZdm7USIoTNwOy57c9nHRhLjrMZPFNs6NI4DIzZwA0yibzH3nfK0+3Ne20w
Ni+tJERsyNJXg9W9Z0RClPE+KISHlZ+OT85uxF8VNB7C1luoh2vDqauMs6zwqeuWylibelt3sDXa
YAIKoxX1l1IHkotIxfD532fGnUFwT9mNGGeV5FDCFXEA8CXUbHLWwvbKu6xPseCYUX3/H4ai/ae0
rhTC2Dz/YlE/NShcWVEYz1mA1cRixWGfjeV/WuZuvZnXVpD+C171CB2xiOrP/wo6ILUPJaawUWjb
8Sj2FYTy7oSsMraIpV8O/54oUakFyYxAGyA09sn5cLnV8sEmLQpNjNOeE3fKw7rA84DI2Io3lvHa
+2wCRFV4PUpUsIbOB0tNRHlEn0ZhZlPJeOQ9HD5Fjqu9Wo1R/V6ivO1R7GntF1JVj0o5GrMYuBl+
g6LNMv8U6KVH3IDxjIEDwQQmMa6VvxEYX/y6/cGv/lLFTfYR2uLWt1fHBjs1maBAoo5N2aBjUPhw
sbWoGQ5Z69nvieCEsYuXpHnTtHoi9xIVxoMmjHGXRr14cVKULVNMn7mhsS084P243HmUMf4PZ+e1
IzdyheEnIsAcbkl2mKxRlm6IlVfLnDOf3l/NlZpNNDGCbawBYVVdxQon/GEPULDxdnOs+Q+wOWR/
1oSlsEXlrJgNgrnQkg6tk1qP8B8cxDJG7UD5U/fREsTfuR5aw81aSCO3F2ojwoN/i/AaB56VWtMA
wjgfHT0B0Fe0eX9semkA+c6zGEzTM7SR9+pxEeCBRuVZgusHt3CdZzTGTN3W4erEovheRSvKwxSc
EKnNxpMyvV8URAwnBsIXgHHXj3C+yGo7yjgPJl0XHxvqZwc4D9GdM2GYUmtpVWC9YvSflyGrvoWW
U9xF7WDeNcNi7eQH4hiuwgFAlYgCUx4H8XeFq0Y7oEd/WvK0QV3uhd8tCrV6e779NTd2E0k+9zah
Mwd1rVFA7CM5YaBGfo9t4jldovCDlIwOUpR55eUABY8dP9qdOxTDYqV/r1EMXxcZTiIe8VbRIl9d
D4Um9bY2A7rBcFA55oj/YymtoCjXRLpv1Ibs2kiO7IQFG/ct3C363W8wNaZ9eSd1yiRUfUhdayWw
DqBDUx9/OusQjPv330YEghgBlU8wipyWdamo4RJ3OImRryzNEntgP8yvej1O940uRwfVSadHfYoX
F5liygJjCq2hC+M9vYeNGZPxm6TONoElJdDLGcetU6PYZ4Z+vIzKqSsJKCmcZL96ArW9G19keKt9
qwtVDSAs9PrltZp1jAWURUc/ghOXlXcVfeTPjSl1pyJOs/OQt/X3LO0c8bAWWJND4L3TmwqmSGYE
//Q1lOipg26yk/BsXFpwWQTOQfwkimmXC9AActC1BACF5MT/aS3oEi2M7IOZD8mpdNpp547cWm/y
GzJTSrKwQlYB9VLrICArFQOIqaD1O2KFxP1cQ4KJaI3+xdwoeYK8ou5Lc2Y1GDXVFvH4nsHKViZz
nZxHJ0vsu7KAX+s1WrfsDLiVvlEdAWFu0OPiblptJ2A1Um6g6OGPWqSchk6zThasVj8wghMmJy9g
YE1hKpTdhQQgboXR50vbDIrfIst2n2hoVQ5hhXjfqP+4fZ1tLTx5DKQlepqEpKtHPMG4dLZTLfZL
ubSPyWJ+a9Bk89s+CHc+sZjjepujV0y0htMVAHZxDP4I2qgqyotlcIlQk34xoy7/1WGsS0Gh7B6d
QjFfDQu2v2NJ2Yd3T5EGBhUwaD589fVZDiRTD4KgCH2pQBZvmhaU+tsY1r02/EWkCIoekArNWUGO
Xq0msCOn76o69MuhWE4G5uwPZgRxKW2LPfGAjdeO+pTG0Xxr+62r93OAGn8uZmWHSvCkRaH2VJZL
9P7UCL1uIZlI+QVg7GpCsIOirDbm0C/iIcT8pumd+pCM2M+3sbzXJdi4cziWfH5WkC7BOvTVhg6U
TkzkQuXaeHTygRdtLqbYjWtnaPxA0rud3b81IjGDMIgVzPk1ZTgtplwtNK75uS6Dk1UttQ+d8b/I
1MIHcEN7tI+t4Uj6UNUQTjO4BV8egSaUl6G2jNBv61ryu1rRD9xDnRstkf0lbe34L76eyCJQPYAO
BenhcrwFMZ+gLfXQN0ei3DSgAmPOONZjLfQXSS0oTExPZQJBUvbVRilqPAwHXdgC1dXix0HZeFYe
G68Bj9P7oxH2yJuVLVcWlN7LWVlLB+Wq0DLki9XFDYNeOssh/g8R1j3vr/NQXmIw4SID1mI1VB3H
jlUseubPY92+aGpu3mP4Pj4mizTuvBEbFzFtAcyIBB2At2n1ROS1nYOtj1NfjSp0A9IOCSa9bora
TYdh2llC8btXd7FgXAh7XPgHV0hLbejtxaIx5qeGXH8F1VI/tOGuvol4R69GQb+KqjbCKlc8PEBN
NKTiJvVbCJ6nObGxy6iRsxoXG0M+WOWu1SgosaZT/ilqrPcapBEqQ/4TFDax95W1L1vN56ycZEz9
2YzGE6jV1z6I888IgHZ35ZQEO3vlWsUT9QGq6rrFcCR8awD0RC8i05Q68dO8Ibgwu0CnNmwGoz8F
Tv7UUU88S11hHXo9rl/AEBafWgB4j2Gh67FX5rX2j26M8f9uv34bn5pqHr5OACUo6K1fP6VQnUbL
y8Rf4kEGkyhBL4nSPSrLxuPONqK7DYwekYl1yy6YCaJ6LEv41DPwUKD72O6pJCXoWyypeZpGy3ww
RyIae7LqvULwxtmhjsZlQGpENXgdWsAImYFIpJmfZXPyu7Ck8DEca/M+toudgtrWPGmZg7qikIAk
yeqaU3trKPjQIDCKxrwnL0nviAXkAzV77TCi1/8YGF1yIgjQz7e/48bbwftL30ah3AIATazBH+FT
30ZyZSTMkT5m/F9nGO1hnLUBj2Gjbs99Pu4hwLamSsWZ8g4zgEwv/vyPAbtoMeEdgXBOe3k40vcd
3DaJocdFGY6KSW2/BsNSuSpa169/MVU4agpRKXCmNeadZCdGiYdF1hGJcJGxHr+09vxzlqfpZBeO
dXd7uK3dQ9mALjC5teASrCY6A/nRkwl5gMEovk+NEXqUm7HGijr1v9tDbX1E4dZNqCEinLWKaFUg
F1gscuarY2HCMSuUf4ouyz8MCh1UzcycHZTW9eGnykZ5BmIVBX0esMupxc3StEMqYb0aL6mHs075
3A7Lnrrn9QJejrIKM3CyS4syQ42gUTPly1AU1NaUovswjbQM3ruAXDGg3HhR+FCky5cTUqRmbqNs
EbDRyPqEUutPaSnNswNq/SErhj287vULJrr1NF7I3gAJr0uH+mgodSqHhW8Lo4ySJLV1U0hqz/K0
NCi/4FvsGqPI3SbsaHnO0rjZiQuutww/waE2QB8fYOUbDu+PY1gFWP7ICAL5INzs1lcLvfpsTG1/
H2iOdMpQqHm3QCMWOUI0Q/ReoHyso9Sh0Omz2Iwo0007pFWsnBY7cmhA6XtSCFs7h8EwZ6XxDQRD
TP6PybV61VDfqQsf8ZmOPjP9iieYd03vZoHh7GA9tg4DagcimUFom8TpcjCQYJ0dOiOCiDqEV/pB
hYvtc7wXBogn4DLqETMScRy3F2271WlIkVJEuwe1r7hudWpT5uBm5mDSnl5UP9Em5zjPanao1G4+
2VFAtz9Qg9+3j8n13c0rQB8PAAOFyivdJdlKI7u01dwfysFxtZFMqgAKcocpfeIF+jTfselnX57z
YacIu7VdhSI2wRVJBxCey0XGN36xgoq7oEvt+dlI5v8yQx1yF5lR08P4ZDzcnqlImdarjQ6CkNjh
8QdcdzlekoFRDmXGk63l31FZ9N4ti7F4nKLO8hBirtw+6qIdqujW8goMypvZHbTl1aAl4iR11sWF
7+h0hdqAcApJBARXciN96nslPaWxE39VpD58f/3XQjRA6AyjCiXKsZfzLeKqo0WEMKxU9ZGnSUX7
PEd4A3UoRflZYZSeaSbzTpq8wQniMabTTjeELUU99HJUqbArc3AQyaQ4i2JS4UiZ7sWZqf3kigi7
QwiApLiTUA7t3MYKsBLCkbcBjzwIsdV2VPfATWIbrT47cBCM0gRDGcDfehkIAvtERstvMRrFrVNr
uUdWH+0qtQv+u73DNifv6PT+EGqAebOGcBtV2Bo6viZ+lpqjXyV5WrkRwgWVSyTLg2rEw2M5Rss3
EOdEYSSMw+tshP2p1hPH2/kxG7eL6O3w8jl0H/AcvfwSc9rllNHQss6tCAHFbsl/DOJXTEoQn20M
7Ym67fzOQIHELx01PTamvscq2bhIRYYDPJkil4ibLn+D0gVIlkv8BtACI4YIA27MbXl+/0zxT2Kg
Nw9XpOsuR+G2zKUgJc0PCf7kpzoyxifdnh10C5qUdSZOjkrXIBBtHiUzjr4GWdKMSK/o5Jm3f8tG
GECrWfh5sPBwIVaLPiXSjFF0mPqL0lb3/aja51TJx/uiBCImaYF2X3ZD5qH00H+Z4CrvXDfXmx1k
Ig1hGiKEAJRzLldijnWlrgbkrJY5BwuNJaA3aVLkDr3U+Ldnen2dvpFK6LzgEIXynPjzPx/krK+m
GIdbDySfA5NXqb4OVTr7QT3ldxKuLd/0yZSz9+9q6jkoYECEJmXn/14O25WNMmHa4OCX0qnnFm6P
n0JIf4K8Nfp4q3K1Lab6CX7FeR7t8kGZ2nznN1x9YxbWFG01Xk7AIG/iXn/MXMraNus0ZfRmJQZW
lsaAQtEDKDP4UoNkuYq9GB+jco47CvXNVBwov2Z371x9fgNtalqXpCEktKsPPUrAK1SwPUgQGOF9
OnflydLr5BAlkvU69pnjOvOumerVi/02KH1ZxA+EzOAq/WmVtguHqkLIUCortE6i/hxUen9o5/yb
FAbD6fYcr8skYjyhtAOtEFTFOoSHoT1oSDuPCGvmztcyM6v7xona+2pZZl9DDercOeZ4T8BgfWj6
JHjFB9U4953TP5aTrP2sw242dj7+1YMu6okA62jRi7hlDYrkOklRW2yEablkH4uyUt0oLDpPb7LJ
NZx09FILUTJ1wIb19nJcnW0xMvIPb/UZgvXVzjdw/XR6EAJelznhoW7qxoc+n3iz1exhGDcnKQq0
wpNHjHl5yHI6xDrmeoNnmY30jPyi7ELmVc5NnlTH0XGkY6PWjSvT7d2JiTdHZkiRzxPlr4VnHHMp
JKdikrYxQNtrplp5KkCN/ZrVpTyVit28YmLZBPisy9pO1L+1wOLbglGgn8tbcjlrta26xiwZm/hl
aLwy1rT/9XNC97rUnXSv03d1f5KU8kDgFAZpB3Di6gQjrTAV7QSTws6r/LQMEUDMGGPdT+PYjqdS
y+tXa+4xyby9izaHJTYh86BNfyWniYa85jRTOkChzZdToI3mWS0mzFyTJT44b0YtedzsbN2Nr4qw
IzrAoBGAYa1vTPDXJJImIoZt2iTYLTe9j4u85tbQsmAVDMG/mjWGd92SDMfb0934ptBI0LN9U2qB
F375TWmRKwMMAnRsC7m4g/GfvtjamP1WKkXd2bobtyO1XN5D2CuiQ7Q6NOlcax3R7uARAqJNM2C7
hM1G1T5mvaY/FWXYfLk9t61PiVwuhV/iWwFsvZybqobo4bT1gBtmpB/CZM7uMs1BT0MumkPcBCgG
TnHxXqYX2/YN7UAJjBtifSdzH9sKMP4BJFY0HQNk5u7Hqg0fYHxHf/Ht6MTC0kFjlubNqoIjs5wm
B3HwGmRQT3HSyE/22ORebPfBj9tL+bZWF1mCmBZ0MpNKLa3SdVW6aw3MHaxw8KRE6V96KU1AzfKm
GB6kVidyEVaMm+OsK73p1pIT/HDCIf2Y6U4wukmY9DDQ6hQaSqCps4/IZvZBk1TJ8IpRjqz7Lmst
x5eyQP/uEJI/JUUW/qzR/McBsKPL4M6Ugd8NJqMeSxDKiYPvyUO1us6UtK3kaHC4SvtEf+y1rj21
zpAeWsVpH4CF73Xt3ywqVmsoJJXFphAnfY21NJU5XLSakLMBTWFjDYJ3/G+KZpnhJlkwhvdLN6Y/
LFZyOQ9FnuevST1no0/xFFHN3griD/YQ5I5rqAXSHpRgu/nblE0TOhYGUsbu0i/Dp2xQxp2oeePk
giMRHErOLzfxaqVow2ZmFEiTR8IG5xwnuvDfpjdqnCljJwpdtDxiaydRuMqM+Drsa2r05IrE7OI3
/RFEKviNNWOrYJlWzdVr6Di/OrVUd7b11iBYuVKRFwoC1FouB8nbJVa6ViVkiLLejQrdhAxTpIfb
h2fjHqLqCb4NJAOgpjXQbKkqO5Y7iVhUGZYzn3S405dOqAeE83nJ0TBPI8fZeVI2LnaNBg7lQOHW
SzpwObVEnzsnX4jD0qYp/hvmJVqOgWRp9BtQgNsJ+rZmCIgObRv2CdHvqoojD0urJSERf1XF2Kbl
s169dgjPfWuQfkT3ImmOdhOar7fXdePVpJ4Mpp2GMoqha7RX0o7KWEIn8aZS7jovLMz4NZmRfxww
50XiLDPSR1lP46esG6Wdb7q1vKD4gC9C6KXCt9qeoPVipXC4PERX8NA3sxye6Hm0iyAESuPOo7K1
T9mggmUPjv+KnlHIzgRmKZo8qyjMH3xzVXXlxNyrOG5NSjjPwowB3gs7+3LPLI5TNwb9eA83vBmz
5ap9GKZKu0dsA0nH2x9vaywh+27R46W2uW7ST7zO8twDc+6pcflGNBHutIrcPCZp0/7FWRDq8jxc
xDrWWrqjQDISXCMGBI2CenjA9vBmOr33s6wkOydh40uRjnFp070V2MvVsevHZUSHlJOgyQiQt5Ue
PKRFU+3sh40LmQIijiDw6QTsTvyKPy5HTS86LZ9Hdl8d0ckYK8Wie2h0uWsMUVnfz5lp7gT/17U7
nPrAAxOhomBILXz1CFA6qXmS7AGdtSqWDpxu+TeUKf0JHaf5P7z8wFcoSVuBsnCmXPbTOMxPci21
Kmy4ErGpd+8fkf1CNBE3K4Hl5RJEeQjQqki4uimjuMk0W2AD+vI0ooeyM/WNrQpyi5ePpIvC+JqU
nIyTmlDnGLD0Lc2T0Xbml75ONKhyabYz1MaVZlCl0+lsctiBXFzOyqTs1jc9lkRA+PWj0+f/doox
PkuWOr0YSyqf7RrfAjR2tQ/vXk461EIwBEtBIedxOXDcsYyBxhwNY46ew6zSCCfiscpcOdfmHZGN
rQUlnxGK8jwaKBNeDtZb0JL7GamFwmrTL2kC+VmWNOMRmG5yd3teGydF6NoRtFKWAZ+2GkqvDbOS
MSSAoymNz3OrqMc39GjLDve1ZtzDpW28hIxniYYVwrCgQS+nljpq61SKgcZt0Q/HkAqZKw31F1OJ
tLOVOdNdIe/6bomTt4orudb4doRLmCaugaemJCNgGg+9Nxt6mrshPcLW1WfHfA7R9KjcUhvybxn/
rumGVV1+Vu203PNt3PikVNuAjnBSIHVaYmP/cSP1TqBA3WOdQyPN/xfpUvpxlp35ybS7eC9w31pj
il70OOmtIv+0WmOzMew41CPyOgzM73ptMg5QpIanBFduX4jNAejO9vTCtxb5z0FXG6lTEmUJTRKg
yixwDFus+S5bQljGUWrhWp7ED5JZ/JuT/Aq1t794wWiE0m+lc40wzVUqm8pGG4nREffR/XJUqiN0
ewmn2KI93j4xW18S1gddCbJmnpbVl2z0MKSWxOpO0TCflYK8K4OF4neJqewM9UagWe9coaZFzxqO
wFXAgedP0XSoD3rWYLaHpamSh0VSk4dGidKfpYV2geskdf2x7lXPSPpzX+Vm7eZ6E8NhyIyTCN6J
oBfzX5wQloScuzf+iXo0VW+vifi4698JFU8wjgSf01y9ffa0qCYwbrTv5kL615qiSXVxBa4/thX0
b7RHlE+3B9z4CLAluLL4ECzNOowAM150acJxgpmGVaWdtU85NeWj1YTLt78YCm6TgCbRklkbGGgj
9b5mkHsUqxvpo1ak4KDSOefeqgdtJ5HceN54XEDus4oESOuUm3ZBnRfG3Hu1jf60pNFwbDnnn/si
kVDELKpzBZjSbSYM+m7PciMuY2SiMqHCQ/1yFZepc0vB25h6L9NM6Yz9qek5EAh29sm1lBOgCGoK
Au7hCNavuLr+uAbrikxj0dnQUq7m92aTfrCsejyMdigd9FAKPo6Dk7iTDN8prHSkHq1iz7tpc+sI
jyqhrikqqJc/wZk1vWUheA1kTq0e2rov2aS44AZn//aibg4lavxIakDgXlthtaEMTSqx2aXObJ9x
E0jR8EyVI7fKu8EJYmFp08MiEgLaaySNLYdZtNAU9JzKCg7xQLmoi9TwFEZd73Xkz0iLl3tUmmte
5tuoAKMRNxQOk6tds0SmnEeF1nsDWurHJbfSA7KDy7ONGt2Z5rE1H6tSr4+pnWjYK5ZZCRg3GB4D
ORuPmpqMp0EaUeazwj46ZOA4/AJ0wZ6w7MZ7KAJz0XHiHxysyy9eN3aYhJnCqWrD4aWP54RnonTu
4QUmnxBidHyTTuP59rffeA/p8pFQEcFxntZoER2dBKBUbLOmn4Y7+CbNjzRZ5id5WZLT0Oep4apB
HzwmDTICUtSrez7iW7PmlAnUukadc/1OTUlHWSci6tGkyT5lrT09NCE5XqjHvV9LeG0sqpTtYHK2
rhGxD1AqoCbFXrxc6rhTW7WkPO8NRmk/hfiVuH047rmFbJ0reu5Ui8RNQn3ycpRJVyuEw7ms9Lpu
D0pVFP+r8/Z3kNTdTiJ5LaYlUFxkG3Q8hELLGoDQB+wZiHm9V7WB7SIuKb1URffdNLviWZXCgt6l
rvpyKM1ovRZg9uWyxRW+1h+LNI9+3N5Tm/MWGEFRKKP/sgo9ymGMhlQVz4MRdEetk36hOjt8pgFS
7vQiNjYPT5CB0gaVVkDIqyNTtKlKbB50XuqUcui2RS/dFWrS6i4a5stL3JTaKyYXe2CyjQkKFD01
QDxuEMNZTXBJnH4ol7r3JspzP5Wgtt3J6MyXKZ922e9bU0RTHsQq9WZEC1YxS4Ssf8A9TObTy/qx
qqLpC2ImFCbU0ewFydXyrbpoA3fs2g7jK5QPj2ls1Xfgz4uTo5fz5NpFkuiHQe+dOyemA+WHUikd
RqOe/mLLA6+DNiew9WTuYjZ/PJxVpjRVPDqYIUcUYTMniv0sCZJHc2j2uFFbH0HnvqDK9dakF3/+
x1CTNJe9VFcsTA1pLp6q4FfUV/GDaZXWzjbbuC5EjisiAjb1lfxWE8dSHjIcXRNWzGnN/KAEnfr5
9rHZiE6BOgiFYcDswPfEn/8xoXoeccbsMZLuZHVG7HfMnccM2PyPaurs50RKm/9uD7i1giRfgmFG
0ASz+HJAfTaacS41Tg+6cGdd7z4rkoTXTdzuSbFtTo0KIXwe7J0psqxGirKqrkdGQl+N4BDymheH
AXpFmTzd9UkR7bxqW1UuER2KOJiKAc4OlwPOkR6qVs1a0mEJADzK0bcJBct7TR9wbmiA1hxwdpC/
y72hPaZ9ID1LvL7nIa17+f0VLmJ/glVBLyIdW33Wth6bAU9HtA3Hpn7Jglzza5zsI9fskz0/460v
aoPNJjaHk4Eg/+W0Ac1rpLSsc5WHUe6hPWDctyXCia4mpdPH29tn62aiRkDNHtAKePdVkWuSmkxa
aF55JUJQP+K0T7/XgFJeSzhbnT+ay1y4Kl24nddl6zA6CgrwomwAA3P1aXWr5W829M7LpwAf2S4N
jlJfysfbk9uIi4QpG9AXpkd3YHU2tLi3zLhhlMTpRj8YE9mFzgcRec4ND4Jp+hh0Wfw4lrhTB8aw
V4fZHp7GBNk7bcZ19C+FkxQg7cVdkMOMLiajgvQ2awdt6bq7xeqW+87QupMzORJ9Wj3YOT/XnxZQ
J6eGQB2Q3ZWQSTNOddLpwAlSZVl+TENmHwLU+hK/nBwqw3lgjZI7lJa8cwVe71+yHf5LOZioDDzv
5f4tbLMsiygaPUx2KNHMufyhNZuXxuCo3v6+bxHRZS2AhiGnkgQLJCGVvsuhZimbtKSlPoJlbWMc
RlQsPigxdqtuNDfpD7kx1VOgWtLPaUmKF9qY6r0TJ9GDqIF/r5RBekT61v5UyMGe1N7W4tN6QH6U
dEzUxy5/GRiSQkutoKdUEsD2aWUMlxrsnkscqNoIg0jbcON22UN8XW85DjOlVQG14wZZG9B2mFtb
Op5fnuOkee2Wiz0DUm/N9geYQ8X0kFlITtpQDT+jBa3MY6otmFHd/irX7wS/AbkpCmTcllcNsiVv
Kws23OBF5VCfWjkbnuOwq76qNK4/06d5t4yHKHLy70HPA3cHBf9yqRcrKlU7psw75pSdMDhK/ajB
2Qxki7lzpDa2NjMC3wHqi922Ruj0qCVbTcbfnfEce3U0hOBZbBOppmKPILM5FOJo8O7J7ajQX85K
SrrCrHVKQbITPZe2cFTKHaV4MNV+145wcyyuKfBA6BETulyOpQ5WFhYVqTWVEqV5mIyxcs5liqm9
7BTz13dvD5i5glEKCJp+7epkRJETy4PDYFWNB0IQ6c+JtgSxH41W7ivzmO5RkK/fGtT0KGcRZOLT
yWNwOTtegVjDjJjCJgCOZ1iOILwrboLb09o48GLDCz0BupqAMy5H0ZtUMrqJdGJGFHjyIxvdC7eK
6vQ8T5bzOTYb9ZBUQbnX7t+cnQmmgfiEmP2q2B+q5oyRNRdNINmj58RlfALDIe/BLLf2CFcsJTsu
NfCO4nf8EdjKPXQcKscUeLQGFG0LiDdH9sOLKb35t5dycyjxt6HpKeK/1VBplQXJSFfK0yo59IiS
lPt8GP6n94W9UwPdqBGiVUeXhISbk0bAfjkrCX0IUUTksrDb2mv0tvy3LBbbz2o9vSsXyXzUO/1j
OIzKrySOl284I+2R8bY+IEEKZwLVC+7n1WxRxTY6B6U+L4JF5YXmshxR6k521nTjYaDFRwfBQnuN
xtTqiOOIlpdNloPgnKOFZ2AM7gZjzg9aafdPXe20mPV11GFR7T7VmrPnMLT1SUGO0hoGg055exXv
aVWjRcZAs6Zf4uQ4SWntowtAa9WcusP7dw/ATUDzIvbgCbr8pG00SXZelJhQF4nhtfWc+IOB3d+k
1++mFPK3E33QB4KGzn22+nRhR+e5lgH9obre/pKHtvriREl+FwEN29mpGwvI7oD0pmPrAl1pdb3k
c6cX0lLRZyML8fU8qg/SZI1uPrbO+99vVNZMgnPUR7nTVltllIMBeRSqifLCCxCr3YC+ttC/tam3
hV6VYiJz+5NtVL4E7Qe1EgTXADau8QxNbmSDLN7VIsHWzM2zpTQ+9NI4Koeyner/mZ0ed4DH+8KA
9pdYr3VuKdAr28B6mVJsQw6hWSj9Pzs/a+NoAlaFgecIXjzNisutlExGKJk2t0NWTPVRGs20Pvbd
iCsbl0b12zSAk3gQECP1axuN5lOKJVPvJVlUPOsJDgePkxFZNAezXP7UaVNa7YQjG4da1E0QhafH
QTyyOlUI5UyGHCdUTwBD+yYFIg9deP3g1OlLXOOyyDOlnIe57imAa/pOg2VrS6qqjmUTlV8NiO3l
6pSWQUZuMuEqwnsWHLr0EIfKL7k3lZ1K79ZImkC6ALeCUuCszlniZKFUk6Sx97CLL0vKnqBuIs9Y
pnHnntx4xkWyyLIK7i6AiMtJaURbEUJPBJNRPT9UTTgTxjY20ItYC0+1OuO8XVNFv73TxN+6ymNw
39F5XHnwyBlWMZFFUbWF4DagRhaP3qhO2Q/TKIsdQMvGdmEUS2ACuRghaFzODXsiJRl0AC0KBrl+
vnTqQ9Sm2j9OklhHqdOjI6JVph87oeqWcqt/vD3JNwzgepaKw80CGkPU4VYbJh4cPYNUP3jdgAP2
WQ0g5HjaHAQzRDslCryghhhzsPpK0g9BVHaTi+tE+zuB2Qvftpd/1kVUn0o8iI5DEER3I8qvX1op
jc1DmI56e9TGSJXcOIta6kMj1+ghLluzOs5Uw+ARGtmY3VuGVBwyLXTKnfldZ6OEEALjLsoNlFPW
5YYUt6/OJDLCxsz5GlfDyQlM0cAV6agjOXSmckyi5hk6Ug4SSxFXHXr53/PYfC069O+M7vX2kl/t
ZrGjUFV74/kTTK1ejcQY0piWIaWkcDYeOtSgUleubfkhpO50tDobKjUB357GhviQFx/6bVhaYEQz
FNfX0qCVhQ9ZxsPhhbPjkJs77VFvAbouwWwBCE3bnffj6n54OziASRgLmMT60OaUrSq0zClY15Zz
quphPGdBn3udrU47Yf7WUNDVhICITcy9Bn+Q3CYA02lWCOtmvzP0hmSin/GeVvZQ1+L2Xq8iUAD6
eiSAAgR6eVz7QjXaOB+ga9lNUELV6vR/8lQJvkHKbH28MlFVTJLpuZ8XfSfa2Bwa9VMBcQGKsG6d
a8ZYJrI+8gEXM0L3VtVdu0qGkz2N4eMkpKvzusncdqre7UfEp4Rgz/+o+jLv1R2VSi0mJy0I4gTi
nNtl6oI2uDkegqzZk3be2qUqyFD4mSgIwT2/XN9Ua4zEcOYO18s2cykkzv7kIMGZG0bmL4Op7vT3
NsejpGsyGkH4uqNGJZKPTBvAk2VJPuQJ2PZa1zHCsbHapMm3R+ffHI+MkLWEI8J9dDk/Iq5kGpdY
WLyn48eurx0fVmR515ghAJNm3nMCue7Q8+00C1QOyBzymfWCqlJZUw7PiYA61DWOsoQpzTGS4DR5
Wm8ZL3li5ravOVbPu+NI4Usp6934QY76hfVPonF0i1YrbNdOexsLhAKqJn+ofoJ/b7w7IxE/FrH7
N1Nf8uHV6pB7Tgo6FfRNeO4PzmQnz0FM1kxim32/fQtfZ5mMBXCIBB11bxLN1UkOx7jIl0qicyLJ
0nfObPU91Rf9bPWz8qtrChiwSt7Q9eIS+KhL9vJbkZve3onXtvYDSTW7gfILojmrXDeY4SEkyKZ7
chYsfhrF85PeqeY3OYjj75UtZ19vT3trPPxZQCcLDyFUtC73H9KNGWS2hvJ3r/UvU5B2aN0vQ4vr
TZCkfhdXezCEqzCKdebCgiyoUXGl1Hk5Yh2mlWI1NTdmW0qfoUEqr1EU7ERRW9NC2RSMJ19UNK0v
B8GvZVlGq+q80ZnN+7bOPyUtEDQjlUgApkE9317FrQfnz+HEz/mj7qIo4Ellu+w8lPtzP4pVx4uQ
dfXbNjEPt4fanBkFD4FW0uherqIFu88HK6cB7Ul2Mz9Sk5RfS8Lx7xXxXOlKM1ew+/4RqQYIBQou
ROAyl5OTA8cMyOM7z7br8ezYXetSozDdIjTMgwqscOcIXFPn2CGIKxL5gRkhw11NET6bYUwab2o0
TFp0MLpWe1Wp6ZhHutzNJ2msugTrtHqKD5gyz/GBCCe0XKMpui+Y1s2Wi+6EknkRDXjjjusDxnyh
qkPkllllam4sZ8qHJGoBQhmZmt4leL3p7qDlyb+jjoewOyBdqe58t60tQp2MOww9fyHGfrmKLR/G
LA1W0bEWbKMp5x47LZVPDu3mnURla4tQs6WUI6OySDXicijLLiqrMGhpFVM6H5ohN35RIEu90TQk
VIDVvQx3a2qC2ENnm3uEDPByvEhetFgJFsZTKW4WUq95HTIhJ10P9vbi1lAIrwCeQwEPjvNqKCXM
dIqOtHitLIjRZx7rx2SeIcK0RbyTz26EVxQVyCUhNQMqXXfSB0MyB32Oeq/H4Px3gJp96Vb6PHim
LNX3YC/zw1jJpT8afR3uHLmNaZKzA4jX6JZw9lZ3ZNPaaVxWBTUDNa9csza6cwpM0rWUMT3ePt2b
QwmUILhwmlFrjxdLmRutLgg24jj8b+hK7ahW/UA7akx2RhLfZhUqw2LGtYbOF7KY6/JilUbQsWUe
2LCQykMimP+6Ue2ZAmzNx+DeoIzKa3aVZnD/OjCzmU9noF3qRnUzfq87dRzINavs1/sXj2eMvi2o
M8BRq+80O61sYBnXe2jcxZ7Uj+19hj/CM+LeypfbQ4m/6mr1BDuROwQ+wpomPWGZaCYZ5RXFwSZS
VUvnpC1Df0zT0fDQn1YoTY/vrjIKaWJKjMQjVCRIpS5PNhK+zVL1DAq2JXjseQYQvh3V4xzAMx0A
nu0kbluTJGUjl2Hvi7zmcjw1guRiITPl9WZXH0a9Hz/iBq6f2U5WAY+qKe9i9Hd3EqmN+1Koc3On
8MCJ5uTlqMuktwaFON6burEOWTHadw7CM1g8o6gHEHU43P6UW1uUzglNKJ5vyoKrXZMmcVgiK916
Zb8Uh9Tq5XMpjf8DyL3XUNhYTxjbNFxxMaIGuCa8iy5D11pSyzsHqjkKKvVbqmeIv5eyDFXAkhsJ
y89O1X/enuHG3Sm0bwV/iNFptV2uKJdpUDcixpsa7f+cXcmSnDi7fSJFMCO2QE41usqzNwqPSEwa
ECB4+nvw3biyMiqj//ay3a1ECOnT+c7gSlqTOPddK+9lF61beECY1zLmaOB0+sr97bXFC9xOcS3d
jiFAPK8SDQzCcTIzIuA0MVY+N5BAayAO0/xoJyDQSEEJi7T2un09WlkGq7FPQzbD7B7+0T/V4pld
RWr5P2At2JLws+AJsB0nZ/OhQheOscSFGfSXeUdiHZyqMGR5n9nllFSxd3h7/l+zsrZZyPAHRRRE
CudVYmgoB+YMbMAngOmLgUgUSE3QCXok07g++0s/RPuxzqob4LPSL2fSTHURqcX8meiE2uHtH3Rh
yeP34KuGe+1WImz//t8CWQtaBR5+D3cjykfVx0h+Db4Cqvgf6uPNMwAt8i1cFpyDlyOFYHMDa6kB
GMC0gh9WjdtlvqShBaUz7vhDnYXtNdr7hQ0EXUmABhDGoz4+b16nfhcriOSGAkJZvZ9GZA8tm/dy
h4PqeW1hjPb2bF4cD2fo1ojBsX0ueoTxZlItNBiK1Mnkm7VOFZa0ARoeFXoKrvvPTvxYTZvJIeBo
mIO8YuFSy/XY2niAxUvE8mgevCIE1nMILPlfhsJmniGHZVMunB9zZE1bHmt/gDIpRAu01uLeLdmv
KJur5/8+iSiPYRiPQw449zbJ/yzJgK3tbBCPDpOBhB/jAcaNSKP+QpIBqVIWd4G3h7v0BWAj3DTp
IGaCx/FyOAHfxmXAvaJwVTzmUNdkRSSFzZP5Kjx3odDCq9oYDiiAYAd09gmMJouhZ+YAlGk0IO5Z
+Ee4u5srO+2lRbiRLcHoAnsKJ8zLB1KrQCaej45f0AfhoyaILwlAKMtTJb0cXd3+Sj1+cU9D/Qgu
ODj+mzb15YCZiIe6pfjKIGbpsYcAFBTSZjtifFGuzTzuF0tJCclbv3msJPkYdMOhMml05ZdcevJN
kgXLNjSVwdt7+UMsNVBLBDi/fdo3hV6RTR6o1OQOXalSa7hjv710Lr1PxF/g08NEI/Xs7H0KNHqt
EHifuq38fVOlcWGyLHn39iiXFuhGR0MoIDwpUPS9fCqBu4VPbWMLg/zzHeCwX4pW+lmB5XFl/i5V
B1szFFGiW+ThOa8UsKKZwxD1VgL/6UIg3P4rm428A9zRAXwS623WwEwGtUP1/u1nvDiT+OixdW6s
rfNebOIamAtb4DR86vzPvRQKXA7oYN4eZXsfZ6U6rsKbxAf3D1htnNWTdgLLKVGAaKAmIEf0/sVX
EfYK9pCz24XzAEcAGD4dvW7yCt+N4krxdfFFbly7/x/+3CfeqFkkXYaH7EKVoPPt4ncwbzAFZG7i
+PaTXnyTCVotKNVhVPXXwOefPdQPOAl8gpVpcHcopV95B6xReFXSGsUNW8MC3Tazt3S9psO5+A3i
GVFHb3HC59dWUotxxfMjG5xUNQhqi1dG3IsLjgqvWDRk+P/Dk26jgU+47d9nN5M61psuC+PJjrcP
Ge/YYZk26SftWtfs2BCR53od7fPqU3nl6PhLYThfUCjkQNgEYA8a1PbG/5nmxFqQFmgFeBGtluU0
63Dy4Ve3Np/AfPCCE26gKQzXAsLfzfXIE5zTbbNrJ85gJYFMoKSwtfYyCB1AhsxZkw0yd855cz7o
NCC7JRq8z7SeZoNc9imMrszdpQWZAIPceIswET8X8ZAlCIcaAaMF3PvHHSpyn+fOW2FspuCL/5/V
KihW/h3tbLdcZO33dbCtSdhv7V3beGgzi07ciDWNruFRl5Yhrv9wnkDEIqKlzg7BGby3Yc6ANgRW
rwVuYd3Rgz9qQdtF7rNB8Sub9KWtBW8Uyhgc7jgMz1ZCtXZ1txA0bUGQJrchPCK9PEqWxYOac5lU
oeGCN5ejP/JPdRvTn26JoGl9+1O4tIlCYrehz6DMQ2X/cjU2gnOSNAbAWMu921WZ+H2SdNf0q6+J
CHiPuMZtBF6IsaB5fzlMgLdXs4FC9CD52hwE8k9/VWaGCz7Byoftb8I+dD1ykuC93Hal8Fv+O2VU
CzSLEHQJhLBCG2V2rrsnfchsCf/caclnEq5jTk23flOjsl1Bw06leT0QBlexJHY8D4jfqQcxBD6U
5K3u23KmVv9nZg7WBnqowDoAHcEn/awgTLVqTLcpI93YJY8TZQpSXa/ZW+tdOW8vfH841jedGJq2
kDxtL/Sf7UOvGnk7CqhKo+Moh6FFfESJxfKgBiv67bXx2qBgY3oi/RPvDJjYKzE13ERRyFDc/DNW
132RKgX17gp7lG+iDsgTmqt1mlc17FdP0AuN8XurZII1HFdzl4s4QajButT+PQUIZvLaU6O4M4OZ
n4YFU7lXFRKhr9xNL4AkW0UAkvPWdoNO4eX0rGAFL0MNoDcCZ2AvlljtKAn6IlmD4dciuRK56mQS
X9kVL9WzcEYAmrf18Df6x8txVdomWnBctU3YRg9kmOMS/Q3e5RKwCGTCMIWGsn+emoI2kMRPC8ny
xFC5wyd+LRzkwhLBZTIAVAPgbYuHfvlbwG+3a7pmuoAtRPhD8CnY+ZqC7zpMS3PtLL0w4VCHg7CH
sxvCxXOKESWAHHw64Sxlur+jjQ2LaZiqPa58sLlsg+4bsszHK2/5whNiUGDc2E9QAZ43VhHxBG8X
s4JCO2vYk49jcIpGz0O8t/0fWj1bgjKQABzXAO+3Q+Pf7w3ubsFAzVAM0dTtqEILdWpdsIM36jVc
5dJUbl81KMkgoLwit66UurhrccubAhhCgPfSFgNES4dEgSKs4DV4m0b8Wu11aSq3KcRtAfdnSBpf
Pt8606QKEEoGH0jtF1Fd231kU3ABxGCvFJgXh0KBh39wGrzSg7azJ+JJ9EPBu4AfqqwPDzZTc9mP
/TV63yUCALqq0KdADgMhwjnNXAhPovMP6KEX+NIayIQL9H/4zgULQmxa+ErGo0TAtFCuzDJ0yL25
Ga5cHf5aWp6VekA9QL/7a1YGvujLuY1S5akJJqzF5reu9xKv9QOAiurjalQKg/+GYp9UDWmrIx0m
aBudp5TKO2tbih0rrW5T36HXB6gvOc29QVlu4PX18e1t/kLZg0RyFKJ/e/lAWV/+yolrCVuQwBQU
Tsro5/B1F47hx8H47Q3L4uoKQH9hFUAlh0ATIHuoCc6ppdJbQFpJgD+BndMi0ZtJqCxZdafU6l07
wLYJPnsBmywORiCbDByR8i8fDcXexEIHlEFpx5JduKRjiSZ3CKOvSfdH1yOOPfcZQ6B1uJBDjTzk
Lk9ITPb/eYohm9tqBKgeELpxthAU8JtUOMAr3rQgkBgJ9yUPxLKLs9Hcyl5Xn94e7+Icgy+3SXA8
tCXONi3l4YLgVlzKw2xMQClDBCBgDnszARL4z/UI7jJZiH0Ljg3YP86KZukWP7BJiBCjqs2OCBVB
zpfPvX2n7bWA49dPtQ2FQTZ/QWA1Zwt1QDg8opsTU4xe7/Yx1MG5N7Fx37KrWrDX3wSgdpBA0HXE
SQqq2suFs+i0iZisNjxxhZN5NPETmuB8tyaBztEW0Ke3X9hfKPTlSsUEbiaiKJq2Js/27P8cMzBf
TSU6ZHg2gPlh0U80lvuJ4CqeT/hGHus+Av0a8bYNCpjYRreyiTJkB0S0GmAxP+PqEM5I0MhZ2nfN
Dk5R4U3dselXTbtgz5iwTWmc8+8wd0gyVPBjflfBwYPv3n6QCxsvUEocXuBVo7WP+/XLB2GSLInX
EFM0UTT/BoDfnSR87k59B81ZnhJrd40j2UEjxveUUeZ9Btxuqitf/qX3t6WKbFpnLJVz9biAp1Oj
eYNNhiTBjlQp2XvDGB8mFgTIs78auHCh/oPNBHA9kBoh+EHR9fKxM8PDkGy7GnLE4/vezUATQluT
o2oRVtnWe55E812Dna+wlUtLi3Xrx1ftj16XEPgZMN4LQDfHs5/rJ6IF6amjxREbVtGMcJl0PLiW
TzCrHlC5A3k8NlF9Dea/MNmoNkHFBgCIvsm5LYzCxci1Q2yKzFCoflK53LFQDA9z1jQjpN8T3IXf
XmWvoSqYNYJfCQktPplXRcucer1kW3Kabgm4ANpbinYOYGuu0fcShMTIqZu9Mp0C/eHtkbfa+ew7
3bxpEGqC3omPsvDlewYc6NSsAMAt3EWF6mV9T9frRgwXh4GmCn9wrYApzMth9Dg0K3OZKbxIw1aC
JYs80WFZcsuCZsgtjNH4jsDacFctgF1rQeoPcyf80ssa/mTp1Mq9YZzvVx7SK3vVpdcNPe4Gl4N0
ivbOy99GBvhUBgLf1lrL4EMYQf5i5rTZpxVYLqXPgPGVb0/6pVW9OTxBHALHJWQrvhxRs8QDSoYR
iWf7XcejqOCWpo82a+A/R3B8x0DHrgx66TH/HfTsSh9ruXaJx9FuH5sEzYlalxlB5RAlLHicmPvP
7nCY0a0MQ6tzCx89v9h73lzPVYNkiWTJlhPIZSbXzJAdQorWfEzdvANoGR0Q/XwtAfzVk6IPAfkN
UCBgoajNz55UiXRJ0OCHFoaIdDhGkalggrFFYMDcr/WaQ7+66lp8y7aCX3xIuJeiIMIlDipJ0L/O
cHW28rpd0D0rRqiru0MwhsNdbJh/2yc+u+YK9+pz2gaDBGZz9wD2+rdQ/+d0XYbGqkBK3ICrNXjs
RhfsM92nH95epq92JYwCMTwMfDYE/XVrx4OCCQUdCDbzxJ+EQoMAVEsFBDtdc9QREEgCwSwHuVyT
JL8mSmBo7INA8HBFjWFG9/IL2YwkpSSAyBZD/e9jIPlvVLXJAiNUUANQioVb4HQofiG6e/0Ez6Mq
yyunsgdWm3jZqRZhmaCCM/P89pS8+nK334UTAeAiaEuY+5e/K6Wd74iFp5WpbRYWWjF/n86TKKsJ
NZsZVAwoxEdKwtvDXnjf8EZGLxMaAlwDz6updGM+ZxvVPOlY87nvKfeBFUZX6c8XHg+4x9Z0BnIK
ktr2Zf2zrlB9aoPFgHGcVx/aiNMm96kTYTHrhX4EboxLHSHj9OPt57uw0raOcAD9DfLMICl8OW4D
w0HIVDDuWqFJ2w/G7qmQUS65v+6y1c+QdUWjHJjkNYr565mFaS+ubUAptgr8vFGsHShQOHvgdFun
473PyPJeCztcwXde70goHlHpg1+DguJVNTzyesGD4/Y+1FVW1MMUHZGO931d7XTkDjjv29P5+jWC
LYbFAhIXfK7B1n85nUgIzcYwQjtfQMfcFgjWGfZNYKtjHcbsmcVzcGNIrf7rRXjjqAEN+RsFiHV6
do52asLNNAafa4Uf276SnStlF4pCNE5d+R5eb7YYCjvSxlnCPfic2mijKa4FBY9mhM33Dy4d++Xq
1n+sAf9+/h/mclNf/IUgUSu9nEvi8xlTjYZlDBPt9GMXVBXfJZXAZaX3mjkF8a8VB+Tx9NciDS8+
JArQrZcC9/nzrt5CQm0A/+Jj9DQ7qCRqbmnXpYcQ4OyVBfP6+8PFEHw/fPNgGKLgf/mQcE2LCQkA
7EDVTw8qgujvkJl1OoShpr/TypM0X5Y4vY96nlzpCL++YWHdQKS2LVQPLYBzUhQqEWTcE3xzlTFB
k3fUsw36RqOGw3+l1s8iSuZuX62T+RDTfv2TgawCA+F2dP77t9/1hc0AoOgGG6J22Lbal9NAGG9m
x9BHbbqhQywOhKWF3/Y0vDLdl8aBnwjkf9st41Use+WDSQpeNtZU1JnbKiB6vwTimvXzpU3n31G2
X/HPZg4Ev54UfHNAxBobKHaRcEsHBjq4tMru4fE9/X57+l6L8DfmO5gLf4FldHXClyNKAICkh6lm
gRZ08AEZmBEvWRukDz2a7F8n7ME3AGx8WObSOTzBdsTetVkonjvWdzcpDyGie/sXXZwCuB0guQFX
G+yIZz8IRg6i2cgcsmmHTwmR7c3SpP5XTbu0pIiMvgZ5X/pmUQNtUBX4TXAeeTlgPNrO2BXAGGuI
OM7oZpdMLc1us1W6cm25ONQGOoKkgt3pVWfIpuucUFDENHRh+zXt2xOIBras/Tk+vj2Nl7YHNDsh
OwQuBgz67LtIOjLWtqIDgKq0TcuY1uNvy9lo4SodbXaxSEv2jPD2EFvUh7fHvvCYf5Wc2CNwSQNn
9+WMrpuCoofHRzHBrfJ+XLT3VM0plKMQzuzfHgreuhe+TOBWKAVQfOJ6dg5sRgMyMbQBZz5FZJO5
Ja6hCErW6NkiCSaUz4YTPGaV8GA9GH8cP0AC74BiU0NsHvG0EXsfVNr3pEnI92Vx7L00jCU5vAk6
v1w8pudyoNrPcqRpLsth8eNqKkWbCu+gxlj90iaM1N6Y0f5M+t653Kwm4fkwieFp8SBOK0Siol9U
u+aXb10tj8gCitpcD8q9Q6zMKHMgaVuRXoftT9T0/qeeGpOgR6Dol3lIp+GwrLL+suXoSrCNoyGB
cpU1zyIKUbeaALlUiJkfeJ1DLuzdD/WUqSMgV4iqUHKChVF7q/k1TSZpH9oEQBTYpLido2pFsleG
kGtWulaY5IBcTrinhEiq3fNspeLIMpbhbk/7dCrhbdnzYpHL0O7QR+nXkkhfuD0MQtpjptoZsJoi
NMy7btHVk5kq+QV02ep7b/rxC7I4YwmyRqcGyD7hvldG0xrfI4oW8ZlQ+04PwIZ8UhI2jq4gWeD8
W1Z3KsqxSdQ/+9hyck9T7j+DT6YRviVS9t43CoXmCIslOFLyFuTzwevT+nlCCEy9oxPofHkb98tn
yAC4yIPAjgv+iq4/rW6dQtyI4Mwaw3cESNnEh/t+JUj3WP0ev2mMfeY2dZX4nfVpheg0aPerInKN
Gx6VhRwQDmBw0NpXMM4C1khE8ECQ/SJu4PDWP4g0ZXhSnjU3VUy6eN9RLP8CB1T0RU41/z5DCPsF
BMQMKeZw9vfQD6iXQ4cDNdwJP0ZvoHU1XORYVOEW3PY1+gQ94gjvIy9a5l0lUw1zSOG7Pq+4QcYq
SLVLd7AqRFpXX7HPU7f6MagGMMcpzezX0T4dZdZCmNOr5h62BD5ID93Eb7TvgbiGp/D3lY15dEMi
B4gbBKGoyYew4yqnE2xYjvGUeqS04xAgVxVY0A3hjP6GRRJSrhQHWoQJtdl8gqykRihO5aXfoznT
8T5hkP/kLVKTaB74sMZ+Hl3fLAeRtY6e+iX26xJulTI+hIzhf0aIW27mSMQEhhG1fKKBlo/IRFY2
bz0z3NWMh8/zLDz4q4/d/C1J0OovghlM4APSuNoGhDybxDc+ZSwENQlXTETTg8a/Xwe6+gjpiQew
2ATFY7bp5NqTl8BO9Ra1dh/mKRJEnmNSEfhFepWV+3YxGmYno2Y/xyRdmmOkmf0pWdB/djGiGsB2
nyMAY8gblvulWvw/vE7qu8VzAltRwvWURy410NOnVZTmvTbZ+6EiWK5y0cDSMMfN0WEtQnCZjO0T
qxQsrR2uBDcOjsHpAYnBuEn2Muj/DDX6G6CDTxb+AwicbXIy6uGUpm0Y5waFd79vAUcBr+FtNx7n
NmVlBnp+tGs4ZcEJ3ATZbB/F9BMwcTjmM/C65wzRGrScTDefqpjOH81EwLpdooZ9TRyWStkjydWc
psrx37huL1/jSCe6nLpwxkm5xA6W/njTXqloRrqipWP2bJNp7ndBxZvqRPg6O1hiEvgYBb3S1S6k
s+eXYTx6aw4+RuQdmxBN7p01DdO5lJBFF/MC6+2d8XuCJM7VW5EezFRFy8GTvZebntdgx3tyrB84
H+H1Pohxmcql6bvpKFjt2G3Wy9ncCA9q/5ynyEUsKuum6SQpaZEOZQcgeouDY8WRLE7pPOUecd+4
qFz7ATfc6JdPZ46QEcWNvAeDIQCU3qzSrE8Dfs68o+ECQAy+866783WYugNSzCt6i8mHQX2ygHlO
iky3tX1cqAvFLVvJxHYaRnHyVxJOSfel4m2PPXFZNKmQg51QeD4ckthk6Y9EVAP9UfmLDQRg18ks
cPOEPW76OWhiWGvmc7yO5L2O4jr7vaBcVCVtlt6Qg8eZ80keLwwN0Nz5wQCVFVG0UQt0tmZevEJ6
TdIcYKE/8O+wSPba3IYrXX8Rf5p0jGCTROkjq2L4dN8ymmHPKnyRWe+DdaPvPoGWyGAd5kt/foBv
orC/mjHgwWcS1UN7S3CqhAW8GCv2x4RIlB/3im4MngPuR0v9BOZsMN87x5dI416QgWidD51PZF0a
II7yt8jWoO/hh27l+B5O50LeNm7WKVp7dEV+t+ls9QWubbGnsHy8sXqoZ60ihPtVTt5VQOxBsBm7
eAg/0AB+twDio3ECiXQOVf1M2mRoqp0MmrDGeaUtowq+DKCfvse8eWEJOlIwPFL0LyuSrwPcLWFX
s0ZVtBS4XsZy+tyGED7taq+niyocAGkn8qWiMzvapLH8wXbZpH53Yt1cIucQS/8h0vMS7318GyDi
ePC/heONB8Sm/o2WyVCZcgoRyX3iuEFXZcCS7mEKnLVHg3g9iVZ9NKlbKuEwW+VZB7+esEi0kuwR
VoAKFoN+ui4RzXs1Z7DyqXk0ok8XydbeR+uisnvepmmVL904MBB/wgWGUTnSSrPkQzcIvBRw08jc
NLl12agOrslqd2y6MQqOksZDdGqki6EQ92RW71UCelwetVsxK0nY9sXajaNXIWggq/gvmq5T9aDA
cQzyNe7gQFfpaYlybxzhGjUQjv5iEC7L47DZcJQra1GYqjaUCIcKZoUUCzjUdvvRyTAq9AzHK40Q
UyuyEnGCHfrjjfA9KKx75Hv0SHbaTsmV8RLRYzCTj/2xfQQDHCbN6+jXn7gF87uQk43JIQSj8THr
kyrMA0mysZymwH72Vt9OeQstILI6vGo+oUcHO+nepA49K4HkmVI0Sfi4tG74gm7+vBZjRHyT4y7E
3E2vsmQpIWkZwfMQOhA7eF7A2ihJbQv+GQvw9725rX50MSxWCpVNVX9c4rW9Q9RoV5ehU/LWEt/j
9wwagGW3Tow/Ttj3MHGg1H6MN2odz9egSSgOLPT/CtvrFt2IFP9t0dUjioO0TsEymzgw1aI2MOSD
ARBiKPLeGwbvm2qGDu04mxmVo1SkOs9YqsI9kvSm7EBhgBHn89ArWqZWYmc2SsOHWvvjgOABb1zs
B9XZWR+E6Nb5B0rHIMrR4Wvr35zMNRgjiEqYD2yAHMw9VDMPm/1arfNK8jnrZ/2F9q310v2K+OwA
Xm8sNjs9JHO7036VkR/+ZLyvykC/H8D0Xi8nbzYzzRPwr/FdiVqkOw9J9SRfIOfp0Pehgb3th7g+
eiwW/c2E3Daa+3BHG598b/Y81N/xosrKY/26S3CjM7eLdYs7OKcDi8I2HTss9dpGJXLyEKDrdxnA
2aRzK0Q0/jTDLDmm6wn5TnwtM9nH/m4SBnVZjtu0qR6wGfvNQzAnvHkStvf7x0XCH2hXh9JI6Keo
ew/DPtYewdRLT0K3XBWKCbUeIgGQ7S7DezxE7RpjbUSoencwE3XNk0yWMNxxpenNUJP1d6pAc3R6
q0v7VvQPTdyZzy2iuYY81R5KFO3QcABRd+6SnIYCZNR0Ddsf+GrsjxgaDC8P9KqSO7VaNe6k1yV/
EjpWwy5MZt3dhI1M/0xTNPCywuZ5Jw0s3soqaUDb7lDgdoUfy1aUTmfd+xnbxHM0aAuBI6iDOKc7
0bMH5BWEJh/GBk4v8AAOeAl3k+DZKVHLHOWxfLd2ON1OAw9w0qq+XtkNzmEDJ0Peo4q1ptrcx9IF
P4LGXLv7DAFj943aTKSMIVOTY0vVsuBE9wi/EN3wjaquecJeTlc0ufvuk2sagHr4Evh7pmL8T8cE
kszCgdGLymwii9nNtYBF2FQhZnCX2AXDD3BMPkJyMKc5WsvQ2jVN1velGQiuY/Bmy4pBxy2k0I55
T1zUcY2yykdmnaWDvK3c5HWfAc8N3xnTEqzDyVfmBt9keiAjqEdfE95WHP3urq5zZIewT9NUTzoH
yW4dyqxqjZejwBPfbKLtnuisV3kwgfH+YU1ot94NkSKiAAps7U3rRvVjCrMVPxiiQZBeQ07no42w
C3S1zMa9Ts3U3iQiXU+Nwdt6lozyO3/CzrhbTLD6N/g0WX8C2iG7PNLIFLmbx1UPBxqhhbBvdI+o
B5KJRKNwsFO4symS7r8Mwdz0X/zZS/ocVmx9/WnuSJIVZJVRnTd1r2FR0ocZA8VJ2+8VacHvwM2n
FlHRzaNKC5ehvgN+HaDAhZlEsO6nup3pDTdh0xSd4p75AlPNheZVKtiXAHsrPDfaavoY1ZZ/9Zp1
/kzXSH/SS9o/LJ1av6O9Vbcniq3D5WLCSi6DLp66A5O8/5hyywCBCkxeD78f+52MaTjnoQHFe040
/aR5kk3Hyg7ZD8rsOhziik3Rc2bqKN7pJYh+MuK7pMzqPqYnbOPYUmOBStWsTevfxamUdzxBUZXj
oKBguWrlPU8dLuxH2N/44QOfjR2OM+LPscmkTPb37bCOzXGOVO1/7NZRmXeNj3r3Tk3CHerO1QqE
gYnc4E26n9GqJ3WIiJz7dx0K0/AuGqPxDwc105SmhSQ4j+jmRdZQOchilDUy8GwM4ss9Fy1E5z7s
Ev1HFlDSwGEupr88z2UfWuTK2RPADBHkc9323v2I4KjTLBrKyphEdDpMQ8hQitm4PXRhP1dHIT3x
jkzd7G6TPrDzcaA+23NAMvaun+v4lEy+jItqDlbvtsPsIG58c9uD9b3fn9B8TepT1Yfhh7DSLYqL
0DZg1Bsafva9FYFqVgK4zYkFkripflpgBEMYNBgdRNQcqmxcKiQCTb+MM9M1gmmwRmvlsWCnA189
gzca9gXOTHKrjTZ1OachQhMijYFz2HmY30FHGKo2ZkUEPnQrRpS2NvoaO9d0p8AoeBWxxIQ3kHjU
aTHh7hu+c8NI9yZIKTvEaxe0uTFrbXcTQhbnfOqwmErsoNjcUP+5n37ERV9KPREvpxUVv2Vtlmo3
Jom7ETN83Fze+lUI7BiRre6ulUyaPBotoKJQiBgHiqx7ufcWUCoOuORZOE9SsvJZ5n6PxCHE71D5
EMSkcUfkpgBJ82D3js0EsiyzZSu3t8Fax7dL3aVe7gGr9p9qOeh1D9AriPcTWuufQ5cFS6Fr2Hbu
PSAF1U1Q93Ytwb2FEQkLRP27Z7DEz2EYSPwDPuvAP0yoUbqji+AEe4qqdRG39eK2xBrosaK8tTBL
xh2QcFpQvCN91CFPD+MSQkCJXceHtALOSfG+YiPXBVj8/noPc83J7vpMBuMnS1An7lb8nB1qVujX
K3AoZDGpsOHA33DRwTeaVTHMzDxgJwOG1rkgafq+8lmf5oJXHc8rOQJpobzSkBs1PSNFABv8R0GQ
YZ83kGubx4gv6bHx2tqUwK38d9jE2y8gOfAoD1zU/+Ak6m7oGICESzrhNSc1o06EWWM8J2XdrNFz
Dc3UN/zaLU2iQT79oQZG8RUWIOGHDl/fdGgDrdsdfHHiz322CJ2H4WzubYTD6c9svegjDK79YQcm
fv0wVhNdcSNJgP0AQlu+QegTITF0cgEv5jrwxB0xmKycT3I+KRkOEtaYgf801o1Hjtwggu0uRjdg
LOHwnNz2UJ80pexFpvbgs4XPtCMmA+84qE2eJIQZXPr+vtt1zsgvoHRKvV+pr4bHNEKy5U6PUTXv
omigbTkaf3gfY5P4vU6oVAuYinXxKWyH6aNn4HK+U2C+ZzuK48bH7k+nOwdtIlY+vpND47KWfJR9
M/5Yg3SWpW15qPd+NLebXCtaH61WQ3uaoHS0Oc7P8FPnx2tV0m7k7BguEXtaA+nwOXkENfJMPF3K
icNECS6hUOnwgUNVEFpXuXxcrQ7xWiu8tpGt6SMYzcAOsXxskLcaRJZyAb3yOE8wq8kDBbr8zvWe
Z8qogWgF1djYw72hkcv3CYRbVdSsnZtcpFIANuwsf4YxPWtgwoUC+ggHYuA4TTw0T1ZB1LYHWms+
mLgBtQxkRGsK6JjQ3xTc0F+427hTSnB/zIElqEMnAmAPmW3l+MNmgR72cvBCddvHlSHfV2QG/smM
sKwYWh7dMdOqXxTAcLOrlzn6OI5MnNaAVe0OJUMs8njmyJmlgBD/hA3Asx0fDcyvjR5muFP0DN34
HG+/GZ+NDNy6txAwTeWKneIUoZhud1AWRh8yJh0adpwMn7Kwd88uwdHTLsCJiv/j6Dy2I8WhMPxE
nAOIuAUqOWe3e8NpdwBEElni6eer2c709LjKIN37x6EYnbfelKt302rVPGuz5fZLwFCwHC17g9w0
eAXGE4zn9NjgTmgSjtbu0dpZHg/eMHaXCBLQTfXODHnv63Y/bYQAsifsTtMe3FLOny7a5+lCPGvz
oJop75Kw8Of15FhTc45071Y37VVAwpLjtz1gV9MzOnFH4IzOt/aPAUw3QM5j66brLBjnt3zDbtUG
+5xnxo30Z0RZa5PUUSierKAq2Qd1ZN8P1FDOh9CN9S9m00am9szqloXM+E1KpJH+oeLcfyLZULan
og699zHyAOvWIJA73Q8mBgbuI/lrWavrr9rd/UNg6e7rSnuUqdo76eEWXPbnzmtZ4ciwIHp3t/Ny
Taa9GJ6wuNJa2m7hwoug2vAYbV6+PazBEBdIKfb5sMslmB6WyGJiKqKhvmesMVU2VZW7ZjoMNieJ
gc7f+oIys496qFu+JmqRplebBeyL4NdoT5WgfflBmWq58wiE8XkbMJdLjjzliaSmL+Nf00OznYwZ
1QOOsWCHDaBW41FUAQ8cYLNKpCuvw3SxDf2p6KbpwCiH3M4VLcW3LsndrzOKsu7WL6r8PHGjvPZ7
59717rW+zI2WHoVwG+f7sxWXLpYcap0SDZ5J8JBtKfe+WCz/G3DQVxf2eP9+H/qgOG/7gM0S95f4
iUy+/s45sUCx8bjdGaep+oSBa/poRNVYcDjWdh9svcWrTzEHScNm8ETqtVE1ZVFe2BJnRcv7yasa
b4fQ4rMAvOrwzkRF6B0cwsYRN9Ob/Oj4PviEiZdmQKcwRXYC4uRZiVtG+5safSaLwRh0BLkl4GMm
a8sJt/d2Jy0cpYoE1IOXh00LDJSZk9DfUFDHwvgAkXHxpVE2GOruyjMg9frKHW05WW2Qqx6Ccl+r
u8CZuHc0c9vwAEJp5N3ax6w/5A676tI6RSkyX7rmMZd7+1MOIVaZ1adGVURUIT54k+RrI5uustJa
zc1+r1vRfq4+E9hH0wbzr2atfP+lEWKiVHD2F+cuohH2xmivWg8bTTG8UbmoPLDULvjT1HHhJJBm
fXlfKnu7n6cJHmUa4+WHW1ShBIEkTI8W+D1MRgwmtyoArs3attQPfS7X5XVc5yo6ECAxdoknCgVz
Qx3NTaHrsnmPTewu119rQF7/tvVfIhza8rKyCVsHQYL/26D1yhNLvU/8LUbAOPqV7OJj25roEzMq
P3TVkhuYkCmo82zp9dJngRa5Og+tDvVtE9Xds+EBNTdCqfw9oufOe+v6NhzSEgpafwVKjjekDiKA
2W3RWmk7uhp8bh1juiU582fmJT4KJ0pDFD/OESs+58DE1rmbLGHdNxUahPsrlPgrkCLQREQEjCWr
mtw9M509btm2+qs5WJYUP8UyT1biWHE3Jbleh+o4bLBp2e6J8QNIJ7bOc23Gb6eDznhQoh3/BLMt
H+dmFTj3kLa66ewajJ21ozeVhlU8PEPE49QKizK+GJLD3LfaryCTHEGkVka8RRh/ali0+gyirNe7
qAqm16aFNfuevGWRqXLmnoM+aE3WsAUY9j8W8GTddeDfujHv07lYqfy+q3blK2BHjIUXQ0J38zaV
5VglDDFDCcGzA6dOLHhxWperqPgWQwOYHdQPm7953XO8zf0/2sM9WrEQeHGatoU1nmd4QnWmrZQP
xL0/8dUgI/PPyE9Ck/ajX52NlXt9FpNudaWQ8vwWysdnH6i6+J4InaBCbxZLohDiYfgnPDaOTHQT
ra/BvgT71YXSP2PE0Y+DbEadKgIPc25QRetFAEUF+s2humRF1Lvnq/KL/H8VLtUTlCt5ZZDm+W+b
jZ2Qjja0YHfnYNzTKHDGh4qqzjEpnWr/Bf0LRUhxqJ8npJEyqaAnZWa9BlDe9sHai/OkavkZRDEn
Ryv34vfU9nl7YOfmD28IewnCxZu3J2oBPT/KNsr/7EE7/vWqgWF7q52KOb3znz3SHoeHgdCU5Tgp
YR0YJ63yOFRDNz/766bODvPdDvrY+H1SlmxMR7B3X534LKEL9NWaV7GilH4Z2L+H06o36yNuZkPY
0DrEzoks70FdajLip6S2S/0UwbrIw+zuPUrrKjcbWSU7Kwto0mxTcOZwDu7T5JgfwugBMjHuNMtp
1GAG0FSL63QPtf2ylDr8tQylI9P9/+ejwwTSZBphNRz4vjk1+eRu/MMe99KByZia352TEwfdWz3W
zrK1g9MaTbLK+CvlazFYg/MadxSNJJs7NdMxHgcxESYUGhCeRUAj1PSwBUfoMk8C89sYIzZkWnvi
97nqbqCfSEWkS0yPx0hVnp3VRV+Y+5zYzcddGKQ4HE72v24Km7sGsfdyamxJe1wd6OAgOVKuUGQ7
NGhWeM3LGLNVqsbNlWSTCSAstczRXe1HyroI5fTyQCVQp+5ZPYslYd9nkRdtUGeweVrdxHUE/eyy
msJVR+7aH1YuAQDkwgKYI1fu1yhEDesbdbM6lJ07sKksrmqTblX6i9SFiXtPi+aE7LPYOV5brzrH
VSGnGw9+k+/BuT6wjdJFFhSMXhcf9W2VinADH5v6nMQicBRSCMgU6zyy1dygJxOjjHVS92VMnxoX
FEoSsfPSWx3On0MzLOphqCv4SLQlZZSwmKgv5mdpEhb1JkickJEs69CjvnQVXbe3cgvZgqzJp8+B
CG5xxITTjtnehZu88/1BtYe4yCMAFF8Xt3Fs1ebOogTyrp82HFHj7ELhebrEwT8Vw9Kfuabs995t
7b++a6ioKK8KVZCcvqUJvHFqnjcr13X6f77WYSrEdMzXuuu+dNcwxK+1bz9Mc9Gif9cddlvPHR3w
VctMYxLh2zZJSJ3MhaQQmAVv8xsvQbNZvtaV1zjHecnhshhvlluo7K08TY4Hbbc7BX+6mNDhXDQi
XgtxvTerZCcBeoThNOtLARk1pU1bLPyDfIWLFztRiKYNZXVkZt7IxrXpukvYs7ZLbGo/TKHZ6uGa
2bG/rDWi/qzAERSdmxIHxqUiE+pjgJ+82fbZ9GkPV18wMi1bczSqs6ykYZm4llo46r0FV/nodrMT
obZdJQprFDRzllcTEUS4yOVwY0FQvw6MTd472+Cknjyhh/AvuHuJTCCsIG9aACGdNVvpgPGgRWTq
Lbb+u17GSeGznfCs4WfJL3krSY6bTO1VF+HoyWToODmrYc1z8y+wdv7gyhL0ilKjYV4X0y4SxD82
q9EQx8cqKv2Q87Q17rlpVP0qi6H6WSzwyGS19AWCBSded5ydnfwLp+FAMOxwcRXHuY6mo9nV7GZg
BQghmMeRLcJVBeR6xnN825mRYryQEhAUUq2PpmjtlfpmU2AU2KOw+d3Dm62JrkChDk7rrPutqWtx
MPS7rxhd3CHzEb2rC7vGMh2aAmdBRhdhcON6V/XBWnKWp8gvDDecX2qYcuV3dtr03j4+9oZwCLAx
euaSXnG0DQ2ag/O69JzX0Rh0T6h5Bu/Zdvk9/QzU3uznhbM8SiZ7LYNXGSk3xGkmobA1aS3lA7wH
Zx3MMiCcO3lujNWXoLWkAObibQ2aDpildTaQt0Z8wBxx9bezLMaPYOPY/2y8qmEFvd753O/CpEs8
T29I/fP6cI3EKjO+ZvU5bEu43Fed7coLKAusf/v/R9ntqPH4BTPrPBeVQGyg1S4/jTLlkNStxnMX
q0KSuVtVUmDC3tVFa0aeq9S6jlJ3yIl2mQhe+eEBZfBkIQ5pU03tR3d0Wo+rKuRf/ho2399A1SP7
Leh19cc2pSwSRCf2dz+FQXmbjwM9c5B3wXx0jFJv22jav5Fqxv1AqpPc7tTSLjG9ZtFATqgoieXd
F5KBbxxnKv611hSVKdnRBDliZrRf2IHQn8/g3QXfPUvW6kYosaTvzNzfE0d62lF0sh2IhCt+L0ij
3maU9BsfQDpBFnkDMOToeZabjXFXbD9VOPWvVNXHiJT2qWiO9FO76ArKKsjannh6UkSGgVAi2xnR
D+xDPFOe5+1ldTc1oasTWZO1lYliArwfgCbvdoQAKIuM9v8N4UrML9Hrwzs9biPhJGNkXttAOU7C
3SNgrmviFO92xZGYhfscUFIKPJzfD+MExD8N2goPikTL7eeydraXrnJc7Hvod2c4eB3RbQfXypvH
aOpcDVLVcIvl07Kvz8FmBUE2jmYbbqS2GBnGevTug1ws5kDU1Vxmu5axfeB4U3ZSRj5dNAN0zaGP
1Lhnc4nE7YrPmrsumpzguJrV8bBCDcocOksGATyfaT6sFXkgEMHCd15vKACf8yqMObAXFdzmzAmv
ufAQfIkY2eoKToPhJB+C7RjHY/jIGNJ/QXiJ8SGaanmebVdv537gryYco6kfHK9fyTAblHq0ujr8
F+wNUwKEa9Qd4eG9x5HR9wuyoPcT/DEIbAgCJyh0UDqMEr9EAHHJPRAmqyDS+m8tyt0kEnUI7Oim
dJ0xZSJ9mXYoENVOXnUYhm61SYwlzcu3CxlBeNisTAm6G2ZQWyH9PlB0y31Nk87MJNpA1hw6vy1Q
gEHnvwyYjfx03sT0JzccY7dyRp6R5U7jrJm6bpKssnJhsM6L6nGZdDu+VTV6vzuLBr63q6h0TyLP
7OcAVHn6Yp2dvqFqW/EwN7luM1QzuX+wmFzv9h4eNXU2a7+rJq29BD1E7Ccl+P5yRzDU+Fr6Pl1i
PMkcQWb2Of6o5FUP/R5QVYr+wjTJupn2Z9Aufn3DfeZ/b/lSPRgCdN7iaQhIGzc+anfkEvU7+f5r
nno2iCtKJjt6AuP35vsy4OJJ1FjGZPUtwfpnrzwgeRJ6iv3cuGV9b2xZoZKCywfYGCfkENHQRDcM
6aLMSgcGJDNB0b5tK4XYRxTRo/0oy5WTh11y/NMZLR/bMbd4JDtO+3TOm/rozDSyQCCCxH6arp2n
ZLXockYPn5uHftu38bff7/pxccUanRjuc+cw5/Mao2G04p+7qn0WQvL+QZVQFTm/Q4FW8FCvoj9d
uzLwp7WiZPTb4rhMOYq26VaKQs+wB8TcpWtQiUdl+csvrt3N0Bkjen1wZ6f/LOReoz+ayPc8d7Gt
ixtVLxOM59DGD45aAi81eQS1TBBY456LeO7e2b1bKGldFY8cAkOYlWh8v5UJ5ZdYC8D4Kzj26bVD
+SbzXoRpAWbEZya7h4exrqNjHtEzcQh3u3hv7LInLXJGcoR6qMkLRHI9B2qhp+EF6iNO8o3iYJSk
kwB8mlC1Mj5E5Y9mqZrpUEexesurnEMBxYD/hDgWIZfD53tuJz/2OSoK2SbLOHjT/dJaxRcAK6W7
dlX1BIvGimM2KOrpRni7NqnuK1IdCczTf0H1MG4S2b836SIhuA9EohEe6wxBPF53kdB+qZemd5Gr
aackON1qH/a4Fj8W/BXuzRo52w1Lm8udxq2ynlxvF/tzDfj1S0ZGW6laQrYK1swiOFbLGn7sJEbL
B13tbsEG23RfvrHC5aADvhLO2GpnK6mm3j6EJpwBfspGLme5xD0W2kIUF7Bo2R07J5C3gUB5DCfe
cKU2xoDy73vj/rK0F1unomkKPk48uPcSkNniKd1Gle1lJPj/GNf9YSbRBCd0/dvZZQm4rvvj8BRt
llseJt/nyYwQYX2REgcsuhWiQzrelC/VGBZFOiyL/7sNQhRHLdV8707bOa9Vba0WKrmAcJ8tplo2
HUJGj6PVzv5XuM7N76py1g8yMnCfBz1fL3OatYNgyXhNFj/c/61ITZaTGwwWW1u3iLsGzeCPChXf
cNygcULUHVfaGVJuwctId7ZC4M3UVnWeMinirIKxuFPN7ZyHW5eOkyvfvVw4Jt1Ik7FOe3ul/On+
WZ9btFFwJ3nYfKDg8XrUCA5flFsFPpQxe8RT5c8FVa5VvP1abclpQ4JTdJfbKCyPm9miLQGrLb7y
erFR0Vq+Q9qUaFqTWBLmneGRWClVVEoewEjbHy1CRqRZs9PQN+T1JM5M11ydMwDpxCnvTC6ooSye
cx5rxOWVBVAxjV2EpMULOjKuF+Gey8Wxu/Pg+PoxgNKQ6YzYJ0zITtEyIWhmHK9xIuGaFL6BdLE9
gNensM6tF+RSiDKKaZbv6wpH1yUrW+sNSQl1h75qqxA9Y+hmZWJUhDiylHciytoz2TyG8cBfWCCn
Q//Q70mPiHhOyjFXR8D/EcIwNqXHLrEW68+YDKrf0svDv+iBwlsx+gDJzsZcj06nCuIsipdyPhRC
u+4p5Dt4C+PK9Q6I4JbLQlrO/EDTVv17G6zSfkCM4a83U6+b5bF0VPQM39l3qVpH90luZJDdrL3T
/uwQfSO58my641prWx4oMAy2pF5EdYfIZB4ogG+tDxjCEt0xQvXUVQE3hbu1zXOvrPB7Izk3/o3Y
UMxHiercg8/c5D2CecBHtXjxn36NgJUEyrLDiKWU6g+37qs0WmfPOtdmlTv6VbN3N/6ca31qJ6dt
sxF1oXcHGZI/LRH8/1GPnQKGF0VuH/UkIfetYaipLRAVcBBb66uN/rU5slgEx9GUtj5eu0hwiOwq
WlGsLRCLNaRbd9ARUpCXdVj0VzH16+MSRIU6LvkyQBAE45DjJLRh02vf80ACVkuMBAi6/m2xIf1L
7CnuCftvOH0+ts6rx29i3bnnTDtIK9uRtdX3IjLd8OK31aYTWzEsINxfaydZar1kwcCSey3AqZwk
mGG0Sf9Gd3HEXhvCxCi/eSiia7snojj7SFuKiw9imc1t0a0c9SRCIA0b+7b4U2GMDhi6gWdueS7E
ods6zkIIWOWiOx64wgl/bwyp2/7wvbkRnqO830YvDTCsA/pE61Jyawz18O7MLrAOiyrs4nb1GiAl
H+b2RGVdX59zGq9fCrp367vRq5aOmVput2hc1IchRP3WNIVwAKwqjjV7wBIJJWU27WSe2CLnYKk4
9O6jZbO70+wsW3dWfWWbrJuZhEGaAIITh1YkLmzcc+fBR8aNwVjUCLN6p/5mKfIwF43ONh2cCu0L
UvySnlWUluWt31hwQmVYSp6ESOj7tiPH7YAQrTvYVdD3rLuR4kdp9PjlTQa9j1rb/hK7ClaZJwI+
fOO3MT1PqkCIOTaeuo8Vt0VSWKYMEoSjY/4YrU6FYCg3XvxUxtTcHOqFXoL7cGUXSinviMVlboq2
Y9wImjUrdcA2WiNeuoNu7vsTG+zy7C8e+rTCw3CdOHnkjheOrWlmVev7v1EIsIXofp45yPc46lIf
NVN+9Ck0QnfS2L1zWUAnaH2IOElWmsDexqqp/4QhPNmBsjRe3nCYlh8WMLvgNGThS1BhFubYIzWj
kU5JsqxqZ23e3arcymNbC9shZ5HL9WCVyoeYHtaNm6YraIcPpIo+dpQTDORxUIJ+SI20f0M3wD7R
I8ytkOcCmeUL/H8Z2XVm1rz108036yMpD0ofcKdXY7rvi4EgWOeuue8gj1RSxa7ss3qnFjbZ+d41
73VtdAb5ihZjtgLrtHKqrceJopzyWO7eVWOgt/zB06sCnbZUmSeDva2fRFyPz1s/zqyNFJ1WqUJ6
70NZYpRJ/LaudCrqpd0vG08zYG5r8h8+/8snIcL5tZ3oijp0fBEwhuGK0HhswlHdCJCSe5CshUxR
75qw4HJ1PI7bXstjVKqQGH9TaSw4qB/HtNC2LbOrjx/alFPzO8Q0IA6BmreaIGdXso4vmr6cqKd0
Nqm8HvFs7HEoIDIcclbsFVHUgAZnIW6mla/WWoXjZcl9+65zlwhozcHJOKF7BDvwexHc2iEmLLwN
m3yhs32CYQu76VbXa8hLDUr1Xed2HxwBoPl3ec2lmgJOzK8zc0eeiDmuHgEU/OhQaV/Uj6Gvltet
E7b+lKIs3MtM9WT83a2BvjSTGC3I+ry0/xiYsvGhG4nEylC/e0TeO3Uzn3JX1ycXsb7869BPFfyz
la37BGEAAanSnRwaw6PBfqISAaBO7ZP/uo+ibT8C1uQROLYar4/6fn1klGmB3q0xOvFTCnPGCbHc
NKItgnMgGheRbbi3BwdETB9w6bYN3BP5jJcCm5Pm84yw7Tmg3Y+i6DhbLJT1/7rCs/+QOYj4iHze
4DHHwwTUbgocjBKoKT4tG7B2upBBM0PTNgsyclt6n6BnznhQxKlraNjV/xPPCjsJsknU0w6C6K9Z
KftnPo5xcD826758blx0P7hG9jjzAmLrUtQchYLUaYNvnDHAtOPmj9XDysZaHKQzNCal8tuK+LXU
29lT0EUooso6yLphAPfoJmW/jiUc54kfBiUkC4v6bJAETxlorjsdXNqY5IFFoPk7YVeU/6wg7/7U
HQqOk5xCMWc9hcEvfgXbJsed/V8Am/gzVHNpPmweawqDKyqc0zje90eJzNfc8HYP6qPSISKuZFv7
9ScwyTCfPAhyzYLqzVQRYuyZ35ulcOXLrHwy9Rc/QFvv7XH7K289506MGxBRHTK4Zm1EMnxebKDJ
jrEdc4sEsdlTuTfLyxx2GD24O7ebzls7wvmtFokkjCHv6hh7nMhiaTh7xmUOnsqg0UjZrSK6n0Q/
R9cHZobpsYNd1mkhxrj80UpTyIQRkjYG2BuHfKGK3wZZUMVthaRwvMxrOKBlnwIWgjzqmEMpyxoZ
k1VrtszycKgk0eKMholFMFvwQ7hPGnZpPq2Vrd94ucb1LOUs7VPBxXeGKUNINQ+ze0/MqWO+V+iD
/MCXjFDUI50ardOyqLu4Jtgkc0L2oYvGauih+KHWNtG9dlGLSWfff80eJYSPLhVX+WmFpfPulG6j
YyNX1zm6RKX+2XCr3wM1IcbWIEAHX16ZHr5eG9I43P4/iuVagjX3y7/Zjvb3ekTKmjjjUr165F1t
md1M46NlPNOfuqAB/uusrSWN1y/A6MTOi06LN3qBjC76Xqe14/nddxdOAxikM+T/AFlqzCXusNbH
YcIxktYVDxkTTl38KBsbEo2ZdYvTttvBW2QI7pwWPYKVm82AEy3tBEqrHWlDMyhwefZC2TZnCZcl
nkZr2x8xWeAu2+bA3Dbs6FzJ9lxya092OSc7LmumNa/FTFmBJgYPesXkgduOAyEaXPsFYYRuMofb
Obxf1dgNF0ODJdYyj0fywH6lH5lJZZ3ICtyYxRo3ItgvOcdouGKxZOhvbS8juS10s3ou1rdIMjLf
OHXJoiQ2K79V3JcXWwTLp5pyODlB6wg+ftkiQJsjTopjbrn25zYyoiWtHJZXH1feE0548JNuzZsv
a17zNxsIGRzOzHWfDsNY/AHbY5uqZ2JI3m1mgt+2AF0FumOSh3JtzNOwm5WHvsYcc4rszg6ymrvp
GdjFB95esO+eoij3342QnfUeS5EzDrdh9Nn3av/RMzeistgrpq7V14R22B0By9ZqIy0cnXZ6aHhQ
m0NYYIFkL9uC6q4oJgNnxM8EKEFh6Q0oiW8fvSWyl/fGb8PiYjdzcf39tCWWkVILBlgmO0gRX1Di
PITVK2BkXp1JlSi/sMfYGhyuG+EPfSxLR86IrnvsWtt/oDunQj9KVOFbW3fWD341nUmRybXv/ZXT
TXtRhH9XapL/9aPNeL8IJfxs3qOx+bN0s/SvJ6i79ZDGyn4fXUr4btA2790r/LtfcPLMEdiNJJ7q
z8ibCVOXBwPjrywdBrXadlPiyFYEWcaiMX6N6vo2D1ehX5DeiptlJK2R4DiUBeeuU9ZwdieAeKbX
aPGOoAgVivENxRBUqoxhpEfve7ZFwz1DWhaRbuU2PxGAhMtTYkt/myrb/i2mwtxMhVMDajZw50gE
d/2E9Vc9I1cremAN8mWevdIb3qvetT6WthlFujB3PDqTbeVnNVnWPRrPfH53O3x3GUGl65nee0Bs
q13lC1OiGPj1FaubYPC2b6OhD5HlxjxBiQv6RGSAr+1z2C5hfxJVYYaTZ4ZVHwq5IA+N1OzLp5ie
0upL9PEYPwIM6PV+HBkuM6WDU2yR5jEv7k9vl+4rtI49MXNPxj+Vue1W5wljQ38lu9x/lGrkYKhK
zs/AY3V5RtRYPdZmX8snwIeoTKo92P6S78/xVOJW11ZCTF+1HL3KCXtwuq7a0ykPuaG7DndYqrzK
C09GAzSd/dYP1aExwju1M2Xpx7KgT+PLJTqyJCRLjnDOEu0Y+BZQQLaYCJc3CgdWxMxsfVlfGrUM
fzm6i7ddzNZ6cBoJVaXEhE9G0s78z2IKv0U2b7bbPmTrTb1qI+RtcXZx2Fzl19nQRjI67kRA4qbQ
IPZNzfdKYwo3sO+bdoXmbR2Mrk7uiAtO9eoTDUlUY7KM4AoZgPLhzTJW941nA/pHAYwSDGAWJTCK
jPg8q77vb5ticEhpmik0PG0TXu0P0rq3GSoMDBvuvq8ChnjfY1BuDPKg1qM9BcHd/LsAPdes7F2N
vhzTMvC4ayFOxGOAJHdwXH6UUUfVkWIC5aO8XuMCrMzGp8U4uvyAWGx+Ci4BhweMhRoRsiyO/kAs
7lUhEL5BQ5QPGlNOmXTN4PWnyFeIb9dgF1DfkfLuHCbzf24XGue4R/ALyUBQzO+J9b68QM7Vf93K
R5VYrOv6zSGiNBp7xtAjNrn+V+VUYYTPhUMnwePmjonZMcRmDXshTh6/yyGWvTj8iU22JRekaiMH
Jqntv8MQz/QI3hqmkoHvNi/miEq00Rt/MwqgIes3z49Juej67iJQSrx0lNTzUjZa++CUdf9vXezo
y1uwPBCMBKnrFpr3PrY8bkY1TSo6jcZG0loEnf6G1pbDGfFc8ID/vDKP+4z05MwyD8FI6Py+4KKc
7T/4zgDH8CkUN62NlwQhpNM0qS6Fdg4YWDFlhnMQ3Tqgb82x2WOshiQQoPHznMj9q3Yn/FxGtTzA
0wKRd1G3vs+8xy1vedDeYoZB7NYtuKRkK+AsbFNXj9skPPtopsLjKClGlPYl4u4by+fGyWgLGx9J
CFffUeV4/4wa6tvd4AeALvN6GD1Mj/8odhNvgr0UtpTaI+tYhTPlW/UKyuiKbm+zdSH/G71igfiG
H5DdFsnE/sRbPf5G8Uj8/9TBRJ1rRwVnBgCCFLrewo1kTR06RNIiZVYOwvW/YtaoJZOF37mp18Wl
OYt5d9fL1tTdTefbVZkWVhd6Z7jvvk0LogaJj+jtffrh04bhXJCTw7uTbtAiXkIwNyEF4cFPtrDT
d2x5VXzjsCJN9ysS5Odee21AEkFbcZ9HzLaHyCaSL5FyNfdiu0IwjtziMNsmz+MvscKu/lnt+FhO
AOM85lHtWOMLmURen3q5jG9Ly7oCbnkgH336FP/aiEhs/vMqvLXLqPjJJhDvSbjlTXAhqq1rblUD
mv3iVINVXbp9rPYsR9GPwLXrHCAibC6hlKp+GutNOgkwTf+zjWNoJ6/rYBE3hwbCw1w4a5nVuM0f
MIFiV2St9DBrB5u+w2MJ9x4yeLiJctsFSeoSEkw51a2nM9fRtc+lSVlpqqZlvXPzqfrjRrPXf4Wl
dn5peKFOZnY75N0B71H5EAFvNaetNzGqPgoQ4nTmoH5EjCHc37xPbX7blr37wDlZcjj3/jbf9RwI
GBobPp9z1wCtiZuaICp58eEEH7dyXn+FqJH+2OySLzPZit5B73L6EU1VsR7+4+zMduNmsi39Kgfn
uogOTsHgQXdf5JyptEZLHm4I27I4T8GZT98fq29+pQUJLqCuqgqiySQjduy91rcipy2G+wLB9ybC
dotrvyZ1sVCd558IywwPoswHpp6hjraxBSt446GoDnd24Kj8SM+1qEnd9ll9+ffrkXJrSB87vxHt
TZbGyZXHuzMxt6rpNQQ9sRf7jiYwwKgszdYmino8eQDhn8xhET6iRPcfC4WPdyUHr/4e9pGzzKAT
QsdKSQze2meKHK8cNw1/lAUjGdQT9D7J02BcsWFTGR/KRPJ9xQl2zJXBuqaPQRL0X13q1dvQzEqq
B8canl1TD5/HhPANiszO3vlYtL4nOm7yDeIx4yCKJv2hdMuBPLWLdsU0y4KhjnTZ3kQMsftd4MRR
uSG8WXxF8VT+MNykueKNqNkRo8S7z6tYBFcWwQdXYE1G+xgqaNw7lLNYIsEEdffQkKt5g3EPQ0oF
TyS44vSE5MbLGfivJgYPzUpbsrM5B5XuN4ZyfnQwee3ZAlMvf6KN1PTnEHletpMEjfbgHkXxQuHu
2gQV+JZgl7KgzuN2UM5BcwLCRtfUJZYQawytdZIsarUyTsz8DH2uH3ap39pMcIusvMuZQtIaMhOF
rH8M3PlTkVBCU8900j4WteWXVC1WGuwml0bFdvBMawezS3EuZgaBOC7I63WK3ZfUzrSdcHlOlnEc
BgqU7dAynloJ+iMoCgisADTRDyWnLUhJ+qrtF0G4ZbHbQJJuPORUATYw9JnJDaGyzLLsZNSgaIae
pLSchM4dXO6ZvTaD+7ICOae/D0OTfQ6aYspP2VRMN00adNfUwQwrbceakE02Tn0O0I1isTaChiLc
NrobC6e/ha/K7a+aovTnJ9z/87Un2iri6G+hnKaY1TTcZoWRnE/ifvQAIe0MOcMC5qkoD8QLq9Ap
Uez2e7fNs2FnMGpks0VIl2zhGOQ3ZP7y0bL1OfeclZ3iEFRQTWBw1cVXnQXe1Wyy3K8obPOn2k7y
Tz3Y5XITZkG74xSmMLLR5DlS6KJgSssSkj7pZWrnUoZLDrilZGztefX8XJUOqolqdutNGwfBNUCT
NjzTKnSjZK1z4XNbdf9kpKF7qjB581QZoe3HbHL6bYOIsFuVtEtpzMeelT9bAwEDV12C4a1fGbEz
ll8yECu/8tpGPWa05mjhaQd5P/SOO66K0i69HSUdxU8CRCBdwSasGZelE7pEBvRmuM37QFyVplys
Qhj9EgT1ho0MYVE9rtMR2TkeOMuhS9tCGlzpapzcjbe0YWjMOAH+OXzq86pGidReGxNakZsq9eTP
qq1sNPoUCHo7O6MvvrDDVeo0Erw3Mzpn8V1FY6mxh43SQA/hJvNJpsxjipUx9K2xq2oqwk0ralbw
Ak3nWuDtD9c+8kXsw+yN6zFW/TX9cp8Pq6au2+kUn+pCMB/tK+RUhIvTHKiRHMaJfg5k14aPKEej
ZufyHgXrtqyhCymmW5j7007jvMVAGN12gVXdIyPq8cNyFlRrWB3+L2foVHr0yqh/zscp+tSpXgL1
qXL3xrBd1/qRwkFCHR2hVFlVTDe6zVK0cyiIUoyHup/kADFgWFxkUyjvpCAKgE3dqGiEWl3T3OUp
7nkuVmAbU3KMm62Ka+c+WKywVNzCybecYR3cyQ3SDBxMUSnuEFcgjetFWF4vvqPjmCP1oLWS0+HI
dYS9qfbjuuHoXXjxnrIJX4MtpwdZwUf9PoU4wPreV/ntVDpRcYyCSBe/B4Ou/woLBcP9kjl1c0Cf
631Cz94yGastvA0+bTXaQIHPl58jHbxj+k9ho60O7o8EyPNFe7hHVvbkTp/phTt3utPjz5gp6DcZ
zJV9bafJDMyGEzDNmarIqQK87MUMw+m3YIYTrNq5ax5S/kFLV4Tp7yaNcCdyFovF16b0AsteEdGi
+DQT7rZnZFblPoPStnQR7VMnMb4Fd7xOQGYwkaCTsTVDwoMiRLvtDueQOIWzNONyz5qhoxNLyZII
h4hZbi10hOyawp5/oinq5w0BzEqd0pQW5Npx9HhV5+xf29RKwxo4lVXaDzKrI31SRdD9KJl84IUC
qPK0OFpjUArxeM2KSL3lxWzOOx3ltJ11w2kd2gY6iy1qqyj/HhkVa24nEu0fk2Yw76IJ7OLB5LsJ
V+GU9tdG50/d2ge9wCHDbaj8m1p3/ZpzPdZRZgID1k0T+DBa/7L4bUYgB1e5n7rt1i7IqgLlHeIL
404C2l+WDM8toq9vHgMNhgJxBHncab3I34SwUuJ1kibjbUliwBcjn+bmc2vzhvCW8sWjCq3y7pED
fNJ98STSdCywc/togOn5Qqtn8e7XUXkbhCl3w5i0O0PmqAnRIaqsWvlF6z7AJYRBMMTJzK7A4R49
JMYDtfYToW58s9UYwEfUvj1zg7hszo5nK5QaZtje2oEn9c6EUfGFMEr5g8dtuwcnmAUH9gbf6k7o
dJQHJLbJySR9tFzbjWvSNKM5ABiqRe27nomZZwDOsVd98rOR43BfKv7sJOWkrupyGs5lGNbNaYgD
jwmaAhOzpomkaI3QecACy39Di4gZfbnDB4BLqCd7Kl5jAelwcaViHjZUsKA7osnia5v6MHA2aRMh
0O10iASAViolawU2Ga0AvDRzO+IH2qO2qOXWwMpHUUCXT2wwWFr5ai4czOR2aYm7uglwYrNEllu8
r5Gx7jo0Cuu4mWcLH5FK9GEYJOtLkpVh8ivnbNXC3CFydtVPQ/Utmma/PKDtc+RKtHX4OZZ9+Nhj
gmd26fqtuw3jQv+gVcXzUlHafGsyIZgOYSrxVviI9JmxPFOBVk+AuCx7jNQeb2H9K+3AVAPzUFOw
6uIC30eAU3TadWU/3M1kzAYrUaDYhXmSpw9QZWZzD54dQ1og+RlOWdBbQ8a6Jha8MfS5DF2S4Z4U
7uDqFGceCIKCar7Zc2pPHqaG5X0domFr+QO0krceVv5hlxVAV1YqBga3sSM/eOhykZg3ZpnLI2qA
Ll7D2Ql3EJjT7DAVURtfIbpjQ2tQsoqTD9S2XDE5a/Fn+PADESXJPdNIrc8mgDVzrXRffm4Gx/9s
YqJ2dpoPZzG9l8a+q+I63PN6Lqt8Z2hW6a5Kd0x1O9RDo+V9aWSOzLAZDQRMvcM36XeWsx/qDr1G
Flu52vdl08nNgKV0t4xr8blgP106lA6tUAyOotqN7aDuDV0i+oidos02Plr9bxPkLm+ToRW+R4nO
tCnAcYwUnehGveoqy80BokRomEet8fQYTEp8RKbYsii/Yg5qo4uCEHvRCJdtERNGtVknqxYc23PP
nvo4ljOsAQRIVn0zcK1rc8Y/sQWeYYRcN2sOE5Yp44oWrS3XIy70AWlu6h4DDKrdJisiGqasHIO/
wr327zW4VvFtnlg0PmumUyuTWWNwNUxdIXZdZsFEgI9jO78bz1HXqm71wDgeeg6auaSpzBXuZU+s
48Dv7vjx+oxhRlH+9MkB/loh6PFOnh0k4mD6YvIpmy2rONtjN0u+Ntf6jr3Le2KHT81th+KT025s
+j9NbZgPwAE4/TblQJ8jR9mrMS4++3UzW+scnEx3moPQDPc0sf3flayq6GjaIgR8ThPeWA92V83b
mgCi8Qx0wo43FFTUwXnZ6y+zDpxopQ1VYmA2IhMBi3Kp2VM0GP3RlHnL5+Nn+bizS0wEmyqku7+V
LlQPeHsE7zL9DwzvAVID5gsZor7dzbQWaeq5o3M0aQFXDGIcwGsuLMVTR+K3u4Y3BudgHJuRUD/h
KJYQBIt3ST0mDvPojj53hEz4ylYY2+HB8oluEiZGgPssY/wBYSV4tKVRxAfcZNZPhkWAOSnPBjCc
nWVtJ3pv5lqqpimZc7mYh9M+hTcX4ZNhLxc9gVNuvzCoEQ5T8HnovYsVCODixcHeVZ48l9psneRs
/VvSvryF4hfh0+S78jn0wx/pHim2+JVKAhvnjTN5ZvJN1LIZEa1VAFHCaM5vbZ9IyP1IFcwbTl8g
v4fRWdKrnB16CSnLwlcjQ3N+QB7bwJPMPRqKpI8U6LALSwZ4jT3Bjz6YPOqbTDOaOFKYkJzOaWpM
T4h2xJIY3aegR90sUvh6FeAETNmM/+a8ZidnsZjnKy/rCrwi+Zypa6yzbXFNA1p+82pGcp8NKDBq
O9G344IGsi7AFnOFNcrOknkvcajSK+visP7pI3s85Zi3pjMyNzHv7QHf8L5XWvc3zFODm66U6U9R
tE18jwgc3SLv4ESLEqcxp4jaJsZEdL3rfbdp+ScnHHNxsmnykIoi5QcsMXhaSMHqpmyNU2QF4imd
iO88pN2YfBZlC+KgL8sBG0Ea4hNSKs6ueDD9rd+UZbxl+ynzn0lDzbNtjHiu950bT5/Qk4Men0wt
v0Yp8sKR75vPNtRNhATWC8ebYlFX0oFS9wI8FXZfy052Nd3+gZELA4T7IpSIL/ARpN059e3R2wkj
L/az4ASER1fUICn4Na5Ms+rrNTw0X277xOnVroelil7fhdaP7SLpiuNgK/0N+mfFiMJmfnUoRsiQ
26HhYHNIgEJsp8RvyxvfbYuvbjynXxTIQM5AZjB9nuYkKc/WiJxuS1mjrG1ooV/ehOMcBptWTagw
I4BMfBshWi06yyaTIg6CzPdHZSEjzAmrjsAHzVcjAKFuX/ph6qx5fmmPtzcceVlLXdxnRjIYj8iL
Sd/1E7Lazh6ZmMEW9XHkMzMTHJLMYSiyA2e4VH9qjLq5FaNd9du+HfoYlUISuVsT/OXXFGVWvPMa
v+32DFciwm19DlxjZaHyYEiSsxHORtJvO7+uzrZdVg4cGW/O9k0wWnzFLipezh1G3v1o/RH1VeXC
AMSC7qv9jJwxWnGesDhPzmZuA39M2/LLyJ6E3MM02nyFQahgekZPfsRl5SQ52Auvq1ZIWu3xlnrQ
qtYwIWnkqrR0T1aCwPvY63KIjxW/BW0CpK/VGSXoMGxnVEyfUtWH7s3Qpn76aRjjkWF02ox75KPx
82AYniC0K+FHM63ZOtI9A/ZkyWL5wBvDfSmivh6vmf16etdkeeOfRgMnIMODARM4o7U23JrgPgFh
NY54Mkq3oxMyy5bt35to9sDNSbCNyljhVnDzxaNmEE2k2kLAC5yZRtJ5s0Lzpqn8cIBTJj13W8H5
Zkloqbp2ZkXPCGIRYL7ZNoZn1BruS1pq/NcqT7Ad22U5fcL3Fj1ThVT5YntvN/4wov9b1vINR5+R
qWw0hvelTujvIt6gIyi0sBOGbIX+Da8s/skhiwFSQL239+gBRGfcYg3h26jPOlI52qx7iIeSc10b
2cFdWpvl89DiP4bkgLFwm5oN0a9RPtPUMJUJE96j2+nDcrDAbCkWDTYi7A1PUV6X6hSEZfc0F/P8
AEQD/gLV+G/MUiWLj0e+MRCGxj/YDeotYD3z9FmktbuIGSYUgZK3666xo+RApFZ4y7GJAZRsMc6f
MrfhnLRQx8o1eDAwCo42jWSl2t70jlWb6ueuHrBIWhpbPTzaGu+SovswHQRuhOqpyoDQ7paAsB9u
OrbdqeDb3eNWDtqrsS3SFzqKjUBcRu6Zi0yjBT+KB+XF73FL0clD6cv3G1J49yq36y1QutJfaTvI
937ih8RE5TRCTmOSZCZDv9mib+viVEA1U6XXsMrC7BpIDUtx2adUudKm5bupM46MyyG2D05KMFjc
Cmv2yq3QPsxat8BHt3LAyaLPxN3eXpd8ad8d7bfPtVcGZ8A/AlXz0KIHaaraXDjynGyo7WU6b2cV
mXdwoJE+aT+r7lBHMOJu+JkPDSgwBvicEb8L9O/pBhkvYGfIseDX56Ay062R2vKFH0ub6wIGd3R0
4tGiW1OBQVwHbpa6V2x1XbiHR+REe1yU/AT8P/uDSoqMncm1veYcIIluGMtPAa9gU6gvETWKPoQC
jLVZFMZvVwTpfJiLLrZ2Y9LN5eKmye9QvNKLdQaj/SEgBNnINNr5Jc/B7H0C36LtXdSL9hcg++g3
55nxOkbaeOcMJba/IjOrp1SZ9iOLnn8dd3n71ccn2W1Dw1dY5HMHt9ZgfQkpJJ/ceR6GVQgHoeWY
Niekm8PBPqaomlDExcJhOxdT22xSzhm42pVC9d9WHVjmwAncmwyZvcESmnS/OC8zvcyG2PwRo9H8
3ne2901UPXkRZgLsiMN26D5kVocwqiTDl20qlcMVfCxprzMaE6X4xkgsD45lGaphm9P2ctYJ5mW9
o8tlPMxBPH+3hNZ6Q0C1+402Oa85oUSclADP6tsJjgEIA4AtjL6RI904IY3wFUWMRalUmPG1UaPH
XPltWA5b35AZnTNmQZtGx6pjoM4EArmqNfx2piS7Jdw3QOXMFgapKnAahHMBictr1xvG5AyLUzy2
PXWB0WcBQbL9SOtSKOZsg+sVxjrwbV9eq9k3oW42rvgm8Tncod6JonWKHJUA0oIUeVhYQXdgIoKN
v6gN9YUkVc/cGNSAO5qZsIi6rAc2QsjTGO0Kdjx0A2jx1rijdLLFE0Yf081Bsd0jtxd45aCJ4D6r
OibX4zKKKBjyYrXI8BcNs2W2+whZwUIEaDLOXDEz4FXjMhuEHIZ47AS+0NrbBLjWN42XAHxAnmNY
+8wcyVcKaEDaqMMrmT91EnQWmmaufadls6Bzc/5FU63b5zAGoMPgbjCrE7VUeU6G1gSwMQ7V70ka
4mzRo6GVz4D8k51aVbdTk4+yOuWDtc+0Cedk49qVz6prs2NfmxOSie2cx0a+q7JOfeFsQCyb0OAW
VwyW2EvjaQbhVye6BRZDBTjscjVTdge2KvUyWw7jjTvgaNg4ibWMeQ03eJzklL20BVX6i2tS7+0g
kZrdVV4DuFkB+YOR39dMEVdOMpdyWxAbOTBjoHWyimLHfRyiqmTeoCx6+0kdYyFnHlQ9T3LOR+iM
aTNsYsyu/QoaWe2SQ2/J3zkavys9NeJlERaFK7PnTMDqQ/dh1UEXXDxHSPZBwk7+g5mHfXo7GKqL
ruKmkhj5MPHzOWpMr3VZJtiidNjuc2JfAYo6fsb505jnnzEtHeB3pTZ3ZShbh5aOctAHtoCUPwU1
HJ0V6e1Ndhg8l44WfjShV0FruA8xuODnVsJEBuHiDzepr4Nw7doNK2wQ8/3u3Aipwi7T7uSuJrsq
r6HtMr834LPAjx3FF9nYzc8WDDmKGosydK9kL34npBll1+y25TVmJqK7m0CY3dbQgUAonWFQ5AbC
hP4nlO6TGtrkM/gT5lEg8/Rj5dQEdGIH6n9B6KrLVU9A42/tlCLYgJ1gkAHxTN22mYyoDlhtYdnV
TvLi8wlC/7X6hKmTM8jzQAGMRynqvF85CNse3hTsnFXGUdBbQWFiESgyMQw47jV+Op+x62muKTc4
eo1UBrB55LNskHg3idbB2soCdo/S1t4n1OcYXFAi+V/QlEcHS8fQeHQ+YEVOXIDcW34PJCEAy1sE
O6PyljFbhNrCtOu0uBF5Zf0q0QRURx9gZA6jvBHPJHsY9noKCxvLaCHbZC9Qq187aszbvW8Fc7/O
NLPN7USSjtijupuupRo7bCtjaI6bPHWrH1kYxt8ChIyPjvRHQG+j5mN6Js1Q5HvYT12zkrkIBWKb
rruLyYsIDolO0/iI1oGaGpFde1ROaQKRQj7+ZSxi9UWB1qd+6fsR2UveQ5k25/5HnNtU63PboN7L
HI6cCCLdz7NyPJqZYLmwIbpErTCDadPoxjBM99HwM7zARupkS5onPe4OgoFEK5FriZ6YltNSBpDv
XD647cyiWFU47Zh2Nn2zk33hfuvCSmIvt2b7s5wRFJKYEIptwpwapQZsDYvZs8PplG8ocuGNYrTY
IEf2MF1W+ANXgoFovDUnjzaT04O8XYU5S+smoge2HeAzdaw2TOrXvYfo+xodSAuvjCEQZGuBCcKK
11zLr7eiG9LscwhpJABzPTJ8RDvp91t4u/gOApmOjOMCNeUHNuQ43NAOcbKDbaOm21ZWb/+E/avj
QyUixNiR19pnaPZ9uulQ8LO6O+RB8LIZ9ldTh/JzwNlWbe3cnDMkStjbNraHlmODaocyFQdjeR6J
S3nK0UP87EptFIz+lPOYN1MPJQPvNe2JsDK/wp7P7lWvJ24fldcnHxSFJkf5Ks2mUy3kEqJDE/6l
YG2dULyVkQKm2Ff03EFgk6vhqfEx77vxaz0jdjdUkiJBbub+SscjPWbbETEsXPTdjxk6POtqJIMA
Xxg11oIVwGa1J5NJ35q9xQsyIKn7PFV2SVxhyVNCM4R9GUjjgJ4KtjgWDImS09ghMIIr1RKC+AB+
LrS+u7KhZz4Q/XUdsYr/cszQmnYyAU79ycBdQq948lXC8grhnWZgbqtbJ4uwH3QYOOrtbEXYKpNo
sqdNiATzyI7SZQBJS5TTjeG4913uduxkGZtThYe0W8VWbaTUk1KfZB/7/iYpIo8iBUKMvfXGtv8+
e5P9ZEZTYW0aprJkdPW14rUOCbTb8KQnuscFphob2VF+NbnCFjRZ/KD9Fg3Yt8/UK9MJ/7LV7rRN
Tz9kScBiz/geHjh23vIW7SdHVEa30WNPViiK7y60kw3jIEVjPqDnseFIlX414H3Ua5CVk7ermPF+
LaJGjsBnjPH0r5qDCachpkxe5rLLiBJQR69rIOb/qiN/GOoiI4lG2bk4a3JEftpmlNAFzgWzkz7A
mwCau7Z/hS2mU2xoyNfgFAzhfeUy0SHVJaHdV+QwGmjDiBahSwcX8Dut8U7d1joquk+Msi1q+FKH
wWezG8W8seLZOeI1inOcNnVUrP7lD7Y9FdR2G7Q1yRVzBR9uOK96uvuXWdGxqGgQbiIvkM/M6trH
wk7ipYBChiVwJn/51zxjZhS9jftXNlZAWSsQKxqoW+mFVLnc/QvzZOsLL8i2pbQiey3YPE8iJYTn
kKBhnj6IhXojz8hactX4K54AVLFkDv0jGcsUIXAXu2rXaJImSFMuIpfdOLSjfRi7MDvPaOy+T0E6
HRWNg81//9f/+r//+9f4P+Hv8vb/R4L+V9Hlt2VM5+v//PdbEUMOs2+KeccRvnmRdThQ03isdRx9
cHcgXQJJSzvPv3r/Km/FJoHKcxA1ojDx1UUEYJhMmsggTk+GxXAVCuOL0bX6mnPGeHr/SkuG1qvg
U9YJVOeOsDn7uDzQ1w9zSKKwhKlFpKw24qth7qw9m+mwdgxyIdzc/qHlAOCcgI2rxu1+vX/x5TYu
Lr78hqbnEPUqmUq/vngd9WGKD5/siEInx0rE5FWC6tg1YYtD0OkjGDxptn3/on88W6Z+TP64nEBQ
Z/kXv+A8VUMbuaje5qarnoQNGLuoauMGHH78t5mK3JjvOray4fuQX3bxMzIsG1vyDTCYVVWzKzy/
2GBVbTdjQKrS396VY9JTMV3PgUwoxUXIlxNYfQUDH9ikJx+0n2SfRrt+cfI+v/77C3GWdEihN3mM
4iKULTOli7AJWgCc3GY10hG4sVhVd8zAcWe+f60/AuC4GUcRAumTs6ew6r5+P3DYEriS+87agzYK
S3qyVqldMrBAJbwiEKP/2497uZ6//FysKxZeudfXS6o2BHTG9TRq/D3MR2PrdHN+99d3Ra6n5TOk
ELQ2nIufKq/Dmd1cUXASR7YOysTfYRiFjNsK4Cf2ID/IRfzzhQet7eHt9S2PidDlJ24a+GBzgQYv
E12ztlzJMLcGT+QMan7661vDXWm5vO8ez9C5+MH6pTWQx8RNzEUmH5OqY+DgVc5LC6Bwj141+tt1
0nNIPkfLR3uAD8xabv0fW4FBHgAbJCo6AxjvYQ5LKnIkVGt274/yGN94irwWRNiBaHJwx1z8ajAO
2sW4AHAGDuiBQBe+ALoza7xr3QcBk29fChLt8h+fN//1XVkBzhQ8RMu37NQrw4rFMUBAqI3E+WCB
euMDs1kzWAuR2rL6X/xelYXIcIy4FY2OAYcuB+whHJN95A4Q1+Y6+ftViuv5wpHS9XmUF2svWR9D
1vu8igUpyPtxsMONQ2bYvm2Sl/ffxDefoeXboEaU8NiwXz9DTP5k53gYw1PNWH7uwmCrSwLqkzHU
/8lN2dgpBY9QuvbFpUJKeseMR1apwYKTByng6AbYLgA/eB+kRv65W5PvDNaTuRoCRTJtX98VUnJE
NwFIYVg4BWLmAWrOLqQeZyBPXOjLoDVyvdYymILM6JJPk29z4P0PHq0SyndMpWx1GdBecngv9Ajn
wQqMmgwk3OY0K/VBqCH5YEH+9996XSHgXxaEWEjB9NcyL8oTEeZtyUDMXhdzEX01NBOcVTsSbVSh
MrsRUZbexlo7VwzHmjNheOKGLXfeMmpXR6Q43u8prfrfyLILxfkebRbT/fSQxCbNXQP7ywcb1vJl
vvfPvfh9DAOZaiqVvU6ZV4RFxAQ2GIk+IOhiC65drPOpjWENAwp5/zf5d9353pWt128GZBQsLgNX
boA3IniALJerG0njbF2bsr/yF0kATYKXQNv6LOI8OtRd8MG/4q2PjsWf30suC5da/vd/LMeYh5zE
Rt2D0w+2ZBDDGG+Q+x+BhNcfXGr5qP64XwAKfOHIgKW8+OhouSQd1j1nHbTfXTSae4YyBWNdOLIV
EKH3n+5bF7OXYFGUHtgfrIuax6/S1ln4t4wdi9Bcl6ZTnQ0v0Xt3GDN68Q6usw/uz3zrWSo6BVQk
lvSsyzRjH481VQQZnABcGti+ZBGgwA6qo0e5fpxI+0KMYskduMDhtmKnYMJFJsCW1kjyaFi+vJpQ
fdcb/DNiV9Ms37//TJat4eIHwFRsgk9R9PrYQl7/1sXy+EsQWqjiMFaqGr29w+ht+/5V3ngKbEs+
BS0blCXExWsdzCPTV7AH62YSIHUdACmea63w3k+796/0xtLK8m2ysVs8cVtevLvZYPeo7aj9mA7p
4xwVwbFiurOmjbKMIGSx7xszggXpG2eSQ/TfL6oU1Kx1kp43q+rFK5aPOD/jIXLXvlEad60UeCvE
VJVnLNfZ1/dv9Y3X2SXi2OGkwItlXh6gUUjiAa65FkLhJQXAJqeWPh1q6rnGWEb02QfP9o1fUbIz
8hMS0O0yzXv9rhCiA8zTpaWPaK051UMK+69q1Vlbyv/gUsufungtuZRvWpQ1nJwvI5xJ6WkIBgrY
jDOPEVDWxB2I0jgCAk6o2nZwhPWJZCzjgxXizTtUlpIumhvXNZev5R8rHyJOnUBngoiG6WJHnxMV
SQUTHVdHefjrX4/JBDxyvmHlgRt9fSlpwJLHXkqROwfiwamrhLkBuuMDrsrUR4fX19YHi9Gbd+dL
TpXs+aanLu7OtVuTNZAXRoRhW28NoGKfIJu4ySbGWv73xxWeIj+hVNKyqYBf31/LwQkaHI8SsopE
aUSd45HXvdUV8s73H+Vb98XKpXzLIQ7Wsy/uKwWjXaI/dtcYzlwChqAPGxkZtR3iww9ekLc26OUL
4PBASwev58Vt4dUXsuu4LUKevHBdqbJ3kQl45QGwvgHDOAI5nA1+MXBOm4bfWtf9kSwffZo7k+L8
7+9cspcxPGdRdd2L5abJSIXyBjiZhO56hw4H1G70m8duwBT7H1zJ9+Fhoe9ht1gWo398GZzeCCjl
X0C1aBEogD0M1JGF7pVEvA+e8Vvfvrecz0hVY+6rLjaLZtRItBrkFBVy3yM8RqZspFdtNDOcE+Bo
44g1Uf0HnyPnC/y3rNz0KOzX9xd6cB4nwNkoirMQpy0yjDyS5rfJyQ/V7AcfnHjfvEfGR55DiQXP
8uKHK/E4KGuC2xTEZXfnxU6yJoNnPkDUSM+4BImcgFX498dE1m57kVaZlHXy4h5nEHTo60C3Z2hV
ze1iGkUn2HrWtc+1f7pxFH97/6156zaVp3g3eUMlq93rpwoJzQlGOB5rObnN4zgDGtclctaERNKn
IVLZuRuM6fn9i761HNBXhijqc5xz3IvlQOjCq50BUgJWmHFTTsa0lpmBQYBp8f6vL0Xfk54MXcGl
CXTxREnZXpxmzA6w/5qbiG7lmbZyusvqoP9gR3zjrmiTY3MSHmdGapzXj7LDvoQpq4EU6wuxS1FW
MgvJJPhr9fL+TS1/6WLvxebHS0n9RDdGXPxoowiCJq3MZm0jK7nWhFaPeD0LMjrfv87yjv9xHZtD
MFY5wS1dLKXKq4s0AW2L3kX7B76Vci/HRpI7bgOcmqX3aPdoFiq2Q0IQvPTn+5dfVqzLy3tCIixh
UCZpCr1+oEoXnRt6Nl+8cIcHLxDzPapukKWqL3b1VBgfdFzf+BY8sk7pkNPjstXlCtqhTfSilJGi
mkOcR3np/S5FE65jxvsATJZ4SiSQ9399k6zZ4F9s2xaCg8TrmwR9DLQfrfa694HTlVAibiTT6R08
SJgmnCg/+E3//dQuniqbIu+nsl2+Qe9i8fazYWJM2gBW69L0pxvl3q9lif8pPCydeKc0fHYzGiMs
TDOmD9Rc4eecDqTcvH/jfz5t15M+FYVNlUWy+MXngpkDfFNMo1RIw7ojNDF7YSRBAioGhCtQCa63
mjDYOKv3L/vnS+V6fKbcP7YQoA3LV/yPbVLCF44VoUrkF5I4lhYLyoSYySN+lt+8hPEHd/nm5Uy1
zJh802fTfH05kIUm1iVETgsD8DM6HueoM3zxozFiyo5KMHN/fX/LEyXnCxO8yT2+vqCSC5W4HBrs
PwZjycTO24e5c+QxcYOBAM2y/eAO3/gdCXTjmh77CGXrxUZp132ck7KE9dPPm0NsV9DriXbYGEGQ
HqLICI6zYVg379/lsvK8fonp6bOec8ThFMfx6vVd0qAtGSPxqZLpgbpJj4QMplQ8nllVzzKq6+ek
bcgPwGT0wffz5yq/XFlSGXAel8ivXl/ZgSw06dplw4RfumX07B21rawznJ/yg5HhG+8OHVzTpitH
K5dF8PWljMBKqshxkDhUMBv1OM1bvNWInefqoQxI8n7/mb55Z/yC9JVQ1znuxa6S5l5kzDHSEyzO
xa6kgkTmHxg70DnZBw/xrZ/PpMHjS5+xk/AuXtLEGvF45As/ZsYA2Gsj3DpwdyB8208Mfq09QKMl
JmE0PqjqlkXl9XtDfcUllU8ZyRO9eFnTYSKZKNctFhD6SwYpRbuYxscHn8SfPxznD9rHvJcsNX98
g70JkwTjd7tumgSkDqaADRCaagepE+IQyTAfPE5zeRMub8tbDmdMniyq44vPQYsKSHL7/zg7rya5
cWzPf5WJfuddehNx5z5kMk05dcm1zAtDUkv0HrSffn+omd1VMhnJrZmn6S6pUQCBg4Nz/sYQNJ1q
802S8YKMkgJTM9OoY1xbguakVi1kAVvNz3WdI1Uae+Ig+tBA1mOon1RE1T7e3k7X39hGv0+nlEfn
mRtksZ1AXodQ8PjGbZ6hDtETZD+HqRhP6ATZn4SAiXlORtiFPjhuQJa3R1/5BB7vTLI+/gdvYxHm
Pcce4eXWNPbb+WuI/DGNF0ymJyhNhMDj7cGu8ySikEablnNjGfqy/SxNcRFExJ1CBdp9xpALkR1n
Hs5BjmUuhTXnrgxzxCQ7IZKDBRTh9fVgh0PE+PwWNoLsi/OUUSJVEXjq9m6a/M2DqH3CoT1ASDY1
396e6vUBYiQSMiik3N3M9zImdTXWfKkF3kYfCxjHdSROMe3OjQ29MgoZGA9MmRrQk1h8vVrxkNFW
AxZ09qD9Yv5zr+hIpd6ey3XAc2QJUs4Gegvb5XIuJZq1KEmPyLNKOa8pMvo7W0s+G8M8n/6DkWwy
PIOXHVWzRSbbI1oGe2XA2BUwMn6moXOfIz6M3oeR3d0eamUvUjvnEaKhUk1nffmBIhdbGltqx+D7
2MKS6KyjOerDk6ZTr9/lRpt+yCd4e63T15/awX59JRn1OSBDOgAFm07n4twj0Et9JwdGhXlh8Ug7
fD6UA7qUqTqah9tzXfuAL6AF7+XzLRuCaMD0ndPpA3I8NTSpFDIZ3PfkGbXDrc6EXLbLCIs7LjOS
QBYVQenFjnQDTKq0CbZlbczGe/Tuqk+VYuufdAV8764XrufnZVG++rpiVJBrPCg1amfLj4lczzhm
odnvR6CUDxgrVb42eNZ/cA4wuKMOKPEENHIvz8EwYQytmki0wzhEF3Q20Go15maPl9/ri1RMhfck
8YPGKhXBy6E0HcYyIGtgTw6WJQ4irQec8KxdaCDH8vrNIWspEkRAB9xanDm9aTEF6o1+XwftdJo9
lLEjGsXHrB+/3x5pLVrRiOOakfAqmtOXk7KFkXtzhttG3VTdnWh4IRcuSP/bo6xtdi5Uw4Jbiyqm
tYhWlRFQ+kvgXtYutiGo8iMF3Vj1eRZlv3F5Xg3FJMiqeQlj8gXCZJElzegstXaHt6tq9c4Je5Tp
XA8dNQZYSIfbs7o6V3IoVs6mSEqmay5uLgUjb3hFyB2lRR6egT+HSBCJ6BlPtvaL15tQUhMcO8qN
Ga4Ma5PlYi9EF4FrZhklaWWzDyq8MLkCyKrFZ2wTtVOWp/pPJFfdEhEoq37tOePB8Pugi81vIYWT
h9E4o2VXQk7TMdhBlUMcp3joz7eXdeUL0snzmKEBhEa9giLFPIF0NBP2FcKb9yCWUeZ08HMDAG5u
nLOrPE/OCugk7VrWEsDE5e4PAJfExphKY85sxJoNaVfTQIAH+IJyqnrd/koelr4fnXbj2F3ddIuB
F1sHTRdg9WY074XQhiPvQNSLYguqpjYn1T1q65GPkhcMfMyHH2ks5xsHcnUPcRlw8OmgUJm+nDgi
e7NoPKxO1AgTql2sImvph1FWPAZIBCRQNGqUQSYkLjau+PWBDQvdKbpoZJyXAzeOhgQrTlt0+dL+
L1Q/6m86NkQnqDCOX6vOfEoxgXz9QZU9cqqBXH8AwRarPVSKpxVBKWcLiH9PyarNHztRFMOPuS+U
5z5qE4UKbtn8uL2Vr6IrsCJewVRvKaAYwOsuZ2uXs1lPKODskV9QZtgkHah4HIudD68fh6TTIN30
AJMue29cF3rtNvCnbcpQ0lFnaoKHKIK3svH51iZEaKVywZHDgHExoVjMjpkFqSo1kTFvLfFfmNt+
qz+7EgGc30dZHMsoRaMd4Q91jxyIODl2gIp75EkVIufVJRG+EMk6PRLImTRoFtcFOlJ13kc6oBu7
1L9EyqS91TuHbhd4Iv/2R1rZ+g5JLa71tuw9L3F0GOW4XpEF6h7FN9T20KxEFXyY7ppedc8hzrq7
HnH2jQ+2EuHIV2yb9oGG+Ka9yCRUJ3IUTLY0JOby5geVl28oIs5vBmLCAxT8wrdm6S3nOYjK357u
2ke0ZYWLagL1/uVWwewuFHnKLulyezpBS8eIMYHlp6O1s3E5re1KsnZgb1RG7CuwrEevpwktJEIo
gJenUi1r36GosBEzZZS4SKPZKhQLgfA5sBfdZefQMZH8rGdc3IBXT6hHOvWd9Ls91tLucqgnfaOh
traAsiIiwZ0Or+NFjPZGLOOw+dL3jVXkhzLqpiPOX9MJXuNWHXR1KIcAopKuWzwnL+OUWsOEotmk
72tIiQeiJcKEGJShO+lsQWRXV5Hbj7oipUFaFZdDpTFo/dzJ9H2LJ+YdJAbzrsI95X6EufjnYBnh
6fY2XDt1fDIio06mRnvrcjycExIhbKZmGM3PFLriORaw5lIccn2BYQTm1XO5MebaHHnyvJTNqaks
IQMVgPewGAn7kyfU/azVaeJP9ZAXcOjxYUSEuni8Pcvrzgib0+NqAz1DcIEvezlNq7QxBJg8AnPi
dfEui18kr0dPO6bIJyNch2oYcc49xpGFGh18Q+0YlCo0s9u/yFq8Yd484YF90aRZxNPU0fCJimLw
b4mrPysYsqhgNOzhRDlt+FGUwoK6hCx93zbGFhzuemzOPwEWIz/K+dSSLtegUkJ77KcAu64yqf3O
NMcUnbyd7h3hJrV+bUbDQeStcrg95evow7CWxl42JSZr+dCFsE9dS17seKubB2dKgqcU7bvz7VGu
j6gcALQ3L2luCnU5udSdJ4zkRrC0gUXgCTHTQu7lOFb1p1eP5JhEAfmmJkdbJhP4olOkGx0ddqKh
H7x0jk6D69UnbR7sjUldH04a6RK469qAMa5AZqEdW0rRxkDzPWTVjaJEPVxVkKUq3OAIIFZBaqDd
Aipdn076zoBCee/yGKUNcrlNOgcyd2cB4oO7GZ/NGm/bBpu58yhg3rYxOOLXrqcsJ/Gc551Ir2m5
nkWfpi3+U8hkRXMH13dsiAwlD4/HHHzNxma8PgOXg8lt9FuLsOqCaBgkgshpBELUbotWRNgZvjpb
A1a98PadkhCf4+q9Ue9ZCUE6sC/EFMCey0RnEWlL1RJWSO+TjnviPGFj2O+VyPxcKBZuRRWypwiT
Yh87ImFaNzgeW7neb4TB609rc2FCqJLsEgKA3G+/zb6MPTcSqjb5U6N498owhacpc4JzmtczCkPT
Vkp3fSgZjz40NBYGpAJzOV6GhCMSQN6Ek47uPVFxHjFDiww/NLutYsP1h3VUgoyu6TbPYogYl0Oh
JjPOaGUMvlU1PaqGfSs+xh6a7Von0g7K8Gh9xXileQhxY9/YVNfLyth8VJDNJpWVJcUqmzT0VMdy
8F2swp8GGDTngoIsuld6e4pUrdvIlK+XVeaNNIJJf1wwjMblXHHMGRU7dgYMEWuCt5eMO+Q0MDpV
m8+3z+ZLy/MyqXMkwJWrk9aa7HldDpVFjUfFPpx8rGORaRxy8ES7xsQqFaif0f3Vo5n1bKO08yeo
3Amt/4TmyE4KRONRgMHubshye6N3en2hODoBWCVpllfZEgWIeFSnAiNGRSVQMR1EzifaG0Mx/bo9
d3kVL6YOj8uSiQolgKs4CE8c1y3NRF0hbFEQguqu7gH91PFJw3cUbJoBwAGmlOsj1ymMXT6hm3f7
V1j50BRd5OgU6xCDkJv+t/NqegHasanLprbU9JEUQZzVxlLvAcwbGw+h1aHop0HBIeaD/L0cqk0M
spBWG3x9VgReaEWkmfuobVF8doyh23j8rARDisU8uAyQcPK9t5hZ1PMlVCRLUEIalGLf6Rp8aTR1
7g0oq/teaPDWjSk+wRJ237RzEz6Hs7bF91z7wtBY6RC5wLhhBC3njIagrpUj/kKa9jjpBj4xMZW7
Ip/RK8QNFqVLXfGzDH4/WUz34fbXXR2ec0XwsNjPywevmbVBlBI4fE1LLTQoNRrKaQ8t2k2sEb1E
8PGArDtUHipsYhXn1Xhrl29AY1mSguTrcPENhA20oxub0Q/7vPpe4Vh4MoLO2g1d3W0c2ZUIycXD
XoYTSlVkSWoJtc4V+jyMyKSkSGngoHweRkDeSN3EqN7o4nR7add2M8AjOrd0MjWSp8svm2CKmZoO
26vuvfGDzQA+DEfxkFTxFpJjLRrJ4ohMl8B6LXey6FSMI2OwjqlR6eVdVLjILWGEhvHA7TnJULuI
R9QouLfhvMKwXVJenWzqq7Dkhitrw33AHNU6BCUyRGUn5vfCQvQauS3vcHvQlYXk4pb1GIms0F/Q
Cb9FIHROnSFMEdSzw2rARAyvIL8ypElQ0yL+tREWXhBxyznSYwduBItE8g8uv9sE8Dgv1AnLZtDH
g4beeeFh+DcXqnOc616bD0MQixLd5Xz6jiiDhbY8cqsI/tZSjmagQjrshJogB5riavEGfLaYTvRE
tfA4dEjJz2htfO1UB4NZpNv4RtjG2PNbRQuVYGc1Ye8eUGofxX2ix+UTEw8zlJn1V3NG2SsG+Q7p
kQfTQV+UnYqobDLH6hDlQxXzvVoO9+GA3CIeWs59ZmKl8OqvCB2O1yYgWYuCifzKv31FhP36Nssy
kydu5312hRM+lggUfDH0ft5Ic1c2DAx6F8YoYALoI4uh2qFGZynqTL82cvc9MjH5g1Ct4myPCB3e
ntXKgZCNLKoyNsnJVTbbtRF8so6haISPDyTXrq+JObpPMhp08C71Rx3zo435rUQykkv6nKwkLTRz
8eWMWW+cAEkyPy/s4m3sxHfYWJCENQPIeCG2MIZrc/x9uMWBKDL5pKau4c/4XXln4YYIrqkzZok7
r+Wq6umQ4kRjVurh9uKufUckMtEM4PVJiXSRY8ZIpyI3SJF3mEb1S0q15nOthvXHLM3n59tDyXtm
cejpsPBCMIFVgepZzLHVUD0JadH59TSrB4qImHl3xi9MdjDxGhV9X2IA86tuaVDcHnhlcRnYAbrJ
x9Qg5VweCytBR6sPWs1PhYMOz6ArH0BN/So7tX8zCnCV9qQVG+u6sn88Cj9UfOm7E+MWkx3cCulk
hzH7oHG5KBAoecoBASa7VselqZhc53h7litfEpq4KgEjdFso0F7OskUWzOtmBEwHtJC+aKpo30xm
goUvrbyN9+XagkoSN1+TIE6Z63IoJYMeliP5gOyoUFEHFc3gireOKBz6IELX93rjus9DBVvo9XOE
2mgYaDCRSVly1X8LcHFN6ccgifSbIMBCSKCS+qHOlAZ5NS9vNpKZtQVls1JQlNkykeBysMbRRRrT
XPeLInA/GeVUYiwRYxphu/G0kSOunQ1LXocg9AGLLBE3KfZ9AgsYzXe8oGnxgdP6hz5zLdS6eIhS
jpGRgKaXfkAVoNsAza8kqB6AH3INqsOMvkgQia1zUjcm1gZWpfR3k5OFZydAa35fTyE4MZHp5rs8
MOwPeW91v4qW+tTt77o2fSqVEkVPZ5Jf5HKp8QV1rKGtDd9Oc2Tas9ZKxpNZZta3LG3UOwvT8UME
8s9vJx5pG4OvTZ96DWgnySi9wi8Y+tiNpT0YiIVFRXaYHCOsEbvU6/epB5TWLIP0AcMA2+e52h+g
wm/hvdY2Gs9bFBikqhCX6eXsU7rujYLqEIhOo0AIV6i7uPLMs4I8x38QJGAIS/Q8+cFVgh5paRI5
6JX7+RCh5xi53SnH4/Uur3A6uf1N1yIgQwB64gFPZrk4PnpYaMicJYaPX70R7gfKJz+LAUjyDm+X
4aHHrvn1QyK1wPmhxgguGW2ay4UMrbJCK6yZiUtD/9zBmTzg24l5Df92/FYF6JbdnuN1IHTRtUJd
QuokSYmfywERGG9shAJnP9P05DN4DVSuAkXbpSp2Tjl+iTtkmMeN6Ptyd1xepJCNDbo4UuyB0sji
tIy6igd02k8ogIZq6Y/9qD0MphV8G2CVv8+CKXoUYYsi9lQV9lnkyfCU4nh8mnpP/fv2AlxvXbJA
0gZ6+tDdrvqqPSqniEQoVP4wA/igQiP+XoAXfKqKuvh0e6jrY0oWKMFMXKm8ipbpg27QG06aZPY7
1LYPY657hwi/2kOVt9YHL+jygzrEzY7b1Tm3+Rgcbg9/vZ1lEkqEoMNKrrSEnYcwpW3KYahiIKJY
oNqQIpGXgGogOdOb+rHvvWbjQ6/sLs2QyAnKYKDQ3cVt58KS7jEsnHxN0jL6zG4ORqd4B2xa5u94
INWnVHfe3p7mdSRGwZkqvcstS6a5LB1jUqaNXY1EYdPG8ccs15/bwC3fEQmVszZEaI7y+PddkuGN
cLG2kwh+YIVBYfMGXUw2zDHt9KJUxXoV/SMx6uGDkoHtT0Uablzs11h71yVzAVqB3w87aVlYbUXX
ZIOFwYUBKBRA7ZCgMJ9iJOg2QfmGzTPsMixm/UQfxjtHC6d3MXnXB+RW8UIVWfqk1054vr3wax+b
piXVemBYZACLQ427WIKZAaEkniEbYArqAkbHuCncB9hbYK6E0PBd4Vnovt0eeO2Lk0pRrYEvB4Ja
v4xhSYmZVzIOs99W1fCIYZD+F26t2Z3bGvnf09ioxxLBg6OWmsPG/l47UoQvEOI672NK3JcjayX6
WEGNbjL1fvFmbLWSuWrKJ3SxxH0ThcFGBFnbYhxizpQFFpfO1+V4OUDdwYmxp4Q+2h1HVKn3pH4Y
RYxuuXExyK+1CNHEKlaTjjvxalnRLXOMeKVDJhK5o3hLg8JEcF4MH1/96ajXyDcVdSny4cWZqREB
nNw2mXDvzMd6j1+hc1cXCOZoSlodkdykitTGAndRWB7Kxr5Z2bBkarB/yZF5Wi1xwJRz676lWuXP
4VzhnlXXd1Y16G86rMkeKJd3u1Eby9dHYdIJ7nYJVmLvLD6hRcvfiuNCKqi2eLqaJpYb+EIf1d76
6Kaxfrq9wC94geV3BK1L/oLsgcWte7llDNRs9RRzR59GabpH/Dk9YFU5HefBst9WRld+1VB+9ic8
Uw6jiivioWlU+4SHZvoh7ip061GUNPdezaNo41db2c2024m2VPFxY18WJEnl6GO2YvLt0tGfU0+Z
75y+q98DfSu+h7jCHdQJOdV0aKLPFa/GHwmWPyqikWZ5xPEyPsz4BzwKYtFZTZNhY3esVP4pntC3
kq9gk+r/Ip5BCK9mx+hHf7DKFmmdahgyP0Zm50urGopzdBR8Uu9tVDJ+DGD/w30ZFuoj2swoEWys
1Eqc4QRqKo07mrKAiC4/Yp5QHI5K6v9Wj0sl7nppeOxQeH6Qnfb5gJqLcT9ht3a28UhG8NwrfnTT
VMWHEq0yv3aU4glcrHmKnSp/TJsBE74uVayNrb2S3xAFSaTQpJTNAvnz39+2fe3A91JHPwnKkRL9
bMYP+lTmD9yV3lek3ZHXLVF7ZymLqdqpYgr+ur1QKydakgdoFoC2N4jIl7+BhVgfjpEqhyu2sPYL
scu+x9eg/2hnLs2bXiC8fcCtz339PQDjiiElbRHgyuIeSESt93Ts8epTugq70Qab6J9RYyhQqHXg
Dxi9O7l+9+rJ0h/XTOhWoNiM5aPXCjTMseJB9XEcaqqvoTJF54SuZ31y8QqId2GLW9Q9TjfTqyuL
VBMJ21ROCGIct8tVBoRoYotUUBlq0qrGB8fDqcVI6wwWc6DMZxzrjXIrWMi4uIhjoMykkis9etKe
xSUP/VOHMp2iX1/aqN5pwZBiMdhVD14/fTfAIB0TtXsevbQ/jeis7GkAd+9vL/h1vKI8AcGOex7U
CXJ4l/M2jWQeIiq1Pkgz/RPFIgs2nYWAU1ug5X17rJXoA65FJY2VKAyau4sjH3m8d9SZwzLrQ1s+
5ASowjeyyPlidk3bPOXzNLlHz2wmE194SI77NkCDG8+avNyic1/nAoBBnBdCF/ktupiXEx9iA2kT
yBhYsxNWdm2tRacZy5yN03sd5S6HkT//LX6IoYJb4hqdD7zNDXEmdbuHtsLZAE+P9puX9Obx9iKv
DciBpXIEboCG2GJPicTurDFPe7zooEy6JY5BWJlCosIBcRcAt9nIkNfWEcS8/JwUFFCzu5wgJpsa
gIS2942+CZ/KuS0+6Na4deVfh2FKFahlGEg3kSVqi2UEM+cNRd71WAnU7REyZmrvPCxonulUNc+z
5QXPdaoYT2UV5r7dq+bz7VVdOSaMTXZDgmpJvMnlLCltROaQMH6Ut4WP9xZO46Jtn6Z5qg+3h7rO
/Kl6GUA+CERkTkv2A2LWnT5DovGxdUqxSKkS5VOS6859qGlYe9OOxwmk0IOfvAzSrarbtWifrLlR
GkJ/iH7VVTugVrAaCHXBRGPMLfY4ggQPztCmD4Uq7BrhIxRrXywVP0d4Je8Ds+r+EnX3I4+E8aGN
5+yQVtGIwGDvPNIjEu9uL87aPoCMC2RW8kthm19+hzIaTSyF8p5WdldR0UZk6J1il9FpUirDwDfa
ddC76wckjBJDfY+ou7WRfK7td/IAVFIJYjyTFr9B4BZm0Hj8BoOFA+suCnIAu4nbblR/144xHE+g
//BN4dMvwlOKtV6v4zLnK4raf6xLNcVpEhPW6eTNc33saRvf3V7a1YlROLNfOBrXXfu4NXESKDjI
XMyf1FEP3hg2j5Tbo6wdJARC0GAiaMDwWYQL6NxFWUbEwyIT6kEogePHeY85WKm8Hr9D0QJUPBUT
tOZ4vl/ulSCOiLaRg2BG7yanchg8347U6BCEXrWRK63NCuEgaiSUohh0sSm6Uiuz2PA6H0QpSq9d
Jw56pGNsHkVbFZm1jeEQ16XIok4BarmAQjRuZRHfJwzOHnRVJD7G3wVmz4ktXS6GVwP9yQrAekmc
CuD75T1JY6OoOvyI/AASEVrfeXNqxjr0NWzcjrf3xkrk01WSbDAWPFBIAi8/GAAoI6Ge1vvCcZGc
DWZvHxZKAnikb8966PFIUEzgmkMabBzqlRclykSEPLBIsv60FKyOdPBNtIE631Si9mORTk7sY8rp
7LQYYN65rjztCzLTOGCreKhN+2ignMor1CykwTqmVOzmDrcybrBzWEFG9G8vzcoGk/hVKpxUdaVu
yeXSlJNbtTTTBt/E6eA019mXCnsg9MLtjQC7EgUuBlrEnTbgCT9EoClncAOjj4oIliWGsNqNat/1
q4YnKNxG0gZwUHQkLifUYcA9dArbWJ9n9eT1fcPLV1MOjYmSoKsW6hsFPcGNQdduN7iUNp0B3lNQ
7hY7TKct0BktRqVdYkflflYmjIANNEP37lDo35UqV9GxUIXhJ7w0B6xeDPNtYVTVu6qeUKQmcnQp
WVQQPiQ8O0+cmPHT7S+9tjCg6GXXjYhiLgV4UuwIbbNCOSXRFPtDhinrwYg75RCmHqWVZHR8zLTt
jai8NqjEAdJVpX5zpciJqj7+q07Q+y6b+ZxE5dcMmNNBYE96h3kYfq8B9M/bE5Ux8fLxQ2eCW8Ai
vGiE6MVOC5J2hm2jkGl4YfHFLvvPKQKZp7gSxaMi+uAu1hyksqamfEiD9OftwVe6NWTHHEfwj9IH
ZUmurdwhEJot71coBa2ft035Jp6c0NtN5WSd4lJk+zxQh+MYa9VwbjLgQkNbAHalib7FcFqJ6fIN
Rr8GyKvEZF4eBnwus7DPNL553mZ3hNjxzRDq34TTTPf2WLen25Nfi7Noc2D9IjM8IFCL4VKcE5Ua
74l5tsQvnH7gL4u8sg7WUOPLjoNp/BAiEfdmtipv4zpZm6pL3YeWNg0jspTLsWdDTUostYWv1ZN3
8iIVp2gLnZOd5zX5oamHjc6JnMtyl6EFzGUirxaYP5fjpXkVaV7HeKSm4yHL8TxW7KY8ppbTbbwR
1pYVMi1lX2Dw/J9FvpEU85TmmKn6saMP8aF1LXzoKIZi39W2Zx4q4ieqz3iYAtPWP93+pCsHWPIY
JagXkOK1T4selmkeMnZXKPaxU4R0IMM++Mnl39Z7s0jE/WjX7uH2sCtnGPAOTU+Ch6wgLL5mZNUZ
R7uBARvGdnFOVXXAskyhhhAHyvhudIyhPvW6YryfwLKjq9CaWy+WlVUHDUIR2JZNOWS8Lz+wjZmf
OytB6yuuSI/elL13qh5761nvjmrlVXeI70d+y+W9cYpWdha4CAlxJcqjEbQoegex03iDyISvJLH7
FW9a85RNekWTqtiSMtRXJwlNlhQARWFoT5eTLNTZDWYV351hdKzvDQbG93Sm9FPTZ/3dLLrIj0I7
2jtaXPzVYYloQ4YApjGrJh5IqRv04Q56wnDXj6PhFyFwRAJrgbozyPP2c10ZEZ5Jhf3nEMyxgeD6
3H/NYXMPrOc83HdZXO8JE5a7oyiF615i1+doire8NVZniW6iLP7BYl3iMl03wtK2HQR+VEr5QRmH
+wxVtgmKqd7s6K1PCr6V4/xEzbXeePyshCXQSzx9CE1Al5cbWcfdMGqcVvgCu6ovRM73tVGGLeBX
0AlWpH+8fW5WsiwqYJLbIeP9leRIVyduRB4pfLuteEXDV+z0XV5s6aesbVEARMwLHhtqaYst6tRt
0BeRIny17jDYKNI8xkCuaqf7ysXd8/ac1mIBkFp5i6HwSZf6co/i+ppYWT/zslPM6WPjmk3xdhYB
lPJuaI2ngXrUhOWR6PG25HV9GFIs+m7/CiuEGXAXCCnQuURgnKLm5e+g4LXQ94YGv1Kz6hFhf5Rj
0Yuo2uDRngvwLk1oNH+hEmLmT0406dISvA9RDBHaj7Sa0p9anA8/bv9SK6GZHJd2EIk7WMdlgIpa
L6szAxdjoJbDY55gX90LSxzzsJgOcdPq0Q41nS3hspVR4RNL9JJHbkU/6nIlIj318J5Uar+vWvuT
B8cMz8E6MN+rlW5OO5om3kMadeXrJ0vfGMgqBSyDO3dx3TZu04NbRRe7T1y13aewhR7TkgbO3sMJ
5YC2NFANbqqN47s2WykHCOyZ8iBX0uVsDTXWIjuY8SsvLO+TVesjDwkzSKAFNGF1VEXRHe0xHDeG
fSk7LrILUCfkULLXik3j4hWjFlqTuroCKj/lbD0ZWosnfW942feJGvq7xGuMdJdB8z53k1nYOy2l
o+AHQ1LrIN0jjGZdpHF9DdVvVBmhLaBhJrAm282lEv68vQ9XgsHL21E2v/k0y0xIs9JoqLwBoaum
0HEgNjMvnp5tA2WOHNvGrtkKCGsDEsZpM/KwJrQubmYQbBVFdZS1VKcC608anT00WRXf5wJBhP3t
2a3sAA4XdQq5Bdjyix3QjW7rRlz3fhAk1qe2sT+W1Zw/uTgK+2PdV8e4DrcygJVLA507Mr2X6jcb
/nLXTTQqzbRyan8qFexhkqx18BNXM/Rn7Xr4VHvDf1AGh5IMjVw+FGQp4HJE3JHNWYi8oZAVDSn8
iWQW58gdaeKmsYde2qwp0ZMTmkN+P8y1qSS7otH1b7fXeuXDwvJGIJs+t8ypF2sd030I8qaufS0H
YDw5jbFTQoc4FmFod7w91toaI8dDExz9E1K8xSbyMgoCHOfaj5Kmfxdq2fQxVft8x9DuqZiraKOS
t7KPoE7iE4HiEmnAUoXWMSl1gEHhRZhp9Vvk/nAKHdUkGpG3FMmfdRWQ4bl9v0W+WckIpGINREMS
aXTIFrenkWmJpbe0xmLQN4cITQhfc3kc317NlS+HtCTla3oLBnKmi/Acq17seGnV+lnalVDMzek+
wfV9H3lp/fqFpPNFE4GcSo65mNBcTiLvjU74XmHV9S5MAXalZei+YwV+wilyjjAcwsOr5+dh7QhN
i/4iqmeL+QGYVkvdRYk5KJr5uZ9wuUUqVAELqCUbsX9lYyIRIpWy/nW1L4Zy0xQ5/7oihetE9GvI
8+agJar6CAXIeVeU+hYZeG08ug0872QWQeX88uh3WdE0SF4Lvx5NRxy4WJP5zBp7D6RU+vux7ayt
+HZNCKP5APkM4jFsKVqkizlCjIyzfuop0ukZcgeDg8jDcaAOnie7uNfKxK9b1fioxc6c3mk9Rd1j
ONXiFPYqiaZZq4GBWFdp6d8ba3SaU6hayU83sJrpmKNhST4wNEn+duY8SsEII3gO2yL8OxKVwA5O
8Urwm7P7KSvdPN97QaGHJzejEbiRNl6deU4CNzhIInDmVJ8XUZWn29hZccM0wb28Tbii/NFo1F1W
mfM5sfofrMPH2xv1ekgI+ZQlpLobXJSlIko0g4BMi9Ly66R1+wdASTzfzAzv+h01gmY+Kilpzn0H
lGcrM7yKNHRP6b3wdOUGoZG2iN5tgsvdNIWW3yZoTBxC6XQfB2yA155FOQ6BlPcAjXY8MC43bOsG
eCjU2NCgbDJMuwkp8f2gZMbjNLr599vLeXU4GAvGC4hESeb1luIq6HQUToc+u58YQXByjcr53DTG
c6dEwaHMO67BV48nM00wwLwXVUq1l3PTnbzB1JI1pKCUK92utgPvVxTFPebbGVv4vWcU6B7cHvTq
eSwxuLT26T6DkL2qdGBU3WiYQzGoGqKNriatP1dJ7jdN3PkTcJ29hdfQn3pobDnEyC1xkeYyMkwU
yUdjw6EcfDndEofhro0T22+jWvnYhwDVzgnSGXs9rDbNKF9SteVofEvkTEmt2J+LxW31LlPxg4d2
4qHLumtFZD7WGJQPO7KO5K3qQnLcBXqo8zyvdWSurShR/tRKy32HmUz+S69zpA8YMTd8ODKzBHkW
XXSXJg1pr4d12JOaRhoyFUE03ncJpKmdLlTgkk4gymSnKgjx7fl+yVe7TKcvt7/ideWZhodqA/eh
biahZYs3qhlZJGx4pPlVGKuPUAX0YeeNVl7yazZJsxtGt7MOPO2qh85q0Mp0JqtJdsoYOwJfEsPJ
z7d/o+vqkvyNJBWeahZP1WVTXW3NqKE8WSIbZsbDgY+atsfYCGflgAqjTsNjnnmTFC3IhB3+8NlP
k/cO8pAh9nn7OVHtdt/g1d7sVDDwxc5GlLv051E11WMMDSHdx22SPBe1mqGZbtjTF+rdVrUTqNWn
hxKTkw+T7qCClaUm7hgYNIu7eB68GJsBS4PcA1H/x+05X+9ohDuQUIe/iiQLlejLHT1lNYyrqah8
2H/2fir17NzkArzDPGx1uq5jEwwk2jk8hWjlX3FW6wZeSIgiia+7Tfcl6k0bApetYcyDtt9O5TG4
ESdWdxhdLt4IMlVAkOVycnjShblEwfq6SIYDNzwY2axJDyRGcDr7ovGV2lV3UTJbhxkAx7mYgmAf
OWX8L8DX/7rwmm9fvOd/lNXUxOi9L/7xf/6sfhbvRfPzp3j6Vv23/Kv/949e/sX/eYp/NGVb/hLL
P3Xxl/jv/3t8/5v4dvEPh0LEYnrb/Wymdz8xnBYvA4Q/S/kn/39/+I+fL/+VD1P1859//Ci7Qsj/
WhiXxR///tHd3//8g0X7bcPJ//6/f/jmW87fey6zb8XfV3/h57dW/PMP3fwvCbEB1w/fy5CVkj/+
MfyUP9H4CaqyBD96QJJXTegrykZE//zDMv/L5U++ABq4VnlR//GPFnEBfmR6/4XLFKgMjNB4bPOH
/vg/E+f3mELUyBf//I+iy59LWPwtY8rK0P8Lv0DGZW8U8DKSFBKXu0RooHKqNSoZHBYS1TwfEN1X
xTHRwiLYFaHiOLvcaZtsV6W29zzXkX0w0tQYT3oHvfRVz5WXX0Xed0CV6d3INsPlRkb+cqhbHv37
LmumQ4hY0qFrmneTG27Jbl3Gg+uRFilgW4ZKVYQobRae1p5qtafgrEfRuwRbyf1vO+HfC/77AsvQ
slhfFH3xaKfhR0a87Dxmjjalba6p+xDWzWnu22E/Ysfqe5jNHrDM6KCOtcASyR8fFNcLNu6ftZn+
PvxiTWezAyhCwZnzHsV/GmgY+XnY9e8cQ4wbgegy8v1rUWm8oQ4J+IZXweIiL8e2CaySneQpqfsI
Fa0k6rmpokMR8DTk09qoUY63V/cysf7XmNRZZdWJxxlK6JdbxkLZ3bQippfwQIt2Sq1woSlKtG/L
VnmjpKq+o5U9b1yhL148y49KIkhSKFt/9FYvh51CXLPSDmVBZMPKT67WdY9hBIH30PaDHRxLY8RT
uHEKSNIWWrg+4kKZetdMjdt/hXef22cr5H1yyFW7qX2kT8larLJwC59LIlKfcAJLkRiZ8DV6dnih
OBubcm1XSNlXirZQJl+i2+8wVVheZQ9kS9s7ZqpPO0z60jM4zGHcGVwkG1sQJbvrM4B3K0vFFpfk
+MVXmmYTAVHEcfYlcnf9rkUdyCOuxPHb0i0i2kxdVAV+b2ZKtqcT7jw61HT7naisiuLaHNjOLlRK
xBSrsSVj0HgxPmqKaTv+4AinBsFcGOLcg2ov/LoRJlrnsxg/0ITUtB1rXn7sx//N3XktR46ce/5V
9gUwC5sAboFCGXrXJJs3GWQbeJMwCfP051etkTTdc3ZmtVcnNiRFjBQiiUIBmfn9rb/Un7bczbM4
TKc6jwukFkEEdqb1UcpOfbfxaUJOW0Fz12Q4hnae1YAv7/wcb8/qBAYHxg7L3tEgTaCFcQNm3JlT
3uR3feuT5dmpYCZkoFdWFRtNub01WAiqfV24tnfdBxNiAn9Mjcfe0+7HVHtZt5dOszGZlTIXlGDP
886UXQ6DsRnBFys1m4ap2urpmKCu+ME620d7f/LQqFsczSP+M07EcmfjlNj2jG5jmazydTRVeDc5
tRwpdHK7T8x6pn89a93ee6Xy6sPaTi3rerX5n8KRAJaYud++9ftBfeY2eSlhYvb0FeDdX/eTm+Y0
w2+yktHgp9632c2IopktLfFcVtXwRbir/5LXk3gFp1msqO0KcdF54/ZlsAvifGnudF69stlu+mJO
v3HCnO91i7GfwndZvpVO0Aa7vtm2IBpSBDpjudgZJRCd97wiR20j3Yr1seibdoq7rTUfqcFK04R5
Uz8GZRc8bL7mRlXaXudoKYLRJd2h2o6d11YNCb/1NEWzeR61sWmNAQipr0Lie/y0jbgp/hfRLLI4
bKWRfx+Ls9kESpsAMKmo5JurMkQ4sZq+vvXSwb5QRT53Uc0W8MBO6VeJsHPbn6LWD93teSFiVB+E
sbjiIgMudi/yQNtyiLZ61sUBt3TxqZG97cdBiqQ1aoq51BHJi/2ngVJtJ/KR/XTHc0yld3IJK273
vh5EFrnwlWMk88KbnKhpYWczmPcht2/QSW+AL9aQysjtOSMmfa2W+9Q0G3Jt2WBU1LGQObFFdgBW
uKWtvjhZmS8JymLGnz4jwScKVz2+dXM+qb1hGBs5qdr31uM6bB6viusXADSjP35y2MDISyctzIm3
URNeRjVY6ScccIZ3uiBT60qhmIjmrmzcSG/FXFHIZxs3lNFJ72hnam5wr6YCN/TW9WLX2J1NIKue
tmUfEEAmdsqRPAoIYlF3RAUC7ebSmz2v+NQqDlHRaGhSaBqxqfCw4qheryU4lXFt9+j6X5bAQQrR
dMpTe0pVl+WbHLJiOaVzxr8i35/FFDN9LNUH2WsBprC5IrnIRWz+PAiZ6Vt7tMvsFvbcI+qFF+XS
TddsADJJJ/O+QzD94pmjDKJNrG1/MMzUoFQkb5osbnlY/XjEHp3FpH724w2PQPhidmsnTu5qSCzw
RtcXsW3JcDsNGfXH8RRu+cMm5FLtHD9zHxvLztwIQYlDIFoXmtfaHow0wpMLZTTm61BErQqN6SjS
ylsTbZmsICyarWe9eBiH73zS0D8sb9r0q6w7hkjihaVUb60Q/TbG7TwRN3yd2VoxUNtW79WX0pHK
P7YiF9qPtR5F09JFqezOiqC8fPe2LulX8HahOVRplfRpDnp/kkZtkh2FEuSpmryJUXvZfHbAxnO7
yMkEVTn2VNb1YXY7HsLJhuXfySKdgnim0+tJkYWTHevCWrqoMgM9xhO/zIlcfylfVs/cZGSttA7H
xjgJsQdcTg+tXMr62h260j4O6zi0j5O3Mko3RSOey0noJ6Gb8Mqw+uya6PMN+2NpST/aPDe9RGm/
7LNSZORrURG5mAP3ddPdp6F15KObLbqNUqW93bxZYoqqpW7eZVZRNDwrK1oJPXwYsm74RPg1SGW4
ggXPgX6WxkpfVJrKHQGcSW8PYzKTTFllarkpiuq9dSX6CyUxjjeEy+2GsScPa6iQDGWh3rv27EeG
TO1dNhoEaqV9XaGs19qMvMkyL8naSFQZlInZqWibi89pIdKd61SMdFM2ekcAr3xv9GH4Wk6hEWEo
vO9hnPNj3nlXQCPyOt8w4pNqsfd0lgI4mOLS6HGnLO2m9yxAOAAnmcbbuj3K1d8FjX/uec3XOYs6
UyRFWJeJQ+qG9ofDGvqkTbra49kI0ipyMw14UFbZnhCao/TVC7HkLUtRtwTvA/k0e7+t6iNz13Qq
e1l9Dhd7Oc6tqw/1yMK1LF5wCIk5WZGzbGvSucuXJmxfylIyo7dZsjqKLcDuyh/Clm7ve0txXSxN
B6ntDJfl0Dkm4kn55s6uhW8QTUk0Bb784DhzahyDwNXG/hLMiKhjo7beVLkZ8bjm7OZDUR6mujez
qC1mM+pk+0ILh3iRw9Y9Oax6MefL4N5AFZLUhI9A2U7fi6wTpJJnl8Ogviy+7HdaVfdt451C8JGD
YRcviPHuZoJCqUFhly7P96qsCEJNS+Jdtn6dwliafR9ZVaNPMsPcTd3GxZBbT3bluHHTWl0cYuXd
z7A1x8KV3sVawrc1uXLi3EDdM3E2qCNkIOarzJ2x38k+XQ9WYzs3BY6FNiLdqdj19gwq2Wu7inSp
3txGZY+NrYnkRvOqPPJ7CJ5K/LS7q8Qq9qNChckp9uks5b+Zc48dx1bNLfVDF9TcHevO7uJgaD8y
DMZFKC/sfjNIdrOGUzC220Wb+re5S7FOOA1XGW6GWPqhEXvNeVkh6WQtUBnXVx0ale+cFIMPf6PW
nsofwAgKr2MkVdtlsQlqf8LJpiADHT+rAeZ7tzEoAGln9mO206uMjPZorVyZkEZ66vJte/Rm55YC
j2/mxM+MzWofvaGIdWt+nxsEcszGt51hjrFuAgRqVOF2Rv1FBkW/c7eAPAXHvc3mVL8u3mCc3C27
L5l1y0gVtLDYdm7szM5o7zf6xyKrX5qd2Kq9M/j9vm783RSgC/cHlUxi8aJm2uJlJik6N8aE0yDK
Vm+2d20V6ATT9H3r9uk+8+u3dNCEtjXWRRl0c2yYpMBkSGBDGVxLr4pGv3t3Q80AYwyPhi5OI00l
Q5q90o/8tE4EdGnVX3Y43Hddlr7XBfsbKIQVjUre1JWRiLxTSTOo7LKzGI0kp54J4cugOIKruQ1i
X1nmIQOEix1ZBbuuaE3GUteIw8Hm/6xTVx7SonDO9z4Xr+3qIy1a1+/gevkuw/89TPUW5/1HVzte
RF060UAij9uuq3g51zdC9Se4zSnZjHC8coKV9XZtr10OxHPEYh9E1ZbOn4Ilz0UyrkZ/aPqzWdkU
8xzPrcIaUC+90fC4hyOn1HBETjJydnxNvZQw9czN1g97UkC5y7iy7ClZBGRI9PkREmC7z4VMH/FN
NC/ZLGwZ+V6uuGt1ShiN7WRBGenZNr/5Y2ZtUSEmZG+wWoWKq1wYZxi0HpuIrZRb3xBVseN8IpqT
lQ12EHmGt02vofK3/GBScRSecFqPN4Vepbu3pNvelWbfSUqzQudI4nt2YbMDo/SQ4oyK9vZyMssq
PBoLVckxIeAFTw7Odj9yw8z5SC1RVbGHFTZPCtoCvnMbK58tojFB5dfwa78Glo56OblzVBKEAXiK
DCDbo6fz38JpccmralZPnzpkuTcDCA+30TDlU2HW+hw65NsPwZpT/uEYVnFjjutQ7nrfCd6tubHY
CECgbB5qb8hjZNUl0GXuFTLpelvhEAjNEc9AIDn52t6GW1MSTTPsdNiZz4y9j11Nz3McAt3kkTmr
itDIJit0hLWZf9auDq0Ic1D2vZMWiPM0uCnO48HoYBNbZaqI2qz8ZDm6fUsdZ01mT9rPY+iN9r6Y
jOFlDn0kVsvacJd8G599NIdY8eMuSMVVXjmjielU9/zPWdPzpLN1+cx2U/0s/DV/ztOaB9WyG//J
Cha2McSkQR5lKMQrTBCyfxu6oeBerfV21rZOKu7InrnLVhW6SUqwOXsDHDd/3B+rN79QAY0pjdUd
Lbta6S6zXfVNAnK/1XOj75HLzG8IU9WpmrqVqtC2UU7iV6H3MvZyzOOqUZQNkb0xctje/CXuZoCy
yC5CMZJLO1kfOsvDF1eGrEeVlxasu6WRkp2y9uLTQIMeB3keTFK7nGp+cH3Vfi11XbMspUpW8bSo
9WoiqMiM3a3XjCuT66mkzJ1Z700HBzBj8uq+mbX0nhxRd0PUIv1r41x7nYzIo+6BqCZjZuVa1qrj
XWzmr2Jq6JLcmrOffxTaenArf7xPpVfnFwN/5aGaOR1E9SwNfXC9sWS/nEUVj9kwYbZwgu1D1l57
vxp4aKj7SKtn2drqi67M7baE7m/Pr1nn8TCk6gkB7MjkKzLC49UYhgg1jbmyd+k0bAVnGRrV43Hb
UoecT899E+TFrXxwO/9iDLSosOXK2oXH9gaooGzMvzc4qu4nB7FS5I7+MOw4I2yvwdaqgX3GR9o1
jHptDoPdVZ+WQVrYg5q6+WpMk1uwEvfqQVcLAyoe57aLApbaNKmqxvyqJFRyTEr47MeDnQo3mcmW
o3V4pTY32rZ5HePNW9ernHKhedfRz/u50kFvUblldC39OFJukQ6WoaQ12FjaqC6r4JxItzJVebKH
R8lm4oRJhQscmvhs9otsLlI/duzKe3DqrQgigyP+p2qFGo6sIaD6baOY3KLUgCrrYybMRiUGfNpJ
T3pN9yu9jKi5R2Gdam9NSUfOinHZb8hgxkOp7XC9pq50RL0o7OLZaMPaj/zCze59zq1WZHhz3yYe
fEq3U/Q/lcjg6yYFgegZjYy+3L4FzjAhPG4pJ+YAqY2HIDOXIDLJL8nYPXq/3JMbNn8SRi/a+JzB
Z3DCbtS9tRHMHeUzQOrxnIRaH8zUqe77caE4YVsGUyZUwumcB8sGONYl9bARLlbWc8kezrym91sd
LuSfdSJ4kTkoZQz9AbyRVhLh+GDJ8v2vgclf4o1AJslSoEcY/zDI5Bn7/RkiFK0ryDqrs13VLOYD
1oriROIuHreNHeJgONPqR6MTolcdgzO3ywDd3nSLke4tqsef7KFU10O6Zf9Zc9A/rgubOFklwH5n
ScDP15WH3lCWJY4121k/67yYOKCTtNBOaZ5wIDPv/vo+/AkURpeLYgYI3P6RwHlGIv9giC9T1Ytp
EfmOJtpyZ8uVyAXQhyNWoe9kLzuHv/5z57v6EzDLnyM9HggS2RNSi1+4MNcG1Uewlu/IppXDu2oJ
/nxGetsmLhXq65s/G1b5rjSZOJhhxN8gnf8NrAoyw/EYmMX1Uaj+/GEbs26BGaEVVhbxKGAfidZR
mAf0CvPfcCV/uq9oAtE9E8FJCCchw78wGFoU5Tad/9TSr9te1U65cwq6NaxRzEfa1P8zqdUPoP38
oaCyqcKl5/GX79HHMmZ6HeC+7fds6VDpl7z3rMSGsfzNd/inu4gy7qzqRfRknzunfvlTjjP7fZZV
/Kk0ELFvcqpB5rvEzmZ5/w+M5f+Rh/yJu/xLXvN/IGNJjuYf3pw/MZaPVau/NTmL2j/4zzPJ+eNH
/sFZWuI3fLEIpDAI4ijgzf0XZ+n89oNuwc5JeNtZevcvztIVv6EEF2fbKsEQ/4j4+Sdn6f3G+Y8n
logztIjoaP4zzvKHaumP7/kPVwzzLZIqrg+u/ec3bRkqLc4qLhgFo3zmaCy/TCR7VxEkN0AZY3Q+
x4PyQjLTikw9mFm/zQdvsRSguLUwQmfG7IOrTlmGotYbrSSFnrrtGczGXTY14mNIG8LlDX8zbpif
9Ho0qzNKM3WDstEc2chIVivvmU7JIqQPOmWEL4B6J9s5uB0j1KFhofuES8tqgTUw8eznWiGR83Qe
PPhiKB5tCrIoPe4douUmZS78GpZKgTWkCK635uzeyXE0FrFUrTtGA74CDmNLPQ8o3WV5O6WDgbWH
njSLDV02jAJhbt20neGLnT2JPpZM+vWFnXkp4ZTnIw1fn/1uFTpYo7QpqgamImzNk7Jc8hRlqoBe
dbpgzl/B+a9cGu+vYI1JXFosiKKST7nGud2ws0t7Njl3bTBtREhrxwYgz70xhsQxAq7YL8f9gtDk
tUhT2D/PFjo9qrDz9U5txfJK6oV6cBq+yoj4OZK2V4rmX0kUdutk4MD5Wqee+5ngP+/ZT5f5rVSh
upUi15gJFzHXsdc7mbHvyBcgCXIpbpwu5Lw6gWpS5AvCeuxcpuguBEIc2+A5TIfLNisiEi/qqLHy
fWiYkeqMW1++1ssdRbaXkowJuaZYVN0jV9EotBtufhqKPk+w4665vc+r5T3ImnvTumpBNXWwvWxg
ike73cabrWCfSxUjERCTXfsJR62PzbA/BRK5i1dDYFjqFsQSSch0bXnjQdTb7TJNT6YMLzLDeq6G
b0U336n0uRL5N1cxD6Tmaz41V7XOo2YLbqfxfIsXzkMSDaZhxrPrHGSGrausNEDojZrXQ+9yarI5
OM+cGp2wOah6Zdxpk9m/aJcSfe60RIuw93UPrhTI7DCW3dUW4Pa32UmsMVRJIUOQvnS0n4jFcB5F
tbVfCnM4OQvPXDAvyy7zsRFzzrOepPYrWF4r0bPpP6KfpDed1BuATgMhEij1arwib8+hs6bvdtlf
i6C4wyrVXTY/cJp5mJ+GNYAyLfeTnC6yVPc3vsa1kEL9aQX2cdXb+W6Y+wf2KMDMbQep+BJa7+ZK
wnaAEH8Hqx7P5gvWvcSS6wvqoqTu+SL9MzZxt4KCbZUZEfG+Jbk9Pop6oDb4XPLVRYXZRuP2Jlx9
L7fx0fHnvVEIikXJju2cnUG5xVzcVMLbUz4Wm356O4Bs+Z4Ls7uQjqn2eSAuOc+CFY9pZBSXac5B
vzH2qvCuSAfchUMWV2Zz9JxySlyuxe36YzsCYBufsuqLPclLB2V2ur7aotiiUH3xoRHM/DKX1Z4C
Fxrvj7mVfsmEz2VlVLuNACP5oD9nLn6OVMZ+9jiH1pNamvaQueGHYYTvPGqXGgeS3WY6glOtd0Z5
P4fuBGqjnnxV6dicF6CC2on9oLuvF3TaoqEUS8wsVM2rGMcrTeVDsIowLpdiX4+dfRrF2XqzHVxj
XHZLLpNi8G6n3DgIOX/zJmhrFlbbvqdXm44bZyUzLS3vcjc4B2dfVTq73kxHHqRXVjsex3pv5V55
uVQTHlJ+9az0Z99orSgo9PVaiBtnK19QVhxaSADGfeMwlNPJ24JHEqRo75v3ZCMxVt2aeX5Bc9K+
rYy4dXl6aWK4Aa36CCGZB4vZqytzL48cVcEYsqaHe+WLi1L3Yr9JXtfh1dFAxPVy9Ju6eGyws7qE
Kbm1c9/5+S3opXcW8ZXBodPV09L6N37Tu15Urr7u4k71j36hH2xjPrnBmFjDnQGDFufpwyz0Va/K
i2Z817phDxqm/hH13HXKog+d+bw6/YM9X4Rzv9e9/2nsyh1xklEt44bClmUuHeKo5+Uy3a78M2tn
1GlkFfktGvgriMgryCBoQ97Gediv6j7rlqgVxpVHtF5Y3ZyLzp3+im5SLCst7PcAfOzq1CcOy45M
qL2k9c2thOUIyd0IdQ/OojqAnm5lUalq5tXC2U+2/D4s3qkIymM++/KyacL+vfZEuQOsPfqduvW1
KKMNWUZcav0JY0oYZYpYACiYFPFfKep4mIk36w9Mo1dj5R48CG/21W28zUfvapBf+sq8suY+Dpp2
P+o6wWsVE0We9FONWd2GqZ0+VO5dmau4s7BQ2c62d+eF4bFi5f3Y7FO4Nbf+chtAnG3DnVnbu9m8
dMk0F86ws7rsGLY1kyEp4tm7s42YtgymV4qRh9tSLhHyo9hneH/Pu+GKc/7rNvSRC9xX59bltJJF
5bjbbgXNW1HYKaby2Fr6vV+fYDeTKRVPZEDbL8FspRyXr4yGWpOyu62n82LLWPxp6r3PwdbbvGZf
FFVDSK4+tn7az4PRfvQUug7+szZnDizYyRFvRcT/BsmwununCtl5+/Y1M/pzrKh5txIKslu3u5C5
fQqjwSx4ydqd0WbxaA5JgH4UOIBVMH/PRf9O0QRf+HBL+ee1PS5HxWJuWS24qnDRnqZXaWjspnQO
j6lvJoYOASHz197w+b7KqxQm7N6o+PXrs0m5AdwnA/ANTDJiUOUViTHuvT7EYOIuxybweFM94L6t
Oq7OK2EjwWW/LScxe9f4A757bGultSFbUHY0unnsrTM0JHtpifAquLX6F7euI/bHZ2SsFymJ91uw
hvejvAtS/2UpypMKw30tK2ikj8DKh8htl0tldgk8eWyk2UE5+UURpk/F1BURdqUYZGQ/uUBuHPxU
tDZz0hfmC9p9xIrdLi+6Y98PN+DkwPe8Se14It2VJ9rx9k44fU1Jpo49L78GULmA5MZQlwkFM4NX
e7WePKF4NyVFys5ZYBsM3lXqyJPjsx/Usdj6I8etDI7m1hLmbizDw2Rp8y7t2eedKcqtZCu+trIS
bNZilwKDoHBmzV3eayGQOPAB10f0pXuE9rEq35yC0Nyg+dyhkIORfAjI7HLWN2fMkc0skdj0PVrc
pADJa8rPXqM5r9lRseQ3KiBLMruqRrYC0cS0PjNWf51EeoSQP5XauqpaDrTY6fKiYKfzYpSIsT84
ey+HSKytxOoEpo3lLkS+TLBT7IARj4FgX26fRdtERf55616yYljhV/L6NjeQG2V2NAsX28gal2Ub
VdWKNsJob+Z68gMKVkabr0xcBBmab7ce0mNuq1Nhm+QV8kHXyzxA6q+8R3B7+QI0uA+ygsTI4dhD
sknbiithJJRIJykDgTus5L/rfZd+1baLiuNMhkFh0Klw3lwXB3cLF7JsbdJIsGkheDxH9jpz+0T4
U7I5qbsP+vuZc/c9KiCx0znUyQYiCVSYQrQ41zDRz1p9M1zaHdtbbV6iYUjwruxCuvvmwt1X3Uew
LIiar3z9DuywhsFODh6PF2wlasrmmwSlL+tbrOEX3theDjgKX+HIDgNUSEXeHAQNfXe1ZNG3k9F1
H6uQw9aYnsQ4HKxqnr65XsC6M4K8wTK2XuHwNVdelLb0mKZMGCXzTNTo3GeEeHUgsx2jucuJm22w
Qj/n8zk12ASut+EMuQRYGhOJhQVk6I/OY1MLTk67plTHGU06LTFxprg+DODvMMKeEUZ5ETcLupDZ
/zqIniRe88mb2OU2IugjlY3s4oDGtj928dQwOG3+8JFbYbzYztdx0vN9U1OPq9h/YE/WVF64/jc3
WN9Uf+GsnMmJo631JS7665V4pnydvPtmmWJzu8wN+xuZ0kg1jB1lphARHIWakBECri6eeIOAUo/n
/mjfVInqi+R83rGR1Azkmk+ZvZ+pL8kXviivPmXLx1wtx6pwrousP+CaPgyVd9D9NwjXxCMsQcgv
tJrejs68T505Lio3pkgqRpV7mfrVXvQIZbJmb+kHqNu6fuBaw4hjclxn3rNg02FWvbfDmvGM4lW7
uSbr78xXH9203G/6u5MzVNjrUz+Ia52aVwGL5Y1bTwfPYfac+zuraOOiLlQUOEVCv6eD0dy4X0X2
bk1GpMxzhUZvlXbk6HyMewflQkjG0iaNR2fzos73rtB4vS2rro9p4R8XPI6nUqRE2m7GbehPHH3M
iN6c18p/gLOEKjJjrGE73zAUcVhV/+5AviOov2vSPK7LC6vo7/D9+4kmaxgbFXDbRVP1uyBtrp2u
j2gLT2NLrEzi/fctBSteazbtHTBzcRa23EiOPw3we865/uwAUcU1ZoTYWepEKXc4aCRKZDP5yIGm
+S0LWM/tpj9uHBVrxuLUfC/LgmXAqUz0F0g3SLBFyUgyJW96zfyx9la4my0ziPDsXFQ2UyDTzZXd
8w6OOUoJbxqOAKMQal71WNOarKgY4QUOGFJjd7FohOqrvXXeN8xw/eqXA/h2J/sLa97GS/RfTlyl
rfGNUriebGrjCuP3F+IYDo5teHz9yyGcnSxB8LKCjpMm5ZyzyF0DhqJDPQUFvVwZgUr8vmoOegIC
nnU0EfjmbSY6sHBXDsH15PYvzboe67JBygZmC0WdsssZMYGu73WqD76iQXG1VJj0WxWvRYymtE/G
tCjvlFPQ+WFzWj+roI5VV++aXhzW4GqULumWyKJwOD24jSlOeXffDQc0mSLR0BthexLr9H3LT+fv
btpvwTkrq3BzDjB2X6wb/KxYnjOkJjAw8BSfc6U0BM8kx+/SdqV9XOe5gGUJzV7uQaWDOjrDlwF4
MAITvC6TwelrC/mhdSaPiXrG1b2d2ppZqrIxPe7Kxqp3dVa14Y05jWHPYmEt15MdTPmp5sz6KqW1
pMfUo7r9IFphQQYo1d3qeumMXbtV1pVE/sAxg7c1R75odUayWKt/hz+XuQC1Ajf0bCV6nTcmi0M/
eoaO+zYYJR+VttuYOLj+fPKbWgpNBBGlZKQE9l0DgsblGH5p8jHL6esPWO53TwPHmH8L9v9llPjV
U/H/K0IJqPi//2lV+DNC+d78r+t3WjzanzFKfuh3jNL+DaDfwspJQg4Y1BmJ/N1XYf+Gq4JUUxNe
70ckxr8xSue3c3oDwcf4gYAkzwHI/8Qond9wP6AhhxqxSWSj/OGfF/fT14TB5Pf//kfZ/w9+5w8I
JfkfsD9o4fHRYfvwf61jHguvscXMbOj7vCGNWPJDGKyUBzdDsGtRth7szEkkUNytob2DpfKTW4yE
V9jlU1XYydTMjxy1GNuXTF31rffs1LkXOfU6JUYwVPSuEMvYa6c/iUoSQ4TMbEfWXYvEDRWEb8hv
Fca9yKawJe4E/rfF9L/7HSdDHdbHIGxe/JS0Br0EHBQn61EL82ggBooUrGAEeXwMvIGT5XRq1Bvc
8RzBLQAguJIGKvv2P3/Mn9qaf//qBvoJhf+/exMO39qzL2f49Vf9T4Tpz6lHf/ES6Pfq471nzfgD
TH/+kX+8Ao7DK0AyLlJ9bDGk64P5//4KmL9BP5lY3UxPECV/7pL+3VoUmL+Rt4TdhyzGH0A9LNXv
r4Dv/obdnJxEPEm4XfnB/+QVOLNd/34D8K7z6PPkWxTYnJP/nLPz6A/UH8TQtJWDaSWrP8wYNgPe
A9+AK4zahajWK4udMNhPA6nvUZub1Xhl6NryX/5ww/6bF/FHseCvl0HKMa2xLkwGNbw/X0bDXDOE
KwMLhjakNnJZ3PDUggLKSOezfEM+ZpPm4XfV66SEzfjfk5SSFKIEUpk6JW/JxPDdk0y5dbGbpcOF
KHvcAOaqNAcJ323SvyFN/5RPytrkORb+ZhxgfI/OL+xeUWyh1YjWSYJMb6i6mvVAvft40wqzu8SQ
y8RVyuxhgOhODMItT7XJkFoo17pMtaA0nBMM9Hwmg7/LX/uT2/B8aVybeXZqmSxyrMd//FZhWbjZ
huWQHkjdqL+KBfF4WiRL5uj9MG73BZlip2awsSsblnXMN6+nmWtSfxeh8TPVew4k4UIEkYZnMxwd
j2eG9A+PV8nUwlEncxN3w3DEtCibb2tvVHceJqC9VEFenZ2sG6Feq/wb/8z5/v/xmfrxt2F5zyF4
mPGCX6xOvcw3C/ET349wNjOi/CtFWoK3eF+i2iiiALVphVB7+rs2+v/u9uP0pJ7u3Ecv8AD+/KmB
DUmpDDonadIUVaqxhAqM3Q6OQ1AQ8DbOdX8ym2CO+nlyH+Zp5fw/LfW9X8rwPy40ONc/Yok/m4kx
/GNQ+PlixBb03kY8V2J3xoiK1TcQVBaWo9KoNSlE2aVj0xYXfWEjkd7EUr131mY5sehU+nd6iz9/
JQLk3+adOddYEIf/87XMrmg2SQBVEih3BTzQg9qTISCv06lMa1CHSn7OCXeK07mrbnJXrp+0kasn
7Zn7StCXxk65dp97dzGuliL3doxN2VERafby1wvSn5/bH+si3CpWR6oOf/kGRzwcOMHn8L84O69d
uXWs6z6RAOVwW7lq5+B4I9jHtiRKogIlkeLT/6P6u2lvH3ij/9ONRuOkqlIgF9eac8w99i7MHOzK
tHJiQzMUoL7f5M09SK3wheyT99Kt/nx4KG+wV8LG9EPo+m/DNLvB5vi5VXVIresePL9fcS0gGhcb
ApHdL1Wr/E/e3NhfdVaak+nS8saEpjrUaTL934bPbv3v9dF/4r1+e4X4BoRdcasQyPBfDLb//frO
ohCuWQtzGCqoI2gYTcyrihON3Lygsc+yzeR68VmhH+xK/tI5WwYcM1Nl0mw3pZ59UkBrqxs5ON7y
CUQvNroicg5qtKLf2m4el0Pgrt6tEwXFuu/81kxHJbuE0UvSNEwzVsOk+O/39o2blkWJdjB7DG+n
h7iGUL7ff5VoYLNVXo2sP5pwpM16PnmS/i/mkwqheBccgjpYMSz44h+DBgrXncF8+vdvcf2Q3y9t
wlALegQKGJ6et1G7LMmYMjozH/y4NxYV29ChAHeFd5dNyQfZ0nT/+wf+y81kc0UY4lM20wF9i1QJ
5tH03pqR5xWSdO0GHcRVevuvvtvIdDegYNz2qje3g+3626yP3MsaER4d+VPyRPzPD+Wb5uNi6aSu
K+qynnyUfbJEN6W3MvoihKE9oYUtlk0JOCFEA8+pLObM9c/ff8cbX+f19vE7iPKhqmIhgd/9++1j
NBzS7c2Xw6Q4YezG0J32cTerz6FTDDekHEQnJJjgTlEsnnpb0KlH8vOC6O1pDcf+kJUFxpHcj59D
tj0aRpHeDDjcHvI6WHY9K+ju79/Y/2PZIyqeEuuqzPFjMIxvXyM00VCtR31Ih7H6hfpPMGLQM0Pm
Zn0q89I/+bww5zny2+fE0f9kWJJu/Y6JpCqGmPwpsTq30EYpzdN4evA7WP0TE3IwWLldP9nO0KhA
ivAgzPQhKZz6jKr2zgmESAAEscW6zkKAM138d2qgPx/i62vksUSwz/rckN9vhT9heRTSWw757K63
CgfSfkEO/EAlt57zIBTvPMN/fh7WVOq4EL5LfE3k+P3z8NUF6Jsjc/CNkZ+DyflB0VEp/KT6u1tU
U/1OCfEvn4dpmSMi+wCH0fDN5439AoCinvWB3I3wA3zQ+qdjTXITRYQMp3qI3llw/6wp4eRBAgLe
66YuyZJvLmhSC0mgebEeeg6T2zlICuQPXfuiq3pAsbYk907JvjPMzrInGsKjEJ4l0xvkId7jjHP1
lZkGxsDJxKe/P8RvDwooiSjkYg7zqIogZrx56zQaDUdVuTlkTVAf8zXzPgIgl5usiWeywdNsz/TD
+zkxDNwEvlT7//3jyQGgkuPt592/vmL/VUh2QxuWPoHnB5C75oPr9N5XxJNHJwR3t58UdHjjTD+Y
5fQXyDPJOz/+D0j99dez8PC/1yMX1cvvHw9eXF6zQPVBddQsm3TOotcx7HEhYOKZd8Kq12yRyeME
BahisAYKCDNqsEZpvRVpQJdy7nNnE4tmOiIUKT78j1cn4gRJGA9yawpd/vj968XNXJFDNQSHmFLg
NIbCf+iKjsmRPwyfdRRgrWqH55K36iAb5b78/dP/LFkQjPEf9lQXpCSv6O8fX6mhs0HG2EnQbnSe
HRyZHzS5afpeKN4qgkpp9m0LZANA0jCDCabt3XjyPLRXuIHV9D+X/nyhax4HuLkYXNHbU22R29ml
AxuyTmjm7cuENSl3u+kOuI1GrjTdzo4Mz3+/DH+8IXwo7wgFP82pqzLv96vQ2jA34MXCQ10optUi
W7xfUxTZ49rGyTFcdPsPPlnvNKWCP9c5fv9OSXHtJPxeUwD2I58NYz56cWSBbx4Dc3XQlAs+zCkP
8PHUKO3Ftq50Jc+r7w6XsXNFe14xEJe7mr/ltnSWTj8GkwduX4pBXh/evH0vivLa+/jje11ZYJyJ
rrflLfi2ildgvv6MbKUeclriDQbOLVMMqRl/L7bcw2PuzHblwsid7OI2OFaLIuqI6Uh8NtJdPLzO
frqeMqbg2YEsEE4PyPLdZNfbMnqpKi2QaFSzzY9K+8ypQCybd5Mar3fwt5oNsSWTfE6y1/wVeBa/
3+GxA0DZexP9kBoV4enaLUFlJQZaDuVSrsEmlwUooTJQE3LADIhb18nE3SbwL+r9uk7rdNRVoR48
yT+57ZFh9rhDVubR/+ujSGszACHFqkX/9e35P+niqamY1h4cmj+7ulmj8zS7nwa/ye78am1O6eCt
3yOiHVas8Ye/f/gfm+YVvkiF6ZLRDuzjLRURu1+Z11WVHBinOM+1LJbHmDwDVAQcHhguDO/EMv2n
fPr9tiBbTaE+ImL3r9Tf328LDQYVe2WQYNiT8/fegXzTcOYFAh+6t3nghN0+DyPYD0wKMAFn7r42
hGjAT2Ro7kztfWeTehcV15zLFmJju1aDs5cgojdtYdPPZdJjll8V9dXKuO7vV+uNB4FyFrSPC8AN
4BUvCD/i928PSURgK6zcg+QJvw/wCL96EtNsV3jFx9Zw5m2MU7bbvFqn22yN8i0xy9OuN31C9ygQ
y4FMskK+U7P+J4np94sasOnxB0pyOvfh9S7/14Y70jKB1otqB9dqw9yPfW/dDMyCPlRxiAnXhKXb
ndFT9EAS/SXu9khn4tvJBsllihiXb2AUYCxTsxjvstUvcpS1zqpv9JBhmw5GTD63va/L/58vDjbl
P/ESjAjeYuN5EnzMrA6TzBTb3mYgoUfu6xkykkzi/IucBqRAObZe2ofBnHp74Xn666xkVVy3ahQe
DJW8Ej4a46wNzfbkROJmd0XOXitu5THXLpPQcd/74n+u3uxWPvwVUr2p/d6q93U/gT/3PAsW2cWr
WgTe9I0ghQevCYoniRsfPHnqfA1H5TwVfqle064RiCmNvBcTL/Y7z+W/fJ3r0ZQcoAC+KR2k3x+A
KVg4dVDzH+IEwmiRBww7fVNdujhSd6Q0MpxUZXJJO51dOjSG940H3Jn/c078tXgvpvLPpRf0FW8H
OThcIYLefv82a9MJxNyGCqfqjk2QA7Bz214/ow7Lr20I/yYo6vEwTQPSv3icPxiMfzvUJcvezqsi
3wP4bIcjH9/s0rxTtv/LCsQJKGU2nRHHxSL05ttdpdbJ6A72MOaLE951tK+xYOVV/+igd+i2TVCV
ySdndaZjhPDQPaTOGpivVVZQADVtS35raZLOu6NdTy85j+KeuAh04evWqW3ZXqwvA+iEyXDVj0R5
2R0aW1FmVpxa3rvU/3LjyVO8VpM0R1gA3vwYfM51IBAXHRAOMtLHrsUxNE4PRhQO+pZI2bvAp47Q
S/HqcE0eg1HEp4DB8hF183sQ8T/Qk3wLlvSrU4vEW37Om+cw5u6VGCG9Q4kO+yzg7dzLibuxI3vF
YgoMPGzJmMUlToh9btaJjpJyH9PWyEM5LO5pmvQAnJq1gpNJgTWUrDtIsjUygq0lW4DxdTA7r0mE
jVu1pfg6+MOhK8T0veqM+NK0SfzxnXcr4Gn9fXHlCAvZiX3rSpt9e5wYBbkZ9RhnByxg3gMB1cFd
PELtzGRTf8MGi9iyHvq971Yrg408+1nBC+FG9Dur1vJ5InnwnYrhX7YhemI061nhrp2xtz0KAdfO
r5m3oJiZx9uREIzbiud1Q1vZ7nzE4UfMzpip2ZXuWRfWK8E92jijF+8tP+XBurge/36Zrnf27VUi
eYnOI/TyiBv0+zu/qGAwcL1Ada1R/GkVbQVShoAKavplXzqd8yFU75M3/1xpaPnyrDEXY3JASfH7
p9aRWOYWPgMPTxEeaXz6J5zlyVGo1hy9sm1vMr7E52oU4qZXbvxLB/W3MgKjs4ll1B3rdBrvnCZD
AOIHYHF8Fd87ma43NYBh+BBod49du3h7RzjN2co+f+0WX7yy0dwqx47JO1fR+0/T4L+vY8htvb7I
0I0g69CoefOLmtG/bonuHrMlus/A2BgpKWODV5H5q9k5S3+lnTCRKHYswqiaAyDHZ9NOChPoypFz
0yCftwCSAt1/lH5XFDtfIirZG7W4/v3qBg5cA3cx41fjkem0MI44WrmOarsIPyyQhsSvhB2sn3PM
SoxeZP2xM+j5i7lctkMfSQn/0pv6/Zw1VO+C7AUMwLwm9WaiPp6p3UL9WEPOov9cJrraEv5qvkYy
xShs68qjqwmM5EKqU6H3S7d4wzZu0SQjtnTsLvSMk6Glibqraj5smnMeuvo+8ZuriSYK8icuHbQk
Icb65zhXgQD2bEAYNUtRLDcLVU5+8hGxQ9nyJ6X4gc5cn6kQ6icaOeOvyvc17Cp+3K7VK0I8xgM6
3UIZw8dAqvs9CBZxpVeDsdl2xlGGBJbsKlSEouZtBXYNzgrB6tygxxkQyoQgUKG4AzuzjkZL3uVu
Jrfz3LHZtysCtlzG83hS0bCcVWOn8QC2CglsXiTh3sWt9JApFH4Xr2PGtq9tU8bkEaWDuyuH1s2P
epp67xjUqnnm4rEcjvX1QhFb6W55G4k18ro4+dEOSOzfO5380YDngWQ591HDMR6EJvymy9UPMX5j
lvR961XeRbi1PDjJyPuCwOIusC1Oq9U0/cFjE7+EXVCfOT967xzX/+i18QH+tdl2HXxzbA7fnNfd
cLQIhG2+X0U/nZs6Ly5SRO6+Sav7YtbyHBTxS6pAHJCiPN5AuYhOK7AUcBtuti+mNaYPVKmff1/0
3p6e/u9bUeMQ2MNs4m1saT+w+g+2wC29tvpnU5t+a+ZkfFzmovmM+747/P3z/qhdWOE4qbHB4r9w
+dQ354++XkoZjwt4sMxkt0Ln9QXaTvOFQAV/CzSDd6MI5T1G1uKsLBStjVsu12OWV6FJqT1c7Yso
7cd4HdtnVDviJQJNAAYwie/cdmaNgOaTYFfA+Be6hK29t76h1XmzUQDWdT2Cbaia2SrYM39f4NCx
Rz2EasAX3mzjfRcmY3omJh6MQTpOc7iJ17K85Dgk1NFtAvsy8PwVm2S2bnbQkafvTJHieKg1MuMd
eJGY8WdTdV/QZWuAApgGplLW4Nmkcr8VdU3dvUjsAhtM9LIjH6KfPo4yvHHyqGiPeaJBBQ1KjRJP
AfnIT2V7lQJ2PlLXje0T+bmMrWbhm1QvjzTvAMIUvVuJk9LFpPadMHmzx/Lf2XORNnJ6zPJ8HZGU
ptHler7Odr47ehHkmqJDl2yX9nvfi6o/kF5f233OSeJ7MuMwPhkl8IrFgM76XROOGO/iyrPhRdgc
AZGXjuutrWmN7eqC+0XTbvzBAtFMrzRhxu8wqGPu5Iyh8MDW57UXaaVcmaUz1gO1EkT3sA3QmKdu
hShDLFZ/C+Fx+IfQCDDoHX0/fZzj64AJpYsszszmYBnGjG3DfQM6mDyiIWvw/Piui+TP4MHfLE2V
6pPXV428wN8I1zsxttimpbb9Ubs6v/N9lvbV7e31WvvPeZdREK0qgGiw5E34DwtQ+hhF2dyDeqva
XWCkg6mfM8ShddvgRF9seAmDSTqnvCMicBuIqI42EY3aB+20PT7mqFblZs7cUOyQv/pf0srJHhX0
BpI5vK7GvlZbJI65VPZV4kzRe9TczaPTTctI0b4sd0bqadxCflIA3WKpTo0RkdjAn3PGfT47sdkr
BwDggb8KHD0qaQxvZnSMxOWNLer/KE/IlEuvmlFvLOQLMuqh3VvTqOEVoe2sHpOkk8sR+a0e92tX
Oj9qwdn1XICtGParVWG8x3E6fHCKCYoZcXISz1Xrj5hBnakxuKtCumSoa8cbgEBrt2/WEO9aCF0P
gQRB45VLbk6mh0eEyo23DapVfsgE3aVbk3IRdgmq7xH3iYCLxEF/2lQjpqpjL4ReCIqoPf5iXc8j
Xb2iyw/CqVJx6GzfPEu2WXKtIZjtonap5aPyJlxJIp3hi7oG7At+IB5dX89JcUdko49nxprqGY5y
FSIyTnNz66vA9i9AkWO0dbyb+lyNCWpqH3qHczQywk4UpnPCeAwHm7i1Kzj5PS94y68OetMcrQ8W
7ejFBGpoGvrtzxqH0hWH45bhpe3R223pjqbDKVsa7O1e5SAj9qvBQ45KpzNE5tfX81bTkLUPPHo4
WFodrpgoy2Y8FM6wJoc4HRFSKS/tTy2EJxZ1Ti0c8nT2VfshJK3WyzFqVsl4y41E4MwVM+e5dpAl
52mVvYzySitjQVlWPAVoaHeLvY5iCF1eXhvtj+xeKWyUgvRzgJ8e++ZdT7gU9rGCUhZN9JjjxVxL
iHorBKJwkw+qb7aN33jRtgrX7KVVc+hdZLtGL5Oq9I9onMGlDN3SZpAkoYIcfA0p7dTmIVM2h+6j
2gyjHb+EgFeiLU47SCWL6j25cbwGExDbKYr2idB4fXZ9Mc97rcfqY63n9KcGdfkxrEc5bGHHTEDS
ImQBNxj+gL/MrU4jUsmkpGSeFyW3YYWrB65bK77nnasnPB+d+hgz7h2PiDe0pZ8Hs3a3FE6YHpsu
acu91xRT/VjyxIAsDGU/gUDhhx4Qu1AxGr+u1F4kBiNSVjf/CHJ92v2UYctA6hDZ8Mkl7+Siw5yK
rwmtp5m2XdX+ZSjKr05bo+Lx54p1oovQO28YrI/TfohicHiqSNSmgLbICxQje94VywTULGrS6YnM
v+mDVeCEtgoCirjLyBrp9xP9Av9DFqjwF1c3kjctBywEzBRJH52VsCWIMaG91Vqpn0EwKtrNdkmb
fZBMk3sGBYog31blGD8XUebkuygCZnY0hlf/aKiIl71oTIGjrW+jq5FYBmfMqObsgD6E+DcP3Yui
D4DlJJ7a9c7gqpp5KLEMHhrHQ+VekEdW74ZkokhLXcitsOvYZyJ6adgXlhJxNT2kCV4tySXlLohI
UalJusMaNLn46eBypu4ulCkPcKmK8BKMfisvDtUplKKWlNmJ3KjpuPotqKy4d/3XOulU9ZI7FVv5
3OhsvGBRIFlLUptSsU3za581/Q3j5+JprXlH92ssvMe6bOPPy5R05kjyKQbutVPmBQhhWe5Viwvx
AT6ZxrplE6gutQpZYkuk43jBh8mQ3jXgmdxNcKqp/QhjQRJFfhHIAm/KL/h6W80eXfmfynkGHBLY
rApueA4UmSZRMz3rJcntlrBrnW5Q4TUji77BpeSZoE+fmB2Y7mC8PvtZivRq6vYHWpT0h3uFuzG0
YFxLj38L/p7+bJbI3Nhl0fMuva5em9EW7IITFQHuwBVj/Ua3Fc23bKb3vWokdbtaD2CCBPGi2DL5
U8GpWeB4QfgR8AF9OeCi0mXzce2DRtxo+t7reUyTBqeXT2zKTjOZvlRTQ62TNiG8xDy2qD+cq9sy
myVGDiT07n2NuBD5chv4FD+UWDdr0nFUW0RC7KltbORuxzb2bnC3WkafBfFdt32fMpu1DRbKvoJj
BYqUBvMlrw0boWQSQlVQ0fAKlI2fkR1NyzYmhTh7bZtSu/ek+IryZi7m+Dvataxn5O0DOipBFwl6
ERA5MeEO07dyCvG4RXPAp3HKt5iU26TfL0s2Ltu0s2S1hACQpm0Q2Gv4JdCtZ1xjdto31jE/ZpO4
3xKveSp4W/hew+xhPnMsDaY5aMAG9x24Rrdzg6d8tT4GRrrcSPqYQHl3joBqg8+7hnQrHfrlSWYW
h8/I3PYEwrNdDibscOhUKZy4doBDt8nXNL1MYLsc4lsaro3rtcUHmFNsJHTi5pMOVVlAGZJIDny6
Wu3W6ztyOMSEquVMT8acu67wp2cLbxOAux3Cn4ksjXeg5nPcJ+uMSbflfYd53gbl9BRCRb0CmBRP
KiUF1ZG0JeWwUrm4mjhs0eEdm7IL+2pI8KvIW0n4kuctJ+nKZDmwasRqP0L3gAeaZVATgDtP6QlL
ZQpPEjjE0zAEetzw/Z3TFOlh3g4s5MAMtKa9ToYTmYBRn4bnROb4bytnJLgmSyfnNI+pnb7R+HTv
ulg5DhlFndtsihSExWPRwkA9uuQyMdb0AgxnKvLaZRP0leRYXTrZoeocY0mkqiYaEEqV0RHMV9zu
Hcai4swPjPPnbhb+GQFabu/gMOjyAddxNCLr8xz3WK++94umU6AvgMFJhg6hSu6XJmyhcE6GAWWr
MvkxrNwpOcnKi1ve0Sr4VnPqmLfKQUOwm0xjx3vtAMsAtBgWwylUNUkM+eAl3Y6XvcPKnRVbIP84
QdvgCrUrm2+F1yYfmiyFQ+THcwxaLmwG/zGTijWdORoo3BgU4ZdahEX62PdSjIc+r1mH0l6Uy6ka
sIZ+dhmVFadIy/JhAj403LCC04fB1Wnuddpm9SUA9ou6jREhhjszaHGocXxFm6yws74VIS/qLY5r
RS3ch1VzJq8RfIDPpOGxHECG4LIZUwxxZuyYa5PSq2/LbA7Lm6GCb4YcGn3TsVNzTIGhwHIO3cqa
WgVB+8wjj6KlQhKL5goSHYewagi7g9etzY3nc9DcLdEaJ/sw6fUtDGYOEezBnndXaHfJ6b4AP5zK
rov2kNu6HyLH0kXR2PbnXHp4LXBlxOHJdevoeQgGvzuVIYKxPQeWHPwKzHh4DINbWLKIDNmz4aT5
JiaJa71dW2G/u4TjcA6pyuKC3jSbtqYXXEJnYMvG/5pOEE+DBchvIB0HF1mX7rW3QjGop2L4WYQL
gy/TOBrGqxMHp9y37ffAaE6lRvcpQinSjODPO+3w04zUb+euaubuGJUy4aBPADzsX1Bf/d4BN9yC
P8FkupEhKNFDSiTcJlSDCrdLnSvnuZWTnS+1vepiozYcX69vg94OLbbOLRj3/iPzyuEFmDu89Mj2
goQQYTShB21qXMxwHMU2bloJhZcrrKKtUMF0nDpQn/upRBmIA6v4pUF11jfDPNSKcSMBaNM1AXrv
hj2xoY7ItIbP0FwpGykKkJiVy9+BGJQo1iZnfiw0oQKHqXUlRBtVV8e+Cl1xw9o7PWmOEkBFRRv9
GKT2nGLn2sB9yZawvammQp7ocxNtPQ9exwAycJNvGV67+8pQeYPGH82hAAqcvmYTWr9danvmFQog
kb+no0+qTWxWJfcKctx4rJweLPachvZ1KeZ+OTNRym+BhY7xVvjeGAKUCXx18LyB8yz47Cbdx2JO
lk2V2UQcqoLnYZcThfBthqGA1dobCY0wPv9MUPv86DZJS2QmqR/+qABjfpzDdgETVPTmhb5d+TwO
nfsPT0UNF5AKSW7gZfb2TCk/lfdFP8gKY+/S/FAwIk/w+ptgs8YO9UECq2PdhYlW5omYhcTd+X43
IZJuy7bbRt7g+UcsDziBawq45La00k9vAQnxdTAxgQeo/IyewZgwE9nC/AbUh98+UQ9BG2f9lu1A
LFQe2HZ3hrYdiEhwcDu7YCLseF3ywYGF4eftI1VQfSvD1Jlvy8SJTxl1nH8XrHMyUz23WfXoaH+C
o7s4i9kA3dfPgwtPdxOEhVqPHVtL8oEpD4bHDDUixowC6iz+ZzMED329RkAn5j5ArwjX5sQbk30J
0IHuc+TkbAIULfac+XVEB913MsA/gJmLD2UxUA74TdFTYrbJpczWcd25Q1eE23G9kgcpr73uQqRW
lexGFCQsTwzy4BQam9IWpguELXUJ71VnO5y7FcqkbScCqw+hgiLtrqX7DWZr6mwhAnYXlEeuvqxQ
+sMtTYfq9tqWAvWhK2/dD6nfxM+w+r09qVkatUrvs+pHSa+mm8jNl+5o+yB+oMYi6i8sPX0Dk9yO
+7CbveZQyuba9UVFSaAGVnbolEBj4Ygj96tA1RFuPONopvUMtFOsQ30mIztrbiI49LTJMznTcK7y
/GlUuZMe8EFH5xFY27QTeb58LS39hcPAwH/dzUwChoeyy5ruNRtmJ7sPmiTDREkdR68d/TW7ZKq/
jJlks6LGomqAI5rsJGZhzjVFs0ybuU9y+Zg6FMznUcjcPydriKXXWSVbynDNwDgZe10ynWboJNUH
5+VzWs/RWG7A+7gfYdOYdT9pKh8gRH1vD72owVwCkM+/CUFw1sG0HKcYOSC83znEM7+wx8TxidGz
P594qtwZ9wpdsxsnqgL3gYucfC8dGefbmOxh0uqH3ogHz1xZNq213j+tR1N+27gr8IW8z6tyLyNp
5Ek0VXRM6i4QZ2v09YyopuYiQlnD52RuQqia9cznSsOA2RrSdNgGmwLlQFbysG5hkGVbLWkewJtG
/rKrEvzANi4rIjYguI4bowaWho7MlBGsRBqUhxGNHFtTZObpfpotond0NZAq/M6pIHAsGspFWqbD
ORk5DT/Ixq0/mq4W34KljvBoD6KEByHidNk2ZC8M54XECdBpSpefGU1N2ymIFz4eY+OrhTnIXIFD
t7lw0JkZ4HVzvpemw6JOo6q8VFm/OLtqLsmdgW4OVzYpvLLEvy3EHU6d/EYkY9Lfuu3IuT0flj68
ROwbXzAwA7ToSx1+z2j4FftW5LK/C6FWI8Prq2Ldli4nfECsNXiLle6kuckyE9qnvs5QpScSm8pW
0ZD/rNtEjDc8mHByPAcy+ZdAje1nby0ZSEpe0RBQBRC5bT6tsz57Rdfd1aXTph/HCRzvo4zL8dLI
use9TyVLTinpTZwvIAcTNoBGtIHb0GN9Maprfi5JTCSCCVPxi3N9J499X9v8PjIrI1jZ6eD7Ah10
RNbupfdlxr92w1fz0yNgOb4PAWx1ToRJ5DyhAAzHI52jCqQLZMkdGgTt3nnWTdcdN4U6PEic4EnS
6wGtrIvsJ1q42SdztRXuSUCaw0gPpuux7COgG4aGccPBUM/Uu3aGPmblcjO2FjR3k4Bf3M9rlk+4
tddBbxx+ETDdrq44cA8M1UHRagW/o0ranwht7DltgBTTG0TG0uQpFjTXejuH89a6EZ2Sn1db1z6n
prXKH23Z+1/EaP6TxKDQqZlZOURh5IBOOODj7aDWcpS6lK4Kq10fq1+0unXylAUVnJ0o1c74HLA5
EbeAPEQeRptgYvV0HmCBVczhL+5s/eZa6qaGOKq0Le8Cqc24081YODun4oRD7Eqoz3Cls3KXdGmP
vpxAArsxHNZf1Eo/45JOg2kvfTm4d1PQVS866DmQqXSFgxV04Ngn4G7H0R/TepdUUOB3a4TZ/9bv
F5PvIDpwiuRUUz4WfQLmoVdAfza0MZI7zMPVcGE8HatDGbhS3/fZmIz3brJGAAPmFVw3sMJ6+jY7
NVSLNdXjsStRije963xtY5hcCC51caRCJEa6rvv+Dm3qmp1zZKmCisFZo0O2CGA9qmlG0ObRtITX
ngWgFZp7NjoOyK2TB1fWuHAmEpxJ3UnMGn+ih9mDXgi6llZL1Q7DiV8sekASqa/2OT6r5TI0TuS8
iDxw7WXyvRmIQlPH2Rn+lVh2RQohdJNWKnVuK7WMkH21JhU2Z0WzN4ukRA36aKHSxqk6UEm0s390
yGWEn+hkLWlE/VC6Z+rKiW6q9ccHTdXknXTrA+3tvYwaHNRCqr4OCuXMPYQW3VxM1PWfw1ok31ED
++W2lFMJDaAZANQFY/G0QP7VW3d0FUeGsRbrDSbPCcBzEUTbcWRPh5/RI95ah+4KvWjlvN6Chug+
WTdmb9JFIPydirqU6XJs+YUsa2FNGMeovmR2SD8l0lwl8jkdqF3LgXClY6nWfU01/L2r2/K7C2f3
a74ItZ5SR+docOK2+kGLbz6HevaSw+jm0DG6bADGVWZifsEuBHaBgg8EgebO0PIt4c+nTIPGayfU
VdtwiMazL7zk01C79kddjdN4VuQfkSZSt6448D738bGo6JDvvGUKwD7VtU5uuuza/aQxrMs7zxBl
BjonLwlaX0b3J03WMP+cDKKLvzK7XfNbTo8hvDzhzdChZS3T5x5NEuQ4k5jlZ+yvRCUBkSDK1dMh
wlXBkxg82gF4xrYOiDTZUcyp8CDipLlT9cL8j/Fw/a3LSuRG0VrKXWPC5NhUGjpRaYMx2FytIUcu
Bh8zeDlHfJ90VOrNPsOgIPJVjRuQFWVzXyax7g7Au9Ovi8FZ8YhTiLAvJ1nq5IZSkqAs9pz9GMoK
Kh99No2ZfshzotjKpf3R+yoqMbcTGvQD6tOMwEcDAtnYsQB6i1yKc/0KugbuYufU2V1J4+opl3Xc
MyND77HNGIN8CoehWm/hb83ZyVBr7dii2BE0nbbwe8sD+xGM+Nzv3UA0p0xAWL1U88R4P6gKP6C1
CzZvdw2ubX6ZyIqaBOWy7Q9RRN7RjaiysrRb+uNhjlhp1KeqY1i208jef3CavsaUeb7zi92Y81Tv
gOzdVagV3RdpeXruLSY/wUuc9aeqIhj7lrQFJEtmoGG/TZq6y7Zt07o9KLBJvSqYxSsk0oo+alX2
8Me6SfjZTlS5L6BnGaLZzFjzCOdpAJ/GqbgAGy9fNK5Y1NLQ9NohuMCpg5hYubF0NizY4y5ayTM4
itZFd+qimkx2omP8DXuUt+uzHi2Qjv/H3Jksx42kXfZdeo8yOGYsegMEYuRMcdIGJlGSY54d09P3
QdlvbSmqTOza9aLK0lJJRRCBcHzDvefaJdSsJ/Zv9S1qkcEOEtUN+UWNjamHEONhKRTAs26xjTkx
wQeOoYVwFzti0GYePRmu4XcPKxPsuXW2jrlotZep5eAKmnLNpx1ndBzTdhkcasyWdfx5KDoeZMLO
OWAWYJ408h7qEOOo6YSqN+VNOhBGvB+XfiCtipUIuNJYVPDWSDhw+IJ5G1bQkU1/isd5VGFhLQw6
eydH5zIpAr8PpbU4zo7ZoZaxJkISTyRIWqvd6nTM5kYxt2XY2WlKp9GV9T1uR1HuTW0d3W+zcPov
LUffK2QflUY4CIl/FulgEuRk131YePP6vADaE2f0wEnOSgHsA0pYU9ci4rETIlpUk5Q7uIKeONop
LE/GDFyrJhm2r9NAWsCuMEAMHsqy8A5EE02ALouu8A8DOmbaqTrdWJx9PD/3pVu/w7Ca2KeytAQ6
H7vxcUJf3IUVTZ5kd+122c6cPOsyts3KJlZjXka6kjZRyBEECXkmqZR1oVrFZ9ePtvOTTqidw8Fb
apuOo5i8MwYsJCRxnbFvc8eOuLYyk0hhZqGyiK2St41FDXFbwHhdQtSbHJQp6cHnbmuArnW023rU
TAKWWOE3y54sJyJ4Z/6T+7IUI+ENdZEnp6kukivdTcGh2anf/ZxzqwTCNAKyPVO5FYwtsOPviT1d
1L4qEy87liPzGyZrrFF3yTpN1W3i6uiUan5P5+AiYQUcVrADZIeQdlesD5kTErtr/MrkxtAN3GK2
H4vOjFN4mwPyBai361Gkim16oJnMr8NOW2J959Czgn5cPAYxZIKY9FRQC6JWzVzxcrbjcz83uoz6
1tG/ggvZ2GTLNI+fuJT+g5RjA5ls7g9CTPF6fvAnyFynZxPKj+qYmVLPTGU3jLY661o64h+s5Q+p
E54UrcLtoWA5Yj/XDt22Ws3z4pBqn0yrcVYkSx/zuivCahySp4bvLAW8lG9CL+zI6kkVAHlZ9E9/
F6Jsb+43lRoYCmiyvmEbSOJJ2v1dxFGUS+EQ1TDva+yfEIWM9JS4rs9aZzRPRV+wRCHzirkpy7tP
JCTuRz0mhuBNaWlbgu0w//zhtVlSrZ6V1+t+tI3+VtlI1OLBEgZUTV8HGMYTi2CCjO13dgDzOMW7
ziGN6VC6k2nuMTeAcEiN0gFx11S6jdLdY7RPl41Ebupzi2OHIju98KCT9/1UTl8y15jWG5FmXhZQ
r045RXyDgHkWsYrZZzhA/UqXEV1kFc3Y7ZMRuiSR6NJjwcKSxo4IhiqbG1ksyUtKchoe7Rb606yN
yMOXdpieUszZZlitww8TORNJgH31gghW3bHo6CLdy2aJrGWEySf7wXWqAGkp7LeEwPCID8lJCW/o
1vZbksWOt9MHtnBweI3s2wqfsF4Cim2temXojDO8t2zNDRO7zn+UEHXvpVhM/U5BpmITjpxufEhk
N64HYSG74oSO66/2DNOJCNhJ+4pyBXW5LhNLMcq2ppoha6Ex0DbzWOzLsW3fMgemxWeK+z90Q9vH
DgPd2AARm63x91vOYtbL9B2OcFrAxOSM9YIcO9LJ4PJH5lCI3eSu4/fOz99GpwX1HJfuvpLrNZhk
1s2lNd5OKe/571+EP6S4290IjwgIgAVaBA3+728rYWZiMDqc94hQmhseZvqzT87HAdje+lizuj8Q
AsZ+Ef62DEYVm8+2M8F2RLQbGkYykuMzleYncrmPYlzeFF8NrhG4f10HLfL7mxqMBgA4Jv29VjTy
3Pm12jqFNjuBNl6DiabzZKO4+cyFsH3zfj8VbKx8Duo03LBbDO7vL+u4A4UTcLd93zDUTrueyjO3
uhu09MhJ8DuzQaN7ftTaIj231vjCX1PdFl61HqXj6nvocf6dnQNZXbucWunvH9V/enfgPThrt8QF
grt+f3cCMXTOFlTsOWFvp7zq+yDNy/a6MQr1WUb1Hy5Lqj3LQeaGx4A7A8XH7y+WsGROyFfk0NYG
smn71iK5BTZnNIx6+sNYqNXaFO5ZajXLdVXrTMQJJWY7Ha/Rf/trEznAQ4Zxv6W7YCp+fyeEzTQT
uWHzPk6n4SGndWfclPp+6AGN//H31/rzseAZCCGFjkwT8/HHo5nhpEJdkax7021ozF3koVAyTXaC
NcYqDp48eVUeHb+iGPjktf/QYqLQ97crjjAS57774ePtZy9m68Q9r1IreZhKFgCeMZZmANqrj4Tt
asknN5RhcOl+u9/x0jPRNrBc4XrQP37NhEqA/jaCUHWVFXyCAI5Ag456HQ1mSU1vpmo8gfLTCVBF
sgs1vxL1gQEWLT4tkX6qPIuKpNIVeV9Iugf7TtfyvA+FRkAPvGdbbXk/3LRRTK24I/aSli8lHqE/
IyMrtM/cJB+voU0wBTsJz94QNNw0m2v2Hz6yIZ+5i9qEBh6p83f6nbUKSAqxv3D8V5dW2tNb67Wo
LMuFM610yQmwc59pBiBVMkdJHgmUCXOQ3Cb9WinN/Dq7Mrv6+032n97kVnjgV+R/aL0/vEn04WXJ
mvugiPkV+6VI1fKk15oLSnKYRX/G/KaGb39/0T++0FwablH4dui4DQ/3xe+vinxJ70gLqw9NrdoT
k5+GysyyH6jR4mhlYX5tOvF47BaWJwHJpjSMk2vKI8voz+x+/zYn//O+c3QTkBXny2Ybxf7zoQKS
mpHWOuunQyx05HU16sBL3ffGtZ3L1b1qHKNMLys9X37DNyIWBxx4mXvq6J3wErtsMQIfV7y5w8no
j1cIXllioCHrxGVsBKObpSB2MNC7nmNcy3v7hv0KFHjH9Pr2NBkcZ0EtEz05Gn0TX/kpAg7QyD1j
44Z4sO66ROTgnnOLc+6cgU6Nr+yVAduun5jvBKs1wUdImcwZ7BlMmOI0oCuQ3Ike62rLP321Qcks
bxIOe3ZbdxUD3blf1kszpr5zMa3OMm+MASETCXq6cyW51YqQ5BH8eLWmaIyR4zpPLh7veDf5pT3d
IW1L5pDxJc6IDiPs4ZPb4+NR4PC41TfDBpZ+SuKPp+xSDBXzxlk/YDzQYxgDPlxA5p7YzKTuQrQy
W7x/YWvrhFbGoL00BIGFR7RnnKriQmzXhOan1bvxk1Lg41OPc9gwXTBMGwoC+fyH+gSbpw58jSzT
tRiS3TDIBmNqzrdVbk7VTw4QHqQfjkTgG3hRAIzQ2lB/uB+ee/WSaWXvDPKAcs1tNwGYqG/jus1/
labWLJGJKQIpV4Y67F75/fTsKy/1zooBobxdRgwph1xJW/8qPUW/PduIje6ZvyU3frkxh6UvR+uS
o0kSbzUc+PlLm6RtEbWUyXPUNH2nR7bHjmNnTzrlfk8i43gd18zbMbL8+4LXQMBuVj2WY6i4+lnk
zpMsDnE+aYbkx+xcPJOlOS/HvreK9YkUXVR1Uws1M7AAmoijnxMAYmlY2nbbevTVF7H3cyBKOT1I
4QKyk0zltoDGYdEiOG3lV6OU4qALJ3bOhVhQ4WLSinWA4/iWMNpDNKH2N/tbJNwdcck1tdWBjRhh
Z2RTKkDldAV9pExtjJ96lvYHh7k7cZZENb/Ppj5WezRIHSGaSdN+8TsDQ0rbaupXUxMq16xkcr/z
1GDiU/qmKl9Z0xgt4W6p+LLMaRaHlENm99LktjyRFjmXIHLt8cGsG5KR2Y3UG3E9nn+YnKwc8TUW
eejkSn3xzIpQYPItbXPHlrp/3R5WftCiME2IGJgEsGIr8YrA8QrzlygMnVFsOiw/ieKxHs0i79wf
ee4hR9eS1gFtreI4z3B2T1KSxSEylhDcLFfQmIs8rPppdgLXw1saIbcpSCTXY7W33LJiv9rNzBVZ
/tDFIP1RQHy9VIeelpc5FFyzJvXYAXdg8hjliuNf8TJ5cGhY11AXqnrzZubAgQuKk3kWUXNfeUCu
9Va2JVp2qGfXjowM6c1RztliPGOexXFskNl+tkSXntyRaOMIXR+xl4hyWfAnKmu8YwHtqNzZidf/
nLORvWMpJH1kC81BCxDAsXdAuDZMF2LejWQ/A74m74T+tz4yl3CrS6IaeZlgJ7ZnZuwuhqzUTQij
MJP0+5BVWYPVeIIBJ0RalmHeiZrtBeToNeTM5mNIyA9HSkzworFjfSnvjBTxO3Mdu8h3mkkkcqRB
jm5C0+nLRx2ps00s45xevDG3sA+0jv1zzQwG/ThTPBJh6ni5LfnxbFdzrHq3zMgRwgCYviO/o/tG
9+/422Rq4Q4o++9WvtrGnjKKXsfFcR42lkXO52KVjcuCOBlBHo2gy42qpHyaktiQUdYRM+CIXORR
NYzI7bSy+uI72XKqkBH8QFPSnhwCRlkLG3lu7RsTXsqpMvkEAZgUaC7xyXjNTqOPXUkArRcvYFNo
XqWG7fOUHiuEwIPdNyh18MdSfMNWOI9amzwzjlXdtRya+UEXxGABbm3EFZJODQz74LbVFYNLeJHu
6rrxw2SsiX/Jxj4jzX1gY4OJZTXeKqEzUetTDIQBAzUud4VsEU+ZkPq86yhjAdjn88zyClJdx847
zu+0okiW4zIz2kLIlhng3iWTDiw8+BSCwo4Hroa9bjlLvuQU8jc5jxtb/VXVkC0eQb1MTSbRWnWP
ar99tRiSuUG92vZDOs5kV5merC/r5p4PdEoEc+fmaEeCds6nlwk5QH32vBFOPVaA15KatAqXRavW
XdVkcj6NmVeQOWTrM4knq0W8OUuZMsS2lcF08pOIbwUjgakxYMuIKn0rcgwvR79syS34t4Um9iX5
L0axNs9kricZ0DbI6WHFNrHirii4t/nrvacpTVPJQijOXuoOzBC8M3suohXlz56gqxKsd5m3OOzI
uov3xOCmK2pLI1vuB6vs/Ii4B+uuaiQrjspK6oc+dmxj1+kkRVz0Fa10uO1yhqAESpMyvzes9yan
bo/GcnWbk7CG9XVySIAiB4w7NYXm5bxAhs+RmyBZynaM8HElGoPGl3ycWODXS7PIsM5NY7/EjEKJ
L/HtSONfkLvZuAhyE91u34lapUaaCco0d4jm3fspnzl+qmSIv5Ylu/pQgSji+PF8hI7DZOMxWbL1
aYXsRWyH1RmP1G1VFjojk4gTpLBNz04eV0r6aVfvABsXGuMrQzOCWbfIM0oM3S0u7Jrm52xmW8o5
Ps/Jgy37/Ec3reK+0Os2OToVBE4OrC2+Sc6xsF8EexUiWDsoQWf4Cxq+SoeMy57t2ovIK1z6I3q+
OmLV6ez0hVWPLMTcvHRNYoy7juxWgoWSmW2zBZMQvsfiW+tdW+lyr/kIl0hoJlzouAyUSgFCbqHv
tcYsaU7ZAhiHYsTmN5mz5+wTa0icfVYLrw1Jiq5/4ngjh0JBXBdoX9FEILcpHA9JohthYToDp58H
3JUKZ9hqpPM2w67bd48lrM7I1yBlwFlm2z2ODtT4L03vmTN6azWKu9lYPecpdrj1Qry/PNRAOTHb
8se4Je0aAcYuy2L5YGSYeXCAj/Oho3roOcixagU+ojauyMDo023UKu8K9n43fo8AaMelVV/NJdcI
V8mlNrr7lFOCn5mEDwNPakXUuTPeUH029J6nadvFpzHVivSSlJZ4EtPilyfG9vi/GNcP7+T5ygrv
RRvr955eWpGrfHB4iJGSDgmYyIjabtqXwU7J7UoqxGx74Sa4PRYPEBb61nxzePgly7NCyoecU/kd
7XeWchFNyzlMPR4O5LtVuifyWz27iR6/22IlN4tItzlK8rL5RlK2TVpmWtY/Xekh8uv4ZpYEaqG/
wrJQl4psumqpOJxyZmHTlLo6ag+eXfgw7GENR4ydKpimdr64tDxsg8U6TkdN68DywKV36YYBet0Y
BbieJ3C9MbtbbW7d/aBq53HIs1LuHSvjHCscs+fndb94ctdl6nn8+OvVWOfwOYEBVafCoCXgi6f4
1IYK/nZb285VE8OSDHUPw8M+XkntY6HhYfXzZgPps5YNGWjeZljWe8x8DdDBnmQ7gktmq9x1ebmw
Z3d8Il0EIMUfcydbL1jSxrAO2Zy7pDnz+531VXfRdg4e94Evm0dB9rJEjqb6p7FZipWK0bbCkqjr
nnx3maShXBrW4WU2zOjOGJ1Vweq3c7vnTuEbJE1avjJfl/GKdU77DcAVzgMx66N9q7FUnkIvXcTN
iqCOo2cVzbyrSOhLrqqhUl1A9Fz81R6l/bPlOLFJbc/s+lIto3GHGY4FD+bnIXcuWkWc4C5rCAM8
e4Dl3V1eclhfwcVomg1xmjURz4PUioxJWPENX/rVQzc3zpE/cGhda+zgr0WzVPZFNRTz91YtNQw/
CTDPs1fxIe22VhoZSeKNZWjqKMv2RtbZV1TJ67Lzc52kHTOrvVdNzonO4YQEIqgAw3jHROYJDuAl
XTXKDWBA0aKh7iWim3WNf5PE9BE7YYjVC4n7aknAth2Snz0zVl5EVT2sRwr0uFe7pFb4/kE/iF1m
oG6I0EuScjDOBYWiJBYre22QkNgEQ9et4LGlaaSEGNZwDVJaK88lA81vq64MxsCqTd9jh886xF2j
hqtaIJO9tKVZOLcgj5zxV2/H4xjlyPjHU5Wt1r2WpZZ9oKLqOfVRuM0qWNB+bEFdlv8mEqs6zklK
2AZ/i4XHqQd6c5f2iccKYjQqPSK8l/86I7lThZadDfIqtaSfPRTORIKew+k1niavkMkXFzPmZods
TBmleaaTIrSiJ7kuocUWe9whcnoVo2xox4kPJHclZil15RZJTOB4SZP2UIDHxh7QjqZQLH2cftk7
ThlnSAznwmM1mwhsl0gxBVV/i0oFIb823cFnJdkTM259L4ceGbsL724KzYndFSlYzEtfrMSq71E/
4nVfE6QBlJdp+aovMiVB7e/9+p8zJCp9dCzkGjumD0Xj92kOOSs28gCpDkjV6hsgEF8bDHwA+WdM
9006fwbn3QZn/5zYQA5hTwBHxAPYAXHrw2Tcp/kuSEZSh4xIzufeTNOQJ0H2MCWD2rOtiFXoV9Mr
nBl1Tb37mW/8P708AwDgYoyOmFR++HWV5zBh7thK6OmEfEnVGoiL3rK6p8lK+mdf9PJXMRA7mtRp
f6WZ2q+/X+6Pr79tbJiPIObmQjCf3aYn/5grMj5dug6z1IFxTe0FOLiYwlCPnZA/DREUjzZavXrc
1Hho6qkt293f38DHscQ2BWE/Q7EjmEob1ocL0FBN6EDeF3BhqMmRXMuzljb6i8+vTiKQGt9snsWf
TN7/QCdsr8ooCFyYw7qSMv/3X1tizTO6OAE1T6QuG5v0PE7VEBpoVdOdnmFykJnnXTIBXKNA9v0A
WqL8ZP7zx6WHgmf/G54Awtgw/e3P/3HpPW/CLMwnc0goQ+uz7QB1u+iTGqcQAGK7XlrIUdVD0lrd
j9KX+i1IlaHf//3y/3tw/M/7n6IKqAnoAvawDkOyD1cCLktVC4FMPFvshdzXIab81rtmWn90djuN
D8hWDDfsGKfYm0du+GVQiad7UiXlcD1kvSiuC2sytLucdN3+1zQ0BSZgsnzlRVpuvh4pAZaRyLYB
AszYrEUUx407c3gn6JGsxOHA1TqSPvIWWUyoDaLQL+vsIaid26Se9o2lO/ExA2ZVPmG/sOpXdOKe
ceNlCuOFncSKMJwOMVtAnGi3HgtXTVaYO0xB9qr2rQILOY7DYNZI/JkwDNv1C4v3RURKGeUPrKP6
EEwd8sGwARz2hfG7oN2BmlJc8nKO7U+m5H8sJl3BYhmAjG3CxrFd88Ml1xHRLm4+4SwD67ybUcbs
49pbd3ZrpM8ZQpAru6jnM5lAdVBTXd9Ck7cPebPtztVCDrTe1Me/3wbij/uARRgLOA/ypcuUDfLb
73fjQHyZ1ODQ7f3eg/M04TTTzkOVCe15WEq4AF484oxER9mG0iR1MlIuldFNx7yM70gFK/R5Jiij
OyFrW/QD6h3RBtbI0OMH3ur+2cM2L49LzMAomiqtfXOJeUDtOc/2a6Nsz6F2ddsXre+K7DxnKIAL
QLntXpb6Gh8tA2tBoFoDEuxsVIgz4GSgeCnjhdpQMvaLijRu0A2qfHQv2DWm6sz0w7buJzObm31h
QZd99AZHtifKzkFnfVMn1h6j+6QFg5Z5Vzn8Q2sHyt5+Mdq1KxD6tnPHsFzFxA4Kl3iMZbAUnS4A
j25fk+uE2wsrHC0yQdLUmcNgo7kQxpDdLRSq7pn2h4U34Ok1ixaSQNWtY3QVE8Sq7R6srNF5oCLP
WU4OICDnWQm4WVLLTMRT6DOcJ8kH9TyNtfmt12zVXPqZ8UuUJPDakMAaMXHxK+sVFNI9utyEZOZ1
T3S3TG+moZtokPvV+2KN1mKHeSPXh54vVhXWQEScXUZtkJAoqTFVc+1ySunnFGlyTK58evyeZRh7
Qn+8scfMr3dgGpiYw4fsIj6FNd7hMVzyfW976ltTSIucDpAr51lIRLEqyfq9mgm0Dani+BUSlTgo
mCZ4nQgELHJX41JoUQ9WPr0dMxA351ovuc1tBEUj4ZxNPb3DO0W9H3ADwGaGtjqA5mERpplXsvO3
/lX0Gq8lneKAftVb7pq815sg1dz+lZaMQhjpC0q4PjeS+Vb2fus8CFUXZ8RMAuW45xQJtp1UHRA9
1WIfi5wczUqbhX3BCcgvnQKJS28AGsSvWN1hoPu5Z3UgGaBRlZ2If1rJgB+qWCYEYxPUxnNfzG5/
XrQOKZPmVNNzmffKDZgE6+qTp9jHUgnAIXWvvYXfbOEp5gctAcTzRk/SVULXAo4nZ7+7XztSXihn
1lPFjfZf7nG316NO2KBefB7C/fDAohhVajR4PbPUzEf4xe8LPheSm2XyPbG76fvfz6Q/lri8Hqhs
zyc4At0CDNbfjyRX85sCSAxuONfGOON2820i/X2HD/ItKyHLALUai4vyR4Lb0skSweAb84Fdu/dm
OPJb7uoVDbJj7abVBTELO5q0qCqe0njno5QLqYfqq7wZq6sEWzR+09R6+fvv8HHtvv0K/AaG4bF6
EZ7+4VSlP4sTlUPdkzPYF9wGYu/ii9o57srMVRoA0XTGgFcKW8Lh7y9tbHvPfz7Z0eMQzOCAX+PB
Dovtwza2rhW6SBU7+yrFcoN8MQeQ208VDrJYt5V/UxkjfiLkxkhde0ei9dCmbH2dh9ZWO2OAAh5S
NEJ26umxMeqZimhlj2fBGfzW+u4UDveaszKYwOlJExPi7/GTvWcrxMyyFdp1k7o+2BzmT2Pw99/u
j3ufJQDXFtUIR5AwP5YtWjXGsqrHBnfyku0c5j2/ZAbPlbA78iI1oWWf1Knmto77/XJCGgRijwqN
ipGa+fe7UcIaBD8k28O06Ey9Y0ncjKdKKHU4L3kQWN2UXlzGEeXBkJ1D9CyFlbnDAWSqSB/SfAmt
WsdgAp3DZ6/jdOVz1RfWgAIhxTRAP4YP2U1MTEYry+pnrVTzkzTaVJ6QEjGsT8k5LuiK9SNuvpKe
lRC1U46G472hO4ymbXvM6ds///tS/1exfLfNz+px6H7+HK6/NR+zxv7fYsv+v0wk48j8SyLZlA7r
z674VnFQ/jOUjJ/6n1w+osd8YUEf5iRm478tl6ef/fC//5f9Lyo7Tmbae2djaW1/8j+hZJb7L48z
lF5rqwE3nen/DSWz7H/RlxC1hM4DXidinf8mlAz82m/3rMva0qTB413AzcFM6Xy4Z00eWa1IDQML
/Jq8MrIA98qmzAkEAJY60FscFX6+duGIJDIY2QtjZ9DcO6Ym8SkB2RE1qDIDS8ieWenQPCbgVpte
1achVuK2nGv/kmuFBKhcjdfSG2qMSH1WX2M84DmMsuAaYERk265xaqTvEA449uN5TlcP76LsI4cs
HhgwI+5N29TUgeMqPwNAGvYCE+nb7GZiN4+2159qv14I/DLtC6vHR1oNXH389IF6hLVmhRSfkkV2
rwO5FhE2IUg7TXNfYCeAkFF1OxeBjhdqZSIP7oK9vujx6lHaEevRkcIQdAmWxdYwFfVGWsz31GZW
4DoO/mAQGcFgtdaBJI7mDCxmOhSyMvcYdMb3qSB8pjOtnx1+wYgVpx7ScwA3yv3s7CDHZRhHUrFm
duM1zfzIyL7F+lYJ4Z6m0XBLvrfe2ATClLjkiz551atF+25oK4dZ40MDKQuFOzldznO/RcCSVqG9
rZ0wvoOKco/DYMJsr53Wf5PYis9dujSPvTLlbrHG4jj2Of4KachjTjr0HJsgcxK1HMe6qk5JHSPq
rirzMNDyH5nCN09T16+h6mx5Lc3VvfSJ3XK25f14rJO+Z5vDivJSA9kNFbjLE2M47cZM9dTHhVof
CNDIdgsqdgK+zZJ16aqlTtCSr70tYvqdsu1fnKHOZezUxCKgXu/X0bLvjcqA+NGU3qlWpn/wWq07
MOXvL9i6N+VS7pydfCyY8uEuddEFM26suicDRAAJ0yIn4An3dguUKIRBl+1sL7Z3ramJL0hlC2Nn
ASFnrwb5wSYLr5ndw8LUgzHvWt1MZXPoh9z9PrkEJhlAEbh0BVCu2X3xjbLdTwPRyjlKd2xoLTW9
nKzrqo/tUNcFcnsXMpobb7lOpe2eSm8lW7lsB0zEsItwLh/KcdSfeQxQiTvYDCdfCC1kP5ZEhYM9
fmDyGCV1Zr3WhUqO3UD+TsAQrLrEPhu0QGe1H5Y0iCSk95l4TYqE4INsHN8RXGBJkaZBlMZE4G3f
zOLEY3toA71Kk4Msupj/swcaLjeNDIBPbJdd2Of+0qDDN3IzUrXiHxc+yxGfvAEFeJ6cjS4yfzW6
VQ/7gaDoykjsL1DpvuYaKLJCFOaN6MYLKUUkvdsoIkzW4rc+fKyoL0CGYTEZo7phwlmVXKJhdMR1
224Lxapsjs6MuYeOu7fnACdSgg5iKdRzO/kYwWLEPFjlFEqIYX0yRmC98WhtiSEl+5e5PkKEETtD
6/SQLfRr7fV6NFlu/MJXVV3hcy7uy2R+dmMf4LgNs8IxtruRhs28nS0Gr2lB9Dal3l5L8/wuBkC0
s3ISeAKwheqmZeWoIr/OKM8qxDHP7IPno+kRMwTK2/3Zzom4LJ5iJYBRBd+XQU4y3qopYbGoD1el
pbMWmBCCXRtqAKqCAqBvd3TG1U1CAXZJktKOAz3H4miBHInV+h3s3XKdNPX6o8WlgdK7dBbcsz2x
7RbyZYyFPNdxNP8UcaHtfP6+g5YvA8HT5XQx8mFrOXEKFvlTrll2s0unDPytzVprOoPWHP3btF5Y
Zmqtyl9avuo3NZPILMzYIN8j1bn2JNwGVtDGiUdZggt3bmN8Qn3NHUrk4xfsDVZz0nVZHcgk6BtG
8XPE84ZwqFI7G66cdjNIf9b2HHekUjQrZiyjwBulPRdqcC4rS/ovuHD3pT95zJQ7ADtdbUDP5dbF
75odMDftELPIfjeyhoFvmKgrOeoOtAImZEYzWLRe47vZggH0FdhsE88ulAn22jMk2yDBlB4Wbu9D
CAMrCVZ4vU6dbIzGtIQTzJ7Jt6p3wizfir48uf74SjDaDerbR0dLwQAlMmPcWzmI6yirVUg/3xyH
vPmGQ2q5xq4pr/At82ZNszvqKbpVZYK+o+ti39+snJSMF26IBTNfNVg8Efa28px4Fdnkc9x8yVN3
+Zq2pccq3plRF5Gj3uJDHwicqt+Mon31x+Umn/xbb+CA6sbux9C1gNgNmBccjBGnxQSQyp1vVtg4
oeRjPRV2fxlczJ+L5d2bCBj2QNG/V5MWv0DEhB+Ww8KgrF95bEO9BbjFftzzFYcZKHCG/zwbNWLr
HpgkSMTeRMyoMffuC8CRQa/yK9IEC8hiPIDZzWhTebRSX39sRjf/VkKBzILCk24I54R16AQkrUcM
wGmnipcFHtW5w9188JwFcxWTHLxzbv2qmrqyyE1UWITd2jkJozG/s8+GUutUKfy1wSQXauntH3WC
NRaMsX7P4hr9AYsd7xafMRMEpz8bXracJ1fGz/U429ll2/vf4XR7FxPu2C7mIUYs3L10hflIg+Me
YGLWe9kPwBRY+5988lx23mAnb+2S2uiiGlN7y4k6O1V2PFeRDrTLxcK141wmwziz7QM3po6BD5qY
jfXuNl/0ZQppbZp7tujut8oo7kYcEuOesmoVAUlu1TUfMevpwV2qu2ld1DOwpZe+5hs1ez3AJkQC
zNxnGTDKLPZ118hIgOh8MmKtPsp2tGHcUHq6QW7pLVIOioiAAKliB/zJeYX/xXOwMbtLrLfxtWMU
zU3SYRLpZD+fRJ+3u0RrV4g8HhoiYAw8vf1Ze+c9FlYgUDbyXBk990a2MWGqiaftfTIxWD8wCbc7
IzJlGV+tiWMekkKDBzkZgHSD3C8T1BDxuice7qDBXj3CN7yevEwEOaBReR4tLPoaUfak2C+0nrmy
cqhPCUHy+KPjaIqV9XXwSHVCHKLNAVNG1Dnon39URjcfvcpfbuq4SQ4rwKrz3InuSzZ6ikcIEJ5g
JJEinITe3jGQbAbmvQ7AFb7s9jHJHMaTKZCir+SE5gPAKzGFBo3bAUufRJLjaY9AOTm46thh7Dc5
zfPaZe1bZ9JrXqFCJErabJV4TOJqxozZuAhXCyyaMO7dr6RtrAWrqNQyMLCkWtijOjogs/GeLGbf
zHN/1YNjPk5+7MF1xXOY8NgvA3toym++yapjpxdZe8jtwb/p/k26MkvvGQ0O/Sp/qp1p6g8CLAcV
SVI/WlbfHVDX2/t2zNcHG6/R/2HuzJbkRs4s/Sptc91ehs2xmM30BRBb7vvGG1gymcQOOADH+vTz
QTVqFVkjlqmvJJPJqkQygxEBOP7lnO/gN0RTo8He5sMmSVi63KfWSnQIkbTaOZKAC80XfiOF++JQ
Sx5maCkI0bwU5umcf/ooaXZbZvgZkQDmDmZTcTKGVO35JmCMoMp6qmc4bmP1pWUaFMIlKSLP4Lvx
Mqg1AZVYRR7SNpI2qzevJnrBy7JLR64PtL06VFqM77mW13mhu9seqdEZdcpd57Rkj6prtk2fVkN0
6VLft0bwWZN/ycL+A/jPUTSGd5qa1bqUFEuTP8Fl826xFZv7eTHP5rWCnVQrFmQtxAhWB2dd4vLs
mdE8cBAWUYfYsZgMWJPp0WJ5/3XOGXHmxbRQogU6zwG5uP09EuZN2ZE1kzrLGbOLu8bT0rsTRfbh
UcHeWcLWjx4i72GTj2xqqCW5EwmsE88op4i413K3znb1EFdIYdFdrLuh1f45HHD68HVabwL4EEYI
MBjNPZBR98JntYZCsoP5Lhm0303GgCMiAI22S90uv08GfgvZ5kFnLlfGpMSpD/Ls5KuVbiEFxMYY
1EnPRFKKW29FKUuaqV6vnXLMPjGDwXbNYO5kaI229foIISOTt47Vdehd4GrVM/gMDmPbPQ5UOXNG
uE/Zg9j0SoGwYWirFGl2l+5tjHJUSyo9FVPMUD3Oxyys+YJlxvnDs9duL3JtITn0k/mq0k60TNmr
SyYIw6V6Fmf1UlJBVO6xiwcAwEPlFXRYMCXVwsM1t/x7OOvkUw2vdZUwOPeGhypb2ZQPa3VC9tMd
/I05kEgPjqqezlNcy8cJTN5d2lqXpdPeui04bAZW7YvBmPW+LRbUqVZO9tZipVduSxIWOvY68vKy
Ona5l5yhioiPSCLXPWDe+AZ+hXWVmrN1aKFLHGU5EMaZe+1dXnF5rxabcZShAM2W+WqU2R2ZFual
oydxNrG/uooXFiQGmrV876bsRg46G6v7VYM9ZFtzmgZjwp0uLPDr+F+puElJu5TcdiyfeoZqWTpn
TxgXuWWTJLg3l6l4GRA0WHsdj4mznyajf+ygZtA+VOyv+AGVd5ngY78k6CS5w5Vez9Hs1sgqumDd
pSYnglhNN0pS8AOIEl4T2wmuTeFwtYFzHS9lnfmAbZV4JbwJQ3FV8m3FpQGWo1nPQVTRsJb2qWBp
cduOnUcbmSe36xQHe044gORy1Ye0M9aodZUXVbU7f+1G4CU5SrtmY0i335SqmhepJf5GPXMOhQkj
BqfZplYguuznGcv2scnd4mFsFwNPoJSgOFizzN5aXGU5eq/Ro/gZ9GKcr6IH0twpp9o4/y25W3G2
94yl4fmc8/2mLdok+g9ney9pKIg6v6lQ8Tx0CQxzutTef624MC76iZ0Pcit1Bd7TwN23LI/+KqEA
DLP4CkVkifq6z76b2vVfXbHkZ7jc5sf/bGRFIDKzVZwMZrrdXT3Avtg+SWRhEVqpd1TK08V/Dl6+
5gw6ZEhS33gy2qAOlySYr1XuXufZEEdobhOqheyOtjO/Nmdzuf3XB3SPDaml1f9sMvfD/O742Vy/
V5/9zz/q33F8t4k1/vn47qno3rP684fR3fYnfh/dOcZvhDGx6dzGYsAct+3C76M7y/rN3JagAXsV
fODkcvz36E5av/EruOigNfCLP4zunN+wnBFQi++alB2bn/df/5tP9h8R0f1P//4fILZvm20U9X/+
14+ze482iy6DJDMbMyQrsJ9XLRUHcm4N3YRG3grOAQ8454zL/io8+f/7KlggeYvkR6AR/3Gk7WXK
rzKFqlWQiiaYbhT6NIMu/otFzo9LkO3NbCN6z2f7i8gFqtuPL0NXiK/fTUe2Hs0QArtporhKxAkJ
YXZOfGH/JMC/XzSFmf+lCXjbpf9jav/7a7MowGKDbc4AF/Xja1fYfEujbMZdk9C/fYWd5q/sjVof
JSZQyGrdaySB8xEVfTnvPD9InrXZmW81g594Rw0PjQtWeTlHifCQv1edQXYIpoqUleQfrs7b3/9S
v/7OcW2jwOBFEOP8aaUBPXVE9G2MOzO19b21mnly5hpLaf+FGXhT1Pz4kUhUJYye+cY9XuanrwOj
gT9ta5sdfGJNhWpbs7yxdNVOVz4M/Y4UgYEYntc0IArY/VffpE/pZrlIIPgvjtBtr/MH0cugdW62
du7vvF64O8Rk3gU9fXf49Uf5p2/dR/xLgusmrOJGDn56ldZekAKbLZpBL+8xndO4j9JWz8BAXn/9
SttP+uHD3BZ7Lhgai/0rM8btb/KH9yOXQFXsiswdLHvaCpxBNJgjU1V/nsVFWUgc/r9+xT/dtBxV
XMv2ppiCMyC3r/cPr5gNA+AcN8dGRdt/Qj6DXMhtxF+IVP50kfztVUBJsL5krfG3XMM/vIrEmUL+
La9iGyq+z4ExHxh00v/Omc06qn22Qc3+/hz74RD84w3wV6/504VJJoqzOCuvafntVkIC2zeL9kNV
rvui/QK/cOJ557/+NP/8mhxJvFeM2FD9WJP++GkCq+qQLYAdpRGNz8d81bemvc7nhWgovPBJ0UQS
pDHF+1+/7p+vG9dwXPJiaGvZ2/x8JiZMaUg8hfGJcri8H6E4vqP8dUOOX28IRxA9fxGu96dbghOQ
/5j0sTb76J/zuBpY5n3ZSrkjeFXdmIFq1W4wqhwLh5+Ls1+/uy1/7ccbA0Uloj5eKHBwX0v5szgB
JD0ip7YY2SwzGz9iWM7rc5ULvb7kuiMsIuFNEpMGha8+WppJeGiBAi/xKrvBSZpda77P5WxIlMU4
QLpzkhb8BAeBt4gD0+rWY6IBuS6cZwXbF9EQ+aRmJ2N3X7PcGI8ca+xDF6+f7dMwbAuLscO1xcRh
yLqoIhdI3XQ9ccMX5IGb9fm00mm8+OSSt8Dhy6hf7TMMZoG5twmW4LkFscI65Wkw669O1s4Mzf1l
ai4ndi/uCXVHQAaTG4sPs6toQTH7qNcGG408Ywy54hiSiFFCif+1BrhIom2UGI00d8tImm84dsF4
zMpuIbawQuEd2qUaiqvcCMiaYQSUWMdEyPyW2E8sj6tn+eMtIcypfYCVpF6BlwpxoBKV6sD+3vEv
HQ8vclh2my/MxJdx4xuOaZ/cxOifYwNRLAOXBD7/1lAvyQenozM7e2UlOIOjOO5bPlo1WcXUA8z3
nCdtzKRpqmYhhMhCFwb6GfYbGy9GCRiOhlo/LzMbn2NAI2OGQF2B3iYWBpuLFfnKyZqxAu8d1ihM
vKB63QUKIsfRWMzgC5NBPSg2RCObIYM9uEcQQjn75sPE48K8c1rYmAhEScQ5rq0DNoF2ByPzXgSF
nuCiBqt1SOdxFJdTOtOvC4FX8NFrAPXiskoI2eAxQaJZo7ULJMokr4FFA0Ept5bZ18CDW+xJEWAe
/jnuECzuBgQ9zLjz2nzJc4G2Ksbnd9H3fO9EJq9C9ZcxkLJH5mUN5JccXDvK/LF99uPOMvC46SyI
ZkwsxbVEi78cGLjExKXxAAzZfpTklGnlPnSIUOcwxoHRXHCuU2xUihkcMN3eYrXS1fK9g6jURC0e
GcRPivyD11Zr5zOGfrlEFeTVDZtRVllkVQaE4Tmf22e4d+KR2fpcHGwb1wGY7s0zhMLZxIGd5GjI
saBP+SZ1Ft+58rEpuQ3I0tDu4/iZvJCWdA8XEhmayhlM1wp8t91lcUJw6SpZdsyjVnf1YOJzIdUg
bnfYZnA64vEa7KNHTM1LU9YdP6QQrLCS3oL8L/ASf7UTHIXXWd5sZH7LXZgf+wUx1PkACCZc19Sb
ommKzW+BGAgjgKK+zFxeELMjXkd/yMpiK0XWAg+j3sGXjuekWxry4mz6Zb67YjllqRk4hx62uDos
to+zkzX8OtwoCiu0bink/L2xcN88VgI76z0PwTw7sIZLB6bZdnu9xAH0LKBj1duQTMarGNv8xkdt
4xyHbMYziMqiyEinL6cZBaCw/CfLto1zbl3jjdncktC6Cuuh7pM1+FJYAP0PbQrcJ41gknXBF+YC
VXprY0hnRzia9crPqYyiZ2GkYtmmoGmcCkirMXUvJs65/tb2hq6/AAw5PIx2ItMzo+ksWu1BI2Nm
rV/wUD4Qh22xPLHKzQlYI8K7VMjbi0NnLb112yaZ199PXmM5bYSyHjRQtbZg85kOFN23vCjM+VG0
WV6fuDfrkr1a7/if4B+z+IDrAXyqNcRYPYZFzOAGp2klB6lWfX1Pnpu7KTKd8sBcQs/ohUnwYmQK
qMtHdxstpgt+zJB9cccmgSxUM1bFPUW08ZyujgbB6St8mh7kuZ2BaPLcd03jranM+dMdyuV7TRVg
H2XXpjdq9jN1SwBV+5UNlvoiG3u6swoVQIdMWv/JGLR8NjoNkcnzks2CwbkIuMPz7/MyEN9U0Kyv
/YTteLfQIuZ7hd3UO8ck3h6xp7XjzjMoIMPOkFi0EzuBgbYQf3WyFQN2ge19V+O6XSOfWLPxABq7
mXdEPUGKVfgh+AhnC1+18mN1iR6qe/SKhBNrJKCrQIuwOnukz5OLk1hWz5MxcawCeidyXSMo6Hd+
IwEcy3IcPqcAo3VkBZ14TtrCuoXDKOwQviNIk76zLfBt7HAOVtvY+hyP53jyE5jSJIU03O2x9ssT
GNu4O4MW4b5PhQ9oBSXk8IpoG/pX5WCh2ql8ma8HR6136G3JcRxSHGJhIt1UhCqBebon6BAHnQlR
u+HrzptPdJpwk4GKZlDdewZvLXPyfldKh+HoCMLUOJYGEgSQDzmbKRQP3eNkaOjXJhCS9+2r/cAW
aFNgMYGHwCB4p/j/sik7LrIYriaP5UQEPMNhnVTbmii3Prk1QCR5yKqW9HWRvH+m2PhdmCRPBlq+
uWstMsY6PIQJI+vbVaxtt9O9XvzTSBKQEcaB0/IE9xSKMb1m4muHFhDXtGgCczemU+rui8Wuv2iL
7fE10YkFFjmHZ8ijsYyOCCvCq67qaTBNTHs+UGMjt+OTh2n3E442Keg1wtMksmupPtwtoPRQDLkI
AAwm3ncIZZ3YxWRZMFd0a4dvlG3OXkJkiI8zeyDFw3e5if2JHVrrBaxNgmUBJNigdHyxMP/1hzoO
5LiTMDeL0Ge5h39aUzKH+WrK9GACKawiYirinMSUJrudO8zXoG4a871P4Buy8skMFPNFQc6XtQr/
vUS3/doYmilXMTWWimJntp/WyRQL36wJk2vFy/cuYICzc0I/XoQzgu8l1NmMt9bt+plFC4LjQxdk
3X2Se2u6o3dRQ+QXQTMd64n9fKQUgv+dlBaZpuhn8ZP2lh4i7pD2nCV6tew7c8t/cih5vmYcivc+
D2ewsmzI13D0J8jBXV2kPQLPWes9BjaOTZP8CjgjPgruQ++shj4bhfaqaPAL5630RzyiBRhsNAbA
L4d9H4MDDWOAMDzA1UDosVdY/WlmS/GInyo3iL4oBwxpDAzmXZCtyriekrYG460KvtVC6/Teoy4V
O8Id1SZD7xY8h+RX7e0OIeaB5Lrxa+6PBKokrJsAtLg5fntXIwQhd94VZHCla0DkXsVeEJtNkVzn
Nj6Qk8Y2Cs4ZYpWNx0aZZxm0e2pIVeA33DZRb2XqEHqYVhUBJRM4r/uYkA99jq+JQWuAV+hZofZc
Q392gI0LK7VvWkXS0NGY3MQ9eTZ+xb2db4SgzOyzlwmw8XtnTbm/x33oeztnzLzvcZUrN+ztOE2j
kWP6+yjr4MEth+DcmBRu8rlX3TPYqOJZW4mtOE2Ac0AercyjDnryiprAizEqN66rImdYumcG8QPP
eG9QX+eGlVYNG/ep7xTWP7Qd6uQ1mjfdqUy6USF9ogc9gN6IiJzA362Vg29uLtz6rp4hCUetDcQT
s53ZvgDVVeBTZ6M+b4S7kss6mNBoSOH1nkWKqjeEJux3pAcA2dhvJLhtW99Rm0rGG6hHegtGrsPi
L+VOQ/+980hpHEJSArwLq6JBAnpp2lfweCW+XnRmHqtaUy7R6NEKh/jqkUpobRDS6UvwEed4G3AP
mniUH0AsOsWR8Lj6CinS+tpR4eV7e2a5i54noKCzGHgzjl7b6YzNaP0SL7GgImqq6pqvs2XNmbOe
jiwCZ+5c3S9EDtQda5OxrB40IbgPlrXUTzyBKjKYJh1/YnttWXhmy0DMJasyFoVFJ7jWFv/ajzVR
uVBwkudgbWEzJEiygogSe/4Y06q+dux56zn4YscQjsEWzQuDhgI4meVArZj6nFpwsM6Un5FPBoiV
2C/lCpvFiTdbL8IZJEsYtk8J1XHOhz+CgD+TTPuJMqJgvVs5ITsuibHJD4QdxQ+LM/AQARyahMvi
WC0pMIP6bvJ/43AhyeIrluNxDN3U7m6mPKYlmL0A4VfbrxNJUTrAq2sBDPYaQojDclipQLK5tzsC
erWRRdnsTm+skdQaBnUrrzC32MTi9FPzwLZdcDgToUKfwTKuC9uYiL9z8jGIMZ85ip5GooC++kGt
5lNJWN9NzeI3veCIrN76xUbpRuKN/0CQguuHYm6GL7pzJf+YTDb27FmyiW2a+NnnQijOHKupXgJj
0yjqODfxV2lHXKp24Qyt8im4Lyu6153jZpBQKGwRCJH84VE14QPlhp3BBYeTm2XEswuJFqIrE/PV
7UHdSjgYOWvqriFBruyyZL/QLH7mHZ0WKAka1/2cGMG8z82Nq7maDbgd8hQhvRZKN6htaGXDEQ0b
KbSzU9IFeXNlRCsb3w3+m5K62fvz5quRXnqEKD/GrENNG2Fdw+EsSRl8o25xrJ0pc3XTxKC30K8g
S8Q5DRE2tKgELtAEsTvKicYiOGiCYHCH6syoUEEP09uIOuUR3AKpFDy76usBCkd7zVgw4IDpDGqP
TlkVFRU6JKKtaVGxZ7GMZQ1Ocs/MWKhpv2QW/mPeWQB1N630QMhGPhEcKge/ejRRET0ag0ESpK99
+yEtksIPTVabC50VRSPdeR+4obMM2XsKewPnUlCuqFwC2jO/8jnSB8mVHmZxACtxgAv93Z1lyjdH
yMOBtV3xpZXZ+Mnyaa4PeIJ5NPF9CKJYemjVjB8dvtWG8O4Cnwhx527OMuumXmxALu0IzB4cz0Cc
WUzTCiea4MLqsL3TTxA3I6iYHE0A5JmGAN6aopYgMxKISvqLYkuezD8z8q03hjUlcFiZ1kqmWOIU
buT11PahhfHm0tZ454ahxD7TG56I4F/TcKa+a71bZiUux27Wb2NiZJs6i+MEkE2u79lrY2rysZrA
hLbM3NgVUpZ8kAs8nIOrVfyV8mAgo5f1HL2scPl75E1CkJ3RcT+EALr8a88rvAcha/E0eGX7Hsfl
ypMdFPgjgch0M3ncAFcVXew+4J/BmxFUJOZcVZBj7WMwgidhKl0wtVhoSr5ZvZO+KmkowNlWxjwf
75c+JQURgHDqV1Nt/RMxSuDEVn1Gk0p52VldwfsoqDqOatLVY8EXXREGLOUJHIrTIlsJ8NEYOtEX
W0bgLoULdsFSAvu6teDPPXGirgRDIZ4TUYJw6X5yCyzpBP2NTrjUsr0HNY/LvXRsGIutrJBmJCtB
CztvcEgfX9qEAhSOYHeHXw7QI03b0lCocw7vBawQFVZilMlxgH9z4whhvQV627VbSlA8ci67CZ6D
gfGSYoZyOVRLI8juZXW+G4jAIbicsEFmCB15KZAr4sx/r9lzWTt268gRZvBVL8CliSQl7xP1Dyqa
FFmPLfObefBlu2eIhUGzDTTxk21VBWfZogN31wEgGJBQz+Oz9ogWCh09mu8D9amgC1pWIn7BtjTn
BLmbgPUClqWIukWBBWxzfIlsIWUIf7tWF+S6d/yOjVXjs514nYCr4zPJgFGeyc7j71DbIn0Hg8/L
1KC6g4uuDxpx6po53dICXC4sZxx4hWlR/gZRSl15suOVjxZNYF2FwLl1dqAj7K8yFLrV2QQvBBcY
Zo0i3KibQahVuqDeadtpPXSZRo/iJNInfCpAOJ3w9RHP57QIrdyea2VvOEwRXg2GVaRh1Ckn8yxm
7YczaAM3wixFZp1HSM+RbC7XDd0WFAmHVmz5O6ua5ifu4FUebBT0dwANZH7qaKEw5lQxEfSdVMaE
dMWdP0Gy2djqx2XhqNDrh6NdeW6ZLqCUtk/cV0me1UuXW91HgomEjFonJdDJmCf5yfQY3YV2kgyt
O9XKcvAma/g2eTOMcgr19i2oXRN5oSI4muQC/4mnVuMh7eY6PY7j2Nyx4zC8K79z1JO2qxghGNvs
2xKJzytzjZjcD4Epft+3PWCGfoskQku3PffF7EMst1sTXackRJB0U7qLjxU/JjD1lDVmT6w2VsC5
WSTOIiNRh9FPnK92bsQPpMd3aVR5mJKuVp8omQP+6+WLZy/A6k3c+YwautGeTkVXlNkt3s1B7WDn
Q9Wxvd6zTplGBxa6WyiAnmxVy90a1zn7Le7fW2u1uCOGwlXfa8L0RrwzSK5CHqllFgFkwb8G9HOs
nkSRN09Lyy4H44KeH/HUOOjcbI+qQUua0NPoAZniJsLOgOYoV5cEF3GcO9MYcCqMbBiY+ymyAlzZ
WlRATD8vBwe0OmMTpAO7RKBN3/TiIKFdJuehMySorrUZF+/w2i3I+NyEoIEz2YzRrFz/xagCXL8g
PAMioppk5IWbfKEk6PH/LKvvOyfCkoEwdDJNXgLBcCcayBYhHz1tGLn1med8Y9fQmbuS04AAViQV
W4x0mb9l8PkoMPscFjaqBOScjbUW5E+W6/jqI/FIUJfJmvrbYPQUJuiWoY/MNVQfGbfqBWxbA8vZ
MB/y2tfx3h3SiS+T8VU0WH37xIk5XlujJ8lOotHEEMUB/d0u++KrBfSNQgDOYXJcKtqevUPQ1yux
77hoB4ylMIymbLiSLSGMhL9j3NwDZGJ0IhqZ8fNYWkJrMpw4PpOMgJl2VY0gJncpFHJYYSevtl23
t0EpEMQwEogJt61xViH6yW+DObfITQ1q65TYxRgcHHOsrpFUVz3R2mYMdt+J/Scvn6CPd73d+lHP
9Ar5vy4t/9C4cZ+SU2tu/DJvWPwDXVV8mRrs+yOZwNA4zyvVvMaMWVvM7lb63Qiw+h2Ak6B7n8nb
fXTYufKl5VJ8ibXEQLzyITQHxegv2XtTiQHdbgK0OCSHfUyBPcJTIsHrxUChEu/UaBZP2dgQ+EvA
N/uifh4rLyK+z3sa56Llqc/5MB9K2yw+WDYzRMoxPwiCX0q5XjZFIaE8SKv+Ui+LTY2UGXb7dVQO
Xj/dQvAKOSmD5LYZpVGegRafPm056G9mS/43+SxpN5Buy1Ym7MVEWihSXfPGsYkfIU90QpAvARHO
u7YNCJawmFpcdZwTgnMR54nnoJy+xJPcvxhEeEyRQ7lyZsM90BwenfMBURGeVNvGzG2F69cvuQHn
axcbi3+Tu0reL0x6PgxGYcyTcAN/TfuGTolgksw/gjjQjDhMT30neaEh/4hUjuuZB4Ydyt62Tiy1
S3UOmtyHvTW00AmVokrVjG4/g2AVnE+DqC4FWMo4qvoS6TNGhOIrovV85n5qaqb7ENgQb8E+w9gb
ZFTaU25zzC6UiGM0aQ1thb4Nmj0S6EafGtv1zgXhPN9yiWOXc5TdAacm1PN9BX7RPJCgIeuoZmTe
UvLGZnaxMD+zCCj3sjd051wsdGwQ3SniuYvxougboITLlxnGBa2eDeYI39KAEIwp/mYQYFlLCgny
0MdUWc6nVa/kxOeqn6/L1saOaRDNCuwy25JDWmwd93ZK7GkYO2sPe3BJR0YeCZcFqMI4Q0bPOnMJ
Fxrt/Iwtm7yZbD1iCpvskWnHxGRx73Y+EwIEfKu1p3ZQwIssnpv8VdIpiUhHCB6nqkriiOSjLZ6a
mtG9UG6Xyd0QkJx6pntfXgPFMG7N7dqmxOKBu2u1MhnJlnAE2SdVSCRRKMrLaS41KyOoe+LGFpWF
chHML2mQxcIdXXaNBUwHhiHbs07E/jFNWVOiWI5jjqcart5ekRVFXgAUTHZZftPlxzhnpnFJ1h3D
Qm3xeLwqmIuKXcP0bd1V7li/AeQVIsKXRRZoTLN5Rz0imj3lJtWXhx35CWaA3Ih7Mt4aahffjcmd
Qo4EJoHydsLPOe19tJwyItYY8OASKwYgcclo54Dog1jSwVfEy+UJkcGQilz45NuNQviBQHyEhWYd
WHpMjLwi/lTwPQgInThqAppZgzadd4bJi059pDe9Mhvcf8Rtmh6nl1oIsK2s0S6PNSuQbjcG8Xgx
FModSDCwxA2zE4KWMlI/kqgz7LiJAqzln87aVf0uYyW4cYjoqw90nghQQZd38PQwAkBs7Lrlkfu2
EnsgfTyUh5VT4aA8I77JStu5Nhq7+TqyDFijmZmNFwHYUHR28Vyw810phSKzzF0SHrnnYlwk7KQO
QazEwhm3xPeyjAM8YW1abKd43tgk6tm0rsYYGBgw7Nk7UMrQRRulWMU5ZbAHZmHMjPTRYKCtPzKD
cuyg7CXl+q4QgjPf4VWLm0aBdj1S7DOkb5h6Vhegmdh+AqtBoI6sv3EwKNGWHdTUdxc+YQ8vPDO1
xUIAw05UZ67RH9jml/kJg9VwY7py09jy1tt7oyB0FIqHy1wtSbzxFUkAU+SVNRhOQ6v0TRIgcrD/
u5KntHPI2Dn4+xUX3IFyfzYj1ygrvBK10PeolrIvfZNljGVLxrUhaUYTp3lGtTrIoHqodBBcIXlZ
kisncZTaytlUHHq2AoAezNot8ADVxGAhgKZ3t+U6FFiTtMIUmAdlzGFkOUFoYpXE85RWeMeBIFZv
wvN6Y9cMlmCJvo7uW6cwebA5yAyNdbQh/JSANoK4eOXyLRiFQRROz35WFUb+PVia4nXO0NXBuy2H
j0AOqvtGF4MY65AamXTeGk6rqsVfwAC5jRqNphNvHJiIl7V0yKR1y9lUUUCQ/HLObKwZ9h1kINJF
vLrs6WVQFITejN+MtTnbxBBIhj9+R9Occrj1HYNXvDBJ/MgqItX0VFP3jmeM80NgeU1Ci2gO5zil
7GVCek3ySdsgXmWEk8g5JYKwACbJQebvjQ7x0h5WrPNQk6POxGsVw9kceFBupZGXz2sKw3OHHq7p
L3wW/vY+WM02i0iHtteHJTNt+ASpz20fx2a+7pxVkNUuTFel503HLnKHfzVJmd2C1d11ojWKQ1EO
tjhTkwxufYq9CgRaT142kzGQx6iN5dgmkZVQYr0HAdGXzyohUvGscVO04wgLGJxSp1uK9j32oYq1
OShJw+Pe2MbUxG6GQRczcR3XiklY19egMpU3gAFKbZfHiqwbsR5MwLnpNmJyp/NpGmZUFlURHED5
CAyViYN/uC2wNzImTHGulSJoGosd4Tqc8T81+2RCgryuDiVDET64BVt8SKRcsx3TmA7O+biI7MLF
pOloyEpiZF6zLAgVmYjfNI+pB4EemZ5Q2MsYwQxXTlQujjxz4kl7e6HbgfliTZzLzmTW2zHINbAv
2L2pl7AASsrAg/St/kLWnT9dCEmqSjQFWhGnMmR5cG6y5L5aFw1pOPdK81C3kFAjlyCK4GgR4mUR
Pjck6IFTQpfpI3PG70NnZUdUiC4/fEu+eVIotPNTSh4Q2aVmG3QMnbku57O2KN0PfLPBh9nqiagP
NAuEoY2eaNwregdsXjgtGTwFyvAAHTHjJ0uxmEv13a+B4RSQ2SrC/1gBnI3MS1GFz+wE9trx0htG
TNC6mKNAbDcF87oE5GI51M8L7WvDkHztPSTUdT/fxxbEvTOADNo58jQ33EPWIR/Yz7hO0kgPks3u
ZvOyLs3EppRfmW8ZR5uNYnozd5kT7FPHa9WrxUOxvrVF0AocYkg/IkYXTAHtzG3/B/rmq+yja8ia
1j/rkn8QL/8SU/DvqGCWvwQQPL/r7OO9/o8o08sPMubtj/0/AoH1myN9529YCsfxoA38XcZs8ivU
vGiwJBeLa6F8+zuAwPztb7kjAcpFxMy2hXarxy2SokPefgk5Dr+fmgClpv8vqZg3AfEf1JHAaQKG
BtK3ARF4LqLpH9V1Gg0EAEGcY5tXtBvuMucu1gz/2tDTu74+wYny5gfDJUf7dHOo1H2Q3QD/28fA
oqVdhIL5vg2ugKsM4O1jjewQEefylE5PxnqdtreDbnc5VUEd5vORnOLFv3Obj83SNl/CgJbmw9+E
bdul8bNQ+6OhHiJ1Vv+u2/7vf/0vdPb895fX4T+9Wv8dr0GPb+2fq+ivmlp/1p9J1/xwBW5/6Pcr
0DJ+s6WFXtlAyEjaynah/S6kN/3fWFgiXpc+v+Y7W+TA3y9B+zfJZQEew2B2RoAHF/Q/LkEIkAFD
YdNFImwa/5KQnt//8zXoc4ETnWJaDrJs92cGBtGtlkTAjTuYVgUAfNNRtNBswqBK03lmoKPV/MXR
mbb2w7iwWwBgVaLErEudnIB55e5eLTMbsYqd7L5OfPey75ky7wky09luLReDfn4lTrFyN2g+ZvEg
6hmeltBY0RtNpayqXYvJN3K00316zmxRBYjAO+BYkTvfi4msRVgDbLZNpvHGqeFMYD4iSSV0zHx5
IkCPgiFrN3MM8WTpEf85c4gRDlnkTMp+qjh7W1xaAxZ7Y115aC9z92VhKX3l0E0DX+i9/sl2WmLJ
SZ5jLQicnGmOo1BoRGWF7NKQOE8B50ileJwLYpRtIpYb23E+XVpPEZlOR/Y7sdt5JKjNq91KPMSb
njWTnMDWlAtx7nlqx7SJ5FSGZOoS1W1x7htKDdc8Mi3/6BE2e7K7kmVTAHreODmswB5LquHzjAaR
VT2GP9yGhV1dF+x0MTPxcb8B0JAvPd27JvB6aS68dUaDoEiZIUQxALK0R9OzNydLsc7JF8pZZVQw
G5zJGm8RQEKwYL4/PrX04PDnk2WBb4bN14NC1ufoZTyfN6Fowr8TqO5czXIubvAW2V8Zf9nDsap8
qUOfpFOXKrgKuqslqcxzC5N7ztc7QHyvzHJzD8x3jYNTdV+vc3VmFSb6yhFdiYBJhoarbuZDGzBj
53tOi0uEUdlLC+QDyIA25H6IDRs/xOBi6M8CIP3/l73z2JUdObf0q1z0uCnQRNBMmUyfub2fELkd
vQt6Pn1/WZLuLQmQAM26gR7WqTp19skkI36z1reavEOIUUjvwYGy8sIDjviwH+yQxawGDmOthVdU
GyiK2gs6lSl1k4HFuFs6tRxNVuxXHUPF5J5yoXH3mlMbL5CMQXcMEo96jg0Ap7psWE1HYRtRqmjR
BdhinxJnPRrPwsbKSRCNWIJ26iDD5k0EpjcbmEuvZhk5ksbIY22N/Ee96zrF+lUwMp2jawbmCkYK
XUZWZd0D5O3wPKazzp8BuY1RhxsX7DWoP/dMGqGwJ85VKxGTmkh2g9tnd61XOjU7gonammeoEisX
cSCbX1MJ/L9RpZElDi2QHaTGUXIVE9o3LhIcIkfRiN6KdKi0dT2Ng0JkraPRIRCg2i96PZw9rY0O
khNo55haCg236q5Q2wwF2wEnY71vKwfwhyxAdYN/jawSceiQSh8h4nkmzSroPMu8ZzkLJIblNJ6J
ORGFXBVxq98XCebAPYby6YQ9lClLTJgh+swGRc0T+u5rswI65m/Wiv/obvqXF8//22WS82+NXo8/
6jO5/OP19N8+L9P6CzcTTi/PM2zuGwNXwX9fTy4cTDgVV4cI253/uZ3svxhUuI6DO8y+EjER0//9
djL/gr9LQH0yHYPLjnrrn2xd/87mhdb/n+wcJulEOEdcog49RnX6H+lWfzJasNNPPCfiAsAEPByS
ONPWUAHkQXOi6mJVRv9qAnLEnopMpZunD1pLbRWbnbp1keqekMyJT6bxC91x4u6JqYhf4xQKpOwX
caJJwftLwe68MTJpt3WObPgoHSbLHpp7tOs4H0capXtg9nLvLZ12w9xKPfD6NzesBEYfTkJ/pzPT
AbfU1y/tokWrcozT9Sh7ZqXMX9dZl7Rr5Znac9o1IsDHTiKmgb4eLByLg0Wfmnv2GuJRKJoti0XL
Z+W4PSPSZNxbIHh2U11092S5LseJjdeOFtKEO2As6wrS5gYpYnaq2vFsSv0uAlETTc5DboREK5jG
I4emu6Iysa5UF2DNaPIungvFXq+wjRMDSnImknaau+9wLPjZo2SdgFSqc1yuhdNsWSCQisEViBLo
YFr5rR09j3P1oMlcQTKX413PVbwBXUIgrx6N42uphvlUli5SW6vvftyxFmj382JnLCYycOoEHzbE
/Gmksf4o+qLZa7N4IrVjfM9CD5V0JGDkGBFsdeuGXYTcLoYq78OiogFFCfg8lvq8duwe4ValDU8R
6x6kzXWEsRXJ8SFuRntFomP/Qr45J8sYI6yLuN1vITJ84eVeGyns2IIS38+xqK80FwFJ6XThVx8P
8Zaw6u7estiDlnmkbeuwR8dWC5ABoQjMqrtz2g7NM9iZuLFW42xSVUxij187mAQh3DJmvNVPL1HN
kT1P+irK+k/HSh4k0efrKcvOzNrqgzunBMQXS7wBnFWxMVmO3TAdG1TQxNqs8lp9xtBQ/aiPiE8p
hufBvNry2qiPT1rTstPrmpofojVUH5gls0EngxvGzvEF1212NFAlHUNCqVlO0VETgAH7YS6sjc4c
M4hSEoaScj0232YDg4EZ8wjyiLgUpzmECOdWUWu162Zihc5QAxjIwscbh+Gh6uP1RNTKWXljv0o8
eFJM3bduajGNiFhswkgTm6oRockEw3GDAWLMHcIEX9jkFoGvWM0OaGkdT6Wcc0gN0vLZjbJGHjbA
m3yLGQOab0E1V007qL/NwRy8H6WMPatUVslpd0RNM/mTNWMu6JzpHA8Tge4yQoLBnU0qwHEwGd4t
lCsBKs8BrXZ2tOrEOBCTzpJJ0zdSGe2qs0prnzBhvmkrQlAHV9xPlFOAOpqvVlPPzkDwuOHK+9JE
M8VIHTjSUEg+c7GsHUe7TLXKTmTOpQ9Kx56ZzhZkLMj/pkAUNDFlAGpgzwyDkQP5vAjqsnTCPqrY
FdtsRr00SG2VdWF0i/Vv8pFVgbsp9O2QG+NLb1sCRnPTP/amPHeuxmcVa6TalAcHWR1pFL8srvZK
xMnZjibxkpWLGdT5bQfLNXDnq+KfDHDSt8cvIqcZaDW69SLJoQlYIiZHhhMbK0GVgt7qjVk2PCqV
LYGu4qdwUYHdJdW2nIudAzntqrxOnBMBN/WLQCq2Ytr4lcfpPV64Hqa/8GNPnMGgXDURL5VjFn4S
pTyTYPGAxH6Xs3Nx+gZaLipxJ2HTZ+d5jqIv3IFvSA+QIQWPuq0IXM+Gl0YrirPpWiRNOaTBmAu5
GSGS4y8LYt4pgXrss+JYflVaZUFp5ZhXcjsiX81pt2yzOe5a9AiooVkS1IaA1Vwb+aZNp4mNe877
1NSs1lj7bBWB2n5MjgSyJI/T0AvjAAizczXUjKuMSPm1XlifyyhIMxtDk7yfctpGwnSPLAeXI/Pc
+GF2HPMjqYREBRB3xg3mLXXbhgk0tOw+REkJKiL3kk0klnMO6jL03NLyS8OOv20ts3fG4KVvkUzm
G0e16seDlfYz8bUdssW7N4aU6s4dp0+J1+Yy11nDejKEwZvDKsnZg0VNBDCQzcnQSGOv3Ch/LJzk
u+sMlKtVYwVaZ5QvVbcMD1ep2Es7k6Zr2sseZgGcVWBq91o1GLD9U89sEUzbb9okB7+88o5p/2an
fA4LtgdjupBNxDFwMzTZF4sAOAlJRySs5uSBHhPUwLvdmJc6TmDN9ZrZviQuuSD8Va/OCEAs1oaN
BvpQs2yah3KxGQ1eA0HJmZ81sQeyor1bQ12eKD8yN8jq0nkSuuZKH81v/+4g+tnRG5V3nUZEqedl
1QkknRa0ImW4ZyaFWfosD9TJQhIPhQO70TOSh/FuSEyOgQRp8Wevu6PrhzBSdxgo6xe80fJJsIms
oUDHCx1DXmKyIxdPuzR90j8MpqnAJLnlg1nH7SOlCCHZY2mvcrtv/ZalnR8aaD1RShBq6cnp1pbO
cmbI3x/iLK+3Mlyy50oYLyxFecT6ojp69WQdkkVNFz4PRouL3VQ/84IrrJnj/jfiP5qDPGmtZ2ee
ogF1gMkJiTkJJ4CyoMlvKwD6yLHL4cHsJQYRSU6Wp4O0Cr3HNGX5nOo3RPE8aBmID6sKV/21R+kJ
mbFhkPwmarSx/wBSaedtLr9dtww0VI2dGAJ2Jp+6yUDcgZodJ4LgQy+c2VRV4cnNyNZEPLhHFnBx
B20ip52Dgl2pVn9ey8WjRSd4V0QtnL1pCduVG7ODJyv+gvNXC+YI5RKPL+qFfus5vKNIGQLT64at
tkTyWRj9GFBGWGc95zjWsynalE7s4xBb1obutPdDatjPitcJJTVBlY+pY5l40YR3F0dle0lUD0Sk
55oJSepY90tG9wP5bh9LNOKJRfUXdTXwMG+0f2yn/ZxzZ2Ev2Y98OIXa1novviXBUGtqr5YblF1r
ryjS2sY4ymrJH7EIEIIU4p9QE3FD1dJvySb9hAj+QqvfB6D7ypvKU2xH0oZTHe/MO2vinT4TIsZ7
KQGeRG61NUO4+4lXTv5iCv0FpoipfCgt0ZFLqPwZUtRvxcLWYTHraIvNZLT8NE+j76bNLo7mqluz
MNYp+TQniw3Og6yByQhhxneGpZvvjRqGY0lc3zMIcOt27Lt2Z+dzieeUzVk9Yh+hhU6/htIL1wOe
A3+B3/ZMpmRFKVA27q9V5PifTNnYWxP/EW8aeB6sgDERKZk93M7RQc/6KiiLrRxxpsF53bEWS0h0
ifO7qFLxYalMtZta1GBYYaJb3R36Yp1A0Fk7KAkCI0KCK7lh9yAu7/sFARfwAO9mXNCvNtjDYVFB
0H8Gn9BirynaXvdljK2cYzyxcEyiG0xJ8ZOMRLX0Y5yznaV1a8cIHxkwJS4GLliYNm9FtzTbHvsB
1BjLDfdpPhi/mWjbXV3ER/LnuoOKEutI7ji6LTChuwx4zV6put8vvWO+Nq5RrGC6QCCEXeORYZnY
6F6LhlgfoAnJundUDsRYIDca2NES7tpm0I/0NPLWZhKSkiqmrl2LRVih70CJ4y0VGsWZOUesn6/P
OSDC+kNNCY257LYRwUVvY5cLno85GYuABz8KdB1VKlWUgTJLi2E9tmV4LHjRiFzLlAD3KGNrrZgL
IOsficliu+VpZGtqYM9ZVUYMs+bSZaYsrV3dNt3o5+2EZrFe+tdRAQZqXCvBWmirGbxV0utPJcok
LOBtcqU1pQgy2MbqIR+c7r4YXZtB3L9KeWrLeSJrDekiXqbsYUqtYqu5obMBssfieRYNcnhE8Xzz
hbkaatda1XPC6qtltPCUjyRm2VZa3HL+RxswvNG67UhFXRAR34YY75h1S3UxSadi5J1m1a+ptcsl
q5CWdJE9bqaqeRoY35Hp6KlxtZQUGqKjmjNTw0RW0Vg3WryTy2yfCsmdZGWquBGqV4e0rPMnkzaA
g4mmjgsEgKXFDzBC7v/g0+n3bNbxUDD5RPCtkbpRO/IEu/+9tnQZ5G6nZcCfEok1e1j2fRFy5JW6
Xd4imTZ31zwlXDWRt+pUSqlCHOrB4HI+NJ29bFFhEfmtKu04ai5yNugTm7519SPKfW2NCNIibSlu
yPgQ2jpOr6s6FpDFWzvXcp/WRGP0LmTHxTbmoHaKeccvcaHqiqZl246Z8WqPw5IFNKwPSBY/cXtV
PvYIlrlk1XddgVO4a+AGMhOj+Wpoi2LSSDnWxXyLrspaxYicfBsz7HGwiRF7xAv+MCpxwOJHroFt
3NEwfPTetzUB48aLPPQj2tgiocYlpzDRx4eKjg9B8+gdvBhg3xSKZM/zka3ABXdv/KDv4VBKDFvV
qzYmno8fpLvYmfgZ0/g4oCFYsdP3jQKqnmudp2bS/DREhdA68a8lrxQSHakp6AcaBm8g5DItXie3
dk6T6F+8VjPXCGaJRC3CsyIBZUV7n9/AJS45gXJ3t8yksAf0xfJM7gpORf6pzOT03M1V44coPvxK
13iIJyekOrQYf5esx6l6Me4T/dyXW0LxSBo385Wlss20lPJRLYW20YD4bhtDvg9h7L5xEGa7Mck+
hF2izyLd1+UvnZAiAopuWddmJbd89VUQmq3cdWH2NBLtGHO0JZQXXkevQEOPeLguH6ATa6TMQkXL
EGM4+Tby9DRdN/rgXL3zIR5SO93yG8ko8qbHJF2+MNp2QA9RbgIVJBFwqMO7BgUiH7fzYhH6WfmO
DNO98NL+Mx0MHbIyxCqfV2dt1dMG51HtD+akIVgfvAfTY2WwUqF7bmiM3L47J1mR30qmNmBLEnvT
EFaGBl6spSTjd2QxGkzWNRetncGEgRP2JAVm0914jfeV9i4sZEjZfgE/dNLMo5XgWcRt4AWz2zwj
kXtUWoUqq2HxGhvtO3b1cUdTyfMq+ToaD7VvM9jDrhEoScuUC2mMbsiyEIdBzsutMeUfi9DJz7AG
h7QdGlCaF33VF6wvmuQGbG60v/oknJr/Bym8WzI8MTrPrKkZrpjrFNduYhtBLWcKHt1Av97xpw+t
cUk6ppy4pj9SVJnrckxW6YLZBiUIOGHmSmu+PTzaGjNgdyi6tes28B7z5Z4E38fGaPZoGq7xubMX
WLhWV40wgH5G4sR9i2sgfMzMT80ch63Q0cASdJJ8IpcltrQND/ngfDjtcOwo1xuDJOpRcRkDDHrk
rmhv+7yvD4VTMaZAZhr1ozii4Vr2oAt3ph1G2L/DzaC6O8Qv65nxazF6846gGLYqo+2rK4+5jq5A
bOZ9q6aTwxYWgESlK5JtHoZw+sZ6Duy0fR1Rr9y2GSJAiGpvGErzVVml2wyO7yrNwnNGPb6rQwba
84JWwCra57FIN5ZKT1WhvmvXdYCEo0iO+HttiXheDmXbvFlGqe6L1nlC/oHyKMckxQnTbUuoQDc5
8wIEotquF027p0W/muQqciLB/q1yEdlE0QBe1NNuXveFee+pxOEs1YxP2rdP20HFZI4FBPYcEILZ
LgHAifCq50WDBSG3yCC6RRFBryzIcLg0Uq7iyWuQ7ZcVKmZ9D5qVJCKkOvjiQJkh27KAFES+Qu2V
EQgbpMLWzzVGKba26TOU8Rsdx+nOVb3gzWPE4w2Klp5szwCpdYwWC3c68tdOXiILUEIWl4+1OV06
CwEEmzPlZ2XBZ4S7xYfO1GDVYYqhUBhdM3lRQ6HRbQ3twbSbQ9R4tJv4/uGBEASVM9HDDJ+gdaR6
Rei0sysUWJHU3w0unltRuGfC6/iJZuB1RrPK9Ow4luUrrqN0p9l6srGlSk6Gi5gXFPTIiXJjhqBc
rs9JucMox3VRhN4W2tw9hYeO8NnD4GMBU8U7FfCmH6YZb+RQ0WD2V0cZJeAvFFX3x53jL/y4hHEg
NvZH7Ik+RxTyQx1gZ9NYOEx4Oamnkm3T4zyNve5BDmplL327mkPZPRSoW70kfyMaudkT84vsIma/
p4yTrtX3AIy3ytLsXxfxoUjCbVYv72qknEjgGbjYKcldveqe6HkU8g/x1kkz+vA81J6g93Ay5Kd6
iL8cLkW/B/FDGZcab0bBBz9gbbZzuVqMYbhH/HE0YeyLGluxymS/6iaLmUGyquMpDyKnLJ9EVsTb
SUzHNmpdLo553CyzdUEldMBccDLCD2fgubKm5CcvAFBo1ydQDAwruxqSCwFAPvT+7ih7slOVa2VH
ULT308DX5Y1qjQib0qkotmG3LOvYwZFL5CiLRKKpzHCT2MVTYnt7I2PlV+X0fai52G1O0AVT3/Rm
6xlr4S8cKeMUz4aASyatjQaL8wRyWTu57YfeDG+a6AIvutKWVPMNCnHY1G2Xr3p6QXjqaRHEY+3F
eADKT+5ZhFZgqEcLRnSGaRcscB3E3VQGqvlRwlzj5LhhCI3zOP/q2+nNTKXtd/ABAT3G1i5VUXpO
xng5GY0pn5aIwx3aM0+LeCXb8VKh3dx5w7kvln7X1NFXVgEwmxt9Oo1zOwV9OmGesELKFgKWnOFk
JPoRgVhDFz1jJkRcvNT2TVHY5xiDnBdnC58einmPsOyNKW39nRRCPMSEaPd12O6sucDp8tNWa7y9
fjPdofZYj4bamtnvvLz0+vsAxRubMo1Vjl/byn5wDGzcOqeABBJzZy9tHvQQFRFRX5Hwefzaprm2
j5Ae8TyeMM0YT7omCIawtPw7hmwVFCUkDQf4/D3jTHJ+tQ7js65yRvgaCCFLD08jbxZh2o9OGt50
mj1uB2S155zUqBUK5+cxpEKX8TGOIs7+XtOgcbEtZGXwZooCaSrB6tWixUeRpfmZj3/aaL3cQSXm
B63i8kl5EycVuti3XnsjlnxjztOassoG8lgMK8BFV4OyoR4FEVrB6JqHyFj2GW/ilpLkC6T4Osyi
o65M3AzDN/ndN8TvhaB52m+kgVuzaogNJ+dOq6ItxGQ+MQLCCgz4lmevtSucIcWQDJ58OdiLdHGP
E4OEJ3PbEwF9BHber0E8iFeYD5QFLhQUMbJPRZerAN7oC+Fglbubwrbe0E7lFNp1e28OgJ4SNga4
G/OS6a3dcXW74qeVhL4zXTGm6cty+HGcWkzvGS87DUi6WsbHOZI7O+EhRKWWw0DJ9gZpxB03LmpF
P3HeazhZXEcbp7f7QzTG83lhU7TBqYBuAtdV4qz0mYkKY3E0//R3RX/XY9yfvfRR9SghVRkVH9D2
jmmoMfsaH6B4NKjJR25l1T6XVE3JTN2sVDOsCFpwDhMopaAkaVXHuv415cJe2ZQSs95qW2Cu8qhs
biqGYOooiDmOxn5m0csAoXF4EbxGHBsGsxa3HuRcBJGLjbWxKVk0K1mO0rcXc+5Ztzugoxj/1edp
UeqY6cPC3GTkUBmYzvkg688MSH9REauVFpIW7xtUfusFg9RtB8F+nceahqOEaxKxDAl4kFdgty1P
Dg6GXacVDZHKRhL5tUHdIwx3JCwcNqytKu/cNkPPyh9x7iYtJZJQSEOQ443UecbYJVdjj4sQOjly
b/bnxWpp7DgOCqCK59CoOJi4g6K1joeTfFNaZwNYLpYIw7tLmb1/anqDBWxwW22lV1cvNTpVxMWV
fhFVf9IKG+l4meyxz8WvpuzwI3gc88PUYFUSTbo3J5KMwok/YjaGx457+Ycvt1kPpYtH23EH/M1Y
mF+1vNW/iVKXNbrXPP4h2Dyhm2QihpuxXmGFzL5kK/RTnANWVQTHbKHIjG8VkegvGbPnVY58fINl
OT/ENsN9JLWScWhivZtCGGdGQnJLul752HMQ3oZe8lwsXXiayAW8j1vT/hz0tiF7mz4hkJ5WB9gr
4pcOmjtQJfBcN2VTZOe860gSmcA8p4ZMzvPY12+9s3iHEcH4hulUS1WbdwGQJPNcTkoFxVJeokbd
iYT9AQ4D9EWy0fZxmzo3PBD9xvDYJ/CF6dXjVdR67JNCvpvVDOgnltH4MmHcOPSkiDNnwmY+I2qJ
mEWO+gFKjTjKzFgeyQ1MTjYZ7tQdJUlc3QSu38mph/Mqsre4TTCeO8p9HcWkvgeJOw99e7UBcT6v
R6C9G3COAN+tnmtxxMiAeOVBZG61N826fStNOZ8wZFbHKlnCb2UyOmEGVEaGzRxRCZ7qosRIyCBb
JMBv6qV97jQDz2KrRct3nxBcriVGuGVUah0r4uzbTLsQmB7SGdndDi5Vf99GIgqAq7GTK5N8C7gm
hcDgqWMbthNXGMUFCtfry9NAM0IgtGoH6iJqvMYM75KQ4HHdNMTRiKBJEBFfUiE4BF/xARwWgjB2
jBjADjlD1bGfzLIHRYe//t+CF1kVLtPbJR0cvxg8UlWWVjLXXKK1FUVukGtRzBEj1N1/LhX8t3rU
f5Bk/Evhxv+FikFDGldu57/WDO7b/Oe/qt//Ol/KP6sy/vb7/iob1ODlGsIRHsGjV22ebiIB/Ksw
g3/lMlQiT0vnREQUo/On/U04KMVfhEGkHdB7S4Ar/5N2lX919eFKRzoCNgQR0v+JNOMKm/wf6aoU
jq7rHvBLGjKb00O/6jb+pMtQmK3MpYug/lBkMKi4QNO5tvNkfXdVIu+dKCWH3sMIWON0+tOndffX
P+XPIEz5j5rFP/5w8L8ud620+Kvo/0QV1U3NK8yRKWpVc9L1jNGHXbkQGE9IaLRvGz1nkDfa3YE4
q+FeI16BfUBiQF0a20NLqRwzSc7aPzoYtIh2lh+7kV/Upf42zKzx4zhu9COfLttUcrFZOWe8ZUYx
fY3gkCbMdpheCkg860jJ7lXpZjL7Lh4PUFiJ+Z0YA57LqrWGeAPPJfKFlpjV2s3nmnmGmk9hGHv3
xVwkH90iwIBHGosnNvvj9HJd+dpaLi8aGUUYUtknsHhmEI/3osHTpEyn+p07Q55dOXrirx/t/xdJ
/S/Ds6+U1n/9Vt5Uqot5J79+vqvyH/VSf/u9fxP0opiyBChi3jLi6dH0/v3FROqLUtdGGwV+FlXv
Ffr5d0HvlYwNxtSR2KLQTlm8L3+XTOl/cflFWNsonXCByv/ktXQ8joU/vZiOKUzPEwjTecl1xjFX
ufGfX0x9thuTngqqgFMNLiun2DjBPvtJCD+J5rc0Qo6Y0u5QNn8Ybf1GWO7etkf7smjavC1j9S0j
pEmoNO8EblEmrLasdhaoN0pgBLbeuxVp5qbIjK0bGvfG3Ab4IO54aSFOIJKpxi7+lSXDLUpRan4M
c0A39am9qfJfy4LjV+dtuM51L3nsOqe6XWLu9n07ZwXRI5I0hwIhYbqA6uKq9xCdPlSNWlOlBJlL
VpGd3kYTTScoOpJGKnMz45k7x9S+56QoGQAKBgKYjYFhlc95pV6aYjljxj0bGJi2zP5ZJIMCtctV
kbB87KvSWs8Ops6pquxbyR7p7ETzVi+zPUCzVdGF+17lzx2hzttWmKskIYyj4wMMlUJ8UkTpbVs1
eGOZAxYIjqmnMSx19QnDzYmh23ecGN+Nq+1qiYA51YtXZ9DX3LnGE1pla9NHLkKwUjxaBjoHIKD+
XChtk0/jq0JdNEfLU5PVPxjVhhNLwaesct6XwjnIgn2RlZrfJd6S1MBPM83afZmEx6r0Bn9S0eyz
1cAmVOTeDZstgXeqZG5WJ8FY/4QKPmT9W+lqA7Go/SFtWA9IY2XV1Dbnhd9s5EX8ZNmoHiyBZ9np
JTF/qgkk+dLfgAgz3x5T5yE286dYPeTgQ3BphjRAEHMekwkWSe61T45pXeB/wPxI2c+gVkoVP2ph
dAzyEd+trGqpfUkADzWSummV2ZHbuYhgmKl+k4L+KDTsmh8Vy6dJknmscpsdSLa2qg5Ga4NNkZWH
t0r03NhOI3rgyRAmnjenWZvoBnytRLusNz0j+zH+IMwIAIY2QMsZnTtqZPA/g3vUXI2gOWwSEX9h
DJWL6ZuWDtrYLURQVPg9q7r4JEZ4PxpLu8tq8CEJ1BZmyj0yZd8wh+3c4MuM+nA3pnjG7Mlhrm+3
K1VwvveMAHSzQtdXugFwEBbgSwnhqwDosjKH0H433fbdibWKtBjmKUxgItVvwwkehnOftgxWuQIQ
GQgMW/1xDq0tj3mg9AbXlZM+2cKaeT9ykI9EyzP9hPcVSU28a+Bx+EdBVrz2yJQQEzng0Mn0IcMi
akMvscIBfier2zwO3yvcgqGHMq2ElfvaZ2YAxGtNFDXtbE9+HlblGxkv98Syzjtcs+FtqnaUJ4iA
+2U/l8la9xRSvKL6wawJBIfvY+0gBLEs7yMiXkLnzTWkxtI7eZdDwiEVMUTjS2GGp2dizX0fZJ1J
gyGmeWc7c72T0hnvLDrabQUKJSha2Ez4/R+RaKx7D2hLHO/KydYxHzq/YrHOnllFN1m6XOQcOjdx
LdEBVDduFnFjowdY2ZEKxBhtJjxt4YCUyLR2eqozoC+o+/vlD0gs4jo6XZRdpLywE+QV8yYvyCJr
j4CdidPYfzWol3oBxKVWEl99g9OVCtyHyUmIslmTzh2DYOzJMMv1H9jKhz6O7yAriV02kwnCONcD
bIYiJcfJPei3+DQCYWhHksxAFTCBxYgq8SKMflSyPNSMreZNH1DbmUCZywSlz+2YchFabJokErKW
zVaiHV/ddDmlIxEs/aKTtbEwCQiZoE/xVr+KUwlbf2C8yteaaTubaCmfX02OZWVuXXuCCJ0TwZJn
TPhYnNKtkX7gOcuHniGhspyPuSiOk06AuirKdO3IYoTvM78biRNAFjhFORq1WUxfXqT7mSBSDDW/
i+gJtEMREMvlrFQld0Ag7pKeOYeFgHVV98OTHg7+SBhXbX9EtVH6Ma6Es2NvnUV7mzCKMnJfdg37
rlhvL26DobsZniZM5fBvXyFUDnTx0/vcD2cWXkjfcrzKUQNBX/POkTPisBCldmB2CiboqhwcSrAl
zZisZVmWX2ifNHYdjHlVMV7IDI+RzC73DtIYaDFA6xrj1xis7hg2pRkgbvtqp8ny7ehljOb0DBdu
+kiarNhANHwtbdCq1RTe2cOTJiNx6LEXsEKbk0NYs1tc8qa7c8eY6Vhsb4gGJYvUi8r9BCE1zXHk
g+rw1qXgKrTt5pYFNf+3T2IqWdhFREp5DPwd550FJMughAWbS0pDh9EbWImDhCe5SYz6Dp8jqW/2
b1Q380q3B0Y9njgkKc8zI/gkoK0XK/ZcX3XCmj+BoLLS9Pg5cjpj29j218zufUNMk3jUrwJlcIqt
3/+hWjY6lL3ZVcps4T9/zq/y5r4krf5a6gcpnIm1uj5pnojrF3Zv3bkNs/5O6hpk7qRobuyrhHqK
U+0mKpBVVwOmgGh041+Y0/mps2fAHn8osfFrtltMu84bYBLoRvZVtG0Qs7oprkLu2iRQ1LuKu5tl
sT69q+A75xqhpMhQlaEGR+3K+u4qEHecsn+NQKFdVKOJA0SIkFUZw7j22ghP15bYvTbHUXntk/Vr
y9yaaf6QLaF562pawpLNhTtWziQoKrnrk67eeAk7dt+KyTbzXICBeo8fQrBcuMDIBvDBDvcgioJB
V6HM42LNF80Lu+/My8DopUXzBL28h7LLdx5OqBDseQwa1pb3ekRI06gXCJKnMUS76wpj38wd5LOu
uapdEH2c9TGuj2gYkJTIRr/FXhIfIt5qznXFMk9CCDvrLXGKZZ6jd79IcuHCCMAHEdsdFKsqvoUL
0d9OqSuztWrsJmGMr9T9OHkaPPlu8Sd0p1tjiRmgprYYb65mIl/L0HR5SxIdNKYWng/nm6lqCr0I
E5as1n2e2G8doWO3cdZc8NwPAfam8XOUpkanYwIHjObrhLq0xjTIWco82Gm9HMDKNg9JT0lHMybf
s8ZEpM2p2OLl1ZYtcUkEiMe6zUbxBmEawqx2Y4WBzR3mtZfBmBj/dsUXfrOVNtsBa52jMyv8KWa+
L7uhewaog9FqDKQ7fqRFftRmBlJ2Pu6xEKS3fV9I1KoRitsIUGwt//hgsW2hxg1NQnLRopyqmBXW
EpuHGgK0PypcSm0aMMyp7h0S5Y91vqxF3j70BAlbuIjWbstzm3NLYH0ft2Oaf6O9Yuw9OfnzHA4v
bbj0uO8tJCxLXLCfxABWlqCBiY6uIqPcNGgCbnGLn6v/w915LDmOpVn6VeYF0IaLC7klQU3XIjxi
A/MQBa019v1k82LzIbqnyp3BJi1qNTaLyrK0zAwQwMUV/3/Od1J7i0/ipYwx27O3Kp+Gvl/Fnfng
BIde4yOcPJz8BjS6OsvUWx3AC0zeYp3aw31ZNku1gncRsw/tPbcM2eOHSpIva6nkL4aC3Js6rq6N
OwSPi0K1CEwtwo2nhI+9j8wBKxTtf+puaei9ThNoRKto0GCMZrq3hpaWXZs7D4OPuMvUvI0eqysc
66/SrMqjhcd1UaAZixZtNr5xqHhjkT4AfaAn0xhbzf5HSRzLHRF1tN9z6EE9/+67kqEHGOikg0Ss
qUiNbmU2P5CnTPvWeR5i/4gqZY1Mp145Qw0lVoFvEBqktf0WryB8mpD1x/WXgZzgZcheMKkdl3Pd
vYY8w1U50qR5OSOF91ZD+JhReuEvp4fwgN3/pmzmxaV5FUGpHKUd34DMmFbtbLGP/BujfpHINOg1
djdqEx8J5thLKP/LaU6oJQfyyZlp5k6zH0tOGVYOmlQ4e4JoWR/VhnLwr6RFz9IPwzf6TiFd/ekg
EmVG84NcthlGbeNkK+IAIRykdCep6e31jr03a5fiI5TgI17h/Yd1VQ0sDPwRCqELQ2UKGCjmbZ1w
eX26qyfE/dAMblSnWfsGljoc+PJYjSVSjt/n5b8qHvz/WdLDHKVj371UPjhgv+8+mYD/+R/9d91A
/MfssiLgyVapGWEL/FA3wCEEfJFkLE1gdvpkBJ79T1L9bRA2DRMX1v+tGwjqBpYpHYnXiiq+/lf1
PCEoNHyuHFA31A1KXCZkJJOj/Vzy+1DSSyIvSiczzhC2lNUjtNJpr7S1vysB7QCG5ohMfH2QoXj2
x1zFaVEnr5ZR/PTz5Fs3yr3WNu/so52VgbocT3BBGHveSXosGDzp9Uqa02xdaMmwIGj1ux8O/Xq0
WDvEONKCpM2rlP2dH3E2lJn32lud65vsYbM6fVCEDLeBDZWw58wzzlI61Rd34ETvU3UEVdfNmlVF
3NhVqD1V/T63xZ7OgL+vlOBlCJtf2u+1C7vWLXGVBALS+XK9trYWpqDLwbahBRnifRdOT2pQeUu8
6XGw4jd8bnx3qX/AQCTdJm13okAw1znx0cM5vWzN4lFTtXSTRQkMSIIKt/2U3HKK1naekhwsKz/i
xDhYlJRuQiqjLVuqbPJsxEJ4cEc4IOsyju4iZUxWqCS8FaCH+1SRyl5nwW6rcRt1cFJJJ8k2TpSu
7LjeWLkF+L6siUPwOdhq5mtTq4upcoC5EfwX4QyNHDbzg5RPvj/clkXHZJA/qs64KttiyxGdPVq1
Cwd2B4XcgZE7dqokkbo99ix+A8hXL6XpkEYUSaPiOYnpGWel9eLUKShT4gpHy8mXFA3IpTHFBt30
i0ZgJGcuZduQWXMz6nqyitAv4kGl3Sv5MT0d+YoujTVtinkvE2eBtgvKgn1VPe2ywHtKKalkKfQ1
PSZyEROwm9VwUAy9WkV46qwUfvkIWgeKzQ7uzBYTwbY0zJswsddhHG0yHNQuXFfkvnF9KEr/0JNJ
uFQiKF4KJ3G2gfmbEJxC4qxpgGGXS2C6a/bNv2Co1WhgvdXUxWy4S47bbWjBvGp/AK86RvOeTdTk
HsSatSzSeKOXqK9yxFaqBjcTsvs2KrtoqbLLS9TxG3a4Daq1ej222REJ66tSx/ep2d6x63TjunvG
TwFOLHGxJFNxYLOlgW4nwH4TFoDKQ1Tdbq/b30tCOokAoSgMH2+pigznTQ/TlWBWAp7VrSeax6HT
dqo0jzIfdthJEFqOnGfiFqVgQfDomvHz6mXWLVtEzkat+SjsjBvp8yN4Y38FVW0LXxi8PafgcQJJ
Hf7e57aOm0KOI8whXRW6/1Rk8dov8pU1el969Fs8iuZ7SeW7mIIfuqa8jllW7qWvE9qj/5gs672q
m4OvIZhR8TvjKHnW5q5Ua4ZP1BIJthRHSXNNomUii3Kr/W5ejbODLtxE0DirrNhY8fDgKEgU7dE5
5snwEpTRg19qK9BsT6XmPxQ0wdhKYpyuFtrcHXPM7FmLoGp4sVhTc9+YKgEXeuJ8kWRatHgK9dp7
n+ae2iTLhwq1ZeE1Nw209Smirq9GBKLg8Id/PDtgED4U+U+rSXaR/VNLWHrVOn8iA2DPsQYQ2ty5
q6q2W9sZk8RsjjDmtl7SVxlKCB3aRtXtLN1K18XwKlX/4Pm5C/+AgwSEe3ww2jN/AxqwtVZjDXR2
0r4yRD0O4dptaunpKipx6AsmnFJR9pxZ1oC4k7syEtnOrIy1mbfPJU1HRGx3HSjnZTXUmzhHu9Wo
Tep6QjU2MBJ9xC3BC+ki7JghLsXOF/YBrq3lNx1Ob9fuwi1or9h1zFcnewnsF/aNhGPP2EUR0BXv
5UMXNkz+E3sJTuvpoL3GVQXY3nNre/yRs9eGr4qyZiwBddVOtK1pxa4Ekum5UWQM4a0aDRWDHmgm
HJyDNK2blOpcjm56Kfl0sYJMLk2XF8PK7i2Djw0tCl8Jrhs4cI2JOg8Kbtt+DS3jUU8m6iyYSqV5
r+ntl3Zu7HqSUpLng41NUU1TvbsNRhkti6n7WeeyANSTyoXMo4d26L6lc3u4rzl/V5X9UvUZoUuY
LUYP3YZppO89DoMF6TIPeamuU0KNcEIw5YKx+9K3/F2t+wgjsjxk6+lwvMkoCGHq6dXsnqkAMLbS
fzHnDnU3BK+1nn03ffMIbP0HfKJ7P03emM53lafuks6ZQLTPqpb2Va3ardYSC+G11Y6NI18z/V12
2to6KVBcsHawVzWRWJayg8c8DntObt8Vk/QSM+CcP1k9HsDmZtTsH0mHuopqFeWeSr5mZmoRp5w0
Kw8W+dDrrExIMYXv/KMXNm4gLW2Z5UXLthtUemSZ3TEv/W9Dr77ZUbKfdAKDYcAtWNywjTnWD0gT
h7wt7kKJ03+aA4UKnJhUFzGTWH72JRNRuTb98D6U42uqKr86EVB87JudPorHZo48rkwLFrP10Fvx
jY65NoV/TVF4Tni0Fjb6Trgl+DTxCDX1cMAGF0KptrZ5D9RAmTUH6YBXy6Iq3EK26Kl90DTTflqR
ds/rfGHiqo5xXGxjuMlU58n7ArjxaPVA+G2FmAtiPZcgAtHLtsOvwRdPMOjzJSndyGmLW5aOmOQq
7Cujp64q2vJpU7P71vJ1qIwPCdTLRV/b5VrP43th6/u0sB/CPDYYui1gn44q4aTTpQx7/3s9AKfs
HIiMevyj1uw9hkOwmMTl3LCjAabnCN6hY6FUIBKjmWq8G/24yoMqXBRh/hgW6ZsA/M7inmy7LgM1
4sTFChDIyhYdwjW2XU171BIwi9QkFEdu86lMAPnJfwD3WimVfejsYNqlRcq3Rb6YrnedK31BiVpr
xU1YfDXRjbQT5yV0JARi7RpDvY0bZxM0fek6zTQsLDExPdTrPh3XySw+QYa5M0DFLkU8fQtN+/so
SF2w/NZetIZ6N1ogiBBa5h7vyRQRf3SO07WPeCXxe63pwUGOw4GuFDE1TvcosSHAD0s3siB4JRpr
hnMmj5i89aWuFHLhtIhihjztNtlvoUxqvGOTT9wm7G+IKFNXnUl5IZZkouEaWuodGlNIsS+Gne7G
MvuBRFwsKye8AdcBoDHtyQZoQsK1s34tmkCnhhU/K6F61NDCb5jI2pXX6Wi9B7Q7fo4WE70dVRYE
jesKED7oNjQxjaEf4XqCuqiZNSKxH7vKI53E/9LPgqBpLOUGpwKRhgjN8Fao/jowOPEhc0EsFaC0
1XUCECJouhQ4Mkt7FwWidlS1xboem1vmuUMnuyMz+ciUGN5YdvZuIc/gHE/CA0kyCvZu9lsN8Wwq
lkSlaTgex2GGhGfAIFhj3Yenv0oM+6XRxkezDb/203ijpSHEnujdaq1mUVmYr5H9dCstoIdnNMTE
jA6RGGZZsBXwcDip2cwQ8a1fhWzNFfMiYuJ4hHgKMKeMZhU2dgBPXdRdf6doEgRMKR+aYRbQUZbo
q9luTCnVHsDSIT58ggCO0rs5pJrc0w6gitTKn4Wli4M19E9TYb/Uur2qFJskNt1Zkiswm+PX2DPX
gVlg8jbSHCERcUmdYq3QytIksXOM+Vk8gLDGmEpCHJPO2H8dG3/Z6pa3CJz+OFaqt2AyrcCdd25o
jrMpzHvsoZSySUYD6VTRezy0RyEo4stZeTZp/a2JaAMeJJZcGcyVSD/bxioKg7hsHxh9nNQ97WdT
5i+el0F8pGibyhXpM81SR9WGoMKjyls+k31WzHlKh1ob3wjf4vBDZNSCMsez5lVHzFPPOOnuQOo/
1ll7YAynvNb+Wdhze0QY32uUro2Kx8FXhr2Mku1o9Ac9kDsfwcaiayJ2XJaxGiM2VMjV7rsEEyWS
9F+oKwkOYDM8FQnC7Mi5840mRbjYIfTO46U2q/dGhKkghwwXKUKzjGNvaygUTgpn19T+PzwZtBsD
fGPCqgITOiO5HShHmfZfYhvlR4JYsVXilVE5O+LN7KNqN+kGanK7jwPzFntJsuLpLZiL1n4c3VDs
pwfj4DEJZlEbs46K5Qq0Z7MlbqZDEKHOil4Hh4QaGLORs18S4dRux5YuIIlnyX4MGpWAePAPEi39
hHXHK8mulNSuytB571o2rnXSsMF1ateyjH3R0oeCj6msQ1wZbFOwixshrUryiKpl3SBTp66/tnUs
tWo/vtVJgYlMNe4Dcp/asY5odmmcQikwySbFhRy+2mV2CD1brrxcWhRn4ndZ8DXq4DyWxPash4qo
HVpkbAM7UkBkVq0jhe6mEqHLLKvkvgNqugxJNFqKvgwfqiD6LrRgOhAfs08N6S+7kilxkMpGz/1q
A3EAfaHJcZQgt1sZpPdBYLw3RiXRnEZIf8loLat8PRMlgVWjiUGYA6M9nuxbtLzstxr+EMxAkDRX
qp2/aej6OPj5NOEDameR4WTsnsdvZgeVIw1f+Fx/ID24o6fN+aKCvGqP1U+nQMOnTMGTmf0YZfLF
lFW6rmS61tlbc4LFyTnOROEGkOI6jifxLRDke9pBARVZaCMDEVM5bPLkqDniXRDXsvQE/1UKOpa6
S/DUzB0Z5BsTzRPbRa+junCFOUA4FPEjAVwydAvziBTgLQowirBXSPDqZgJSQ5g9TzjUOYZQ7CWk
SNKoF2Ry4mb8aeeraaRFjhvIk8RPNvdFN9O9C0SqNOqCLn405Z2TRQC35/AMzULTONa7ohj3+Or3
pkrRG3M6ZmB8IxRcD45Kw05o1VvmE39EhYBJsUVnaBI3yoquPzTq29CX3k4r9HXGIXdK5c7MsAfq
dvll6MCVeOX0WlpA/yQmKWZvrx9v0RJVa8+SGH6NOURq42QppdL+IYs9ZMhNeEvg5yGs1RuEYzcN
W7DAzF7wQj4Dmn7CJf8qerGtgwCIuKiReOt4NsdnyggwO5z63kJLzs5EYxek9cBlta9e3ogFsbQV
h932LYpu6by+VKmhun5Qx/iGxp/VRCOl5miqswPz+vkYT7E7LlqMUEYglt5kakujGJZJhR1Kldke
ygEOUtBVC1iywEcBJJDfsVC8H1L70jMhdlP5EHZjsOn85O2Qms4NjfebrkP/OaBlUDvvLqi6ZEdq
1D7jOlU6yiUAnF+1VR4L1aaNjOd0bl2oBoVniPO6haLCDN+mFC//vVG8I7lbkuaUgRnv1k3BnoTu
77KtkRij0tylDSqE1oLhnz8ObYvyPgRPB/bzaZSWclD7tnEbY4zXZdex17fU29HSn8kPpiBMcTbl
X1iMSEO2cxYKJN5E5j+NiSQjK5tucR4B5aER0FbFVjXFbYFvU3jd1qzqZ+QF1Tob343IeLdKy9rF
wz+iZNhFVBLSTAV62063BhF/+C9+Cn7RFx2rhqrab1k55du2iX/mHndhd2N3O8IfW6ADXGpmQKZn
SfhSE0baKplRk4XjiTXpLq5PH5hjFioJ09SXfd4qG0GdT1J1X+L1BgCXhdo/qhlQPjSztkZrvI2G
5/qmM2xlb9RWdDAbCUhIUAbotTh2dQ+Edd0a/wZZ8n8UgX6Sil6sQP8/KBe1dLYOoB5tKr94CKV+
uc78v/8zec9+/i80pPxf/VE/evYP+mftWQjVFjZhRY4wVPlPzZpw0JlKtJwaOkpAqSZksP/WrJnq
DKG0DRPylvjMQTWc/7AtTQgIhdIw4ajKvxGtzZjTf2lJUZIagMbm66OQsxxxGhKvV6QEhR0IeS0f
yJ5p257Kgbkvo6qjWGAO6w91+TPy0XOXo87NkwYaAIKVkvrHOndjlrptOMHkRhy3VkXOitrNLvGK
fisFOM36r7YIg+5fTNSPctW5bn56ewC2HAnnk6hv/eR6cS0NpzRYsiyFv/S9aG7AHrX3akJLa6zr
BGFPPjY7B3zK2uHYu718vycItd+P1yFiXLf4BUgWUSV+vN84RfpqF1jMIV6bu1KFSJxFRrK5fJWT
7sF8FY2IbAgPloow8I+rVMg2NPAIrlb0GY3yOl8TYFAsUzUcV5cvdeaBss+yGTJsMdkwnzQqqqKO
bFmMGDV1JDCNo5DBapQOe5E82QrSjZeG4xirplem2SGTX7nTGYl3+kI1+jRkEGA34hM50T7rNqiy
0qBUVQKpAMmE94AOtk1MQdzyseFcgCJSYtthdi6L6CYlQoG9QE6exiJTyuCJ6D3skHGsx4SJ5kG0
9DuM1G7aKv49JJDxZ+i11g8g++G1sSjOvSaka5pGj4fu0W9p9YcmT+TQh07xPHAqKZyVGZD/UraN
v3IiW7lPB+Tbg6rceJknEEFH1cIE67hjcGfbOlewdjtBSL+WEryC+3x3+b3OA/HkQ9EkZFthUqwG
Cj7Lvj/8tiG0m6zwvMlVBGeDvrSKjY9+iqJNtwxrtl5liPu+KrVhf/nCZ2YELmwIkKogDZmNP184
h7iJJ0lOrgdXYW01gDJK0AikSQ4/1a7+r6Xsf5wP/ngF3BvQPU3QYmMFlie3Wad57yjxoKNE6g1S
byrnnpMegi+Nct7lG/vj058vpQsGqWHamnn6UQIAqEtRI6fMC0heno1csSvTK/czK4o/vTYuoqFb
VmeCNUBrVpCPr40YK1AhAWg8sme9xSiachXpnAqwCSMwqqblNFntlSngjzc2X1Onh8pEoFqWnP/5
h6GiiLaOuioy3C73+vs+S8qbTsdr6MQVPppM1M+XH+RvzuQfN2kwvTmOpQFMPvnm07gd9NLkgmFK
gEJCKwSpmB+6QrdDtxnjr3XnD4fWLJunlI9qm9K4WhHoF1+ZzM//EAaPhZ7cBNw6j64Pd87JN4VV
oeguyS7TljJFeYOpW0Iqge+W0pukaavQ6a8JDOYUXO6quM8gN7OoXn4kf752euJwQSk42Ibgm/38
Q8yiKAJcYYZblGhJTPJDNrkO10CHcIAwqljEZOBem3r/mCJMLgpWdJbQAy21Tt470Aw6PPSxXU2h
0RLbHow9FKRwDUbc1xHIJvLCN/5MWXBsnH0pypPY0J21DCboMsRnbru+VF0UhSRoltWBkoJ08Zk0
VwbMmafj0Mm3+b55TbZ1MqW0pZ6ZeJNVl0DJR9OE8+BLL31MCvNr3oTUc8vEDq5c8491CeuBzkL8
++Eg+jz5EMlH9T1bFUSRxGV5QFWncAoCfUQGvfdMGs2PXJkTN+zSg0OXp1fmmtlNcTIPcPl5pmFM
SID2J8uyqeXBmIGtwehXWzxmkB1GWuikAOq6WyeyXYeJQhwk0dfgTfLUbSI934wqvCROH8bKGGoN
eTquyqpnIY/zol2ZcFiJfIB9dHnwnn1UFo4QPiBggMb8+j58ReOYF5R6JtWlVUCvqFcqDtDUZjHv
F26ch7vSt5fEW/1iqxgfLl/77HNyGBasN4bN3Pz52lbohKSA8Zqapm5vIWIQBzKM1b7AL7jwhU+T
lYXweTAKeeWu/1x5eEMfrnzy9dS0j7SmxMfbolxb2ZLtWZt10Urh1Hn5Hs8NfxY5ZCSkLsDvPbnH
MocNXU6t6iLFalZlVbCdGEju8YUINoamIYXVJv3KCDz3Uj9e9OT2wLk5DXFvBIPbkKeEXljbzMt+
TKp+b1JPpm1EKRS9vwUpofjbLQTfniHx8LB9MHDhnHx7bWvV8E343nNgokS7ldXRmDHXcQbUNCPF
58ogOvcqDUQ/JrsWLnwq1qEpQl4agZSunhIWhT0t3nix+d1iy3rl+HJmxeHW5tOhUFWNz/vk/KKA
HyA2i8JPlqaNG8Y+tvKsoztU0w50RvSLJb5xRApd5g7KHO7l0MrOVFSSlweV0M/MMAaeK1O1Z1uk
ffKCDV2lXRyQ/F7ZGPnBhBlLvO3I7bM4WVl5Yd8pbVcsEenoqymjuk8rGrXKWAd3MkayRPli2Oec
lHdXftj8CD7vDrCImbCq9TmyDQL25086GFudiBy4aKTTzrkJGgzO4gGZkUaC14SaY0x76DlEuYFX
IoajwtHkVEyBmZD96vKPOffpmZaBXk2wmbbFyevSktYEDd0Jt0e5vmaz7VOJLsJtNCrWQ5A6/p2X
pfWVQXLu02MuNnWbepM09PnNfZhPzbYLIEIJ4aaRyYkCyP/WTMcbpYEoRUhiuMoMRNht1ZJ/Vjbx
5vIti/nFnz5/0nBpkFlsCMGEf768HU4cSWy+BjKXzR3O0eIoVMVc6z3iRwVL/cqgEw5VnzMaboAK
K4M33PKvTXipHfqLsiBytUjMnVnrBS1w4pUu/8Rz36tlILXgU+Jwc/qA0tishsBvBf7ujIABKwrX
OsDfdW00zt3lS517GBiAsSFyMeaIk7lXs0yzTmI4xMQNG786J1GXiZU0yxKJ3HokhfDKgPtzPUPf
ZrAxw6hMmM1vR+KHd98z+4+xaQm4DAGqFVo3SI2zYefhA0KRI24Q5CyTWvivl+/zz9mA6847A56o
w7lt/l0frgte2qTuyUHVGLXwEfhZvuxsaV8ZW3+ObK6CalOXOCvZCJ7MORrZueCxDAFjz7DubQwc
S0e28TJI9GbnxfgJEdKnqKq9n/Zg21em+T/f5Xx19vps7NhTnb5LQtzSPld5to4SOOxaDc0N6LC9
JKj2oP5GypXv+M/JQ0OFalEeoZBj8pfPzxTdteGAuCXpOWczXZYExBlwFNllp5GLd84H3BHq279/
kVQe58MEBbk/Imikp1VpNF9UzfT+xmfX5takuv31F8jUIFQOjXwbrJry8621tM9sOql42jgirMiK
R24Fn46eLwDFyzf058c+X8qaM6Lm/cDpikmoRQjzmRsism10RYpRhyjLxm3zvy9msjBTgjKE5EMn
SHt+oR8+gtoHgKInmP86gm3WfRJ/DzrPp5vdUAAbMTT9G3dGWAABRIiO5cw5+Hi5yfSmpjPwQJUR
5Ju65AiqOdgjNdBSVy51Zt+hoUXmdZkc9KQ8HYsgv+NKGp3mkqkcr3sv71YBih13EDaewT7FiIHh
GhJyXrjYWrqFWYwa2ceKml75Kq7+lNMpVSlKJ21gOdW92rqdXdhLEqHStWzUcWkrGWHaPsJAlsfw
zWaj4BbpgDq2qowrD+Xc90k8OaFkVFyoH50MYkJLAepnscByokVbO8IgoWF3ojU5c0eh0SGtu/zG
z81ALOzC5H+wI0538oovmgIPD7eEeHwVR6a2qiXIf7UInrwYktPly527QdrmhmOzkkCLPhnP9hjT
SiL80W3HMNxJdSB1M/Fgx7XZgzF7m4iqCa683nMLGHtoiqF4VWENnzzU0BQokT19XkhGUKhAOfca
sPBNLvXqgeZEt6BRoG7MEpDM5bs9+3BNa15dVLZq8mQJKwPZ6kQ5am5UICXIEXuv0l5kiFTzYMXL
vPZNnZuYZv+BwG+gs087qdn0zRDpvcLTlQQ7rWTa0rk2smAtLMb25VuTZ94kBwZ2BAjbqdbYJ/cm
PVVDEhnyzdTKcFM0JaKOOaW3CpEVl0FFmFaBfizbOYlw0L+pzhG2zotqF0SygttBgtITV+f3JAuw
BJJqC2FngiUgpyHa9lribdQkN91Ohi+q52Pipef8oqFDOIQFoCKjATCZqXa/8TBww3R36BXUFIsU
uP67MAqsXapN1cHobWSuFgo/X4p2ffkpnHngAhgE+Wq2qlva6TENjZ4WTwNDK+jT2DULrX6gypGv
gtKfrnw54uwD/9e1TgtycZiqhR9oHELwdB1TZ2yBERLnEKZmuRtQ3rrOVDdrgpf0tYdQdg2yEG5W
FKNsrkEzRyVZXkRcVMuu6kDZgqHnd3bmlUdyZszzSOAGSh6KQYbQ5yUEJnsVFwVnpZ5xusfp9Ewy
V/za0Dxjfp+m8O+/MVqfKos+RzN8MifXsyzgKv28gXPaznugP99sa88x1lVLFIpe9vGV93D2lVOZ
NCh7cJencBrFz2ynMRXh1pXwb6IxQRtDURnAOnjPy6Pr9+T7+dxDHwpr3FwS5fhlnGzXFD3qlWgu
s6RV2pCu62GxCyapPBLeQM8+j4PwPh4s695p1Mc+HjoXo2u4lZ7i3IZJWbwVAkd1qf2K2lrcVIOD
1zKtdbQAAbhShglhtXJfFANR814eUBkrGozjauUqAzHBS46YA0C0dKBL43lFbwDN8zo4EUo2gbAt
C+sVO62GQTfwjD0Mb6gIQkltzA5T3d8PTljtnSQjjAKFUftUWlRLFlRMCahkTz4LZJLgLkm0RF0Q
c2G+G4kcCO8zJJHnvZEn5UaA0jTWgQUbAse8QHJqED6HcNGKm6+Ol8T4tvOW3gSmzk1JcusXJZD2
F7tveixOWntrZeb4lmopWn+msWpdGC3BvLbSaF9STj0JbFuDfB2szrXERBg133r0+E/qaIg1ViT+
s1okOjQzq/jqjCGi5pa93qKfvBX1IMSomRjGbNmYEl9xinbmp2+0YbKgXu+p0OJ1PtOaw8cGJw8y
zssD5NyUwNlI5SwILenP1gx7CDJXCKem1DozN823MmnDlWxLBP9YvUBnIla9fM1z4x/OJZ8bkV0q
F/j8fftEUNqpwTUl0QU7dKwAROpgXNUDDLh/41IQoHDM6dQaxcnCbZSlZ2tdM2dvM5VkhVpv8Kfl
b9PEy7l8qTMlBsRvzFn47Gg6cX+fb0sDKYPsuIOa4sSWK53GOKhpAMzYd47E4bV4vHFGIUEq187o
i1UlR2eJdtDYo0rLln5IRE2ZyGnXT6D9Pa11Npd/4bl3DeZbn1UGVEGced79cBKY7HrQMAOoruen
OdJtiKBUv8HVNw0YXS/uj11kXdkcnqnIabNshIAUdAV4sU9edt/qRJyBvyaCB2TdAhu+sgIOUuET
7Iof6ZxYvygIcH8xbGKrMFMM/ksX2cPrOKbeU18iLl2EJEjcg/MR2ZVfNyPSTspC9OkpFbKzY29F
Z/nzI0lxVJWF8OBWEtOM4q9D94VlqxqgC8rBPrS9EG8xp3lo/5pEF4GDNroNpEQzT5kvfMuQIsLA
zdKjH5JBvsAJrd5C6YMYbVn110A3nAfMTyHcRjYq30ultl6GItR/tnKszCu3c2bh1Og/qghkKEXI
GSH18QUjeSvqLB2osZHisLbC8VtdtPpysGEyO7Wh/f140jRaScAhgcVRu/p8OZYhQJ3pxKutVUTj
1lAi6VeBHHuBeU8Ayhzhw2d9eRCfmTyontLQBZ5ORcCZ//mHQVxNdlcSxMZpowx96rV5TayBg+gY
VfmVS/0uhJ4snjQRQW+j4rCYRebR8+FaCGGJiA25QSQxkENH5IeezdJh9SgfpaJ5rpVDqnL6iZNm
ah9wwWRrpRwjWOskq16+8TNlpt8nOg51KJoxAn/+MVFNZIVnJGwUM6dkjsHMAwl82hdhRkKO2mcY
N1ChIuZD6WpEzZXL/6kLMRlbqqXyJFBCGFL7fP3eigytCSjgSvw4P1Mi358mfTLgT/Yx7k5DPsSN
TWk7xuhpEwH0VEwFLatmhp0HZr8AZzwgnzY5xdTqeGXyPTfy+Xx/y22QM5wOxWkAoA+LlISXtBTk
80Q3ejVsyOsI9okfjVcWsHOnfRRxZF/S8pgt2SfTBl5WCXCcmspQe4VLv0xD1Ep6TKimNSz2WWtM
HWlhNRIXseZimNKRPWr+ldVt/p5PxidCnVkwRr0FucPJK9EMfMZYBkj3mr9wyNMaIIRO2/71wJOc
UFjVgAJbyGA+v3jTIgenTnoCxRNTPOSjRoaIj80s6ZphjeYrc0H6VrsMQO+uLfvkyk2eGfdUM+jA
sxXB2XfaNKZTFCQdjhnA91TlvGmY3EzN4Zx4abzWydFxHaJylrNjoggs5f7yzZ8b9nNliaOZpHuH
pOzz3ZMEZ6lhS6UuRKy8SMrEPLRqN+dNiHTddPa4nbsClCMHG3wj+HDDisCbexwto96c6ZYJctnQ
eLSLvrjyaOZhdvr+WWVYVqlus5E6mYBDp5tQ+UvNHS38KcGkifuK7ckOZhIDUuJUGKfpWoXg3EXp
oiCAZPhTAj6ZFAG+IIUyCVPyCUuoqvhWttm0Dkmv3CbtZB3G5lpTb/4TT2+TbS5zHuczQZn78yuI
dGcOb+SKTi8x3iK2X2vI6t0+BR0SWIGc24tET2Jv2EzgM2bHyvAcO9V7MqvJFYMgg8uj4sx0Iwn2
oBg9402pen3+RQmJy20OdwUddEjum2W2G6UrXuqiIgYrheh/+XJn1jyOw0TpmpyLKRmfFGVin4KX
JMvRDQVpKFFhcEZq2UuaTmtfm+bnP+v0YaPXpSzjILdFr/X51gy+t8R3EunSPm4OkBnpmQRNtOwH
AbK9w2CR9/C/okqhWg0jelfgI7gym58bYuzI0G3ygJFenKzxoW/UdQai1Z3wwvLd5wRSTdZLhjEG
t1tE1kiUf7/8iM9eEqXSrEvhgzqte0UizAeiFpjkpqC5zURP2JFXoSwhhc1F1DIGi6bHF3T5qmdn
F2aWWSgqbAex6uennVd6WMXCYyDF0tuVCV5N/GTmofTGaWOXWC7iLrdXMAehu3pY/9YTQjoyZTLC
N0dIGirJIaseazRWLl7Q5Z93bpiz2jPxsfIjQtc//7ommWy9xufjYsVFDeKAvLIKb1hAXjRW8Kuc
a1/6/AeeDj5Ea1BQAOFRsDiZ0BgKtT7NSWK8BZvkCeoCZiTiNTDuYuPJ4heBasM+hql5V8R5vSOa
11kWnZ0BEzd6wuj9BbvDfnf5MZz7/GgxAFmmMTR3vj4/BqPo24xDMXJMRIvQvpCP1cnoNpbMrjzw
c6OQ/R0iUwtdDHrwz1fynZr0VLR6bqn41tHSiSHt/GlOXBxSt8RoeyDt5Zrm59xFUfLQq5m1Wfrp
+h4hUQ59vdFdfHj9iijJzdQQUOUIoSGjyJ+RKD3//QNF9wbQhAofY/9kXA2iS6Ksigje9a1k2Zc6
/e66hBZRh9OVqfOM5owdC702A38nx5TTU3koA9+A70b+SKzKb6YPxMBQnUMb+URdFy0TW+qEq4Aj
5wbyhLYcKB4TTT2qa9tom4MewWRFEF/sCja2q2wSCaJfatNjHlyZes9tdNhQosB3MPawnH9++ZFf
+3FcNxAXlNGiLe6/Z62o9kFVlfjP4njfGlO3EHkA8VSjAnX5nczVidNPD7Gso0PrZq09rUPDssxa
P4fM8X+YO7PmqpW0S/+Xvs8vNA8XfbNHz4ABc+BGAXVAs1JSakjp1/eTtisab1zecSr6oiuiDmGw
Le0c3nG9a6XRgsjygM2FYmBiwkm1R6qLzI3V0IhGevkvbldMbsURpLFC0/Dlx85mil1+UvHgDDa0
3opSpnrhoCBxGP6bR0GEByeyy3hAeHLuPPSNsqTjpKsErYnImiBey5xlH3UwZb29nI+9xz/WM6a4
yydi7uHUsmdRxbSDpq4o0Zm9sxl5A5yu1n2MqlQWNd0tWsLFVae7f9FRc4hgfOg+UFc4VqsDrnBE
5EpYx1gpxm0blxkC7K5d9Ra8sZEFPqiar1PcxTENaovh8GSGprXzznyK10wDZNHkm0wDWN5j+eS3
BHjpRbWmxeSZvrs+ZPDj7N3G6666sOu3Y6omwgIIed5eOvuVEASQqgFJUSE0iLmXJ8IVy1g2ambp
0Na9LrFcmzoBM6JDme96Gqo7t/IexhqtcCnRZpkkxHRvv4MxtCe7h3HyQ5wyLxB6J7W8jG5XUoac
lFbAH2GDX37XRuHXXDMJ//aTXv+0fowhpBFm2nwvPy2V3VgXieMhMziBvUWLiQqz/lU2c3QISjkc
YYwat1a9kHkHQmx1HDtn7sVrhQ5Se4opVkCe98dhRaZrGmFs8XYMc8C0bSPoGKJ/s5n8eb7g9EVQ
MqGuiUaYuJED5XtYOWPQfnEC2x+CzWeWxGzwH6tvzlzke8CGTh2urJdM5CU5cyZnqIGHkOkOWwrG
Bwd/1xAHbPxpggKMiG0/U3O9rFyXKVS41bYLvvXMDr0SBYExsHDI+BDe58Qp5+gnisGyPAhRo/F6
tTFQ6yLFrS8mSKekfQac9drRA4RiWlGMBjySwP1edJJZ5ftpCqu0oHMKka8oL4sMMdmRGsCZhX71
UbTZTLfN4ZKffDKVhkszO723g+cAI+JnmF4f6mmooM8dMWNaT7fUjAj++1FmkX+zJM1cLfSHuFCF
EdWxGJXeOwq+kDMnx8TLfzzGVGQeQS8oULx8TIiWrIL/BX6pZkEdlELQFsRPuVFAAi/VVGIl0aC7
tFKo0iI4ReC6ptScj6AtUSXLUNOBYeHMO5mg9Y934tyENNWphJ+CBzLdq04bBxfQLQL4C3Iwc1tK
Bk7fHRxk4P+VJ4sHu2ez3s6M4Ri5puxYzIOzf/tNXjvI1PMZxsDMcL3M4v22B/7CvFcvzbUqWoas
6664JaOuNnA8B7iQ0j8Xzr92jxlDIT82tTnPPXlg6/qJ32mGi1rrveeizuo3+lsqZhRMGSmm71Cv
0A/4ZbTPkcG+nfssPuRalQ9ZP2dnrtWrH57JHAAjj+2IE4sOOQ7s+lJxAFfkMuIEVV1Vdd2uU6E8
+Fk4Vmf2/RXfSRuIxocZIDCZ9MvVbtFmrIYORkAyNsQuZ4iMVLuWiBbIr1QHi92QTd2ZZ752oR8B
2OjLcKVPBwfEMskWEkp3Z6HMc1VXzYyaIlwVYd6d89KPfun0WDPmhIXmtlIKPTEecPCns0BoHja9
1d9bTB3REkaKCPvVb6YmVbtAUqOGRj7ewdnibKuxto3Epzj0yGZBBTCne6dE4tgf2vYSYrj6JvIY
gIxoDx3QERM7mvJQtnhOczFn/gLj/QwJhFfJY+fX2bbRbnTIRNi9qxilPGR544BVCc8V2V4JjGHe
NNPXpkv6R062ejDhjdDGA3is8x286vHOybLgCD8a4q3VQJkZHfDLflyHM9bstSNLLM4oakQTAvv8
8gQxthRHvQfb0BiF6gg9iXqfBsIQMRUJ2Yll/RdXxKOYjXiJb5rBJ88rpyDMHQ/W7kyFy9bJNXRq
Evpmv01syNLd4OJte/Tayv7+vJMr6bbW6mfAqRk/GqH8mXpEyUV2AxhnuFTeXN6NPeTccH/2d28/
2GRSp0fX1NL4P/SogKteLmzmF7TJLAAY4IPLX5HfRFdw4JARrAt0YDBk39acpm3ehelhLuJzmK7X
OsVGGcUD7WMw0ae4ZNH3oi7JHHZrMcYbK5H514Qw/EpWsb7MkH7bDspBKUijujt7g3OBbGb3Heqm
9ips+pt4TG3DeBxu57mv7qa8bM7szKtvaKZsyZUo+rNML1eoQAh89Ba0lVcPFGEwNX+7uiNRCn11
7AwAvg2jeZMskH9CiuYcooHeA8PV1o1ygn4zw+h1O3ete2elkC9PBNof397C11owXkg8RkvC5UVP
cY62EqiQ81SaK8jswh5beXtZo6wEifph7tsVLtou+lKlZXBwBWXgIAyqd1aS9We86muHiYHPmM6/
hTE8tYN+OdiDNqxdnk3aDn1Zua1F6V1Ga5JeBWMQHMfJ+7oSQR7yRdM9fHshXjP5vz/+JLCqM79f
kLulFaWV9zmhSsFgC+Uz2GKsz28/6hFseHpvmA96tA0oGJ0OUeRTYcV+JgFmlamzm50FOvLZYuDa
8+XlyPTKfRo56gZ2toY4p1iOqdVkl22E19NN4t+TzfxdO8XHmHTyCqymv/NtHf5FXAhctxH+HS0g
GPCrAMh8ESSQ9rjoLc/lcJONq/0Vzn17bzfwThXSsHH7pTzqeAK146TNTUJ39ABZQnSA+Nq98WlF
X/mj0x3Gyhn3jg0h1NvL8dheO12OiCo1g/7gPv4AvrIWXmOPYCVxVuOHLGPYl8G9EAhwmmwhBXBv
pnYMr5x66W6RSGwP8BnN12s+BFvEdtZ3MkQ8mvYSEr5dGO5G2Fseujlw3qVj2xzdoGi45sXycy2B
1PpTeK6x8trRYQjENjERnvwUDkgtaradGmbPIeHVlzpDltYKyiMtj/6MazH24o+lonfMUDYwR4ak
X9oTSMWnaJzooi11iUIkqJeNKMb6rqWSv4EdvtktzOvevr1Br34+LIRNBTB0wtPBDKgKatsb6dL4
YTUe3MmvH+Y5/G4DFzuTIr72JGAXZk+9V3J4uw5JoARP6nuIK8GsXyXx5LwvQ/dcTPDqk+hz0wkF
bAZw6+VCMuzSMaeLYZ6Hqr106gZ+qslO9k44izPn+9VHISZHZ4JKLbbt5aPWjnIdQDr2zJPA74Ku
OoSKECjPou5MpvDK8WBGhx4r0xCMhhl6898zk3rxqXKiOL/rVTpcoqSVHn1b9lsgqsxeozG8XcTZ
Vtcrn8+nt0SZh8vP2M7JUsaeSqOmjZ1dMEfxvk29CjSWr5H2jc+Vdl+rBtLcoYNnhOJs2kwvP6CC
ZCROFjopU9w3xyUAVJmDHdlbqFXcitzt95p58IMQPcITWdNtsshwFUTwWzOqoo7oMFAEjlPgjFCF
7PDa/gEdougmRF7+XjqFAzTalT9bZ6A6gTTKkb5ResxV++3tO/VaZAAehtYc7U8v/qM2Y6MI9YS0
YOpIXuTMXGxaodKbvoJJfUpaomM0TjahgvoSrVy4lbVV3niQLm6TFrlvay6GHRo67q2aGvhZ40A+
vP2K5lye2JqAOhY5LqAuMs+T6I5Klm0GbYGVI42290Kjm5Khef32U145Pb895Y+LCBlyMVuS2zHK
TFxlGdxjHvwCF2UGaeDbj3olwuDc0HA2TBac2JM0upqptg3k80AeoOxKw3I6KjjawQDBbpcjpoH+
V1Pcx43bXoLHrc9cztc+KTNfNEdpD1AIOzm71rhwrhdIEHTf53zcvIDmd/iXmHt1fPuDvvokwnI4
o+i3wSn18pbYgwuGxKB4MpnKjzAkzsd+zCicu+78tKb/75Qo/j/kATMx7n9Wpzz2P382hvLrd8Yv
8yNPBF/UtRB+Zfw4pqYIqJ5Oy7/VJUTo/A+zscyXmAEeaCGMp3ym+Irc/8Fwmdp0BBMEw1b8k5Lj
kP3v/wXFFxheG1NAbgoi5B/JUr4841hgqs/UUI0DBb5on7KnyGBY6OIV822nx44RvDHSJWxySJuS
0DsqdbF1qKHCT4FGyxwllzOyLt1DEk11eyY7PIGsmncBIxvS3mQIBvzBabCCbS2UCStuiSsDp4Cg
z8qGKwiAZ/F5qMM2uGVWXBEyzUNB3eiYLtD6f0E7KIKzNcoBDQx1KS9FFKOXGU+5G31QosnXy9+2
9/2TRfvPrGG8ZsTAaWBadmZQh8nIl7dl0laYaN+tboVjVUgPxCNTNCjZuPMXmnn5sqsRRS+Oc49S
4Gayg6xn0IaG7pd//hqM9bJzZAQs2EmY4C6dhG6mqm7rFCbhH707oWnruHVRbtyasf/DyFBRgBRh
k7bxdWFN1XCVDlpGP95+j5NGiiH7MfxFDvkJLWXe5WQ9kmIoKHLP8VUN60tmXwVyKFGBH8Y6tq7b
PF2dT0NeznCJdItg8KfJyvaycMgzdNJYyxn/8NrrEDfRMqAWTbvxlEROx36azIUbXrW1EzYfxtTN
FjhWjS4Zam2xarxDupJImRo0XTBk1SdPKBq8JeTgH6SC3PNcVm8imv/rGX0qHdRi6SeZyiAA9dOD
LfwC5GI+o8TOIATzPGENsk5eur4qAXPVym5EtV3TbjL/Vk2Vi9xoN3RVeACmEjdi6/S9YXB6e+PM
vrx4KxhSQua/iP+4ctiol+e49d18YaJiOtRDwVSWgICkvRL2mlaMaqbBnc44TRsvzUR0RFGjSc/t
1Eu3w7IYyqZH/CSZAjfq5ASjdjXDog+1pk1NYbjV0Uoxo4Yf82/Pma3qFqJbNbxHNYa/RmxieMjS
soW9uqlgPhtAws43KYFxe7S4iAuCZZZev66qQhzh7ZUyufzvK0W1FacIgwQHirD8dDAqhEUcvPEC
d1MrgugAEaeTARTIlLo1gm0fmTCZ9D89NIxOmAKvge5zciBzfLk9AwM1Ipyz8TDK1YrumCLOg89J
Qfb+zsvUDL+1Pcr0I/md112EfZNUt13ve6jrOjVR2D87LIZFAEtDD8OoGlGoPAnaK3fJZ5244eUI
hYFcdjLt+vRYDCmT5xuVomujN1ZVLcpBcdSvi1/+0AsYe9/eiMdWyW874XBgibsNPI3qkxuf3qTB
FWsPQH29TJY4a5JvIao6uSF0UbHfQeku8hbhDqtDaOYuHAtICLaZx9y8B9Ns2HKFynHuil+Wp31r
2yyyKJbtLGgNOFu0u5Bh3juaKcTrdAhF8D3TOlL7nhlvquDTEHbl9xqlVvMZYyHL73Ru+e8wtukQ
7d7+pCdUhhjTAHNqwEjgHX1qwifbnzjFXNIkUoeVIty7SI4I7o52ji4FQ11o26Q6mz4E7drDaJZ1
NpjEYvxQF70KtlkUrl+ZakyCn7EogltHWZXYEyVTInOC0mVsc25dGNhJZ5qtm+aD+Ge+ybw81Y2I
6hwzpkzBneSVNjojcyxVfyiTMZo+lLMuwgTtVO0e/VUPzsO6BKt+N7VrLn/NUy8hWS4j/+eZNTQW
7LfTYl4Da4uFAcsAtvC0mgq2yhIddpXmFrxGunTtD+NMir8t0qlL0bpNGZND8Nr225sqH4r0Gj2j
lGlMnWh9rDuReL8qRJ9meW53T00fbwbO0iLqI7/HPZzY3iz2xgIB8/aQOf40QjBFgWSbVl0xkmNm
bb1DV2dxj1XH1NS2TLKxg9rYZ/CiKrwq/OR5MtFoQKVL+7GSVem/o+jil++wJLU6k4Y8vsvJKuIg
IF82rRDyu5N3ZfQZLYkhGg+tCuvPA2IE2R5xkqln8Fe15VVt28i7EK2iTgJpP4IxwWKjANUyy/Yl
XFyoierErbdQUM/QnCg/O4SzPep9mtiwQHvd2kDNXwh1OSRr+B3ijlxfaagZ7ufQ6uARz+kOb1J/
Cq7yvBk8uZlaLeihOmGqAKbqtPsYuvMIiXjr8YSwkfwUksrr8P3tA2WO7clKRJQu+B//4VKeRDop
8UvfRr46aHtd8g8W6PxiUyG97b932bzuMl/9/Ca0RP35v3gwcCRGVznSENae+IJIpoxBwtM2NHVJ
b9FX3ZHZ0zQ7WHXTjVceHH8VAbo9DGcKiCf5gblCMNOaKV3DWPMHCCNs4JV2YCZF1xXOwo8owIdf
Yt3XP9e6GeKv4RJSkYbVHOKDmtCHee2kB3j/jz8+pp7qG00jvG904nykW6WeYDD0UOUWul3dqO1x
K3wbNZjWt9P5A/oD0Q7NkvSfge4frTDgHKyYCSVZ+5MQxe50O0dROxxAWKDn201JnfxS3GloTxHe
RFM9spXcA4Hpz/l/k3SfHDYSPAYwgCgDqDgl0pSIiTYaSYRD6I9QBNPP0Sb/Qauyb0fovSxR0Mhy
HPRuUjtMqqOaBHQ+BCeJupaWxeL8812gmAuck0oh4cDJLhQKwvcmmxV2QDb+TRnF7c8qquObzhGi
/Tn1OrhaI03d4O3nnsapkclQGXdzzKzsn8ySa9tYbe/jCX2vgsp+0U30qWde/9PcIjK/Lel3Vds+
dSiWpmMgiv3bjz9NS7kC1F5ovhC80znEk7y8fMyh5b2ztupQLkMVj4h+d9N+Yswu3HkFLRZwLhYM
7IXTAiXsIl+8k2ApruU8rEheYIfeTZDZ07Uru15t7EWdHdz/0y6Z5WEa0GMswgwFvnzDsY/GViQZ
b5jT6tqVZRAtf63aFpcxfPLqLzGXbr5DsencPMZra0OqDnKNbipzUKe1XHSywxGiOYaz3bn7NKYD
emQFlynZBnYdANn1Gv2ljAf6SYznMMID49RNYKfOB6sOVibDFxv4043PPPx3BxaA6IzzOs0GzeaZ
EJo3I78gPz1xXm02ras3J91hyNfyX5ObwZzsLw2aF4tTo1ic+07xNWfj793FLi4rStPT1rXr9RxE
6k9DiiFh9tSGK4rXOfWiKBFObdvW/SGNg0xwluso7zeVdMRl40ibPtDsG80K6Hvm9ip1Etj6PPBS
92dOs3EVL80KESWs8cTw5rScmpUY3iMYuQXtuUCugNvL0V33xcQY32aOa5S0Q5VMP2Q31+FGoOrw
tSmJgw5LVTW3EBasxZEz33yeazscz5k8sxkn7xaaqU/yUrwOmenLc5zJeuzQmASdBSkVnBNTVN0I
CxhCZxl1vtmvP49D0XwWMlranS+G3tmkhd8cbTnXP/scIfczNu8Exo4DIEGlxcyAI/2lP8dytAWy
B1nf7hDNyqXBjnDH5yRWqEPSmoRYaNWRdxyrIP8RzZW+ZVatZoIlsEh9Gpi6IkK4geWbMM7dVuow
J6NuimU/lGiHITFSW4dxdOLk3Hv/4T1wlHANmp1moof09eVSQnAIDbOAJMGbA8a8d2FNNfvzyPhS
xjyhWsL7QetW/z24aVN+R2U7yt5Tx9b9V7+0kY92auDAz8Xf/8ivfQIeMKtJHA6qAbwrl/IP5hkP
2SzhBnV+QPdJIv+hVTWSlAmni/J3TlJFwdU4KiHw7gtx4UMl13C6X+cxCXw0RuVaDAfteY38+Pat
cE4rNDSTqdBwQXH2gI1O09smyNaJZlyy90XTI2TmkkFT+XRToIvlhkF637uQzpKtaP6FgAm+N3Do
UK2B0SJQUOP6/FVhtWSDRWkxmpdO2r8ASO8PN20+z97VwjRG728SAd3LhRerwvo7CCKQGptORVrU
Z5zWHx6B5jg1HRwmFX3mek48wrKCTFCpFe8hH4j0AUEmS16LoUn6fRnNfY6UVwLR4nYMV9mcYcYD
S/PyHoPahV4Ne0vHjaP3R48G1jjtYkyK49J2GhUr+CVWFiueheYPCC9SCZ5axPOkv+Xu5IXTZYk7
QGZyWYvmXUAzfvg6P+bbhavI1zNvmjkn9piZAgMkHVJHW2Hp1CourHZI9Xikh4Py4wXAtnp90I2W
xS83bEX1KbXk6n8tOvxxsqFKGnxEHRJRAF7A6pZoa9ekYgjcrlOSIMXeps364C48gfmzsvLYGrUW
cRLv60L2Fpe7HPi1aML1hRi2OcgJvmWupdW1B6sauyo+WmNR8uPL0jOaDfCxNI9OfBAIERToXaKi
XR2ic4EeEXnVSDMprszRyeqGCkSbRaaeACEUmmvQm6RK5ce0EFDzbKjgN4G+r6cwmPWuZVBk+TbW
iNB9sWW62AiRBxTzMOJTw9d7bQVd4h6TSYhCb1PGv2pmaavGQ1Img0Cx2tZdA+cImEhRqmLjlwkr
txun2PxbWwYquOv9PDN/R3pn+xdRXcdIApfesALSCllsXb0TdRAgQoqqYepYx6IbYHG+bAMvSYpu
I+DR8s3+5GR217NwuGHvLXsier57fltQkrQEDuuqQ2qehR59H7VF8m50dVc0adeHZKG0FQIUy2zh
b4rGV9zOBFAtH5ljVM3y2tKK+ozPcC5ye4nvkJoe0rGw0/HKlqPLwcuoKLH02i0s1tyCo4eFzZCc
H8n4ezSwHicuwYKsqeKGl0Fb/IrTomCf2ue7L+eMTS9VDYvcLmkAFcNi/vSVXAAE+BewP9R8+sDp
YvngpE7FBLJyq/Vhapt+uIuDJP0V0BpQn2E3nNvv+dRY+qa1NRoTG1LJEVKMzl4zpMzyOc7Yy7EU
5qHMreCmmI5swu9e53fig73kpmIMQMzsVs/wRgnIorH8z4FD0erQ5ss070a4IMaHwKkKXrl6etfM
o/b1PZRJg5JrX5SEHB9aZxZlfByEZSuE8MZVtjAkaqDdw3aQlrHT3pBSONpEUdoFd3G85rF76cyL
qVCXM/PQ8ZXlNfFQ3ToyTtxNkvu9WjZ1XVWS8WQ7kPlmSsJZvZ/8YgqafZ5bAwR5KfPU+qabxIAC
H5XWtSt2XQzM/5j2votVyBhQjv0t6gGh/2le6h7RrN5GxzUfJBYIJbGh1MhfOqt0v61SmFcuuEsE
vVoGa7lui3aa6xHyOMlnPDBTIblajF76071VtSk2vvG7cn1o4fdmrdEJL9YHUMbm27yOw0OlBrCV
3b6P7HzlCFYgdvhLm8Zp69IMHspA3FUob+f3a5sYF5I3DOJdFEk6cNhCn8ma/Ognk/mjnHTDcio0
QotfT7fMBYbJD3kkz9xbZ42LCZ4HFzHjeENxty2/jzBx8p5+li/cFUyM2fTcY1gWsyZ7zmrRF27x
ly0SVKPj1fOmbxOmz4XyBdb2+KLwdJ7cN5NjRBBKPN6MWkIUOT8tjZQI5yhNzb2A3RzbmVKEhZIl
L4dgcrZtPRlvN6eRiLZjQQ3xQ4wIUP7QOqNVHu2OIn20QSbHRoLBc+VSfMQCTvG9vbgr/xKW7goJ
TUa4K2+Sjhyo2z7vE7xxtGM2fLeFaa/1hMN/+sB5hp7ABHWFPce34zJ09P8qrx3/FQ46Hb8g0ZxD
v+q7M41B5kIbbW2iToKB29tzO7Z7L+UM/S17uxO3dt83ZXOgbRj1HwYVAxgIWh0AEM/ECGWIGldx
XQ5jOmW7qCrc+mJKaZvd9ZRd6WUlSTkU+74SYkYWtM2T9AHxWocXToqaQu3zlXATn416rgezfuiC
b+zGSfXnfA0lQiIrcBtZ7pylN/doHsZ1ue7ibuCLRKamXj6moXGV0RTZy/UQMqX8nTFLcwx1M3b+
JerpPnOCSLzU8f3QeYofpWyt2VO6IqaPNM8JAmeb2h9A3m+ThpLxiGFZh4BSMswqN+445fkNB7ZB
goIxMntj2xWVG8UxiaKrkNEMLrQ3F3R9t1mQGxvXqsHBzbn4IiF2DRieiirqk2MjuPD1dMxaVwE+
R+PQzt5XTF7MP9ZVGX/9HCt5dmLM9bMvL6siIcBsxGzuUbYsLr+fu2+q68/utzBwBN7kyaU5gDC4
mr3tmXDpKfBCz9v4qwnxCX4sHAJjxOtRmjthrbbxxUWXG6fazMr4zwbEHdtVoSRslsoLzdV/9nqA
SlD32dLfTXLn330OtJuN3QwDFCKRq2NsJ9xarDpqu/5TUw6w/+NvHpCDZBRaanMeUn8xjb4mgmFK
wJFhEcQM9ZzyqxCjZp+2fVBwZf0gy1R6v1jJWvWfC5F0ItjOVim7A0qMZYt19tTMrewikWJtvae4
lP44ZIUUPea4WXaKOxi5V0XC1/J6GLoeA6GFJ/mBkJYBPsQafJqMWytRJqawn1xfGdbm3BDXmKuX
N14g9H4CVW8s0NMTwhLIKNzoC0UHa1/nlXGgPjRuJTOSrm5TMsMAIM5AIOEH3fC5dHrRVg89+BGW
IU5yYRXfMicxq96tYY+53I66SmRNHg7su7fvxtqJemzjNJhj7krbuGXVoMXYHqTb1HzLMpU2m26V
sfkURNQVC9lypL2L1prc1X7vdFWNKCzyT25vv0sbv2QpZD75wM030yz47c0GMDCxX46a4PS4Uk0W
mudn4LaSb7lAkqd6eA4L7LzMhx+tWqLx8yJcl8uIis1gCtUVKenWqwdjhvMszM1Lt56JCV2DkBig
AvJc+k8QWeL285Fxm/4CQe2S7XiOPXKnR7NpCz2N+ZB1FhMRf5z7Lpju+wiBCxc9xrpJmNupzC+E
r3vk4/jjKLlEoAmEJrTaMKTqoF65wWBIz2NOg4lGNtK3GtMszjvXvNrzrwhrgl152beD5NV8V4F0
3y6ZqrkiCF9Jfo0tc3TZzNxs10+3aG6Y89woabYODm9zi54BIW1WB7yWW7vEAW4+PT4ONAS/sqT0
QbvE72RT/GKeCk2oHRE+w/TmhJiPWVT9gCTnXIylc11VqcqZ6rby0qr3whVhekfcj2JrOIm++SvO
kqj7GcY8bzsiUuwNxzhUbfOX11YWff2ugHPbSC3WfTtd2Brd3J1fVz763L1H5LkraPWUX8ChdczL
MkW6gnHJOsqccpMrFY/vZbmuy5eukW4Nu2ufrUjbNX3pEIYhyETMdZsNzJmoTRn7Mi83q4TpBNnp
fI6y6rNOF4c/6rWvu2CLlmo1aoCTiQ7jTTdOtd53miZTvAHQWaFxUVYcqPf8Xp/SRQaMvvk7Zx5p
gJk/c9ak27A2ZWjfQHAji/Y+ApRjQXRoVZM/vPNiyG7GY4uyko2xg67jg21TsBouyliZ5wP6j3Sx
74Q0X3mV3XoXEKGXtdjXjjPW71o15VZ0oTsYo9arKFyGxqWXuWYIRa6qL/Nk23mIotsHeoPJgo9s
CllcaCUt3i3rGrq6+SbWq033p3azRvRwUzbmoMwcb2PxgIhP98lT1PxsstvciYHFENuICkscBMbG
086JbZRno2IpvivV+hkSnQlsBPZ+IB2qPxY1zLMZxrlKfYTbmCT8UjhlxM7O0FAGw2aMVxslg8Gu
5mDjixBRYigsW7+1tlGYzwNckqvNuQnypFcOQAY7928dfzThai17k7a5T06u0PiZausUy8JHcJ++
pbFSL2KCsV7FUO1oxZqkjAREYTKeclO/b8zv8qDVWq77xuf2FgxHrfp9kmhPHTi0MS6dg0IwuT6m
J0VcPPqFip+5HlvX+Hp3oSziIiprMl3HS433ZoJyGoG1L04i9YHCb1Lkd8/mggZ2g0cY29ZYfQK/
pLf1VtLFzPobVTPBkt+TJyaTvQlKD8KHbWnnJl/pw8mY9kUJE2MWUW0cMPrW3FTsVYhlhxTASYZv
8AxBQsMcWfkYkyYA6bvNMz7FCiRpFoztxuBF8xjiM9Rk8QlhdZhYU6dpTaO9qEXbTIdy9Iq+vAjg
6FuiYwyqTO/hhGy6D+7gdg57PbJsWA1OjW8lpYNftVtthjme3HgTFBobufjB47o8pTFCqdTuwEYH
qtn1KpqyLR2iActmrTGnbLtm8cpPuRIQ1wUDr8aK5sStJEhPgfOQxpRseuEaMEPDFDLfUD+ZvCFj
HGg6PjvXpBU5G1JGQlT5pklrKiobiWAbZ7h9inzyITE2z10sEyo4UWqM6vAUrqdJbdJBSbfGJBQL
VJb0611TarC1Np4uGvMRBxEp2wRaVgfzsdxXuYiz67ldksX5tohYz+sR/v9RzztOSBR/tLxukOmu
gdMi/QkjwJB8jKelKy/WPBPJup0KMbnQY3N+am/jZZ23bFNKFHaPSGBURj8pE1ifOpl0+ls2uwYH
laVs49GrpxyA+5Qmy0OblPUMzd/qrse0Hdz1E3uyduKoZOzr/Gqh/NhBDVDKtXzQaB5YX52ktpu9
MzGUIiguxzOqK6k9qr7dQOg7yvu87tag2OSVm0cX1L1FjiNbl6XcD1J73+2k0s6laIau+FEMUCYX
aNyEx8bVcddcwYwzBZfrMInpY01HLnk3pbm5l6pJCxZddwR4v5J1KtJ4Fyj42HceEKGAnAXOBv9i
kVisYafq1oLVCTfpJfmtSc1grIbnsmmokbFyBI+wCKuDS7/Rrm78rFPrj+eM6znKJgwwUc9TkeAp
XxGIJnOYvDEjq0zjlgA+hMFSoGcsRwB0jGk2IYdSPSXqKZ9X7p7Ov36KoZynW6WXlXLjTPWI45ED
viy/P6XcZbKaUPM5zn2+EkyOm7C6s2oThQt36KyvlA3aH9205CEdFs/s+2F1IUKD6iIc69ZhuCeZ
J4y2E3HCdtkwPYcjJrTOi85YC1WufXEzUCIr3kknykakx4Ul66twWoMy2C2pNiaDmq7JgwQJAo+P
vVZz+UtZw5yyoZZBKtl2pd0Rgo52XAKOTNhhCYlZi/7nrsxHO/2FXaowXWu72PG+7HSu8y1Z2Vx9
4koFmRHyWHpr3igfpAhi4Gj23LGB7XyXljKCHi633BVNNQRkofUFfanVT4YCRvWTWGIs4P1gKuoB
HSCLY6j6ZSh+DIWAa2ozhGCpSvxF0Hvjdlwtk0/ly2xwZsyFN8s3FM5M+UujZRD8LICQ5MUxUfXE
93mLZYyglWpjv2U7WTan/LF4FNLLlz1QNRCOxaYUrVmOptMWhrQnYiA26nKfLyYV9cEdojfGE2jb
QeDm8GzDuHER5YlMTQi+W7nd2SXksX4SFxvbhyGkft/RimTDgic/NFpuzetUT+F8b7km20A905iv
2F6JRX3hcClg/1G1h6Tms5M2RSeWXZbmDJS2TxkkmJ0x6I+LbwH7omgatc5N40tz+PLOkuw3BPUT
G+0o1xQ0uqBViofR2WNeQofuxJx14OuEg6mfgVcUgauYmkeNJM1OwucTxxu4dksmF5anGkBtNVRM
0DYmiYaQmvuTNFA1BNvYHlDhjYZpsr6sbU7FHZBaG9yFeeuwbND/pfOn1LPH6dOzT7Wa9rF4OgP0
XPZJmLTLj8RLO3vcu4DnzKJBpchaz/RF+NiE3GaZkkwLLLOwuOVyw4+qdosLNF6zt51lwGu6HsXg
bSicmsWw8t5WwwYSwmps9jqGvlvxAxDzzdfPZQCasSbSoABRYhz651oedVgih2EIjRF5ThbTKVGk
FPUY1Cuwkv/D3pn1xo1da/uvBLlnwHkATnJBFotVpXmwZPmGsGyZ8zzz138P1Y1Eouqojju3H9IB
ulttbe55r7XeAR2SEVPLqh9ZwG0/6ZNnVEpv8kyeJtSVnbrRhiU7FDRkxHaRXA7MC1h+HeVeUqMm
SogJ8kqL1j4yXlC9pLGCOccaCjOmrgbAQRcCQV8e+FmUM+9RoSz/IIS5RggQGVGftZWD6Mbr/Zn0
hnLOuBflZdqS73uZozQQeXtJ43yphvLQx45imcMoP76WZ36LNHBfZPz1P+/oAf/6H0pPP8hDEjaG
7b/+by7k3ktx+T17ada/6t1vbv71+mNspDff2+/v/sHN26idbrqXerp9abq0ff2KP//L/+sP//by
+lvup/Lln3//UXR5u/y2ICrytywCcohv6ljLl/z555YO/PPvd9+BO/3tOnqp65e/LdbjF1HVvaRH
fsefVARN/wcaDOqCZYCZR6WVIvXw0rT//LvAj0DqmRRfATOCU/43EUE1/rFkV5ELQycPIv7CgvmT
iKDq/6CSZ4BNNGEY8sfl3/Eah/34vmxElR6MEV614DwkgO3rErkqdAr07z70wllpdsYQPdLmtmqy
cyNqK/KKqLfHM0YgqdSGjhHekvU9mzHP3Zp97IUpPwGsFu60OEM1UFK+aUOk251YuWpuolMZZWdq
Nh9Ik2zFQrzrivQbPO5faqk6k2acgR05cJQT9wFBsqMx/klhaD9Y6oMZwraS/LF15a4gJuWtK5WW
s/xNHGjJponD0lHH4DmDhrCLDKynwdKNdq8Yz7PUvGSJJbj+kl2pelNwEzFINzydbujwpaLm3yJR
3hXopEE0wiGo0SLkfBHWCdXGctJ8LjYiXhUXM6KiO94xRFwq+g5U2Bwrin+ZZG9BT9ZsZa36mpbZ
N6vI0Lb3D20H7GKI/cPUG1sppPmsTZ5FrbY8AHmB20s5wsrLZ0WNnNrA2Ly0x1IKU44vlnA1lsr1
PJtI4ZnFt2HSL8OAFGvTRj8Jyjlu+ZJ5kQPN8aAmEy8+ZGFfXqsov1Pz4UwdB17KstFt8FT7CVwx
xvXgGWvejEyAytuj7C7VQnrMGoGIefjW69NDg+ohOWcdqcMsfB5mYz+bcelQUCyBHEal0/j6ZTOj
xRnWrZvl6bVgzY/zwDjJGnMECNQmS3LTteV1AlTMiSf6k1iz5Qympng4W1JEks7rsWsPZDCnaqi2
mWF+BSnqFGmHAFuvU/yOOiq1s+iM6pMh9uhOI6hBZSW0lSJ69ptxOjOFtHSDThZca1KTQ1hwD0GG
Dex5Um90aLax3neoJwlEaM2Y7iOSR7dqrLRbIkRSlZoyHlKf6LVJyC42aAEloT6600xeLB/5BCFb
VGQ50ZPcmhzB6lpXE7vmnths5CWhgEtu69hhM0cOqZDCzlX/ENci5ZRR9UZcZOxIVSAw9oqtZ+3l
ZLQtxQOWZko2DC8KFruudbZRSu6gSI4SW3sgHbDp828z1ZIN8ewWYPFBUpPbNK6vDZHZD6v2OiMf
FyAFWyUnOI4LvOMt/AO1D11E7QyxJ+JT7ZUC+UYnR0deWA06I/DQcIMIUWjeFOs76oaoOavpKfbB
uuT/2hr4ILA9tAo/9D1Cou8kSRBCP/AME/ixHljoECInW+RfoR7NfnI5aOhB8DJmQTZf35zT13/0
6S2F6AMQ4rVxDlUdR14N/ccVLCnPJKWAcIeQWpI8w6csNrqA9AfCSFQbOWteJwJNa3wyzk1E7oXZ
2H7+CWuEwPIFEtDoV6omUO0Vmm8BHpKQkwKKUf2FKqOjH+r7qsoWoRe38JMTw/2qu7eaXChu3BcA
w2FyrZH7uSI2NcW/wPMJyalHAFOfHurkqi3Z8jWMLtKZ1r2aVJYTasMD8qoXbfksV9Q1tMBJ2tE2
/WirtTkYbfXBKoRN1p1Vcf9gFua2k5OdUlaXmVV580/yNVickMAwptJFRcy08065ySdMoubB2JdF
9D0emr0QNGd+FbqcRq5ohi96NRJIdum3MRVMGx+ccyhWtcOHA5jvWzfGmsM3SVaG4fC9Uqz7jOqu
jbplfSbXs+D0g/rTqOqvMXGnjXBN45WddBOqUDJSiwR3GpDOp0r8ANrlHsGGh2Qy78NZfJgoR9pR
bV4izDY5BdrpedRti1LYlfD6/0AG/f+31Km3FCCV/53Eab+k0fzy7u3Ff//ns8k0/gGSZoESwn8h
FbS8jv58NpnWP2RIKTqK3MD1X5Xc/iRwSiZ/iHw5Mg+U5ZdH1b/fTZL2D+Bti5o/WCN0bc3feTbR
9ttDE+lCfgEsN9BU/C5xrbPayVEA5BB/lVYI92ZobqK8PgTV/HvHxR/NLHovaC3AeVwbukxzhfzh
PCGHJAhnRSviD/bsK6jTUOtTT/lwr8kvf7SG6Ru6uBCOEOR9fzYjvK0jzjw3nlljOAR/Fk2g4Wsk
GEhqAUBxarV0Ry54QnBpUwNdA+v2TfIzmFjRBbYf+7G+VfUQAeOgecag9L5thIc36+PYEb5AqN4c
aH98o6lyfi+Wf9Ja1FQacMccKbhwoI0ROFZ4D6XCuQFVc0ON6C6UqvtKkndULW/LRCaBilch6hvj
NRHkuSiPe2LBxi41tHTCCh11YcxOTNoa1vb6jayxV8Adr/u1XvoCWUDEpGo8uHg8aaoJCFW97eMw
tnnbHigRflXH1jbLKnDmeLwIQrVdRFG8kQp4HXaaIwrdE0Wcb0Oe381BvisKKp+obpzSyFu9/f/4
UsKMhegO7XmtQC0sZGicTBovkPGuLrOpAR2CrLQCRjgpLGOn6hI1mDrvOcPFzedzucKr/dE4oksg
JtHAoEL1frmJHeaxCR4uXsoxnes++0h4+ryJ9TZFFUwCXch6RiBOUtRVE7AsInXhM3qZiLvN1Owi
DdxEoZ+4Ztd4Z+In2gGhv+jsQsg1l66+fUO1lETiPGy82qpfMDwrLxpA4S4UipzCmJF6iRljQjql
wQb1aWqycX0CYaxzsL3bGMsnIF0icvwBuuZ/7z9Bw/Y8TROh9hIKVucJeg1uDZsHgOw0bVsqL7w8
22F6jMpIsHs8D5+CRFOxAezMc1FLytABQxu9YO+AKrtlFKajZcq4nyd92JH4ysqtrgnNt7H2L/zK
uiwrI7vQSIR7UtLv53guN6EqLakZEm99KXkQN67Ax3ce2nziZgiMqz4ptmM8+1+QsZVseF/n4OuV
HZ8B3Lju3QmS5daXxuBebcXFxycOwQqgVKj6xRW5MMPFVBxjT4yVnKE2KBKJ4fmQCKkLoXXfUhgm
s4pisG4EDtVD4RHYSLIVrSB3A3V8VjNIipIOIh/xGlfvd4o8yK7St9a5ZoXu5wvv1eH87Tm1TAcs
PAt83IIFXq88MNVm2mdNDRIZTLkchwnZ8CF0OBpusVhw8iG6bUOLJN5ojvmmLMPOQ+1M3YeVIr6g
Ef3QdcpwNXT41xesbEedM8NrMvwaRfBADla2F02v2UFNnhm1r0B4HGt+WNYBuc5KCr4FMU45Udzt
uES0TaBUEDVE89fn/Ty2wRaNDuwz6bG8lvOdAnHU4P7WHCCN8CWF1HgRzM191aUvnze0Pvdfx5Or
W1nMp4GILQ/rNztsQLq4Rqih9koxTXZ5NYNWNnkyTmQaOLVSaPdu36RPMevA/rzpY32E1K7CvQHX
y/Z+37SoAGYqsYH0GmoCLwCHL4gZpSd/zk9ZM66ig+UYQUQT/yWTc5Xqz6olf260NhX90ptz41rr
qtAuU/Uu4JlBefg68sufn/fsyKDqMrkniIaiCXV/6fmbQZWE3s8H3As9sY1Ut4G9T07RjjS93fil
dKEmktOmp/RdjgwnjQLwR256MfNevTIEuP7pGA21lwVKsrH0+FwdwBTI6pifmLhjx/Ji47Qci5ok
s0ve949ErWlV8H882ShfgokCqkFFz9KAG4H92GjDuB+69lclNrnTZMmPz0f3aEdfFbIWPS7crN63
rldmb9QW6wa2NMAw7UIP2y3iuCd6eWTRIGesLmRbFO1p730zFjSI1kfh3StmVAXkOX+I6hQN0hKp
21S6L6Xc+iOY+d8JBcuvXB1uOkEldzaRNDW59boBeYjpm1B5cmtpjzrSBXLZ7MPI4vSd0ttpGsMN
jINyrw+B7JpyHT+ZTekOrY74rD7M+3CijvD5aB+fbKySie6xTfrwetXBoZt5sKi6+eIWvixQEHP6
Xlo/gEqktjGPkLHF7lqzZNJzIDFOvPqOTgP8mIWsRhqVrOy7vWT4SqzVA5GwNsS3rYXLbjady3p+
OcnBc0yWdPN5f4/NAb5EsJkJagiSVtto0oWAG0irUNC3DnJVPBKVn5jnY12C7c/lRahFbmj1egKu
36X+PFQAgkN1q7Z97shCjd6kNH0NoAZ1pzTYPkQgHID6mxbX1j8B6gJjnU+0WJS+G/tCf1UCtdhk
ef+90Up5dGsjp1pemKDjhman8ZTr9OQJaMtlqpc7K9ZGD1Hs730mXwRLla42lHEXG9HL56N/bG+r
sE91FBqWIHCl3TQhHiLmfVd5iRA/GFCQBqW61OLw5r9rZrWokq4Ldb3rKw+QnLgBagFbfUw2vjic
8vw+8nxEbOM/HVotpyKtrWgG9+RF8/wDdoib9cJV2ukPbXbK2u/oTn2958hIIb3y+vM31w78cjlU
U8jUsYLvRq6eJxAU7TqRLhtTuxDNdC8k6U6M1MIztOD28yE9tm9gFKNRvXB8+ev9Ph3GKBrEkiWW
yTlmtLrZPzfZWJ5INZ5qZfn5my4WiC7IIS8zbzJR8wddNQWnUqlHLm8TXSuoUxz8BG+rtTFaPpSW
SikRDRsv+mJ4AiB2KzXxtRH6d2KVwZWzQF1+PnpH5w4lPEaOVtFoW50JOIHB3CgN/IlgunpCPgbu
PN1SpZ73o8Hh50exI+qNtIvzVNn7knp/4gNWFLvljUTGh6MNdjDqR+t0dTxO/iiPGfNXSt+KKsW/
OMGEE617Kci+jFXypJbRr1ZOc9h+UmajY735/BNeNW5X1x+xMop78LGpnK3pt0XE8kpAj3mFVvve
XKcvsJVv+3w07BpEnN2Dqwbykd5UQ60cMrQDPFwk3BCgpzsSp25IpiQ3zeSHYPjzQ9DoFGmaPt2O
lgmoVR831Zgke4TBnRrHVacu5ktL64MtCJy7pg6bM9j3D6gigJkctbNxtBKvxcp9UyEF6BkAYhxJ
wZm3HYR9WuXz1y6KiOkCcIa50AD4Y8Z0YZ7IfkvUkIAJU49IqP4oyd0QpikQNPW6rA2cGIrwEFra
gKYorkV4tl8ga9WeqyJqZfIcuV0b3I992kNaUg5jPZ4HZqR4SVhVCJyYsZPNeg9+hRqbSm5BtfO5
oYgUpVt4mXd6NMnbSQj0vT8rV+GoQCkpotwNkyF/kmZLtsXCP6uyevCaGZnBxjTPe9D120kErq2X
HUAIkJi22rTSIalNYUlU/Mo04zlqIAPm0x57aoxMGwvGV1FrZ0vtYY/pz+/f/IjGoHJpLFbO/O37
ve7HOfof4lR67ZDHzjzMgR0GIToV0XVgxbf8qROb8Mi9jAQ9lWHk0CCErEN9yPoIcYRV6QFInJwy
NQOnC0XXl5KDOfeRM7SnLOo+pLTYdTgvIseAftTiCrJcH2/OM7Wmzps0esEjE2hxpQEcI/EV3xWY
0yJ/H33vMCX09D6x3NLSbrIseymL9pxPyy8CuVRtvwzTvWTFyNNG43RFRSF/VgVZ2XaS3tixmYJ4
+Xybrqs9y0lByZ1jglMKI4i10taEdy1ajkHpNSVa+0Z56EahPcxZeGUqJYAREyqsH88xpgHyr14w
79R6OKWicOSdgOQMLwTUPDixPmjhDJVitJ1RcNtkzuKQwNNTc8LZOKWyviyy1ZkEjGA5DzEyJOOw
Ch0VeBaA1ccCef7smx5rWwKOEy/s5Wj/0MQCU0C3UNLReXu/BshWgOqq+8JLBvmhGerGCfMcsnC4
Iy8T2cvrRw+UG6PRmhNTeeyqQ4SFN4OmAaP4cOkgiQvtQSw8kJuHRbEoLf170ObXU5hfawUCEHnc
n5BTPvIgWgTITG0JJ8gZLZvwzYpPzNqcxVaitwmWEpM/32HD4BoRRDbVH040dmxoKSSQD16qHR+y
G90ENWNE2cNLNf0aqejEUbvMSRT9rDRgEKvGnVLpd+DpT9R+jw0s1YtF3QYZSPJV7zupYdlaCKpU
ej2oZalxSxmCQwq1CL9pydWmBZ+QJI+fb8zXiHS1kEhSavhdLrLOCF2+bzXpgUtrXGxeP1vJHhnA
c7SMLM5x7VlJxgCBqEm3zTF7huC3I720yZPkTJr0HrzjzLAYVuWSVM22wTDNTlAjVg6kUNFcoeC4
r+MfqlqSCxQaF/eVxsl1RUOgpb4zEu0Zg44no8TfopylL0rSaTYAycvZSIDXAv61zSL8XipyZpM1
Dsg1mmfkaXq7U5NwE1tJ6NZNBbPOqOXtgi/Z9FF19/nwyMs++jA8pNIIIlF9MdTVPtNSVS/RwkLt
vcl4TBmCastLAFY2ol3PhXZQp87Ylr54mJbXQQiP/xtEvC1Iv/lOxECj7cLGNYpsr81F7EpGoTIY
lerEkfqkm6gSx0FkbYuFh/f5px+5mBCJA8mMYB94J3U1scjSwR6sS24JHZ0sZAZmG1AeAvrNGJyb
JbPaVaZ5Yu8cCRoRXSDnzn2IQzpPw/fLKU1HjUqwVnj1oLbbbhwNR07JQJTcy6RASpwI5ixzoCX6
2zKNJAfRQY6SOBdhSilfULp/Hof2AR0U4DHifBPDoT6MVVphSmcJJx4LR26l5ZGgYPu5SGSj/f7+
a6H0BZXRqbknWgvvJL5Xcr+1YcZCRgHTuvxrPhPKk5SWPYWYKtsN8iCdesN+WGMSGE4qmAwapar1
iTrGYNJ9c8g9YUrO0km8FMUQgjUKGSEG95N1PkQ8Yc3mVJj5MX5ANRVZK5UkJ2YorJX33dfqEfvD
Piq8tCtRxZcsrwznBI9VE0Tvc+2Hd6xSe9S6C5AEn6/OD3fxqulV6FI1kRRmIn46cjvtIAvtMbU8
H8r+xAyfaGadEjd7OQ3RLGQTWP0FTqokVxtPLk7lmz5c+EtvUMdEqpgpRE70/UAGKPl0CmRRbxjV
eu/rVXGWSuopRYvj8wXLcCmZwzaUVw8/eTY7lIhiTIjGZCu36l2oq5d6FD73lnXdBaBIKGqdVXCf
5c50P5+w440vuEkEfHh3rg1iSzzXCQYCGi+Fw4Im6fz45wRh2J7K71Vb7QPIfo5Z38Or359o+0Oc
uYzvm7ZXHY8FIcLjgrYDUCGalbq1vlRqCfomHU/U/r5S46+jKdyPTXmOH9jvHqVL8/jRULckw0rV
YzW9uTEil2vlXm8+h5MMbjg4G6oriDg7BF5PNLb05d2Ns2pslROZBeDIyWDkXgZtqTdlGxTdBlIS
WetTPmGnmlotWx9GG3oVZu41Yo63duYEnH5SfyuTlP98Bo+3hCIx14KEdNrqpFHUrqx0jK69DrqB
W+o68r4iOl2aMU+XaP71f2UQKTWTWDIX6+TVNZRRkQQqSM8mC3+uSE4Cu+7TcuvXGQLfo5KeWKFH
+/emvdUKMYak7+SMSYPce21Iw0VTV/vKRExFbnd/YSg5Z4Cn8SL+UEeJJ7LDEMdRfAIobJememk1
hVOnGSyF5FQx/cObdFmMrwg9oCjwDFbz1ghyjmDz0q8JDJeuQ42Bq9FZrdtU8z5OwSMIypfPO/jx
VqZyTz5Qfy2hg5Fe7QC1FgWx9ZfJwy6vwJ0F09zwua2gEATlXlCz8yqsIjtYmJStcZf2p0y6jtwa
7z5gtS864NCDiJy5V0XAblJ9p1KhSM3h9vOOHrk1WDJEcKSsKR6s8Ydppc/ofDK4jSSFB97mlR0k
3amlCeDq44lCkhCA+iJ4hsjTsnjfRE8NInxBkfCG1WXhG4IjPijcTN/yInDSJnebQQxvpnJED06Z
fky4B7o9Kb9NIuP3DV/nLhGqX9AnKjsy5R6saFzv2478WlqVd4ko61tjrneT3JxVhXIRj/INiOPC
jiN93PdS2G+HSBOAD1aD3aEsAInZQp1GLr+Qn2rOJ2zePJTpxm1Q5+qZDyVjgbx0QCAQCMsdTI7w
2ApEqwaPmMCK7zPzV9GLwa5OQ+28wFS7z4XrvlOys4SWNqidgAofxIPUKeZm7hVU05J22y9M5zkX
3KG3kl0Pl8XLDXqfZPPPsk3Uy8pXvwbktzYjNd+Fp20bWdt7pip8UeI0PWeSvmmpPt61RMdOYQWz
LSvlvBsDRK3myTegChe5LWtptR96odsIQls4chWfdfO4K8o0ta0MVKWBQNJNGKum1+WGf6WqmQSv
UQJGqYOxUDWiJl1qF0tqWPq++FQ23f0g+IKt5PKV4Uv7RCqnktqerG3rptTBG8jGEyK6SKFoWGBl
OP+Q8BOmiykRh02YzP5N6Gu9gwxGfaBYbjqoI+AbUovwVpbk4RAmyYswK9VBl6fyUqx5ei5aN1MX
1K4VtxpMITk+N7WgwAxY3ddiqLlIUoj7AUV08N3UfrJ02Eeq1Lu5It0pU/DdzxCGjYe7SFKGQyQZ
GZK1deG0ZvIjV9Pysp/rZ8LsmW5bG4X8uW2pc+spShq7uJvsBrAFrgogjDsQRZUF6LNDpS6x5Vja
9aXpWBA8kHyeFBcSl7ahbKzsUP+8IvPO3A0+JIpobA177grt61Qip4e8S9ydAc4Za9tUfISEMT51
YrkY3KwOD2iCNV8kQC6Azit4o0Yme1IW6BtjVouD2jUjtFUEsp0Yy9Y4KL4WZpNuAyVOQNYPww3k
LJ/oUOn2QuNflPokPg5CoCFkGCTXtV8qArTf2LAba7TRdvPPdVNQN76qDt80LOm9nIHHlgcUgLLF
n0asdv0oCRe6WiU16eNayyFgTPBZEV430L1F9KG56fJO9mBbJAsTOHEgySNqLVQ5yhJleZZRqtgj
EuZqTYNqYVHo/PHiwRDbnZQNxXcNBcS9H2u3xNHJA7VNUbZ7EJD7qtfb76FSQjNAm92386kZXrQw
lFU7VYe+OlhyhRCpMAmxk8TdfTRJO4OEBaJ5odP6o4t5tZMpFnq1YasfRll7MsJROqtECdxdmRr2
YBjzFaDA2hkCYduhwmLPSkeEXDVdvZE6IjaQwn7q5LPVeykKNhwpwjCcy0HwvRUH3fVb7tdM0WJl
I9fBDIwaeJmHhzzwQsKeSyNDxKlUEIWyIaI2AWINswyzsCDtaQb17JSwNuEKBJXsCUY3xE5Zj4bo
GnFRXglC3l8YmdUfGok9s5Vi2G2ZLjR3eCFKe5xAVWjtmRr9GAv/ygjNxkG3RXeLXo2cHkuuG6Gn
vGoPBSfZBNXt3I+HfT80l1DpBsev8p8aphmaU4ZR4JaVNdeOgNdOZfupr++lRgsakPH1cKnl2m2y
aEe3RNAWWZizJAkRtyl9dVMJoyMm6lXSxddAFW8GSd2GfvlY1vHPeioFGyWbMy1NL81ARJZrOKgQ
TG0j0iFcGGHodLX0KCBRgz4NEIzOjMkkp+lhAmbjzU1xZurpzSziGoFQZ+7OjZBuiD++gkfAYjXX
220iSo+Gxo1RLaomOPVco06AQgjUAm8M22tydj8zk3UxNtOw6YdgL4Xq4HDlPGBp4GNXYvyioc5J
gbK1VX/ml9GXHOv6QXns2xkkZt09Nnr2GIrE5DCHCJLF8naw2juY/xdClid20hbnZmS4g6ACeqpu
+1Z9Vg3wQIM+uP48UZSOdgEjI03WjdD6bLEHq6sbW9BFFyrZ1jS7i1wPDoaZa7ZkDagBkYvaTBWJ
VL3GFTTXHL/NXuKeAbQewsJyqtL6kufRllz3vlDDX36ME0DWXARpeBZqnYtIxYuY5l8AxKMoIA2H
OZGXZCmveB3QWKzcGZJwxu3vSASlU6R5JM/RTHyCgp2yzcPHHkknJTGQ+hviyhmS/FpW5p2lcxaM
QZrfChI7PZmzB6Wf7AFhAUkrrqgVO3rfagt/5kfY+z2na3CpStlGjaQnQW1uVFT59pwzdmea39hT
35J+cgwD6vko5c8WCb8gzM7Euja9wLrVfX0rSKP5PSuSizbTL2qkJpy4ZzkOtbCbUvXQ+pq0U/gX
o+IX13EQpptK1VAAERFd0Ho34kGCukAbb9RJbx3VnD21am6TfHwZ0AE+VNTuISJhXKiPXqj3UfN1
Csc+utEyNa+LG78wxtAFI6lvgyiZD2Qwf33+DDsW2S7AdujQaCvz8FsFC/7oG50wkSmL5RpXM+x9
B3B+5pM8XOHpfgUa9yFQh11nRqdi6g85OtLnLBGJegRQGapW719mVY6uKsuo8Jqmhktn7tIWHTnh
rkiHS3yir5VS2PsiFVV0/ZjKF+Q7DlNt3LSScTY33/E0QHj8RKj28fELSldnuZEUWsKL1ZN/UAsh
CMwu9wK/dyBB49adOwJo0M9H/eOjFFk6imYWWD4cc9ZIqQR5GcvvU8wmZdR9ItkW0BwY59seSrqI
BFlRnUqIfuyYCHpGFeHgUDChlPB+sFUxrPR2yZ4Mmr43pd7hsX2BkN3m844dCQWXahcUHiqQirLO
gIZxJC6KQYXXN90B/TUvCwXQkPVWrE45khxbubRFdlfEmkTSjVUWTS10LO2QX/IQhuUB4G/16buc
PyziXA6sdIpCCn70pJZL81Tdc/nVqzTF26bX8EjEq9BVaxlNrBHOgoj6gZUuV3+5H5CMgTTZUAc1
Dr1q/n6o/a7h1Z5B+EnAwy8sPMW37qUaTfS83HZVfimPv+dSSmy2BKKk/tmhhE+A8t+vmHHWkrHM
STsJOaGmIt0QokBO6k4YDBw5BTRNkmQofxheUox53wyy7ZI+U973uqGzdetRTgdKTsoOWQY3EYzf
xsfjT7XIS3PivMpfrza4qHeGjHk4+2BqDsg0H7KiF3a1mTzPdUkKkeHFXln5ElThQTdO4UCP7EI0
t6lcm1Cq+YpVpiQJU+whs4LpmzMqAu2UIEkIgbPuJPXETvx4xIiLVySPVmQqqTuvdsdUIvU01lXh
oYCunZVahmFQJvcUH4Zol2iAuOZmHl1zbvW7z8+AI5H9m5bhGL6f0VLIORsMOmk05n6pHvqm6n3e
xJFjZskBMY1oNYM9Ws1iMGOKOkfsP21qz3J9Z8KjJpzQdOVEQ0dW50J7J28HohXP66Wvb7IHmW7V
oT9wxphJ/VWubusp+Ykagls1wZnR6Cd297HlAQWWLDosEWqSq909C+ZYJ7yuPUpmTo1gY10gcD6e
Gr0jE7TEh3g5GepC3l9tuTpKZ1TL2HJAEr5hie6irXvz+QQdbYKSAMl62FkcJO/HbYS1LqLeReUw
mi70LKtsuTXv/7s2lkXyZm4CeUS22+KAijPNoexot3hwf97EkQnBeIQDEBVrkM2vBdI3TYB6GUrS
GbnXWiJE0+hnj6JaKE5/4Xbm9y98QAJVMMOr4epHMxtFnXZyA6HgLH7uFcjmoMb/Un/+085qyAw1
6CutJLcHVEew56TfDKZ5X5HR/3zcjk//f9pZttWbcROGSQGDR3+g+N2IBtLQKOmdyHIfbQNh+1c+
FeYTqzHrJr3WLX+5nwzf7Xx5VyGp9xe6Aa7JIoFocNiscrGlOWFnUtANHLIOcZuf9726+7yJIycZ
qUZAHdAINfqyOizF3gKdaJHuLWaUKPzuYhE+qJC8mK1T5fyjA2ZQn+NZq0gf6nRS7ac605974yJh
tggAxFC/f787oGMwimPyUftfvuHNxEtWkSB5p+ceOKRLPNIQODL7rVpFjhibJ1BAx/qzPP6g1BnQ
OIzVZarjxK1ZhUhbrXgzN7cBqhSf9+bY9seBm2Mf/u4R3yGpLnR8p5icKTtfosqFF58Z0Qnsy7Fm
gKBY4F/Q7P/orQeAxAzQDvMUAyUP1Iix1nN0BEA+74185NXKdWnwOqd6gjnAalfO5MJNH/FZjyT0
VTGRTcQwVDLssqw2RqlthRgEmmVs2lrba6RzsGnxhuYp0dG90yWUn3In+YFOPm+I2VYr5Ixly0uK
csN7+JAP6l1ezK5gJLta6WxJuew17cQFeeQ6fteD1b3fhA1IAEvJvbRVyC4/t6rsxWJxIau1q8q1
9/mAHW1NA8oGoZL5WcdMgdWJkVGymCP8l8X5Ct0lpJGQ6Sp+RdapIuGxRcBL49+NrY7mbIS+Z0Y0
JqJ3xn1gh51hG/rjX+kSfpLLwxAU5eqFgfVq25gjAzjiaMiGcUYx9AJw7yVve904cX4e79N/Wlvt
0L4n51wi4esh4bc1lMnThIdQPvHcPN4IOA7UJbg9F8mkt0eO3xtI/5bAWExhcoX8RrSQlaurE105
dk7zYv93K8taeXOwpT3ScIYuU5aLUQe0zuZXQYrRldT/sjurJV4Cju4nhYZ6pdiY2Y9UftIq+cRR
cHRlg1RSsO0VSf6vggPuOvyb0dPlHYDH/fBL0SsPi+cN6S5HqKwTQdfRsftPa2suDdiFqGsGWgvU
xh1RZkRXz54o7ofdb4NPl5zScpsCE6GuuF4MeiWWiqhPLAYRR89i2GamcWLsjq63N02sVkLTBabY
CyMrAWd4sspYc25C5S+tNwi7PD653MD4v19v1HMin+pGTpx6oYUizA1c5kSi4lMkyKOTwwVncvWg
7bAO8wN1MjAq4BZtKbmNhu5OEn4PMgom2Ynb9GNL5NYkot8Fl4eh7DKwb7ZQLpeWGEc8dRZlIUWp
9k1DhaTqrmIC78+PuY83HU1BFwMqrrwydd831ctlKHVQ3jxfMLZmNT0Af/BCKbwUktDLlHPKtXnc
nmj048KgUXJsqAkB1AUr877RBOVZPUMzksrF7IrYJBbpZdYMJ5bfx61LKxr3kU6icqFbvm/FwgNn
RsybhRHPLpQSCoAZimKPUS+TVdBPzNnRPhE2kxGFEfwBuV5BKtOCiv3UCskGuTAvFagXDqP7+Xwd
aUYik8eGJXdIgmbVKaqQaRLGU8ZDC5nUQjin53bV5ScOouXXvE/bkW+ndqZq0IZAkS2f8WYFijMI
3ygxMy9oREQozVJs781Yj0+hxI91Bz6ZYRmA7bHfWt2yQd7jJmuhY5EV6h32Nxtp0K4ht/z2A3iB
1ytwIYjjwaeszghpTlIlNZQMBGlSO6YGRjIStBP30ZH1puGgx/9VMNI8hN6PGfrcuK22c+bJ1uRq
2HdkonWO0rAro8GCvd/z5yvhVHOrPhFaD7hMi5lXDdOWksQVJsP2UgWwFqHhonn6C82hOIJ+D8lq
QCLve5eHhSj3ek9z5f9j77yW47baNX0r+wagArAQT4FOzE2R6pZ0gqISclrIuPr9gPLvTTZl9vhk
aqZmyi6VrGAAK37hDSg9Oe4Wl6ZtVAgvix2kuJozm/cP5xKQF05AC2YE+f7JwsDNMxqkmufbYc5R
ew2fMLtbA+9DD+42nqZdN9k7JTwX+P/h4H31VP31R3ZWlc4oH+db0AhoVs+g3FCaQ7YV063fG/n/
q0udUZcyOWr+WV0KzhzSnR/j708vFaaWv/MfhSn9A5UMiM2ILcBwhjzzPwpT9gd4lajhgdNGPoCj
5j8CU9oH/gKoBLg8nDS0T/8WmDKRniK2g+y/8I1sulj/0Sjd/z4OkTf9Z479sjxenppk19QmTBhX
aCWQCJ8EPEo+d2o2uelmKLkgPKKfdo2hkLxUYOSWvou++aqOMv1WAttdK4oVrQAIANnBWORbCkrn
zJ59A5GjVoLckkmTCeUldElPjvEZB00j7R17PY2O9hg1jriQVuOuIq0a9gXuNtveit3rckEF1Vir
HAvdVu+LWM6PL2bxr6F6KeMHevN0bGibLtcj9SGdIT9Fr6OFnzVoIqJjj5aDNzs59kBjX14UU6hd
6Zr7I5LZ6I8Sk2rfwRZ7O45lc+VEvb0G5a9ez2ah7U0AEf40C/FZDxRzW0uEoOZYA4JUZJsuarEf
iCFq3rR2OG4aoDWQL9SPtdl+DzDkWJdZ310baeLcAPCMbstmUi9JZVq/oTPteKWM5b6BcfbRjkoa
RbltXrldhUYwUCo4NtCAfonRsLZ52gVXGWroN8ATbb/sssXDttnCRCj9WMm77SCM70gH45NWpl95
ETBHZjT9AKtQwLFQAJU0hvBDO/xoZNnV6IbGIWst7NdFPj6lmhFtxug2y0Cu1Kr4bivpFytRb4eo
+jT0rb2p6cj6ehHf4I2ZfUb4U/pZpUX3AHMjzwaJj0SgZl5LXFE9Vaun9dDI5mauzXklhmDcpJHZ
fCqGAj1vt2guUNaEx5lp4gKHWrzCRmPCAEivUhAO4g7FfuM7qKV4bWIEBewp+Z7XzliRmCjqXdAp
A4CSBMhaKYIItJs6/SzmEGxVrkaZV/ap7rex2XTo0KId/pQNdZxdom9yrWhRHOykq+GJNhPIlDu8
P1Vf6Q+VqX62bKavCmvXy6PGAoWRf1MmeSma6Bd9W2jEUbvmWkffFX3+XYgIC9CxUl4lamPtJkC9
q9HKvrtOQKlGw7TLLYeLahonHKPM9qYwRLvtzLjy+snAzs8crtTEjT7psZPiWNgqmBHCZuhnKLSl
+IaS9aYZNfUCAF2+osgJKVDo2aMN0saDO3sdZVG1U6rpRwIUbE0pHELEgLKTrgwqDkbRTy2pduVU
fMbgUQOcFrQ7XCkQak+TFucR8wEJ8s4zsnpnKypAQdvJkR+17wQ4pMxTHKe+UFtVXdNp/Bh0Uh88
uuU+MjfqHieXadx0TuCCMrOMfRiE026aO/cTgppMaY0B4FypSuzVTRBfBrGq3ZVWOu5jgUm670x2
dUWD1NoXWdFfF0DIlpUMMWddAY82/U5Hu33VKdjD+W4zRFclp8kKGzOUTxEPh1XcTU+xqqb3Sm1t
FXNZg3NqKPYNFkrYpQx2agVXlttX0V3Z04r2YxBSlMpwp9FnL8AWb/RG2CeOF1WImd+rpTnOO5za
pnJjmyOvYwxVBiDMSe+GYDOaYfoZrd8L1Isf1bgyVy3eBvSUu8DHdxpN/RkG2WzOKn80qi6FMZgf
p2RGPhwLz41eoxjrKbVEiLjUn3Ci05448MDembiueUEOFq6HDYNRRjqZX3MjUH6qmDffu06nPio9
7FgR5PAZgsCufyglFhKlntYbBc02L5NT70m1ijBbGaRXj6OOPHODLoajAqEL4mhlZ+28FUOWd745
RvHOcZP5CPSr84ZRbT5NseVuHbff6Voz7PQhtn+lLdfHStWoMJZFXz9EBdLCvuxz62qQFa4Qc6UB
BEmAMvaE2im+oVW/ik1qBwjFUsGqwfuYEwtN6nLA+80a048FK4wzjeW6z0ezPUQpsC1v7tGV3nSm
klyoph2kh9kdLOcxwefZ2YIJle3sOVjyVD9nB+MyAH+JFtzGhpFsXLehUJq0ibWmTIj9J/Ym5g2W
5K6fg9a1DjbGK4+BXVzrUwAWjax975iDlJ4MEwddZkP7POnzOsaiaYBEL7vvQ4Z7PYQLcZGIYsAI
SUVYTANtW1ZuJbixkmGVjOawTrpG8x3UJy5EZROtFV2Ss9rHclO7wXjZBWIuFoyd9rj4aQVe3WO3
5mGhRG1PleO4D83wqxgDt/Dl5MycE0VwXad29onyD9R8jEd04RdlknyfbPMhllRWUNdzxj3y7+Oe
JTPubci213gfRDgbFJEi101TaY9L7/JRiflDrpOZF0MAgqfuOTDUkLQaC5vuIXLksKOonj+EU549
6JayZ78PFxHjf9MZHf26OVDlTWjaIfrTioaaMrDJAbTxLs67nEksiI/LLt6OsmeB93P+0bL6fiVq
NLO9JLOdazcRF9UgkFsWSL09yrkWXyaABp2fj5gGPMQL2bDVpnATln2CIUXdghONSkeqgOuM6saO
DOtYcQ6NntWVyQ2+BbmvhBmeUoVtIh/W5mG/qjuME/lZvR1klOOUlkJLK6v0XhRYJdv423WArqV1
T0NS63CXUyRmU3XhrMO6mu8Kq7aBgKPGrFkYzqyxT8w+KkW41p0q/WSWuRnuzKnkGOjH9jGf7OvR
6MWGRaheTLGDEcHc52s3Q4F8pfZDCft06LrHCePOfZjI+b7oS4GJilC3uZXN17lWKQeo5pmPJ9dW
CdB0BGFoXmrDPCBAl9ZfshlDjikoxRe9LQcfaxN3VwY4VIdpVDw2Mqm/hLVq3cBSq/YT+nG3iSLd
jRUa4PWm0WVM2XchXs+biWsjBpMrsIlEWsFGCRNAYZAITq04+UyPLv2IdgyYJnWQ63CWwdWcOu2D
quMA6FudisdTlSniIsKkFeh10g2Aweym9shIqy9uM2L0OtSPapFglmrgQlIv5lpsBucpnXSuOiUp
o32fEqSCJ27qzajG2W4aovCTpRU9GOtCt+6FrLvBm7MpPybohQCwz3Lz0oxwM+xxQga/apfc/Vbr
yJUFtzfgQo3kpdkgwb8SjWh+YDoZrtLWWte2TDeGkgR7ORvOZqjMxtc0Udxj01Xd4AGv/4gg5Kqr
5z2ozxmLJSosVAINUMxTG6HiznV1lQSYZDjhpO70rMY8rtZG4Ep9djnGbvXl+YAI47i7Tlw3+DJn
II6z1g1uK63OBRGcyk4L0iK+mDQlMnxWVrkO0Oi2vKTHOP5yHkRn3Khlpj/KNkfZuI/1x6xrjDj2
GNnRXbmJI9qHAKXkH3HfcxRY1sAx47TjHgGeJv4UQZRtiEQibDkwE2evCXh2q9yRLHh8XkZkAAOi
OqvQx/3ztVzrDTJtfVO7v4oodK9dYOI/ikZ1u9ITOHQ8ponK2GpDqQIyl1LDNsnWerCwdRsUPgJ+
ybjJw3DaywZbH5Bbw2fqOFAyMSTaYzsHbAZEK0KJoq2+iHJubgJX64FW1sa4f/5FIg0WZGIKfrQA
ngt2y1B9QTxE9quyM53Yp6jFB5QGYGkY3EQL0VhZ3yMzT39ZIjUugC/w1wwLuL+ThwjLDKM27tH6
qL4Ax68+YyDC+nTtBEax1lr8ltVXX/D/Vfc9kf+2GmseHmdO7bdd7Wpeg8Wu8pD3+XAlyx7pEUPl
YMKBhF91jC7cuwkiBs/Djxmue2eY9e9U5X9bYr486G+njf9D3DEWNM4/J90PT99epdvw1//Oty1B
7myQspGxUSNGvOjvfHv5LYrhi6KyQ7L70gpDsz9QzCNXNBatwkUX8e+Me/kt6udLkdS0F6qk/a9S
7qWo9jLlptdI+wIVS7SlkYo+rRMRVVs2uuX6am5dZTul9k7Uhes53fBLn2evGR4tTHz8RAzfMUK7
cLUYpsNcITXDRi9neU3Mq98QsGw4WY0bs/2dgv+r1fS/5rZy1/+UbYc/yc1T1fzXpit+PLW4nPxf
YL6y4An+eXWts/96eMr6J/yDX9Z0lr/0n5oOSwLxb7RIKRAAs1qYZ3+phrvqBwCPVA2gSy/9iZdV
HeMDZY1F1wotiAUG9mKNiQ/LGQqNVF3o1tQaTqo471V1WEknawzfAzJEbEZMXTVBJS6ljRfFcNuY
R8yZLXOT9MFjR1/1IR2V8kmX1rxrscTNNmpgtuvOrTiwG7nc6D2uxNdSy+W+DcsMY0Un073WWM7b
Rlf6CgU1c/pSas10ZVno+mMNEo53oWMHka8ixoLsTjuuilgrSOKy+GtgieJjY4kZPmNUavfwzqht
uFp6VZV5tLPDEF6VqY+Wl4/oS9jAGVd5advfZOsmK93EzROJgN5K1oHM5LpbILl0ylRxjGJF2OS/
6fS5SBqMzHHXUG+ioEFvo55z5T7BBew+13LzRxUXtbHCA1OvvK6pkWzsZGygOt3rNSaTRhPCy5mz
cicysmQ/4DvsVWbGNo7aXAutV+e6VXkaSgZfZGnP16OupZsabMzXuKVO5+NJjCZYZhgldKEJG8tq
CI2nNDenyyDL1VXmFMNXss3A9apGlPz/jFWCvIQ3NU71QymyGSgYJpG8UrUw5JiAHHWEsL3LdCH5
9FHcaPTxkzXqJOolOgLbYmgvCVKt1Ww5v9TQbB9DPcdFrAU8QfaPhw5RlI56Mfjf/EbLlOS2qPK9
Aan7B2ocI+Q1/IlnGt0ldytcIkxbTCVTP4WEcgFgka58KsdGhXzUu9GuLZCtU6f285jWFXlaoeyy
PK28tsLxoG0GuQoS/UtutCJcIc2hcDsrt4G5yIb1fY9hn3BM9AupRtWJ9inV5G1DWeBGBp0AjOIa
X3sZfYX3M/utqcQ26RjWDTa2taHXZ0jC1wO85poUScTVJYlpsRnIzW6ITG8mq7sNF/kPO80Ny8+d
sWFQwKggqo9kL95f032whLppgV7aQsp8pL2WfjdbFOvMacjjrVnBxWEBOc5xnjVBmTEhuq+mxzkq
ww0aC9WuFW0we3nhoGImdPif2OuO61C2FHKSyISrmCUPPZI929Ex/RDnVA978Gydi+KXNUCSUka9
X4d4a/80NcRVxqZ7kgWO6WrXfh706T4rUY5R8fH0Co1q32JEXCZKAoKn+2qNeUW9ASfMQhPfakvm
vhFZWNHoaIbYDZXGmpqLF5iOgn1QN12gdov+dFQ1m8Jt5GqAvTm27n0TpPz5RCse09r9SaWNKkqp
52s8H/eV2aarktDTKxvWqaIp4YyiJRLScwuOwM8V2+g9KBnKujK0cYftWvy1dFX1szT0eRPqw0B6
gNHpNrX0lIqQfl/icu1XTgLKodXitT6qw11rUPrMcuuA803mt+UovoH8skyv1xrxmSqEyQIKZIfe
vpNWfl1g6Ue2bpGM69pedia7KVUM1uokcJUrkdFREOhsUT/3tRoaqLSm3p8dRb8MsQ1Yp4GReUnV
GRAGdPejTQ3Kw31YW8vJcKl5Sox7MZDcYLhbhvCQLCXwqFO4B31cKn1ONXEAqXO/HoPMESuBxPaj
AdHVXM117IS3KhZIG2Oip6SIWDQr+jsfDRzqaT3aQbunkAOZsK6bI+Sx4GGcpsHYI9YBo0yDSRcp
8bfUAG81qFN66Q7DuM+yxHoAgGwmKzEQ8aZxZCWrUIOBOOPA9xBWbvDY9va8M9KWiotsm1Vq2Mix
qVWzSjg1NhApYj+fqAdTdE1h1oxAw5GHSSyonxBDiqlw0UNKxruesPe6HLNqwk2FpI/fLhCVhc3m
VRbSWjMGf5eU6sf9lCSIGiTEtj/NbtlhSFFgXobfke+ORfCrc8l090Ho1EeJxCU72Kqsh6K2G+06
s7E5PNNn095eboIbVgVJqyNCZi+36MvLTYdXNJm4f2/6CIX4EJ+72urWapte5rF+aYVFR1qYwgp0
KD7Y6PBWaYduEfodZX1MC3qNljM3+xcRwh/aBc/ox5dhnbm0uIF0YG1EgQSR09dvJRLAhhF8t02n
RMLHavBoZsNhLgfLq7DrhjA+P2ozxZuu+C5YjF6dlQ1kaOUxja1bOkRkfGVC5rJoH7iluzLMPPdU
kNUCBQSyp+4X5ALiwya5XBbP+6//LGh5+vpEzTZNZyTkQES/fn1L4rwdBgavT/Vm68KQgERxg5P6
07MH2SKFZrnlPqNE5VV6vMX23qCcOXpirNeI425xOMx3MMHOgE7f9IwZ1oWjsmDaLdPGT+XVZBuK
5bot0LqNnVWtD2nlkEW58FqTWkwIokW0/e55KP5V/Pv/oiHhoq7wzzHxBnG9V8Ewf/qvYBiJhw8I
iRlIyLBVf4fB9PA+WACRoRihG607iyziX71NRdM/gDYBEwvgDgwFmK6/Uy1F1z6AYgZPxpSCt2Ha
/00gvDzlZa4FFUdFS9IAQ4F+sg4r4vXqqRF8bJEOMA6TqKfLRaftcx8ZyreikeZdJIr5LrXyaRXY
TnerxL24SMdo9Idaz/ZTO0RndW1JPU/fxwTZAx4GLSVgCaftVlikoToo9sHQqW62BuZkVEXKK2Om
7NUTNkAWpOA/JzRbsxijA0+pdCi6aX6GmbUkAC+2+zIwC07LZnJIkzm3Xg9MMOsiKNxOOyDpnq0h
/3OVcC//3kr/2F7WT3Yvj4ELSVpjMJUkSuYJBGPKuFRbvQ8OSpCFPuCJFNijOmPhbdOEgue+HaF9
k8zMvt7Mw8+xktEqCEz7wkpSDEdTmW1yre62Yx4WELPn8MIZgmBX9K6+bZuYqmDej1dWptAhrGqY
0FjqfsrxHSswd09czCFlvQ4FZmwvFv+fjvuTS+j5y7AH0gFqAZ0BzPd6AOEm6XkPA+cAzfWq6hQE
R+UtltfXNVRr5MN3GnVsazJXVVn6dRT7Yuqxj8YrY6x3UdhRJQo2uoA7U9iI95abJCFSK/uH1jS9
Sgm2ij5R9ztzmr6ddmThIO0g5U4Oyk9fv7UOpUIMbeuA1LXqneKkxEAVFkLvD84fnwKKjcsQtCkZ
6Oun5KgKWk5cOIfJxGXITmiZTY09bt5/ymkcsEwBAYBA5A6KoWOd6gCGoi4juPYwyrMpvu+0zAq3
shr73k/DrLmXjVGrG+Ek8WGSJDUrVx/kTeSo0kbI2SjqdUtTcl4jwRd2XjVbebnO6SYnZ97zD6Oh
oz8JeJCsHLXFkz2QZjLD8yIPDklV4SiptK2nT805Ja8/bTXWITc40sDgL0939FDROo9aJTg4EER2
fRlXV7WuVr5amK2fUCyggZ+gi5xghTQXI/6Yba0/YFxRfDH1eFophan6tEDiDXCiH3HUuLthLOZ9
QlfFs/DI86fOEtdu1SBqMffzijqWtpm6vFiVKSSNnD78pQ7a7wyu7xSG8TzN0DnhkLqcJvrp+BUE
dXpH0f6gBtlwKSe+xJLTN26gdOtYBUI6gCQQZCQOTBAUuSlsmCllmRkflUSzLjs1VHx8Js+d5cvV
8eoEBalC9ee5ksgZqp7Ee+YYGk5HsnoMdSO8GlH98zNFFVdOgEbeJEXpc6zJG0RIz6n9cj2+fTJh
D1UGwkLiztfbqxUzVfIoCY+5A3MF88sHW0l+yiJQLmhlnoO1vTnC+U5r4Xyy2bjLT5G95lCmgv5P
dHQzgIguRZBVN4jQpyvZrKq6GnFUrcWZi+MESwfAluc5NnrGCMBrUI5ef2JYEmwQAzuHAG+E2yiu
bL+gMejrRlF+tiMXeJBRHEU3z1uzH/6ltuLz0zlPdP5FPJNb8vXTE8CXtKsrzq+wx/nNyr4i0lFA
Q6TU8/4ZZvxhdIm1dWQ6HSp2GJS9flRtUMaj3uQelF52MxasjbUNC2341tddtKvFcG0Pjr3Thvqb
486UMzqSQYl3uBvav3o1r1fUq8u9iPWv3RjMO3qiX4ir7M2sIHAw6bAAp6xQNvj4/UoNN8aS2K19
rUhNP0GSeFXGgbwyO3GcQWeuK4Ap3jTpxlrrFPsqhu2/nhxZXc2aGqz12Vobdrevcby8KHMqLEMZ
509TadIzVM32opRDuCE7VFauTOib4ZO5sjUwMe8P2h/GDC8odAsplzrQUE/Wf2ObowC3ah/oZLv0
jpFQzfMAdc8aA2iKYqXXo4Z/5qF/WJH416FlCiYXLMApuxuktFqJynIPQuAGMvaWWGk2tbCcs/Si
nCYqP3MNGBh++l1QD92ZDfEm3AAfyFFDCEXLYLEkeL1OyIAm0WYp6yQSqtflerunX3evkRKeiQxP
pReW1Q+yngAB/h0/asvB96J2LOOUAuUUuQcrnsE7dGq3or6hrhqrKalJmcMmtSXNfGcSPox3xPMw
fLt8f4pPYYDPL4G8r0OobC8mGieBygi2flDMUkH4m4qpbG2wyVSotiklBi+whbyk9wrWf4qnXUiB
CygdCuGNWkdncNh/OGyZdHORJcRqEfeq16MRp70xmmVlH8ZGy7YGoSk907K8TSbzYzur2vr9D//D
2qZaj9gzkSW6vafiEwlFor4ohHOQMZXxCtXeTeKU6rUiJmubJZN+O7jWj/ef+SZA4bNwGiUi1DFJ
RJ/w9ScO2UCvWxucA053UETi4kmOqbN6/yHPu/L1fYn7Fz0T7kwN3Pzprm3t3s3TFt/3Uql6D4H/
ft2mYroYBsv6GNiy2WnCHS/DHAly/iuG0qErl1Xstrd53RkI5QzVuaX+Jh1brlCTGxJpQYC2p/o4
mVoULZq5hBZdUawtbeqvkUKaVxodEvokk7qNBLiFIKZmRM1vuITpNGzrNprOTPsf1rtOMY3NTdOA
2O00ZC5LLcvDsoyPdiEijuyo3bll1d+RtgZfbZMC8rOeYokOzM6M8vQSbVhtQe202/fn6W1Yg0QO
jUkoDrwLSfrrxZCMcAvHoI6PAKroyEy4mzzi80cq3GTRWIJbpfruoRMbHVunK8WZC/GUx8rGB6wP
+peAz2AYyP9fnT7GWNZh7/b9MUhrYGqVLsAjU591QH/4RKfDDsnA/ggg0/GDFEJOHUCmpjbvHJPA
GK+7sW++0pur7lJDDx+6CSwC1Xh52SyM+L5Azj9uHMTerUgBbRDgozKNcldn+uzTttG2idsVXpGq
LkavgApGLbXOXCVvjxTUBjhRiNXVZUucfKJWZtFUamp+rEtAP5XM9K2T6BbCQOjBNdjOnBnTt/t7
YSXgDqFBokSU6OQsNWU2N5UdMaV5H3sSd5StAFVy5oZ6m45hK0BJgeamtmSW9sljUO2gm+WK8jhZ
k+OFtXmp57irDCVKJCKhZl8DPFmreqHc5eYQIkHa/BhiXf2epFl84bR5timcJj7QXA3OvNtygr0+
e8jQFxA3giLcoadRVplnwNn1Ij1iqCxW6N7Q75CluFcrpToz2G/3j2FTCF4SAp4GD+n1+oUdXY16
qRfHeSqK/SDL6ls3JbXn5NWwBc4e32t6i3CvO9vnTti3p5kB/4nbg42zXJsnseTgwJ+ewegcY1D/
D6HJASHwcKEyjqQm2N7yWxIAwiZyLH/g5Yf8o6NIP2y0cwpKbxf4kqzpfD5nCX2gZUG+iCDqwYyM
HjzUkVZS6oMAyj2g0iu7cCuvUWEjv39knXa7OTOWTIxSHxwmao3qSYZt6jl4Qj0vjrGYx2NrzgnY
JbW9akUDTtqx+/tao0nW51JdRwCZt4hv1mjV1fq1PWbzjl74IlJGdlxEuXIZVyORTTIIjz52eNM4
4IliPAq3Zu5MqyQPUPSfuvEK60F5X9VDfOZ73sYAnOIMHYgTqB/0El4PH913NdDyJjo245A9NomN
wpYROqu+ljRvdLp6s5k45yKuZZBe7xGqBljuIFFAAZZpe/3UvMTFOAqy5MhlSTsn0+zLMujVbWJ+
daxvUi3kOleS6SqZcxCDhX2OFPv2lAJAT5EQMv5z7fdk9Tatrg5ukmdH7scWSb0K/8SoOtc8ensS
8BTaCCxOmgrcNa+/cspVG30hOz0aKk3IGj2+qzSp7C1CMfLMnf7HRxG5IvMMLBBG5+tHyciyx6HL
smNWlthK2UG9Eon4lMC/OPOkP8RWFrk55rj0xehtOydf5caKpWCWlB+HMLQ3GrWBjdLVDThuMXhO
qljbruk+K3blbKZ2avddCqlA6wZ8RiwjXruFO2ze35NvZxMvWwoGIJ3Ax7yR146Bm0i0mHmjoHFh
5QrLn13lXKL+dqdAkkXkCDsiiJ9vJHxsLdAmgOT5sXeq+Lq3e4um81hsmjLKd66B1KUyGuccn97M
K9JK9C3ASy/eI2+kSSSLCtSGMx0VW/zsTIlebZPqcN+b9uP7g/g2FeNRMLMImheS5hsbCxUP5pZO
+nzsMM1ejxAS0HDVKX+Hi6HbHGqeMqOrGImxuy66GaHTwcgv3n+JNzO5kM2YwkUoixbcaQtFX+JS
JzD042Dryaqw+5HuamL92zOPhoS+fCdkTXBVp0bWlIGQy1REdex1GSMzDBVIHRFWxYkKhEHiBLu2
rpIz++b1PUWESaOJcUUDZqkfo5nxeodCWhpk57jNp9C0rrUuuW+GBP3ZSDvERf7r/WE86Q//fhiC
NjhI4x1DLLa8zItLcTKmFux22H3KZyIyz25N0M2WTLfgyGzgEO60hTxlrWqH88GVmnEX5ouKt62Y
F1wy/dVsNeFKTQLsbYp28tEfbyB5thLcS5yuZTf1HzU7c31yp2TrFAin1mZj+nXTjGfuimf3mP+5
K/gWZ5HQ5GanIkJb2z05b2K2nDIHc3dAiTe/xHlPWYeskZsgQzjGqWN97U5D7wsFZfsypEoCz7nZ
9TEtEUBO9qG19XiNciYkYyjIawdoMsF3kR5UG93Mrh7kLUvaucRzx1mDMUofFALYtVPX9mo2Aulh
tapc0cP4NSbuuK2LQBz1xK4hVBjJd8eN4Ee1Y11S6AIeYRhtcIUucujNkamt40ytNmM92CtLo674
/jS/3i2/RwZlxWVpLVHwqatS1g7aVDt2dxiaJFonViu8auBR7z/lJNZeHkOUx6JdMIg0ck6VpfQg
yt3WCNTDhI8G3z+5cOgKY9X1Zf95nlLsEGegCLVUzF0Ako8UaIoJezLQ/OQf100u843scOCehF2d
ebu3Y4BnJV1X1gX7lprZ65XuBLj35tbAy7mIGIMYgpAWdu6ZzXuCWPg9BrScodQuCpNv9BaLJGq0
GFTQwRnCbjVxhq2MHoxPlxnZHSEj34rcsLMWoMkhNfb1V1WH8jcrE6LMploCceksP6gcFOo7M72l
zTCcGYnXRcPlFSmfLSUGwMaUsa2TfWJEca/GjqId0sQ0V2RmDlLYg86YAFcyu2LcBbUZbTsl/OE0
bJP3V8nri+r30xcGK2xa4M7Usl/PQxWUkYLGlX7InDG57GzgjDGclVUeze2ZyXhzklKvWvybFycG
FRjJSdUgaKtZVgDrDyQT+cbotGBFGFv4otLDm5yw/MzAnjT2n7+NFJogDvKySwHn5IGCru/ITS8o
0QfGlyk3xIUqRXXnaoiomFQRVihOzEtjX1woymz4usyDzdyl6T5N5fivMvq/3gbUJjBxgkouytcj
HakpyEWG5hAPwFEpgJsIhRsmxKXWWBXdv5Qa/et5pJkuTGn+cZcd+OIu0YtWhmltiwMHfHBFXMga
KkftFn2wcza0z+Xe12c9giTLncyBg52HOAljzaBz8r5jDXdNad/NFIZX/aDcW8har2djsG8jxCCP
qp3YG5Fl2q52pe6TpU4UauSjXjILyTexbUqnXyumtvAxtHMX0uuk+/d4sNWQmgVyLYCdvB4P6D5R
NQeGdhh63fhoiAKn7KbM1lPVhRuHXu8Gurq9gp2R7N/fY2/POkbHRcdn0RGkj3MyEwoZU2gUrsZZ
p+ubIdWHDY6O8l/FYM/fRwFDJRhESZvCwrLTX8w3XkJGOseKcXAwTsPGlAJqg9zsmU31h29Z9FYB
a9BHxsnoZE+hRg6dOMzMQ0Otcm2UxaM0+nN14D8cSohvA5EjtAVpZp5cDpoiS80ZJvOgWZF1EapK
uDO6sriyMMq7/9dzg4coIBsLUBvR+sncTCmQIDHzqLaIgjVOyqNXCDis7z/lD2uPmi3zwuqjWXna
qSD1iixMHoxDTKCznUPbRhkmwbFgGtKrqazG61KlUy2kq56ZLxQkmPeTvWkhdUxUTkERZMfJuk9K
q016CNQHrRvdCPl/ZYK3m7fhU5ax6r2ISwWKlFYlV3HcJ59kqzgfqVzhh5LHzndC4vqmyhBm1qJF
AHruteBJKRrlPhRmhe1EhpakUtgbaAD01BNQ2Hg7Z8n8LZ+iBMwyJitPczsV2tqa4tzx9dSiLkC3
Fq+yWQ83ou4TLoFBAy+eVI58QiiTEiR2EM5V0Tvm2rHdwmP9k45OHea9q3au8MtwZWt+D+LA/ubW
vRQeyP4o8UKzncR1FMU6iF5KmQD1u6pca3Zj1Vcyo4Tux5A/nwzR2z8Uo63M9TiPwy5OcqX1Uw09
B/CWafMwGW38IKAbGvTwymAfiOYmKlNYD62YCvVCtob93bWcBblZNcOagBHuXDID1vQSrUmrFZ5D
yZVrpoPrBW7cz75VaO11WgdV4dUUyyXae4X9ZRpYlh7cd2cTwYwA/IP5tbIOsr6Z1002ghrGWSi7
rYnEtpUcCGHqBrMYr7NNeWxThxpUTQc82gz1wHUKJrd4guEQYAKNA8tFMeiMXyAm8QN2KcUuwjoO
36awbmtaePEmqzq81jpEnVKvdBMguzhkoIJtzpEa73S1Cx56hj/zrLToDyE8wF9ulym7WCTl3ZKi
XHCqavnFf5N3HktyI1GW/ZfeowxaLHoWAEKllpFJbmCUcGgNB/D1c5DdZc0MZjOMuzGbTdWiiowI
CPfn7917Lhby9jsecpcEo6KuMvSto676nR0Nz/gKpjLkXNI/1w1pcrte64dXd3KtfapPloa/oXW+
g8deroypa5gy105PbValIz7wvswo25NZ3DQaShx/UCz8krUZLQdzXCBZMOjHMFj0O2eeTH0/pxy2
fRN/NKHrUzu/jo2iO6T3xNpFHhsVvvzKgt+np/E0+iRxNJ90nkfOyFrvQfzXrCZwlLZN/AIlzE/C
jOmnaUmu976qLsaLW7fZA1CIxfNbMiKv+hhMQDjOqZOFpj25t3pfRwGyZPGKVcPo/ckdCXDoS6S7
tK8761AtS/Xzz2vM+z7H2/q/MlEQnKB7XgcH79d/ZRkVkCirjI695XmCWFpiqkRjDNQN0ASJA/Fm
KM1k++eP/aDEhqjFpk+zw1yBryc7Qo4meCJhKTrarrSumyRqXrxSQeM/Wu3PprUiVCAk28QM8sJa
Dk045ma0jwvdvHctMtbxQCNCaDj78Uq6F1llJGd2xtMrwyyRVRw44+rb40uebCdDG+lGVWb9kUSO
5CbDDbJxx9QJzIVYHA+D/gPlyLmG80cfarEh0z6gj0h37/3tWFMsXXUoRqpdJyVmyVGDKoYDoIrN
7G2dsfz+5/twusyvP5KuIDPK9SZYp1KjscZANCnNeIyWZtcCLt5N6Uwae6W1e6RAZza0kxR2fN1r
pcFWxvyPtieNxfc/rzFL6C+jNR7lMsqtaWOQyVGz3ooqGfcpO0OATarYGF5CelORRnvBGS+IWkMP
0jptwp7RNeSUnJB2fWg2JaPGQKmKdCOStLv2ImcOl2Gez+yGH9wURAtr9fI2VDuVLZh513kki8lj
ps/2dixM904TusbLXmp7vRmijZDGOW3fB3fGWCsZuq6MkdFAv79UdF4kaeulPHpN2+yhyyj7EYWf
j+oUzkM//h3Q8e3WrBpCKs5V/eKoJ4/7mOV9Z4huOsax/ZCkesMMNLaCrPYuYnNuzxxr1m//a3nB
gwAg36UBtZ7i3yBUv5adRb8ISYdqOnatMmwEQaXEkrXnThgfXEN+D80kqneaf6dRxSOJbjKbmulY
9o0MRmsuLnppP7Ad9Jcc0c+9vB9+HCmv9K64ZdrplIxyTXXiRJ+OS4qZCp0JGWKIoA+zUn+n8VSd
eZs+uIY0ydDTUKXR+DtVL1bTKGUEE/UoXcz0SJSrbeXE2vNfrxDsDpDCuJBQpk9RVaWtuFGJ6fCo
9tYXKx/uPH38Ec/TD2cayzNn/RNB5ttDiLTXYDlaUeC/yXtj4TpTjWbkWDhYpPQMcMnoKMtmTDsT
cGot9pKKC3PWmBzGMYn8qDSITRJlHHR5YgS1auEepUb48zU4PVnQcANnxQGV9jzP6mnopJfkSlsC
qDgq8ThuMZ/hL1TI1oPN05y5qb+1H9bPclgl0UqphI2cvoeM5KwkidzhOFCC+0i1ladGRCk5z3a9
MboKqYIBPs30xjgA4zZfTGZX76Klzg89lfjuz7/846/DukCnnjEQM9D3y1CuVQgUTTHSD1Caw6Kz
9SLQkDeFMCeMX/SeOigiSO9R6unRZIbFsDQh3r5unwylPCOZ+q3V/XZ1gMqtT/xaPJysUjUxKLHT
K7SH0VdfqiMOC2uilPWQIYS2jiPYFAUw7Dl3/bpIxpspibxd46bUsvMKn6rbjbP0xc5jghu4Sqbf
dkvuAvPCWjp0ZX6x5DpeQoC0AcK/KRyEyPw+r+QZgdD6Rd8vgOD56SsY3G2LUc/J+WrwinFUEIES
6bakQVV5xk1mcsQSoodJJLwI569sL83UPP75jhofPczYMtZ1ir2FfuD7O6qOEGx0txqPLB11yLlu
eUKUSnlMjt+jMaZe2LWYtaTVzLtOn7LdXHifkjTS74elrl8qK3U2CiVhYMZqsqMXrPheplmbVjLq
dg3IKCZZt75imRgXW2Fu7WaMoIRbgN89UT27OfjmgpeNqVPSYihth0sNxaFvOGLZEF0vg76d8ztF
17td083zmbru92XTRJClM9Bn/gUD9URMkokeuSzp8EfLndPtYgCyKfPEOnN/f7/KcBk5HzP5RovD
Efr9VZ5buDVFYi/HGBZRgGUZlzChDYeml8qZJeODH6TTIyUEgFqVEv5kvI7jjhMzOLTjgI5z1y1j
Q+5uEYV/fm4++kEW1fAq1mZ5XrEEv+7YMUNZTuKZdkTw4mJxNhpIW96dW2jD5s+f9Ps2ij4a9a1j
c6OYoJ2845nhtMw/Grrvo7bHvNwEtlbc17NFspJrnrl4v7+HjLY1BGHIMGnw/ba009kl4aIzjpmd
Ob4CVgeTq91eqxr9vahP1f1cqdVLri7neiwf/EzkeGiokUcyWD+9oIvSDpzhhXH0ZOw8dXj7NaGq
3xUyAkIIwfLMSv7B/aMoQWi8mh3XM9f7+9eZpdvX8Wwc1ULVYAwlzi4hdzLQFXt4/vMN5IngL3u/
upmUXXjs1kwPumQnt5D0z7iFeO8chRtfdk0N0ipp+/iqr2hW4Qcxnacp7bssMDPFfax6VCOh1MbM
DRZplwSlRmjKgTo3wdCbFL2cgSyD/oCbqziDq1JwrlfTT7Rr4+fWwaCx70yt1ULD5PwapF5d0xsv
QLo1rTsCFCgnjLNxgmOWLkUpU0JyKSvYRE0DBGI7mNj/M+cB+SN7l157fsek8diDJAnnGYT6XFOq
IklX9nXnVBi+V+SdnggLq0ozPtQyr+wgllx4X6cvRdAnXIhXu9KM6eBMs/YqzOZBWlPW+pbepzmC
ISX/lELfHHYuVoPej9lK8xAIJxr6OuG7xZAxDzoM4tYXeZ+ETu1wHB7U/t5KkeLTc5lHnZBtJXsa
KNS/M45W7iSm7CFwnTp6nufMg3elkwsYYGHXLtSmopwSJFxSCqsFmIu2RZPfIu73AkFPS2PLyXvT
byqvZsqQWPjltYyWa5DZcrqfG5XGnLUk9drDibPLIe815IxV9kkbZuUrqwMNOGxgNesp+d8a+LEo
0Gtbdr5VZWIiRjctPqMPohez9j0tcsoX5VOJBPSpbcwMU5udQJBfg21QBLVL90z7VqJ8Rzr1qKpT
fNnDWNu1c9w/dqq7fNYcRba7TpRazUUyW5puplzsnYvUMw1y9CjTxu6wZT6XS9JEt5b0lsinfQPR
PYX/ceZQ88FagncGPYWH2ol5wUmtpNF7rnHQLMcy6YLeses9ZA132wtD2ZLIbvsMrrTQUdMzr/bv
GwDkX6YEdKSpGTnJv3+1m8Sq8kko3hHCIqHiMMqpEc96I35fr1a7K43XdSKKtO3kna7NJVLGqleO
lGc9ma52t9NlpQAQb8SmsMxzlfDvCxafR/2LzXM9wJknG46sIoHPflSOtYtuOaqSCUCYcdNhMtye
W69+W674KMZdGJ68dSs4+SgAeTVZyo5yTDqHLFpPWzYaHc1QdXpGO42hhHHqxQ9pn/SwJvryZ1zH
RUgknhGmdq2cs6W9V1uup6D16zgAe9gcVvvh+/vJpA/goNSVY7vYc9iLJrkDpDNf4Alw/MaImi2v
PlhRk6Ds1q5pcvJ0B/2SnOsJfPRgIfxkF+aUydzmpIjRSiVLSOKOX6QCx38wFxqVgEXPvDYf3Gj2
YA49KIBwQpzawOhSt4l0evtIuBz+HiMXm27W9Z1d99P+z3f6gx9EaJa5xsbivPjN8BdZ9gyjdPCO
AE3Mgx6XWVgLROd//pQTcdXbDbTXNgqBfCrTzdW7/mutVHgyc4mz8vBiC2JfhqS7nIqi27IEzxvd
Y3Bhl0LfLLGE8VYtVmiLWTkzPjzR/b99CbQ0FnMqql3mYierEYHrWWbErXiJxIiWv3OgeHLKmYtt
kZhVjHhh3Sb1qFCYigz184KRtr7gLXCfIcBgEfnzRVkXofclwWp0wXayxkGs3qr316TJGjWOIN+8
xE676AH+qrjZ6kttVaFQosTY1PnQqxddE3vxX380Qzr2cpdWIiefU2t8rLvTVLJuHhXNHsKEmRVE
1cULuqz4lHXGjwns+ObPv3ZtX7//tYAGiOnFZrgmlJ6CRFJlUO1ldac30LJ+5EiBV2dD1xyFmSso
GKJmJCxA9/oqsK1Ez2BzoBI7U9v+/rRjX0a7iPIVASOCyfeX3K4GL0l6HXuwaorQ7NPuwlRwH/z5
p37QtHn/MSet/MVGeJIWfEzj1UyqbKf2HZaOS6fRtTtHKfLbbHLb5yJHB6sD/Q45sQAHhkFzU7c2
xr9hbm4JDnfPHMFOtKvrG7BGMK59W14AWhinZ+wu0pYhUZWjotvVlv8tvzZVpi+FEPVVbi/eJsOS
FCZJ0QZlPOQ0dJfps6I3E15kQs20mOz1v79YtL3XdQ6Vp8pM/P09aUHwLvE4rRYXQ5KC1sSbaK1z
AUqlQQeUDAmkNu56V/5AQezd1qa0Q+pE1vwJSLrpdrnfe67864WR89vbFIg912Pxev+1qijWbSZM
jIFGdL20S4uwxop35q146++fvBacHNdihYMBIpOTRUAUuBunpMZHoBTpk9Isyk890esZzrGWq2jk
tTQQjJLDeFghxSlZRjtDTYfYr4WRer5udt6dx7j3XkEt4oRdnZA+n4Ju3YAVdc50mz76uoAGuDD4
W+hWn8aRaiJy7DJz0xdjztybZWE8p8xZfMPqDklhQSBjOEr30AlI4iClYXzNY3FBmvYaPG7Cf2rU
eqfaeJitoU0Db0nGwZ8QKpx50T96Bek5Q/1gmqbaaEHf377ZodUl9Mk91vPS+gooLPqhenNjYqn/
Gk/R+F1MrfmpiqG4d1pP7W4BGstoS7UrKwOzrlXRx6Ff9HdS9fUdZMFFSMXYinaX85vpakkHxUwn
79hnWCktMPthbCpRUAPZOvMMn5g1/uuzKOLeOrW2yZ17fxVg9zXCG5boWKtucch04hBrkyQlfBTg
d4e+CNKVd92Kedl1sVXshjyKb9ENSBzLtrsznFIGk9YqvjriEuxKIS4KuhEPzaDPfk4F8zw2br+z
PKmiiFD5m2M33XjOoARxXOTHP68Vvy/fjMoMAqFUhO5MZ0/W1XokZQZ8SvaSIZ7YS0e4F1pVffnz
h6zX5P0buQq9qDXJHMJfdXrNTDPSJqj82YuYdM8XcWGF9D2HsNXc+VyZ/fumiPiHsQiPAYsAItz3
90dPk3JW4ih7IZ3B9ptB1UMlLdurtqj6jcq7sVeoqa6qum1DxZjUCyeaRlqKg+YDpjOgQBf2LVZL
beMWdhc6cRpvOsOLdhbjscdYXc566NfC/+Tq0O9HnkbEIsyAU6gJrds8rsslfaFstBE8R0n+WkxT
o/ueHGW2yk2aW7QV9Ys1sBUDPszyw9h2EwIZcx4w95j1tp4qcSWjOXqyJEhLv7TS4oF1ZKIDai3Z
cRSRdy+LOrtWJtYhf5lpWmxInBAP+CpUrPvZygXWByMC6hw1RaBVPcybuOuSL/Q3C/Kb4oTHpKfp
rnGN7dArkilw+Csu3KwsQKt7Y/HYmm6T+1o/a21g99OQ0zXX8U3x8moKioexvy21fPikNnGJ1Cbv
x3MOto8uJyUY6z+i0bUQf/8AdBYwSLbF9IX4ErH1rKIF1dzXXyXJHRs++29V+Kt4DlE8NCg6L6us
/P3nKZHOPAzkNsYf2w6Npk6ABpoMT8zW2+jzNJ05iH9Q+DPSXAeAOCtYgU7V69WkOMQPpD3kjk6n
cTO73guBnPPTKMHcbxwG/tcY+jH+FjnQQz9VE9g9Y5lHypmaV/v9ZQMSy8ENARdKC1oS7387f6Pl
9Y0yvtBYaQ+lqZpPlSu9bS3rCxvz0AX1h3WHbUD1Kzf+1gi024mHfl0d2vawaFa8UWdeNW/SJDVz
1e1oi6abVC6fOfUUZ+hBvy1DCBzZHlAjcDbTrJXb9euJyUVYPuVpDwMBKKWT0N7KFl8W/10R/xWA
7bb+UT727Y8fPWzhU6Dwr7jq//O/oorXz/t/jGrtcf//d8TabvjS/yi+5GwOP0q6FPPh+3/+x/pH
/oUOg1kjWAwABMaCNUqeN/Nf6LD+z2qsZ0rPP9feFv/p3ygp5x/OlUyRVpU8ApnV5dJVQy/+8z80
A9gaNTedMEZMnL6sv4GtWSsP+ZeFGIMSCmgeEYbQbBvoR06e5kwW2UhFmO3MZko25RtRdGWL4hi/
QwcP2HbljmZp/NNdSaSq0yrbflTuJyClaTq3ob5yS82pjH3iMedDZGXxQc8cvJsuqNOIfEdZNgyh
5lgWAX3br/qC9Gw2a+i+s/xcpUnmx2uWS2kNV25iQnlVHCugYXZPNfhars1mL5JfyJJS/TiDTusg
39o08ywCXTY/LVjAZC7awu9Xw5pTZ7uxzh9LPDjbdSERfocSZ9O6kDAGQYKn373BYbWVE1uSHrrt
pfoUrwxZI3GMMF+5sr3XqChokAknuxxNGSM0Lfs29xzDZm02tvxn+1ofp/m+Tut48TGt5pg20Aa6
b1hbGUF9HJLkxqm1m2ll37oSCq4JDnd84+K6jY78ju3iDZpryLqjclxRuqVoKggGrfW5WWm77crd
TQHw1oB4sZgiF8wyGxiUEv/03oC9tefdVCDqgmGuzZgMAR0mft6FLCypn63UXyw8CgDYpvazWL7G
RXJtdu2yNQvTep6L+ZkWEmHtUo2vSzEUh6509S9VW+Zx2Mxo4ROoqJ9zyYG61BadRKJs7C6sKf+k
Snv+bjlNd5WYuX3oNHt+rRql+6pXzRcVL7W5ApJF7ztGY6m+3k7jLltw4XI1PbmuQtIJ0gnvmLQU
79bLBcpJq2ou0Hcqvl2UzVOvK0lQ253iJ4SmdLWev+IlKg5upg3hmJLD5HbS/h637oB+x86+J7Bo
8RE146DfC7s0lOteNmm/7yfEgrKHrUp4Ra+kG8sS2cUyWnTeR8p4xJ9tntN5VKNgmLDqQeNSovol
cvMsJQZQLx+QWZMOpE89oUjSgXNApNfVElvG1VAOD+gAEaWMzARK/HYEggkyElr3xZb5jecy0YcG
EhQc0PReAs2e6yPc3i402vmRoYP5SMZUdulUooRc3WRQqIdujoaASKB5fqkR+jevo5JX11ZjuPu+
BUlrlUP3QomZbBMtcb7hF0kRuXrK8mh3WQRXlRuI5Gh+UWERbydZ9I+p7MurorCiJ7UqvF2qOGUX
tBPKXr21eD1SsuEdq9EfsqrNb6cuKV6NmVc2H8CZOOqSGpsEZ3x1q89S4XkojGRbSld5qQpCF4ZS
V4js0Juedz8dpeAeKumOsK1qTybHfdtOP1XsycEsKzRePb0K2x3ycNE0LVwSY7hIXJJjhChu8yh6
zdQpVEZH3SvytqmcIZwsMzvYrZ3sm7b4MUxyCpBBldtmVPEKmLQfyhzuDb1VNOOaF5ilOT1pOfFE
ER0Ap9U3ZRFvhzRWHqIkvtHT7nukGv2PXrT1dkg8jRwx08xoxl+aGh3T56yzXZFctbGS591NbWaJ
NW9i2S3pvOmo/hMSWKxIJ9+6o7N8ROt9uYBQ/2bQIMStn9uvVlXad1EnzIum0fy+7e+WRSHrKmbS
6xFUgeBmyfdNYxZ73DhEcGG6de7TxPrW90QHcbyzEX/Uu1KM3iY3NXKsYiQjnIuNm1J5sJniY4ei
MYRRqZbXQwPtI4dTfeW5mfiUen0EjWQZr6OkiK8H4uuICV35NKJV7Jti6Ppm0ynG1qqgpMvkqo+c
S3doK5+23ld9JtVLhdg8dmXpD/UQ6MmUkC7VPk4x45bOU++tZbpEP+2EEiZ3YFhNFnTpNG2VrMku
quZTM4kgMazRj+u8vyyx2d21eZRsBlzitzjHKfTBoCNKUqH5gXbpfDVqyJ/RUlXx+761toypkUGr
k7MihBwiMzmpJZuokOHSLt9yy7yf6g7anWrI8VAXtQ7OXhg/R8faKPlAoNswzvfrmhk4ln29mM64
txbtkvtFtJ1NWlZSMv+wmoakrUlUTzYZW05ia7durpT7clKn77qV5VvZdfadF8/axYQQvTO9OXBI
DnsybOL3qkH2q0RKDefWkZuaA/K+GJV4w/NbB1qia1Cxe/Uxb5XqYexoAUOUfFUVN7/sG1QfgPW/
s07hcGTs03Bq/VpNbeo7iFn0gNy35bHXvKMVk9pelmJLdZCFy5i/xHUi/coEwm3Y2EsndW7vYh0j
VTdNfQAexW/b6MpK4vkzibHU6HHs+kaUq1t7kbsC42ZYTf0u0iQ8UZrrtz1en1bPns18BPZRruiR
ppm2rsm0rWOvfHL6+Dkym5bb3JFskTmPsHde0Zxmj2OHjjQy5XiVj1axN8dOBNU0iO2gRmVIDTIH
lhkHRpvuOEtVN/E03HQePHOt0d1LL2U4bCbTfCDrer4Urq7t80G2QWSyj6mRyw+Va14gKS+bZAZt
g1UF4Pio+kmj3KPthTuPrSEw0ug2i7SbzKH8qIZu3GYmEfFIsdtL3Y4mkqhYmNqFlarPCFqYlm06
mK/LUgRGMipN8yDWrB02ICw1qXlhMOUchW8IQEBAILVabIjMUoGI5nEGRtwddfR0wu2/kMRV3s5e
xWFP3+rw57O8pGNiWD6KXZLjxl7bTIlSbvpWpFsz0uH0j+aL1uvWTnZiP3nete4091WZSggc87VR
mYTgxoId0L6uMlYbmI9lG4dk9vjwpA8YQFq/IsI7AKazTWXpx8kL2+oXIP4bhPxE+nigcGYeC3ci
7WxuWmoteFFqf9MtEfkQkbgEHHYoBVb1yva7sf021LG4RlIzPSpS3FGKPiQjh0qBtnqvZJUa6l1m
UkSx29lhPtF445ln5XKj7Bt0T+2x7jPIz2udJlKG+TKyni2JT4RYzRmL4eA9Sp0cTF16PyzAPdeD
1rHITOa3iZynbTU5NCHbAV2Pi0fxts7Sq3UchC5gMEepi9Cb5yTdDEjJyA4caC4iY6hEsly3bawP
Yc+QOrsxO1RK19lAIFLqG9aUOgfFw4HhEwY5KwcTM8z4knky8b7NM1Ox/569/dWB6P9HIjVHkj+d
l/ZwSIf2S/frcentj/x7XjL+oSfnMZqG+fP+vOR6/6ArQ7qJ1B19n712Kf/nvISiiZk2UmQOMW9k
33/PS/o/CAfYp5hUcW5fT1l/kdJy4q6wLGZOyKcYHq/fz+brvD9OMwkbcpHZ9hbQwbwhBMSHmWNd
9mp6byid6ec2ysbIVn1irfyyeYlkY18suCsOI3SNjRbF4ULZBCA5efjlOt79V+/s1+zbN/LB/7TU
+GorNZupGGIFOkCoH99/tcTppN6brNuL1KJPeVRGhJwWWVwGtWFku1p28bRxcAEciIlQ86t6Wq3e
DMnEYTWhPS7JXG8aY+ieFDAFJLVWnRmaikbxRlDdnd73GlpZjFJ3abX0UIHayCS7oSr0rwmxsX04
VFH0g2mZ125SgXWXNLSIUAZ6Qoc//9ST8cHbTyVwnsMbd0DTfwsc7kRrFILu+1aQAfY0lUMvtxHb
dxA1mrO3kyF5TDRlOaDhUXbo4JNPhVUrGDBnwUGhKJ3kWun19DaJgIeRaOp+p1mpUZbVmzPf9H37
5e2bMuYnWoAbw7/WXKtf2y+Cc96oeonY0d6Z7tLCKZ7BuG1awWNBK1fejiRBPgMwb7dLO5q3CzOY
Q7o4VZhVfTwE0aBPhx6NxqW9zOeALyddNb4dXwghiIf/Gb+5ekqwsyuyazk3WNu67nrUYs0UMgNx
AwnZbl/AUTwSdHFLXGx00eGmvLI6qZ3RZCCpf9+BWL8EwFYIRsgymIuc4hPLrkK53sYG0Si2kl+X
xPoZIAXdeoOM6zUmZTScjXxm7pK2obA6E2JElflO/LwQDBRmbaldwp3TKckl0EVr2KmNlIExLsS+
xGP1wMkb2VWlzHu7yjPC8Swd+Kold5OpcbpMP89dqwXoStNjZc35GhibHbu5JZXDGXe51M2gVeQT
mYn1dUO/xDcJEB19WxuSJ2FIDIYY9sdyN1bOl9SKNeK2Mz3fRopuMYQeRyDo0SCeC7XJd2qrXjGV
XlxfjiYxH6W5JtQgVwbE6mWKH8+9GqSd5b4METUIUr/e4GtYtEXysfa23qhuPC19chwk1JTuuuaT
r/JN2kX+2dWyZo8ai9pIA0pi2LHacBCdHN5lEmc2MrfogdRCFj8UJdeCRoMom+RcX9m3ke/UKc3w
0WuSI1GGMycNW+4XqFufPQKVbxg3z5dx7c67XseYU0ec24U1VYwWmu5L5JJ+ViTllesu/bZZp3VD
pld+uuK8KitvD0VX3UxlVlCbNhb5v2O6q+zc5uCcMhIdlXoz20TLilkrrxjfiB8e7FTcaM140JT6
0bBI3S5aGkJkLG1JsJI7dZiXVyev6k1R2d5tjos9TOSY0EvqPO9zL6NPBJzeLeAEm2AcLOOpIgYn
cN3xKZFTnYcAgbynVCruzzivU3E5KZ59Q0b3RACxpvmOTiToqCwY9+aMaz93yXQT6wIIldLqxaM9
k3+LkdbeWW1FKurUP84YLUGtNiQqdnHjIxfNUSB6w5PApx1yaoJjMbvgePKigisOcimEPCe2RE1q
B47pyQ+tA0vrqWW+qaRLhGFFem4lP+XCU34ogplbMXXizjKqz5Mg58euuMhLpsqNndrRjobXN2Um
riaaPFITZXsbzf1XCmw9mNAeImA0lKAiGbRK43FjKcLa5DaHwGWVVmJW/1bAMrwcF+VeNOl9Hlnd
XUadb7b2cMizxQh4GyNYEVH/PcutO0uLlp2E31rUsdyKPHF/KIvzTRkJDh5lXALzcMkzS4osQDHB
HdNx2eoVTtJIRJrw6eVfTmMkftIG6W5Ya1SijAahf5JLH/sVGMetFlXjPlnIhAjI0dNCYcbzoZUt
x7va+8FW3fmdFfcBz6S8reds2WZp0j/NOVFBcdWYd41hbUqScjZemo+QG62i8rH1GlcWOh5ctWWi
btg1ps9FOXlfjaIxD+ko7FfiNc3PNQRrH0xJchUVpGsFQ54VkqEQI1arWx4qQhBuJs0tdrll2Ldu
U36b6/mF+RGZMUiIrrpai/e6Y0Vbpa7MY2ss3aMQ0cUS5ctFBQH5PptIKOsLaQSVh7RzGZMgjWY7
91tNT/eZl9LNgByXkEVWieFnxjv6mVY/UJQIP8VtThom1CzV2YKx4XA1p4e5kjkKC4B6fcsMj6zL
qX4ZSrIr0kLyuuXmxZDPw0/VWuQNJ4x2Yy2odjZVhFLCj+0svfO6TgnoG7+m9XzVRtI5iI5lzEUh
5xPY3FwIuxg3RUbLau6U7MZdYvsFg7hTMhKeyssqck0OjcmnziNirVWYt9UuQ/M4zvecWwfhF7K8
0Bxy3hxGJ0+yXCziWGvtoSP/NlT1rtvatqCEUtHQer5G2lxoxcltLAYDLxZAWuahSagpYwcbZRyW
+9QEItLjhsZoXGotzm9Swiunby9Uo0tCWtnAwFuvCODMVTF69Jxc1j6/h2hZhI1TiAOZFemrTLXk
Wc1K9SdtXXnN8fRrtnjJJW7C+kBGt4W8mj5hGXv6QZPpT89uHofck77mDa/LW0UlGGxuRVE01/Gc
loestB0y62vnunG0tUs5RrepXdwXS39MzYrzuGY/sk2JC8OYiDFHNnzIPW+r6hXzpFZepXZ36zDa
2nD8vYGtC0Csq/APJkyTnLqgL2Y22j5LFufSjJcLGmz35ZAPPuzb2q9sibG6RflxP1qZi3pijgJj
SggubhOxjdLoazlHTijIbA/A+Ob7eI7pJY/1S9vE1RetaernRE/zDVG/le8ZYxtmg2ntCGkaie81
08vSNqfAMIWxtzMv5gU1Gb96oziYonHuzd4VoVgaMkFyksL1tyRptzVvhyLFNN6YPN/sfONeKcfs
sqLiewZB9JiKwvk+6cp12yfPQ4pXVZuju2Yc601LTvHP2SxINSYR9hoxPOnmk1Vy/I8kAXToq3+U
xIz8dOJB3jRjE4dt3ZMfTcaWP2qlegeAqu42maIUVaijniOMTqk5IHZjhOc+jZGnB3BVgLG78TS6
VyOH1hY6X9m5l20ylgoIrJh8rWacVZPMslHRdv04VZzKh27Kjcc5cVqy8JIoL6Pd0jQilEpS6r41
AIHxcxru+W6ojeJbyeaUX0NckM6lXRiNHmgurNfviCNo5jIDp8eh8gBVezicrbmrp6LPHmm4FVda
lA+sTx4N49G2+v6md4zK3sdNt8bowYaJDyi7G3urS6OV9wPNN+BlCd2roHY6OpUMn65Rdcc/h3Ym
gcwTQj7qFfXVDY/5wAGmrSHbivLKIvP5xikmrodO2DTQdpz8kgIsHa/ACOpFuBCO8WJqufY8tMxf
zHHMb7AmsOjOlhI6SeF9UbPe2BNQZ2zK1HU64reXzuGFrUWG23hAiDSqMaOCDG+0MQhzMywzYZZj
F881omtnoktFUlmgqOPEWESv/i97Z9Icq5Km6f9Se64xD4vaRAQxap6lDSadgRkccMDh1/eDKqv7
Srp1ZNnrykVaLvKICAjcP3/HuQ6TqYvb1Vx7MEtSyuzeyxEBXpV2b6/m3o2v+iTNtwOlgSGrjH6a
e906x1ZBxxki6GePgvU2lKZHOMTgDShIyalgbVqC8M9jJaiiA4CIjlqpR8ccZEbfoD2qDqJyR/xc
dnM0+751VqYOVpGkhrlvUdy9cQeY0/oqEsygmXtTExl8JFWK2WwuR6YnZWxxlw5vojPTYz9rqAba
KE2vTJNItBrA6IVZ2wr5v8xvmuXNYeTFlM3WWu39ouA88dZe2tm3XjnetguHgJb/oWzaekOsxWPK
fVtHEA6umV3kmvPYLUzETL7GilGU2s+FpzDz7mZAKHlWVxMcxsJm9GkzYufQcygOt6luIlbZjDCI
2YcEGY262osI14HRxMUm0woIk8qJUocQPCc7lomMsH54/VCeiUWR6UQRadhG3hsaJZ+yM69TLGpE
R6Rt/nMk5RFEL3Z/gqw3J90fKO0zzPLQLvxOAtFTL4yPmr10nTquuEMiAgFUxM1RDKQTk5gUXGpD
Bm8k6YXJJgGZlL0TS8bCMbnvdFP2Tj3N7zSUaVav4zh2bwQHTlhGYKtsD96qy9vpZ5Flz2rhtOp3
eiupBZ2lHQWXblpzAJ7bnAi/WZqvGe2gB+iN+FyixN2n0XAfE6hwby1s2tiTOrvUbhpLAWf13sXp
Cmo5Nbk0dNpLWSfBebTVd24CWpy+93mSaK2Ap5aaz5K+T/oaswve3/KcQGLaQDGw0AwqwDU2mgFQ
voJuYrahQ7RcykRLWkUH2kWBt/UjTeM0jgatss5zRuQwcRp52SzVpNwJHDA2YEWMrXdpL1VLkWm6
iEUFSf31UnJaWrWGq2WpPg2WElTdl9dWhBwfI4o/kGFYRY/5e2Wqht9pBxUjNp7qy0vicvYVSHNU
eGypiQfEWGfFUtc+IN5Kg/LMBy5Wga9toIGNtdEG2soW2q9i6NVl3mUH9l1WuaiSv1NipuRKeIMf
EJJg4xFoNemWa1XJei/fm1+LYgwgj6a82cWGnLuDQIp3zj3/XSH5qNbB5OytutPpHtHCVrNrUpyL
9YgD/7DoNuiEL69HSQkVBpLHuCGv3O4ahkmrfY27eKS8nvfLGajOi1RxnWe5ca5Kr7r3zZmcRNuh
wDZ+77ItAjta9U1Qbt2iUG+sKPOOUNENpDaduUCnB85YgnSF0VkFRM2cut5PDjEL8CZKmL82VuwD
HKFA5ccPRhy7GvsrMYgrLCdinWZe9lCMSbZ2GkZOhu/hjEzaZM9Il5/spZi3kWq8o2vmUChJC3BT
3E6Ena1I/yT+XiAeXgogq3sx12qTKG8YqD7tMFIVtmbdSpUvUHFvlpQE62W7Uq3ZnhZt1cpsWM2D
yXAuVGab65jMm7AzrfiZHQf0NRvMHZVNcku0hL6xa9d7BXx/IJPIu3DzKHsr87I7lWMwhvBBCSNr
d4ipW7WprnpGMt84O73I4kPQWtkPimM7FHL+uE1JJ3tgsNVONR1nZ6Icxtd+7lriy5puo1vYy5ZP
licHIVPLDrvKYnyYa/OHPsYA9KTK+tuydb1hrbMZHOyCRlDEcubGC4z6RPBC9usd3PlfiPduEr/+
8z9+1D2ZdNPNL+x71Qe8dvGq/8+SmIv0xysvS/9BEkOk4v/TxJhIWPBuEK1AcqxJ/MH/1cT4dHQv
eSn60mgJEGYhfPlvjNf5azHLAB8iGyQuZMkr/G+MV/8LO6vDger/SxPzGY9CjbM03xEOR4gGES4f
ITuvWAJk6MzccihqQE4c55ZubrmlfC//Bvz6aN0Af0M8pzuA1u57DP9ndXHtWsLJ0qDdjl59aEp5
nTE9QX3d2W10kt534ZJfL8ctBy8ldIcGR4KQP36zHPXuNKZOu3V7686OiNlEO8NhGNtkNRXnc1bE
2789+X8Apb/An8tD5gnjQOItcz+rixBsOu1E3vI2YQtiFW5CNTRkaTHO/PlCnwJwlluJJA9JL+wA
RC4mwY/fzRF1m1X+1G6bOCK6CAY+TA36rVcD3ly29iQ/OV4n71CTC0jU4ZBM4y1/6WWwxRPG5F3F
0GGuPIyMK/R4l7odidA1o0PFInbj9GVz+vMn/gq+umDY2GZ4HFAKsBMfP3FGTaFRBHGxzTR57tbN
2VR2V14cTGclZPeQ6OgXQfxXJWeWcB7JNPvmA3wBXpcPQMQhLxtUC57ijx9AcZg268LPt+iLsnxd
QZudamjJbcAelZLBs0oClmkDJyI67Ln0zswoOKrYedX18VTHSltLff5h1sZ3cd3LV/9AZUBgLDVR
pL2ACJMT/vGTpX5CSbdXltvIzJ0+RFTBkT22nO4g+0oH9BIzVd0C0HI0nZFoDGFb37i8SIb79CFY
iEhDZ02B6qGl4N2K/bcAxwWEt9M0SLcls91vYvSdlxmJabIOkCscNLqM6lXSzvlVlRblsxa1d9E4
E1+qVQBflTkO4SBm7hvBJzf8M3EEcNG3aGntreUNdz1+P87Zcbr2eUM2gajvONMcJifOn2A2zMHy
7+wuSohpdkcC31VpDuOOAdEzw2zKUhHWaH36M8RW8KBQMfobvj5vuImtwnjzify7qCLi89gYteC5
bVL52PGfR2x6+hu44iiggFsaLSqOGCg+pgZ+okpLk3kzmradyCgu6FtmiRgDC3IyvTo5ZVldeOPE
uJDU3fArnTmqrUa3jwho69r8tdNk9NDm1XRgGcqtEN/svKtkMW3pcNZ2eurV6hE9npHtpkifFg5k
CMDhs/zgue1yqBRudYF7vg6HXBO/Si52ZzmF664q3y/OksZYqqF1+RuRcdascsOPLopOUmASd+2Z
wJVtM1xOjbMqGBvMFTl/Q71Dv1SckWgnfyfmCA2g1cFjFUQg5Z7SyqfKc6MLfGvjuUF+3nowCvOA
MzxvVpqwh00lLFRiMvdlvm7RAx+JEgFsGux62iMwhuzvUobdlVP2jloXQUPZROMGVIfAwPe7jhQh
M/RjehEgF11SFruckvPC7N5EmmiXce+I6ZCQdTmFWUzta4hwElyhVe48ryMrS+SWe7moxmyA+WPZ
6O0hiFPBl3T8HBIe9UkzHTiKGPkBgKjdRKlMMIEnqbel7D5fD41AVdOhKyMLL00nMMnJ1KPNYOUA
Ab1bz2vUc0a7si15j/k10zfkK6pX025g8I1MDM0xbzFehcMsp/icoDYt40yQ2SuV59l1lNsiQIBY
ancEz4MQtMymm6phsA37fKD52pl9gAfoJqLhS0+Y9TZqPedaEX6ZHPwFqKkXyKb1JvuX/47jdA3w
dr6AOzN43Hnj+PKcG5f9bhcQCGPCFbkzAE9FfE+HzHm+AEYzyJFYICSvKvMTkvgeR72fryKdpGMy
14GdIiCUVbVAUekCSo0DFugaxvZ6WiArY57M0FlgLHsBtGahq/W0gFzJAndhbXV2/gKBJQsYxkSJ
bGYO6nu8lfVrlFGeAnm1Nq2p2BcCIKNcoDWUDG+UAsRbc4HdigWAmw1wv24B5WKIE0U6LFCdAnzg
ZbWv60GhIRfeaVyAPS1J+k2xgH1Eh9qoDlsTONG4qLXYCikMvCQ+6cxYwMIS1DDOSnXI9NYI50TO
+9nwbzUP3A9ElYo9DXlFVWiXem1xRiceIFSdNA5j75UHWfvivFBptbUgzPKVCaBpuvTRVI15ZQJ1
ZmjMD0bK+d9ZcFBNNwRMJdioyvK3ZkFL9cqaSXcHQS1ZN5/aBVVtF3x1kNV1nHA8tLySlbxccFhj
QWSJwUnxw4HSWmXm7sasJ3XgHcRNFzy3WpBdFVEFuxHvgO9I18gStrd1AYPNBRXu8DsFEC3vYDEH
j227IMgtUPKYpoDKMEDBHdgNmc5AzlVuIDV23nFoDj0XCLKSmxw1vAdYbecmmTqgKSfXyYGy9Wx2
Hhv0ZxdR1uendMG8CfRqjrh+e1oYOTppY+0drGk8E2OstlVdpBd0n16PqcGx3n2H1cWCsPudGC+o
vO1/J5pvLRKyDjJk9FfyHZx/x+nNBbJ3hVFs2rg4lAucz4HV28ai+wnt4q19s20ujbwVFacuXdsh
tul/S/S8ARaqhSfA31LQH8JYsSKRNV3DOKgqwW7gq/nMVm5wXVGWezRc2WyqwM6OBEBbDwmLxS6O
a3OnAcCcGVIBMMFk5AulMS7kBhX2M4Ka+SbQ4njvayh+yNDioGgpKKF5oUeahSiJPSiTchbTU2HJ
6lgshIrbSvVSFP6Mmwumb5VqtXUmZQULk6TsK74opp0oLeeqqZkKs4W8qRcax1gIHb8o5JrQ7Cwc
EFCG8UL+jEkAbWnqtUIaCTkUY7/aStWRKpvNFsmqyTPgq7XLux5Lqr0wS2zJqIvSoF45educ6WXR
hX5qpitXRfz9JJl3eFUJTbGat6Gaj0M9v+YC3hTlKMGmfAVghOitY3nCIVXdBJ01c4i1rqzeXBdJ
0r6W/Zjt4saEvBU1oEQbh8aQtldz4l7CuN5WC6/WCPNHbPntZgBMCJMqczY6UVjb2DDWoD5I/wZB
ekhW5OtSa96mhb9rFyYv0lHJBsPRRucLdxXtqryH8UvZtwt3rNbczhfifRO4Tox2Qkjtl+llNzG1
1nEwI030kyIUBnsbberpL7cRxkEu+H8aJMF13xYK6Z2vyNjvAx+JlrQJ/qrJVNEFC1Vhu/02Axhw
o8B4AwDrX5N3FnTC63gxL9Roovitr2KztZ+YNlwcnXqZrAeTV2av+qy4TzVJkm8A9SoWDhY1vnU3
FH5PxELQX0XS7UWY5Ha7Ie8luGzjFPk8H/q2AGR4CVotRVTX5j2dAHWanjj1o0XBqPo857NrQzPa
hb6Smqk/8CakB5TkbbtCwNn8yh2fnxApk5KOBSO5NrRR7VIRxeRPlGgPVqLPDRKSLTuq1rTJY9Y0
Zin9zaT8hlmCHPx5kwo9FfRoojzacEKlU9fMY+xiYmrNSydx6iv8zT0az7KtHyJXU/pGOMpsoM8D
HF9Tk6Z3dZohGjCoK6kRsrsZhpzKBgf32+5315O0sxo1YnDJn/fTetU6nbgrFlUDUpripW6qfuPM
BauQ0IwzmAL7IgX8sI8kEXgRVGKmup1bts6576fZT2QdRRxCU1qHzpXWWdkm/l7EtrwJJhqIkUxK
9ZixBqw7UjduVV+HVmmrk4C9aVeuLiuWLD16xjxk76ApxxMGB2r8RCzOU0wBbwgemTBXTlcFL+Cv
/u+ibNSOX/l8PXrx0nZjZcZGdI21M5VLGAPvvbEdomEiozcvvB6ZMglnEKpzHPpTPl1lZuwON2ng
T8kGb3nJFug6m9iTFn+2y4a16r1AoPgu43BmyhHr3mSRqWWWn+Wen6kdLWXqyRjL4FxveofM+0hK
3SISOGGoTSx6wu7BKNUPj6PVL9H7060B7BtsZCHag280gUPkXQyuaba6/paioc1Qs+v1Lba9Irka
2mUxAJyanDXrBrvwVAc8y2iqb6gizOPdhHz3AhENMGRTqgIF5kierpF0T1piBk8dfzsJUcOVG1cW
w7XBGeGY1om8qdJZ2xVTIWkObrrHzof1YqCeG5Sv8B2YjycfLS+BqAPM5awwTOpBXR9sq45t5s7Z
mgnVwwL+QN4ag1g7O+cmrQ+Ea9MuHS6od45v0s625ZQZ0QVs44TgI3Fa8YsVvpXzKrWMEqOuwI10
R81WUjxI2iQP05AwEQQq0ApwSYfM3qyMr0rPx5XjuSq/acwWvNOe8FiMjTWsS1qXuRHtxAcdhs2c
SVp+VWomu8HU2ANbgT/DKgLnFFcUNuOWGJrb2Ri750zKUm2MMfV+m0E+7vOp3zf6xClE6d29Ktlw
vCCbH2l5JgZ7LEiFdws570y/SjZDHNQHApEQpihl7hMNtzbDQ3IOwj+wJwB1E4fdbKM6mtfE2TY/
yedAUhqRks0r0+t3c+L11+8n7P8FCL8DCJcGxf8ZILx6rV7Lj+jg8g/+pQD1vL8MDt6E8+ACWqxv
SOb+5Zjzrb9AKkAFCNTGcPVupvsXOhj85ZKnAy64xB/7ZOkBGfwLHeTv0cxHipNtUTmGif/fUoCa
XP4DNkFY64JJLDJQkEhCDD5iExXxQp0dKDukUnax2trGrelNKKVmt9kQiGKilBrkYeAkYa2jygxu
gkW+7YB5n1kaueRmj4Qtk/oQ0nXn7KSMmw6TMNkMAevejmqCZhOTbLf2qAc6/O1G/wMet+Cnnz+9
b5hIZWlJR/JnLaDH30ANo4AECaLACgvN9a9K8hVOASaDbF3GU7qRlfNcZ52OYnzRgnl5lRwnlBQr
S5AHgtMgdXaZn1RbKnK2c8ZNUHafQ0RQbovIblyggJcuqW9ICGqeOMSyKafsEHBD+sbIrGzcmJDv
a5ZItWusZCASSp82ERvupgw6N6T1ob7QhzLd17XWbTOP+rm8980txpbs1Jbld7lFxtfH+d40QTEN
aBghfssN+9sN4SRYxn7fGWE/8l9zFgT3spinTe2nCllktC28tth4/QJ5DMODxnn3iAngx5+fy9fH
Ylr8ngHiCAygOO7TY3FavazRFlmh35bqrhBp18NgN/EpCpJ2NaVW/tTos6noJRje/nzpz6AwLB+i
S5IE0VsHS6LOxxtQJ8j1B+XLkKMw0pIWH5g+Fr81zydkqZwPfIB09edLfkaFuaTv2Av27+J/BeP7
eMlBJFEvG0/Cyuv4m1z/Cfr6pvOr7y709bZyIaBnn5ZM0n8/29QrweruzK4M7YzdlfKoud5FVA1s
OdPaG4wGiI5a3zzSauD8u/Du8iVBLnnHqHGCZ/oE7xI03MVC9BJ9iKx3pWgEnWnEYvld7NFO0d6J
KqILAKdmZxBsx2zxzV3+py+/3GhCVrgJX+5ypyHlwtgow9qJnvSofkUM8pRZDMoN/PMoDWBw9+7P
T3bJGfg7cMuXRsW7hGK9S9E/v02pNo561acyRG3uHNI07tZu7ov7P1/l6++HIZvFnLgrLNKswR9/
Pz3BzF3lod3wiDpaWsQQaE6yg6m2vwvW/4LSYy0B18JaoBN05fOSfryW5444Z2ExeIz2qW+8+8Zw
fmmc3daprosVgeQhQwqyNs7tpuwe//xN31+FjzfUNxG6E+hu05bmf67eoVgEuszi8tIyf7Z5TcNi
++Lp8sWK+70RgeeIOMJN5m7grW91LXgZM6xpzmzi+1XOjtCvdN37OV193vOfP9s/PIUPH+3TDxwI
lMTLmI+GNu5oVsQH2fKNR7P/82X+YYXmFkDuwP6xPMEkfXwCrlYiUTdnTAW2uvVkt/Nr66FYDnh+
32NfzHABJPircXozhE+rUWHU+vNn+Pqz5iOwN6C7YSz5ErGWMppmda/4EfhNHXqAnRgereabb/qF
cIDyMLHjBwtJtxhdPn5Rvc6KctQHrpJ59/Hk3clCPlTstq3qwj9/oa+LPvH2/LTtJdTHgY39eKnM
LgK9cfo2tGbR7ilAekpr/KYmwqvd4EgH8SDBPH++5j99PdqwWBwAjogu+PQcqcckvTbr2tAW/V2M
MW3lJu0btT3gadbPP1/rn15b0/KWRByHK6EI+vgFG42QOHDDNkTTim5ca9Ta8etyHU/ARonIxh0q
ggFHuP9Ux+NaB5r55mn+4+8WNwPflqRAvL+f3o9+jDS9kU279PWeB0wXpxSh31ZG80ZN/a+Jx3Jm
GFm6UWm9Y27FZkdA0jf34et4Q5fh+/qP3phN6NODBsmuGzOhBxql/hOdlDeTYZ5PhrwThnhgtLti
75px3f+2k2BF/P3rN9f/uglxfc6M3kIC+/yqPz6HoczKHl1NGw7dAL0xaGdBrtc7ZCJJKB1af+0O
pgeVntsgC1IYljWO6nQNaKYWSgmoSD3AOre9bBU1Wr5H+qVvULX8e5nRCw+PhVC3mEsdPuSXxjzd
r8hIx2zExmXfp73lH7PA33nw5SuKfL6LP/q6dLKVwPpy7KTY/kt9BkYttyesGE260w0/8zy9RdCP
aVn7brz9Ygpbvteyb+kucYkOdZYf739Ge3yuclsP8QAgSBJPs5Xb66nqrlTMSJtGODfjdsJEX1ZQ
u2awcQJ93Iuy2PQ68vgKUSmyIeVvqtx7ka4/7OVoo0mrSuyrDsMETvlrQtizlV1g6kRdSPSQnKCW
envt6eoHNUvfVNl+Xkgw9pocwHhU7yPz58DLsa8SV2CKDnsOUKHjlP61ikHOfKIhMIBU363Ln1f/
/7oekktOnhwkPxfGJCWFbbpo57DlYHCqM9257uLI3fz5Vfm8JC9XIWGL+FRKCZeZ9eOTKuzUKIG9
5hDnMGivSN5mlb5IW1D8iucH//Y3F/z8anJBi3MgVkGDONwvOhfqQBKC5XJyU2MvfhINfdhJ37ya
rfHDKMB+aWtDQVbb1TfX/eKhXC7MTIyunesHrI4fvyluBplJ31dh0WBfFuxCZm3dRXIJ90OodzTh
9zInu/fn34nr36Lru3T96ixiAsJt+GRijMCmlNTfrJWfX0o+FgcF1ijPRpPzJZOXBBvZVbwLYdBg
eYlUbB+AiYN1ICZx+POz/hQruGhVCO3T3w9AS/fLeyrP306d+aT1skCMzRoYF+t2pmYltghx8BBS
oizPw9kzURvPxqszRhiPpm7NoVNb27WNdpgKjmJM3/78mf7h54DJEZUO2wVz1ucupr6xE66VqzAD
Md4C9+KHbzqYVm9+hdF8IisyRc9ZJNs/X/fLVo1CiE2SkyAhiBgAnU9bBJgN67nKxnDq8t/ww3m8
Cjw0hJtAVSkGsGw+G6u+PrkFWR9DlrdENZeN/Pnnj+Ha/Or+PmkvH4PyERutpc6C+fmR9AXoZdxr
Q2gXo/XTEdFzPqSXo272u8iTv/Kxd+8GZpsYdx2R1S3WmH1RzJvSDJJrzW8PoNr+WT/k9Z7E6xiV
crzoQDQyahobe6etzfW1p7XJJaoQ55Dbs3EIqnkMa72onp2ycfa1Nesv1PKau8iugx1pRXje26rZ
4k/p1p3SV+TGlJuiG8qLeqx2Dazb2pwgIiCBzAMyirdK87yjART2CrGrbmRZ8yF7e4kFqreVaT40
o6VupoIMUJ8gn73pds5Fg4YbpURRX5YdgGqCwCVEaQHDP5DWsYnHUZ0XOZSDRMC80AOtf1Kjkd/n
Hq2ZO/hba/7mZfyHXwVPgvGJMw+Q35dFQpuaKXN6NKRxZd05sX3PTX2rPfHSd3m+ShdydO72UINh
PGnfoDFfNxh2ZSRRCIBYH4PPFXrA7gReFO0Qoo91fvrYX+9NI6r25aw/OG2gvhnGP8VrLqsB1/Mx
thuI1wjCMD8uiGU6V37iFkMooE4eekOYqzL1yIv09OhHCotGbaZqtLVZaOrGHaPxsdCs7C4pWu8U
e7X7e8gGfoiZ0k6yxL1KTilpOuu2qaHRomU1y/VJ3YClm2v4KKIoPP6Q7nT6Tlg1FcRdn+7+/Dp9
XU3oqaA7BX0bgID7uUKrcKYpaEc0UCiVceaINr1qg9S/9IXit+Mm0QEXZLyYLzB5/PnSDALLaP3x
XWZfIcuM0CX+x3+Fnv1teU2MSMaoe2QYJUiatnmGnsFwiC41a9p4V4LGp+c6Jd5nNcTKw3eQ0qFD
WFF5GTll9VP5afoYV7REjSpND1XnqKuZSkUQJLxPJxje6cl34dZMMfwuemVcZInfnczcKC780eDk
1ESVY6PhQ8cuewIgt1o61VcYXyllMC50j85l06ztk/BrxCRjeT8H5atV4TdNGlkfrK4zH5FPeC9Q
TIJI13rxRVN5UaCaIUvJbK5kQYMmE0twM0y2uBhts/Oxv9PNEaLptwi7KNp94mfmXa17db0ZNBwl
7Ld7zDbiOZG6saP+E08ctNrKqkQzrFK2maekrMd7cBsinNFDtGQo1xiGmiwmZRfRAf2Als6NKGE6
z9Ku6C4XCQ9GmXqoTxEm92HldcP8quW99sqcbdx1o0W9mWqgerUgZ9c2OjJfMmmIZwVZu5lxDKKz
74st9sL5oEu43iLyp2tjiOr1ICjM1DrTAyfPYBQT2m1gn3skh5o16CSa+87sUBRMAcqma6rmoo1B
k7d5U0XrZMrUOcb/euMkOqHomcCiuo40UquRn0nuBYzRXSklWTtjrItnvIli2zVlTT+HpQUXRmqI
844ej1XeptWLTwzuyUH9tS1q+OMgdk1sDqjIBteTWdjWaKGIMarKZ2YZB86R+H0cEU62x3ThLaax
PpwsAs6mPMv2ZtrkP/V46K9g99w1rSL0OBljclGUVL9PtpnuvCwd4RDosfJ1emA7veSnNqGGSISB
r0ZHiaFRALKRQ+DWK6vztSOxds4vJSfRMUjoMV5oTrxQrBKYa0d+FT0/LjoS/GpRYx0IRK3BkNwB
roI4lZzZHUFVBivtN3sd2i/M8gQbRzaku9yNrINfNunO9tMet66bHpMs9vdFizRE18ykhUAPyAyK
x4JOBW+Krz1KHNazI4Kz3IKbm7P01sBScdY4otpJ0eoPLQleSGvo/SXeJ9p2rW6URNZW/VG1ebNp
KsL+8ywYtqr1vZe0dyHVyfVqaAvNk7XKpxLLU0WanVZN55E2IAoxlx4lvQzM40jkzBpjZGhMfr+Z
lavxkpG8QTSOONq1FzxMA8FabeSom1ZjvsBM5jfnlGRF23pA+TFMHndEGheyihuknKZ9HrlTqJpu
PNa54V3UdeuvVewbGzeQJBunZU8ePaoJFy2dox3lNDYXjpu1t7wmz73XWhsXyctG40yxk63pHQKZ
B0fdpwFndmijmUk/vEtz6YUqjoInRQb3jUrM+YcoeJhDPPpbwaJ5k4Mvn/e6kJuqIEJ7IgT+3POi
4bztZ+/NZBf4EVQajy4qsyfh5Ca6cp7p2OVuWKjF5JcqpFgc1WpKwoJE7T2Z55uubDn6UTgjz4ly
gq3CamHcwZMzNOD72dOGEKzTVG9OPrrqSy0vwwCl4FVfmuqmVlZ6ilRWbweA/a3pRRMKNV8L8ey4
pFORM4cHFs1Cmb2Orgr6FbYxba1rWAML17l2y47NSCwRsiSKXKUcUa+qOI+weJdw9itz1uZLWc/W
+Si9DGeSUTMsZrmDsMc1clo6nN46d1Nn6FZuMd5XWhOibZxvidE3LryM3y+XaMFNqS5ys1zHSNi2
Fu2Gyy6IKAm6a+iHiANJatZjGLHXPhce/xbnp3g2iRo/YSRyf+JxRnTTjDUx5SLdlWjMwrIi02WF
v02P1yM34qnWbT6jQZnjhVP3+1ZGw7Ep0AZR3XQ5EAi+JZaiOdLrLi7SvPCviWzGCDf1zU1PisLL
3HbpozvZ03UVJLcVjTC/3NmzWXvQTYChGRdU0ZTrIhsoZprm/sojaM44aDGlQeeigmbvRUeqpaoy
4V0Su98amK8r/wYwRRznMje37uTzjxlPvPvBwzgbKj0YSVDr40HtK5KmromHUNTjSqqzuMOjwxHR
qGi5wl2o8IMLbTU25DbscFuiNc2RT6ww01tqnTfDfBCzIbbkw1XXIncJYfAbt163WXtfKDK+k7Z1
L2uiMn9lhqYel4gDLt3RXzsYKnq0NAzExFwRjzBShfiUgY575GloLs5P5SBRDtoc9XEiA7wS+s+5
r72wH+RW5g6JnAjGcvSjzjn+9+xxSVTYpZGXYX8iBXXNLjNeAY4PL16u5a+5XqLQESrelpWFYDZQ
oykRbJodeYStNj9r9lA1GzuXvljz58u9E8+sN3pxGOlVuYYfrX/PlZWvEQhWJP0F/XjvKmu6ErRA
IzhEqVrZTl3ScS2so5FQOxDXVX8aXDiZXOxQ148hSQL26xiY8gLhv7qPokDMW1Ltk4uotq1fup6+
4Y3zLmPptD81UTAn9mSt3auRNQV2dlJXwlBMNbnwvft5NiEua0e/EAJ9dZD1JsCjJBJRN71VJ3LC
57KseO5nPVgPQ0uAakVtGS8dWSjxrZ4PJ847HW5xzSAQIz4RhHrtOgM11kMTnGmKl3WIdesA6uhb
oRtxwNkZZGueWYIkMs1R1Q3uZnOnG6PcJDCQLyojhe4BYcvzlNqJvmWTJje2b5fhwh54QF3N25kk
wXFS5jFm7N/TF46j0OXMs0PVclWMWoVyxZEcYBKzYZezOosl2LZatnavgkfgnvjqigbXBL/zMgUF
fYz6JBHUfGPQm1GjlM3eUOnR5zOeM650VyykxcqT3kPpLHNMWwQn+uWKlZ4N16MRp1u27uykJM2Y
fRlvpNv4dxnTtFPq3c7rGamxxKJvSoo9YuySBRQzH8e8btWb3mMVleGYwE31mmewIZu/I35Te8ep
5pXQSyf0hReWWu9uRVKmKA0r0iHr8ckl4n9foKlaqVFwQSdPHrhD+VvZJBV1FqQ+5L4X0xvfMF37
wYFCbYVA0ewoU/LdQ7+ARm2TqEfXLdNjV8SsQPQdPeg6aYyEI2xljdJ+LBC3GaNekzlKvnqsagSg
ys8PlDzumh7pldWNdSjqfSrUtLHj7I6XuVjn8XyRY/MmrkTkYTdZV9KlCTTHj3Dtk34PlqgIWFRT
2m9lmlSX+SimK5ppunLbtiK5mAxWUAfC8BqNVr2b8fZczFN2yd5GSCx3hgkW7dyubBlHRzfowtTD
DRqw0F07qodLLUrnLOvS/8PeeSy5jaV7/lX6BVBxgAO7mYihQ5JpJWXK1AahkrLgvcfT3x+yqnuS
IIsM9WpiYu7mLrJVhzj2M39Tfuyl79zZavrD61APTBIKWBuzNe27Yf6DqJrIX+sihA2R++o2QJRq
hp/a2xrnOPiiCDNYXTkcgn4wqIf57Qv/nduO03VAgbSZq/Zq891Pv49WiCZlE/ebnF2Lxs1IRCa9
wC31RCdOxk9Waw2TG6tgDXGj2YZe+oA6gfqg6OzNiBhDQYT4xqu9YRfUDvap0M345/0PaaINiNju
+IC85wTcT+33oo/liwKP4y7J/PFjh9TrXjaxePLhXLidJkhy8jZWzI0q+iHd0DAduD7V8c6atNQt
K318MRHnXEVOHn3Uo5kVWqZ6vbY6DWkZwFrGvcStSa7Az0N4zxV2/UTiBtbKKm/pkeAkiuCetFZV
qHN42kmNxjUqCvHOwf5o60tgbeseMh20cDm9IkNT9JvURK8ftrLXEaeXjfkEzF+ydewq/z1CG/BT
p8TFHvDzkO98r7fRLYah/qEuyHPXkUCYpIQEAE5NG3YlqrJIRMMXcdZ5NaXPbRIpdwlGXzz3k0kA
kKsKNSNqmOBrNphpFSv8qGxgvvrwER6L8X3oUgg8paHvqGRBZh0EutWhsAC12Ugvg0oZi8TtsbKE
ET8oB3/CdVyNs+hjmAA7U0vV+RakZvYl7fBMpCccurPk+1YNMsKXJGRSJ3DG5qqxcht0L5EgimAk
YXXhPwozgytrTuFNnWsZlVyj2A6JUqIL7ayzznAQohTw9WvDRpHXRjmHXtDYTEjZI9mwUx18otc1
WpXbPpTWTRf4zdYck+LHyPbaCN8ydp6tWDuDqHEmBY9QNko0Dp+M1AdlrrQFxGHANI0OKyCeUvBw
iOqI7zmCjxuzstWDFzUFnTF0Agrq3AjwNqh9TlmxikKQSmWCHUxvENTJIYD0gRa3iP0KK18WB+PH
Q+mMD7T21M9Tofy0ssj/3PUy/KNrhNhNrZ/+aJUUeIfA0HAN2vRjn7T+oTbwbhiVjrsdQP8mKND2
NPRe81d95qifHB2m9BonGIST559UmxR6uuTObioVYwVZZSgKoUdQKV1519ma28vZjrIplJuyiDGw
16z2IKheu4PheAd1konrKw2Wh8jibXy74LDORHTNz/rblstqNRQV+YtSgx51aJ+vg6kCJ0LR9cZo
HJQ0iRgs+iE5WOVVXPrNszZOiI5jRYmoZJxiQhD3WChSErl3BBXaShog7fvGnWRFeOvLlllE0XPf
Dy0qnHI0Ue6U3Rddi/t9UShof3h1wv7N0DaiwpbdKqnDe1dpmy54ngw9OEC5yMVqCAgYPYxoqZ3z
nq46uyK6yySJQPTs96G391ThbzJKElQgxk9+HZqHsfMRx7IRsJ1ryO3ek2q3y2QKRwXhlV0suJKc
JE8R4BVTsWbScpfKQL52iN23UdTHkJpQ3SpGCva8UVGtWndV3Dy0A+kiz866Qxvmh0+nHlKb983R
gIaPiUkxCsDekz+jq6mMYD9gJua687w7xwJwZjZ1v5u8yNlKJd9PU8WTrStfEb8Ftxy8ZurM3dfn
JK7PtU0TTeZ2mJB8Ilpw3KpBkqdtg3XvldNzl/GPZRBN62ZQxd5Xw20kaF6Rq6zrLu42ee+XlEHG
iRPrRNsisJRdLtBgK9BYCGhVrAJYdW45xP2dHVFg1HRkdjzbizaJNz6Plcw2GBDFWzQHrXtVIp5m
hMWdzOJwG4dsBSNQoQeMgtZJONxnERJWk5989CCOrQw0UNhiDfHu4GqmeGERvjd+9JmJ+jwa8U2v
V+44mLc9TNP7khdZ33aVX5QbLMtrD8QcpnLcqKNjrFoLgLGtK8OTTHAeUzWCoGkCj8tN2a9K3UAc
KkQx78mequGDHpZgywtUaz6iXlCuSj/SHmwy+tcQ/9y1ULMvEz3KfKXHqIvViN/snFoZtqPe+Gsv
9Fo3Ghz9B+cJdsZ87aPSpcGQkQiqFxSL1j65ZZY5Dbg9tK4TE805tZNfOlU+2xPaeX2aFg8GoL4V
KK8vEAyxXHXGGLyXOt2CyYWZwGrehGD616EjycycriYSkv06UX3y+VA6v2v19JLAOtsmZO28ohGF
ljH6SXEiXpdO+KINSgsYM+jWVtL8bD30dSv4Y71Ock15U3sytE7bhpEj7gNLtz9Iu7UfwkDNN2rR
Rjdg49IHX1H34NptQMrJ7CaDlwfvQxJ+9sYx5/mOjYcGj+v7pPCTB1GiPdiU/k708qvtq2hvZcQO
sAGNe3OoUg5Xb96YKAh/tdRhuFHbet3RKH/oCA0AFjbDH06vFB/zaKBrYJK6eJM6HSgz0z8wJdUy
Y7AK6EhlfQM3NX1Qysi7b4LE+cPK0QYDWJk7YsUEUE1LABRUa7/M8H+qA2GGLw1FHtQ4bHDqP4zJ
4oFKVBMxDxJk+dDhWud2vu9vCtEG3y1qIrclZ+KDxRrc+n2Z3WZCjvbGnqz61THHgOGCiLbE2DQ3
WTT6j5YFocngTf6J7Lzyqahk/KdXpOPdgK/PtzqV8UfA97DHLEFFyypp2I89YpsojLc0/GttM+us
bxE3ZvPkvrGRVWlzFLXqKw4v47OahZU7oAv1Uk96Dk+wRRexacPgxvMIfPxIRHcWPKktrfriNsvR
ZtmS7wwrQh/zFtagT37e6GsYmWhIyyCfMGS02nsMi0M6aFW7j8o3fY8I6Fat27sRPRZggV3zgGKy
xFJ8DJ5aT0k/oTlY3VShQVRjxz7t0hKmAi0I8qPhY6hmcHVLR6XQHquV8d2fQgoVICqdbZcOLFNL
yBDdIsyKMIdtJX84Fe/UZPVFtBoMw3kuTZiaJeYs6ylJ9c/ZKP0vCqGNlY/O1o7LHA0kDZ9Uuyxz
JKsHnol0Upx1gdwTrqqSMpo1+J+44z9S0VsLnZSYlj+hyaeY6iOBmrErzdId0N0GcGyjQMIDZtsV
VoKBWKsq26R1kt+blOJDjfgyTQjlTxmDKhNBQYU7latpavUtZe2bgGbDGopgtlFsn6KvzZkr4+Zz
aJd7jm77o2op1lRJX2/ywJzdC/KPRV5SEfSgp5VBaBxwBsGHZjQMFEsUnC4sJ99OA+5pSRc3+4Aq
9sbgkX0VHk90Y6TaTsfA+XUcEPQ3WqSfWgI9hCIJTHqnu0VIvLibAaB76vXKWvE1Y1NB+a1Xepem
68DJknXAvzugCSRzpo5KHyXY+lMLK35F+aq7L3wuCtiw6nPcts5WtBKB7M7AClvNfBKj2kbNxqwR
pAe0arKZBvtDSVnr7i3hHoOsf/GDTL2T0u82iJU3KzHmwY0dJQbPbm/fhrV5QMQ2QURc242wiP1V
Cbbd1XKt/aTqaup2+tjtKFYnCv4feeTKLnFu9L5FqUk2xTdkXKzvGUYpXyu1qT9TV0PwvofGG20i
Lchv027AyoAuwS1yonIPpVl9GIl47srJLBCtjyM3G/2n0c4i7BHG4PPlhsuJ9sKMi5gp8rZpodsB
zui4f9XTjIoDoZVbVY/0tVKXM7nUecHBGqZH8Zh5avHJ4Fe90HN55XkiaNFSYQHVk4nx3ZzD6d63
TdcqSfUTkbygrJcf8G/1V3GYBdTXDOfKbz7TgTe45wGSSJOGLw3v49+sU2HyehmD3swj/WUMB6y6
B4lZjV7E2HUD1KrnG0dr85+B5CDVNA1uo7TW7wsbm4JJA/RJcHRN2vi0b2ZYILFViQwAv+rNfOpd
50qKDCat5WPTQMm7BmlCP+qDR4IJDTdAjQpJ5RUKb8n68hK+sRaOO2YGABc4EnMXEi2EBSbDMiZ2
dBOiBJqrycHJEXoczaGL0CqynotIfgcZ/zKCJ17bVdSRIhCoGzQMVk1pZ0/JVCSgFo3vlB7iexqR
9kOPFe7eKke5mRS6bemk5cBnxdykqlSaCSg9wfUJ/qwA366oaFtEagXXgPC1H15VPmBQma7UQsW6
snfcFA2jtUF7HvZ8lv5QRlgDFiq7B+hgMe/ClJN2m+Yz5RjUrLup+1bF6rSpvLR1laiWG/BECdFM
+s2GeoAoSKSaPybODix+CuD65I+vl2f0BP6HEDeoMvqPYBvwX14id50xBzHaAxctFGPc9NXoOoiy
PFCJj11IjlSDStMKnltbCblucK5RTYF5gYH53eVfcgJsAFihofMByIcWDr5txzsdxTRRhK3It80o
zQ+m59v0KmT/9DbK/+c6PV8RQwJG9M9Up/+Nu22YHLuDqfyLv7lOJuL0ME+g3EB+nvWOWLu/uU6m
/A0gAIAcVObBJEkVUMC/lZDwFHNoqTt4L8yUpxlZ+m8lJPs3PN4Qc5EaGBYYD7/EdTrZw7bJPYTN
tUMnHWza29/f3UZT2lGPN30k4uASbgxBV5xq93Ys8h+50/xhh/aHthzVm0CLi0PdIeI46oSa72bs
6a9L6L2w/QkUBPYGsyB1FN917sYllhcvEu5MRDQ2rRTitrW7g52lr3UUPQ9KjbCXQjZEUWmVZ/kd
DhL9FSjDCQZ/Ht9ilmeEhgXtbIaLvJsFB/kBtQYfhf4Gh3VDNE7HSI/LxyI1AmxpEAdMV1JRJ5Qx
TUug22mXioEIddzv+iTDyCZFdWnl024oiCGjYGOWeERqFcXuJCmKfPPrR/EfHfbeG+z9r8futWra
6vVfGPbV/9q12c/vpA3Z0rtvvgT+L3Plm+Fp/3zsVt+rP77/zOtj1bL/HDvD+U3XBBh7YKSg3yHE
/efY8Sc8BWwNK01DtdGmB6b572Mnf5MYT8wUF3RaDP4n/+fYQUwkoplN+XBhsIE7/4rJxJuy0PvH
mB/lvIFXgK4IC8Wz4w2XRU6Nw6iurCNDvaMa5TebiHrYdooNr93y5OnVFgtOZaIyG07huiY4UdaB
blTNKiXxOwTNWP9pTJigQVRP+ldEzHFqqHIdfAkCFvSnpNr/nMW5VxVc9JfcyKL7ykwm+dfZ+aVX
4f/1rTgv3z9vxefg9V+r7wGE16PdOP+jfxNetd9AFRM9Y86JcTcR2H92oy1+Y4eyUSWCZhAnNJ6O
v3ejZv02MziQqnPQj6Pfyp/+fgQ08Rv/Gd4By+K5p5knf2U3LsOHGRQJUNgmvtfeNv/xZjSqns6O
ahQu5f58bUjkLNEKKnbvJuXMJc+xOkJs/TUKxF14EpisLM1LfKNtdTnIwgW3te4az+FaRSQGb4N+
NeRjBjVVD64EvWe/jDq8mInBwMUWwNMpD6Zp1M3CTXUt345VXaEuXNR/3cZcif5rfubL5oU4+TSq
h3hsAMInGFzEXy1yGjVpceHmaooWtR4iW70RAa5xuXDoFfoUdbGRaUL/DgUAxJsn/OYOgMHoNKHq
aexLUQ5zVzP9I8QzCQPGLG/lpwhdh9bVCpRrsMOtlTsyUUV7akGoarjZweC91U3Vvm9hpzwWFFJv
6rpRrrjLzjfl4uM08MIYAQOLB8Krcye+fxsRPXVImpHYqidFf1I0DQKWngUUKexAe2lRBluNPYK6
deN4u6gS3Y2uF9EOk4eWRlhp9Vdm+yRYEBpRAnkTvAegKBj0Hv8g00H1yrbw0JwU2zzoqjZ8Cwe6
UJPIx89okyRIdeCG4yuduRpsquaKGPQr3M/TjcWrooJwlw4oSOCPx7/BQEQP1w8rcy0v6b+EZp3e
d1Z4jU91sq8A0MMrVTFEJmEzlyxIJRSZ8HufrjkwpbXd58lBzL4AtKOqK7N6cjpnPj48AS4bBtJn
tv77VdaNRlNrQSauY8p5C1d9+AIfEecSG31ZMQzKT9Wvur89hf/x5JxMI6NaOvQpYk9gsXJxPkcY
diP7xnf9Gb5HL35IaLjW6c3lq+dkHpEZIOmVTOccDCz9nH2Nzq/aqKUbwqZFqLuJt4nN6WmS0v7V
G+dtKB1eGkG67ch5nt9Fkl7hxPpQ96WrNDX4XRiltWJVj5e/Z95d76MHwSCsE+kiCFzjVFcy0wCw
R0UB3MXBRgKh3xutGbpHVLeq+6Q1rF+9ukH4cgkwlK0SF/HaHH1UyONFiXgo55bokybDu0mPECWn
upsOyg9QIMXq8gee7AsGhKals2BzkjOHaEezyC04ZSBeqAuZPhprkYeGIVXU/2YUOHOQFU2QDosg
zGozLTWBd7kqGg7Ue9p6q0K4/W9G4XuA5CM6a7ypTbzbEVbYMKNY8Lh9VXrbMer/GFSrvjLISR7H
liBSQN4AcgcZyLJA5+GHW7Ir+RYdpZheRTJKQ+UIcyD1c0rB/I4mV3xTahOWykkb0nIHiZyD4bty
j5xbOYuqljFvFKDu89/ffa2WdYmheawcTfcCQydH7rB99q5syDmhXp4AKANsDVVAcELF93gYcLWm
Xat8LkoXZFwNnaoo6LZa2mPQ0z0H2NXTIJMrCRPRD8u9V6i/D7QuYcKhUpurcBAdGty/vp8sLjLm
HxqxeAsT3n27jq4nbmNa4Y6yfZ6j951ejtfCqHMTjG4qlzS7lqdwvhveDYJCagg7g0FoMGWuoszo
Ph3Tzcufcm5+bXJxMnLKvuQ9x6PUtR3ntE8K16sycdPGRfhM77A8DLUVXbmc5//U4jKbH3KBogvZ
2lum9v6DRhYDEdK2cLu8UVCvx5DcFka2KcDRrdsBxyyYM+O2ErhEXP7I00MDIVTl/qT8MfMz5OLR
80zfQ3YvL1wT+OG3qDWQD6QD6RYtnjOS6Oy2tfr8FaCEcY8rWHJIdOmtTc8Ir+ycedGO5gASsbRg
0AoCLIL9xQ9R0KrOG6SmXM0v/xQC8+pi7JKt13hyFUM4unJITx77OWUgz+XzuZcoHC5W17P9OkU7
zY30FFlg+Ec+PSi27wNmZMgypTmw3pS66cvlCT/Zu4zrEMvMCj0c3aXebmOYfRVB7nR7sqV70+LU
Io9sXHkd9SUjWszDEIeTcc1SQeb893dHZECQBN+CEcumVmleStse986YtDdelSq3IzyItQ1oex+k
QeA2ipU8WDXoRux87LXZptM3Jm7c63ZqFOvE6E1Ie300QELKnWer1b+mejJ+iBWeQXIXvCi0mkWK
yxL8JSjIgZb+QdLMXGViaDcKRisfpKV3WwA1uFYnnbjNUK26RbC02dDiD7eykcEasbXQRSio2sXg
vtw0GeKHIp3MzThxr/3yMsAWFg6lLp3/WwavilPjeAfCACe2EQqSIEQvo+7b5UFOOKCswsxJJtyi
Rq6SYh6vQq/hQIe4XOZWXvIDG+PHwYSMEoahsnYQTtzEXfYUSAXy57SlVm+ses90gxYRVRljK5aB
aRoqTAsK51p0cXLjzL+MtNmxyLm5RBfRBbZ7HRyAie2vDe1+UqsKMq50VpoWqUgD+5wAjVsAuq59
5eCdXKuLkRdzYpROZLfop7hpn/agaIweRRMICGmIPN/l+T9z1qSAGE6EiFUJ4Lzj6fe7SetFC4XQ
rgAtZGYZ0I0IjF8N1OYPcmZOJbEhQeliKmNZSPD984muW9WVEIo3cvI+//qn0B6SaCy8Bb2L60oo
RhkKmotupdrlZgJvi1F0r15Zm3O7groEJXnq7SQLi7UxZeUDfopYG4IL8HZ6/DXwemMzgoy9Bx5l
Hnq/6aAJKYjR/PoHUng20OrgXCJqcbxWqCOELVKqqRtkevgZoUu671Vv3Fwe5cwjQ7aKIsFcUKIj
uoiZJmQM4WeEqavhAnaLLFYPfAu7j9wHA1j5enBFGeLMhLJgFF8Y0JirB8dfpQ09UAYzSl2lqxXX
kC1W4x2qrVGOQysq7+1G61BbTbOxujKfc+C+eE51wm2uHuiW5GGLkR2kMbsedo87oWO+MfCJXk/t
VG1oBkefTBZ161tZtQE2V67yorhmeHrm6B0Nvzh6LZuoUNo6cZUS37Q0h6UwmNVwJXo5s5xziRsW
O6uGUsJilBjcT+HVBqM4unEzEHneRBSaUGvQ2h3wyebKhXI6qVyWXCggmIiX8Fs+Xs5JGYiq8yBx
c/62yaL8a8+tgP9mZK6dFkBNnAf6owKABAPLzt5f3rynm4laPWcTSTsuG/TTjkcH/C263BSFG5Xx
I3e0s9FbS3ksWyCdCVIVazaZeAB3fOVWeNNlO95LKt0hQiXabWRYS9K4KsveD30vh4odNvV9nFZw
FgEUWMrtAKH8FXF+9ETtSinrD0Mb1PekAUa9hulGPzb1B+fLkEz2urUGrg0TDNK3qlY7a0ONS/ne
R3CPViqWaxU60TZOY6JtqIJa09h8FLGCPVYBUB7DLt8Dfzb0HZpe8OXrz5nRtHswPPnvrW9BISzs
oiig5dX2I3kOnneI/33Df8gO4A/2we8xYNLXy0tyus2RsiBwplhEsgd+brEkaHlGXhcVruUo4lvN
iw1ircq/XR7lNFZFCEySTEkCuVmZ8XgUHNIk2j7oqykUODx/uFN7B2dMmT1jBYJib207V26P0wIj
6ghzSsJ4eNhwXx4PWYqwDmzYoC4iEi18st47jGhRbzgf/sHRcJv3YmRfh7SAFltVuEzXFjzoX/3u
+UfwfBOkzDnKYsOnqF3HWu2BHHLm6DyBkXNoy8neq4M/Yf9n+eqt8Ozp5+Vhz308DyAbfcbOEDos
gmfT9AIfKHLqNqGFb0iRC5CdOHvpVhVthr5pwFRG9u9oedQg2OpsF5XR5F7+EadXjYZGhyNocfMS
0+U4XgBHCapUBBMvRybRSJZWOGPami3SuTim+QEcXGr50S2+CT3GCbF1Zfzzk/DuByx2AHZpaVd6
sCtaBJM+lM0UfRiA1m7Drlc2kWEUtzBvrZ0SY1CFSQTWdY5mXtmGp8freBIWx8trRgG7UsLwCNvv
SOzYHw19qq+80ecGofFP353qHv9/cak3NeVtKCbzLpPBU93pqP1oqby5vJ7nR6G5/raibKzj9Qz8
uG+LivjG8nSxadRUe4KjZF85MadFIcTVAN8byIIJFVTOYtvIzqkr3S4Jo6K0WKV6H3wa6rHZ0EVQ
7hsjRLO5HbonGGnGfYZLHqHdEL/aegJvflDMB8iaMeaosI5gAUZXjKDOzcH7H7eYg9YE9eeoNctp
YyOnYU/xQQGuurk80wYzefxaMQVvWAb6yrOm4WKmg16WrcoUZHqRvEhZZndTCXo90oMrWfZp+MFI
EDdAtajU4Zale6+ofJQSktQdp1AFMpbBL7KcYFuE1e+NlV3LAa4Nt7iWFI1XjceF4USCvS0ushBb
fG8PvCXaOxD+r0zk2fHo8MDNBVwFQu14IusGjHQIvtQVKCC+YJ2oukodmBsMbxuq0rn3y9Ec0wku
kLCVZ4SeyPF4vZeatj8yHqg4qE89CqIxqg9rx65HV/P67tfHkwAaGIyoahYxPR4vy2oR9COtJcS/
p7VptsHWNvLvANTrW2tK893lfflW5V5sTNJRgGiopYKXM+b5fleTUfxci71ciV3eOnxKo/jPprDX
PlSE3M8eFRGC2MPrQA3ju0gpD1AiNhiJbCo13im5f5fT69vEbYSHYIaBQLGTCYqrlbcJEhFcWfr5
mlj+VCBA4KJUNP3oTR3/1A6Pp6wr6CDiLwgjhvKDlI906gtsnBoHh3pwypdnZz77JyOavLfIqAAI
WV5cyAipUJzN2JWi6l1pKXOFKozXoo7u0YoyD741CUon5jWRyHkXnwwMwozyigCEtkzRcD2ekC8a
YnfsMajCIbkEIB40V16yN6TtYhjQXURS82FClXoRyygWdL/cC2K3ieGSJjS0dlYWICzSONZNX03h
AeT+9B1DJrlx1FbAMxmcvZFUMaYwHSyOBMLU5Sk/c1ECM+PymguSVBsX+xFiOZTdKYrdmT69x3OX
CEeE6kYm9rUm59mhuElm9LSkrbUYqkw6m+IuXx83euhmIiLx9RvseGLny+WPOrOc3FezGiWfROln
8QCmWil0u7YjchUvBdFXVjDl7ejK1M2/d7GagAXpQJDUg2FeVitqMepjWoBhB5Qeu3anOp9gEENr
8zycwEqobJe/6sz8OToPDeqSFEqpWy7Oo4U+Euc0ch0fZQkaIMMOX+fxYLfZ37i6f+xHnx2KL6Pv
IejjLCP/VslTjAyayA3SbuKVQQprGqW2N9tIv/J+vu2wxTQ6GFHTfWRnYEO4XKxazdu2c0KK8Gr/
7ID9XjtIi7lGgftUhc/RTSUqgRTKGCCdicAoKOsMJ6Kov5V24H0IQl3fjlTEfkrLNzAyG4zXaoSg
kA3wliBjxQgz0z+QGMrdmjGcvDHzuscY1VTsnQDD13gJ/SosAlidJYHbkasBu7fn+X13y7fCjMsa
wyh3oNmxMbvCXI1GG1+5Lk8vaGqOs06vSqcEPbvFzKmph5FYhypHXk7dLjcKTMsMu51N5nLXNBXo
OhTadr+6C+k1zrJqfBWNsaUkpRyDpkuTIHSptsS7EEAtvALwOpbVXdnvZ7IPsh7CuL/6+/YyKB8w
KBaBBVOhrXLF7Vtb36my0Q5tXkpUBjRw5TnOz0ZPB6FHTGJt+tU1CcfTq4T+DIAwmjCSt20JPelI
7UCwpqFbATnaGXnSbI3ByK+s5AlHgyMNJZTiLjcKrJIl8LdtEYxCtD5wkexQCQEg6G2rCN86ZfIG
mrUevFoQIngF59k+8Cr/cXSy332vMPA07+QK3cTqVo5T6V5e7VPUEz+MZab0YLxJ+y7iTZXeC2B7
PE3aSvH2SIkM63Lw6xucWLTVmGXDQ6Z1zTaNOtT6tMnCSA590qkK8XKvQUhd/jmn9xK/BtAHjyd3
O7nN8bkyzKHXy9zExKs2jW+QFcUORrSG5zOMxctDncYiM80H4AWF27ngtTjCBgRlUzZG7Aq2NxXT
Go54S+dqRGZ4ZWa6XDU+EhIUQK6V2s7te3IX+BRIeFBoE4s511q0CEZZxq4WOcoWkxcM1pgX6i5d
f9NMxZ0+KveItKWrsRg11w5k9enyx5+ZZ3IaW1DiNLialzVVq28hG8P9IwqH1iHp0aEcMaKzhyrk
5vJQZy4xjYcGaCJIf8pni3xQhlFgjm+vmqbVBwUZ1ANYfJhlto3ShtGVcNFQs7486JlTjRosHBH6
v4Joc7GPLBMHyijmKR0hHMKsV6sNTcqr8d65abTm9jJ1YgEgYvltGYyhqdQjl4fvYRoi+3FMbYHP
hO2vCzVu0Bsumh5nNLSDpFDCvVkjHdFiCIgdm1/S+LSVO1oHyFapxefLU3D2twFwo65E64+b7fgo
BdJPTMzyIndKxofY1su7yIavCVhTvyJifG6yeSvmFjScBmHNf3/3GOoYERZmksL1K81oWpkp4smW
3tbBlcvhNB4DRUeHBarIG8h1cWIJxhREmDJCMYmQtqejl6GH9WukiUfurWueE+f27dzpU8Hs8TIs
eysImonAAEuEZZfwdhBriZnDEnsGPS13gYV3JJoq+pV9e27R3uSgwQ3As1omSFHiOGU/OIScWR5C
rTb9nekQ3cpOXuubvvWlj+Myyo48vcScPE3okx4vm3BCNeiFxwZR1E8BTNqwah4IQO88Q9t2gXUT
GeUehdIdwttoUFkfRVkCYK4f7LDeZD5V97560L3hxSq6m8t799yrhFQMxS2eHgfs6+JgWShZjQR7
kZtQ+lzHoY5a1lBAwVbDfmOmsbHro6p4mAwt3/OJ/rb1ps610B0CTuNfqyGcyeuYKtIo0E4EyzQC
jqeqrImJ4oqzFHVjsQ0h19wOafU9aYv4ya/7j32E7gdocBoDwFbXsdkMB6g+eBKUTY2WGI2xyxM0
D3iydoaY4aSAz6hdHv8gnJsGofVcPOih6XvgHs4qK0SJwCLGpvCc6R4Hjvkl14LuZpxw2bw8/LkT
79CowN6BU8+DfTx8B8UxEB3L4/S4vEu1xMwVINeV2OTsR84kJRDQGGhp8ngUL8eNGpELRqFtAifE
Lj/j+q5uqEbjicyxX6P5JlZRr6cPNapiV+b47StOJpk0k84qbGCi/ePxB+zhFCfvyDITFEb14EPb
IRpUmnv0gpGXsbclNGyDBTZb51Fm3EBOGT1SE3yuemTQVG9XCGvT1OoqVYFahPFBs5NDo8e3NZgU
PYt+NHFxZ/ndHcBFbPDiD6Lo/zTG4g7L7XWhhVvD8HEhHp5G4T+oCCSDkVmDmnEQEYtcJAUwLNWe
hiH+kpb5jzlqtfCFIzk+ANndkcrdS5vzMTb7WPFcRJVWJYCcPpszJHsfo8iDoOlNZHbrIvRuB985
oCmOIGG7QwNxnyrqU2GmezH6P5S4vw16fau0waMWjxqE/5xLEGX9Jl/3Zv61UeRNZxuuh8+Xp2Kk
ZfclmkHlp8sb7+z9aLHh5/IhNKXFvrdk65d9z0HEBwKJGzmIXdoEIT/DcZ4vD3V2j89K+UBNYUIt
jxgWq1PrxPP7qag2QtIj1P82uQbyPz+KzjiUGIgkFqFgGTsRKDQBq913ykPPTlqZipb/Fy/0bECH
fQI9AKBwxzsZxZVEw101cvUWKrHviWij4Oq4vzxjZxaHg4jiC/4YxJRvHeZ3cUAxGHGS0cR1Zy4x
SCMEduw483Zxca0jeyYSYCQ69LR08Gha4uuMrtKDCKNGdzTt6Q4BLn2NJJO9l3mMjkBc5FdyhTOr
RHwnSVWBkc0s++P5Syn1NS12b25CFf627dvoYTS9a9jm86NwT1Ktnjuzi/uOIkKbCqJIN22rdIUe
nIlOFG/u5VU6OwrubPgOzoH/ci9YRKl9Ms9dZo7lrRk63YZ8L71S9Tm7F2bGH6ETJdcl+Z8Xe9Jk
0EZuG6n+Tm9SeON+NkvwF/728ge9FasW9zQwt5mkzrSB9FvOGw5+vYLdnouxrw+nqEQUcW1bYd3f
oLAVPKLZlU/bULPiCv2QAOvgiSJxf6j01I5WVeBNt5YidPSEBpnjYSO0+EuFIuNzPDk/DW+atsrQ
GJ+H0ETgJ0b3vlplo5PcqyMAh1VZWJ1+aI1Cw2rILJtPvuhbnF/UvuvdYTQjYn1LHdHsI7P7YYFG
3cWhA/VM+LqTHTjxpfrB0yoHlaQu7b6aVRjhXlyl6G2VRoekNW4aZb/O1M6EbQ++GNmBXPsmyNvR
Rc31dJ+qnUY7Uxo/AKQYw0qmdBQyK08fq3LcaRkcUCT3W4RdcuwsnnobOAbAQy35vWgQbeL3jcON
iWd3jdqn0cXr2k7Nr0khxMfGxClxZaMr/QUZ/fqPaaJDuw7aAN8o3uz4K0dmz7/M2pWRGPoWcrXR
rpzCiHAq1jrzm4wjOTsMNAYoqD6OkYkz+2BVxlY8rEbLzD9UoD9v2lQtok09teodc9ZOh6qI/JcS
k6r9SLn3KcVgaduOqBxY+aTdl73a7oQxpjdOaIUCMwdtwI23UKlmWmY5fUHI16a54CnBNa+RM3nB
3LzCBommPSWdReyjVKpX5sJAytGgNFw49muLbuAKLYknURXtIa9t/UogdO7IEnhbXD0gHGnTHV8/
FYa/5JXU1K0mVTZDrUzbAJWuKzXNc5cqp0hAxbcIdJeXXIsU65jSPXZ7cj1iGc3o3Kkwhp2meuP9
1Kvl7vLBPXdHUEJ1QDpBcjOWnVUheoG1Hp8lG6phsMlRuskpyPSp/XJ5pHNrhoY+xPfZJwYs+PEE
Zl06UawaQhct5man+NL+iMY25fV07BGW1MQfmHV4V+6lc/MJGQZYDTVgwtf5R717DpNWQ08d8WI3
61GAZX92e5kOuYtM1g/6a+J/SDuPZamRdW3f0FaEvJlKVVq1HAsPzUTBphu5lPe6+vMkgz8oLf2l
Q58JwYDurEyl+cxrDjbJzmpSJJaWT7xRoJA30WobDY5W2h1ZOMqrgZdb1amu079X6EcHE9vLzhiK
Jg+VacAO256xq69tl+PTfWe7bfExwpfsTnVb7dQApQlSs3F8DRjA2ejQB5ii2H5s9bo7xyvBZzyq
R2yUnY979Wvkwvy2ztg3N5hL0MuY50maqvdI2ZoFNsqIqje5Utx7WGYePKK7i22A3ZFNXgK3zZh9
zz3ptJz/bhDe2bSS+jTUixWuDtr9t/fuzjaSzh3o2EABolGrX0+Paz92ed0IeddcXIChq2GcZVKz
G78xtaNGf3u8HbLIL6uQ/zfg5jmd3GyYdQDCd84KTi/OZqBHsUmVsEWj0yq7MaDHqdxXWVmGej0Z
QS8cDxnP+SDokody86xLa18CLx53SM2bQzvh3mVjQ8He4kCfcP+sKUqX31BGU88ZtjrnvjObO7XN
lYteD0fH6ZUSFBV7k0q9ReWVIgQsjut1B/aE2riDcwHk1JymU3WuPDfAQfOpt4d/Vsc+m0sa2nn7
OZqye/AoTwRwmMB7COLjB6FVXx09uhd28eKoOL6L4aM+eMvBod95GUzogzTXZBUSPND1jxyhRsWN
7BBNdof5UlbidTFU08Fu3xkF2RTWgRKntI7cLEUO5F0tlZgeyeJO/jDouN65uXYwl52NJ3nGXM+u
ZBpzrq4nowo0b+uUtLlVgFBPjVec7bzP8aqZo3v6wc6Tp2TIDJYiQlU0Qd3YbtW7okt/3j4Br0+c
bFSS9DncjXRGNod7ioZucaKGol+iV0+51VWXRjH0O1LC6nvTIFz7fxtP/p7fLjB10OMWgegodJYM
YeEMJNe85vG5SRaLMkDbHDDdfxHHr0+WSd8Ba06pAkNpY3Ol6B6bhoaKGcKKSt7XRoI2baTmkKAj
t0ceeQVoO7zp6rH+CE4D/cEaiduPadQZvW9U0WCEjYY4LrrKS4u6clUaj33SuctpBVPZnerYntxz
MiKfHKxL5xRBZ6Au7o95pL2Pao6LL7p0RihdVJn+5LZL01BgHbAYSIZWxUUYcbzvg2dVPW4JJWru
Kljkv70yn75DcC6+pk7VE/CCp6j81sza8dSv3XrfJqaOM0q3UnIv1ckVAbYvwvY1RVnDZRbqe7SL
VFRnRdO7CO9EeXGJrKrBBYKlehrTXgzYlSsFWYqC7r4mTKs+Ye6A4ojVxJVAktqooawVs52fcPQS
7+bcGdC8WtIvuYVC8lmNolkEDnaZX5doNN9hv9OgWFrOs3ikZSa9B6vT5IydFgrDVgvkq1bsTjQE
Fp/59dnT2BatGeRLmUdBPqjGEdp2BztIyCoxpzYlTZxTN7e7rogMXJ7joWCg3+fGYCjI1LZe5uM6
kwXmsuDZWi0Lauxm5Gtd7vj8rppDn6YvboPvQ+opK5K8qAgh+nCERvtV4N5sTcAW9MUcKRxD9eX6
LGRzi+J043ph53R4D8VqALoR7b3SQobR0QLi4PfwG00aZpMCGi/3rRrnGCQp1+W9vYBYjrrH2ik/
sDPPf3xMITXTTUJeQ6ab8pb87Zg6NfJQEW8RFhLJ07QaiP61ivquTCvzi6ZwfG8P9+r5I1alyIUv
JJpnFIc2z1/cN1mSNCvy2+g64/SjusGaZOOza1IInDM0kNsIFflc+2uu1/4g6JDLfPUZ5OBMkT4L
fetXqLl1LoxhTLr0Dk5/4hdG/Naeys9ajo1mPdQ/LXN8e3u2uwPS9iVURiiMjuz14qbK6jZTjTXP
NNbRncjL/oO9QF3xFuqsZmOh7On2f1xwAdRPc5BXnkUmQt/cg3iqrGUyMkt1sIlgJoGIOWrjB2v5
6jmRoxDD8JaghggD/3pqXj7DG4iZWhNr9X1sqZRtFZGck24ZztgUHonkyaXafDuKOzQpaIDybG9J
r+WM6bNI8BqYLAc/PFi/FJVczH7Kxafx6wSjXluybXHUtXkVJsiJ/jbw5mpp0OVGZ5uEJ8P90y/W
eAyjsTtC/u4sJy8zYTfYfcBfW4zdbJvdqKcLgAVMR+6UNXfCfsXvxcYX7jm3Dpl/r8MSyMpEgrLi
LHEJWxiYEseKnkVNchfVun6xB2G8r+PZeKhjdmrnpoj/L4O4Q2c1etTwsDtFKf7dmZcpH2+fkZ31
tWh/EvfC2KCvvQnD6jlrcGuPEwLi5UdpGfGb1EIe/PYgr2x2cR2+GmVzKBAtslrFhTEc4fnlw4bJ
Al3p/qFKAzuH58OnD3PvNXOYxTQkKPGdlmrJAoeOpu9FWYDiPr7YwAFOU67iOyQpVEtyXlI6Dikv
+qyq76Yue9sXNE0APPpp47Q+8IdHiir2uev77iB83dsxQA9kLxGkB2fw+gA2Qz1Gjp4nd4iLmf5E
CnPObfUTsLTxpKM0djDc6/RYriA6vbDWKG9o23747BRKtvZOfJeMzd9OKvRTtpjG2xzK+amIrPeW
seRnMGPJExdwT+UoEiFqe8rjKN2ib3/OnXtVCrABgFblNb51JC0Nt69g+sd3Xo3XmmJMMSpB3RpE
+kT5Q9hm6Ir1qECwcwPJDgCaAxK8BrvmesHJGONC69moade/KxFp/+jFQ/FBAyPwUUvMJigHisO+
qJ3oaPfuzJehKblwTukQ/RKH/e2RpvizakuaIn7rVI+xtiZ+jsg2KB5BH9uhhNjnKeT0+evsoAZf
RO+E49wbdvODesbfjUXQNTUjtffxp53ktHMF4Z4yfqfrcYlRVTx17fAMhSJD8Kn57lhVdx6Ksj/H
eMPd/nA7h90moeNlYiqy/3m9hsNQ2dbisYZziX2T5/ROiDS3dVDz2x2F5JHvBKgCfb7rUShypins
ghjR4mY8saN1+IWLe3Aidj8KmDdaQhAoOBbXowx5jjHVhPoRYJg1QI4Ak4xcaPcI/OHbs8pMggra
wVbYnRq8DakyAf5l21nLVWwKRseI7zrT+9H0mna24rQ4iAlfVwkIpDnliOJSFJa9wuupVW1kZi6Q
A5QesvrFbGzN77RVxeo1GcIyNsSJakp+Bv6nfFLqpg+aVqhnsJvpB8BpUzCNs0nF27RexrWX3ra5
RgzbOivWnKXw53zgTwXzifBfbC/QDAgWUMV+pcuYZWka9YrKJ8GY1rd1JI5QIv/5bwZBDJCAXN68
m6ekzquodRsGUe2uvzMy7KHstqwPrri9D02UDOOCkg2luM0oBmZ/Ez0tPvSKQEW5OG0wyKjg9lxe
J058aQmVkWI/UCa3EWox5J4ZOT03aaxmn5tpNe+FSncJNxwkeKjRnMCHQZ2YQDWv9fwOHRcHhABQ
yhwk/GWaMaup8hY0S3lo674Xo1C0VxlFcmvor15vQz2mUR/DPg95S4bvoMmQ/Yf4FajF2jzgjpuR
SPO2QDIwEXYVUA1x6MqyujtaJTnQJvikfwAJUAqoo8m3iePXtcLvMu+VcCkq7wXjm6cmVtzLqhZm
aGVG8VLWk9Syj37SlCp+RmZMALCO87vaqrR3tz/ZzsZAzo/Ino6JFJy0rxcl9rqp7dxKCWuxNCcE
tjQ/iaDW/Okoso1KtA2ESoo+bh67rtJgWKwoP9lCn30Mttr7BBvLg03++gplFNZT3qCcpy2z0FQX
Oy+1NQoB/Omntl6WS4oyHw6h6XzRwZcEaqnPB4NS4nv1ORmW1gVvKn0F9Gyul7BLF6O15j4KxYCY
VKo91dg7/KAX5Kpn/BmmuxpcsufXXtUawVB04r0VOTgMtYU1a/6krjzCtaO+B2i3vAMnpvAIqy92
5nkf4tHMv80VqOSzB8iWLtCqFx+TxNB/NIaNtU3tDIsdrGOqfhuEVsynxnQXhSpSX5j3czujzuzR
sEULPcr14SSMNfuYSb9TWI2pt/hpkUSx7xhgBk+dlnnzKbWqODpFo4XphKvobQb2RcTP49KnT20x
RH/Nk4Ki8ezV39N4WISfZxAZfR2s7LtxqE3E/OfiZ9nr5X+zOsYLYo1Va6ItaY1sZy8lL1DS/+Zm
771JETiyT12JzTBIRd2Z2eX2TATmTDWQFRvC+zrmyY/MbTgBVd6l35XJ07DNVWakqfVq+GyvC8x3
yB+ftWqtV7/FZym/yxK9xCytH0AIgWv9MZva8GKnpQfw0rLbywK++l2h0ecFdaQrT1prptHZALxz
SQaDHrWuqOJborjTl7I2u3fC1FY8ttTunUv3CIOJ4ikfCqzBWndQSwBDNQWXcoqkT571yO3ifBTU
Rt81WRbh6gU9+dSW3vJY0fb2LlgmpqafI4emnFq3q9X/1k6Oha05eWkakBNZLXKaOakCem1K5xdK
5E0hPO/4m1auY3MaNG14k41Jvty1Vq2YwX9EnyGu0+jgSFIngYtdm947JbdLvF9K65NApaTwUd+M
8KT2+vcx+CvsVN0c9LRWKC4FIiy+PrnCVt5NaVF8vn365em+vu+oUUEepx2GOMwr+kDces4c5VkU
xh3SoFGCQMNQafqd09mf/nwkkDuSgYoGBpn99VEksmj0Ni6ojiM28lh3yc9+yJs3qtelB6Hn3pwA
iOmqRRAPOn0b02RxnIxzwkikBmETF+3jWkdW0A3K19tzeo2EB16LMhmKN9yddGc3Q+Vu7boKGzSs
4w6ZJgNLPMWh08/dYFx4SJZTYnZ0+gEYn5J4hCeZF0dX66/5bL4hP4IfoBID0+rZXHJTbQClmyIv
LGJ7DcVsY7474z1YmeUnfRkeIUpj7Ra5U2BFHeYlLsWNwaseW6X/J/a+Zcr02PfRX6lrP+Kkbv8c
6jW+dJlRX26v1s53oZAEt5BMVuVK3izW3DirqWIPFPaKtBBN3L9FVwxn+NGRf3ukndfGpK8LTAtm
CK23TcbsxhHALQPnaMwH8VsvLNp9g4N/dDmrKEEIY/ZNkCB/vu9o/ki1KqmnBV7teofHEd7GDENp
2onVr2OvLX6sZ9OFf2v/i6WE5UT9iIOL5PPmMDlab3pJyVDYuKv+kOI0BGCoQU+yXw9mtbvHiUrZ
3y4cG8in19PyrHyY0PLwwrGdgMlUUeGcPfxUz92qe2cBzOJ+4vE9K5Y2nhq3Lu8bIomDp1yu3XaP
I6FDjof2rU7p7PpH2HEaL1QqvHDNNIERo06DPJndMF1pWKOJ235sZrITYZVHX3V3ZNoqyD1xobB3
r0e21CLJFEHZHBfM8YwTc+Njhuw+KCPSqvg6xZ+WKsOmGpf5g4/8Ov4DSIcXL5xDasraNv5zY+RU
2hgO7gDKHaeHWqO/4R2pTe2dSo3gm4/rsJu2KOGpoU2TljhL41iWnrrMjr7D9noCXeccNMR350MW
AmKGosorgWqTIKjBKMYLzdRu3tA1rNi56RHYSH6PVzsF7L3FI6NRapS/4rcKigViwiPgYJQSKaex
NbrQ0GbxrNZZ+1xSeT24a+SttR1Pl7rlIHOozb1ioeOXO4My8kKlTJoXb0H0Jq77+lxV2OyZ64hn
ZG9gSoFb+UvZTkd9/r2rjtuUPIG9oltblEFqrSJRC4aPDGe6d5LZe6tnDgZZOrIs9Lsgg6np/OX2
/bp3Jn4bdCsxNdVaBNKNQTu6kj86O8pwXy/SEB5e8W7xzBZOc2ueFMf+eHvg3dlSCQWXCTWIrPz6
4/b2vLbgkvi49M8QDWmrk2sIcVH7pg2WPqk+IMH14/aYOxVlSjA6UF3ZSyKT2NwAA86BEVJOnBAt
+V4J8hfS8+Tv0cTlbDCwC0MoZW39sTT10Mni8qFFs9ePFbyVo97ijl7w8kQcaaF54nyxlLZ521m9
/UZfESgo2CIhZF370pge+B/6wyHte/1eUFwDlom2KnJwJf+p9HQri/j97dntbl/kxNG7ZfcCfb5e
UTObq6SaWFGrVHIsR8FbPQ6dRyCPU8KPVKCjmmtx8qg6seFrXtQeya3s3D9Ud3lcTAqulKE2N3vS
rg7ZFs9LX7X9M8bq4jmd3eG5dcwiWI2yelatscBtFrPJDul6vOua6a1CHncqtVw92bkj7othdi8T
0mL+guXpWRSwqPOlsYIRB6qgX93pUVdW1Z+Q3IoQ77ygsoWO5FrYzynOlmf0LdRPljvOfld3zslD
5O+sxh0euzpolJnfEtgrhoxIDKKaphm0lud0pcN9HgyaKCYKXzRQzaRv7txiLZ9NVP+/alqc39/+
WjtXKMqHyP0Ce6DwtQ2i1UE0itqyp6xe2uW5eBuqaWIcXGk7x1tKvdOhQvGafuZmTySFlUa62xBQ
WopzjvF9BwOvZae47SgVLbk46UVfhBWPSXh7fnuxrMStIFbJ7U1isrm9q1Qbp9HitQWTW9zjPNqM
jxDV9SFw7VmNUOGsl2/CyrT7OuZA6EmOLpvAKhEm2LzgTTuYf+FXOXzoa1wQMNhV1CcX78MSlemu
Q4JZunYnmD7+MaNJsiwkk4l7iSh826jIl9xVcJJmzUrNuCix6ANHx+21TZrqhPfqcMKnFbk5EopQ
8YYjEOHeKTJA9PLeySrfFosag/WYl7YiSCuA2C56ZPp93YmLpUUHV/DeFgSwRamICwgwr3F9YeDU
7iCDx0S1dIzD1EVDL1Zj9WALvqassZ4E7zIAsoAO/2pS/faMz2mRFt3aEuG105SGWpfikwneFgG+
mVBNBOmYjR+6to3fdZhEP0yRSMUlVURK+wNsJzlQtfSY4s1e+uH2Jv2FfN08+bJgBraKihKFJflK
/fbbKs9RssgRXjj19qlRvG9zBtJQHYpzGVuXusofx0q88SJqJLH5vpjU/+bj+lwvxUPc1th0Teep
TgNLLT+MFMbr3ghyZ74oWnXWkTJWPGj1MRtmMMYTHJ7W15GWOVjfnYeUop+EDaBIST1uk0CkeKnn
UBzckAQJpOsAPqWoBzPoTOtJ8/r+5Ehg6MG6ya2xXTf66+AVyJUJ5Df3iljUfFhXG4dXZ+g+Rmlm
vXjAJkqK3nPOdJve8yuQIf+FuK5/BXE9tX43eN+VlpKU34zp8rJANv8RgW1sT+Y8P2dU5ws/sdLs
L13RELhcUEr9InKrT/y2QkM1WKJI/5pHmXbE5t15OFlBWieoKgJ12uYF84CGfVIubth734Uo1kek
b4v7sgZR5o4oNbdqjutv0+Y468J8uL2UOz1aqc1kAdcBUQuhePNqikiLnBo+SZjRD/adrHnUog5/
xfajGru0vrUyVAbxAf/294mt/DShyuhpdyTFu7uLHFpH5Ee/nu/rg6AhhxzngNHCNfbeYCEp6/cr
72WZxmcvanrfif65PfG92we0PemQjAKBM12PKH2gARawb2ttQoOocJ2gSriCbo/yCzmz3anccHgw
QC+Gybw94amKksvA89bHyzdIu25YFi3EFADiJz3HdL3OaYbXNFTu57xsLyCOh8DTEuuTG82QV1PH
vLO1uLlbV9m4TcvpQis7eVpQbHxEjNAIRU35drYT8QZV9z9vWEpRdYkJkiATvIWuV6lbDaXsasMN
m1HPH2nx6aGqT52fxHp7562Z8hwrynxwpex+GmJkGM8wzEC4XA9KPXxFmWV1QyozGRXMxgZs2VgH
EcLesaNQCVuKdiVZnn49ir22dWtEkxsKza1CWEs2ZdHJC5u1yj5ZVto9YcPmPRbl6H5oRSMOht+r
hlAEkQIzKBNI8vD1+FE7Np5QGD9fMqRWCMeIJfP0vgIZEfRR4n1wRDoRBUyrj0U91XN70A9+xO5K
S9gXSD5exy20TqlToFcj1Q83MTV/iRzz0iO5cbp9CG6P4qmbo2aBV5ypnLuhYrTd09CVKAZ4Sv9v
5gJeTgNgBk8Al8yrt5SqzUKBpWOragNWA4PmnGIXEZd/MRewLOgdEdICZbseRVi5UZjDyN5Mk5gL
2f5QooZ4cCnvbU1AePAF4TlJDfTrQXS37JEM5jack1J/Ee6avlk9AjFlcbG1Fw6aIXOH8ANG4mcP
tNnBHPfyVHpd/AL8meCWbln+kWPklYnaMkcjcdCZytoVnjdO2ielcd1vve1lX00jnysfUyV19VPV
UnLauXFjPpBx5p6PdU8d47JTRj+HkZqb7ynV6J4AGjn0OkoL5VFtYR5xU2mo7bUeTF87wxU0yBun
flnxiYsDY+BP/Lwb2UlxvOI912f83vBE9+32R91LU4i16RsTg4Hs37yBoDKSemwEMUwFPRyIu0X0
wKsARXO6ZOTU594YrGBWneXD7ZH33j1JEqajyB0Ew+L6S+e63tg01HmF1jh522IHcWrs/KvWth/c
wX2fOPiP3h7R5v+4fZB+H3GzgU3hAnBReYfQUj7RRvkhHH29wPwK1mlVDs7kXvCN9wYYMOm9SSq2
2clNO6RDPvDKikkpvxZtNTd+ja73uenQqkiIPJ7WDvXZclE+J3bvPUyoU55mw82DwR3+Bl3/xwaB
kMt51iW7D6QEeOLrFW89xR0UmiBhjOrbpSzN8eF/kXXsfNerUTbzXsekjWN5sS6IEtyhJm6GqALa
dBW77m0eL+mLov6LfAoNNhcEE0Ut0m7jembs3Unx5DVrVOtEIrAugS2LG7f3z2sBLxYQHR2pcfML
57PZQDa+hFoFVJHikj6+swYvIV4pmtOcaMm5izX3c5v1S7h0UXvqzMV4qIzS/E7/cXzRrEg8JLmi
BOsA7OL2D9u5NEkEJCqU7FmlqHg9fdRizX6sUKhJVhvHeQeQNJ6TZEqDagVFXtA8w883HC3ji6u2
46fbo78WkfGQdJJrgkQCjHx1sywFichKMyMKSRnHNvCyeHpOImusgxT+BhJ9+BuecreL32uN1E6R
pP7ETxXFeVz7xsLpEcyw75YkKCeFrvEZMyaRhFmVCnkWOF1+7grz4Gfv3HyQacmNJSkUYOTm/nFm
3VKySVacPH16XoaheGiUZvjsiQR5kRG9FIfCV6h2kX3AvdkJCmhH0CuGqg5kZNtbzVWNwtmAKAK1
o+FvLZuHIBtX94B9vzPKLwgkJx2fLuAp15vCy0Q22qvrhNqCV6vvubXR+ZZZFwe36uvzDt0UoKXk
6XHLbcvJqnBao+pGJ4w6T5xUJU/eJ1mbBZY5O3czaY9feFH+/vae2xlUNltAFwGFkaCY68mxHes6
17AuMSO9a/zV9Za3lad9iWy9farqtfzROrN9EBzsXOmUDeFEyoLFL+/561HxNEqpPyVOiHh2/EDB
tXu/WNQW3Fgz0FalXtpodfSm9cCczLPtvUE+pA4rmyZm59K9Np36zxMGymQcfWqZEuq6xQQlgxvF
bmfYofAicTHyZrjD4bY5317u1y8no8BzRY8PXBc0u+uJ18JMUrzL7BDHO3FpiSdOKImcUNSbSVKq
IxHZo+E2W7czvK5nV9khLCA76NS6PXsjCF7VGaKTno5/HqVz/En26KhJR+xf3/23WlQqlFZZlcUO
Z6Nu7+aeHqyolelg+7y+cBhFBujc0Zg9brtMbWcbWDp0dmhHen4yom5+NxqxAQRPYTwskZ8cEAfB
ms5H5EK5XteBD4VGsNi8+hSFaXhffz4R114hltrGvj1XgkV0yOGZorlPc2c8akW8HorpAedgQSEO
bSubtUAehwDSCtNq0u9h5EX36pw32cGlszMjKQCETQbde2K6TShDzaCIIV1ZoUiU+DFPM/0yAiMK
q8apDm7rnaFg1dKokUhGWFibx9UcEsQmygRed6pUSOetTYDziHeqq/WoFLQ7lBS2k15lwLM23ynp
krRrJ88MSyutQmVCAjee9OlOg0d4sBl3LlA8wWwV1wsJCNjCsWmktX2ymmaICzY82zxC/DGJrTfq
muZftFZT7yjZrQdfbaczwTJyCkwY1ZCgtpR5VSNpwp3aQMeWJLiZkLaba/cUCcd8GEXeooM5mu+n
WP+ReUb6ITeAEeIFk4bz6nl3SW5pDytaIidbmH0Yu7kI665V/R4xoycnmj7fvvV21uhXkYx4Gfc4
hM6ujw0ZSUQSuNJrKEyXy467IQxMkGiXtoiSy+3Bdu488k7az6yNxEnLvfHbHUSPznORfzJDXNGN
R0IP605ZlBGdQwxQFqWY/hj1T5gFvIdsF2lOEJbX402injjCIHKjFdhmq8FyLtwiPZjVzo7+xVbC
0FnKUmwPj5ONWVOLlFHsxXxve2I5x2LtkfvnOr+9gPIHby45ElkI6jSPgIBvYao4kovSyByqgkur
vUReFyNKkB6F2jtgf8SzuMUR4aaZTUv7et2awpktJFv1ELNi5UHx3Oh9l8c1XSl0THI/NZXq7Db1
fI/72PxPUbVLWM7mfN+iD/FCi8Z69GzaoVbaVCuiO0KgT6HleK+kiT84ydoFgCLtt5ZIlvBPF4jm
MOVMWfPl8Dmbi6w3mqq3a1cPc4siu6ijH67bxv9mECnlghioISPC6+XRmrUYEFHWQ/y8RyByVffN
jpvy4+2pvD4s2CST5qEtRZGIvvv1KGYR5xliBJSWUdjz6cMkwdr3pAnAKFCJTo+c/3ZSnOsB9esB
lQmSdzbbDmIXSv+wiLaidpkU/0xVnj4kTwlcP20YA9IzB6mXgUwsnZMQWajprwKnK9jgjve+66rm
7KTUOMkhy7uuRmDv9rq8Pm78TNpqsnxMQ2Xb8DPStQG05zjhkuZN0AwEgvWkDj5YAOPgQ+/QDRgL
7QCKuNxXPCXXS4JvkQeGC/vtNEYKEepZe9KqSguUJpvDqKyplCPffa/WVXdCqWk5jbmpBHbZlAd3
zOuDzw/B3EBWcknottQ+0yNDg/HhhDiSjZcpQlveWLyj4tFO0ZphYBLQDoAw8wqjFJer6CLa13Qd
Yuj+kJUucZQMfuM2ZFdWjfrLgmSjwIXssQYNjUKkph18372pShNK2W8ER7fFZVVZQtpDzz9MYsfE
czWpAkMdzD++SQn0JcgY+AKpxbbFqNauVklDpjDtJ+cULdNyyUqnPN/eqzJEu76vGQUSLxJCUvBj
u3/UoZ1h0eiS0uYAAnS1+aKtzj9T4pB06xqMpykvHnRigIPQZ++QSJlzWeKV2j3yh/320iIp20ei
MVnEtXYe+86Kzl0ksArXyqOh9u4pbidCbyCmiJMY10PhqWAo9cL3moa5PI0ZHS1NSzNclXsedcv8
80TmV4pGiwgErSTgXI+noXTdKfPkhLa+VPf6kApfjIl7EDrszor7XZ56eQFvZjVqiwTuz1QWSscN
6JrUpOFpeUmL6ZMxN+Lt7Y3yiyL2aqfIRhylGsLH7QFPqfsl4AM5eYCazlXZzEHkDToY5CUK9diI
71djpIVEJQLwajo/6HhDQvqoxaWY0eMlUOxPmtqb92pmoBpRjOLUK+nfMBH1Zzp5GpBfq7povVY/
9Pn41yqgV3ga2IQxKoaXsnSMM6SH2EcLJD5pSLGfeg0cSpxFJUj/Nbm7PeG99aWKRnAmqT7qti9t
NINRLysVFaUVeihEHoWUHRgPTgDtR0M7wpTKD7ZdYK416a1JHwCp/+ttk9MAVKPEtcOlr0p09gcv
cFjHU4KnRhDHRu130GMuaO7al4n4K4R5gjHA1CYvqTm5l2YYDV+J1yW0Vgx1xGBOwaLCJBm7QvPR
0h+fB0x/nmLeR/ombvfgRe58ce1xOg2rBHtO8XLvrF4bAAFTK99DTfhStxH+yDh7GB2qtXbl+ozi
2tWM7VZm3emLkT1WM9oC/6m1to/TtnXCvIBAWStr9yAy3r2VJuOX2x9n79r6fa02m7/WmoQ9RoOo
8/TGb/vC+Gz1lvbSRJkRNIZu3yEvZwUeoKng9sg7lz94LoTkPFJeighy2/x2b81x5Zmdk3Itj1bz
NMxoq2ui6y63R9m5HUHH8aSjZyrvyE1oBUp2zm3YzeEoemwfhVVfUqN6mq25O7hGXqdX2HH9NtJm
1xWFgdS5iLlG4tgKDL2csMQApK2sQI4cBcvcVlXaf7OIcCeIgWWQunU2UeBz9E2X8epY5XxXerVC
zyA7wjPvLSLVeNpjsgFkbfHgSZPEtVlTKMzbAYUaVSnRS5v0h16xjjBzu0NxW0gADVjerdFxorRp
bGnCIdjMm1Pj6R9g+2aXrgKlcHtn7LQ/SHl+G0pu0N82YFWIAcyubYeKbTnPnpPUYRdV+ZMJByuc
vaj+plTiZ+bOvW+PTfKQusR6Q9k6fiPU9nEo7R8CwP9BTPT/+Vn0P9CJ26Hu9GPppX1RcC6MUlXv
HA3TzNPiVrp+TivV9l24X8hSpNPyUher2fqR1XSP7mTW3anBAeNiLxXQM3SOmq95r85HxdOdlJHq
u2xyAg/GS2orGoTAFR9/5BOZiY30RBLW1fy4es43zVtfEgVUlaqRwJgw35LsrTHMl1FPnieJeB7y
9O1SK/e2Vn6urD5YDPVN5yjBtCJAe/vzvr5eiPYo3PHwSDuYX53x375uR/ux1ytrDRHUj+5ReRsC
FR3Ag030+m2To5ChS59hkkTZyvptFDdSrQExsjW0uqQhGxDPUR690cbODhwVquefzonXiJI1ICR4
La8qOPUQpRZEJT0cdKMJIRMKSKyd8un2KL/C7s37KdMPGO5ERFQeNpOiSOSsnaA87ipKBDJgmJZH
z4rHc5/2KH/hRxUWeldfYpxP/Hqtpgv2ds2JuFicl9mYzgqWAee8WLKLIoT5xhuy9cmebLDvPK/n
zF61L/+BjqGBgrewa68xvVZLZzqDazF9GFNHyMYdaBxblmq/dIeQ1MZNILmszRI7uWmHUmPvx1J3
lY++znjKVBNt92juA8UY9TtFL9a3iVcCuvRSih9FYV1o7B/y7l/vTX4ORSrJbIfptfXhwH93XrLM
s8NEYlu6tkDFSI/NOysyCz8TK4K/rpIGhdQnVIX9TzuWI8RzkftE9qM/teoQttBYD7aX/K6vvjvF
FKDk5J08mNeb2VNA9QiChbBLoidCovKDncfNh35EzLhW1X/s1KkvBZTf0FhRqLy96/bWhCyN9h46
XTB1Ng+1Po15ZmeRHZIqLictnVfMitIjf+jX5xW+GtKj1IuIRlFlvJ7ioEVTR/GbRluFO68VDdNT
uYhPJjyNc9Z7f45kYjhc4sBjOuRnW4iCpGoMaevY4ZBEzjmajfTU6Chp3166nUYew+BZYVKLJvPc
in4VXWJoykSDqczzwUdGSQSU3L+seuOdFv7+bVqQ3Ghb68GIK3Sn3WdXsU7JMH++/UNery4W88hM
IoUEQw1h1+vVbfVOs2Mx6eG8iL9IVvXAUiBAx55wgaSV/cF+fR0rMBycMWmCalMA3JRsGmvEGdku
9dBcFWXwKSAN/iiK5FG3K/OPG0HXY223J28qqo85hcBInZ9se/zb0ZHT/Bfrh+EQatWcPszbrtdP
VFFutTbIzGWBo+oOnno2lro6O21PTuosR5WRvQW0IF/LRQS4b8qQ9rfXC0veRQKGtXB26t6v0Kt7
IYwsz52lzefbU9sbigKeSoGEmvb/sHce25EjWZp+lTy5RzW0mNNVC7gARQiGrogNDjMEDFrLp5/P
WFlddLgfRzNnO7uMZAQNpq/d+wuqD6dNFWqOogTaXsATCvXQx0DI1M7Fes0J042mLq1CW3aLQwSq
5Lr8ia4vBHJcIXhqmuZbo6yqO2R+q0MEDPA+rIp6YxnKVX16bHIXkxSBoSLJmWuMH8f1nIq4pGuL
SkpwJK13iLF+5cXX5YdQrfO9AitxP2Xe1g44PzRpWqdGABOX+GPtQwngPNbbKNOOGN03QYmDiV9g
cLMxoJdbYT8jc4T63jrts3TKXGturOHmq5m7rifDhPbBlr/ZpRVCDZSnILJDkNtWK6Tqmwr5UqZN
ugLA8poXrDsrTGTMutno0KUVAiiHm5eHE4iV1WZGSluDWVZrRzVpMz+JJnvfiF7fR7z8/Q4S8cbT
8EL8ATxYw1YNGS8LySnZ92cbTaL0llFB5jrTuvhBcREMMtXI8lM8GQ45C0j4Bnrie9sL9Ru1Vpdb
U6/rXVM47S4cq2JjxZ73n8/h7YOMjBR1W5dOwpZnKkVt9UgmyT7MpduD4ksxdYM2eoBu9fjSvX/a
3OpaKNRSGziC8D1sXShQah0fR+7LIyzjj9dbOl+pxPtsfKkYQ1y2PtBalBTyvKAlqfcReHU4HjKt
qDesZ85XKqVEbh7yrbwgYaadzqbbFkjslt6C2Fxb3BKSR8cC+OctqbetEvMTQv70cAGJhvwQ+rHA
gihBnbblFXUe8dpUj33fhsZuVKfw21LolrGvR5R//EFpw3Q/ZuFCVIar+n0C0LQ6Rk0p+jv+yhgd
ylYXSqCEaTUgTKg07+bJNb4OZmLUu6V0lr3As+9NLca+wEBlAQvc2V2DSm0Ru+17Xem/W8lQfcIr
LNH8sOqXL8kSNqPfNT2USDEoOhWKZMyyt8IdeQfkWlJr6P8qDEvaAH2dnPKTmo0afDdjNL9Zbc8Z
PMl6y/6l02/zngeKQt5AMtdXRwiuTtRM7UE9Tm3eBc0Uq7xRhfh6vZULslmcuTKfScWCpMha/UAQ
nEJFQ0M+nBTqvvEo3hTF0iCghypC8sqqZiWB51BYyR4rsxqKqTt0D17SG+RcQ2N+FSvWeJ/2Yfe2
W9IQZiA4q62HqTzDThcO64aUlyysYPe0Bl8skJ6yptI6MsoT2vJ2JXbUP1w0h0d3mfZTaSqLbym6
qwb1kGHXGYYekN42s62RPMhodnsPXOg9KZHw0WqbOJfmWF12W9mhkd84XkeMkHS1AbYhbg9W6yAT
atRV/EihePCCKLZoQCAiu/itgXMklCwXYmYJ9qrwecwUmg8Eoap3ZluGN0ZHFhDms66/geazvIqd
1nmvmhMOZGrdFe0+dHAM81ErE8UOtcn+oOmIley00PImPynVAXbXoLev5qTKdgl8VZjCeVo8tlaB
uWurKtrXmADldVziuHIz5zPZGxTm9YOL9nsJZASk+i5M0CP2W9GY0z5zrX54ZXh5y4vLEOilCMqR
ZIJJy19fUOcBBEgcAjBQCyCazDW0cVTTWJ+KdD4ak13cS07r3hhF/qbpFAAtuScgg7fFWzudtoRn
z89LWgafQQaRh8MZ0wK3VMrAHqX5xlKHGx1Y6t5wi2FjLV5ohVejgbsKN5+DasXpGUaQaSpjQpKk
65MRKdkF6wNzsl8MEMW0Qu59yb4k8FudyppVOwjzdcsxKrv43gYjtovt3P0LfXneyip0SGuo4kbT
LJCL6n6f13N59Az4XNdXxPkNQ18AfRArMGAoSJyO2Oimo4LyFSOWFrVfNrHhm2mx7CJOuI3H45Pl
4OqgAEgHVpAz0+Ddtnp01FljDPWsg+swe5ILYsqzLw2vquYuU/SFE0HJ6lftpEbFvZI2sKaFMeIz
E6lzqfiJobj2oVvM7rGqxPDKc00RBmY415888t5i11QK3LcKUiBaXrWn+F6z9Jj2lYX+pgvhzO6H
Wku2ssgXdhSrTWYSpPECeLfT8UtTDKJmsqPH2U3du3nsIso4rSTWqnqxK9xWOSj5TEZeCOfFd5BE
1dEwGCuCmDURKyvGBEechKmLTHWfJdDjSSGrf6UViRiUYDeXp+JpByNwvU48u/ORhxB5Visf94oR
bj0vzuNESQzgvfZvZMppK43a5JAYTSgAsyE+L9bQBeAUs6BEAGiXewjPXV/2FziWZPgo1MgsBnjB
dWA6LnbW9NRijznI5/us04dyp8XLl8gIEd5mc/tTRTTszZr1GbaU94CLfBU4YCV9wx2K902xtLdq
GQ1YgeHdoAwq8m9xCaZp1Osbs6mJwKvkh9mp4hP0oWLjCDofL3n6cJqSAQG2sK4k223l9GptTsfG
1Mbj2BTpKzHH9ofQmnSMfXt7I7C+AFqRlS04hwhTovxgrs4JgpshRNllQvPJA8GdxNFdLNrwbtLV
T/ZkJEdESiCQoHl4w5sj32ml2b+OK+PT9Xm79B0UbGTQLSv1ZDVPF0o9h4mtTt0IYLWo/glsK4Mc
RPXvoayi5peikJQBJDDmxcGox/ldoTmNgx+c81iYY74lVXF+ePK2k1pvhIGSC7kKmacstlgaT2re
1BSNxulfWQjN7fM50198GwAXIqXBrS0R5dbqznESgWlURlPDMEbfhlnp9y3wnY33xqXhJXtNPojY
QHLLV8OLD5ZnD3Y2Hklwf0RUJ9xlA9XaeUEwZspeLZ11NzmjuVP04dbqkj9IN2wB4S48YXkq8qji
WUVsDSj6dIr12XKGbBYs6xQNJYuVhMeiHr3NTKP2ye2VFAE84zgVfb7rxrm9CxO8HMo46nZ5PJgb
J4Vc2KeXFl9DxorqDtUXntWnX5NWpD4GxRqOeWwb76u2WvZjX0YbbMILKwmNd9TUZM2TbP3qGtFq
F3pESytKrdcI8Ufth26x+8RXFaPd6NFZ1UVSFmWyTUqS8nRd53LGEUo48XQNnS2v8Rr18vhLVhnz
L1uPBRFz1CylbyOh3BOyVj1q+fjP6Hnemwe4zwlvubpMTYB70ZL7fWSMn5ti0JQ73ASTBqWErCCC
hcnyrnTV8r2Dws+PbCixdyowxE0GlSWD85e99VhaX8WyW+TgOJ5kuQNw7ulMqVWhmOiGYWID2OzA
q9P9OiHN/L0vDGz4OuG+y0Ir++YqaXRrlqPz2qyUykfGmeJRjMx1ZQ7NfZM7+uwnqerRKc25AX4L
QlrAKb9+kK2XlfxY0qBkaIAbScDA6cc2VaXY4dTXx9EsnJ1YFoeoZVw2orv1NUErrCVETEhaIx+1
LtqHTiMFApL6CGgMlmjPGycTVemH8fytAEhyvU9nYE/ZHPldiGVg8CUK7rRTBGNuJySqCfni71Zk
d8elJjTRNKW6M5opu3EXqwVTWRvvzEmYN6qKqamXJ8pNa9V/JM3IbapH7cEr4Xm0U+7c55N66/XK
vHXOXRh+naqyxPSi4039//RLMwB2YiAaPZbCFm+cuY5fGZnw3umd3dxqSklxqDPCBiOKpnwPHXN+
nzilTPrPQFQSM6n03dKWxrvFM7dU0S99Ggcw+TJeF6RhVgdOMWOHblV5fZxwaYfFZ4hjWkZbtg4X
NgvhD63AKyC/tE5gOLWKI0xY4UM9N9kb1Nnb19hMDbs+LqzXVVjYr5GhTQ8CXd2NN+gZHpRVgpMA
LkrgzQGDr5lXYa4jvofVyTGz8s+5XXp+ZKjosDSp2n+YcAh7E7bwX802/FqlNuLM6TRuzP/6uEVH
kpy96pJIh1JEhuV0+vFwtvTRMYbjsOBCHjd2e1c3pK5Q0qg3NsXFpmShSioWSeD1aVNIoCpx5yKz
tqTuzzadjdu5jL/YebXFgzgbV9kpm8cAjyteBEjDnraEVHiZV04+HOsQH1JV4MrjpKnxwZ6b6FCn
KLVMqObtwzFrPqZqsRxM48VcAr6BR7GMzDxCeWN9tdgRo60NXn9cXEAXRpx3XBbd1uF5YUzl09s1
yb6q+CSvxjSxFg/eZNjDdC1ScJRtuOOF1N/nPP7318+0S03BycLpGTgS+I7VoIoWNJ5T2j3Qk4yT
zIyyu7Kc67tp3NLCW+9IOXRAQtkXJMsxQ1itycUyplFE1NuFoxa7SKHM0rtWetPgmu0bi9G+x7y3
OwIS2jLJPPMNk02jJ0WmmauCstmqk/i1Gc1YNf0xiucezzBD862qh1PvRY2viaUgUSuK+kMr5ONb
XQK7B3jWa011Pwuvugl1HrdsN+toGHmKvaG5fKzDItl49FyaC2nALoE2Emojf/68tkEJIxTgSY/q
CCLBRqE+aKJqOIAVtjamfX0Ig5iQGGtiCY4IyvirVy+h/NzjLV8fva5Sd7NJQNSP4daF+aT88Ty4
pBmLvBh5Uwl3g5d72iMSnuAjolJm0adUHMrGq76FAMsXeNuJdkd9vS52aWp50ddi1hvNJ5edxGhq
GmOIDK5t7EWdzjkqeUZ6UDOhB+MYaZ1v1T1MkmqAwu7nZTZAVCPHPgEPxXXFV3KnUODetvGXzgp5
FSUI/T+UCYlm0uudBdYqaeJ2l9mF+4Pfof60zL77VJlGFO2ToR0Kyqpw4HxWEwdNq6ife6vrCCsS
SwA2NSclOeh5Y+VHL7QQ73ALrX9nDRrWuro6DZqvaHF5XytLc2yL3NrVzMKrvG8xDKRWECW7GFpd
5edsh7edOWDqcX1Tr8Mihh3BVHn3S2bn+fHvJeZoJlZ1zMph2qtGWgWj5+PDVGmxs9GWPItWU0z4
RfqexzpAKns1xWiEzECz8+oIxLXZ554e7pHxTYHWUKKuHCXco/m5dbs/6X+dtgpFzcZ7VWaIiPtW
QURfQfEE2h3Tw1YBHhqbWbrP7UYajw+L99aqM6+nKDgmYH1DfozCYaN+txyBl/Qyw0uJ7Tn8hgjP
Mh5mO57f1H1aWoFZdq04mjoKt2ET2imFqWypDhOa+fOt7TXx+xmi7uArAhb3Ia67UPcLvB0OoSfQ
SjN4n087JTEmfIR4/Ol7yrRw7J28i2BFEzH2R2eM4hShCE1FfZ71n/qYg03LYXRjY75t0mn+rpr5
QG3JLm9NaWs5q1hh0YzZf1TY1DjJL4NXci9YsEyur5yn+unJwHoEZuwSBPi4YokgT3dsUXdqrlRt
Sr6D6UyUhLpp3vfLQ7xUaQ6ppEx9XW2Mgj2Uiu6m6yqjI2PWKd+WDFmqW3UZyp9Gv8Tg20iV+n2e
o9M0i8Rx/LAe+vc90OG3qjbUB69d2u5gaqGtBSheMU75YKQjbG5p3zAWc5k/XO/e2dubY4jFIq1g
DACATMBp94TojS7tm/jY4YcNOWkw+2VvGkr9EM6e4uAVGXvVLlUE90QGa67ZD1PlZbtqgjx2KF1T
I1Mdlv8KGf/r+/R/op+cLNkclUX7j//mz9/LagZ4K7rVH//xOv7elG35q/tv+c/+56+d/qN/vB1+
Nl3f/Pzt9WPV/nbsix+PXVwW639z8ito6c8v2T92jyd/OBQADed3/c9mfv+TN2n31BzfLP/m//aH
v/18+i0f5+rn33//XvYIMfHbIj7r9z9/dPvj77/LCvJ/Pf/1f/7szWPOP9s9zvlj8dttmz0WP9r1
v/v52HZ//11xvL/x7EW6ksCaTD6P+99/G38+/cjV/kbFh+Q7RwJzzIn0+28Fkrbi779r/Ctyu0SO
nBTcQvKSgir7548gPLIYYNfyrsal4fd/f+HJpP1nEn8j6fKAS03X/v33s7yDBMmAnUJoS34Fb9LT
xVVMw1gUlUBPJU67IOEV8FbPhT8t8Hy0doqOnaHFX5GR+eGOevTgqBM+Fku7V2sNQ5N0CDkhSg+5
5bn0o2ZODL+KXf0g/ekfWnOYdtqQ3Pb28DXDjvc7xSbt1p7AOT4b+D+7ddKNdb3zCetDhYm0LXKS
ZwZtAhnxuDEolC8GyzRKPznVXPl6PaKDb0+ifzPPcyDqudN3uqiInZJqMnZlVA431Pbit6VOJjnT
JvtVrUzGnaqSuKrcYgJJnQ39h8ZNq/fTUn1Rsy15iCcC2snpBWtLQhZYB4asVsgY9FkEpbtpXEeA
V48tKvfioJnNR9Rlpq+lWSM648Fe39lTVT6Ws1m8r+rxE06Y6usiwlYkzovc2JlGkTwMal59Tuol
m3299UJA63av+pGXjz8F8ti3hei+gmIzbnNVDI9APXVCgDkv3nVuX+4UdabIii7WbcM73/E9QUzn
lx34XzMrquMs4i+qnYXRHjxNyFUyWwJxsJhs49NE/v9T5dmpIvf5lVOl/4M6wL+OJ3kGyb/977PE
/Jv0LJcREmQW8GbPzhLzb2CzdKpeLvI1YI0ILv48S3Tjb2SbyCqQoOf/k59/fpYQR4OU4FEodVeM
lxwl6/CcFwDkZTSIAHHRjLW6hcu661K8LoegxTj72BhatI+Fvmw8AtbvDdmKdF+TkrGoe62BwpVS
OtVoZ0OgVBCoJpKeUB1Fso8VY0uddqspRvv5xgSiPVJqzoeAL/pudcg+hW5o7hDOUTdSHzLye34E
0Cl0f6RyE1UE8i+rllx3zMxM1/ugLBU4eehJvMqHscXlsRNVMHhehSm82lJr1tqvo9cYG5WkC1NH
+hUZcUR4pQbRaurAUoRSwrLnDanbpLcxz3ZCo3z51HFAS/wn6RDW8Cr+bSvRaqHU9NEqRblfkjq+
i3JdgXb2cqoEA0oWl3VIyUS6dJxOnTbmLuLuuOm20+ASp0n4tfC2Sk0Xho3CG4sR/Q/POqNyFkZf
Ra4TdoGuhh6lkM75QApmC653qRUp7s6yl3yltRNe74xxnFVmF1RuZ97P5RRiqNBukXvXmQ6WIPMC
8ZzzAQTd2vQN+3lXkrq6INKL5rbWzM6vyEfegvlx7jAKdXboOXh7fJC3VCov9c/Fyw77n6cwZPUY
UxOFl0bRdUHfE8DCaasOIw+dw7ND9EKEcL6ZKVqRoyC5yMdSNzpdEc6ionWX61VQhFq5Q74QI7Ep
tndoPDQvTInwtuOoRUOMOWNHr9VoQhgMaltNVVBruXO36L1zm5d286Z2rOL25b1ySOlxH5hQ9NbY
oa4YhLnkMUVwclhY2Df5rsTb+ags+ovtW+nV86ZWgaJR4+nZ5RlNda1xU5qpdT9F+VaHzhfDaSur
k2gYlL7CBa4McjY4qRFTA7IVpS/M/8oZQiSUFACFHqptq5MozpM5r6OIvizRfGMJfUTX1IohBOXx
/voMXezQf5pan0RDKLoQu+IyCGfHvYWuT6Iu1n9eb+TS4n7Wn/WlaPcg72BUlUGVAHkCGOogV6Fo
VKOHzr/elJzm06uKoZNpSQSPqb2uCwWIZYVzqLplkLRWE0QdHKlYxfohdvPvnIbZxkxdHD7c7OXz
BDmMtQKXiJQlgShQBpkTK0dFwv9SxUlfPEmyhk+dlwAK6b+1AF89KE4B57IIyA587qchPVSeOR6v
j9zZJJEcJXgjgUkek+KNfMI8i/PLLtFxqFWzoHOxubShkP8wsAeBANfgz3a9rbNhe2rrqeYqdUTW
mH1uq7AkUsyCarCnxzAiZOcREpcbzZwlqbnNEUKC9iA9Qc4pJCUV7VwUXRaobireKLYXQ6hqcTNI
cV1cmqJ/q9lieo1Ld/1KOj29TcmYfOn7Ykl2muKWYEPF8trpFUHAMSX33ADthwLWywYE/2zVyu9k
0CVTAumzNa84RDzCirs4C/qo9741XWi90eyyDpTIdPYq0pIb9bQL409OCvCAVDyQWPvTuTaR9Sva
yMkCXVM+zyoSxBkJopeuWpgSUIUQPoN2hVLMKmpMF4DoqVpnQRpmzdHJ6+GATmm/MXTnhF9JyACA
joqKJG2tmfoZAg6q0itpgFuieKwyYcx7WzEKkoimS8KsTaphV8FK3BVLPv3TMIQX1MiCfeQk132h
t9UHV4v0V+NcO69yg4Hwa2UYUxJn7XIgK1Eex6rUSrSwh+rdS/cBiBXgGxJWIS2z5Z58tud0aCQI
aZqUPzI8wPMenEqD+PbGzj6LnVDOksVhcLSAjniZnbaiRJ7au+RiAxLk4de5QoOjHOfoOA92fN8M
TfMqHOefDmoSH6537xyLLlvG/IadTpkRjO1py0ZF0cC1uyRwhEgmZDoT44O1zNZjWTVzvBt7x8F8
wjamd3OipuW+ruYaBXA0vpZXlYvqkR92rfctpfz/LRL2PO1SC0HnLWeM8+3H24L4Drw8mdozrWYA
ito4kUEOQPgZ0BWSb5YocLbu8nk3L8ZWQvjSfFDCUaW4EK+NNS4ukxmpRl2SAJC9sUOlHFl++fTY
2V0cBnZamd9wcLeDaraLT9dn5Hzjg3HxZChGrA4wyTidEIEF79yKPgmm0C4PnejsHZaUaXC9lbOU
sIpfCrA/mIKg7aTs72kziEXaY9xkSVAnTVP4mYooqz3kE6pck3nnkAq7m2dNfFrI4+xKPGdux3oI
zf1QdNMtclDeS69p+T3yTWfJs4Ja9+n3xKhHamVlx0GbqymLH7nRJu63ltGFwQXBgroxuQqu6zUg
q1nmaenRKwl6oUwHgFLVQUvAY10f3K1WVlOoxeFMqYZWxtnJDyn3ua8X6aai+nk48AQxIldClZcD
fHU0haT33H42RTAP+Vu3UI0PIo4aTIoEdSAfuf6+3VX1bMKxV+z4Y1aqVIFLvRRHF7TlbYzwXsF/
evoPnU31q5qceMtH9tJIwEogr8QBCiZkdbp0ZaxoGKeKIEED4CZf3OXBzIzkcH28Lw2EjRqpFIuU
T/ZVK2m9aFGCRUcQp/l4Z3k1RgVeLw5E7sPG1MptcRK8skwpvmkAFUi0spJOl6kYsxaWQycCsiu/
psR528YmZmGd86mqwmPi6n9c79o5dJPsAC8NpMzJ1UM5lCP87P4RrjYszVSIQOnqNMjxgIv8OIy6
fc0T/q2mLWOgNHZ3PyXoBC1WVABpMMQDU2l9uf4p56MsKbGUH6BigChw5RH97EtQxFSRkYsFEWG2
fLSpZO+F1DYxYElsHAbnp/1pU6vDqVyMTiQDTemE1Uf8HtIbC8m8YIq96JXdI4Z0vWtb7cnr4HnX
zHZQ65D2SGKnR7usjB9xmk47ijEoLYH0O15vTwZvp6uIWZWxne1SMAE/dNpeQqzTeWopAkOE2k2d
qmbmxw71M3wZB+21QiV5NzpIrodh537NklD7df0DLi0rhhiUP3cNYqRr8xJhpErdaqzjqNbrdw3Y
188O9a5dH4bG/cgsH2onz4JsNtM7L6rDQ+8KL/Wr4aXpB45jSCPIPz/lp9akXTGVjhdljQimUSOP
x7bb9UPf+JENLud6ny+tX/JfAMRkopSE2+mgh9PQaFEZiQAdg3S3IAnpp/Ps7jK92tI7urSeYFZA
NsO1mZrY6pToygSFycyJgloV4s4Q03gANxEekjlW/FlkycZ6Oj9mSbnKKiDVPkkuWrWXDo3i1bER
BekiyvuiGbRfqlNssRPOzz5aIWYgy6zTtTWKvJ6SqmsxRwvUMhy+VLB7JExYO+rOIHYT77I9/lNb
Kd+LXWOFEhxYwCbX0LOIXCOhZhEF1KWrD0vZj++EZowbB8CFcAixJCgjQHelzMvTfnl2AiiKO02Z
kkTBkpn5u3RJ5++RZrZ3lCPDN/pYO3cYqIqDWegV+bGk2A2FMz2A7M99pywW//pSPRfkYFeALgE6
LtPQZOZO16qoFw6QJGeoDa98mxLBfS7EonCDtjWGEqnxXnULq/Gt2ah/lolmHNR8Nm/wpEteV3oU
3RpFKrbuvktTYQMD5oaF8ke+9fSjclUblVipowC8ifETlO+wy+0B8PFG5+VjZ306ciSh6UkwSHJg
1c48GnNrdyIKetbDH6Ve4QjeAErz8sW6r3rwIbPXiFsvgoVV5VX1bpnmaStSPMNdSqgzj30p8oLq
BPmW096yFrw+dBT00OZk+WcxNuYOXGK/70TWIiXbuaSAvXTfwWp+gzdb4eexV/7z+lBcGHFSDk/g
d/Lp8BROv2FwOLKAkyjHHNuvd/D/rYPrpc3G4pe/ZTXeFPAk9JKjQzr/nbYit52wi1HBH7X7rHRT
+zoW+bGorYnzy9t4cF5qjO0FbJYXiAv55bQxA/LQkg6dcpySFMgfj70D8YSFwHPh3nPqbzljXBpC
CQpDKNCEYWOsrlqAddBws57OGR4cDy0dd0rspBui+BdboXIKm18ySNeGw32BGILdN8rR6csMhauE
WDCcttI1Fw5g0N08fwGBsT/WejUUOcTS1LQyNFbyEM1uDphI7n1shRHerMd7sDbxRtfk7K9Xx/NG
V/sgQj68h2WuHBNYmq+7auzu6272gqEtzT8cEIs3resOQViFWzJXFwZVGq4TacPBgie/SoGlhUI+
J46UoxcJM1AHTv1lqJbg+h67EBawGCWDFU0ttrv8+bOTP5ZYdAvt3aOW29luapZoZ5We7mMbvAXU
uNAh7jEyuPA6URdYv4aGsNGyUTTeEdqd+8kd6+W+QXR1I6R6QgGuZoywEjoByTaehuuSjt6VarMg
xHW0Gygy4OlEftDCBGmXeFK/G9pYHJdEjX/YiZstuwmy23dofRre4WoaOHY67DFVjR7a3lAiHw1i
AKogGpVdOyzVa1FY7h53oHFDH+nJ8Xz91TYPRXRtn15yqxhG5VETOmGMDXWaVW/MbGzDYNGMxo19
NwdOd5MovUDnzFHn93G2mIPvqSL+nipl+l5PrfBBzI4e+x12kXg+MeWVbyPSVezmMeqjhxcvGhk6
y2wU6X5qGaeLpk693la0Hh/DodAOXuXFyL8q2cFpwID+PzW1LjuqI/jJppPGjG08veWaaG91fRpf
19MSbszBha3wvFfrIsY8jGHolJgNCtypPqK9od441E5e1aIf/0qvuF8hbIBXQGT3dAD7Mo0Sj+rw
sVebpt8bVSL6XYr73/vQze3D9SG8sO+klAUzxfEsNTFPG8O01hpwskYe3+qWnSLc5eCNyEr8lVYg
2wNgQkhgraOd0fycNKwJMve97xWt4lei2FI5uhSX0Jn/NLNaeqlrLeqU1Xi7DXX9Ga9Lyt6hYr7S
KvVX0kXaoxFaPTmB2NqpPY6Cvm2Da/0LXSUGhDcuz+V1XDI6mRaaKgabSpMrvoqcho8surX7C60g
qA1WH3l53FlPp21ZvFSL04qVr+GryZ8Eo5pHG9HPxcVBbCC9t590LE5bcecEN5m8wPFR9X6JqY6Q
8cYg/npXLu4sHtqyAsJDbU3i6Uni8N5kucd1b74RQsk+I+dkBW0VbqXctppa3ddlg8ECiGvMT9Mu
v0fQ3gs6c1x2yVTl+5f3CpyCvDyf2ParpnR7EP/yrR3UCEmULmnvprmI997YOX9hC1OdIA4AGcEz
bVUgaSm6kdtkC5ewpYjgyuZA1KFvbOELARb6Adi5QreiXrXmh4RFi17GkDBN42Dd1XMc32Wg1W4g
7Bt+rLvN/VCI6sv1UbzYKKVPYE2Qn4Dsni7AAb2CYkjx0kiGsTrIChg+1+Z4X3bd8pa0cUepwYg3
jvoLYTisBXzh2FZIzq1j/qrxnMGdWfVVktpv8nE0jrqrVAcr653XjjC2PI4v7DJpek0oR3ZfgtBX
nUytpVI79jK6acW+j7tyb5XjlufNhaEkD44BIuhBwAVrsW5cxtRZHWgFlsFwGCPV3Re8KfZaBeGm
Sbv6U+31Wxf0pdwB9Royz2hoSqbeam0m8POagZE+EjAkOaVJvX2nR3FRHu2+cL/2GWekWRnFQ9Ti
OVbFsqI2IgFxX6SRfgvofouccuEIAEwGFRJUJrHz+uCUFhgz1geIepdhjGxB3+xUNayPyPX+lXlF
JhE0Oag/qJ+rq9UEpNmkeD0cKzDQ7wbUnH0zGtyNkPbS6rEQQiWolRyfNT3DVspRbUlKw19gjfZq
ku/jvn2xHyw94JoBgIrmFRDK1TxG/dImYUIrFbj5Y+L0jwvCucH13X6pKxD0TZ40VPWpeJ1uhBQn
qyrLgcbHbbKgzomyaYPxxcuvTu4zgGMgUeQbWm6UZ48a11v0OMswvjC8BgdSHbOA0RX9xrRcWmeg
UWDSSScY6tanraAZmzW2aNH+b2f3ZlQi7S5URP4Odm6zvz5sl5riDQg4SFbv2OKnTS2oxqAahIJ8
4xT23o7s+KDwCjkWQjU3ZuhSU3AmpD0ggA8WwmlTqdAGZ5nQ4QexUO2XrMtvKs3J93A3N4M5eUOu
Hj2UkYjmqHrCFFwnijUtgbMBzOOoNdZtnCqwjErlQJL6n47SYXgdOZ8KD+XxulA5M1r929jVf7x8
ZHnKIG4LvkFWnE+7G45xmKbUAjm9+gIjOpesXmoWh6b2xo1JlKHpWW+JjkldSDLzE73t2aq0JrdL
cxVfybbSlfuotPR9FeliV4aa9tqKdajMY1Ef4LcM79y63ZIgubT1uF/xIeD5LdWxTnsaeV0KUQ1Z
8gz3XN/B+WA3cFZuxBDnpRWpKsLZK69VE8b5KkAvcV6e46HGFgCDCvhccVj4kJCcHwoiMvfWouHI
gcbLoSmT8lM/msMxLvr2wUwW/eVuqEBWSAXICFp6bssReTbgS63pE6Jv9rFz1fzetOPsDnXDL9cX
0Bl5DlQGCkIIjmEWSrphXRgcqwnxc3DtR9Mu+/mw1L1WQ4TMgV+qQz8d4YnOP0IjJZqqkdGbyCag
eDh7S+X4jiGyBhprrE37bizzKRg61RuCwWqLX6h5pHhJTQ63ahNWw73aZzUcS4iMw4epQaPIaSnb
HQZtLLF/srShwKFeTTeOOXlYPl+2MGsoCcgrXlI9gQKdjmI0e2Pl1sMQoA9Xvm55LeyKwo1NVuui
3lQDYYWa6MrP68O6PoaeWiVJhMc2eBdKdaetVlaU5roGGcJu6vaQpBnMmW5Q/aJp28P1puSvWnWQ
U0gqEEkDZi6N06ZgXISWy10HFiTH5MfUxcOymM4OfR7lQVRSDhXBsMducdMN2sJ6aMmKEjM5hKAc
t9yK8ufPFqgnFGHpxTKADzDnX+RlfywqzmF5E9U3qe1GN9PSTo/Xe7se2Kc2yTwTIsqG10ocwpmL
Rh+YTjNr9P0STcjxiNLdAa+bN67hdZRNBg59Ssm/Rx0DnafVUWC5iRIZhV0HIdco2r3SFK1U2f8g
Hn3FLryN4VwfsLI9UvksVanHTUL/dDh1tCnzYejrYCqMFjlnfbkdoqSe/D5Op4MmxsSnhG7fTtzb
95TYsYa7PrbrI/bpA0iyoB9LjZBk0ukH1Lhsu6Gd1cHctQ5EXy44P1enPN44ZM/XDbcHhQl4vxI2
t9bFd3tkeDh5q8Bz46jYVYU+fJ/sQVIOyiK+dbXe2OfgSIPr3TtfOjRL3l2yobi21ywbzLV5PVKS
CdIh+4ZxU7JrqvojRMctjtKFcSRdBOGKFJmUhFtNpFG5o1JrcxlArrRu89ou/TlS5psXd8cCEC2t
R3iSQQE4na0lGlW7GpoyQFFl/DIaoXJL7F3s1UJJt94k5z2CVoZIKf2BRgG6bdWWlmIDPidFIBR8
XEyn1XzAkNn+eo/ONxyYPemVQHRNhn1dtFPLWY1JIuRBHfUwz7UOZWHbCEZTi3atEm4Jr17qFC8f
Mn68+4jlV8t9SpoqLXjpBUo5eDtAQ9Ex+7+cnUmTnDyQhv/QEMG+XKGq6M3tbrttf/aF8AoCxA4C
fv08OObgWqIreg72wQ5bLSGlUpnvUlz1Wb8wKR6um2aaxckiSp8tXb7KzKnj0S2QmFmtKC/sm36Q
eahQbLuyhBfmxEeGaIw97ZYBn6S/MKcRk3DMOu5mfX22hno5qEB/K6x2e2BZG9qVTJANcWq3aydo
rxmtUcfY4doPCt7sZ6vWrynrn59XRqEisGmnk5zoJzd3uVTIIA02VINVTw4woCjTIyUez9K6qs3A
R/j3Dt0mRJMRABovIdQItmX95ybLdactCk2v4wnFlVAH/0effrym/HXp47C7AbCYAFnc01REo5Dt
lHMJTUMpIzKbdYBwoF1rvF3acHi4ALYlTQ4AKR3PJZgh8FZNUMWqaP3/sqU39uMSuPsimIqo89rk
SoJ1aVZ/eWncGtTnT7Go5WjIojXXKh5xQDv4npZFEiOvN99NuFxSPSBX3Xxn/6ax/3yheWxwpFFl
Fddgi/ZVX4Lbd2vvyigXthwNIQgTYAe4jIOTLWchy98ZOMTFmZpQubYruV9ZNgCnw5slt9hzPBw3
xS3Qj1QTTmJqUw5Cajm3BBXaIfRzH5Cy9YVe7Y8uK//IcrrPxupjvQT3jeiutIUvfLPt6gCxy+Ab
IfN4j6guKRXFhToOxnSJcmNqQJxW16Z4aTWphMFG5nGMgNJJgDUJi31i14xS9wCCBwIsjgvPwu+u
hb3z1IniPx5PvJf+2iycjISNvatBhqhjYOjZIWlHJ/R7a4yTss8frTU1oxp8xw2wz/RDW9rXbAYv
LSc9fbodkDShaG9//8/mhNLrNe0o6tirgyXqNNM50Ax9qx7vtmEooG0aufSozuC4JBpSdyZYStng
9E/5qgHyFhit8ZIpLBlWhT5dOQ7nidrmR41yI65ChPnTinphyEpD9rOKy35p73kf8vpLa/tdZ6CU
HqKFaYYADNpr5m1nXbJtpihgk3OzbXg8nWxPZ077SksyQtiMX3wyCu1Tipzund+Z9k+060U4jpn1
NIiquzPJFD+PoHzenKRS0PkLByFZpP+4hdl/vqmwpTJGPZCxMQTaXT7n5Ttbp+bdOwP80dyc3oEI
eCvGgImD0dtuB+TaCN8nMQHC+9Ap9OLiDuTYDcYyAd6R6XAlc7ywXR1y/I2cBFef++hkakRr35Gm
jHWM0Z7XrEEMh8rC/vVs7vRdus2Fj4i8zCbqDDDgeBRs5KqxKpWMk3ZAYGNtzPfwVREw64dsh+ub
CvM208K6HdPd6yNfiDubbNoGvbZ4F59iRQc5mrnVtTKWDTq5Og+lsLCQal9N/Zpo4RnW7+8seThx
+uGbkAwdz5I/BTykGhlrrvvTaKoHRxveDSLY5WX3ZA7TjatkQEbh37ZLuysQ4Wqt9KZr6i+vz/nC
N6UsTc5MIZKC4Gn526zatBq4tOJx7IiACIOEQ1GsV3bOhZWFA8xrf3tJAX8+ibOFg440CrNlrCm3
u8Emor+p1PRFQ079yje8kMWwoLw6NpwzRfCTdR2WUquKChDzXBki7L3R34FiCReBOnj15pY4X3Ej
0rFZSTDIY06SdCuZjXFoPBQuuwbZ9rbqvtqTWq9YE18Ip9sjCuIKl+7mh3C8V6SXKmEZRRE7QTF/
y2az3+OM3IX1nAd3ZTsZd/mUGte4oGeWotvkmBmKZughkBieRLJsDfIqg7cRA0mtFTYlRRlLGDs3
Xuki+ZOnap/IxXxeDWmgC7vScsar+aB6m16t45dR2qwWbnmtdyULOeu98ZNxm9Hz3V7eW6vjeEEW
DfFfkK5FXFv1FOZa4oVFVuEVYAcPvp0/JokQB1NP33uZfMgr9Shb3wxzZ/715sMD5oM6IQkmifMp
5irvKhv/EfhpmjsYd2MftGjej9OVgHjhiG7vTJfWHnuA6/R4tpQa59GptDy2W9WDiHa7u2Rwfr4+
lQsnFELj9qk3pUTQaseD9FXpN/bi5nEC2m43Z9kaBT0cqTEYr4x04YTS0mEj06Xk8JyCrq0Z+O2a
L3nszmsRpYIQ13spX4/kf/2ypsW19+BZbZ7tAl0KU9fNvAuW2tncVIFsIqw3f0Xq3rFmdJxkqomP
ODw4cRPM5U6bRbfrSz8I52XJ7rulzqPVFfLKzr30KVHN2fjEztbTOjnJW7I0G4nMY0Ofuv1aSy3S
AFe+UUhim++mZQ/6lcY7WJ3jb+l7WVpmtZ7DvK3TwygxUwxA1OwQgtKvhKbzCf0t4FI52Py4OZPH
Q+lLZisvkTKGg6Xd2sn8o1e2fntlb27Pp+NnNqN4sOy5mGlun06oahMrGKtMxk2Fwkeklka0zza5
3LKHZ5b0UaXQnNoX2eynoZqavg25Us33G6IejGyi1h+Uf8sp6kGOm9SEaIjtMnvunvW+6GeCR938
cGov/VWgqA0LV5PJcL+6/bjsAtJVN5LA7X+h1ipelOxmZH/lsp90s3tf5KrD9t2wekx3yq6SsfKW
NYUfhUz6jUYE/KwPvarj3lk69LJcvDUTw/rWWgBOUCSw5L5xW/27QMr3t7bY+rLzBoXGmN8F+o+s
1RZjP5RjcmNrztruzaaWazgVHuhNE7XR0MZZWlwJOBfyaNabpxehYIPinhZaF73N88G0YIjnzfpl
6gL3a5s7eHgb+IA1MjPeGdL2D0AUzTuvwnjI8Iu3NmTJZPkZqBsC3aO2cvqG4Alamshnc+W4a3qY
zWlz8UBxfLC9a8+VS5t421g0tBgQp4LjTTwqLOX6ANUDs0VIrV6wRuOh8fbHXkChnr454gaQwE7N
V4LGcqo26Mo4KxLrxpFqeiyh1l05+5fmQj4JrXZTZKJJfzwXOy1Y0lVB4mrqF+yt0jhJpHal43B+
WSAc888gJwuWmYvIioVBCpHT5sz9Im6Em0X0zq+RnC4OxUNyUwnmiX56+VXpOtZeN5XxlOo9BDHc
UxMAq+E4L8OVWZ1fTMwKtM7fmi5NipOwuYLWWRCr4wPhKXnXN4MJn7aWelRiMpmFZTVfI72cJ3aM
yJ1OQWd7Up2mj3nSiaDLGdFpe+udR9U/chbl7Tp826NNnOUw5dbba1UMSv114z0BdzlN64oip5YZ
ZGXsTkLdTbUl6MeKhkt4udawubAZIZiw4XnPbVbDJ2Uxf1bTWlVBES9CqnelNN3vRetpb6/C0oXe
mmCb/RWksZNLyOsl+MDOYhjHVI9mX/dfhyqVV26hCx+LE0UWwdsC6uQpHKmXkvwfKkmc12UaZU1r
3CKoaMwRtGrjnZqEu5s6z78C2bs4Kg7mG0wEYP9p7g8rcnSXdiniFHbaobVxXzSGOX90k0I/1Kmd
f3bXwIlfv3AvfTfmSANoc4yHYngcRBAjNrfCVBEPjTHdiGBIwtYTbxUoI8IbtKEomgIL4VI/iSIs
pW309VDEam3Th7lJShnWzlRfiYjbsT1JHo6G2Sb7T0FmGTLXnhHfi53Bz29d8lwvnAf5E12Z4oAJ
oRuXOSbm0SIz/84akmt2yRe+ICr+tIEB5vH+PcV+9XiKJVmb5PFa2cPjhMhXNNspVpYT3rFTb3e3
mpTp59e/4IUnEl1EaqdUhFATI6E/nrXoF5k3bYuWhTOJds9FEzyKpvMOWdJbf5Tvdz+nTvfuSasm
RI7z+SbTNDN2YTm+02WRXNlRF8I4TUDAMbgFkp2eIv8lsdOctSaPobarCM5lua8WQ9+1mZVdOacX
Ni+ahJuyCZsXiO5JNJB+spjlzKOMrGIIc0TV91U+XsuRLk3I2+pTNgnpBiA8Xl9b6J2ewLyMkyKD
0b2uzaHScx/jDfVWUSDOCa0lTsqmB7zVT46H8mo9MVqHobI2+Ja6fnWni+wa4evSLgUYAaGYOxCs
1slhHOcM0otv5rHlJwLYeDvvm2pJH+xs0aIsdd1bIJ/XXmaXPtVmkERSxLxoBh3PLE9kPWLsnSMu
kKjQ8E31YZ7q9tPrZ+HCvU47kEv2b5E0OH10IW2W2Kbkwek5Qr0vsER6qvIEfZOxwlp7SCznSsS5
NC285ZHAIN+jjnmyA/OlbYYp7SicGLUfO5rdH7RFv6ZMeClL5yWJuBlLBxr3tPpQarqc7GLK46Cc
1J2eqflWSQPzm2YsntIUyjaJTHkLolx87/vVOaSZXP9PzvtIzftfBeUL54ClRWMNhSzKIKdCa32O
La+/psQZf7U/BxqOBq2OcEWXTNfoFBeWlcPm0LBh0puJ4fFuGdWoZl8uIq5qvfoeCJvd2QfV7vXd
cmkUsjGaZxacd/y7jkfJTQWGeykQi9GMb60EmGlhJ/P2cAhaZxNuZu8jU7f9EP/cSVSWqXNUmYjn
ItUiynpTVBnuEkoTgfnX53PpA4EGB4m+ofDP+DRyVRVWAV4WG5n2tU3nZCeU+aThoRn9PwZi2zPE
ZrhxVtEOrGZaPIRpas9No3rp9T3WAFloJG/mhRARoe78Lb3RDz/TY8ENzERYwUQDx26p/+EofbC1
1N+/PqELiQPiU5RbcbDbhNi3kPnvR+qcSZpA/mL6gMhGwJ5IxMHDxqjf803nvVpcb4kSADBrqEpI
HjzGNecKh+gsePH2ofKxdXY2Tuzp23SDkA5pz/lCRLN+L6a8jybAuyGZorfDtTy5Uqk/2/7beIDt
t9LqxsE6Ccn4M3dIXlV5PHkelh+6GkPfHtIr+//CKPQDGAqc01ZlPtn/touqLg9uERuB+tlq47TT
jS4JX/9+fxl+R5kfaSo1P94F1BlBH22dpn8+oD53lJBFK2KNWkJDD6AHE6Ihd1dmvfXBF0Hx6Cq8
ZE2702IvN0YRys6U7zwTmcG0xxc+CowJ/6M+7cOyRfW1s9S8nwET4nelabtOZE6UteOqRZ7VLk8a
tp2fX5/E2fHd5oDTCC0a3mv0pY7nIFGW7MyBlbKxWeh3bVshgl/7binCmYR29/po5lnzDbN4UiY2
Pe+pLV87Hs4WdpGnmkKZxTTReEiXNt/7CSXSO53aSXLXexvotuxmqAXJ3P7q1iV9DGpVo1yzOfv6
ieHfQdqufmWupcX1Ys4y7FOnficqb3rMCjvdj2Mi3tWr8kC1jlU4IR4YVdZq3w5D7sfVpHc3UtnW
bZto30FVX+PTn+89poi0A3RKqFdE+eMpCkOvDJARiDnVpfO4FH0eFnYjrpyjv6yj482H0hp5x+a3
wHqelntcvG+MMh+zODFFEI6redAb80PWDgDfg8/9aN7bXvKEEl8Z2tI+8Cq+DWyclJOqi7JqeZqr
6SWZ6GwoXelhp7pDW45WuCDXU1vzldLH+ZpsFamNm0KCCfDw5KTA/g40m2bjwa6mZQqr2pYYhY6j
dmV/nUczxtkeAABIYHeepixpgWQGAgY+Tr2r9RGLyepHTdlf0qsv5YeVKu6VAS9NbKN10NwEDcav
449d9N7cjVwNhySYtNsg591lzVn51oQP3NyGdti4dVv3+GRLOYGAlUizA4pDp27xVxK7TWnv/zMX
sCIk6Fs14JQT7lr1sDaSueTDkr1L9VaFjSzElefTecAhyQJPvD0bybhPiYmZb9ZToWCGDG3T7tw2
Cye//l0BULkynQt7YcvmAOghcka58uTFMVjpUGe97x6qNF3uVVvyBLc83h6Toz61i3vt3F8ej7tm
wx+CAD+52YTtDLIlyzpI2D3f1IjQJs59SzggvLlXteFcidwXtt5GxAOQyr0NB/3kTK1FNRjoerkH
3xzM+yRz8j01o/nwesS++LlIhcCJQl5DOvx4g0PeD5Av22ZlgR7KwKTc9NYyoxHkXiPUX1pA7iIC
54Z0A650PJS1+EgPWisUF6q/d+vaWu+nmX7H+uB0eXNlG56v3iYfiAwQnXWC6Km41SCcurYSYR06
c3HDrOv4UEqzrqR456u3teFoqVIM5bL7ex3+kyHUuA/ODGMe/Db4sbqFEeEyHhw6KCdX6niX5gMA
wiY75lEISv548QacdIkIGLl1gVYClHfGnUzL5M2BiPkAfqUnzWfiejseZbFSXaWpZdKGzvNQFKPx
SeuN8eWtew4YEO0ZUGsUQ+GBHo8SIEGZ1YnClG5B/hAtGnHIG0f/2JtOcmWoC8vG3bmRbMEf4H97
sudWGzHk2p9N8u72tp9s536U3jUhwIuD8HEA+eNqRF/jeD5zm+hIFDOIW1YL1X7PvxNKu9ZlOi/J
bVkHO5rUY4NVnFZVq6lE41VKAz/NqnvpsqFEaAXr1uwZJ64pfzIS1fdhoTf4MXtJ1ehhA7c6va3X
fkVoakX2c7+6Di53r3/O8+mTBf2FBwLo3PgHx9PXUzkoAbfiYKdu8bsEdEn/X2+vdIrPowdlc51K
9kZ/pe1/klkGcpF96VQ6i0x/zfcXZObT8mHK2iZyZNldOdkXh4POSWcabStggSeTyjGJBreiHzgw
623V2OZBuGgzpdPmUoXv25U4fLaIGweHBGBrvW9iI1uk+SeSTImwO7uynYM9uTgc4bi211f8kl//
VGezYhRgotzKPM1gG55EEew6EaAb8ebsF/HLngYv6vrFRj5g+Klpjrzy9rw0J4oUPAVcayu7nBy+
uRF533a6c5gbu4xQoW/2aWCVVyL9pTmBOyPpBDpNgWL7Kf5ZuRamomg02z4EmZvGc0AXwJ5Wdds3
HrBRO7smw3kmPv+XeItLKmfxr6jEyU4UI22bEb3UQ94mdBKbdRoS/EP6ssPf1gYOYNtNk1GaNtF3
79fSdMK2S9VnzDicfIf0XN1E1mSaY+RnajD2ZW1oFhdHWw8Yiw6AskvVLNeaXFvoPnpP0Drg4QKW
nWowzfmTDT3mZFK50dqHLi3nLxWgi/1Sae7OaqCyoZvkP8zABq48oc9j1t9RURmmArKRSU8ulHH2
V91LeZ+ka1Y+1ssU3AeIfdz7pY8DWot9RFi4tdo5aaNVrIHrHygE1o92nSc/Jssdb14/ABe2JIUN
8GgQpzcx55NjlqLzgBk8RP2gyuzHBRWhUC+X/q3XKLNGMBSRE+qqm03K8ZakXDZgLzOgjjHYy4Ot
Gpcqlme+/XgBseA+MDYl7jMLvc4yBeIfhX1YMOGInAkF7NFmh72+Ypf2DSoKgBR52kOOOlkxs9IL
z1K+dcDYoU4i6ZfzzgggSoUdZtI3PInsWyp6b279bqVvCGZ0LjY7wlOC+Vx4i1Fa5G8ajcQQMAKE
3SHorizhhcn5Jj1sIjzRkMB7/KFUZY96O+rmwd6UvQODcfaIrRkYY3Ofh4KgiK+gO3x+fU23MHty
FlE/YIeASiKjPhX+c5fSRm9zIWEw5jQcl7l8ydXs7Y1m8SlpJSPumYn+nPjLn9cH3j7W+cBbswT2
x6bKeTzf1vDQLSf2kBWP/X6Y5PhYoE1/u4yuceWk/S1QnI6FNsD2giHmoF5xPFbRjaIZx8U4VEKH
Z91lTRmhwNYz67nRil1Cye1nhvXuDsS2v6dJPe7d3MvtCIflYY+kXHfHleFF+UDRp89t476z2u6u
TDO8X7wBuV+Nrlkw1uK+5ZSE2WJKPOuNpr9Smb4QNGi8gtIlcNDBP6WdBSh06Xwf4xA4nXujzUUe
JTROrhy0i6MgI2IywkYmOVmvXto6VZTBOGhu977rE+9pSHLjys7b/pOTj8IVuYV/RuAuOEkA6p6C
5qyPxkFoK1FXTD+CRppIjk23S89b/fXtdnFK5IQeXUGqAafg8EpY2Zj0jXEYMEIJ9cHybosVg6rX
R/lrE3c6KUrs3MjEQur5J5Oq8AbqyrnRD3rlVE4EQ7r7irEYZUGqIf4PrZDZ5zozcxHNFlpu1BNn
1R/KiUJlmOajDjXSN/o/rTUnTdgh+/nb8vr1u0q6qQhnfDLtPZSITkRaZztl1IGzFjFiflxeJZ64
DYLbgfvdkU0Q7GxrQdeM3yDf1paB23ZjJTgAi9yuvkmV+L8COnu/Dd7AL5Ptq0/zoOG47CyW/RXr
hmIOYXk7X+y0h0IADWYwQh3WHuhW0wfCVtqpPkcSqdsPfjHpfoSlCe0R+J31x1Ko4mvatXMaWbY0
p2jS67WLjMafq400Uw4hP/ji7P/Hrz0v8/sK99WkzN3QTQEJh3rtVz+ufJqz7QaWlABL0YnLFnb1
cQwI/LJZAT/pB55m3t6cyybErrjBIGq+puJ0zojgJUmtFNT+pjaM/cbxWLozdkW/tush4zHURrz7
1lue7RV3r5Siu527fNJQC8zycVeOqfsZ85Hmh1kreT+KKhmjpVRUSe2iqn++eRU2kScaMEgdsVFP
9uc8t01eQ10Cr9maUQApckcD0QjNpr1WgD8P8NzVmxHIZvi9RfnjRSD2pUHnZOuhSwy1Ry3XPmi6
r8AMTtcW/PzuZKjtAc9NtgGST9LgUR+0wa+dBenNhHen0SbNs7Ha+PHadqo9TYWDDU+6WOhYvb6c
51GFyoRO35qGJLW4UzyDMzhlltjzclhUsN4VdfIncJR+JTNg15zvXS6tLWfdqBkAKI6Xslnxbp6N
oD8ktSqCmzYYFm0vbWMt9layzN9spwU/rNepVYfuELifJ+HnOuugXNC3bZ8ku6yeS2M3OTI3Q4Rv
NTsUg9WK0DCUke3noHHMPZf/bO8zZ25f5mCts0glYs7BKKPLcIN1IDWrVgZze0jLHj66gw7xviqT
xbpZVdYU0dxTbg0J+Cii4BmQp5FIKHw9NlJihLKspZdH0jHT/9pl8rWo8afM3wVV4z8AQ0vtGzdt
QZN6XR2ETaHMF30c2zSclNTIQpI8nfaT28lin6RSPLugiCUdl9Qfor/C7rtk1NNt0p3CIZxnxNbn
NJJyZxmLixFyYsr/xDIkH8Hql8+Tn7q/2mTUPoJKw9K91Rrjo9caxpfRGn0tnDu/HLFzqnljt33t
uACDTfXOLg0TxLAzB++rsauTMCi83ImWpfbmQ48HM2LGnrbWDxKlIPqqaw2ZZRLamNJ183mQtY0f
iEfeXxKj5skYnqhd93A+1kz/1E5+KaKisaYC2YtVynAVjkxCYSG1Ebduk0lYXGaS7+gHGh9s1Qlr
r0qzb25k1o2fLSezvtMMHRDo2FDfonOnR1fTsjL0U07Np0Q0/b3IVnPdt3agso0YVlvxUDdVFfl6
4e5yf5Z+aDup/SfoEtdBAMdZwJbZWWrhErYY7ydFiA0LofTPeLHY3YEcJA32bJXuuay1qUZT38A+
yVjNgbqImwVD6C25dtO3dCBDRB21hCi/Ll+LvmhZNF/jnGajtuCm1fS8x6ag4QwLQTspSKzxp584
9g9tdAfEMaQn7lb+9Y8pbRe+TOeTtKm16B+okKzWoekn62WagnIkB9OzgVOfqiByzdl0Mdoasz+V
VdsPpqPEE71DlBy00hdPJenoBz9tS/LCwKum3dD6VO313Gh+dqvCx2j0SsXUtB4XeYKdQlp8tKa7
OiucHwWwAJpbFP+YmQxWe5/m6fKn6Qrno6km10Na3TToQg3uonbKI9OPME2l6ogFTkaQqv1xvQFn
08soGVL9aXI1eOouLXvuDpXiYA+l/Vb6/gzyJRfNH7N2km+o/bRfKx+GYdjzKnruKXhbkRnwlATQ
b3Tveve9N6UPrWiSF9W02h8eTH0RtdPYVxHCq95vBXHga56PphF3QWkvB3OypLwvXZvFViLvfsJO
ciqM6jI/O5hjVoiw86f8sQJhm0eevfjfm7adfgsqLM8sTgJdgD00Rzrap7/rIBu9CJK5VoUK98zv
aM+PL8ui9CauEUzmT71gGnaWNKw6GlFyTsK1KfIXyoeijHT6W0ZYQaz/0QfUOvZYbpvOblwSNkhR
Osl//DMBrmtUblikKs8i4bTeHuCfS0ruaN6HQVtQjXPywg8tox+eSqtBoAtnTY9d2WebeLsI+AR9
5WVNaAFHvQ+UmbS3CXLk04ETFbx3U9vHJWxe6I3bRt2lYe+aNBUF4ndeSGlMvZAKrV3IF1Q5+ZNh
3fu1u3ywZK5HKrcg5ip9se/aNTDYs0bmq7veVA3MVp5AQ4SwaipDJqgwi/Pc/l5zXPGcuMNc7Yqq
dDBUmXT7Y5Il8tnN2t7lE9YGXl7uYNw4FP2f6sCF+ePRKCG9Qrqm3fc2XgNaMFQA4EbxsCKC+tLa
prEeXK9x2rsKu7kWpI4GL6RThNJITEX2sNm3sDds5c6HmtM2HdZ5qKt4GvOmophV+dVN0XQTsBEh
wXzOdf9fSRW/jzK6irGfpDYBt6nQc5e9ch78sYOSXZqt8aiDcnIjJfPxndH2aHpJjA9jrCyJohWO
euIOT+R0wGgkU0bsuBMxs4Up8tIVefkzMzWVxo7w5/QwTHkl4hLxKt5B5LVWLBwVkKM2GaEpT0Xz
jQFmypYZ6Qn008D4iANGQUe608gEOjKxCuSqthQReuzml1XiFxp34+TpNxi8mlno8BULPoyAYzMH
cnZCa0z8OoTbOPwnfaEjVZDrkGMqz17/w6Ial7NVDuazbxblrTXS8A+Faus5tCwY+PvcS0V/kxCM
9Z2Zjp6GolrtfUxRAHfDgDvrXceh8+48r9F0NMLtsgzNvCp/l2LsEOpCJegrHe/uvka/NQFrZXSU
MRuPPHxZm+UpCVZtwg6mksTwLnHm0MtzqNO5Zldt1KNJfVvOiRPWvAbisfX0aE2HB2hH/dPE1+cu
IpfLQxPDr/7gNM3EEqD4gO9XunlU0hQen2wxp3kI2iv92juaHCOnmwDA05LK7/TRaX7VlNh4wDmj
k4e5rZNhkwdrza7MK7LgZFlaI0wbtxa7ZfG0h1Ei70lRxcm+WvbgvluXVomYQGnNu0Yzuc8yI9dC
L8gxSRyl3RIv23x+csa8/yrrpKwjq/bEQix1CshSymiS3QpOowhrpZxpx4Epg30qp+H7SvshRlJ6
8e9UJoqbtuPq2OUeSer3wincdS8KlRq3WaVl3zx9sptdoyZjjGhMiZvazcf9MIv60IsG7pVtFa0R
VUsjH1jLnHeYqPs6EquWNpGJVt3jWkI3/WEvMwXWsRjcl6ZzrN9Z4MJwdftS6fty8NGEr5jsGOYG
13Wo+x3hYajd/n3Rde3voeWiixETBLFl9cnC446w2/9O1ehzK+nUZatEX74Y1ix/T6thkh203WK/
FJOmfg7dr6w8GLlcf2HE7H+dy7Uio2uo/s7JADrDBEbgh9rkue2O7+bQ/sQY8rkd/eHnMJbTlxpN
6zJs4ex+FrM3/eJ9QnrXuEajwsXsSe9sVALLj1t68pyNi5bFU5khARngfjWFIPrhY3TOMKoIEYw5
i9Z5hWOjB2J66TrT+9L4zvBf4Yt+fITiX/2E+Vu4kd8bXhfKROsevbkXf5yhMv8zLbvpotROkj8E
Nq7m3rQpu+CiKtOQ/6f6MNqV8anQpfdxahcdIIzUUGSn81+2u1mQgu04jWVwSxblzvuiNuZbd2U7
gaLddk8BTQC1kQzGqJ8O3jPuWUUZzlmTwZ5EJOtZr0sr3SltqL42SeH8LuDjkUTnU/BJc8zMgsXv
yN99Emjvq26p3uXKmPdiMoplXxmd3MwLxPhdyrr9ubQDlCyZJM36omCksSXEnH2sVUDS7qWF4WFY
CFEwnBIEBZlDsUAIruriEwtWTHcTyiifs1oTJYSGWmse17YztN2kU6DcecT7JqRuxYWUF8Lx4sYw
qFuiq5A6uzIdTMFDpZf5e125S/2pFwSNqO8se90Vsw7UkUgwPCMk3jVRFXjLEEq26mPVdfozlHQX
ZwldEd7IvKolbKiEytDI8EgN/TEPlrAIEP4LacI56Y0ZYOuG3dvciZCGbjPui8FPP2MYG/yq6TGB
mvPmbA0HsG8fi9bFBWdwde2bxIFkJZMusw/K5BYNhaASNXd2soZmBkomnOu0rkMt4XNyHKu0unMG
Y87wiZisR4lArhn37ij+zEM18rI2i2QX5LP0oHjN29sjt4whwiWiGaMOTU3tTuE/JRBl8LOX3Csn
m/i3aPNnHHyX6Sbw12HZS16B2CHqbktDGo9RrpnA1BwqmO7YHNxkFdVNC57/weyGYdkVVk65eC2D
4pAIs+4RkrOcP5vLMqmoqnznth7r+RdAS6+5k7aVdmGveQmlGTOVUQHN4D/LqjlJxeBxkdTdOPfv
TTx75U3ajWUQdcoRxc6Y1/lzZQ3j9wQIYhoV45T1kamG5rsIRJdGIBS9n1W+Yns6VtXqhn7J94sE
NtZOaGtD92XQaY4BlZL+97IekduDS0q9SUonfUB2vdX2+uAa+d7qmwxjN25mK5yBhae70s31dKet
6cTyrGLT50uLVcaTKWEsmN6UC3xJkPKIXa9EjkK5I1XXNK8t9YhuRKWept5zP2ke0jGRoQaitq4L
72YarLEP9cSnaoV2LIJ18EMW8KLUwSInnVr9pu1Ly/xaYhYyPmp93/gRMkXVu2xJ2/o2KJbsUZIn
uOFYVHYV8g4dviK7Mzx1Bhbk4bzWTh4FGsloxMmGrrY65phEFc+MmoSFRnLot0tO1p6XxUcUl0or
HKcqwBSzH3sVuggtV/Qggl7FA5/bj0WA00Xkp9mU3ZuVFSz3ZEY4KXiN4d+WbaODRqvQVI3K3Os+
lkYx/qkKIuJOFUv7QdEhepZjQc6fpzwP7/OkL4kdsAqw6GrqIXvQGq2bQ3/pmv9l7zyW48a2dP0q
FTVusOFNRJ8zAJCZtCIpQ6k0QVASC95uYMM8/f1AiVXMpFp5OOiIvt09qAopKCaQwHbrX7+R5EOW
Oa7Y6cSMm5Kx7nzcd8x7pOAiCXPbam6miYyRU4VjwC7P6SBuaqlGn+ecJx12HO3ywO1b9bYZWg6N
xqjW2UYOUunWR+MMt+DPtRf2+dAL31281vCzyuDB9YYeN5wn1XrgDDMxkMB4aINDfrO0izxl4TlP
ZNfXnEDi5qOjqH16liPc+cNVcRkIlyXulrD0KgK5i3HG55ATVL/rB9BPjIMjwjX72ZkeSrwKzoW0
KF7lQmaWjzYM8x21acuI5cotpY+0Pb4SaDZv3KSxb3XFZcnW2rhUN7PbRrovbU7PwKhZ7gCUpInH
tYa8CbzE9UAEllH96soOezW9mfpvbUbf6RSFWLStp8WLQrsS1ddBGJ0a/puRyLohPmzc5mtBXOc6
h8dWmVQr+LfGpmRvSxrxwPMOR/Z+NN47DchTbGGqFuAkS7wWdgpe4gNCxybvzSjecc/eMf/Kl6Ab
hp1wQrH+x1ULEcw+UmSTJy1dvQCQimnisnKwF9i1KyCJWce8rV6CX/QW0RoD7SFRetH0G2CajFrW
zNu0luzNg+ldJ2NSfHstxAbeRSvdhV0NmHrYF9NSOdfGXE3bTppX+GnanC8EiPGrkTzHgVCH37GN
Kh+IdP/BZfOgyEZTx62KphQGMNKnSp2PWe2/7HkQWEywIho6+qVMof2rsIuIJMYMnkSoIbsqs6S8
6UqvONciy9i2tWscMWn4SdN7ZfxDiF0NFDBZO0BGl7Q1FsuKx+1okvRnsTKVnWS/NqY7BQMU361a
M2gxcvathXKkzG4zm7qge20KooV4yFj1e8bavYLit//Fu15yRon1HgOibDwdG3KbKpwOXv0SuQqO
OXCV+cbaoblCriOsiY2x3yLURFfdOYIDDwkyvx6RL+YYjpk0reDiqyuL4ZC8CtJXpHUs8RqPRnmV
FcTIgC9bOwqEIvj1pV5MMTwZYZTSG3q0TTm8VD/1TbzIoty2vSOCLqnSGzGl45EptoL++00rFDWQ
pXDCA2PGJGH/5XDzZil4L7ycgr6O5PBqZ1+nSIIgKn+gOIPffYxU/uIh4u2luqtaDtUQkPDBfCsG
8h571eJVVVkeaGWmhA58uACf/ldL89AaMC44XDEFOKIdzAF9EdYSWf28NUmr8VOKr92CRfeRUfHi
VT1eBakHAg0a2ocZTUVWVuNgtvQgGmXZUBEs/qLVr/b1Wq/Cf2u4OmvvIY8pLp3R0fpqppUy2b4F
LrdNezIeF6H88H7+9z09nPjnf/D3r3Uzd6Tz9gd//ee1fOj6oXv47eq+Eb9th+rbfZ/W1X+sH/LX
L+1/xD+v0q+k9NV/9of/au+XuNKPOwnv+/u9v2zI6e3n2+Ghm98+oArqHy8QP9Trv/xXf/jbw+On
vJ+bh3/8/hX9Y79+WszN//7jR2ff/vH7qg399+cf/+Nnb+5Lfi2sy7RKv94f/sbDvej/8btiayeA
8ytLDrEga85KKxgfnn6EyxSmeat71+rfxXpX1ZTq//hds05oC2POAScHChzekL//Jurhx49WAgha
clqGqy+l9/vTvd18n6/f3w+P4sffn8sZH3vNz6c1Qi9cpAEoaIkhNDx0JWUzy5I+1dpQ79dmQ+ai
1i5MXfEjBVFxUA4GDWinwR7VN3E49Hy8dkRoaZEdtnnpNP7Yq+5DXmXnppyVFmS8udGqSd8NwrZJ
rwOeBohWCCDAkmdqfGtywFR0DzCWmUyjwVbmNkhg5Vx27jhcZq6cPzbkt+ubxJTlnT1o+oeqLYcd
aWrLudem00U0NXXrd01Hi7slmRiF0vKm0fp22D6+yVeN7v90pO6N7n9xDvx3HN0susdHd/Xb24dm
+FKkX/fGOb/7NM7dEwj3DFRGOKsP8pC/xrmjnzAB0OvSWV+NkNcp8DTOvZNVDQrnDNMMeCTrwe1p
nDsnEN/0lcZirqRWpCyvGOfMmoP9Cw8H5hOWBJxyINofErQapdCz2SjGDf1Y17nIwJznbd1jyrXN
8yJ7r9OjGzfY4IAgL5HI5FbA2Wn9QbTFhdDUWg8NJY/rc2EVM//QU+Vu0MC9g3RI0vtl0Gl+LUVt
fKOtRghZDtOi9JvGHD5UGVtB4IzQY3y9j5UMGCjtqjN6wrUdFkyID2ml1fQycG2ifu2NfvbTyjVz
DP2yliAGZwZDRYjp5ldVUYrY7+ToMaUGJ8oCqBpzvBN15igwLXLjTa731p1mZ30TkN6ILb1WTrgN
d4twmk1UO/LBGywHDFappvcdlXR5mrvuCqiatinftEmJ1WQkRdMGipfgyuR50bfVG2/wUeXpZigB
Dt7BZi7sq0oTjRfkFHpXoye94ZwAVX3250a4YELdVJZsGIuOVGhkpcGGDKOGQANg6ra95qblG1bj
fgwFBrvvygyU+VRTi2FFfCS0YtqnN9LCwj0ciSC+1ya8Dn3H5rcD2MeT2OD1iH+VYUeKHoxqWo1h
PfVD8jnpK/Ua4Edt/HRxaxoNHG3lG0pJc9yJdOw+itKStFo9VCtyo6QIIk7bpsnfg0blZiBTr7w0
0kROPu3t8ipypHo/Om52TViH8wU/dFP4EUUeyyVp3ZOvxRC+kJDN2XVhev1d03q5GxiNq6Z+NaE/
DZNIMb4szhTPvpiy5UMMC2CktxVN9KNt2GfbFpkBrQllUdJgrgWMmK7B/ZpQ39ZybjMHGM8nnlRa
u0WpW+PcNJNEBxgYIxnUqFxJ5bI08RazCafd4qsYXTWW7PUQVNR5WKktxRvQWv1tLwmrv8xMqdun
zWDoebiYi0vk9hTlZeiWU4HDe4Qe9qLGP2g8qxSQ5kDqsz6C4kSiD0U/NXFQ9DEWOpmGb2mgydYz
txilJko4lFaRh01uFNFOaV3zyrTLrA/iXkDv6UgENHaTRl91m6czTNCkFsNboSUOWEHkjF+1cpyk
bytYa/j0PhJ5WfU0MWG44wyagCZMgUczpfEdvXOtQMnlcjaYQmAhZI8qbkK2IbWw1yqMHWjwtF7o
dnn9Dle0iMZapcRegMGjhkC2gO34x2ApkUvbF9t+dqdc+dgLjKV9YU3KXZfKcQzT0rHu3HFUP3rw
DCKfur5yeONr9gugfLfRUlq7hju1X726xdnPzFQ2vCpLZ/pNnfziVLm8UaZpwpldzgZ9b3QRf4L3
4qc/5xC9MHpa2099+TBHcHx3k73MU7CkeaT50nPxz0sJ1GER7cqgKCYrD/IkFl97GFV9MBaLe9nE
8HT8OmuZNk6STu+TIbfemDA/wOErr9VCWG/l1sHVB6w6nh26f3UTn5UF3zbU+h7B8IDxYhnWTa60
IWftpg51q/OgtGo9eEjJQk1Yk9mR94Nykw6nR5bYvAEwd65o4GlNoDgWfUdvooMRVDKdJmhc5Whc
6LGF9Umpql9LPRruq86kl2KN5Coiti5M05/tZdB2EwLJD2aWVSCT5Ny8sxiEDZLlJKVLF1vDR9UG
T/fjHnMdWG3zhFUVtglNmEqGrj+aCbwV1xzBSFNegQZLO46/xFFiXql9bo2+OuiGwtqZe2UQT7ba
+m6tYBloSsLDtu5g5NkRrt/LXceA7YwHBxHvOF8d2qbYiP6WxepxDl0abRPpkeeD8x8L0ngUkzw/
xWH7sspLKV0cKGX2oeWH3qnJIKYOBhVeWD0dzE6xA7VnMgzDkl0lmdpBb8iiz2OeWBfaAiEgNFFX
fj8v7RUDz0+Th/WazbdEWoNWE9dt8JGDIioRRju2ttFu7LrUzkH65R9Wk4kPbVqZHCz+Oob85OC6
UtL3vzFutxCukRYhzYK9vl+OVlXkaaJIG9QIQ1oG0pwsscm1kbfs9Y2rXXZtAb0xKXVYoqBQ6hCI
rE5/mDf/3wnxWf2zptf/9WrW8mqv/tnRj3p+Jlz/9fczIeDHCf4Yj1UoSqi1UvlR+qw/AWdCGK2v
qgOG0dN50DhBImtQFaHLWk0A+LCn86BxouPqAX+OnzG8CGF8xXnwMeDj7/EDTgiSsTL1KZFxo+eT
98cPoZnsQGNcXo9W078ne3s4jToj+6LJrnP92JDVx9R2Eu9UddTibFzGdkN/xYg3XpZZ0F56tASp
fpXOcOY2bZ/Hb0vPU94a6pxeky+lf5whjr7X6Gl+xkzY2IAL+6Do+RutVme5ncjz4fRgfoiVabjo
Fam8VfTWCFN2tw84iMAGcScjv0w6p/0aqcSL5bK/Tac8b329MyXkVFOu5Dtrcc9LkGnBWZYg83Qc
20sL4MH9jlz8Vwz05qF613cPDz14wP8H5f0aXvGL4d09VPff9qr79Reeqh7tBNccktwh8FLAoI54
GuJr4U+LcR2pDo4WOJ8DmD2Ncv2EkW1icrKuYZQ3z0a5dgJtn7jiNdyKwxgsz1eM8sP1GEwXMQ9A
8grvIkNcf/5MajYT+VY1TpuFRqZkgTBbe6NoUpxaU++Ez57KT9bjF04a67W4Xf27/xrfeP9aGhxI
bSJGImwtT7kqaBL5UWTaoSfmz3q+NhvzItmsqlOi6pubguYGsbXwFdyZ0x5kwiwgunY3DguNMbpx
K0dc0KFQht1Y1ttS1hlHys6DVQBbpHJz4RPfZgZGwcyyk4aDkVcvlEe9cfvrr3aIfPLN1sUIO3Ja
Oyw8B+ooh3BdL4+4/KJoxbanwA20SdQbDketb6Dk84vBs/2FY++R/fTw9PD9yoDy6xAD7ll//uz9
UZuiIcKcBrfxKt5gz0NnTDXnI6Dko5Pj32shQiKszlSN5AHKbf50qLKBUqClg+el4Whlsgs7S202
+ZAMoeqhu+MEa3ShnrlRQfhTHH1F5hH/MWOU247Z7ARartjvoLOeOxxld9B4oVxY1MF/JqOb3sIR
7itfg4Y6cEyrY9hGw5BdTK6Wfc66yQlRs9KXhOtqXBjwPs+G0Zo+Pr7A/4q161+DMv8bwjgrNv6L
VWy4//bASah52Nuq+Z2/FzJSZ9lcERqyo7Ep7y9kq4cEqD/jA37o3wuZfcJwATUHiEQ3xa/9vV1b
Jy4mF6v8GQhfYzV7zULGje2d9mhsIHZDlouTOuD8oWLGBpjwZkMO4VRqH6NOX/yamKtwnKjgIf0d
mRA/AUXRCNBOYVaQofRC8A+0AKcGFCXsWMHgllluz37rjZ9jYqbPl1FgRQJ5npBPK3aSb+SBNtVp
0xnamZovverbWqomfuoM+h+dXkDAqSLlLUZ/MHQybTZv9YpCJKwMyuQg4yvvkNN0OxgHKnV36yLk
a2Ewz/BVikLX3ydIdZpgIlop9SRy26lUz+Z5mURgW1E/hLNFvR/bcxKjmp9hjM6RzG/HJHHhhHky
O7IePpqc760XvA2bvhaIGhF0mGftL0tKRAwEmA6Pxyvaz1VXNh/skf1xYytok/SWTce3J+kQ51cp
n/mTGW91s4C9plDJA2RlCWT6JeMROJMKoJPbEBw8UccfsqaEokGIqggwgcIEY6kWzbfpkEOlzeQA
Tx5C/Earbe2bkDLLtgNrL7ycbIY9kVmt31f26aT20P4dO3Mv1BTi+zgbymWNenC7OAuf5Ix6AQe2
1OJbI07yT3Ao/SXC4vLIpvhooXzwpNZWDJWQjriWqIH9J7UsXdEgNhRw8RfXl7LQfAvmWEnmsetK
Ytqy5hIvZGWngYf32mCxi8SbPsGEWU81/aLSpuldP6rWDg4KKgeBRELN1TskYvGuFFOxebYq/GQX
fxEdwERDOkg6E8COx4nmYK8rYmdscr3oQwosaDqLG53KyfuUdhFkURM7cmuViBmTmoRVuvTbcjXj
LfJOHulJv9j51vvg6AQr2FlbtQdDrC8swA8r7sOl740NCI0BDVkcO7S86Hw/ft01zgLZJ4e4Q7uk
LGtbt8izPsQlc4V8uil0UU3QEDZFIHpjOvVo1G9WZwKfeKzoHPcsPbBqDP+0IqqPPf2Xy5yB3QpK
R0JIDELUWE6f7/fIOCpHr/GjgGXfXup10Zyh1tHHIFmhwigZy1vViBDhVCXErUxfzmcq8osh76pr
R+93hnSXapvx6Yk/yiq6GoeuPebrsY7Z/TGNrtpCt2bBNQYuPBjTUw97rYtUES6jrYeFl14tWnXe
A72dD+51v/T698fyqu37+ldFxf+QTgyr6rPZ+qLQPr8v7w/6jI+/8WMHd+wTKmqdaYvh/Y9t+kej
0aE3Q2mCnnEteXFlYVY/lSIupQguFIy3tRh+3PefCm7n5JEjsZYjq4WJ+6pGI8Ljg3HDIVbViAGg
mYP0lap7f3DrPTwjr9Gy7aKpuFhiDpTeky8NoDdS8KM7ratmnYOe9rbW1BwyqqhaGRL0J2e/UOHD
BiiOSYooS9HA8VI0k8hfaGWc+RPnEp6AUUIZWzmhkwEsOtiFcuqkBZZ74yBnIua9JfIj5Pl6MCNC
+9j0xLBsiB48T6KkfDsXmdEEcCjwJbVjt0DTRgqlyZZq4gZSIO2ofB1b8HizOAhz/DS2jLuS1Ip1
JzeNyyLS609twfYLg8DmBnUjunaLuoLRl+PkQ2jO4GW71hLajRjV0jtNjHK6s10FjjoCqKVF96QO
ZVC2o4kwQMwOdZHivqlhPE/0XLTpIdY8eqio7AAJaNWeTlpelIG6aPkZf2V/03GZ/kikjP4FLQH+
HNSl6f2g293ot3oe4/cUW3q66Qd9yjbaMqh3cJrMj7lIy/QUiZT3xUnb9sKEGu9sMK9TmkCFHG3C
6MuKLBwWVwHUQBEXYPiWf/Ic26Q/gOQLTc6Q8HKE4WafGkcoaA5WYYUPCVDo6FmiaPadHrJDANSt
fIbzKzV6K8i2trBX3A1FhnNfK7qL9Y+S9p/ghiZf1wrS9Wu7ia51LMtSH6/rzgiJauo/IwEwDABm
HS+Hhj1tucRcIvukIDcNhC1dGaZang20F3provZQ0s+dqTS5r5SWMBEBecaDbAea3NjqTDUCvC7b
CmGln6QeGcXGjukpKSZaCH+K9BHLVdR66EIUb4wCGSVrfNggzVtbQK0nazAZz83ZJGKHCyAaD57N
9Z/szNaL2QMmtoKdzFSwgUNNblYLKM+QZ7eQRqpNykv0mdj6tvdgqP76Uuse/3yBh/yCJSLeTTiv
sG4c0sGKIS3iDueFLRKgG8VZMlqUI2EoVqdsUEPN6N5SednwxxstU8fvO/+rVvv/6T13QhWevZIX
K/3VfUckY9oOD8+rtcdfeirX1BPwybVSo2andW5xkvibVQJQgczZoVSig76SFJ8We/NkPYvSBFcx
veWA8Xe1Zp5Ah+NHEEpWZ2t2olfATo95Oc9H0OoeDH1vtaGi9QHWur/UF2KAKFwnVZhULWx9z3Gi
0wx65uDb1C3vS5mYyJ9yZzuNxhIm8TB+tBdhPpR2Et03inM6mDMJiHqTeZgjTXqLfEXZVaQBItOe
lHdmj/3PknXe+zQjIMIZs2I36KMXTnlTfW4Hob6vsfh6EI11G8dOa/uzocoQi9H2IpN6ck3zNzqH
i5wEdt05hq/PwnzjrlJdp0QOB2/d1b7Z5WB9YoJ0N7M0EuCmSbyLG12g+OhLi1zP1OjfZUqlUwY2
xZ+0vJGXtbPWWzTvTfVOA9D9tmTo4/yRWXpLM3wAWW56VFuTadaBDvUbCYwF6bLopVVvDSkggdfa
vImMePlk2xEuFGwhV3Wrys9R2Tq+143ozMgzcbbD7NBLzmGLntVern8rahnv2tzbQpK+aaJR+wA3
uflmcE6/M5QavQXqCvXU0QmwnZam4/DWQDmWU9ae0WMsVJR0i3mO4BqF6zwNo58g5fz6bCT/ZB17
ebAHQVhHLaSjNRN7/fkzSAsuu2ZWMS7mli28EOWJeqbOyg9bgVctIv8bjoyAus8e/4uF5H3HMvLt
/ttv99W3397XX+7j+vmK8vjbf68oJmTwNUbC8XBa2V9RVpLOuiNAM4WIyTt7WlHAv6GngTHj3sBc
X0+WT8dH9QQxwmqjslo+WWivXrOkvBg2OhZwENYBkijVIKHuDxtWu3hqY9jpyTgOOykFmvZpOuae
6x6cUTGZwxZzrdahTeJ2dBjQ0I2ppthTjj1alEXvU4MjzaZAX9D57tglf+SJ+ZitqbR2qM7ZpG0W
iS7X1/ppup6tKp23kEhTACB0HJBTFmR62zkdIL4YNiQJkaj6dNkY5nBNSN1cbBbU2l9MdH3neH0q
hN5MZX/HSsjsRhyiWqFs9bkJRKGJPxar6W5Q7sXxhbAXjJKhnxi3SD8xXhmIbOoD1vcZ7FUjXyUQ
apxZZxECwuEsc1p5kxkCuWgnm+mNhOxibzyWCgWmwdx2QRuZ1WVZcXBEwFENhV/DlUBzavL1AhXb
ij9HZ2zjQEd1cp0rSXqX4m6TBTryqbtWL0xiq80q7TivVvMlHu6ZgT9PZ57pGaS9eUydxUepLpdN
s1iAZ2VbIB1aFbJWUJNsOQWEUs8r7WZAkMEK8R77x0UJa7qKbxJUtcJvRyu5bUxlzPFBKKKtURHl
iuDajNzA7At34Vicl8gulVx/o8hc/5LHrpEHpT25355NouNrmM1coCKCf8lJVaesWM9qz9YwPBt6
3Zk7JTAW4Z2KCT2rh3PQ9tdXOWzqf78M/SGa+siiIYLuX2auIrf3BoFNsKjGM6yk3wqp6WGNLvDC
NXCNSrHzu9CyegiYttnlFKGj+vU9rBv1s4388RYAXywi3LD45//7txBnTYSwucHu3UrEVTF1xmkq
Ut1fzKTZDCn1/6+vd3DKfbweiwzPl6nIonJwvd40IF9hRRc0JSdoRJx9WPS4EVSVo+1+fam1uD78
bshguA4tK57xoQ6gbZIoFS6xEHNfpcqu1VPxSZkl0kU4TDgbIMuyllDBMzcHgBQ3NZvnwwgbON8a
lIqXOIQkbkC2prxuJfdNkqjXe75pyDToEan1AZt4myIR9hY3IGrU3UxYfVxwgshvE0STEOjr7rvr
6Ks2vv/pp2eOt89e9ctNb/VNetzxAvCSWvx2Jgr2P7G/8/ERT8CJdoKVOS7tGC+vtIJ1D3sCTvQT
+reYderrJFhn4V87n06jFp4NJ216g9DlVn/KHzsfP8IkD9hehQIDqRqnudccpveHKdAiuiY2JTww
bUxrD12oZ2Um4b0nElIf8/5uLuFgaWNdh3ax0kP79E+JGfWdodX3zx7aTxa5g6n4/br0g1ST9ucq
/Nif+svsVCM2A5iGoyUjt8vo3ma4YAWpWg2vlkXwHaGhr1q09WEfRobxKAcpJQblhRujOCzTeIt7
xjGW1HrHzxazx29EqUFoKxs8x5gDypAQplPa2mqD7jrlphfluHUiLT8VaJQR/E/lpVJHG93cdWJ8
dZgeSAj+gCYkMAI3OUrtP00LydHiFlx7QvK1cRLY7spyhSqV3OYu1TZdQz3w6heIHxT4LP1dOM+H
DCmDBC1kr1A5x6hNg6hSDR5vhvFmayVH/EN/8mRtDRCR6cA5DRXZ/rfzvIQcAEVRNopo0hsdRisx
slV6FllOfqFAALBy9cJFo3Ra9KAzv/6eL3O7ebac1dZviVMwjcL9q9uKyLm2pWwaWbsEFTrLDrTQ
8CkzXZI1tC409MVBxTYP2zRbqPZ6qYSaOwLpA2FB3AsSNT0WivWT+UPOH10fyl/4RYdSn0Vjx8TS
XdmAHnpbu10Kco8gncZYuBzZpX/2BBAUga2uGUtYaRxsm1qbjWlhpslWxl59UcvI+pLUbvGZetf6
0EpKX88eg0bNqrMhv1RgYgacqbJNir/PFo7BcptrkbYcaaPqB6eHdcIRx4zF4YoqQAQ7HPSl2sD5
XZt/k4GfYlc4JVbUs1uHaeNptU/vxX1fxLP2xpCLgUXDOCcBjgczCSvGeD7qo/JxsCd+C2/VJCRn
fQniqmpojQzQSCrDicK+jEOEvuZlGitfyhwEMkkSqloCrovTzB6tdxGNU+3IV3vpqbzqdhzGHVRT
gJTDw0Pu1Am1Cm+3S5x8ayE+vsCCBKcoUavQUqM6Uf+cohoZPf4AU4h1ycpanqXuw0huHL+bkvkK
Vj6nhEY23kcwbXsO2zhOcCcw5mOdpce+3f7ax+alOjBR2cUopA5GCJbv1lxPVkQGd1SHfZcNbVBX
FfJ9KMUXGHxpb0WRaDWLbzVcLbSQbjJ9GAmbmiPMOjDLo59qGj3y9gkJgz/mAjh+hGzj97qH7mfS
sR+CfBu/w9x3vElbNbntohgAQ6knBz+x3LpBh168TQsriItqG3P477Fj681dmwj9HPaS9Ta1I3cK
NDHNPiiI54+0fz/ktBQ+ZJwXv/ZmP2y1oTuGeB4cBRmodEZUNuqVeLiu0vsriCEtacWGGQG7pPJD
0czqrnJb68jh9udXcUHe4Eq4NBz3r9IsSRYpnhptvNgV4ajPD3Vju0dWw/VD9l/02uThu6w9RHix
B7UJuoB0aa0x2tBR7kMrW5xPnW6UfhxXBSC4g31vM3bB3FX62a/X4Z9ceXV2ptNNKK3mHiYXZ6L3
5lQX3kZaRpbjrJZTrOe0ATpR+bHzAVp2cqe41bF83xXyOPzKrDEMb04QqMAPG0tdYqdKkhnexqhV
vA2NyY3uDNmJe+xncrjqnaWEpaYqyA3GknJ2VpfTeiobKxgyHZOwyXWayyRX52+ZiC7bsRShDsWh
97HV6t5HeqZcyMQx3q/GPSUWK1XyVsmr8iv9JfPaaLzsZhqOBoi+3FK/L5ywbgBQGJz7g2VqyNdq
GtXbJI0nt+boeu+A49+KvGeBxxN/C/PmDQycZOdh8HtkEP38kTLhbJXmO7GA68r+vMKl5UU+Uudt
6rwZdn1nJkGkENREP8jZZXkrrwuU4X4zj1GoZDU7rGbl26VQjRsY/vOmrdy73IlqXCeiJTT1BfaA
6sCRqU2ABzG2QdmNetiozUMMgR8pYHcPmTt6068E/V+PyxecBmY3s4G1mroSqeWj8fOzLxNPkyYT
6TibNtadtwvLiR+ZXnqRlL3W+/PY6QFRUd5ZShZuWFitdzaVXX0TdeJoSu264x3MTrKZKOU5WPOC
nIOjylSB+KZ5zRzpMOZo1KG7lwMGYbYxiDN30ZRrJ1nAYU2s3lrRrWZdzqVmdP3bI89kXdFe3AiL
HZ6kNl4Dh8PL421ifplwI213CRvpDJWCegbDNb3khIajPx3mAC+jy1ko5ilgg7cDaCjCJtWtI4Pt
JyMdsI2VCo8IzkuPzYRnryfBq7JUONhtcNA0PkDHca9sZiqau6qFCBE7EKM04i/7+UJxRHvEN/Un
izKp8VDA2c8Bkw7Lq7rFljFrufrkRdFVJDx3a5Rm930M/l9Z/kwmACPk2SB8UZa/u0+r/re7tPqK
6PqxPO+Th992j/TqtHoQe+X5+lFPwDTlOdpRh2M0A3VNBv6rPIdizTBEVIqn7mMJzst9AqaNk1WE
CqTtGRgYP291Qb52CRemC/ZDf/Ca6vwQRaK2oj520HbTNyM24pDhhZNX5yqLwGFJVjZUhrKyU9/2
JE5vjYd01M9Ern8wc8O4y2ZCHHDPE+6N7AvxQe1bX8W5Cr1YrUdbEzpxttMjK/tEz0hFNTjVlw1m
tAnOmnr83rWx7UNNNbyb+7qcNwPitdNM6EeCmx59kJ8vDXwjIDFqbsoRVOaHUHvqKTgLZlUejikB
jDHxdTdmgwtHlhkJmgWB7lEI573wcJBV57q4Mjph3g5uk++WosGeyuglZrvaTQYsfF5kNbq8BNc1
O7ZQQYn5tK86cfpsKN18v7vnwqO1wDy4ZwQjkDXJDoVroR6U9njiqRZGjXmIfXO57cdl2sRjecfx
UQZpicdNH4nxyLp1iM+urx7fanw+COxas4APNklekmcgkMxCKJb6hzyb7xoUfL42oE6rHRMXrs7e
ZnRHAtN20m1D/PKRxevRY//we9NmXQtf3DlAr3guz9ZOp6VkciS30FQdrupGgsDQ1KpPk2YMQWEl
zpUq3C5M0BPuNCVTNvmsr3VIr2xs+KIXSaoZvtHkX5tyVPzMUNQjD+knsoCVKsoJAiAbRPfQ02WB
QlIOlcNDMu5SeTXIGgXo5MseYSO2V22Hj1Z2bYs0WNTpXC/ty8L4RtMVGSz2ZpEVzvpOicsd541g
GdzQcKrQ8P6Y3Qwp4sdmctgnlW3qveuGY0H2h+Ur7xebcDQSgAqOCmqz/3DbhFZIqdtZKBRkucvU
oY3EARZ66jL6kiyHIwfoF2X8KqFg+ML15/gO7LDulM/epmtJ0xs8LePApMzb0S0uVLL6djWi001B
Rv2VPhhfhj7DT7aokaDnCxrYETm50Aas9jBc2PWRfG1e0eNdwXFemwAkoB1WFIPndoU6cFdeN8kA
5F8P6qbvTllj63BWBhE+zuVX7ZX/K3q3vyaB+F3aY8PGjtnFafVTEHv9gKdd0jxhjLKhsRFSAj2S
9J8IIbA+GEvQWxlUj4K7v3dJ9wRIAHjGQJsKZWRVfjy1b+EMqnR8PUYjFH8qutdsk4dTaaUt2azQ
GGcBnECt3x/Z89J1SNRsDwwHw0gT3n5QCRsu924oXpsZs16LzEE0B9DLqJ0Opq0qcFOUgpjjvrIG
nGjjbGO3KFq8RNz9etd5Ebj8eKnHKB5gA/oA6yn72YSdFjiFUcrXwtqeSF/vQrp3VTmNIST/fFvi
TwKTRJ7ZeaSQ0NN8mp0pXCL1Jknj+nNp/Cnjt7AYM/jNpRrCj8O/FdMDI9fRsxrlJsm+T63/VJ97
uE2u90uTfy2Wwdrhk+3fb+ZiMocDroc7Nq6ri2jBAcd6XUTARxusHkOFPWbz66f0iJ4836RcgElG
2GqbBmL2nRj67CkVRWoVw1x6YZPR7nXb+jZu5Z+F7hW39tRdjVGyUv7G+ipJlSmYDG1jzrZ3JU3s
UKEYhKRRhGnq3iYQ8DCgNwJDYCAft1eNvJuUfNymmjYjhcCIfl4ceHElbsZu7H2eLdsv8qZ+N3b2
7YTbw6Y3FSKFk8WEHeomG8shF8WCyx6VEDpxBp6DroOtX8bNqo4vPoq1yTvJ9MgZ6wXvnEeytjnX
IboytA6PDnB44jHNe/TJ7jCFnVNagTHn3/D2SH2U/si2Rfyp7PGL1oAk1Mg7L/ANwk0ktne/fjsv
Ykgeb4V5Qn+XW6KlvT8m5jp3zBIIErFXCglyRT/mBvwtK1123DajFiyAIVI9zBMNvwPR98FsdpBj
248jUQtHjjQvVor1yfx9O87BSc4zcbzOJaaS3krVxPkiDqXReeDVd91ITPmvv/16PjoYmnCL6fw5
nor46cVZdyLqzZCeS854RJDA2MsN3tPyyAxgrXx5mTVAFJenlQN9WG2XZjMXeBR6oVKgqpBT/9mY
piJw0uGqVFA/xtkSzpNrnDcJ8Eek/T/2vqs5cmPN8q/cmKfdh1IABVsbOxMxmQlXjlUs+hcELbz3
+PV7slpSs9EtYnUlXUlzWxTJZjkk0nz+O0dZD1o+MNRMaOCOqoAriipWrbLUPrnMJQ7+Gbc2cuIv
AEipABCxa2LR3QGp0qMLqTHddNkaYCCzFvICXLJw4cmq3Utj0NLCX12XiniBigp5k6uAPYbvkpPC
80OyCsAmlgOddVCTei8OTEdboAOkzAQg2YjxJAsNYVE/MeS+KsE54D4uhPAlSrt7DziSWx1EhouV
N6KDQkAVygoiJQqu24ADCKoFmniyCuF7P/SNKNUr4LCmc1Hub+5lOGKoKxORhMJ0f7mX/T4uOjWK
geAZAxUVCBpZ6I1AkVEyu1YWV8BczTai4KsmbF9ghnsM9l+PkI9OW7ztk8//i8KWC9Pp3oLAQykD
rF8J3T9fDkZb5U2tu67OtBLMAFKFDp9EyAQiPK/QCl51FVis6jl7+5sXRTgD6JQo8kQ9/5cXFcYO
rWIeLpp6cDLrFdrCwJQkl8VuDErkwFAQjd12//Ep+qY4A84WCqc4Qy6coi+vmnbIPLRARmWV0jgV
ctgGmnojq8WcZu1iRRdV86Bl44K0mfYwCFGwSVrF1iuAEs2MhIdFp5MOCmVYQogVoMl6Is3cWhmz
vPFWzCs7mQ4JeAVcAYArvtahTr7wczoixEALry/Xbhn2rKhq3Vhqi30Oq2Stqyj4aBC2BPnSjIv6
FesXF7TYl0jHckcIfEBfTlKEqmrU3kPWrJJ7SSvii3jYDxFK9DvVBH6ciMMDCONMlhxJoqPqDjvA
0EJaKEFjhAkqYSIPOkoU0Da2LEuS5av7KpEUGld+QkPpMliWIFiowhU4RdEztwChOtVSlUp6Q9w2
3BV6pxt5srjvg4GBdQk9etGjKgAvZjFgd/TxNupCG8XtLpqaAU8AnrqQ1IsCEG+q/4hyKIH442BW
mThuNe+i0NKeotIMhCweyCiEomHg4AlpjIn2vD5kKCzTWAAmACoW8TGI5Jmk87c0hYbSJC5VYeZN
uboUv8jTxtV01oWrlkloSQDLj7Gsg+tgufyRXvdXOSX/4+tqOHrBL/cQkyx9DMrXL+J0/B0/eSD6
D2iYRU5UQMPsj51EP3kg+g/gnkU7IVqFAbyGWPpnD2T5A3qOAEX8uVbmZw8EsHE4MQiioLQAgVmU
nf6KMpqvenoRIgQWgs6jW9D16Pn78viB8SFE6jkRwXpUi7e+iqabvoYmQx9qCbsiAruasVJGuirj
4gZpVOFUyrLrVIGqb5QVToEsjHduJwMKvoj0hgqwzFB9JICNAU1I8NC7WExIp0i+WYFaAaWMY2OM
qVA/y8tIvW4aD91NXdmv7qM41XcwPNTXReCFMUHHb+H0/RL4un2kq7sODC3mABxEwIklvsm7vgrS
ZZ17r1XieHq3hodPovF95GyqMPi0QD8hUw+obJB0TwRmGXuoVHCXIGFqCxcdP1LG4rTNDQVYPgwo
JZlTjUC4SkD+8sny/H6k3sXEPw6J04yXp/2vzSsIWlLvf3/Lx/8cCF+pP/BaA0AYKgg2Su8AFvEM
cvo8QMOr2KCHfz5dCxEgJGgQAYYi3yUAWvzZv1+Iyx8A4os3CGgqAn4Jwlu/4nid3YTPihfePQpv
UHyCnlDknVEgy/fZOydvBGxX3CMWb6lAjlbaTejZQbnRlxdJ4tQlU9Gal57iFBzvKGCT0blW20B8
UEdos1Qihb9OR1bEKGklnY8sE21HW+gA7LcudVMG0aoMaEZa5dDXpza00A2ycO0yMpBNVoptsgyJ
qDMYdlq4BrCi1G1d1el8AyyJSszU2kr6TT464GZxWzsYrpISWHM7f6PdVFfJS/+ovPWPKczl/ZAc
g/B+kJ3EnXFs5C/11dczNDlpYCP2SkCRgf8IbVQPw6t2mz0UD0uVKrfCK6h0tCcxZ9pT9pA9NK9I
FERokX9CFto/QaG66PZ4HQKWAeAMLCINg0nbhZsmfFYjNMEVVjjuKokOoTlkTh1ZomcrzX28eBsi
kSQgcevDQzfMhBPOjf4fLPq0ok6L80pyPSx6p93l5VGPbQHCcnGdLw/ATdiPb4ujftdsk6vxJrqX
jEVMonuUwaMlOR0JIJyFhAICLr/sXEAWEB/ggBUK5cmnmthfNMRnhzkR/X/SMOc2iD6JJv0NNsic
VDj3W/xbS4VvCIWVhHAlogNIk3wFEJGI4DtBXg/kZGkBgIhYjGHKK0h8qCwa4Jl8rOznrjYR0r/x
akt+ribiAfhqHLn9bHtNQ0sl+IU8dJDIFhiyrIF2hkxDFjIceoqAEkUyAV8KDZhnesxjc/VWwE34
eADTYFISI0PiJr5syVZnCAaysWNDZaQoY3TMEOVuoPVWiEmNxpMr/bF/cQGuds3baXp0epMF8EoE
Eq3z0wolGR7lPFuAgXgK1uBbklwm4tHr5NU71iK6TKiX0eh6sUd1CUg1rwVUlyJP05HotbXRWvfp
Dxl8wkAKhZ3IOXAISOk1sEyR0jUi0L/VSFNS9crb1m9+whbXi1142QUoKSTS2jt49+Nj3rNGpum+
Y+0lGEKAyLQFhcG2vFFjCvNyq5VEvRNvqpfWii6G227jseSyIGpMgsuooDI6BxVyJZlod/YKipLU
TCEFGt19c7wPHdFnC8DWvPl49i1/Tp/BaxmSDtV+HpKERN2/CHsJarc1BhEDBrrtdayCiIbGkZUt
aKkwtMs3OkkflpuAVTrpQGgC8/hUWy5AOmPqbwCLM0d/ML/ME/n+fZn/jss8J0246/newvy9pcmX
uZOz+QYTG5lsoLEtUTzCZes7VVa0vaj7Qyxb+dJ77ZbyYejBjAzGjdFelRKQAiT0Y3wsrucuOQln
/h6XnBTL/XibqMMC+Ca8ZCSMvrzNSFlGxUpKZasyBgoGPXp1Oxr+ns7xo8xeaGIO/9MXmlShf7oj
OP5wShCYRJpuMosgVfOXelXIVot2OUTDsg58nCG6r+XQXgKj2ASaiGdrKyAXS6kL0vMxyEmpRuCE
KgcweIpAQwasRuIAuDlH07gsUDmIQeI7+gUCyZC85b5AETdVdYjk0I1S5kZXPQCvTCFCr/fHe2IC
1vf17UwWKK0iNSgB+W6tgISCClsiACgaXtOIWgoMgYJ50ktZDJa6grRASSHCHSAu+uIAxQE2LbCc
af0ufUSwXmMZaNJmfIJvHtP30z1ZVy9BtihMML4Blr2zADYHulBJjJzFqbzQ71Rbt5d3YCN80y+6
p3bXW+UumIkMzi35tPXlb77kykS//auXnO+4qZn3bsWViWDO/CQVlguYecUjOnI9MKo/VmDW3qUz
wf25rfUVZu8fsLXm7nUSxP+n73VSC/TpmCNQCpwEFGbgv4nUqgDCEI5dJFt3dwK9uPBITe7vr0+n
majEeXGmi/f+OhNx4ump2q74dYa1d1k7Pi2IsHYtz66dp9wpHRlmOwrYaOugUJ5YC0uiLskJbLtt
vk/J4+OaGQvLWKt4EGy3+5zcykQlKdkDmJ6sZo36Sc3F1xMzlS8laI7BRSZbyCtGl5B/rkeb48r0
DyIyi6Apo4JTgjgsoOkxXxcXpUAFmWoFca81Z0YW8539weSdKwTf2QTeHziWuQ0zLbH5ZzfMN/X2
uw1zzgW+u2fF9xCKTLBhWrOGElxXDw6UTGbJK5LH6HCeO/Rzcyx9aZB0YVEJQon1rln/nPRsdRFf
oZ9RAR2Lz/yAQd/laEJCwaAtBXQlgdgYwUNasMIlMdylamZAcyfmvBDvJuBPPzGzK8Zzpu8G/FtX
bJIN/uqEnotW310PkBDgWEW+zwJlcGYJcIupa8syE9/QnIeOMzTV/+ZdMhGXf/gumZ2EiVz9PSbh
WwHEFZiDUTn6I7zOlwuNrisR2LS5bDH2kJGH3Oys3UNCanZnhoy8egapWMX0i3t6rAyJ2KfTXqI6
GZi9GeidzezrkNgfi0iAnX5LRn4e1BlM9t1uiFEEUWUjBiVYaHtkUDRUPYJa1/SvQDI/kJb5Lf6q
1tmmWuMg36m70hSOoI57xivBKWIPOPq1KZGbhflS2NK9whq6sl1a2BEpDP3ahXNydI3jDfCpD6ox
rBEvsZ0FBWQZUx0E0mhv6yywaqJRfBs1sQ4A4jX7jW++jrQ1Rlqx3HgtN7JE5KsDQlMLA7bza7Zz
mXyoyeuCWk5kaUaLCVQJNe7RG4aPRzXai85eY2g7g5ZkXTHX9J+gqp9Ax2QC7gUvFq2APh+UHUm2
B5SCGIrhrKChNJpjHCB/IkZlgtXdaamGh2W8ojKB82u5WxAQ4JIqUy61PQ+XiZbg3IZv9boxb1Fg
v8b9PEf0WWXb+47d7nVyi/AWvT1cJtQCauE2JZnTsRTK2LrFU9sKlXHrtaETvFxag1tzpIKZOSlZ
70/HI2jhSW0qRDU2lcG/7joakc0LqM9JaSLpySqjZpuGvtwsIfrB3Q3lHtIXBe9DU5xRMgDIkNa8
2zRkFzugAGZQEKyjd7tN6JSsMBAduvC3m3TLPyxnpek73bq9K96AWZNnpKPDOtyGTlPin8j8EFBJ
0YXZH0AlR8PtsJYu+GX5CF2KTk16A3BjfEXkZX+vWIBaJI/2W0NuboRjwELgLxJSbEFNjzlGNR8T
7oz7yKkNVJ0amXNfMdQrsHENDIAdpnlBe+J4xELOldgptTvc38xJ4KbhV8bCu4MwseJzANurIMuS
LYVURow7xQ3sTCezAnKxQ12omW47gx00C/TE6/vKMcQ1hmgOpkHZjNU3Jym+anj9V0iKufmZKPqy
Loq6Bw4C5odvKnenXXTGDoxXpKAPIhvZiiR0/ThsqSFZOAMpEUzvsF2vT8eZ6ZkXWhMz/7vQ+i60
/j2F1sR2/CMP5Zx8mARg/0j5eQbK+0qY86YmNIHB3AJ48pem1gJ4DqOfQVhxZVYyweL6sTJaszUb
A3U/5ojfyU1v9iZyT5Q/N6wLaElw5+HfPCPFnxvoaGaPqSOaoqmvR7akIC0zQX1KEyMyAiNkC6O1
tcvWbu0FVRkMGrbCb+C52MoRGZ9lQ7XSTG/AjEBVsm2Y0RrKujUePQbaO4NrUtUKnc5YnAZo0ZaJ
ZodHwebGkKeBzw6LAaDLDNJ0HxKfXD9K9DHH49zFh9FgvSZUP6BUilxG1uFSZjUMo5ZcZhQYHCTa
rvbFs2SNdAtNm5LtYXt7ryIo4BM7hvlwk5EVGc9aG2r6ZXOjwFZAPEMjsAAHqpBjQ174fLzxAZ3e
oL7xfIfnuVHx8vKCbOiahkZkAhrISmC8girObMzc4NMCRJDrgg2maiYst7hRoFONxdbHehvr+Q3F
/X6tJ6Z8oPd+6pUZIv9YvQaz11Ad33zlJahyvpKblvEMJ19Ged0ZuZM6upU7PRsMyRSQelwiiJLD
Cg8MxY5Nz/DNEH+liK+jzYNFWHCJaSY6Pc+PFZZvolePhmZgVDTG83i1CaZRY7QTK8KzvR3t4PPy
sv0LNOK3Brh7YYJGZrEd7hYlwf/yhWiVRmdWzmgMDJY+sI3I0uwN4G/Ams5hg+Fm8CViVIHh4jZU
fA8GrDemweIujIYmm8KQLlRLNAUEgmKnNXPmUrwTgeMSGywyM7OmSzunNEU9jeHbpLgSnHEvHbNt
4Sy3tUV9w2MpRQCYjBiOuE7tgBCY50ZhpWZimJ1T7+u9YAosXeOTdkfWEEDyrBO8K9vo2MLc9KwZ
GtJhSMIwpMFNi79jI2M9PrFFNrkmAZWxj2ujxlRsEHeCAbq0MkM3VHxruCEY7fzwIDBga9vVNjDt
FQUM+dVw0ZgkcDyH+iS0/Lntw8uvPhQVk4DVd1HxtxUVILb5eK2nzq7bAH0y0CEqwB4MQQEIUKuF
wO9N99j/qBhcnKUlZAR/RrlzLS4fRCYYwPy1XEugA6okUhaaibWgzy0cVmxawwkkmt0BNMZs2Ggk
LMB+RpMQBS69tWbprt51jnrXYz/LBEXiFJibFyg7YDgVnpGaICbm/gVO70CR/MdHyhcC2S/v/Mua
xuuVU1u1hcNnShaqrxx/nzlI6lP9fHIg7ebKUHjP/kdngtclvg9JlW2op35XypaEkAA/0Q2FJ7/r
KFePjaE8j2bLcqjF0VTuYmeEVJIhIYH8fv4pMTRGEZU2VswSzF5FZSNmlRWaPubNw78B0m97hstc
1uO3Z2SWtw6M2KyswhKfuOyNIFlTyNeQZZZ/4u9DFT3e5xnBMYDyRUkdK3Z4H2Sv+MQ/QbRDs8D7
fYa1MRIK6BNMeLtJLP6qT6+sXvkrMnz5Jv/prWMzWIt2YeE3rhgYBa0stDND5qZmbIIwHT8jjCwy
EiM3MSbcYwotEJsNRsClvsvQoIZr4nuXWPx+eOTCW4OQzM74eEz+G+PEnWR4Fb/y+fuC6wn+Pgjb
fWsnELlc7GowIADuTwN6iJwENsN2pNx+QAPUUVlXTnwZXsp3mQPxDd1a76srcd0xUBBaCNicjZwe
nj03ZhR8iayxUqyCTH0aQcs1BjQG5LdqxBZqiSGjgTe1Hw1Id8q1yxLr5dl8P/ZYAwGnxDVyWtOS
ogWShJcKFZFQiJhvLA6BGZngjDNYeEQLB1mwBdQ7V10FFEJpusZgxxYw9YzBHFiC52oTkYRPBhbO
l8lVNQByEKfQsb80Fhrp5cBEutXN/E2BYeFSf+fCaBiIckBud+2xE0gTFlaMKE9q6ZehFTCoeRd6
zaUwSgacLaPEzCmYSaRk0NpCM7rYaZZCV1bhVNtqq1mnXQFVWUKN7Tro0CUGXtKI3YmmgpuuMEGV
kWPb8/OFmmsUPwFSlHoohNrYm5XTkRt+hzomBkPG8Jnd2MjnQuU2OCAYLSuNhmUIbeWGdgTYAK69
MghUX0uIhqjBSK9tF3oedpmNULhTOdK62orW8k5+Vp/R4PfsYWdWLNrq29Z24FdndOSONllSmF8J
2SCUw3ajeWeCG3uHpYXl6VmoUjss1r0VG/QthXx4e4vp8QXpdHq63j+G5Pq6Iy+w+lwsGG3s8Frd
sw239tA9Ty55iKUiV/wqBf6R4VormIcawj3c1rtZ2SVDGITxbVYYnb06eFhhtKxgLrgAUGHJtqbC
dLy8NBFvsjobWEhYGC4L+Wy5WBowF2M1QQ1GsDvYFoVXCO91prT27TVWkpvjGaa/o3wzIVuOLeTS
kMJYxnYYsF8TCNgCdibVrMzRLBETJ63VuwVCQ6mF26L7JVPogInZUt/m4T1irCxDMpIL7+ItMyIY
ES72foov1LXhFriglvDoCkuoMdXw8TGLmZAFeHdmRCp//l2cVc71IG/7CnmSc7SuMJZnn4QfWG6h
8kOBDMrZP+nvuO/BD3S2h/IxPXtpKObIyivFBE80FbciBGyz9zYa/q4dwUC3sGfLlJ9dle64maps
c/NJJCC3N8HjeHG2VCHVuByDxWqmZrRuLKCFQhZHx+G6scpTzJpdZYkE0g6vgyS0xE1mQU5DMoeQ
wBl0FZd1sHwR24x4lSC+4Gas0DJ+0R+Xp+Up2Db34l7ZRVvPUfbtbWb1ZIF3rQweIkVk9bCCb8Bl
IZfDIsHYuJSFZoisCOcW/V1QqfyzwWBCva1MSnhMMmxYbBvbM3UcMr5KPMAI23ojGj31bzoTr0I4
F2AitDu0VHX6DSSzFZ/AB4vPqm0EbBkCd7UBCza99lgMGxtx6dvutrQaVsDuDCDfInw+doERWjrE
S4hDPEBpj9hNjyWlMKtLbE+sE1bQt6qnGE5NzpZH+HE4/9wFAhG4g2godiHCpdy6xe/W5CtdItTK
VScXzTy6zv+FMCNUfoFCnhLBWHin2IiwGazgYkCMc4FPTK0Y50aHeMSXEUJoF9jAXCk3mAwfu1pE
fLyBWS1Awq6sDu5W/rZHLaSpbXmQVjuLMQ+2O55iSwJECJwfdInhLQ1CrD1mjb+9N0b4CmgBx+v5
EebHdQWBjT5fVH7ivGDOYwr0sFuIOcelCdwZrBV2QgLRxh1eOJ6oGOUJjBqfz92dxhEIhQTHcdLO
qug8M/YCH6ndd5uF4+Mwn7/MeN1aNV056V5AsWR6066VHZaLB92J/7g4QpEb7glUf3wr7V2mO/g+
b0Ud5aqfFGpP8tsIQ+BOhLLXmYRvrlyja9dZXEIxb5Lr1u43XDHzDcc/YQHXxD0bFTBKzJQFNncG
RxyiJ3jelVOh/SEg0EP44qsBKAC6NLdLUzOe+UYOYBR0lg8XEEYHpiDZjrvmIrfswEwpjV8bBKp1
rC6AVLByXIwF2Mq15ZO0IPQF+xgTxGdbvvQtvqu5h1zc8tmGVoSzg71+xdXQ4oq/lj+q08rm/1Yc
gBFdcs3JvUHfghsFbxCvpth2MwbhrI89xXD97mN/97Gb5JABQqz6z/8Q59yJSbge1Ln1GHeIxoUw
frlwr2DkPXIxudzNFWUCUWpG0/Ln32na787Ld+flu/Py3Xn57rz0/8d7zQ6fcuDve5B5BHSaGX8X
YD9nq98JVM5X4624+EapAWLSjqXBJp5pApy7xiRh809dY94Jm6QKvjth352w704Y7K7vTtif74TN
WtGTRNVvsqLPQDwfyPxpi4YggKxr1SNT0lH5nPfIHZ44T7fSBU+s8sox5B8JghXI7irnHGIO31RD
3BiA4sYSeQwFsaYRcRge3/4UNUKdns6eX3lcNqKv2YoIL7fjGuFt9EsaitUhbNAgiNOj6DFjHsrf
eECGxzw+xVk33D+eq/uavdNJruPve6ez6a9zJv2dIv83TX+Jq28aIxzrFaQFoJuYlpB3Jcicly2Y
L3jCC0kUZBZQ3nrzcjPQJwRVMxQ/3OCBnCGavkGZYIefEg+t83gf4lDOyJ4uR3JR4KXgqSdXVwty
gVKCdXqRXlSWfqhvlwdpL+36o3yVGzkC2gUqRzSkqyqElsjhcHiOkSo8IKoZkwNCUeN6XAsOalLX
o1UwBaH+xswQHQX8DM2cAcWsBeMlIQAPRjiM4N0tGdf3MdGOb28nn5yQBsBYF+wlYMc35ABAv4MH
UECAOo8bXra5MDc3GwS+t0Cjoi8vIUXtBzJ/iP7flOwGqQ3EBRV+wyjhRFVIw3/zZ/jdH28wF+c5
wifXJn7gFbyo4PjycbHHt6Po71Zm4tvHQbSK9KiRUavMvzZI+dCHzuhZRu40Yl6hEecWeH3ksidX
5152C8XLxNgS1L9sUUFzjR4ZA7SEDPCahKftWiRXzBTJK7DtIDGBewkRc715QanNcJ61N9S+hMbb
MFNuek6hfiVg393JpFyql4aF0i+RD1Af8jv3FWXWVrfWTsGjehSOy2N/qAzQ5PQ+W6LEUqXCivQi
BWu3ttNPaA6Ul4AM4d00/VP2rCLJx0AFDnivykWHFzgb6fKoGi1wkO8/XgGJl3l+NO6JoQ7CQ63N
XZyNYS8GyNO+8hRoQp9F5IyYR4Jd4NHrxEzM2Fiw6BSd/N2S8MxdgIwQj2nz+uCPx3RusPtoTBOz
vi49WYpynltBhkqmyEQhFSKZ9VZHHRfP56EghlT2udaEgjqwFo0MlUDibWeuUbuEjilkNpEFrM5J
GQl7PsRQURODHFGHFGa8Q84IVlNqKfdoUZ3ZCsACmpnTiWYPUx808AuMn2cLdIyXJ2mRN9jxkp8B
KVueHeD5oRSFS53hXfLypRaZOPcGuR/Uo9UXvBqtuo7xm6e3eZLZRfqZp9N5ORNPf/Mie77fA5og
+26VueHJTDp6V+VqU8iskEiKwPNghyi/rpDBrFiw7RGle1QvRsPmJT86zaHukfjFKupInFbI+7Xm
OZ2GIDQfcez057KkFYtQvwb2FdQrtIa0FmAipEgUv+VWt3l5cY23t+vta2JdHkBxlKYE5w8yKmD4
4eMMnt4AVYgKNR4d5zFvrvf5zw6Rb+StkShobP43zwLxWDnSiwiul+d8MlK2v3F7LSeYpw2YU91B
wpZPiHCuQUC/rs2nt7uW7ILw7FlAfBpAlEDwrteQGKecDiSn1wK5Ttj19SljiXm+Q8jE48tLit47
LiM/PgffthA/y5Rzg+Y7/S70adBKZ8amy/hCVmF1odLMaq2MV4FZJRZp3C5vZy46py3PHYHvrvpd
W/6rtOXsfpiU7P8u+2FOGC8nwf4/77TMid1zZeC7jftd7P61xO7EQvqLafU5Q+kMFPFud/0rDKU5
o/PMBvJuTH8Vo3PO7J/SOf51zf4zkexXpqoGwhIgigGQWZpIRyUrPICOwNTTjw8tKncust52LtJT
tRNtFHmzV1RSGDF5jXYeLDnUHrDmGmX0NFjDvLCTNWp7CIp94N49g5TdqlBLBswqSzXBVotITEhQ
qNfuonNdRUp5l4F/vYLlDZ540LNbWUrCY1mQYwxPD82aM6bs7O1N/LO/2e2p30wtg6MOMM6AZEUf
75epZT2pkqDmBpYw0PSqQYmMfKuxO26a81rYnsEYp+UV3A84IJEdbdRzrWhBmx2vAw1N3ibSAr2G
1ANpNBRaoW6PNw+w8AJFVmayA+Mb4l8onkGGnBdcopSHSlhTj/aWhw4CMN10qqWI5qoxPjbkZm9u
Yi38rW5uAi/8qeldf7dyk3MHUHMvXcot8Do0BDs2xxvENW7u4Eej9k5AFMSyDjIiLi09RycP1uGY
o11GpPBHZtwJrra+kgDvRjI5IoULJKMYVELWhemsTx+v4extTnTmH3ibCp/Rj+5zEihQpCxQG7A+
oViU15JG+xFBGhP8GeSJB1+enP2SPN5vLQ/9o8Ha2SNkA3QaPHPxhGJHvCyjiKHxsMJgPEhW5chm
clhuVVvdgDb65NUksz+ePT6ij0Y8CSOM7krL9B4jBratuUFA7+OPP2M1f/T5Eze/jjIQyWmQHuUK
YFDgjqTRzRNvJhO3MhXwO0UFpmLzCk1eiR4z0TbFDS8b5x68b/rsskqo9FaiKx8Ri24rURHCAXjw
NL4cDZA6oJa57Qz38uOBz8zLaur/9qqw8EfMS3K8R+vYcc7B/rbW+HwkpkTUedH7tVTgApsaXcQj
qkKBlkUzxPYQQl2QK74zRvjeT4irmg6x0MmW4gHFfBoR3XvF/68HYN1cl+Q+h01bEowSDW08QghS
FrouySV0IRqcTojjvYHiAWV5bzOrK/FZ+GB1VxPdsMjHRSj4uAlIlQGDv1uRuwIBYB4tftjxR1pW
8HJWKPja2N7zxVtYJWEfL9bcuVtNxPhf/9ytuCR5Z5X+2nM3t30nArf53bfvROj+PbfvRFz/Udt3
RjuuJjL4V2nHOQF8jmS922h/GQG8/PasIBEFDjkJyI8TCZxGC7FS1E62nny0J1VWBuAeBBtvIevo
CSbKNeQdQy8FT1LNdC6IAhcYXwu2zxefJEjjsV5mC6lHf21Ci32IjqIRvbCDsTsje10khmSnKLbn
5fwrNFP1AJtCnedJQSPU06Y8eSXRCwL+ogrOTIGeLi7hgakh2S1z71GSbu73Au5jyd5C3EVr6RsB
6d+QJOjKyZhETwL+OTi9xVuNQgTsA1OwQ+CHeOgiQZKGB1pDY2mD0Q1R1tAAwSjFk+j+WMKAXjKB
Ldkjt6MLPPGxsAXu5szkTKT+UARAoQTthMU0dFIPaKbhEn+TQfUMMCv5nwJE/+5BOHfT8N4adBvj
EY3c/ZTF4l3YPXrLJZPriIzw3oCHFd5Z4GFuNfFOHN6PyD/toSB47tOXf+CvAX4wnMIrtIChiJ+X
+edIZiBlaCyRHNTRETXSHu1dPMsOyC3+N8r90ZGEtnANHQPtucGiw7vQO5WSlfWpel9ci1BQPfBo
Pp6yX9BPn7fTRD8lnpg0WYTtJMBLKsiTR5yCXl55MPVgGlYkZSZ/gO+RxEidh4fbgd1KFMh1OYye
x8cXINhAh4fk5fi2DrDrc+pjMyRsbm1nN/5EL/07bfxvwkaBofBniTRRqkXpgoUkwSqezXkeqeBf
fNG4+RaaV84VeojQS4QG8rPRH2B9r56eChhmx7ebG0APvL7qwH6K4A+7Drfw0E+7Xb+9vaGX8GTT
twXSsXxx10vCzzM9oUUvQItOjj681EKDG8/XhuuTbwxkRubN3t1Eo/+97m5eaE10/XehNSu0JmbJ
nya0Zi2FiY/5u1oK3zS0wUgugtBGXIK36Es73nXVIB566EJoqQrH3YMLD22VQSSsH0GiRuL1jIz+
JuQsuNd+vuTkdoPlolbDJS7pa+JLL+hApdBLELDUT7KP9tNWbK0kFEsWReAdT0dgpMoioEbliKwE
+a7rALRfJGlFF0J+SNrlU+4XtE2H0lK0qALhZDtHAPjtBfo8YnliyiVhFCluBcEJJJIWfbgoyfFp
7oD2dIf4IPjJWzsHDMj1Iy9KWO894PPPaOAJ5/ePsbB3Q5gYdEmpgcBVxhDgWHMRfekZvFGOw9nF
hMPC8L5BD3VCR1hXp7cYtRAf2wBLbhV9ZVK+G8HEakr6por8AiPYce/45bjjgIgXJjD9QGdKttfr
kBxnLvlNQ+3dJadmx+8/72ck84/uemJPVCCc7BYL3LVoFrDkUBdWUMS+EOooUFZQWCPOCwdGAJJP
Szq2Rx8fNw0TckxRTRAwFEgMNpaEW78Kwv6IcqBI6e3m45n6tqx7N1MT1d7r7WKxTDHMG2jrJ25h
wiqD2YmQBjdp75jVUuAR5eTAQRafZQALcdhGa19yP4Q3dtv2FbcE+NA7Ho+haES/uXk7vX080tmN
PFHTv/9Gnl3SiSb9k5Z0TkxOiaX/fDE5d1oncj3xIqmLcuzBhOwOW/vjfTPz4dPa5l/34WeiiQ9O
+bk+4l2QIewlRXA7qCSclgoHWARMCYBJaLQLb2uy5V3wAY33GUqqGkCOAV8DcF852QOcgVc8vfCM
w73x8R3Pnelp5e+fd6bFGSNiCiL/exgRM9roPHnvVux30Eazm2QiY5MxULUcFLgW0NYAJeahkBfW
EjRARTn0LdcJC/LQM/j8loIiugEBkMh096hFtFDLeEJvPp2xpWbHNJWmf4UxTeTr73mYfhUx5n83
VV0+xsFj+g/SlK+PzT+yt3+c6sc6qOrgufq//MOes3woA8+v/+vLP6tPf6P3jj3Wj1/8YaR1UA/H
5rUcLl+rJsZbP9Ho8Vf+/z75I7/l1ZC//ud/PGdNWvNP84Is/ZIbFhbQL7PJ0qZ8fH7MvnrHZzZZ
FTTeYNtRVVUQFRVn6ic22dUPorrEwxL4K0GMoMO8TLOy9tEYDjZZTs260vDcmQ7zZ75LMGHi4ziX
wkrmVDBIn/x074dP0hXT9ouUgmc8gs9CmH/0UlzJooCfoNXUpsyHQyDISFmpSyYul4uXsWj9fVR2
db5p81Kwo3apskzVUjPPUSaZjsL9qC/DTVv1Gqjsx8IdiacCu1DPROCWVK10DBYq0vIiziyRuyr1
qZxXiG2KLSBBUnflkzbMNFv0V1Vsp8jKvbWtEDhj2rqKkekZ1fwkMNpQXKm72g82UakBHHsRjPe6
XJQF6Ni7SjOECpFV3ZdsORMTMEfLnQRO2raJUdjhDaVPh7YEnFLtNut3a/vj/L3v8PxSI/LpksDK
jnaHpSbqoAee2OOAPg5doU6XbNHE60xPgUvZqjdCkPc0aLt8d77arzpA//PJmiHSf/l4nYCU8A8D
QgQSo6m+PGV440+nbPnDSlZWYGzGqdEkmXvUP50y6QcB1COiJoNiW9JEARbST6dM+0HBg6AqV0VZ
EUD2/PmUaT/IKtIHOLGgg9fgOf+aUzbxZRXUL4GSGPsFMKuSLqvLqU8VLIYoTEVwNheuRgfNpXL/
6PVebaerBmAwCgA114NUBrdgHcd+XqinpeKxpZwILAx7pBM6+U7sdPSIjdqTF3uJVcbVQewEUjcZ
8J/+H3lfsly5rWX7KzfenDfYAuDgTUDytDqNdNRPGFJKCbYg2BP8o/qO92NvUfa9VsquzHCNKqrC
A6etFBtwY2M3a69Fq4sdO+baycbrapyDLsv0b8fe3zLGk3qXl655f+8OL+pHZ/3hdP7w5Kfhveng
8P+Bv9j+Y9XLN3zASn79nR/c/38Pf+8t6ic/MciXxSL5C/z0//uP4r3Un23y43f/sEnqQ2cN8CeL
UKhifrJJ+59s0XqHlPGHtS7MHH/YJLRyLNcnUGcz4Wh+sMkPSzRN4i6gKkL+jk1+AOg+e37YpGnh
+j7DQ7j2R5v+UzDXNn1KjX60Q20mbjhkuuNTZ6T4051Ty7Up7HXd0Xc/i29JWha87FIjapppR/sO
TFF2ehtfsYb5K1f7j2Nm01D6zlbqzOJZ3913phJBXlYHv/A4NXI4yM6QwTDEfZjNMyQULGNY04nW
XGZTE2lnKvfmnO/y2Hj7+270f4PlOtBeRdz3E9tdTPfwAtt9/yHE+f0X/2W48JiW50JL23MQfsAG
PztTSLuSpWoJ6ZwPE/y34bJ/mgQK7KYLub2PX/vDmeJHJjwzZLs/IiDv79jtF6z+4ks96vu+S10H
uwBi7z8WT7uqSjIdu044lqKAFZGB+15976XcrdR9JwxQ7lfAHEqNVl0GJbu8gGKn6ss+MAgyy7TH
pC5Jfqkh/WM+9vFcUC9HaIawDaLm2J0/gDPGop5M6Q1OqPJx5F07yI3XmPu+0K9JrYzILOJno+ss
nhTzWanmnEvac7eo7vVs6i0t1rTwQLCo2J1lNSYf1Qh9V3HwxVxcUbFIr/axx2XJzvMctyEdaRF5
+VAHTeNkq1DkLgZ+2Kw4zd0qaKdkbbeaE5aXHKAFEI+6JrTDk+K3GuXfOhf+pwcpxLMQJTCfEN/C
Qe4gJPjZPjtWzfeqyP+xbYsXCWf1/pGtbN/+7//5ywv9tu9gO//0feLavus6zhIo/GvbffxkiR2w
KZnPPqKb348Lw2b4JYQ2DJhNgmBlcfNt1S9JhGEjwXCI56LL4GGnEPZ39t2PkS/zTXDE40quTz3H
c5Gt/GjeBRPMHeM6eeh30DkB1frj/IvY+kNl7I8T6c+3+FLL6iyna6wZtwjZnXgZHovTQHEnaL/M
/NPn+IswHofo57L615f5mvUUlFa5z3CnKmo2518K+X5BuP12ed/28RlN3/KsL+GekL3M0VZJHsag
SXl/nB/ilXmrjunq56/xAef/04p9uhE+/mdAmGtNLFP2lDxIN3DAEoip11UDdMlrstoOEFv2dt1O
7eMzjlzeb0G3enQiCBmDf3+Vg3UVQHh/ZdHo50/1xUP//h0/PdWy+p8iiyKbBJkLnTw0bDN3Qb5Z
Ve9+1K86gC6al+l+eJ4grWf9Fp/+p6mstVjgzxbjiwNOmth2a4rbmjsLFKDTdr7KMKz60N4Ne2sX
8/bcDkEGD7rb0dv/witT5i4H40IA9CcZhdrIiJt1yYP1TQ6cAX7+XAX9E0ugw9QIDHgCjANuUsyW
v/78zj+eOr+t9ecbf9mWvt3YjWktpqYjCmhIw+f7b7/C+34VAfsw6M93+bIzW2dIcBwPyQNpOE25
ejJrbmEuHlgF8PMDiAO1beD1fzUl4Szp9NdPSoGesCniVFQqlp9/sqQhrcCvbfnJg1tGjWy7lRAa
0B3mA+OCvA4VBscMELBcl16Gkdxp65hDy8uGdHtqGUWAELfmYujByZxM1aGw3KPf5XmYT/SSGc2z
Idl9XjJAoeIy5qk1raVtfK80TTa0oj63BiNdTY4d5rJ9mPXcRtasRPjzT/hV8fD31f3jLb+4C2kl
VE+mnTzYa+PUncVhuoFK1hGzK/f61XpCl/YXsI0PB/Szdf3iNySKJMNgz8mDc3FZYFXADrsAoAjO
TkYSsEdm/8Lhfsk2/mWnf7zjF58Q66IZmtpKHuqofKlB6qzBUAL4VnEFXuUWU/vRcF4AMWU0cQvk
7mBBByUtC4Z8k6JXBun2TbIuthh2XuO/85MR2mA5+fmH+CsHQn1ElA568h6SsB+tbWaDmcgOz9hc
zXv/iFrS889v8BEDfl13Znk4E0zPRPXuiz3rrqodt0nThwX5TNbNwA/5TXXTvHUQMFlK2dG3MeP1
HXua90moT92DBbhPlD53e90fOrYiW322LygKAO+jHwRGu6cMwqGcbo2VdZnO9cakPH4HgerTyL23
xg1zK7o2Q6gmv+XnZXh/3AMGyEubi/PLyLNfOGFn+Y4/e8MvtlwktWV2iZE8eEDnJdsBlMoG8H4A
qUPUDeoA443p8nyXXNjW5bUG++2CPCxX7itB+zN5NtHMB/k1wEqLLlv/i8ezFkf1s8f78om11rN0
rTh50OtFis0ESvQ+3/TrYdNVISqNrFtPO2tnXiU75+xfKe8XD/C1v/Sx1z9bwJd9ACzYaA4xLADq
wlfuLnkChH9TBc1+RJP4lm6ycNovaK+HBrTmPsjM0fPe1UG3aw/JqtlP1/L1/PJtui5Atw5RmeCx
D4bQeWIlViuZeHaoHuybdo/CkDqMAAD+3IC/4hF+e3x7KU6g3mY5XxHoiZ2nxmQn6cOiYyK3jQ25
GP/bwrYtAcqgEXyyishljvpT+gYCXzBIf//5I/yl72IIax2UVlD+/pjO+nQm2IkwNCNZ+pDe2/f2
u3HjvpGEdzsJpSEwKoGiBbwU5S9e3FqgHn8ynE93/RJczK3IPUeW6UO2UidvY/BzC0mYZDeCCuYX
L/irWy1H/qcXbBRVfmzgVvlRgin5AI8Qr9KtjOIjHGf1C6dnLyb/szf7EkHUjl/ltJLpA+irdpAy
CONjDDaf6WoCCNk4Tq9GpJ9MMF0gfOTjtr3koJFIH37x0n+5MT+t75cIg+qymGmJl8amXI9rtZnX
xWtySl79o9h54O9WhyGDecdHE75z/fO7f9Rf/7QGKHi4hCK387/WZ2UhJ6uMsQZQvAqByjyBGXa/
cFUv5Orq+/hUgzcGctE7ey/CpgsPLDDFL0yMkr/8EsRE4Q8lBND1fkE86d4XqnKxBo/b1xKwkMfL
4fV+lR5RIQthcW0wAC79uj28gs8HmCs0zMsgsnm0Wy/DPGdIXJfByQ4wpbcD+oSsgS1b5Fdu4UOS
1Q1kmDZXSQjSoRLX254jF+838Nd7sbqU/BRvcQoHqz30jSABBoT8QeAWwLNcH+gK9PbP1zk/zfhd
j68wGRgClsyvp7C4mlaH0xCOmMWKQ5AwBWsdnt9X56ebb5E+sYzbID9J+eFkBh7w2YB8Q2Jqdzq4
0fMtRFA4OJbw0/tnjPzc3tf487cmxDjTYebutuSbit8WHPfn1srhjyswlEflxwJYq4W2A1dtcdWZ
v5+eKR7uGvwh/HLU/O3wPOMVQjA5RTcnTDpdgf+Ee9twdb0DpHbkB7zPW8PT1d3m7YMuH6ACxTd3
/QIteIyj++d4u4zWnT0cX0VwyfHnKjhhLRfrmPavHx1oCSqTAj8xOJRCrw8X9KEP247fgs3/Wa+f
98EbRl3xv9Ch1ljeGV4TZzmop8J2fXpGpoaYyw9WUDrFBN8KUlj8huCr6jPBVcrADbHvVrh+xyMX
4KF8+cM3aK9Ga8YhneoEwSXaHQnP19sz9HCeNnd4VCcA8Agy52eUxGC3Vw/Hy74IjvwMArkUShq7
RTSgDqPd1S66uWJ854cYwNoDZ3Fpoq0XXeEmIE/Ht1yUtr6/MOjSICJdBqjXT8vwZ7Q7CzBsMQ73
fug55NOjjYdYYgHgQ1fiYvNNlPA3aN5gQZ3dtyQEZZ2xc3bA670AwKHDHDD2Z4jDoWOPG97gX4qD
+gjfLuP30NKA3KsEWh2jpe80iHZQRdtHwNkvT/ZeBStIaIGhJyCn4xVutJDnq+BwSsPoexTu1u9L
oBMd3w59sMPoMb+DQ0M97RzJaA2d3GxTR4d+d62DwwA5gUVKrgshwbs5OHh+e3eP3Q1ECkz2dggx
qaAhEHN3fzh5/HFDsSMWPiFzHW2gYMLvD/trPHkeIiKD+ovEmMW+j073eYjJjO8Ovzy+wZKXbUT5
9zKMNnf3QXTeLfxZx/UTlq8ELG3zOHKsrg6z48sVhkD48UkETxpyMLuou9YgCJoxemBAhQbsW/uY
42zHPxjuQxC32mCxofiCGQ9cdbkeNIXBP2YsD3QX3eHpoOUQB5frx1ewry2qLYtUCXbequXN9vbe
xBcjkHGIg2soF4CHp9ioY7OTwa7d/NzLfuk1/5YDsE/+bTn4Ph1stsFI6tbwbxTu5dHYP2JK8dDC
au7xpbBht0kAiRYbS18Fr7frLiq331A2qLcPjF8tsesQ1dCXufzXokIflVvkJxajH+C1Tw+mstjy
DAPdN3MnQTUgoEoI0TuR8+ICpCkKUOOJbFjFZeQs7Ey/cPxfkTy/BVWfbv/lBPYTPyGubJeY0L5+
ro7TlsIPrtPIOcYbciIrtctP9S++xnLRr0eeb6K7aaKM7rlf39lM8nRgzpg+tE2qosSLz76dIdmw
6hdJTWgqzgogy6mhv6ryLRnAn26MguWCPLA98pUaoCxZNVoGbjxG89b8zr67T+Oj/YiMRB3o2YAu
w4fZ/a369P8AFAoCzv+8scOrIh3Sl8+V5qUH/XtDx0MzG9UQFKfQV/TNjxrxv7rj/j+Ji/oyACrE
dRcex393Ig38iDDfQe3YdMHtaC4jXf8uLaODicYhQfj9rx7RF9TJz1AoSK9/DHpR9faQEzsOGpto
0ns2/ZKYsXFo7BGtlQjFmgnyOWSuShJkdtMPBylSe7w17FybO1qMhsPNpCKQ+aksV796unNfhVAx
fe6sLhNR6xtGFziE6IwXxBVOHyg95xBSrAx501V+grk4pXIUrbrM9wSf5mlKeDVraZ3qgqG7OU9q
xNh043j1lWlWLoOsp0OT8VZaykNAPtZyEw+NVznRkHvz5AYzVJ/BbjHUOr8vqrrOt25dNchrGzp+
H0vVPWeisemKdbLgqaYkkmOehbGfHifTmW6bvpRBnFTQM8uqk9G7bZSX/Yi/mt6Tvq++GaPthe3Q
IE0V+tVMmbOfJ2MnTAHlGDqYPOlyTLPJvOYqVUAdlxbm8zNjj5EAtQeWvg0oGFVWFlHxVg/+3mu9
4uTkUpAwoU4AVMV1q2cMDjWqDlM9imgouuE454DWmC5DtZgm13E5Es6y5uj1U7LtEt1c+kFBUmUQ
bGvaBLqv2oPGvYcOZGlNoVXTkyBes60HY6dY9d0y9LXj5XPgVcJYNVN6V/RDvx4HMa+ozqprq7Bf
/Sxzg8Yv3NCNVX2nyrSJcruUUWbmr4Zgz3KqIJlum9WamPM3hyTGyXR6FdlpVnO3mZHGMKQLdpUO
l9zvH4Hit26Uwqs2zAAZrxTxXW7r/DmFBWxSRSDE2gK31DVsDCxRFjVndOynW5QEE/NtnOv83gZO
CbWZkfbkUstUb4lfxpAjG4bOeYuHglEYZGUYQeuU3mgfs9Rx/ZVKva5bZwYxr5Q9uyzyC1Enu6Rn
9GJMnbSKjmtjKDAt6tapBUX7wWKo9bDOTciZ6s5nkKlpLemx78oUndZXgvatb58TVxijQGGsM610
1zaekqE70wF6UV6JZoAr5v5GmKrSe1aZGO0QRmNdRtRNX+hMWWB087Tps6S+tlDYvh7GttmktkcD
ayIziBO6OAlI2pFHmK0TzEYPrmEkcGhtmmW3SfKmPjRxpr47wum4FLKqA4KjbjdKoY+9yGkLUK+K
C6O9b0ELCDHcLI+DfJB2IMSYHq3JOQtaOWFNHEgCMWMAEL4kwCLkcQYrZmOvoEkIf8F2tlVoRddt
bUzgatQUOlpiMvajVZgb5ncTd2PPCVzD0JGf2MiG0riGhJ2qRbNpVZOZYSunuMHEaa79Vz+p4w2Y
RRTUp5IYNJeuEPGmjw3Bdd3eJU3lPRtjlXBWDknF1WiMK92r5OxWRK+pYViRb1j+CvgvcwVUGiIE
ZG4BixnhdukWPKnSx1l5Bo87WW+tcWnrZvXMc/QouC/T/DoFBGLXuiXDgA04OTN2alM73Texklsl
GmxYr5k4M5txxYTbPFalNvZVN6LrXXXswOYxexEilTyfYPYoimMxHIGCuLf8lTmRHMDqYs3yka3b
1koEB5Au3bNmQOxaNWzNbAMCiTYBT2PvAU2bKv8qn312rCRa65WfmRvTTbP9mIzGHi1J9y71zC5o
RdLytm0gNzdn2zaZ6ouJfcI/bpl3ur64Ombc9D+eyr8XqPoi2xr8lIT4HLhv2jWPH1+wapW5qabZ
CZm9XMEg43szNeial8lLXhnpHhNSxq6pknErEjndMo0lge+NT13ntIFF2yJIGoXKyNB1q9YleL96
HFejWflrr8/RDFNApKRNiumKSdunmoLzgxWwnlR5mCWayBOLdfbycf/KJ2iiUFKs8xZ/w6yFf/xY
w0pU0605ld2WNW4yHUThocWErfcmWo8dpJM4b1PWmddtQbOXlhYQQ27m7CXvneZRynh+ncoBA9dU
9DZng4brm1rylFvGtAVawb+l7TRcmlka9ymmqniR+2CzslCCrwvJrkaL5EFps/F7OhrikLeM7n1r
9gOrkb5iD5iC9w26VXE2mfmyxsS2sdXnqhh2zkRUBjVLYN9EBSZcy04Q02K6ZueaVttwRb18a8gq
v21Tz9lNaEOsu5Gc4sq8dHV+o4ncTNLBZDUbESKOa7tot0AtrOxeb3rHeVUMiE0TIIuQiVbuTFrD
+BU7jU4NQ2fWmYn5YUj9KnDyugkUcfPVXFrtejY6I3SHHsakZ7AyN13DfdHmK7f3VBRXzEE3Z2ac
GSkoXVIfY8sscfetU7VrFOmRsgxQkiWSWpwKT2waAhNvR1JagQaWkNaWHUw96uvxqO8d6qdY/+o2
t+Pnvom/ebVfhZY0LlYz1kecJX7Qj1puAJcqo6wfYd0UrhhoT7QlZlZs0DQid1PlYfg8mdtHnXQQ
rByosW/SwVi3VZJEskH3iLTJ1vJrDcftsu+T2a5mTTemBfJkXYw4stL5pgUqdW8007qNnXAYCQAj
2spPdm7Qg/LAY8zGTgQtTdleF9IM8hyJUElQWFXJXSwFWppjjASybnd1lz3U3bxWxIYWbjGQdccc
lIyt/FvqpppTYkHesrKb753JXG64rRn6bQxerdRCZ93Sm7k3QKLr0TIy/UmGgP4EhjuylXCrrasH
gMMyUlyJQnk1iqpgj5Yji2SRwA161NgN5jxxs+m32K9gAp40iXpLbTt/8dVVEnRCy5dMpxMOxc65
Hl3irMU4QJQtrv1z6XX1jdUS6O/RArKqrGCXqqH2WkjtbPIyxtChUaRTKMo2DVtgPFGco67cDMTy
r2PhADQDTGSY+qO9zQECxgyVStLj3JbFyS+scgVfPSToJxnmdcPi5qHRLgG1zJD2W5ZSP0RAigqV
qHCMEG13O+rHb0iL9DG2rfFgyq4AQ7RrhUyp8jo1wSI917XYWjiko7hs4gJHHunC2O2dNYDKsFcX
AOrYlPWqMbPmtlS5i6KpUVVhT+r5WfrSWNPeg36n17TBPItxOwwlAfYzG1bpVBv7tGT51pOttXdI
Rjcj/NXb1FcKJpkZp6xqBpipyK8sv5lX8IvWdiDu0tOfxilQieFD99OFk0mI70DIsNM2OCVSas88
65QORWqME7dJAuHwmYqQKoCQVFmpQ5VWTYjhv2JVaVBpy8lsLnIEHZ52EDESpkWgcqqfB4yS8qyw
QV8tGipugCAbQ+oNcySnMXnPvMqLRtln67pOID+bOB6MQqNP3JXK4yYi9TCeR31Wo+1fq7hdQmhI
PJLcOI7VGH/DhfOzP3ZF1NXw/4PZzXfDpNckdqEhnRrZdh79nTNqNyS51u/CLskbU9RcG4QGtRKY
fs8dd5Nmccu9OB7Xk5WNOBAJBW9yFXeIj3EmsSz+7qPgHBGgQTjO5McuH0Eu2KTVtZtLPxhldQ/S
ijxSiTntZJMntz5CxhCt6nRLKg9Nyg4BaKd7EmUaF2JUfseJfjPbjeQxjjKMzrLj4Pc3semih2ln
GptotPtN0+A0ARa+vHY1wwiLMcGr1RN9KPzuNkNovxNe+0b9/ptZEMRenuGEMlduUIwWDjNhzwTS
EEI2q8HOXsmYoVMmshdazDj95hLF0r4+NdhjPGeuy7XX46RVbhIg1MDcDCM2J7lZBGZsorLU0UMp
pX2FXKRcy2nOgsksknvMHlho9fsF2wsH/rhSgCunChQbiL7R8a/G1SThRxvkdlwYUq1S035hWYH3
y0z50i0WgSB+p1UCyeOk8jexm6rrSVLIGVtFvS+TXOIz2XHYFP6w680J9UlTX7RkZOPWtclTh4Ko
qx2LMC7co/TICyvau0y69sqkOfQ5ux4yyzkxVm0dE8HNIsemn9WNQRFTArK0fNR3J2UoqNSkP4tq
nKIur9/H1kCgWzdQ4FVg1gbAQV7shPbXgyE7lDFTYu9mw1aBV7MMxtbH9y1AfCpEgEVWI6IlrtVc
b/MU2t8+TZpgKvxvQ2+Dp4H0MnBdfKe2sePtgKNuUzjGbV45W8dg9S52R3PTOSk5DXl9MFxrXhtJ
KXaY04DeaiV9eJEEpXfho/JjNHZQ9O28HrGMHMe2IyMk6WIrPBfmjAg87NLZvIkTx3gYO4kiWTxd
a9m/AKlQ3MkR+IzOVTet4WS3wrXt9eA2zhPyqnY1MfOtRidi5zsjfCGtT+ZknGazOpYUfO4MkZYU
YMtXKpPbnJR6a1VOw2G4r/mUXplY14cYuDWOcB3f0Vrwiqm/ywkwGE3cWkHnCR16RVtEg13ka6+z
bZP7hXKvRreTN6PLuhWQM3Wg4wVNYufmavDnbpMXcxy5Uvj7IRYIz4xnKpP+QP0B1fTSGN7jjDX3
TmqVIStTIJCN0dvAfwFwnKv4Hvg1eSxSc1zPxIsPqDbhCIsZpF0nVoROipgnxmIScxTnkToynHXr
ndIqyVVAqgqUcrIbD16XQ33UcryD59jQTi377pjBOQcJOH74rMv6mNoaQHwF3Ce3kMUHiTm/Sdef
w2xKhutJF8YaA4UZR7CCyTS385B41z0m7t0J4ZsNlWaLaHRyykQGk9G9JgC8LHCWNNCA+q1J6vVX
FTY2JjytJ28ey8BjmbVLvdqF/WvEOp37qMcCjD3ZBIUH+OwHadBmPWLM4LZoqXktoM5xlfkKxYVp
NBCY+3MwCC32qcyvh3o2uOiIs5J28cDSBFVOV3mhGhgNiq4etuPAWs6SeoTbIGm9InqKz3g7iB63
1dGdy1zx3hm9y5y5Tw1xQTNH8gQDm8r1z1LKOUp9u32tSOkGMgMcChFanHPPRCTS99B2jUfS83kU
xcbrDHMvSQa52R45FKIN/9p1iuHSMlsgZ88yO1SVo2+SSlgRcuF8U0kvQfyX9VdIUbuoooJuh8SC
Um8z5reVX1Y3jtQ4Blz42UPtFPOmLLpm71RefuxjNrzpCeSCTlnbG5oX4lKi68yLmcloqlzjsXPI
tKn83uFFI9WpNPIayCdX7dLeSBT0I7JpZdVwLp3rJfdtAnV3szq4SP5FYj4XnmrvGMpZQW7TYqVG
xK7SjzG+Pnl3aV14Ue7p8rG2i/oqF4pxx0JVtFa0uOozBAGWNb809qCirIj1um+8+cr15LvpD9Ze
jMl8FY/2yC23nzZOPnWIJnoU9hm2nJ+JduNKS0Se4ZZcxeJbNTltFGfx61C3/bpoykOD9Kud2+rU
0EleU6LJ95iwgjtC9FcdIr5ro4lBdZD2c8rNQahnKb3iCkuXhrRg4GTSth+aZtJeUwTj5x7JFork
MUDGKDoEmLYrLO7VPdSPCTbLskYxB7LbtvBAswTtk+tboZkQkO0nNdSDdVZnN2PSTpshlSBcQjUv
8L1yXPuSQn+4qY1HX8UggPTmJKzquLzMYzEFIhFAUnhJvVMIh1YtBtV8DqoLAA8x+wMjdCaPWzkm
26JS2+D4dzKAS7q4PuZZHx8nP4fOd6LLUE7Sfa40HqodRNaizlGTja3q8mZGWB3JxDLuSIf0JGmm
Luxtmq/lUiUwRW+ujAynrc7NrV+b3QbPlWz9CcUk1BqKgzsUzVq4Xfq9mFNAhqmyViPYjQEyK9v1
UJf6qVVwPqbwG8jZSAF1e7t2AlXN7IV5VR5lSvab2evYhrSyWmmUbR4Ls9dRlrpgvkj7znrze1Pe
d0y1oK5Ke//GUsw81XNmfpN+F0fewBpoelD3vUc5CXBxLULA6ybe6wxcYz0qNHYMo/STSd2jBBW/
9jKrjnHWdYHsaHUlVFcHYpTjt9TvHxzh5sdRpPWm71oENh5EsJ71NLk39mRi9m/KpicouXdwIS57
HdI52SvDHDY5Du4ymEZNblrPyC5DG8MJV7UKxnJJtKU2dtVkzWFbJymGB3EIVQmyZi5KaToAG1rs
kOcs3ausT1+dfCya5dgR0M+wy+zcNTPaWIOTKU7alCF4aOjRIUau9+Psp2qdEKflaUkiw+7y0FW0
dbiVpDh0MmvY94Zfb92YWcjVRO2f5JTRG1Tb8oOlcvFS2LVKeQFwBm/GGQTSCRseSkuAgFjj/G9Q
c7t1BYn3PumNsNCGvbJ9Me6qNFVB78gEsZ5hvPeqKrltpue2FsPZLum0q+IS9bO8gv66VcM35vPB
t3yxHlBvvMpoHl8b+GwISrV/tqfSQoGToE3ZF+qgYjPewbeWxyS3nKj06umE7QGqCS26Nx+BkKrE
q2P7r4ZnXlwUV68MKR86K76kzox4aDCH0PSmKaQwE5bYb2XZQ3HY8Z9Jn0VFEeNtnVLsUVwsbjvL
tREFgS0up3dkVGmAwTcamFqsLKsD9MY1ndDCbogcbYceAllMHyQgmStstCunbLWAD9dePcDFqxEB
pla7oRLdpTEYzKbND0MibLi7ApopGQYsEwxj7mrHHsKi0/fAVj9WtQ9Eg9dHrRxWFbJRbsXmcLAs
VBDjuNxgg4NVwzLig+o6O5xR5N5TU9LNZBUKCz8iXHOYCIWf0MDOumyLId1uo6dWr3Wji9D0813V
xN0BaRJ6Ytbkvg40A1efwMmf9va1U9XjpvaNlTs4aWCnjlirZnbfiamaC8lbI5pzF6VZB4nUrIss
cDCnshmTiXGjy/KAJJ4dIbcCEID2+WGUPmqvZVeMvP7/3J1Jd+NIlqX/UCOPYTAYbEuCJKhZcvm4
wfEhAvM849fXR8+s0y5KJZ6o3nUscqPIMJrBhvfuu/c+WZJFpumXQWSFr2JHPKRpb9wmjWHCf8Fc
dseTou8hssQ7nYzPRZKbvtmpcGMs0J6avje3jbTzfeOG8ePYgx6ISdGyx+5u14iIvsuBb4ehjY74
K1e3JVjSXrUTeZRNkt1WrL0n5LZ1TSr2v2fGdniey+VJl4TKyZjRTasNifqapt2cMitLx1RmpVDb
RM5X4WBRZVZlfTel1dGq0s91F92OtfGrHlPDNxJr3IlFJXci6h7FAo9mVP2yjUSoglVL1xeRR/Qn
vR+e2+Hn7ZVfgHhwG0J+RBLlxcfFjrxtHZ7i9sLaVzP47zoUOwOR2+NY22yAqQCStuGGkE5s09Vo
kFSOxibTdkXrr8m7jzncW8eqE6TGWXH0CnXT992+s6ov0yLkZskVaXDjbTOHCmmaVDvSh3DjUh7a
N87a7WWG7NlsVuFTnLh10up5linvWwsmW9ruTamzdoOgM92UcTztGlthOljMeJd79d7N6UrVxDWF
7nC2Nlab2c/K6L5CACL3oEy9jQw182KK67DKhm26eJNfxF537XjTx27R9NUZKrEvavEl9eyIqyUb
A3fQz5VLyNX09nwLSa/LtuSiB23X9lUthyfl1lRH5ny8y0HGITu4Rr3T1ZzsZbnstTV+G2P9QYZA
ImmVHrjpBz/rrZPGu/aOw5yJZ8LH9JDon6snbfA7OhJlQj8TR36OkvmeRKPaRHYVf0gQhC7Uc+4y
U9GrUKjy1jHMXypEu61rXyTQXdq+PuhmLYPJHqBbevOBFxMW98CWUGYyHZZTGqDzcp879a+xL45x
ZX0Mm9Dxq0w8raFTXaVRkd60BZmtNlPf0uV314vBtwryHjMZKW2FTnfMbNRhS8jzAeG7vFnT9Ios
KbqalKgPlmH+zM36OcqS72OSmFdRbZhBNqV5UOicShIB63XUR/SSI1S7EW7WQkD2pqCr9Lhb3FXf
L7b1yy7G/EMmrPlYGc2ylXFdP9pegxigjOnRGA/xluS9fYxWazmU5fA1mXlGbqZo8pP4mSt9OubF
VG/sfFgOVkFhZ3Sr6Fs91/Qsq0q2uOjSLXHXsZ+QNSyhkfqdHA+QEo/5tH4tBvOmi4b9as/zppmH
qzwb7quBDZjIMNubefp1qZxH1vs4285OlqftmfHMLY3Ygboeuiz5MHehP6eU/pqhDB+SmH9pHIrr
tukW3+jqJyptT/bc7gcrPtbS8wvLghfVhDuzGPmFTd1fOyHE0CF+GLT5yYg46vV8zDI75q9QkPMZ
fqFh/ugKcZSchpGtcZiG9LYW3hGx0wfTtfPt6BRXcwfvz8526A42q86shznF0p/6GrxgEErfFeIq
rzr8PfPG/RS35ReZ9oS/Zf21mY0HmeE8YHYfnCaGy7Oax4lKZEy2uKPOW38Ra3oXh/PGKHqfJ8qf
8/ojntSIdWq9L137zjZryP7LYh0HHS53UVgFVZ+E29ZLnF1SnNQCC7UuC8HsFM0/VsdWV0brZVej
MQ2EWeEXeYospEEE5eaD7w7VtKmHqNvh/Pa1iAW9+Nbw1iJtkaMQu7YJuRs4R7lGslBX+j6igLD3
GnUVeTGNxzozIcOzS/UZQExuSAuTTRn2072nxHWzEse5pJq7wu2TPVBD/cVpl/5hVk56ZaRJcquN
tQZJUCloKiqO3KZhWuklx7gz3H1v5SMnVw31J6dJpx+wdJpNN4O7sMnL/HviSrJ14mon5M6vacmH
BQON0WZCOaPOfrnuCPkQiw8KMmLwZ71GI/EXNd1CdNTzgJ7i0VE7my+DVjrdIRXm9SY0cULTV127
kwNIcgSakYzqQ+KJLBjVPO6cbvjpZBnIA0UqMIvNMCRHvuCWaBBHtGUo/WaqWi4NKa+sqXgyC3ek
pGHs42H55ITlVaOyfjMI8eAOa7azVJ1vi7D5lMfDwzRaHymFZhu3pv5vIODxGzNqj+XaLn4jvZ9t
1ODsagj44albPQ/VqK48J33qV/fohdreD41Nm7vZpEeFsz5a9Vrvinasrtpx9d18gfJeml/H3uu2
U1OnWwk43zkie5R8UaUyd1MkksA1UoeFwujGA6C1ccbYFnmY+bMX3mVF9KRKQAuaCVLhj/sNr08w
xqhBwyjcV4P81nnmt2Gc821LTXE31om5adP+U1QNP7XofYyiKaW4cjc6UcI+th/iYar3Vd5RCsrF
TzdLisBwIZA7ivqcymJF6GDtRm+F9Jrn120/+tEwucdKpV+NimJElluEiv1da0z2wYHxv1+75skL
TVJu+dS7qr2PZjX7bTi7N23lQJ3tgbfHgleZ69O+8kq1VVNU+dSg46t+TJz9ajZVoDPCdsrngOkh
Sahyq2LbRt4nU6fdXVln8jbuk+uu7AZaPkaBGc73qcM2FKeHJiTBaFN8VKtuR+Uy2YyZ3YIAUcHN
rPR+onPgpuqEtUnVQlu5JMn2AwX7XewQKGSeBduwWpJj7gFaCxc5u0FasAnz8UbmzodxHd3dLKfH
xoYxIpT41HWp2MiodvifKj4mo/XdnoExquK2jyCjL1aZ34rIgeBv63xrOiQqarHJbgpDlaC4JHYn
aUsK7ml/Gu16zouHKqpN+6/VqsPGDxuq9xuUdNV4tKtBZdfzvLrLpm663L6lJmu2W1OOWXvsPMM0
b5q6jY0aqKKhEtVGhpHuZacnehA3Tvs9reMcnL7v1s8xUN382AEl1ZsEMHI68MdJ3vbkn9Uu99wl
fuB9D9v71qiWv9ds9todpfYavL5QSgRFIVsEbTjbRnTXpFRCY8uoqZClyNYwb2B/EBC6i4q/NvUU
2Xe9dFT9ZFEUI5pm32c0TJRJNTyNbagJXCOroX0PHKXyqoxiPew15W7Ae6kHd1vbzSgOlStaas3Z
WmXGdQT2utxNc8jkwrAC0pK20/V+6qVkCxs9jmYyb9p+mp0vZTOt4kov5moT1uBq2e+Ie1zvPoE8
wT6eCsPdmIa3+JOZJiOyNk8/wKbw7hxl/pgb+eC1stw44+huc7dMDn3WTU+e7cAFSesm6MIwTNlO
Q/StSKf6wciMMdu0Zb/CJRW8pVtRmt4RosfTOir5jKnal6hVezeNAcDNcGsVw7jHxu3Bm4pfNu4I
BgycYpMurfNI4by6igyvpmH0PA7rJycZPO/vsW2t0/ije63L7uNU9y4XTLw3ovBn7AzmocjVQaft
ocaWk2L9zSIT0w9TE05xWiWUQuKVIkwC6qisPcULhFUjfyzTfj2aRZX7baOh/ah+/tSsMqjbuboO
e4vkjbD3eioWeM96tq4LGce+Oi1SKUsb6Ls9tIZNW8xZL4fJrn+UhncXW7ogR2quppoYj+xo5oJb
m5ljKemRGXGPulZ9kuhxQqZemR/DTnEfz5Z7mzvC8UEvF6gMKeTvsXU+L/MAT3FaP9d99qsi6PD7
uT2k3RoGqm7SbdRrPI9XmX4ua/3LWrz0OFTDXaXa7FCN03M8J/P1CPL12DQeEvpJtfs0Ed/KHrei
JO54ZWwDPLpF6rdPSdDoeotp0XflkdDqdd07M3XyOe6OYR/PuxLuGklVQyGiWa4o2tmB0jyCerHq
nWNOyyGPcpcoQX0Z4pRMuezmx8gM3Y0ri2jrWjoFPg4hnZpK33qqfXJKr35W2s4w0ljdRzh9Opia
SPkUV5qf4ZTTSjjRyOMaOVOb6cygG+F4tW1HLpFSqY1bK9rYzH7DO2vgy9XQBzU1wV097zqBTPML
4+YUcH/d2eU0rfeetYhtmWm5CaVhbaYw+5q55J9dwtNWWemHLB3nbeHN3o4y7Id1LmjAlIWUdXVD
NHhyBPFlkc6fKscuCGbgSF1R8B4WmBas/QZYdMEFxNPrd+hh1o8cU5Dqsdckhxaovrkvc3OGLbBU
abfvRSyuZFrUP9ZRgwduRiZ64+TFCs8+dz5niZlQYazqjzDb5DWkR5wdbAqcw9peracrC/eFMLt1
vLqkHFbe5NAFt40Ac6l13fnTKbgxO2MNiDnST2lW01hmjqcrqwvnKy4wAmsvzLNtW7MPdmXYTvG2
HUyirq6catTFOF2kG7sfZu8XSR+uuOMg9c6bw/Km1ZlfOc10NUeV82RIt7vyhsLy59hwH3Qxo3hz
ZXrXL3H5FNflT6uNrFsOcYlXSm48VlnxaCmvPrat4XygLHIAOv5LtqnnG216446Sq3B1nMd6MIfR
T8zQ8Fc3SkM4QPHaX3tu9M3Oq49UHgd/SdBhNcI4piEpspUkT3NGIc9ZwKZ4hwOvsY2/ygaOQaXV
tltoR2CVNEpu1unIDbGXEh6RxyHZFUa60Bg4zxzflKHJy+zSd02JD6Omtidy80DlCzdeZ7qund46
WraBHASfjO2YTPvVy1j7aeqSB9o20G9bl9Qj+1ghACwiX0IQ+GjVvbqL3ELhh9x2/bZKW4ShntUf
zThbNl1stR/XNPtkexaP99D8IgHqn6DgwXKopg8x1y59qqt5/stVzjMAUbIfqLdQqX+KCmR+YasV
8ff0TAhKxwTBPdEM2bTPhvrzqgsNPJtPV2En+DRmT018cstTdjG1k4CKs8y6T28iKSVC50l9tDPX
uc0nme8hMiSHWVu7FB7Qoot1d4LyGRt8y0vpT1YObrUr4Nf2NypuSmdvmcaPQXjuDpzIO1pzIu68
YXE4deyw0ISnMrUe1DQ7EpsulW5gww6YNm6/9Ftzzcy7teq/ZbKZbofMzA552i27fIica4qR3Z09
N3TnEuWvkv3o10OSXTcttNVNUUZ/uXECUwgvzX7eg+jfLBYnTTcfprGCzkbRIiia8UYZyjf1GAeF
DaHD7leTYLxMtpUtEra61RH/aKgZbrVvKDR0MH8ovV/pwQwGSnLW0qPj7RAmtjAiutT8oKP+ThX1
TWHBe12zatzXRQTB1mll5ueOGnbRqmvU+q0BfSeNNxKmkt+WDdXUaDJ9Nw5x1028MOhapw4GgDfm
C/Er0cunwuyrba7wrUtZpaxLImi9KTqIOX0yOuOT0WcL9S0k41rO4aaflpWnXj5UxZhd56WkpkXF
PAmL7trIJpzu3DqgVDf7sUlIXlUAlXYmRsgP3tc8FikIivHTNpcPaz1Y2x74fZe14800pcbeGOVK
N6aV9FB6zl8n8Pk4reovM+1POmt37HcZocJmMtf1WLJYtyFeEWQg/5zy/v+7JYvzLiF+Gyf5X3/S
4U//+n/o8K77LwfndefEdkd++x8mPMZw/0JOCh/CdoUNG53/w3+brJgQ6H/rM/A+cZEtnDzkKLL/
NlmR7r9++7oJE5osV4Gw//cuKxhyYeNykkZAiFfYxP2WivyhRIEHZaeGOa/XZiw70BevcvNHWMl5
+NEqi8r8GEdp9eMPqcDDv6UXf3oanmlbXXEyZsIeBl8lVO840DDzP3U5ySyjIoxy70pt7qPN0+eb
uw+I494f5KW+8/UYZ6JWvYxO7crMu8o2X74h/kLP88+EJa+HOJPRLG5dNCBF3lW3e/xy+/yQ+g/r
9qugj8b7UzFf2ru8HuhMq0o2lS9yYaDrkwbzOfaZDOXDSzrglwqdV8Ocy0FDKzZFWvFZshAnq+qg
igFVTnwKljfKarehXfjaC7T6YFbZVhQjIbPchrBie7ivtnOVFRo8a/Dfn/6FLynPVFzO8t/LvO7v
7/X25Gau/x+HsF5uyAYEfgxzZk5DuHj73G/uLOSA70/jJLT/vzIk+P50JbWtU4NZbbrQHs4EJ3UU
EsVq1R8q5Uw7A/jAdxPb3jRA7w/vD3Xa2+dDuQCXeCeZiMyc00/541DXRmjBDmr6gyHD6jmS3lVJ
4BlA582uJphuGxhJ4sImPZ3ZP8fEQ9AWmJFJokUMaX5r8f4YMyPVXjMSjADgEBaqQLYhkdacENvy
inc4uSChPjN+4L5iQHpZnC4TR0o4Xy8nCRzd4EVjMWCBsMZqHRcGT+tu4Qsof6inhtYSTXjoUzi1
cd+oaynbOujMiRqLjhoy4H76Xteirbe9aaLCrUvPz5NkBpNN5tU35pD33C2IKGShb1VIxXcokiqI
2to71DNPK/6z6gipoLg2YCRRQtK2bw9Ns5dWR61UiXgH+gRrRhX5rh4LuX//O5+2zIs1d9BQEZOe
zD0sD/Pel0tQ9QUKdmo4exvK4F7nOVTKahr/6ShYCZs2SgvXFuilzpuHLAbITCbWZr+4hbWdZDju
W2NoL4xyfjwsbWIHjG2lhS2c5mF6ORfSKLLzpXD2fa/bT7VXGlekuNOHwVXmBSXiG0PBZkdBxKvM
MyvPls3KwkLFYMT7JVIl8iMj+7gU/bDzVmd4ev8LvTUUbq8QwLTk+T/3TEdF4VWJLU5wYyR3CmjI
Nyn57GMr1hful1ebAZdg3m8T4N81YWudLSCZ1FqHMKr2WgG+rl49+X1uXNKOnl8tmBFrYXP22AoK
d9DzU9cN+GxPeghUaFp/l7W5kqrmDkSTkCrJbkXK8EF3o/6P6d//aLZ19jY5DnGOg6mjVI6m0559
NjvMikTTO2N4iCLyXAhuefsll9mU7UuBuUkvVfs1IdZCzmB20ITe/4znlxuXjaek40JatxHsirMd
UxRWXI8OBtJmhk5ju0aVKYO5qyCWAvKIJ2vUkXnhQj1fadoJola1BRGgxp3vd8f4Py5Ur5gh7ZYG
3eWaKgm4daMvtQsjjxAfJZ63VsgUqv7C0TjfRI50TB4N/uFi4UiefV5ZhGthS68KinLB+l7I6hZa
ffJvm+n/8WOen4rfo2iiWNtyHcEkX5510zUBDzIqXE3fFdcYYVSICVDxgdQZ//BUMJQleCNYTJMX
+Dx4iEZpLjOikcBtoUlOyjQ2al3H3fv7440JWUhduYpJo5XwznZnWsGlRgNVB1NpVQRJ3Zon+0g7
seWDZrjO/T8djjcdCTWGOA55g3f6in9sjQHS25xZ/RxMAuJiJe342rOLZFuiJLl7f6jXG0LhS00a
8tsVHmfhl0Mh1+irWLpLIMKwvZMhvDJg+flCKP3WKBqHYhIaB22QOIu/DKT8kSq6JTDB4ff9lLSB
0ZQ//vFUoITwXGjbdUh2Tof8j1Xr4FsU2kinoK7MdZdOFaBymsTD3+8P8+quYLUEcZA+hSfkdmcr
Rp9qABEznwKDPXmvhia8sSgl3NaLt4J5zcvP98c7C4/ZBShf+DoCqSTyae/8MMm8joalmgO3dKJH
N+uNnWnDBUmLovEbPWV+X/fWDvkBFh92Ul34dK+3vsLjXCFpOgm9TXH6+x+rmnFfqtgaYSdI7JrD
OjGA+xEwbKiSjx/fn+ob20Sx5TliXIlC/O4i+8dYhOlFXo7mFETIJ3I4M+B9OhLJJRvAt+ZkE4Mg
8BHs/t8ugX+MQ9nXTlNbL8G8OOV3VlR1gYdfgnmoGKw6vj+r83TYIYpj9TwaMPCq4pp6tmM6yJSJ
snMjGKPJ9vaIWBrvQRhR9Qk2vHG3rmXRfU0L7T1Poec9lW1le7uGij6NSYZcpxdu57POqYSULrau
UFWFi68w3/TseolmN3XSSYggYh1GcNx51AdKiHCKsfBzWr/pF9ntEougFx4fsdw+i90RjWxqIZoF
pu+h0CDXmjeFsabYGkEo+2RGyfJgoe5L/ffX79UB4OcqHmjpmrzSr5ZvdlU6FPa6BKky1a8yNAQc
PmvooQZY8nqyopTyntfdDmrCL0ws04Xb+NVDfRrfg6GpXb6ee57YqX6opVM0NAA7iRCtUjtbcxqT
g10U7ZdwdJIbiNHJhU3zaosyKMiNTQ8BITwum5fHbh3WfrZKYwmSJB2/ZXrMh22UdVW4Gc2yWy+8
om+OZmoIb0zSxN335Wj1lM3t6MolKMdkPKpUdckm6hrIjLElLmy/t5YTuzWuTouj553HPRz7cKK8
swR5byD7IeXiml6SIdBVMkG5t+bdrFTkXAi3zkxk/73ruVnwphBYV+A6/nKOsWnHK8pYJIoV2tAG
3+rhYPV2+IDqZHK2KIyCfAFIrlX2WURTfe/M7i4q7Qwj3BbC/jwmtyZpS07NKOqtC4HZq1eF700Y
6Hk0iTgZI599bwPr/HwSiKRPqo5tXHbLMxC8MUHvPOkLRH4pc3nrM+DzrICNJZ9CnS1HqJCFiakQ
gczdnFpRqdEzdNXH2mmi3dDa9JKcXOOCT+ibg3IRamHC2nVP5vJ/PiYit0dDxtYaNPkEK6KEbAFb
yWo+WEkbP8W2oPiToslQFz7+G/sb8MK2rVOMD0h7ZoQ2N3Ag4TGJIJk0qrcMSoyxy8PR++XycT+/
f1+9MUmcIgh0XHrpECmcPdjGrKn1KbVgaSAMdlGf5xuZuMMdpcdyx+8YIB4N3T8N5E7vGBGjRcRI
L5vzDuvuaFe53borKnsKDtjYo3fbiilV0e796b16pH8PxG18WkiPJ/TlN/Ti2LYprqJ8SSlKk1Bl
QT6LS8aQb41CpVozKYsn8xxCFuiNZuowZtCvbTX6MpxK4ZtKFheNGE+f40+Q5RQAKAs4Dc+Rk6HN
2ckr3VwbIW3eg6YVAk5tuwyNXyOdW7d2dFo+DE6K566PHA8jBHqSbOrW6qKtEbcKQfKUC7URNSKW
IPES2V7YuW+tAxG6UlzNAGLuWVALm6Wsk6I2gzT3ao2+At+VvevE6PXf/6xvHZE/Bzr7rOSqiIJs
BpLIViJ4Zo2BLdjc5E9m20Aze3+0V+k+Vxx0F8q6Hmkb8NbLTdQ0dJmZMqq22GQpFDdoDd2UOm83
zwWiqU7dJ/hQ+7qw7eTC0G+EE6gJKNqiN6BPxfk7QMv4DDI2d8FS6PJZemsvtrBT5ifeBSj2ea/F
TWSEMC+0xBN3zOv0wi9445uS3jF3/PXJU84TFWVVQ6PdDol4keaYgImum1CAdThmvL/KbwzEzib/
JBd3PHmOE5fwnbMy6zEMQNzp53kNj37pi3/+dJGhECHxtuLpdO6f2tnD1OsZsj1UDxfsvphm7Y9T
UvzkIoozyLKh8+X9ib2xWaG8wKPjZDgU0E5//yOAt7IqrhGDq6Cidu63keoQh2DmRAoYXsh/3niY
aQF1atp0iplBMF8ORWTkYaljOsDQff+tyKLywcZNdfR1U+CK1MICGi7Efuf1oFOATi82NijUVWDZ
c9xXVi0ODmbkBIW1NmqPo4W1bOKmyB5aM26u16msn6ImGv52epQJMPoS85Gyslv57y+zeeYg+jto
IpsGbiROwMz0PNkFhJcF1GY3GPtBp1tUgX27R0fXPBowEd07U7R2efBk3cPiH3Tb4h9jyZ99ZGux
tzJaRHOCylHu3MTLPqVR3FR+xwtSHZFp0/ahz9vYQzJh95/KMmmHbZKEVuJHo4P9uijX8EMFu+iz
aSTFHY7rXfPFXrPWhthpzveFqyZccjobjccIsOUeUO6F9d7IUxu7D8uAPRJnTe9tV6d1kM6Ni4Iz
6xXmr7Yd+78JQJvqJrYk3JJ8srJPDbJpgw3cK1yz8q56kgMk403aGWLd1B2U2V1l9c7PUXsTTCQR
9uhjSpMlmRZDfxk0wqutdOaMttdyNLz9zMmYtsZIP6JtkdnhPfWhsXpKaXsT+spGm7wxwODk3k7h
YG4ckkBzUzSeFe6wlZ6/mThf9/dpMrS34wR5fYPOp/2W1gToMBRM43uHs4p3xCxgwkxXy+VTjwnR
c92X6LZtWOrPdpIafy2w+356Xe80h260p0cXybTFx0xrqPChpRc/zMjsCMNnaT+iIW4jf1ys8LFN
hLFAP+j1Q9/VprkxMbr6iaf5rGi7F9Z3vQhHFTCn8WM1DDK8d4eI10O6qWh2OX5ldwNUEeh54Fnz
trUno91Nsiy+TQjP7YPdefnHeZJmtgubafjliHGJ0BJFSHFwdYlNfD2E/OlFJp7FdlOX5XVc9KLc
qnVusKisMkoirjNY8GoHftC+KyKv2SclWemjWCeYYkXZwOB0xxn+iJfbAs5fkS7jtrfEZGEmMaLW
jIrYCiBJVuIwW7oKt5VVdLYfNZPINjO0358VujO9yUxzUttMtWNx5Rl1/n0uhvknIeR6XDDrQJpj
WjhBSKtp7X0LXeZH5Inqh2P3hbmv2iGHgRQKo9xVi2d8MSLhwmXv8vaxJowgihgEP4N9Fu080eO4
jU3DhNpNYDzjowAtnF3EI/n3/8HfYpq7tLF5PrvTf3oB/dxESwIX/f0b4I13+mTYJ01FJgoH9fT3
Py7a1K51Y4SdEziTjUqlFXmT7bJ5jr+00TwNm0jirwRDMyKmxeDrUur/xgOmJQ+kA94GWfG8vFLY
RlhOoraCnmvyrqVi4Rd5Hl+45t4I2Ml6T/MjPaSMczbJeRl6u7ILK7A6Y4TsR3zAy++JgfYnNBAr
aftg5+pHrJau+vv99X3rdeF5pi6G48XpFX25vs5QRadQwQrQ9DXYKCdyOXS2WJ9k7anDjK3T++O9
nurJLvXUT+qUbVrnL0uIyA0W+iSDNSz6DBqqAQNLN1ONg1C2Ih0wOrnO+3g1CH/fH/r1VlIOGAqd
rIA1XtdzKTqZaA7n9FgvUap3Va/sH1GSCXhzYvKaTVGpctgNtE2aNlYc60u55xswHMAtpbpT0kJu
dp64wJDE18ZNi6ObYO6E5w82BNsywWcOaS5x9q4npUPrYCSdHVAHqI39iLUFzOlO9B8dgVjxwpK8
DmMo5YFpwRYgBGYbvPz6mZE0MPyxj2jajjq07lp9vXSmvBrbxPv+/vK/3mmMxVnWlNmUJtV5OVaN
4rGssDM5lp5NIwVMK3aeaQ23sTPpvfTG+MLcXu80chYoAyw5yLWj7JfjjWgwvATng8BL0uwAI8iD
nrwWt3a6mAeUhOZmEXZ34SS/saAngBDJAHOEjnE2qC1muBnS1gE3d37HQ96hlnVhUA5CXJjf66tJ
KcWFwZ5whfuqcNJGsat65BBBJWtrbzhDdtVDsd//46+mKM7of3cVZfu9XEUzXEkW6gFSjoANiITY
+NDF07hLJjFxSs34Aopw1o/hFPARyVNPozbIUQGNfzlgin3eNJO1gQ1bVQ705XH9gWfYzfU8NfZj
1ZQodyY0CwXyQ6QKBxQS8X03teohMRxcND2s8eikHbbGc7ioLkJLbBf5bWo5JWxUDMuGQ1fL/jEV
/RjeqXJxvvbhoj+uEaHQheV7Yz9ABCDbo3RHt9TzanayWISWsg8DuuHM2MeY9Bvb2ZoNtFkiiXTw
/a/15nAnigOPFu05zzMho6OP0ArzJ6ibwVsQapYFvQ7spn2GbF4Z/ziNhI5zKkialmmd7tWXn6rB
AstQCD6CvkDWXESj+3Vwi/YC1+iNfc4oNJE7dUZUvFUvR9EtI+T5EgaVa0CdNzI7HT6K2TW9CwO9
8T54kK2prvJOnC7ElwNlyhkb16nDYFUJvmyEyxbRH0q3thsKif+PO+3Qe8Q3CXTYS6DAW1/uBAeQ
vrLtaYX9cvAcvNgYOysMhNEnz0REvfUlS+3yo2VAEH7+59sEaJAkjxwWwtgZ+BF1XjTpeTQCo+2N
zdikOkXz2ojjaOpLHd3euPbZ+OC7ECuIMl7RbmYMfB386oIox8gtH/seObw17elc/gMx6njhVnzj
1qdYAe8TJI2C73k5GUfPftaFaQSUxuN7SzSt764Y/nVZjoy9Ho1ji6Dyws45fZyXCB48FSB9nnfg
HLq4vPx4/Rj3M2+3gbdK4Qp8PUSML2xjdnI3uLSt9F1MhjVeieX03bBCjzaW3eL8Y2hbAbTA/mPW
YEvnMGJWzm4hMekIAC4LM8AXDmLYGEn8Q/EcWoS/6ijq8HTF4fj97fTWCVXwjP+NJsGdeTl9jmI8
Dl1hBHmzutcF7gTbiHT2wvzeGsXjbFL/IlwFMn05SkfHT9l6FV82W2K1majD4SE36E5dGOitHUtD
IwI0St8UKM6m447ayWQYMx0FmpTqvt5iS/HLicBc26i4RL596+RzLE4dKDnkr+KUXidpXtuehhHT
YQ+NHyjlpx53rXT8XxwOauin2iu0NLbK2YXtSQrc1pDjDJz10MMGLx0eRVw4MBkLJD2b0qmZXtpo
feEZfGNJuU/xXSf2pSXBq0ugYuv/F2dnsiS3kaThJ4IZ9uWaK1BVLJKSSIq6wNQShR0I7MvTzxe8
TCUSlrCiNacPzTFGIhYPD/d/6Ra+sUec2KcsC49YW+wvCHxSD0Fa4/x4R27MKXPJfevQI9Dv8lor
p6guH5N+rlnwhEIIUHPsGhQf2/b9lyBNFsKoCsKeIufq7NPKLw2k/zxfpFbymutl/NTbQ3p9/weR
gpEdAV1k7682fwQ0YKzI5P0IwYFnt027M0zu6IcXWeXp8VA/LQhX0Yy7Adc4qa+PVeHqi/RcNNqY
p56fei2aqdRXLmgNw2FpVBvuZwj/N+9CZFijHpQeauEHYXvut8ZYoivi2O5O/XPjWvZ4KxLQ5Om/
g+HmFDaKZpL3P4pSNArdSlwrhHBREUAbN1EijMMam4yPC63emYutfYRiKodSnpe7VnECfMzpC8am
1wJZbbQn4FBuaYLKtZVpGnb20uZwvFEJOwTwu8d4YsAtLA2LbFHxRBDbk+Ge2BLjp1HMcLQfr/PW
mbRcnuAe0YCDIn/Mm8oK3CxvRF/BI90BSq1NE2oyhm4cQsAXEONUb2e8jaIymSmdQUDKOv9Z58K2
MoyQkzrPb/Olw3ep01FLQHfDRPUyVBvlYldhlD5T5m+zaxG1A0z20khq6qEID+4cqJ+P7fUup9Vt
ubiu8VBcP33T0WzN1DUhYKUjUn4eRZgaae6iij82VUO5Nc5TVHvCRUGiUcmz7HmADvoDUbn+TwSh
K3QL+hyBTndCJ5J7QSuKq9r1ztNMWX089CGKhef3r5jMLn6W5mVn8nbFyjCJJnWJQx8idPMDcbrk
u5pl1Xfwcvl8KtMBDavHI96fPZ5idMrJij2etOtQ4HDOrRj+OKCAZayvJpzq7yEqrOoJdEXenVuE
Z7MToBzz96VFVGxny9xf+a5q0CLj6lDlO3d1X/VWm3lLmLnkVUbjHacI/eBLNgHw27mftgcyATsC
syHYrAaKQf72XeQ6fh1FLtqleRn0nTntfM798eZzuCUArFFsYc/drh/W5w16aC2jZHF+0ZbBPBVN
GV/AJU4723vzg3gCQX4Cjgjw8XaoeK76GJyy4+chIBoPfoAv9GHPZmjzg0gjKBxS1SErux0FkK26
tLPt+LHToBHvaTi3Dyoi1krz/iyJueMpTTESW5U7AKxuRFaChQmlfkLFEZuC+SzQ9Tsuc7Vnu7z5
VS5IGGmMDqJ7tUzY0TtcRqrjL/H0TQMsBBB7bKHri3HnarsPwRJh5aiQWYB/kHDezl9igTJc7MkB
2FV1QaKV7kUtsvE4eaUO18mw3h1A+CYeRwBgDeBk69oKirp6CbrI9UvEJ54qFd3SOscCuDTwkdbs
cS/kb3wfu93gULk6f9Y8iDIrYxIHJB5pe6mfelrdn3m34WMRFoP1jxpWqb7zEttYOzgQgDcB7ElC
1GrtorFrsl4Rrh8r/XxIqhFJHeb+NCPKtxMbt4Zi4UgOSDW1OziX01Ud+DEDQ/BycZ9iq2tPtICm
U2mWw85QG6eZqiEHWaZAMgW83SeZVxt2x6XjGwNV2q5pkdJBqub4ONhvrdabUX7e328SAgNKr+jm
1vU5GoAvkQan5zcPf8w4XPhTYdu/sBvZ9FTEHUI7Sc/tV42kbzPdXNaqWpAjKSvv82xPWL5NVXkx
zVR9f43FpbwCv8NjY1BOWgVFxR0canyV6zuIMJ+dFlkWG0AeXa5pj00iV+Q2u6AIDPdVttGpAnur
oXorbUkISuayUaFU42Vxykx2ZFYsSNjh8e0LzD8ONUwF1AIa/d/HS7mRwzM+8ASqIIDr6Lfczm1X
LVls2Mzt6KTwyxP09X+gTNdjRZO4DoJRut1Wn+Y6a8arix1OTQJktL8Xtt4+CUpkdJvHOC129vFG
OkEsAOEJzwVM1TrnKps57ZvJcKg7WTO6PnalfUib0Pm77+t2PNJ29tBmNob+P622aAE/npStU0SX
C6ILJTaYhKv9VkhodO2R8NqNIvXREKWGRqwEj0fZCgtsLgPcGNRI/oHbmY8jx5wShbaDk9Xza4Pi
7DkdZvfkTuKfxyNtJNSSnM1N9ZOxxHvhdqiOI7VQ4HF9IA/Dx7EErHHU6HPYx6nM7e8Y8KXIAKDW
Gqgqj21PG+n2dspeE2ljXqFIupjMEuIlSPr2Z/RIakKwmT2/9GJEqDMxHIa5fDc0H189zP0MulUe
6MJ1ZG8wWtHHRkNyv0yT8Gd1BBT27Hb5TpYmZ211dCUwHYoFXQZZbrr9HHTrJa4C+yRIBlV4ytGZ
r5Hzb3BBy0M7eUJGsf5gaB3eNI/XcyP+6rzu+Tp4nPedj7mh815WOfszz7SXjtnGvyaOPphRg14x
DtE7OeLm/pF4Q6B9zCp959svdSqdHDHTqJKYxvA9c0PxwW5jlx4JvYN4DKezlZCjQnf1rm2WFpdR
6/Y2z9ZH0z5g/yAPYOrr8slkdsvSJnSxepQzvqOI2HpX2ylSzGFKwzTO/A+I3D2e6I0jSgqOXAIN
d+7V9cVD2WM0Co+Lzu2c/tgsiKIZlScuaTPveVFvDcVYlG5kGCZLvp1iw0LPr7di7jiADF/wEjB/
tARn6xAXVlTv7NyN8ApW9f8Hkwf1zQWuquNUWjOvGLuPVfOI/2f2vV8wOJqAjyH5hFjuJ8AernOo
QAhP/uNZ3QoDPDdkYx/fJXUdjXQp7+XNiusr+li9JmY2vsAU0HdS5q0J5Q0lA40uizLy799+Y0Y+
IfqZ8Dpbzdk08GzBo8c8x7UId6Zz64OolNJCBih6z5ox42hZ1JysK+xTfDFQFzu5pVH9wihAMOXr
WjZy70ABXQrHDhEyP86L+LpkRXVaklqcHy/OBuUGb0vagqTFqgTdrzYiBexJLHZh+1WdC7h2Wvvb
bCge4scmNT0zQ5UunOOrQLzn1KK/fUBZGwVhb6RpaUp1JWXEmMqpm9ciRdI3XFJrZ2W34i51Qvq+
vLzQHln9wnCQqWIM7dVL9f6IthWi76ezWsbqedIsd2faN4Pf2+FWhwUuZZFg3WP7Am29v8PONP7l
qA7Fpa+a0T4WjZn5iAhWf0AUwB8B8Mxgnr1wwdDo8dJs7WjYRQQz2SQmK7rd0ZWpo/NhD7avjGn3
pxdryRH8VvQxs8p4Zxds7WiXpJQ2lWR7rKMRKx/bpYt/16gqxhFUyYKML5jHxx+0FdIp9HsUqijA
36XZwKjHxCXM+HE8O6ixuvrJAKxFmaMqP9XYSe1M4MbGMdgADloNDhX4NRYX0pvohBfapPVL/xyi
+HxulkJ5ZQam42RZOCiAm9qZyo1Vo/VtkFpT0qFGtmqh6pkXRq7CoEaXh4esFPppHBXL13sr2QFR
b8wnHASAM7J3wuFd79R4QfO8jlk1THqOtoZLzoD+/RX17OwIia87PV6/zU97M578+zchFhOGJR3S
1PHxR0mOTaLrr07VTrwQ6nTnztgcim6GQe2IuVzvfTE5eQ/e1vYLgb5VBOT141gr45fKDnc+amsS
uewlOxeUONn57Ud5htHWALuiYMRB9RAmY31uWrd7XpA0O6bAr3eSK3lqV1mkAXwF1iXyD5JOejve
kBSKsRhdFBiN4+RBFw4lLk+aVh2RMh7/cu3Jy89UhFx8LFNDf+6yIQ0er+PGaae0ATqD3hQJ7bo6
h5Kjyv3rRkEvWu1sCR5/3EH1zmnfSDoIXbCREQiRWJDVbrH0PMnr2ohIMjrxgk7I8MF2F+eD09g2
HkWYE5+YoQ6V1M6Lfnv8hdrm4JKADwTFoiQnV/3NVu14zxfKVMZB7FQ4KEwzuGu6QZiQvvTtCMQY
DV7qg5PgNYlaTBuHT1Y+0OkclEJUJz3szWszYfJzkXoP+Ay6qYN1r+K62clyRYMSAwYLOtK+Zr1H
Idj67RacGuZO/t+6n92DIjcETpd+RBkX0x9dcS5hH8ef8mTpnjwVsJKbterZmQv3/Hjeto4dlwCd
Jgnsuusmhk4VYgo9Kb5aqOPJ6xf9Ghbow2XVNO5swq1zAHxHKjGQRd2/MTh0alEuKNv1ceZdaxAf
yxGkc979ZYeG/pc7GNr3ScHD45DEpvuSabyAdvizW5+LCpku33M0e9adLgMPugaZ2ThwNQTaPbcJ
sR6M/mnRl9yJMhtXEagBnjK6bHIjM3O7H9MsjVRzTgDWeKLHKTBBBfCItVKDe2EBOPIw2F43nhOg
5unOOdwIcNR7eEBR3aBbsw44OgKAhjG0im9Qv+4/FIOLcTTK3bz5cae3fmvNuK93bqaNiUWTWQKW
6OuDlli9/Kc40YWXZooPRvpLXnflFzUvvhSdO+ys4Na8MpskgGCJkAKQf//mnOeO1SuaXuFxnDcI
m6tKwWsGLudTPToDiv5ACzC4cqpi702+9YWwGXkGsJx0HlbXxqxqXY+JCc3nvIvdUyaUUsVlQkuN
gzM1y04KvBESwAqyegbXBmFhNZ9Or+RcJbSbm0no0dXrHOio7jy4nV8hRF2h7OXaP2IHX69Sidp5
ZwttDk9FW5XvYiiJq92LzHPMcUWTklRL+aJhXY3Ng9Mi+t6SZkwvPUzeysdftML9fBkH5evjsLQR
K6QCDtV7eu6codXnI3NUaXOTxkFaDM7wL3yKLn6q2H/DadFHiA/CdVJkZR1pdN+D/BcHzWvFLxT2
JdwfIKqt0qhbH2KAcFjeC+BMmFhGz7nbpwc376EKOVGxc4A2OOGu6dIQlhQHdvb6OVvhEJstiqP4
TW3jhewJJFIvyJcgUzvMholCfSUgIPZKizZCbKtF+80ronQ6qnqEoUs9FE16xe0MZ4kJI4nnEcPw
16mnv7OzNbcOAitDaKOqeP9KwbRMqB4S7KCpx95ChC+L/lKGoTGPYYYg/s7rbCuYsQlpPRNMWYzV
sSuyEA2tDIBiXNo8jKy6sg6mGy9GEBki+jvh/MyXx5tvI1viRgQsrvP2pCa0CjHkOOgdIPURmDM2
u61wqssy4hrweBRd/vJVXkiigm28B+BLlsFvI1nmLslUuRYZS9PFxb91lGno/1sabnGNji79ITH0
yHuaUfyerliJLEpQ9aMFuwXwVhpgaZTjkGyaMYYpjdGMz0jW96/xmNjdsTMGYR2xMXdmiBx2Pz/p
qSOa3xJe6/YPhSwMX/dCTGQ1UCD2dFo26A0wPDk0oHTpBt8d39HUpgyAaxIoXm54gWYvOP4oEuqC
KvLsRR/6FDMpLNlQVDn2S8sMF5bZ6hfDUPJX4WVQ3x7P9taaUiviLCONyjNNbuo31wZ+T606GnYS
aE4ogqS2BaZdwPkej7JxNMhrwCeDWaeXtS5c1LXuDo3tJkHhWOmTSjr8KesWgc8gVhmPh9r8IOAN
/LEJGOvraCnSJmkWpliPIgTbAV4cNeiHO9O2cdvKf5tjDl2GDHG1R3O1zlSqlknQ9eC6FafBA31s
ABNUAr6YMPXuQ6TF4vor38YkoqPFe3f9FsyXwSjrjgOoR1pUHLzZxA+oQs9+Zw43bjmwnZJbgOoE
4nzy799sinB028qO8jTIsDAyT3wjRcrE0Q0EpbMyxLMpdBPxStV/+ILqSvp+QDTvHT7QkkQHoC2r
QBPVi5jMDL0Wc254lnm6eUS+XbyWjRr6ZdfF/uN53YilfCpaQ5BEKI6sb3U0HyJBJTUOMCdPLwuw
YN9chHFK5nj+pk7pnnDCxnjUM5EcBmRAY3cd4UB1OZAQ8BQvslac8zi1cARJyivKTZOv1uUv3Ezo
CkPndcGX3rf1HAOrVVoXEU60GJMu+HxeZkL5BfroHjll46QzFDegCcAA7brVtUToTse4zqKgtRMP
oJytP9eq0AJc/5rg8aptDkW5lq0qgSjrJAQ1VQ2be16HwwjbdEnb/Bn3FPdJKfpxh3KzcdzR3KQm
KHUHacquNuRSacU49FkcLGgAl8/YVxo4IvEgNE6iXmAYz3Ga4v5UYG3z7fFXbqDw6LKBK6MpS853
tzk1K6sxH9ciHJDQeroCIoHIOble9W8bd/pzNpF4XvqlDo0TTfMZIWCwb/bFsZMYp/q0x49BMYT5
bWglB7vue+elt/kfzlgS4A2kWmb89fFP3loYIPYaBC9a+1QAb8NHBjcJVMsg/Sss/OIh7mGOgSc4
L589acGtGjXoAXSyZAv/nj2kmMAhaOp6EsasvyZNbZIIV+N50CP8aeo4Po9FO50x2kpOdROrx7pL
9sSRN8Il6id0zUn9uBHW4apt3RHz80b2XcXwX1VNwxMaGeYpRMz0OJvJ+JtrFdhX18PO3ti463jt
UZ8AM8qTb91WXmLMhJKJhm82hJ2PNIj9yZnGPdWRLaQEGQsujCZy5/eUqWkWvTGpMPZIt7MSkr1i
hvhMdH180Quj+Q4MJv3WYdH9zeoG/h/MNC55a8ZVVV2UJc7sq9MtXryTjW4EUYp2UNA19HSYf/lU
enNJ5VrexnTuwco2TfYhcaLlP9uLFiSRZlyd5lD8+XhXb6wyMDQmmhVGz/kOLzg6EdIv9LrGhr6L
Z/+HXeHHuLE/1JH9rdGMv6sSuMrjMTfijiSeOtzDYILvXrvtCCmgySYAyBgsfm/DYj6qLkKCOG1R
pl3Ev2pmmzuxbuP0cnR5WHBwJSVvNa+2UcQdqS9kCy/9TqWpO7YITyGoszSnx18n/6VVok8qKMHc
NLdpFaySKLuxbISiTRrbiTkkR6XTkV1q7VTgZVhz2g6V3VnDqYq1+n9Rs7Th0Ssa5f1wOPJwZpcl
pX22DlZVg0loUlNQ0ISiFwcnU+3X1sHv5DjYXV29PxGm+czLhjHheq0TYaudgLSaFEswhMAezKqi
r40Vp8fEGOpf+bA3Q8ng8eZ8DIkyRFMxhH7SpuW17pXvhkjHy6xhgPJ4HbdOIgUdyHKIH8FxXN2O
BdoQehr2cGaKSQmEHqsvS0NwwNmnO7pTa14fj7e1QyFTEos8CXNdp2vCMCim5XXoGyrOHwcEntX+
rLdd8cPQFn0Pobl1BnkbSZkXetx3vbOkVGu17Wy4HrbVYjMyJUX66oEVyU76PAsKLKmu4V4C+nav
Jb31oaThgJMJ8rIdebuEnjHZY4xqib+4KaaaTMhrWRXq0cBs6Pz+OaWCR1vZAeR1h8lSpsSe3Rje
U11h4NjTZz22ZqT6Wu/uVYC3vgp8MBUScKGglVbHHps4VQBQd/ysGvNPhaph6idm5zgsGNTuBNCt
EEPiRFtQtlvvMu3R8cpsUWkMCrN3PtUoJgR9aKqfgeYjGqB1Y/uBZ1aLx1g7fh9pzey9r7duDbCU
lhQ+lkncKhfCL11ZxsLiYRiHoRroNd4vl4WyyQ81j8L/8AMe2lM05sY3soV8D8+3NdXeT90KCvv8
gvUGoodH28FzfKeYi49dYU8X4ba4AoAh//b+DUT5ERgPHEcQuPKnvAk3mLnHeM5Grl/1Q3hpUmM5
1UOSPamt/gsYbbiU1O8ZiDVdh2xDn3lbKQzVeu7yImwDpRhAbse4TicMIJu9DbuxiZg8CaYBB3bf
HImstOyTxXV9if5twX5Zy5caFGNDJaqKvs9Wxu3VlGgq8Yionma9TX48ntyNRA9QAlcyUVYyn1ZH
Bkv3ZjEqgEO6wHa9afFaGtDPPz8eZWO3wPijTwnCArrTut2GGXOX6zFw7X5ynctYY+Dqlvp0TRtM
Sx8P9TM1Xd39pO1og0Ef2JCeiAu3r6wejzvMgLGxtvBFN8pDR2/jf4iGjd43TeQhXhB9nzc/IqWz
XpbJTF41ERri62IixnM2B+GMryN6RdNl7Oo5/6qMg9MEWTc7GoJOVVR8KLS4+L0S9F0OEIKWV3to
e+ymxiZbXgahqb/TAO6as4J0eH9d5nD+10sFOhtJ2OrGRR9n7FDBhOI+NncxJrQ5FgKy7Kwh5QTF
OH6ax/DQeLn3p+aM8/QZYT6cXDFVNzW/TNr8d21p8axoIY0PJ731qv9as88BOYtWdMe0KHU07uyk
+1upaj1EJa1nK7l1G/9mZ+48HYSdmWWQd0ONH6tjigTMn4dbhtqnHQAklTYZNswCn1xXuOZr6s1p
9g2NPEPd2RsbdzzcPh7bnAI24Pp4z5jbpr08c1S1lCO+VyJQjBQhrNJagkEv7fcnSowngU6IGt2r
hCSkoKE1Qk+18HD9XOHv8dQJgFeD6u2cra1dTwyEQoWyBuoG8u/fBK5uQOEFpdkoiC0zqy44P0bR
Ucsit73oSVruIRA30gluPmnfAG2LZuv6KNeAHXg7K34PMOjC9Rj9Yc1Te0iRbz6lponzpWGOO8dt
8xv5V6WYLNim9cmu7QZHGBX2fTmMbcDiha9oaNkfITp358cneytYwj9HIBdNKBp1qwuvdSZzHtuG
vgSAlYGOkB5RtLCaxEa1R1oaGjmW5MckV80n6FaIseG2adT+41+x9cHgjmTLFcrx3b0PNb2AKEG1
EI/b6Ato2fJoLo37tVD0dmen/rxE16GMXUrtHMQs2OTVFxdJ4xgd6tp+QyI4/957ZfUX/VBHHESe
mPElz5dxvvR6WObPS6LgKNjRQMPmM7P/zNDjfy1y4XWBkVtKeUI0zaZ7a4FogoKkmOnnJLKltelk
YWWsxH3zpc7LzD2ObaeiPtZlSnEs6Y38DXYj/Uqqig02ZGztCZ+jHKdhBE6emyjER/zdMyzF5j1p
VQEsc72PJ2pyimbrCqo3xRe83r2rmG0kmNXJ2FnLjctPanAwDlLbXMHyRN0c0FT3EGzgxGRdjrp9
QeytRLKzjFuVJErNtBppzBAN1k+zSgjTawqTZUzM6aWuDGQxLKnl7WlMcVqa5v8EXPzzZGd/jkOc
IFik/Xg8pxtBlp9AFQnQ7oZajNZTyCw9hWOKGoCvmFk+HqpELGeAQtpFy8poBzSwcUwIexT4uexN
ib6+ndp2sbMxb1EeyYC34yw/5EfTU5Jrr3D3Pv62zVUkBybs/ayTrU5JvUxGavWG4lsY/vioe83+
6DXWDtBxaxQe1hLQJVVV10WhpKxxiRlDxW8jc8amRbq/d2B4H3/L5l6RIDmEVCmp370JK1dJ3Gmm
gK+GmD16UGL9cjLMj4NN5dvypuU/etaqfTAHz34xCmuJTyDA7M+Pf8bGVYKgCqbc/JE1jNVVMnlj
gbtQQlk/m2J/hmWKUWeTnklNUX72pv5K23BP7m9rUIlVAn4Athw2xu2WqelMFWY00uWOI7TXVSV8
MrS2/JCj4ol5Qln/pvd1t1Nh2LhUUI1hgxIIpKnHKgQ0bZ3Y04SwSRQn4quGOOk56mpAiouRnCal
KZ4niOrHeOLm1MpfYWBIvAmmWDxw7qs2KhpVUpuNc0mT80PZifKkeeJH6FJplKTbdx8V6hqAO8Ch
w8S7a3+lWqcJHV9iP14c/Q/HmGNJd513zv7dy1SyIKSAiwQ680cepTdhddbrru7oavjYI7ufm6ER
H3tPb0993juvdWE4kPAEoETwS+9+aDA0pBKp5Ug5mZz+dmjs0sIUP4fen4a4Vw+LHdd/teGyYOtb
WuEeRf7+tErpcB7ftKRo19KWuB0uml1zgWSLG8xAHo0oQaXkKHGmS/RxwMfcPmmCQuhxKQWmwzUP
D/2Q62NJTm1ZabqDZ9mYdh7IHj1LTo8U6rn9MWna2WqUlgPfXiItmwHcL84Rs/EtrXv3T1ete/MS
tYYz0lSyeEw8jhkbw1NRlhcM6RG36SoM90tsDCMdfp+0xThWHYWlQ7fY7aHMkuGlLUF1ijx3nvS+
+Pb+kSE6y5cld/lds8LDMYkiSzNyAYQNGiUif1ZLE0d4syjHq7ZE7nPT1P0JaHUYPB76p1vKTYqG
3hPYRhJuWkSkK6sdgEIZHiCeNfrp4gxPWdOZ2WkuQ/2kD/FynfAFfxFpb3z35n6ga5S0l1Q1wkNt
t4vsYTYH1PDif/qw3FP9uYumUoiKC5//AjlkGzIjeHMIKwNidJzqg9+Piv3VLZHAKsXiXOEgLH80
Xmx86bGo/vJ4Ou7SDIpvFsUMGOc8fLiQbwcVgGsiq9V7X+RCVc/IW+Z+68TJx9GrlOYCWdHcs6y7
u5dlvc9E4IyOjeTzr3c9eu56GonB90revZaezGeVMvj58YdtjgJ2CDEMLos7qFjXNmYZhu3gN01v
/Q+9f/GR8oLxC6PwRuMWAi8geyS301ebuVs2CUWLZnQtxJqnCkseb69TsPUtNOwdFZQs8hFr2Fs7
W6aYh3HwzU6Zj6KZY5zT4l2NFxlqVyeDfjbWVQC6NHL5VQYoaioVNloDvjk6LobuVdScytDWPqVR
bSUnATgeP/S2tF6XpKo+4fNZuSfUr7BVmEXu7l19d1sT9gY4ElTMSWjoKMjw9fY8OHD4Ha1epDhB
ph+MkqoLAuRqFR9sr9IVGt/T/O87d40ck/IaznHQPO+abJ2o4qEFAOYrpKeferNrXwsRjju7ZvPL
IMvChOFe50K6/TIsKC0LvdWFFAbZ3srEvjHtk/o32rf6VUtib4/Kfxfp6Ydz1OirkaSRNa1OeTSh
wc2qz/6Sm+nZA8724pRN+vtkxOIwaZFz1bWq9qMuid7bQZQj00vgP9wx1JJvP9VOaAaBAlF9RanF
xSyM5LM500uwPaXbCyzy37rZv3Is7jNWT4Ji149D14Cr2Qll8YE2m+cm9OaXrrHj38fGxI/98Ua5
TyQYDNU7eEYkv2Qwq2g90SFEdg5rnDFX6m/GqMfP5KNucinGZvAOg4kG2aFrre6fMfLMV3fwpo9p
SkVwJ4e4iw20aaTaF7EBOhctm9sJdqNODNieLL5e6+UnyBrdBSQYWtGPv3drGEk29HSd/4a5cjvM
UHSVlTpsWTZYmB6iGuWLo6dF097be2+g1e2QaXqh1Lmx+FqhmM9pM9TnIsvfjbpi1t58zk/c6ZvY
gr8o+WE6Lz5k4/YQl8PyWZjpP6G+DCf056edTOvuapfD4Z8lOT+SVSo/+s1wzYLUY4xMhI8e1nKu
MEwJEtOcrmO61IdSagCNBUXhX1iyN4OuZrIsZ81azGHxXWvSrigPFU9RPeo7++/+0GkUSDh3siDM
JlyFlgxrHdNeOAd4XM+fYn2uz52T4soM1WFnqPutQcKORAdUTGRk7sTQFSWNu9YcDL9UsvhkxiB4
zL7do77df5AcRR5pKs5wjFcRS1YswRyi1Y9TdX3U53w8jsYkfk96qu+PV+j+HgCwwsaAQQB09O4p
m5p6HmaJavgz1OmDi6vzeV5a99wVRXIaQeN+ezze/TaUFpgk3pIzAaNJv92GHbs7h+yOT4mXD1fM
xOq/qipFuzcSUXJOc2y4D0BZ1Z1CzNaMyj4BioCsHvWl22ErKMIOOhGmD5AzPoHUG465RrO8Ugx1
Z89vzSi1GAmnYFqBYN0OVfKSq1Vsyvw6z+og7vrsS1Tby8uCe8kPb6ZkuxMX5SG6vXPAmpE0cRtw
89zJLVuI5yYihv05Yon2N9rwTv0E2RtCgiGKCkVkPAqsa94UePNR6Q9KU6/+ebyqG9Mr+7lkSaQT
ZLqrmyjUxzYXSYkAV4ibbu85GD9moXZ23fTdOmn0RDgdbFqyw/vG7jzHdKkiaPFLZcRXSHH2aWFu
zo8/aGMRocZwKACoUktf40ahgFrFQBglW6kdWnMWUhrC6k8QR8UVXw0cTR8PuAosdGK52NAuIccE
+UMB5HbXOKAASjpMeUBlxX2xQuSqOzPee99tjAIFmpsFBAkA4/VrP296LEzbPIevk5WvWFA2p6Vy
90ieqzMuv0XHOo8yjg7P864555h1lgmgn4Gplf0h7zPtjKjF/5xBW8TBnNGeOUQgIXZmcHUMfo4K
IIZHHTVk+rirjLbvOg2WRZMHo5WUf+BL0z4NIaat6A6nlXeoslrSiPsE1DiSO8anzKWf9iu/AVY0
e1NyGNbQS8Uw54lLNQ9Qb3Z/swwSLlyunEMdhenRTpbmg6J49cGe0+LP3GzEl8ebaGvieevQzuMx
zXtT/v2bO17ktH6HqqkC2swoXM6j8T107PpAftYddUUvP0AOI+q9e1QDSj3yAfTpUeFZbd1lbKbW
m+sqWCCbfY46Vb/W9tR+bdXJ/ZCK7EcCBuPPx2NubGT2Fx17hybXffVGq8q8W5qhDLyqNj7WlVIf
YkXN/cejbGwp4AdcwDq1GhD3qzoNSk0A5GqlDFDedf9y6zTNzmM9ZsIns0HtqtCjssLVKErtQ1Z5
yJuINmySz49/hZy/N/FdbmxwbJT2yfRpY61bW2Pner1m5VUgiwl/hubwz1zO1kFJev2PxyNtzepP
0CEZIoF8fUvGmlhwKyyqoA7D7uLlkXVZjCm7Ph5l83uIcT+vCkrLctbf7NK4TeLGbJYyaFOenrQg
m0NlhA4vFeWdcKefU4ezByUFiD7SDft2qNayqrTEBS1wnEn/Oho5jNBe4ex+QAxYZsB6NdhBlMap
OFGItIr3Hw1KM1QywOc6lOtXMQmdGJC0SSeCpc+UU9sPc4AnY38eK7M4od9NxjN1xk6us7GKgJAc
Q6WKLnX8V/M7plWEl9dQBWOkGhcj7KuDN417dowbqwgrhh6I7OODn1t9moEwP2/9sAxiLTcPWSLE
VRg6KnSKMpwfb5g1T00uI2NREDF5VMvlvF3GLKd2ryqc9raOm+lqNGHdHjDCKT7lIxZ0FwHw/CWy
m2E+DejhZC86jD3l3MxOPeLS65V7YoFbU4w2D6bx0OP0O3nHqYijftFmPn6Yyn9qfewgw+MXuvNm
2xyG+xOEFYW3O13TfmqzmnynCrK6bT5HY+YEGNAqp8fTu6rM/Jxd/nkQibIPcke2r5NcbyavLgNr
8DLjUFLMtE9G0afapYvi8cmcY5Sm00FJr5WOBOTO6m58pGfyHKAeDgWJDXu7uB7+bpHSLk1A68P4
Q7Gq8Unzen1nKrf2EPrLJORSfIIy6WoYOg0j75KiCSLFVL94ShN+FI3qXJVGa48iM5WjwDnvOAxL
d8G80Tvq2VT/YSlFtvOE3Dg49GghTNOz1HiOrGJSMvWN3sVRE4ACKV8H2yq/USaqUVGMhp1IuzW1
YE54rYIk4I/8KW8ibSqSZdJSuw56elrnoYQ8xx56ZwtWgpVIxqUOFKQTMr9VJIDuHCq8lLNAdUrU
W3N2Gl8zegNnlOtTvVCKbz9Feji+01f458hkOhKbAAn4Diyfl6RCaQ0xkHpl9JvRwfuGntrvEKnv
ZpHvAzzEBUIxlrxytWCh13Slq2UpHDKnP5TQHg/lXO+d9fsNKoehWwD71eCBut6gRR4lZKhhEkRD
zRmfC0gIB6spPPE6ZMUYftHjblGfxlFvjcugDglg9sIqlTMdgCVzDwhypHrwODSs5Vp+zrBsi0pC
Lg+UdW4XirLVnbhNg1LMxsS9pZI+zmZU0Bud2HBntQjnQDTV4hxiN/X+Mch+wwP8MDV9DuNENrK6
LDuoDX6ch8k22u/aDDnpgplc/EfbiKxEEClL9pgqd4eMyUQFAgw6hFFSjNWamf1Qxvg4ZQEqMNNz
apdJMFU57pR54e1ct5tDkVyApkZC5C5+KR5N4sJbsgA2UuYvbawfpipz/GTJvzxeja2RpBU9j1+A
qnd826iogLBFXcpBK+xDZzRdkIeTgbBCrpwfD7U29fq58NBdecbJQhRR8zZ0DCgWRxiIZQG5pv5v
ZdIng7pmeF8UGF0zlsd58VfNGvyVpmqWPtmwbt2DFvXqd0huTX6sm9406G1nSv/BEoP1ucs7Szk7
eeJUx0l3y/+pYWhqh6GdjK+VixfrQc8L0KZjZMx7X7M5cT8r86CL7mO/XoPkp+GeBs6IQRkY4vRQ
q019HGis7GR8W8GCJzxi3RC+OcurVAWHy7gEt5wGZoIB8NLPyQvQrejyeHm2RuHKBucmPcooGd2u
DoDczssdJw3s1HNPaYzsUZXM9un9o3DyuZsButy7F+Bdu1DM75PAKmbrZPEeu8A7fKcdi9xpRHCw
HxLsKlk7t9+SwFeJK7wsgzHTo0+Tiyq3ZffF+4M4o5BHAigHpb9uMs+KPf4fZ1/WHCfOtv2LVMW+
nALd7bYdO07ixPEJlcSxBNpAIED8+vci38mk3Z+78pzMVE2mogYk3du1qNBSrOI5swMPie+hEx9e
yDLObDTMQdAB20TbkbGeXDuG5BrdP467QPUu3aWUD1BeXLJMFUkH854L2+BN5oZXt7FJNmIrcqjT
+M4lgwTjuLZHwEPclZ0yBRKJACsvh03wt8VnEAX32vCHJ9pLldW2w/4qSrelUXjHf669N2ppA0uT
raHSHnVuwsqEtCdgPvlreLXAv/aDz5b5qwLU7RXqxelL78Uv7+/Nc+tvks0xCnMwvE9PQFLHXCmT
8+OkpHZ7ZH2ZAXtY2OyY5JxTmAf25mEA/M7ucGPB7CBcM64vJFjb9zx9CxCfBWgBgoJvU2cBidAQ
7iv8yLxJHsJlwEUcAbr1afRb9Znxtgmu+2i41GI+s81CtGpRfiCTxC472WYQRJ+hfhvDlnSOQ1fW
merjokH3G9hb0Bj+PcChiMRFs7WUULef5ndhCjRGrNRR97MXFD6csT/1WU9fltAll1K6M2/0r8WC
v28DHtV9HJsaFbvl8oZkLa2g0+8VQ/tIWu9J17G+cIhOWr3b/QN5AIxaoISLK/X0ENlmnPu8i/gx
hmL0VHDRzl8GBbVhOFA3XrYpKcnlw/u795TD/GdRDPfjbdCP5sAp0lUPkPOc4HR/lFm/PkDnnUJ6
bHFX0LqDiXSi5v0E2+RqaRMftpp6KoF/MDvkj+bn4NQl+su5l47ACFw6XNQAiTrpc2H3NMsQZEgs
4hYP7E32esmz7tZS1lY16ibAxTlcjt9/CWeC2HZRIq1GyxYqtydBDDpOXCVE8yM80deHUQMA1nsk
+/n+Kuc+LyYxoBBuAinJafYOiR44qo9IZFaWkb2CM/UeigT9ZwP0wScOm/QLQfPc2cQZwbHEecFR
PwlnyYj0fMgJ3mWIfvO0LnoXUwuLmkReEuc/vxTycvRBEXROhxTekiwwzpD8mJggLuJ++dlF/lq6
PL5ksHL2U4H2ApAgJqxvroB2aAgRAO0fmW3VrZeS+bpGb+1Cu/VMONsURZFFb6yyN8LKuWcGm84o
tGBqv073qh7oUix5s/a7Bqr8Bi7MNAyqvF769FoxzV7f3yqn2l7bqYRuB24CCCIhtzqtGtZoSNNh
RSrPVQYxRyDHvStKoDVwJKvh81PoN6n4pnoNW+cMTfW5aIiD+nwx5ql+dE2bRFXbtWYo17iN1E7B
STPZ513uX/IdO/NB8EtzkAMQA97yn4AzViEzODvDgKqGi0beoLlx4eicWwT7GGNhzDKxzMlWnuoI
3V+gq48NxvcHFDa8iFfXXeiHnDmgW22JTQz8OnqlJ8EMCkJq2mRBj/Fs0k9+7Zr7IV6aH67LxGOP
XP2SXcC5BTetJPQL/kwsT+JZCkQjYXKiR6J1X40NtDTHhboPGVm/hxh+797fVX9Sy5MkAZk6ZqNA
um4V/knnqath1zHriR1H2euHMFlZVIDKx+IKM2/12Z/rSX/Iai8BVxATz6vZrhPa+9HsrhO3BvE+
tDxrK7WN3H60rQwlcAEtc1UyyiksPMdpXY6tWqLSLoEPLLEfMrpL8ibk6GpnIfow4PiQQsnWJ6U2
lENAd5Pg2QtP6n2etsRc93UWjoVZRBtWsk0NptbAX6Z74y+6+fc7Eg1xJBSIf6gvT9+IDlSUgcYK
DRkXud2cwUAJZJuwqsfBXVjq3MfGVBW5OI711qD6O58Q+KMZ7VXwA5bcHWsVqC/jqMUzuIte2XAS
/C+7C71MCIFAMwqB/WQ71+BVRJLC1HX2bVpRHd5RP0K9CSe263Ull6QPz51RDDzR68fltblS/f18
q+SeBXgHHrKeN1RNGNOqgznPhZv5TKQBThpSVNuE+u102oMOOe3zhFz5weiB2tX7N4M0wycIgvDP
7x+Xcw/036W2D/qfniUIYlBnziCjNMCurowIl4dUQ4zqf1gFTAM0BQCZgIjS36skybqwaWPMUGFM
wdEXP2CKd8kD9ExAw9AQoENIv21M5pMLVDRsEfBxoMc6DWEIwn2yAx282YNWG1zLxLADzYRXUYE7
7/3nO7ft8z+ovAicDWiD/v181hsD8I5wwuzimnLAkT/oSfhFzvG48yTj8v31zmSQaF3CLHLTEkEy
fbLrc9DCUIemkCyLHHmIBj/bc7T/9o7CYQ4aKgLEWXcJEHh20c3sAVMh/Ou0RzVi2CraOGPH2Q/q
HZ/XqbSGxUdI0qTVpOPxKkdP9ULWeuYoQN4JZpjQgwNHNd/273/2ZzokfU3IAL2bTPl3HU9GFLup
/UqmPNy//1LPLgUeFdC5CPM44n8vBcPGZMoE4q9qmmxvk1oUkkh6l/XTy/+wEmo8QMgRgONTQlOr
chnLDopsWdz3tvQbGChgwKbldwlbzEvY41Pg6pZngeCDBA9nDzH4jX7AQlk3csaOw2jtbZQRvk9h
dx8WWUaTz8MMNb9dLNdVllE9RM+RDvvbfpXy0nj2//NDtuEXDgtGiyfblnZ92msBNfLG78OK+T0/
wPjL7uegg5XplBPUgP2EV+HrrIRqFm6l2prd+y//zFndbgfEKLDnUIQFf39msHrUHC/QYx+4hZRa
m77IMBgg6cRjNFaS9H/YwCGGfujsAsiPzt7fywk9R0GtNyv5rb9X6cU2oCeO7OcIfPQlYcoztzl2
E+Zc6CKjYX061Fj0CpcX3ZGrRs5zCWaeuXbc847vv8FzB2UDL27qrMAFnwZBJ/vExgLk36VrhqmK
gde6chy0rmIam/D7+4ud/Vyog6C/s4mdnY672OwlWgdgHDLQt+JSjRpfrvYxBWm1X80r6oILX+zc
iqAgQHALja7ojZFWF6ULYgs47GAiQCc/i6QFjKGl9Z0giRurWMjUu3Chn/twaIxghL+BQt9AUPuO
oFATlh7bpsUxlFEOkkByaZVzNzjSMuQV6Dy87WPX4BZhtIdU3ChiAcRIYB58MCCs7aEyP96MmELA
dzxk8eH9b3hmw2yjZuhrgvEHstNJVpjPaC4x5WFbxq1/zZhudjyc06IGbODCxzv18dkuu2QDLmyj
KLCak+3r/idgQPV7dXk7NceJUekdAlmPfSWVqNfSzoEhX+s57pN9KAPZXKkkJn1ZqwHImGCtAY3x
Wi/77GUMc1TKQ33FrZwehRzaZN/GdexdSBzOvZn//tqTG9EQ14pxkNAWAXCkitwE8bp5DApYav6j
t/3/ezHAiwVQa4db02nhJ4YW8zvMqNH/Wacv3rLqUiuMjkMy9PfadlE1jKO98OW3L3tSjG0kKWSQ
wFaj2j8p/iC9bHptkDOkKm8fxtl3RUJ8Vlo4aZdZIkgFDYzoOz6PV002lw/vb7wzRxmonE2YAb3G
LQz+vRkmzZJxbik7JoEKVUWNwOA0i0cZHOgCY47Ceam9VAOdSUNRHgAEhUQXVclpHS8hSAYgJtwU
chI0N77Vwz6eZ16sRPjYRGix+rAABFSQ/SP15s8nRnKGLAkzFzTJTx53oV3LA2Awj6Srk3udeh0G
fswvg9akFz7suTcL0g00DzcwHsYif7/Z1CXA6sltFtLWW0rfh/5BJjw4JB06l9Tr1wsn5dxbBZcC
VRHgByClnCzYWtmGQAi2R0Yn+m0eeAfAVd/uTOy79LoZbK4LXJn5HtU7kRcW//O3n+xjuJUi0UbN
B7Draasqtn6NqXaPN2tZa0EcJVFfCfA42HUI0ROzo62eMO+cKKvCESUvpiDMCwoTZuqesGF+pIYA
FstpMKh7UE5NXHbUr6/T0I78oa6b8SE3mfkATV74oXZd1q17k8VaXTgRZwIN6KagMeGGhI3i6eZc
DOsjSJGyY9+1yz1MRn1aWFhQ7d8/eOeWyTEzQX2CgdGbLhNoTxwKhIId1UTcbWYhqqSi9JII6Jnb
E9KxkMzAFoSW8mk+mQzxapM5kccuBuulCsFAgS426YCQi9AWfn7/mYIzWzCDBhcAPhieAkF1EsYm
mDx1fBuW1OGQ0X09dMtUAKEVfG5kNNsyYZ2iBbbpGBxc4Lq2gD5nDob1sDjxLIO4Xfd4jkZUrnX2
JYTm21pGS2DEVapT/AWLJFCgt3lWDwe90uVhBjVjvo88RufPY5JQXkYKfh6l7WtKrqFo2yNiTVbc
RNSqBzCb1v7ChzzzisHkg4gOoHdospzuFwihSJvaUCJbVnIt636aDyGNWHe0Lf55IQ06pWpvNxg8
UgH+AeMHfNTT5VahxgnufnjFzeRnJXSuhF9a6RlZqFhQW7JglM8jzBO7Ww/Uce/QUdLORUJTNJiA
Kx2ygkzGt+jPh9BlnFfZ9dX7++DcKwEjDrh+5PQQwji5ZZXny3WZgLdXbYbv73V2TxY3FLEQ/6h1
+ed1gDQK2Cd4ZEB8nyw1RpoxOLqII4RS/T3E0MZftaxVaYNVvf77U0E9GlyPbbqK+dDfFzrdptsd
JGCO3qizveNhUo3QOSkTrr68v9K5Y4T4BIAc2rOQ1D1plsw1t3wdpDiiG/MsZJPtcqhPFh5EUx6i
fJ5KWLnwava79kIpceZS+uP+sznIAgR3mozUY0w9GeNtaj12u9C59IMD+Ovf57ebKgy6MhD6gmrI
yS0hhkiowQzYHrBru1o56XZsgd8Xsf4lZfctOzyJSlgK/UhEJkCUTlO6ZvRq6XstHiij7JrJWZUm
QUXWWOcjABFWguKvH9//fGe2fw4EBHYI4Ahv8c71uBmgTKDONM4MAEMN9U3rw7BNp80FEMmZjbLx
DGGghBzjrc7O2AS5wW3Mj/NCpvWYB5DrvWa4TLuyDxewO9ZWL8vdBKhp8pnSLKgvXUdnspxtGoNL
GQHmLexhdEZ6VHsg8HhR86sm6NnDS5q1X/xEiL4Y0kR+gVgXOrWQ/muTT8R1INoYZLxJYeOouQ9G
eHgfJigy3ADjBWPZbqY0KkQNeu3u/e9yZjOg6MFgEhERzODTplKTRpNtOaZpHVKygwyWpNAeX690
HK6lkMjv62aZLpC9z34igDRRTaK/hCnD37dG1unZq9OJH20qwu9+rsWj02pGXR6xQzuM/Fbi/SK8
efHx/cc910xChoFTjHCMivl0aXSPnIIZJD8GqWOw8ZagYhdgqqxtKSDF3leINEJAUER3qpwm7oew
uctCULSnnnx6/8ecOxOgAGzQcSSHGFT+/RpGFaJ2TmMB9cmkzwrU98FTQ6N+s27xxuXClz5zj4El
A5IMerFb+rP9mv+UuKiyJdMdAhCgfyloDgOEGKEvV/37MyHfRTdio6+90SGiyFfQOLRYRfjpA0C0
YcE8p3YUcfHCA507ZkhG0dAGDXtrif79QHAf5D0ZEzDY4pofBinTpgwXln5b+MxCzAusevzXhwML
Fzgi4KmQzCGz+XtFiAKDtJ+38hgIiLcXWQR3Q0gvdmNc6BVW8O+vdqYpgUwY0080lhNcZ6fEFBWh
DUhq3CPZlEFV3OoWWtJKxvwrTMVRyURyyPpyBEGwe8j1zGhR1zng487ExB0SBGKH/jCd6p2ak5bt
kj6a1a5XwVgXsKHoo3/+IFAshjTTlnWA3HZa3QUDdE0UZD6PoJObXZMv8TXkVGCLnAX8fszH9cJ6
MV7334EMLGFMJ4HRAXXojZkH8HQd+i66PdaQDi6RdpiyzWDroMIpvbrwLbb4e7oWsg80SNGMAs3j
JD5DOQx+af4ojrhU3FAxO0GQPdlkqQuoSHhfNMr277UYen1YU9PY0oGusRTgqLYUXOm+40U/Spbc
AJW+XIuF5i8AMRkLIdjFA4+BzjOtQHVN5mpqZ0TjC78/ePv7MRD5o68JmCiGqX9v3XSFBm7aA0DV
pL75WKPd9nOukdeB6hmsSWnqOPqNwjEHC0rmuIF4GrWfJefS3SZKQCOZgU/TXEh63p5gyNRgfwMY
g8bbG61yvE8Lp7ktVPu6++I3JCnCOc93k5z8x84u395/CWeW2zr3uHCRY73VnG+IN89iagSYc6hH
GFTL72y7AtCUJ2jqRGt7iTXzNrji6CIrBiAgO4OVaSNc8YTHwP40Y/NpZsBkL57nQN6PMliDOnsF
ufP2Qv7z9p4HphmC7LAlQsKKmfrfXxpsAA0OG5+OHff63ZoNYtOZTi8E0u2Ivd1SGJmiqEWWA/7c
6eQrkU3tTVzkx4GakO0TsFjonXJpvMt9R1ghZ5iblzNb0u/+OOthx+JlSCvIJkyukBmZXmDCooKN
lpY8jUtM77taMHkX9wO81Iwvp/4WrJJxKGe1OI0xs2EUkJ6ADofa1RA76+m4TB+HWYmkaFb4jJcL
rwXch60nDRTv0/yH8QR5ivpYfpSIshRtvKB+yihla5EIpFUVYIfkdYWymavUOuk7X9Lxh3OLkLf5
uiy/Yn+aWlAj4kmVIQevo8SjMFFAcQ+agQCMDV+3I8yKBW3ReN+PMXPlmqeOf4RSmfjiKcmf0jbQ
T/6ytubAAjF8ZRn62ju/Wde1EGae4QZka85/QyKG6aNFb4gUWS7YXHQxPF0/z7UaYSACbiSPDvOc
YHSSE+u6H7QJ0SN0ro8/EU9nP5s57+Ndgzx8PgRwZuOQUeCjueUEo9JbCboUrWy8CH5jJXHeDUDj
YfhzEnlDCogrzesv3Ggcalu9CABX91dVl03uxAcZJAQRz5jO/yhU3X+WManpBLbIknsv69Ln6ooE
/Rx+aEON2SysgBcvwNWcEiXMEZ7aAKa+BBmzSQkcllqQ74bxCyYLKrlBAe8O3K39UNrNK+dqQcdp
uhLZJF5YHdgnDIyRqUjAGR6tBwnuq0XgfyiAspxV1Y4uWAooLKYwDgLmvoMXHpv7EgAi+pqpLoxK
8B3btbBKimft6Axyt6QzhhZ9ln2CsLEvgAiT7Fsf110PipkR30couooyyAbk5A7BLgfGDcC9HcxH
ZF8AzeOvhVwFoDrCqByYKzDmX2oK+bXS9wH2AByfOloBp5aLCu3e5WvtmH+HNGb8DhDRqHasG7jZ
TYLOpjDwurNFArl/UWY5pH5LE6/DK854XE2AVzy4IVdN0bgxuSXKZoDapRg8Su1zv0Qlwsu27hJb
TjlrHshgIPsbQ0/ZFqD52xveZkLDbFObr7Tn4qaNQ3UgSnY/XZjI/BBw53fVAN8MUeYQIX5oRp20
BVHBtJTY/ryFTSIUXQqzxulvfwrrpxVOede6XZplB1YNvMGUJ0JRjR7izC3r+wDkEt5F1wz9al14
3Tzc2KZ1QO6mtH7wV695yhFCBWTVG/pZ87r94sX9+sxIO6xl3DDflW1Q019wQmKkaIJJNCUHy5IW
BDZkrqp5qrKrzh+Xr2HQhx/zToS2aDTlXxe+xo85jexcrr1L7qwEsrRiTTb/0hFxQWEnjf6lyTLN
wOCyIaj/Q9dCwDuVjVcxPTlb5HqdCP67zXdtZk0Npwnd3kOglfp4sibt28oOOu6r0A2N+wXaHo7y
kDcxqzTmf+KKjH10KzEyu19rllcSDHUomcB00hWAHUZrOU6g/1Yawz1ZSGj3lVIM8ycSJmao3DgH
9xENBf4RK1PJbs1kuaxzzEqZW/XUcCNeYZsbgjasOh9f19F0xC5U6mPv4Gpfxq6x3xgVAy37hcq1
gP8JDshklhHK0LHqf/IYpldFjctMVgMcauv9yJLka+K18+uQZOJrqCxfdmMyjXGZDwn7GHckoQfg
yUEEcqq3tGLCxBYQLTQCKyT8uY8sh9ZDMVMSHKKBS7oPNYZIxUQH82Hhgcdx08n5sQ4CNL9UhLy5
0Gkb/mq8hrKdMxCM2nPuMrR2MH35Hq6qZVWGVhnsWiEC9zgQVttSNkn8Df09M+5aQo0uwMtcXwnm
vBuNbcnWYvWJ+wbjbWXKnBJ5ZSIU1eXccx9iE9Bl5VWCPZMXPunUR3Dc2icALIABm4ZxWoo898Zn
Suse5klKez/gFzF+E8BaQMJgCPiziF3S7yhk/ZIin0foPqYN1irbptk4FmCbxUVbN93r3ABCVJk4
aeVumpY0LfvME/cB6AAPPlgJSzkujI0wXWPhVzC50YP0Gpt1j/XoJSMQaZP6sW4AExxHn5jdShWs
E4MUToORL0evgtPbaMosZcvXDiwdpKawrI3h9qRgUc2hrQk9FLgY+MVqAghnomkLjd9ErWu6y8ic
AoOTEsAXgFOFiGoE/cCj9uq4Pgy62xh/adTgpQQLOv5lzHlAStUFvty1Mwm+oj2ge4i9zgDoWa3D
l0Hm+Qewj0A3TB04LkUvtVXwthTuIVym7jbmbEiLiBqAmxAi+b0LjHuMNF8fteixVyEUlrxmNfK4
nV6RTuPu4MH10nJovgpDs34fLbCtK/LOjg6wSsiBFqSVkbgN+yk6NtSyH1TjWoA7ImO8dO3UPw5R
yPi+nUBymdDm19eQ4ll7jH+i4bh0g/8D5oMt7DE6/A0Wau8Nrnnr0Z0y6fzaTWsISW0Qe9BNlgOu
QW/Q+QeQHGpaOevSgx+ooS/DOk5UCc3P8XesahEXa+cxtm/dmEqcMpq/gsRtYCGL24QUq0a0LCVg
gAxmrg2sQDGDlq+2SaYVuQXT6EVrEbnCB6xgLH1qqCj8WeX3jDKIpnguXkonYG5VRGHfPk3Cst+6
C+apqlOZOXS1SfJAQ0/j/MckUpg4iRgJBlRNAVBCYOU9vnMRWTXcr1lgh9IhZf5UE9Dh9gPu/qNN
ljqvFlkjOe4QiQL0Cp3NAKduoHwLqh6ibpLU5lsQ6WAFCIfyL8atudgpDQBsATep7L6D3sBUpUuN
PamDcRmuONhqv0NF1EdOFAx1YhnJuaRZ1vFybvNpqRzfbi1MMdzDQnWTXLVB23yAVBXsKwbY9QHP
EZvpI4eDhDs4DZL/HreE9zGDI/yCpMB3O21ll9+hhG8fYG+B2tdEfSorFTtA3RzZ4BKINw438kpF
t/MaT4xFRz2EHTi2sRSCOMJrbgmhnS5Go0VXziBbID5OS4cjitv+t1rH9iPk0lD9+xGDZyxcSdbg
ah3V8pL7lh6GRMU5zsu4fNGJ0zfMheMXz5MIg5Dcx/xB9UNfFzrADVvCT0LOhYw8BH/COWRSshS4
g8TMyXeRtThh3mrC67qV2YgnQOuzqA0u5dIXcwf/PMImXdBAJx9QyzVLkULAtquiNrTebuU6CMqF
9bgXTbjEcQWQDmBEAuoMAY5Int0DBARnjrRmNS/I7GqF7cfI7QBRCll0/TDhD5spv9cCczvEmRSu
wvWcz/NhGjEzxPxMIPFq4Rrwuwti24CZjyQWcEoJo1IxBNgrtbP8Bf63Sw2pZOZ/lrKjjyS2+VM6
eAjyVOBOty1sng4zY7XZG7hkQpooCXyDDnVHNFxsloRgwyuCEUqi9NOUe1OHzh23V/B9ZepKLE34
RRorQtQffhMWnQmAacyt8dXe60kEQHcMjEaFqQbED71Z1fdRtlkqswiTYmCRYkhdosISMOt0AZv3
DKOaERpkBDLQC+hltiBJzH/aQK3mSkWMfJLSg0jRAKD6o78BRMrYQECtaBPAxwugI4IrJcmC+R0U
YGE9tsz2c950vVfyMZueB8+ntwxeMq7kJhT9Fepkvy1BqUAkISh2ONJDGd2ZqFaYDWbMv54d8eeD
BOxuKEQ22y+QSYnxq71YwOjLJd4z79r2ek7qmZcqhVhpOfbd8q0HaG8smD8kM4yAw2UpmTXTWEAG
pu7gOD5ztvMtEvEyV6hsKmxVX5UYJZlfjEcT1IryJm0LRBniffAJgCA3KA5SUQSQTUMpNQXyU980
eigg/RP8Au08RgqSK4hVp30nd3OrsMkiGLXMBQQ/+o8UkEZdQHmg/hlaf/y6dtIs1YLkQ+E9bZWA
kYs01eT4iMZ5tnBT1BhaAn3T983noV3zexAWEP/XxJl5PyBNioq2z+mvsQ/rHxh7+rKMs96byqSO
OiwLGeE7jTnSi4liZNjMSz5JCAaaQhHD72jnYQDrVLz8gKEQlOFzHzzoMtLdMFcOmdfPKPbNt01h
jOxn5CNPZPXtK1T7JAeH1GbbJS3dWHBkLz+kmPB4weAmdJfBA7irMY+Z9wERzS+UaMur6AQbMBAQ
2KKR7AxHNTH1c9GyCJdwvcT4wfPsQ7RFoMaQA1pMdTh+AKIhjkquOvEL5lHmV0RzRA0RQeCt6Nmw
NtXYkugpsqjNymhJ5ycUtLjIcGEBJ5nher7lVEZN6fxmYhXSvG57PxKSIuMq3HO8JH1XwL4HtWUc
rOEziKLIfEgzjUvF41wY8Jcm/dTUzfwSWwkoRytROhUAp5B7ZOwxylfbi/ow9dKfC2vHBZ9ZxH2z
g9H8APICcJYjouLivssGInTFmBqPlAjw7XUNMxTcNoa7n2SmzY0OlqF9UD6gQJrI5CsDUZzvu9nl
ICPoLg9vIIDedFU2SHrIajPyCnlnBwCL76buICfIMxSLcSFFnl1rBdhJYFE5yyjAsZaLKL062RrG
kiKMw5nF/IZpbsaL2a0NakD0/sRuC9rPK4mWsUgADeIV7uj6bunD5jVJxqit4oGIT1PgNaraNvWN
hpcKEvc+8foSvIIAlg5tikbbMAI9NyN7/Jy5xJpymOfFKwEJIQh/hNsXXq/gpOVk1XGBIne5Um3e
+wVSK/NIM5ctZdpCgaIgxpAfAkHjZ70k+pmHdIXqssgt7v5Yx6iIE2RdfrT4Ga6/juRlK7rhmxNp
3MBWZzHpHnHffW493fwATKZ/gP6SfDbJ6qeHZfL7scwhBk+LIXEdIoZUVpdslSmufwk4cCFR4aA4
5iz6Ya0Z78IG6xYNHEFelo5Lgap7nWvoCLQhQg1idVx6/TJ/FPizT6IhOTkk0nffaynzT/U0tnlV
EwCvcBJ6g8gcoYFf/KEIFQywhuPU1isribAh4GDZGgfVPKvmkSP3PeQyy5/nNYlwj+eqjXHfQaa+
6Lo6/w3Nn54XSAaN2eWmjsQeughZW4YZw4Xq6ll+Q9bo387QT7dF1MU+3NhTfxj22uuzH0vduudo
Dsbr2N806mDd6l5wXWOvZGOMBXNpFW5JIAZp4aMF8DK6OLu36dqvJcRjm5/Ij/KocBlR1yBljCm6
FBaIA/QD+vrIuhV9pKH31vnQ5nOLlr3XInokq0lzFLShPLSozJcrA48xAlJ8TPwdG8TwAbgV58pm
zBqNwNSjBaUIxddve2tEMQRKIJyFbs5uSDd7j5YZew/KN5KhNZLsFkkzyjXHBFVASQwTDKmnAA27
ZiUh8kIg/UTBOujv72Qc0AcPviFXKgj0p3kdBgIzC9jOFLWfLbqaa5Z2xZpNs4JARJY1JWMOp8OC
UoF22RS4XRYx8XOd/PzZI6Np4buX+xjI9mtuiylzAS26DE3y0tou/BJ6k35ux3yByanJ5hnN56Hz
jqgb7YyMdTZNCXc7zy8ZGsu0iDPIrtKoQ72RTD2780gu+hIZHSN7EBMx7QAPMv7UssRXlQgstHRD
NLhcEfkJBE/adNEviZhg00endEWsz7PhK2+X+tO8hHVdYcgQ/B7wNHc8D8AnTH2RPSzNuOA3ynZj
Iwfpcw1Ilix4i6KsGGo0tYvI5PTHCDlHWkrdd4gwlGX9rkPV/jsI54xVkBHXCCvjFK5F3IWghWoA
i+/qUCKm9mjQDHt/Y9hdj2s/3RPRSgY84Jh/7BJjcUETb0VjIzXhWBF0W9VujTXBZsDE2y88uQbX
2uokwg+ukydouYDNlolJPpDIZx9gD7Ik6Ogt+lvq7BCVXtIsX+Y2oHhf1CXXxGiSXgN+nPkYLFm6
QOSWpsk1fMyX1w7abLB9AH7utYsc2jI08iBnLQFHQb4yCvvSxbM1hRt5cIvMzNmD3Kh+Rd6gx1Mu
qlvuDdLYZ5UnFjo1GMY/5rCLYyjIh1ZDD9Jmz/CtE18meCsgVCyQSQUOMkMtxlc9fcxz3TJU2jrw
d5FcZQJKVep9xkCQmKMaUVsXeR0kdyKuw2sIDedBkU3UPi80lj+RwQWvoXSYBTD4CMOcrgsh5NPV
KWfI2FbfHGrVeDfgkHYGwOpaL1U20+5HE1qXYYSW0wEiDnky7MaVmq8Tem0BknfKux1yAbQWU7s2
EIyWrH8VXu8NmAHV8tdkKK5PgZ7t/3F0HkuS4loYfiIi8GaLyczy1dVle0O0mQLhBEiA4Onvl3cz
i4mJnuxMkM75bZxvsbR48w7TP6vWqb9R6LBju9Oyvh6OMk+7X29fPB/eS0gJ3Z8alLNNjUIdSjRm
Of3qyYt4qCpZueejXavfOxNjnM3NDg+YRCxj6dG68qPa1uHraB37cx2c8edMVtCn1as5PG/oB5/w
60e/hajKkVjEvW3yCQRuyA/LMWd0aagKGTLd/w5U4F+KEKPPbjC9yYg6YnFlUnX/9Ts4f06SVMgz
t/CSLLHXEpxnO+1r6JfE57VuiajE5/6304Ro5iTd+y6Zs8A2xpyTGYSFsUXqd4hr90cTJfLnEtTy
zplE1F50b9t13pIN4mcbl4lJde3ZtKC49CSm++ZXr6U17RU8nNt8bEltcWyajQoHKefgv8GKduBU
KJ/PQywkbtadGH2g7dYeCzif7XYMNxOheoj0u1O59cShVnnReSBCOk55LpE887cjamBf7HsOIo43
UcoS5nV01m+khJwq9l7THwm5JK0T39eV7eMxf93HyLAvaLacG280W5DuEh4xHZPWxCmjx/prwjUw
pNheYrC4hlk27WAFhnQahU+xieaESXsE2ALKZOHB8iq3+08BMIBnOzZizFl5w8lHW+hkvqZ0Pd/r
GTsuNhGOxsnqWImPkVSVNAAo3HMJelohJem656WdqKyutz6U3LkySbKqmebbzSXejY/YrE3eU2D+
0E19EmaUNdnvpZnDbwV98XOoVmYM3fJ8Lih9Z3DCQPocT8pK6Ovrhg9XE1aeGhGJt3XxVu+NIhf/
ZUJKNg6neIT0/oCzVv8tk2txxqt4oRn1rLjrgjN9AOND6yYL+8zUz/eOQM9xIYBv7Yt9leWvhbPj
hsnQ9KdmREORdaGW/3xRNuSml108k98aAj1TdZewOst1eZvUVoOycmbX5zXSy0OiNV5wWuDX73ra
rhsbC+KPYG/H51040UDSwextDP9N/7CNjvvcrsYWxYRBS6SxVPt304fenayj/TUYnfaj5ykNSDqe
tufdePNv2Uzh+wDRDoImQtbNwWuWtw65tbyP6M2Z2Yi6jbVychme195pgITWNWCX4CAV0+MIujo7
l07G3toCwgR74AHt27vUNmqmyO1DwIJZVQWswBAx5TQ7k7uNMLgt6tkp2bkcT9yO9P/xrwdq1FIr
No6dz5yvb43Ves8xyCnjBlKc/zZCgD6WVlmfM5/FSQcy/Hd4IeVgT2Rb/xdpz4deYUX2MhQHza0G
0xrzWo1XHJBT5pFg2U7iwnK3qWhKPg6shglvsUYM/smuMQj96xzcyqkP+a1JnStXJpmEgZJELjZ6
DgdkaJoMtzIU5WNgfNtk694nP4dtMtPFJap3P689Ka9XcMEeL+7GElcEbm/WovOG6mOw0MkCX8xA
OtQo1mFmE/va5PVeH/rODqumLIx3REk+DGGsU6HGaMslUoyYsUQPLzg29gZifp+QYkcbX0SbzNtP
gAipsibp7PhfbXcBrGBcz/atWpwjSCNuzzpTo8d4puOya3mZGNPPEEOUIaiFxWEKx6nPp76fdvBT
rBuF5ww2C6CobNK4kh2Bx4m6WOM804azIt3kjvtw9zIG/B+Ca6rj6Hu9XYR9Y97XaNFJvnmRxsEc
QmWlPuKL44mfb3IzHcK45XqNxzsu7f5znTfvkjTd9LflBqsvK8rc9hRve9+cwmlKnvpV9W3OywKE
0LjRVLNmhG1SSAe3aCqWgAFRALCPp+v16NxUm5DRQ8Oi8LfsfMrrptX7krreZd50zjCkhnQWmSUd
XhVS5w7nOxh8JpsUOEyHZycaXf28B2I5PgE9jHo4gMDDwmeMqdOy26r/cPFV+9mBuuvveiqPWAmW
OurfJRmk7smZiMLIAQX96QZpcVOd1miu5aO/j6VJq+2IhpsNOH1mE/VpCue9YAgGjRb7be/5yvnk
2GKjSUZcCCIV27yEaSe4gx+N3Yng2UoIPvFSK9mNLjCPdq9MVWV4Y5tezk/SvQrE2jjY3by35fFP
CqDA38vVvHnWPGiaV96GuKuF7RQeR15TiAq/X7ZqKtM5dYfeOU1xtbCb8vxApTobIW6C6GDNfylL
/5Y0qlDfJdeh+43ekNj8bTprUbzBHD5py/rI96WEMo9kry4cbdJuZrJ6O897iIwJxS3bbt9m2CMa
gPRtq0kOLbnxw78yDMbkDJTfV1kXK/iROqiStYCbSN7rPbHQAk6H+9fbfWVeujJUSyG3tk3oSF4Z
UdUEk5v1jhTueRv3aXsgYNZyzlYjIPUs2lTkiXNu+jaeNdv0QpfENmi40FN3ONu/sWrAQdpyNxvD
S+J8r/zh6z0Q3NSePEBM/RbVnEHn/RhYHvl+nCdp4z7LRhwKTLjE8HiZQ7yIvnetQVyWcaVgj7ie
5d6hVXH+x8USbxnM0+A8W+UUe1kdj4n17DPAjYQ1HMv6mJRbDEXJ+7/9cOQybw9g1ZH/6RAIEhXK
KB+mRe7udtvs8aYfeAccnbFljuR0al6I3Je45NN1VYH914HnnvNYAM3feFvXjTfAuqQLoL/nEtH4
ERTnFpfFZQ70WOdBKDZ1dhfkRCnOld197YCHVNq3mw24YwOlZ9MuzfAwRIq7oGOPVfk2DwjUDdk1
fdqRBN2lCCXsO9tZG0An4c175o5+olmNCEi9TQDe/h3jDseMNl3pgsW19E7VVJIEWHFerPdDMvEc
QXEfJteMPvJnczVPcFcJYnHMYhYrl1RKt3zMpWySAk1AaLJS6vWX2x6rnyUYo4+UB06Hl6qLGn1S
7RGyRST01RfusA46m326a3NFQ+FelCTMuXmt/Wn/aOPetSEr/SV8DdToRLcJ3CpLIrmGmWcNfHCa
7/TbPJkShws11TJbMZmaTNHtfOSiW1fKb/Wutbm95nrvuTl80RS4alz+WuGBn6a25k0+JtsQvPCH
c0FK/nLvSm/KyQ+9JMRbwOv/Y5NSj4QgVfsFkq/+8MvrdUSzeGzf27Wxt9OYbEwWwca8CWNnMebV
YdWPt02luRfb2jrCHAXIAfutI2/cM2DUybulw8j/6bPeor5rNAF3KWBlO7A2lMvxLnd76lOKF+MS
emGA+ZXJUpYne7X98Q0iQvHDrE1f3QFkoAJQQmswZvitsOhMjRAR3ZmCyq46Z30Hhq+r02FK0kZx
SoRTPtL9g847iLV5HJbIegiQV8Q3wAnhmFqjLZy7AOzjbVnLALC0RhAGh6osTrA5GYDm/NanISlC
eZh1u0c0vnL7EYTO6cv6pKMq7NNGsE3ejkdAJjCtgM4LyCwrRt/NZOvpZABJ7edS/ap9Rx653A5R
Zn14jIqqPOmLvBnQ73yNfc/k60FPNWnkdUN3maVQ9lPS4qE89Wsf2w82eXec4CuQAZwmPAlTD9YA
LygYIQj16cot1GcexoMa9llh7ambDpDXQflrPXol8vMfwTWR46PVdV1DBq+wtcXYlOy9Psrr4OcY
CnvNl5WA4X+NLuMJsoBztGM+B78BnLV50CebJezsz0CWj4frNCK3EL56hQ62RF+GylfLKUEfWP9c
ZjMzTuCKG07GIkl87NZdXjbamF978qjvZiqu59wV+oBVROeRe7UTDPeR18jxhluuR2loBBCJ0Aqi
cBbeSnu9J/pP8K4yzMQUlzW1MMHy3R86FAQEdIt/M1YzoUwrVpB/4+iopw3y6xNvu/k/bmJDBGi9
eyegYsulZgh44JXitninus2PptwdG6skS4iR2BCCDOmFusA7DQPRga9k1yBZj+gi/K9ZlDluBw7B
rbA2EaMC4cgjB3+Ettl43dwX9BdS2lnfAn//J7uta844Tts+m+Gxo9wdonA9TT40PbYyYy2TTKOj
aan/tu11HR8qYsVX4oqBaO7RvIr1FDZy+qVntFFgVIsAWUzsgfgMoj1LTsSKOnblHhj0u/WYP9gm
+vVpDpL6HlfxXJ3reV+9kwQkBiVYW3hblRzOgMxm8EoK7NqW5vFNx6h7whlQUE22H6UBrrQ+NZa3
PQg4++QsNg6TzFFQhlnQG3enXGtmm1ssJZbT0E7jWSO2qjKPoqr63oU06/NywTF8iQnIQoW7D+2e
U7W8jJl0d+fIdRXIJYNj4MbmmhcevLa/WNkeRNWDoW6IIPVhi0H2krZ+1Eg4URLVS8BfTDhHEQpH
e+c9GeavZpirxxXXMloYwed2CATuTwd71HtdT+HjzucesqSMF7bvSsiPzXTub0IQ2hc/6MZfVen0
KC/Wwz+er8qb+MHxVkBXtEuKEBtA75E6v1ge6UaC7C/RBmOdejruFBCIRTVdpcLkOB/GGv5zBC/2
qTOlHk70IAbBmZdRx4VbR2t3IjkCkZSW+z6eXStszTlEUaAyJaooOGEIUuXrurAs57PvXy+EQdsf
/GHOfK8ZWJ3fdM4mwVlKy3FzWW9HfRrjUCWnvaHM5GUpV/HmNz6vrpBz+dXGiQLBML73C7oHHVdD
bNhPvQMYFqbagl9zhYUknVjw4IoZWnjlOZjeFZhbnZX1PH1v1P72uYAbegQRbJHVhDp6JhpgRtwQ
B2tzgl03vEluXdqp7UmB3kgu9kBYYBWCjPf28FZLk7w1ezh+oxr2uwd/twXi5R7ng7vKrs8iWYOx
BbYY8bRNfLKfOphkfUG6RbehWUGuX5foSlowaS8/wm3a/zhocXrCJmN21tiS0z8IukbcU4rIhV+G
ofLvvF0r9bmhl4xOJb1c/nmuOV9uXQuI91wdylvySXkrmhl367Ggliw2DZCSuVlEpH8Szcsjalnh
+KvHy/ZnQ3n9w0pIcs6GipAZ3kjapC+NIS4gr6eVlpHxKG3/qs7yaC1FEzucy3FdXw699uzT80go
jIahT3I33uGOKqvTwHW1oCtgHFlvEXNsu7ogZFq23Fon+xmLEWiZrKeZXFH23frUsw7+J9fYQE7t
EWT0XPHo/W0HM1ep55rDBcVczXSD6I8vgUFiTBUVIf3Jq7VT56HR/hf7BZIBQLS9f1+k3rjBl5U7
iSJaWO0Ub4gkH3l0VV0sgLDNQysb8V5vbdfmk0wcu2ijZZaf0VQOIT+aB4vi0ZKrL7aj/Y1kod7+
o8sN4Q5i/OBAUrWtf5S2DtIUJrHoC0ohKhOiIKBNPd5o48kjtw2ebObh7V9HD7GfLh70XLbZCgdx
N1i1ROE1h+JU+w3ZsgmZe6TzeeP4vrkkXZ/mbaZBlzOp9Qr+2cGbsMIN8DoOz7Oaer3hRxXHp1M3
5XAm4ZfsM2R7vi5KHlRgX5T2b01X2dHDFJYVWoVKO1Vhag2GbidWeLtbywhYVEdTB4czXydUQjGD
jCo4BCMVxnPA1couUSRBwAw3Q0clTL4OcWVytG91jcxkBMZax0rTnjvGoIOOjKz3fejZpPi6vmwr
plh3GbGRwexD/+ZmraGJ0FraiCA4oSn6rPiV82PpovkiINd/H0oAn0VgxytzXNUyaIh6el1Xkaw3
pjbOf6Gqw7KYwb9/NIdCZMRVWeOsGKPwSk/2S4EtO8RSYmo/h08MXifkNGGBpaH8jyxCtDnXEJ3n
I3T75pyUvR3dcnyubc647blcEePERhwcNhoi9vn6VDE2xueAH/7b5vuamG91JM4dQuXut5pJyk8Z
OeCkUxEN7gVaoLrFGW8tN5hKk/aqgznGLOwN+70LBDm9yBA0PXWHGJBPNbFj7jg3my0LkjEu4qt3
LNUwCs4lILi1P7MY1bj9qrbublEutwZRZqAwpkcgbSee8KF9cBCY9ryBoBwFhv3ydpj3+aHW/Pyn
I1zsn5Bn60sSe8kvd3BhvWvF7WiDT9s8PAgV7W8xJ1abaojNOocIcrxTmxjIDVD4DkWYAQhfJjG/
RJtvbzmtOQZL5zKMcaoRzm0Il9XmFqDuLaSfI1z042D04q6l02TGLufoCiIfXOszGjxp3QuPQSBP
JmjgzLdb4urc2rWOH2g2QN70VCZhvnV28NChAatfdkm2UUOPda+WDFWKeOi0cYYn79hmSD6118nZ
s4S4Jukr58XGh0k4nyVc82NKZIV52B71f0bqZrszYMDyiZFkv2YaxCXz8GBL+wz1yjjih3pyn0Gm
pC4sNumR0zVuPqTaWj/1SjeYXw/wX8aptgIbZgg31oczTdZ6v3cO7NyBuSR4BP7q1hNtAoH/Zsnu
8HJkXQboOBRefN1SNrwbiJbqXDHYirTdGm3xNY3Jc8OCBnwNMWpfEDQnXx7q7+akF5/nJkk6g5TR
8/a/y5rs3IHtBPVcoaThoSp19W2Nc7K+IB2HePWhVednv453VKSARdvz4S3rLwS17YykFeVeOq1H
2J99jRiqqHRiKVKdd6UyaaL1+Vgad2WQLeWXZhCq8J9I62sfLYbFLnBxNSVev26vMT4Q/TcEFEZK
7m8ac4w8RvPzoDjEftYARkgm3MX3p4vYVi6oCkXcDzfafR8cJEg+Bqezf0/JHL17KPWX6543ffVV
1yQ/3bJBPO4efZPcb/ZYdc/m8K6IVSzi6ewiu0Xj63FbZaML2fvjECBL9/M8Tcm9M0bwC75e258B
PtPw0dKL25yZgEq3cFuIFJqKktUC57LKmc02rIS5bwLwqGJbwvVvwlW7ZqoeR45qJe2BItiJVb90
HAX2T/7bU4MmsU9DMS7ILwY24ecdAEnmZH0NZcqk0dPdOh7dmiKLnUnHpJIO7N5c0wzYu1amlvGg
93hmGLs21B2lzqJ5l0Bh0l28rOJ7J7pqmTbJdBHGY2Zz4F5HWHyDudzhvgH20VDelryCSbYLMMys
nfpYMr+M05ARg8wnjJPRnr8P03hufdVHL3sxJ27gZg6w+Jdot25L8YB6brFEdeQ/qFnyO/qK8OYH
ci2QUI+JO6rXDoz2OO10lFyfxgRQDmdG02VHqIbu5CNV2ZFist00JHmgieK+5hJcw+DTGQGaMiZd
pz+3lhrnu21txaszj73KVtXsVr4YVLowsh6aZR/8+umggcM6UXbee8UwVtV4uzlTU9/58bgyqXor
Gk2+GubPQWz740BoAhFfUydJVzWNbFg61aAYvZP9Fj9I033ieI4uJIYuL5NXIx8y0zj+3oKo+4aL
jF9ppwESX9wS+T0FqA+uHbRPHc7n522Qei4MTAUKz2V3XzoGYThv6O4Xf+USgtMkAonZaJt1VnYu
8md7UetpG5SX3ANTOlG+xLX6xdswcZUCAUCNOxutDpIp9KuP1xWzxD4jh9urIP6uTOJWRSNUazKE
cWq8JPXkffcW8tYi7BBVsEjSuUd07tSMIXx0a/4sWAA+jOKOuHLaoTr5x9TaT87OOZ9BY7jzjSeW
8ji3SNa/UElhgnD3Pn51aD6en0ZEehrIKnI2cJa4lE9LvHNIq3glxm41cfC7Fm0TnYE6YMtkpcSt
F+0JpgYS7LsLl7pGehpVdhEF0dwXaFoRzyk8mHcHk+WO0o6AwdveSZwfUit5KQeJoMmdSv5Su9hK
Bhlp+7dx1HPKerNUX2tvufYpqhvOd/Z2Dlk+JEtSK7pw+u1wobyZOlRzVhOP4xV2UHvxpRcM+AVu
KH9kyhkCsqHKSkb4XkaUZU249X9NFy8f+25Ny60V2dtNq6vVf4n1Ee8+xLI4/tnjhq3HH1yogI0s
sa8ZdX5wd3Bw5QjMmwFX7jglp2MJ2L/Abk3dnxzLOAILw7Y815Y1/CPxg314t+35lxRdI09ItdAr
N+sKtC+HUQbM54P9QXWaql/x4WxvbCh46ky8J/l+cG+imvBs3DUz9/DOqP6HqsPN5JZcOMgoyEae
ZXsx8ueeFfOxQXP5RqgAdJs/1dPfCK2aTuM2Ge8iT9KiHZcLYI46WnEH9MHzQ+KtUVlcu8EvisOb
913EIkoVhEmdzjsyD7zX4lhTv6sFOqwreXgf0z1jCqdUzJWRdlCKY7pGyrF5lguConbSvzRJGq/+
0VfwFugk/kYLbuebaN0OfNT2Ec6nyEUonpW28aazx5hWXnn9RGQrREYxWTXTFwn28q/gRaxv9YBt
DTDRdbvc2jwO2MWS/szFzEh73/dQGij5J7QlKAoR0A8uC0HRqdhSxZhU5pHkpC38c/BNkrPCxGjf
jZHf45JqFnc91SJZvCLcvL29dJHxJ76vgDOiOzqN42etjchZa8ivTw2DpKLzBC4EkH6Uv8jewvTF
T+GJHG70Kjga7eSPPaK8SlGOd+LxsFU3FVYYo+1iIvF9vlx/4GweprVcTjNmGXWJLUB3qNwD1eys
HTBmhfZV5TSKyATFzY7EVzB+Y9yrqBErSPR2kbbU+rGNtvEhirSq8qjWVXQfervzxzNkF8Osrpt/
Blgy+1mJZBt/typSbiZWNPK3V7XYmFOLAQYCxBeveWhVuLwYLeL4opytaR6OyZF/WY73F86zVpxx
0ogHS4XLeN5MJYI7ROLJK/FU4u+gl52QM1TOPrLgYab+Sw6iZqUkwjvto5WrGVXVINhKkJ1mmA2w
I0HfVoBMkjXxRGIadX6T8LiaEeIFB6Xaq/afMVY54lS6urknhvnQhWLUbR8VG8ZpWDxytxJrmjkt
qUD8psTHb24RHq6fiV+KR59Nw+TIEfV/VWhHn6OH7eoxTrZZXo7Z1j+iznjtlw0Ccbwd1br1l1jv
leYZxUWSD9G0JowIbaRumiribuHwc96MQ+pt1vkdpxzDPscuN+BCrihbkyKN1hn8s7UtvpXjVRhe
ALDFt7RW6++IjI+9boFNRDq49L+tfmBCjBy6Cy5wRqEogrprGZ8aUxc0q14pr9gTCJSYZu9nEIUh
n2xkunjbvdYvWieyAlD7I/ozmBryzllxCjG9TO2RmwGXadFFAj3hSgybdwktFCTnZjncr2hBUZU7
CLO7sx1G5Z9w46POS7mQeAQf94RrBKnVYpDFXNNw0PLoftj1TQD2fWrD3UwoHniWegxxw/xRN6vl
QvNcEwhnL9jMeQL7nDgU+vg3HmLvB/IK9w+n+hpetVRtdQJsnOqfTm0vI9p+7mj9o243CYODyrQs
mt7sG9dPINqL41Yuc3a4s1wicx9kbgGPf8qp9pezt7NqwWlVsn+oXUpU8PaVcnm262BU+Trt6327
tgN6U8SRrE4eTOADxgtpI4sVB+R/7400S/paLOZiOcDbKQirc3HHLrTReRncPZg2VJMTCDTcBc0w
+U90TtTzKbSuMIxaE/HMBxp+oTPm+0kPeDLmtd2pgRRoWh5/eqWB9FiOVSPzJdIeV8wmd3XbRDLp
i8RGodbit0OLT1h5fOaMs9eLVSNgRRyRKE5HwPJXBOo783MwudVDNS+DftyS41jwQUYH6gUbOwTU
hcbzohas9mcw/TJ64UMN4LdYd8psK23vrZQQu9noCNbdqK6TEjHewGGc1EgGd3vBdr4iH7gvXSuI
TgOmh7u25aH/EdkkJ13Y0xHos2Mhogsnxyo/u9Ys4KGD3L4DhAjHDWvXbM4WNK93i1yeQTMcWu+E
1L3jQWpE+7BIZ0Odikb+FfcU6i+eU9m9MHwmf5E8tviGo2qZMixdLhsrAaH1azjV1W90RtF+Gony
DNgk6ObDseVH7mnq/792kpTn8d6Buf91t3HeUvS0zQMY0SxuaXroV/K4WvVt3BqUGzAI3f9EaCAP
0DTwawsG9+NkB8t43Epe5SrvfCGeRdU3ODQiXuV3bucBLwDKgOqhRi0d3yIsF16+tNhREUtC4+bl
rqe7vvOaMgPBiz8mQqfaM95BJpmlb5vxJpqdtr51XCFp16QYAoMOFBPpmVSfg82W8N7Z3Plq/Nhk
y1vmug2hlsSlUYMQDLbWBWh33D0h1CVtPzQ77pTdHasnquMkt+7amQISwC+LvtmAuEfLi9/oVZco
UqZ9Kx94yZBYXJe5n3blO8ulO2ImlzKKOSLCAKNSiNk3zpWjuPoTb5Th/WIibAcRMACHr7NFD1sb
Hp9iDtDLKUD5JOu9EtYtaW12GrdZ9+ee/w/fCk4FwQs8som0bjSIzEY+EBQezRtb0Xv4AovB8UEo
ZAWuly4zSqssrFy/PSPHaeOTK+LePxsLspRMrmE+27FAXjup3RMXPyyFf1pF7V31Y0HzpPVWSjRu
bTg+Hf0shh+8vzK8KR1rMzcYKYCLO395qiOctJkc6xXBKF8iszjxVa49OssDCUEmvk3GeXisdgzt
N8lO6gjyl/ZghxB7jPqlbL4PnK7zDfQm6xOQVCLs594K4jElYq31edqao8t7XQcyn6FR/6geKr+I
lCXnbIrAkBixjuqHwhdgfk/agyMTTGxtUSIOCc/jCtt1Gdc5YnKkHuHb44rE4xHRz5TbodsM53Xx
1+1ZO7INMfd1+3u0kePP/yLsYwwL3nwXS1PZZ1uje02Xo4KeIPKBg32o8CuCQ03cPH2LFCY1bejw
QcsG3gNwrkOubFvhv6SOqjmrXFOLLJ73ySl6Iq1vTMLxmaG2JOY0ONxw5v4ys3pTa3WE8FS0K0mG
JkbruVr2N9WW8Y8KisdhdEDSn9u+ptPbQZiE3lnW2J4H4ptxdXSB2tKgjKbfUCHQ9smQeOywfo3U
kC9HgFkwF7YXxOROW7hedADVhIsvYMEwFRfE51TRyZkB/292pDSAVgPyU0aw1laAgcjr8inahJU1
reJuK0l+9G/MgaD8Epg+/gfngBkLOKipCs9MxisO2e9vvMXQiZgx9zR2dumcvYEsWgIVVv91Qn8o
72Wy7fq2moL1nRf82tC3LlXRJ1L+87S3fyPXFTjIJmtHExYzPIcLik8ujRj/09iAt9uJ1DDemOqS
s2XUMWemKsujmD2P/YnH/VmikfqGRE9yNIBXLxLI9Px57OvR8OFCZuGNdQNryVpNT5BUE+OhQfNy
w+S+xczl8xynsjw49byEiIcM680gC0o8AvQvE6dRbmpi4VOG2v1jTQL905sc9WX6aL90xBSJ2wmc
+i4iKe1qYt0w33QUqaDjjcj/B9Mqm/sJDdynW8/xwGgpnREZNgc3j3w0mYJMqxJEk7qV6BJvVtzm
u1djDUo2kjfqGLHDeUToR6SDNcUoEuJqeKYobPoi7rZ+EXtrfTnLALHTR9wm92RjdV4BULkGGcL3
+D5qDEYSGnd8hFA2pX5eGyGQ6Et3u1xJUKg9RPfg6ijsHpRvxj829cdbsRifIAICFfCMR7GswrOh
vyMBEURy9KL3MGHB4+5JWZaSd4UWT+CbKZeQmKEyeA1QMzdQNK55jfpj+gj9ltopz5H1b82pZ4oO
/PnPZKH4ShEZV+ZMKr39m0eC5FDWFJu9KNrMEwET/jUx7wh8ekTmti1Usij1TM/LjKjaO5y/4XQM
bCPwcEMuI9K08+qIxp+C9B+vmMalehZESP3jMo/C3Fq63WWRdjyUtUPX/Rlg6gwS9Clirzk2H5Wd
10JpzatETnR4DPPHiGcVbWzcBpfIZTnLanT3gEcuGcxpOJNPkblODaPhmyoho0IQZ6QhaJZzW8m1
5Jrfwk+a2Df8LV4fPFVRxS7kNIn3uZaR654XGZkfjeiq7i5EuPIdRqv4VNbIu9zzbv0fIj2WnMS7
PsqIRqrfIymb9TKJA79GVEXJxUo8d3vEH0bP15qYBT2lK7z9Ng5RnTI8rqAhsqXDNG21Cb/2zSAT
MEuiy3MLLX3nYNoTp5H2FJvRSF1hYwyR/vmwjv1+mfS23LhY8JI8bFlacRxuSXQHS6r6/5F2Xjty
I0GbfaGfAJnMpLkt2+xWt9rI3xAyI3rv+fR7qAV21WyiCtrFXMwAwiiLZJrIiC/OxyKs+BVaV5CI
pk8zTqiBwpQ4KKONy4c88EFcMHv1jwm7RX5GsoXXk2YmU/OcWF38mDTT/NOg28EbDboqlzo5hvRt
X1QBrvGTmmlOckhYu77lir0siQK83KqkjhRFgzknozAJzgo2A0V5JYvgMEriyzMZ+dD4Njbj8KGQ
vdacaGq07uc2yOqzBRLia9RxsyC9WmbPCDrzYTcoXhzTAFLBnhMT2sbgW/NzkXZq2pFImFDv1hoc
tsCwULN02sSVh9v+FNwE5CiPQh+p8MdRZkgCl7761QqHS0KLtKDdtYM1Sm47s/+UdZmpnUwaCH7q
aWpanhyE+V83lyojtWLpj/6cZEjuC6f7slhIIxah8Z9QQeauup0RWmL1DjXkfQ67CikzxaTudip7
NZ9oNs8fHRLgnBoQSL8PNNCTNHdU8921slDzOtJrLxX9CfGOlujooUVFHFMDKuWjQSqcWTaZ1ALE
VET+Pf2HEX2eSe2+b4w0Hc/0ZWLCK5aKDAqa6kUzWhJTei7c8KjatGL5aHXbvXeHYAyO05BiJdZA
fi9u2J6IuNzMwNCX6ZhiHTQ6Scp8smGJRDnakTCgOsZO1DrmuRRSod/5kyHKls5QchscU/uJ/u47
VYw9My5DxUTgFFKJgeHSIQ00qFn9SOrQfR9zvEGH4SD5ZtHeVd9GoR+Iozba5B9ISAzm0YYxEh1o
vbWfhT8bSN7NMsywq6jtxzas2OWbjiBPyyq6Y0HioNsjcUFBbkc9ITAPc+KX5NdEaZ906lJonPLQ
VPuO2gv5R10vngnSCOSGQjdodWvYps6zMqf3qcEeuusnymiDiqMlhK7JN8+9FZMZK6JwH43ogHe9
j5nSnVnqabO0oxBK/uBOY9sQQZR4z3vmLFFKxzGMfvrpScLj+uwXVQN8ITTR4c8RO8gJaldb3+rc
YJ6DwU5ow1dlhESIhqp+V8TI0e9JO5AIC4pGfvKdxH9sg9m/16nU+HeysGZ7D3NDG46uOxjZbp4M
a7orAwk/bWz17Dfug+VXLez8TxPi0dlLIHL9pvgRYWiWI4HYkVXsoYJXIbkxw3ezd+Ch2XRN2Yc/
4BmF9hmoHGaJ05ROFtcfsAieZpfVez+sDDLwFhevo6op9fEZwpw+JmX55o2tIaKnH9+aUTPWVU0N
onCMg8yzap9gNqhuKItRqkAdE/sHOdsO4jWUznhvJGmXP9Pz0D1Ocdc/mVnRsE0jaG9Q44fj51ou
9xP6R/pbWAzIxpwks4c79jhff2E20khhTWbeI1lTyjgGPskSGkHRr+24mC7gfb0d7nxnRCupNAUt
k+JdtrecwNCDXYLF0n8VFfZFskan8Y6kff+1MxwU4NxT6uewLZHsQ8O5K1BJqaM/UYKD2xTQj+ab
QfQrqDpjPCAZB/2yMDPEbkby4Z8UeZcWYIDpfla+CD+Bai9ekjFi4UQyb28mq9B1yjChvKNBJxC7
mEkD+p94Jz6qxIQqMUW6ey7c2HxHVbbNceMmzf0+71I0OSSq1YfWdfpmV3ZmzUJA/uOTTgg4MSXh
Y/Mw+1Hl7gJgVWrfGPnSxR0Q1xy1wIi/WE1czaeKQkv3yE8dn2sOJ8D8WuWSQbWU2R5n2g3QU3J2
WbwuRYUzk3PzCeQT1Z80dcqfjdvb9c4ILIejIu3o3EDEgWZE1i1KwGAxR9jHpp9F51ofUfoAxcG6
g2yQ2TyI2Y0+kOq31AMTMYUZKqzOPxqV4kwj+U/pPOhQW5O0VFVw1JMBIgz/a18dwR/DLYjtGRQe
/YxA/nm39FyRPiLxCtrBjg91P7TxqQFpG3LBCvsHIXp9gQg44f08m5rzEvhy+pAti5H0RMwttyxc
64OOAgS8gSqTu6B2UhPCjtt86Sl6jueMHvuHjAMBO7UcW9iAslPB0dAN31rQ0P9BTJDvpJZJ0Ea2
4zv7QCKivqWTTYfgXBajB51I3dY1los7GltQRcxEVsxX7vnqm0FC9LOBQpOwCc0RCU3aN+0XS6Rm
eezr3oJ0w4G8b2gy8gBR9NWZPwuTXTOMNN+kwir1g0lnUXZyZDd9S+2BzPbch25wENyAs28kZZ0j
Lb5LSsesiZu53mnmDYLC7rY3e/JImlMp4hJbud+pnomUJnwjXM4H6ND0S6SD+QESm/4yNiL9qTFP
vjbZWNyHMpiWthGfHVT5U/6TRn196VA2SJe5QOz+CzMNMzvqL9a4mzi/7lxm+nSXyix91JI4UfsZ
XXC8UzZSgy+QMQK63fAhpjsNPDN5+5mbIucMxeZDO5bD8xjHc/tcUK6jb8qt208ZOUmkoYDov6Cw
GJwz8jGzQgWUs1NiCmmrXVVx8bwZ9EJrvlEY1/O9GKKqfEdeo7gtiK/mc40sRhxDPdBoaUDCBaQn
G8Mn4hDxzQh8os98RjaCZrtFAzfrcdWC08H5YVdRVypIK5tlfJ5nd6KjLE8JnktLd5lzYS4Jk9kA
x1PGFY5doGiM8j0y1+SBZpo6fjeUqUIKpGeIrpLAzFELxzI4KnLJJSFkv9RBKyiMT1DQaF1XRuTk
HioZy9yjy/K/Q+AK4seyU3V8wgpD5MdauAOiTEdUDxg4V9XOiHR+NY02QtwKB/k3Km0nPadGloa3
JEgL4jbsiXpUWc2kf2mdUvvFbTzn7Q6F/TRZmUR6OcW1tQMb2UUvFdKvkxmMU3dMxciNfxZ9gwDW
9IsTqrr40YB0BCqqKMr5IaoqE9tZWm0wgEN9G2QP/4My0NLaqB08y+nDW/CcpX3fi8h3d7M9jcbh
f4Rv1hJRbObNfo9TlpHlZQ5yR+bpcYAKPJ5QoesFf9WMKKGIy+mmrKfcPqYdJ9bU8eFonEiGK3TP
DZCoRYADXhO6K3eU5c//QuNS/Jwo9JSdBzBa3xuqMNGFoN8V3DOvwaEX0OYKJAokhByrBYqSf1Yg
0XihhdLR03kdmISDD/ToGFnCeZiAw+zJENnfNH/mPuESB1LTRntWEI3TCBibV+ibW6BI28Q6nrKQ
jS3TCgmqMaVJl+md19hze+rgYYLJjvrzZejmBgPTsoHDOcJcXB3MFY5SC0jjTlxDvM6vX/iAwWcT
hflSW9Q88gdcoqqUhuzLgxqbbxkAvoGeGfOgtadJTgvk4JN09Ia+Nx6RMThnKQxtLynInIi6IBeh
rzlmjTUfyiGpdpibuvtyKK6Z8m5NLbBd/+eHLEzSv6YWtKXari1ecp9l0PeQWTmOEd3RLtpfsWjd
/JzINTCEWsDubwiv1miltqw7z6J+fDYdUz1YYOOuMKs3R7GlzdsyTYRtq8/Zo0/pDBSinsCdleyU
VDfFUKvj5e+3OWn+GmVFxjbbwEKFNXZeSVO0h0NFcHSoDn2GxJXfxjVCSmK+/sp62PhUWP7omJga
uo2v8OrRMJB3STTKzrPhIR5VObUPXTL4wNto+7v8fBtvES0oqhoLuRK0+hUAvQO2hB4k7jyM6gT9
s63lnJBKUjz/13EEs0E3cb8xQNGuN5swZztHxMLsixvzoZgFUtF5DK7MibdcXUYhjDSlTY/kG+Is
sEZ04YqZ54NbPDlFJT767qiNt3MUC488oC+uWLMv3//1JoofFZaS7F02APn1XBdYndjwiBqPEKH7
FCquGVqcJscxtwKQygvrP7EK6G++EFfAt3+MOlZj25gmuBbMcfxW7eXb/r2iqbrQCBbNXttrluEl
CH1BL0nN5QJc5qLwehvdoVd3xGM3VAWsimuKoW67ju6EU6K7Ffcqn55iavRwW1RqT9melghf3eS0
0yIiyOCAUml13OA2sxVV+BJ59y6lJT87YgeFQjaDeYJSMJ3lB7uezfLK9vl2ekK55mCQKGYk3jUr
90HDTYsoisTkhU5ifQAUhY5hDvWny5Pz7XpbRlnmCzs05kir9VYnWiKpaUyUqsAMhNrQ0lwYCm8o
5+Z8eajNB3It13ElCEWwTK+/mU6r6uwENkPhl31MJJnZRTp4ZVVvPRAmFzjImZa0SLS/HgWAlFvX
rsRkEDHRfmoU6IOZSx09C9fcBjcWAJlNndwqtx6bqtzrodA25/QtOqMXcEEqdmk2wIfqhgVpBMBQ
hO/ArIbfB7dDditSbQqvbCzL379aBA7DG9KmZZW6wGoDI5saZ52sRo90iUYKMaNeWwzI9Mg43FWV
Hh8ss7hmQr7xfh0ygAqnMrYZnJtfP3Tpl1Fst/XkxVqEpYc1pEe77oajCfbm3z8lQy0+CRIHD4wk
Xw8VWDEQ+YS5GcvxixRjR3cXtV7LlNmVkTbf5F8jrSZNW2kgZLps8lqC0Ge0W9ZD7hYTrTGi9yoo
J9RkHet0eT1sDupSTTQx0tGJOF4/Hv1wXKAdGjoaxBs/WDHBz6zk8uLkwrjPjE58n6i8/rg86Nbn
k5x5kpcqHX3NC6dtLaCokwxeQI/LbZXRY6VJOh5IUddXXurWUI4lJFo81xAQCV8/H+xprqhDOXqD
BAo+yIrmo6j/rxsH98pJtPEmEU/oirIHZwEeVK9HqiZZ5L1hDV7c9O0jFFHzNGEe8pHSbvXO8QPk
i5H+8/KL3BwTqyB6zjgDUWa+HjOayCgaS3m0RxacUfVt0rsUxPwhGgEnwQjQwf9MqMnlzeWB3x70
pmFwHuBHq1uLwcfrgdHC5QlcpIpDT4W0T1NsT/HA+FVkXfGfCaQkuPId3+7bDCh1xTmL0Ye1Ns2q
WXhDKJoKlr3WcGeEJZclUXPlG26PQkhL8CzYu1ezxWhy6I5jW3lZMSIfcZHtP7mxJa48zNtJycPg
RetwtIq3n80gdSp7v629eoBnhnqnmc8W+cThEEIv/n35U20MZi2nN65cIH2Vs/pUVLcmu4rC1gO4
o9212A+ewtHPHia9vGa4tEzx12eBCYKTaMgyFlOFtTOXOyhFQcFvvLJsqvYXvGZuUaKb0gcAhaim
e4qP/S1NPv4jDkYpN12Do/7y4258QiBILD/Odszg1tcSCJCzn5BS9ZQfdu/0tkPuQr/Rp8ujbL1U
ohWX2xz+QWp96jnRXGAvVXRemInw5M/Zdzp3s6MtURtfHmljpS1rG7Nvm8urWD8PxYUhNEa79qx4
1s/d6AQxOWxg0NSc++4McrX9d8tp7oQY+epcgTj61mdCWWCmYIIm8PRaGx85DaAKWbN7J2jMPV1+
uj8B5GrKcIBz7rCkF/3qssP9FUPT6ReigwGKJOn9zG4Xw7qaijntOTu6KuRto+riP1pjh++YEYgj
+6D+QYD5vrKfbXxPJowQWJCYxG3rEwll8ygqsegW0PR+gF1LmdKJGu1mypDXX37mjS/qmgCH2c5w
ReIYfP3Itp2lVhdFnReh7rrThlJ99Ksuo+GvIVEEBhKPmMO/DikRkLN1SgQqGAmt9gCUOnmeRnHj
YTEByUFZR2qvzUEHe77PBzrWLw/3dg0yHCaMmKvolBHtVSQzD6S7wtapvdAIOw/gRXHWeNYro7z9
ZoxC2LsYlunk6lbvMUVXLP3Br72odecHcDvOOQ1cxNUL6uXyA62H4kvptkWujpPHwjVrdS5olYTc
32kU0Ou+um0Ks0GpahenQEX/GrD8GYrFbjowB903lo0UYFCR1anu4SSS3xC0fKFxcFi6soIr72/9
ldYjLfP0r6VnAHBIkrbAoCIsh9PQ+dZBauA7Lr+69ZmwjEILjc413eDWtb6f9PFkcFJ0hmcQjUBc
VdYn03Rtj5jdPvatER+hQrr3eKY0xxHG4ZXFtvGQOHWZrG2DOIWr2OuHTLBKxrsIZKRAdHGba053
Ey3NBpcfcr2keUjCIRvBC42ODomc16MA87JkxM7i5YmiNz2jDzUC44mPTISqGzuYf3T2Wcb73zGK
YE7ShvN6vG7WiIZ8TfcoDOr9PpuT+Etd2/DoLj/XxrznzREHOahk9DcnQY/aZ9JyS9C9gocrXdPx
DGOpJZFLjw18gyvDbXwslKe8QNJhLu1gq8NAFRW6cfoPuDYrmpCqOH7Hx7W9yw9lLm/n7zOHt8dG
z7VD6DZGeOuNQ7RWzGUWFR4rvnE/RUUekuCQRfOhKjU0YA7ubhE5lSA85bKZcL+ohOC4naFkol/t
xV4LIgPgidPZ0Slw9fqGuW00+9pxUThXczjhgsC2Sls69bynos5b7QBQx3qc0eqQukk1U56sIYnc
r4CZJ2gopejRX9NPICiKYXRyO/p60u0hyOThHpceHe04is/pyvm79YEdnNoMnZqHTcLi9UQaAwF3
BmqpF+pO7M30G+5iLS1IJtBsdvm1b6wR0qa8dqzcN1JJcQzIAp78DDYr7D/bONh4tKMNh0525X/j
1F9xW17OmNVHNikdmCyUJT+yvjA49dDls85w2PTBFZqD7DdGk87HAKeKPfBb8R62B87PGX4llx/0
T/D3ZmjFVYUbC2nQ9WmbpUHcVBVyK3K7gborcxl9QQ/hPveaoxavVQemXdgF7+dOq76IrKtO6Pqt
D5VfiM8DJIT3PSnD4+VftfGl/+R/UajzUt6k67PRMIIokdig0qB9E9Rtcwv3o/iIgi6+8gK2h6K0
RfXVWvJ6ryeVK2dQBprFl251mJFFjVpHRfl9oSEw+X94qiVLL0gCsb+vDuasFxW+6pyWgEzoXQKS
3R5SLQyf6ThvHy+PtTGBzeX+ZJHilhhNrx6rmghB4saZPfQBc/IpILb7OCImuO9SoEA/hZi0K4fX
5oh0Mi6ZJ5N/rUYMtSwKjCSfPWMobXrsQUqiesPppQvIw6bBNWfqdTqBjZFz0lRUCYja3tzfml4r
7SppJy8JA3EYBV2PfYmSCnlGhlI0+Km7pvWPkfefMZmTbMREPJQfV5MlRMeZBYoNOLeLZ8Qh9HMi
AT4XQxr9fw61HD9/BTxtQf066J3Jm4UTR8cc84GnLEEbtNNSXUxXpubmy1RYy9qWiafhOiYAFWw5
ITIQz20G424A8H/uZJr+XsTzN8Fclp/g4pZX5ujW0hN0cUlq2JSV1kfbIsorh45spaLp6GEEMHhu
yzoCh0QP9+XlsLXBkrZ3GEw6lr1e5XFT0+eduyNt+oIiRVBUN7QpGrRLJpC/BqIfbLFwKUWAeyVL
c23kZdn8/R2Bn8balPOQKBP3VWajfnInoKJj7t7I0eh+9WGDpqC2ivzK0MbW2EsNl8WGta2zPlYq
VfYU4BO+al/XBSd56/coGqeoP4AJjp09ViPheMi5Fg17C4mxN9HXGoPg991bOFqOsdNpAAj3Ti4D
ENd0R0NXm0bf2dWqajArmsVAX/QA9+d4+YNtzQ2yQAQ/1CXkm0g8CzPfmMCdeVXqpKfB1ewD6ICU
6FF3rsz9rY2LgEIXxHHsW+v7kt6DeJbDPHt9XU2noAibG+xyioMeTPO7MCym8+VH21proAIpAxLk
K1K9r2cEcmAzCIC/er3ru+IkO7O7R9viB4+9WQjHy/yFKmEkTft8eeA/9aL1WY9ihPYDjnoi5dXI
VsA5pwO48AptFCVsiUh+r11cYLzWrpz6LNFBOCecupLoONRJCN2gov0FneWovgxgE/L3dJ0kArR8
RDuTX8jBOZRTBCreAS+QnBp6v/WbourjjxkktIWV45cdDRxhHdyiwZ8/xlWvo1GalIWEFPWa/NYG
tGPv6Ulqf87tPMOLcJAIHeieqT5MQ2yjaHaqEVV+B/HuDmqOiW/Q5RezMQPI1sIIczlNiLJX2/oY
541Fz+5IKN8tGLPSSLW7OAmHb8ht4/TUdF1Unf59TMMmRUaen5T/Ou4q8ZQI+1YjA1/QW3+oynxi
2rEzHBG8+gbNqj1Jj/+XMalAS+WapHRXAUgdkB0ea8acpO3zEQwEzS17w0lp4/jS6+6VCbecUav5
huCCo1I3Sb9T13g90wEUmr0PhN4LMrwbdn6Ljc1eAe6+JpzZWFKS3LTiimRZxAWrD+hCiKXxLBs9
Ce0hhDChGxpsnwy3UlitCZj/cJ7fxc0Uf7/8Rje2KSlBLBM/8y+Kwq+fcB7ixtIVtT0BZhx7CCua
3COWPWZ/7IUSV8qXW/OUOWooaYC7IR/3ejSZjTBraaTyqnbuYBu1gEBlpInxYLczvBILgPmVfXjj
CKGEoZiiXF5J8qymjFOEQWuG1YwiCarmfZss7cFWmFhIHrPvlqbd27ltjvvcaf0rZ/YyO9azh3Lp
Ev4bCk/g1dDQ0HK94XrqsadUN2z+6TFrEejVjow9HGXljYVt1SGvY23elX1VX3nbW9/WcrlcY1Rg
krtbzV5SwBnBucGu0OZPDlZCHoYHP2ZcWM6XJ5GxNZINQ3zJ/bjEX8uf/xUjJAZUrTyo+K6ESeJ9
GCuSqjQeaPkBSg8VkZ07Z+W9aXf0BuP5kn+rmiq/QaTlfNKz3ESFSGfjD1ZBZd1G6FZaD7QyeaTL
v3NjOXNc4RoiBVEU6bHXPxONSmu72Th7MqR3U3QtJPCGLuQroyyLdfXd6Zehu568IlnuddSiCQMH
QbCQnsGpn579PuvKO2TXwW2HPxCNyv1Qm/TVGPGdjREntKcgn7+Sxy1wJx0TWlsQ0Odn3Y4Q/ds0
FP9qdJTdkJSFicnJLOx2D1EMmh+8HlpMuGJi9eVnE+0esevG9g9La4DagoTWxR33w3S6cZoK02VL
2skAyDSzoQSX7cRHipISAH/LZv2un6b4xyjD8klGQfBblFbWHvzBCOje9TFg22NWilENpPz61oRK
FxwyzZpyHHIGcWvqTZZ/vfwm38gJua5YZO+N5SZILXJ9CUwBxgJLCBTX6C4SP4kKyuG/DtjPZ/qr
w+ZRl43kzhv11nBXdSPE0JwPE+5JpE2/bUTi2ZUDaGOik9FnKZGfIyhdVxMcA8BlWhnSMwtU77tA
GR+55ctHvAfHl8sPv7FXciek3uVwH+XRl43trzWlu3U+FKXCW1NjbwHl1lagdGIbj+GgpW/0mTJD
+O8XGtIo5CCR0TDkerMM5khEoP9NaBCZZd0QNrjRaRB40HyZpGFfq7Yt6221UBxUQQqA3nLTX4cQ
YTNRXJwN08tMerhNuhbOtYUFAOT17DPy7eGU6eXT5de6cR4wn0geW5JahrEWC3F1tPs2DyVVbRv9
KaAjgbW4kw2PdeUSPVc9aapgTu5ogQ6uCZ43NiAM6RE7It1hS3ZX33TIZnru8VtElQqhm1Yn8Fkg
1f99m+MgRxlIpZRGkrVSbojwTkmm3PKSTg14U9rYbIfGNb/7jaXgLIqgRbJJCX+dFY9b5fqSgMwb
wd8fXFheWK212tEsqBxe/mZv6pbsA9wBFagq1zV4e8t7/WstoMOncxeLZq/ubbrLrUy9k04bHSNN
zTf2ZE9kirP2i+x68xBqTnyY8T258lY31uOiOOHLkbjll6x+g0UPAkyp2PYUbUef01i1QM0N/1Q4
g/qMT3hwrTC89dSIiuWS1xOIY53lF/311E6TWiXNPtYS7eYY2ivaZeacFk1XlQdqSfj2TdjjJMMI
hTWIBswZZ/vKhrf51A5RPiEiP2a9XJJJn8Yw1W3QnK48JXTl7nHLgVeFpOBQmHZ87cq/sURcnaS1
YM9f9NsrDSSN76kV+53t0fMUOwBC3ARSrcwPrYO1iV3KxfbaiZ4RPgCOcvQGW3vy/ZOK611PyvcA
f945RzBoPl2ehFs/jLynxEdKQInRV8GDUYCgH3RNsXYd+WwT4u5U1wdXnn9jS+RN/99RVjuEApCE
GXqE3UUC6pVj7xu+9OLzOMjvPQDg22ZozSth6p9Cz2ob5qChYk1ll0YadzWzQdMTsjucsmWdddqu
tLWuPhX5WGKHgiPwrsXGhT6dFGjA+xyeBb1KJYChexHDFH6X6G3/FVjrdIPLjd9/jVJN4vcgcgA8
E6QUICEotUAs0q4b7OthSJ59a8DNKBG9tSc/unTLa+n4iRqOhgNiEDQKdz7V2IcIxco5TFoYbCbW
v3QcgvHHMqaODf+AM4nynx1/RJdUmEteMUCKHxyaAbYDkF0lr5VwNxekSaqPflQaHHQpXi9IGzgW
HOnGIhVWTO4pjgneznVl6+GNkeD5umtq6Wo7Y4rsG8PqJgAMAvUrDVmhb50vT8eN7Xcp7TAbaSFB
jL1aJ27UGYvri+XNVBqOsRVgjxYLzL3cTL+yB2wcmQxFZnyRmi8Vw9ePnaiENiNHcGoFUfgroccJ
bnGJP2FQT/c0vo03HRyCW0r66loozd+8npmLqoH0GZsCxdfVyBnoz3iaLa+Zgb/lSvR7OUbXamVb
r5IaKLdEoixsv1bzH/zilESOrbxhHjFLDIyMnS02PwOq/fjvH42djZYGB7kUEeTr58EtA48YM+Nk
dvF7TpKo+I7k1ryPWuQUl4fa2kjIFWMovQSrFAJfD6XlEAbLkvmRjbZ5Gyit+mBlmXgXcel+J0Zw
67ZVX4mttl6ky+2K/AyLgy3w9ZhBDHQtxo3Us82gs48aQVi2j1RfHuGrxFcuB9uDcS9AjU3QKlaL
UdZulWHfo7wIN3N2hmLhlxvxDYgneWUBvB2Ka6tOwEhDHuGxuZqGUxSpRPZsyq5I57uqnsBV+2p+
KefwWi53eUWvZ/xyQzYxpSChS6ixGgreQ8KmKpSn6LOnO5pDPgN6eLo8Oay3S9pYtjE0uovw7E3y
zu1DPxRdbHpDoCr3PFK1EE+qK4bwDuPnPMWWz+3ulnn1K8emAnoxxyqwsCb5gIWh/sGV6Ar3dRZX
YKuMWFA2B9dmg33FSw2vhaY16kPst86n0bboPTdCkf+e6W146Uv0+Se/sCQZytH3f1opvYw7TYXB
RzrFiuydAw3N2cUduccdTRaasXd63/qZdokyzxGQwJ+2grUAJVtT/+HUa/6sMe57j6+q86OFrlvs
ucL2E33posT4sLKbc+iWnf2BXjNSXMk8V/1zM6Zxfpfg0PA052pITn5fzr9wUKyzG78A3n+YBiRB
4DQr8WGgOx4NUoXKd4+yKzdO5ORwfpFpPpi7AEzAzzTxw/5YTHELKYSA+T4pNQsTvaxq9Vt8GGEC
Gnqm7zp7wamnltlZV47xjcsyhXeOcHu5MJLhWC2IqNV1XBMS0yMKxqERzJUb/NCrkNMQg2pD3vel
OaCjSGIMLUPLTeFxCnt45MgyPs9O6dZXIqY/IfFqMiOc4RppMJkNe32d7Nt+gBapU5jIwhcHN2Yw
HzFAMnjWY33vTHZ7xN8Z9EVM6arQpHsIZRiDHDJNakwa8CCyyh8uT31jeQ3rH0WinM4s7hIUYFd7
8JwVYCXTQngynboEbIij5e+iHB4Hs80NPtszGpabMY8gsjSAz+N95uqzdktvTpveZmU2xicZZXhU
Xvlhy468/mEUlQn0EXmTqlz9MMpf6EynAlxVWBQ9VDK/jI/pNFTu/eTq3fdZc5Np1zeJU+zBOer4
AVDIwmtF4iP2SWTtqN9osJ7Mg4lTbgkWom2/U56f3peR0f+6/Gs39imBrsdZVNVEH+vbkMLcE0vU
2qRYnukvCY6l434yATleeSvu25dCAh5lMdJfRrNWx1jf0YjlhLrp6UPufk37AAMHRJzvTUJV2DbY
1WQgngcARGOTAj2qsFIwrggD3h6lnC6o/oGPkD5EK8hv/OseptH7DSaoYk/mP174pA602EyAG4EY
H4C2ndybFFnklavA1ivmIKCqgzjeQP/8etiohOLUtDPJr7kXWPBm8S0XB3FlkW6cbUKayAEw2DKp
Y69esJ/SyU9PivSoAmATDzXF/dm5ZfAkUUjHp3+eNVw0CCVJSNN7tt6iiOr7MQeK7RVlprwJQ5Cn
uY2DK3nvjRfH5dEmx0vtFbHD6pGqwcljCLqmR1gZ3Po6iBuauaqHy8+y/C2r5YpyA7WecEn1ciN4
/XnyubV9c6gGL4983/3tDsJKDvQVSOiXDQvwPqdmfWXMjZko6WWg0Zjg4G09PJ+t0bEL2r+Mymy+
DfqiTgE3srPB7BxK2IHvpgInv8sPai5PsnpSjAoUyQ/6T0jYLWv0r/nfmNhWR6PZe32Cpcl9Jiq0
cqD5qZ0gZ6ofeT04WWE12i4A2YAaN8QvdQxUE5YLJJ7enKEMcQ6Jsiw2DgFExeD9SHfxxyGaqXMt
Qo17O61yfAuSsDQ+hAEhzw4x/uK5nLDhfjcxV0m+lhxV37U2NIqbhA2jQcglIvs0pAmg2IzoOnhO
nT6zdmFxvTlz690zp9Blkv7R+fKv34IduqYtq7b14ticXnwMXTAKASyInKUVp5H8NdYoRjU8X377
G9NsKc2h1qc+R9/tsn7/evlhXgFwk+jXDZqoHtMA+jlcIHtPy6vzxGbVXtlwl11l/bHJUVKL5IK7
NIm+Ho8UWEcAjZAcW1X1NORG8xNwV7iHmgB4tG7nnwhtqj30p/zKPNtYttwt2YMUVwfe9GqaqVI0
pV9TA+1kAwYNyNhZBWo8X36fxsYLZQRW0bI7wAxbRdjV7MRDVVr0qEUdyJJW+XpzY8WG8KxysAIm
bJHMO8yKNO2QgiGa71TDnHjpMCFNdjgq++2vOsAg4MRG1wM3E7VA91Now0eBHbW88ns3ph27JXW1
pXfpbUMR9iJ4F9cxRTxwD5SHrfJxSlPg+31rJt0uqv3UK8Y2dQ+X39PWuGzR6AmQPAuxFpWUsQk4
Bsi/pxV2eZN2bfQk6wJP4D4x3nNMNgBZ6+jT5UE3vs2f3DiZv6U9cl3f7/sRovrSP2g6cwkhUcfd
yemd49gVn3w8przLw23MOHz+KM5yvupUpVdLus4TXfZYV3pN04H+sHsXGwZZptfkGVuhOTXYJdqk
ycBlo3i9qGZVUQ7ExNJTaKHnwxCY0fecDNOC9s0nbJHDWnoG/N4eqUYSvejw1sW5l5XC+FzI6fvl
5974tjYhjclnInhDfPj654x+rsGT1RsvwmITO+80sp9K5vG57URxl4AZE0cjDYt/T7QskSLLwly+
7Zt6z5wkekRJgo7CHhC47+OemCZBc9MTFhwvP+JG3Ah6mfwHd1sSLeurx+RO3FWjsvGKOTT2KrCM
XVXr7l6Po/Y0mqV/Nny9PUWspVOImd6Hy8NvpAoNJhXVJPZSchRrQUc8o22PRNl6oDNm/yDsDiRR
jk3BYwSsmi51GxAWSiVm+9GMUkmWNTaCz3oI+ffKjr4R4dnEkESw9AuiRljtqyO3bFCPdO6MSTcd
LDQ61k5qY1cfmr6or9XYN5YwOzgdDKwrpGjrY5L7LtKttqG3ayhQ7LVhd8M1q9u5eOgcQOTnV669
W09ns0GSzOBrEym/nsshzmyl6catB6iZpu2qNvESGvMp+IonRyPeX/6uG6cjRVmuZxxUTK31aBT0
SyiKdUs3WdfuO80Ayq+MwutiQzvZI4Tg0bDVUwUN6sp+rAQP8vpgJt2yhM085lKjXX1G5C2xX6Q0
ENHhl7BUe0J1jB66bN6RxtApgdE68jCnzvDixiFGioV0ps/Av7XhgIbPJ8vuOL51DObZcSBBlzqW
UY4/ANAb2gaTh7kao92Eh4JxgAZV1sdmSIHXNQFimbOTFONCUZ8hggamb/zOXLxnYDoGk72z/dJ+
McpGS3czLLMHvzPU78Q2tPCkRqoGnknO5EMR+JCA+zrvEHo03Ys7AKA4uTRqgAFslWby8SbMKXt7
cHuof1aCmBczsoOiKxG6TugPv4sQwJ1H015r7/F9UfmhhjXp7w0rwilupzKgy/ugCi11ZZq9/fAs
ZbScpMsM7mRrhYsVTzT6gWLzYGeX8mUBMbi/sdfqwjN8dNQkYVbTaxKz3/r/i7Pz2JEbydbwExGg
N1syTWWWURn5DVEqtei9j6e/H7W4UDGJJGqmMWihF4okGXHimN+4pGzqFvRt/QeQF9G2kJULiF8V
hFi6WRL3sam38bNowNagUtxU9wHZ3JGZUfwAuKP5NMEo/X5911+eafKleeRB/kFQW87kooZZm0g0
geYyd4JsoTMqYyTnDoioHKaBtOj6epdnmoSDJJBXTbmD2sz7M50mVljh9gPPQG/yfYSC+d6o5f/a
vhu86ytd3oTvV5oP3T/Z9aiqeYRrhXxqMULft6PTYcDUI4LPnXhQQyyAjHGqjtcXvUw7WJRTbCvk
87SiFhloG0/w0UMeT/Vpog6RZp/7Mak3khtGxJcRgyz6b8+a+e1F4M+zaWjpn8xT8zgfvmo9crc/
napItNfSglRxK+uhOhxhm2Gm3kY1+uI+OtfIxKdoLO71RnWqE6lKQksK8FrslubUih1mvCqWv0Um
DFdT2rJyU4zBZgG9soxvYyelKR6YSdmhvwO2dkeg6apTU+pp/0huIVT0/+3+d6n7MGPDqGrRng59
ISH/r2CPWSWj1e+qsCG2Ko3Sovyd+ngMB7jZ9bBoJq17lEKLLBRQdzh+BhIkfTGjGG3MIA264Nbo
bUzlMJkP/vimlVg7vUStdld1EZNH3QwbVwwoD3oC8+v4SN+/fGCiHaX7ubskkG2JzE86s5IQ2ZE2
fytIEg+64StPNuD3x5off6sODs6lQRjIuFViEtbshKAVgR53HFd3EJoNGs9ovn9VWsVOvBAPspHH
a9WHoVVE/L0R2NO5dMZbOu0+uQDXY1aXP+24s+tfbVrQFEXyywlvDZQDpwchS/HXdppCf1dVzVAc
kDx1jr2aa+0bpjjRC8KhWXI0TdShb2yMu4pHueDIvOX0BGqeVyoDbBnNBiRXK9QXtPzR8mqGLk73
5Vh2xWNcQU3z5NGwo1e1oT16buyaq0XixWiektUqqoZG3js3CP/70YnDi3qIwG4DFnnZIj6f1Mp0
xiLWtr08hIL3KW2BZYGLzjGRsPH88H+YZWye21bFx4vmOO19jXbvd8mom56WuJKMn1NRqs7Ohv2i
ffKjWC/3sB6yxLPQb7a/DgEAwjtRgSL8aqLBXbwGSSIprmrV7Y1Wo79Gu1+2RlePUQm9k1o/GNxx
7MiuBCNr/bYWkR7fBFlRU081IMldRIElBSfsyYzw3BZVc0AwkVsvtWtmAHJsaOW3voms4VtjSI3q
ppWqvgaVFja3RZTj/RE0IYJGI/FXvplwCx1xE5nTOafVik+GYRImIV9a8gFLChlBRxOB3jED5Lvj
Q+T1rqUTHyFAayp6vG9rfNJB44n0LBd4H3uiNNSfWOv5qOpioAdaNm2nJ2y08NazA0ypHGSbNf5o
jvdFlkwV0pp52HkJAItfvl+b9IaSLC5vc9sZfzuNFXFHDSWfnUbViCV6aBnSyWqhKrgpHq0RLqPk
OPsUXwjTpYLAjo+rWU29prdbBUNtW/tVG+Ag9kx+mPDjH4rmUha2TbYL1FqOdvkoRdmNknVKBlzN
R64/Kp34a4F58a2JnxtDcdtPn2SjNY29HYNVP8Pr6adz6ShRc7CE5Z+IwcnwiUoiusdrRC6O6WC2
tYdtNwfLCieGi2M4ZcGdrLSDdpOm8vCSorz0BvkdV109RYDUE4bZhbth6APMc0opRvXRrLvE8xtE
Qo/4DYj7qbarW94aL50JNqOsihFU5k62nCt7ETuYPAJGMbuvo9zW1m/oHh0WtE2H3Rf3go9Zda1y
905GPpvmAQmBxsWV9TvH3UN5G1W5/zpGbf6opKryxYAmExyjMI1Ow9hkym4qsDYDt1jV9ZG/Qjv1
NpWXW9QGIxuEgraS15V5DL3KeYI519fORfvVTkojitPIPvltFFRkc6F90DNVf9URkHtJ9En7WRpG
el+XWn0fRYF9aALVHFyrNsKfQZ+P/h5HUDTqsRlQNmrSlRwDySAEBiD9q5ejfsmMVHvsJKjqvl95
bPvyMDrOeJvL9XQr97nx8ZsfAUAOHt1vMNLq/Hv+ufnbAEO7tuRdxNSFTzU+GqPLLZbe+Ozl0M0j
0/k8FX739cN3P/hRhYLUoJd4MZbHYwiJ3GSyTg6iFDuK1P7OZ253uL7KZfXLK6R5B+6dPpeyHB10
gJNbx1esk5RqTupSFPrYSceD9pDjM/+1rsL8VjfK/g5PweFZ1KJ6u/4DVjI4BK5MGh4q3BBt2YJH
wy9W25q3i3lMu2s0cIhlAER2xB3r5vpSaxtHA4NIajzXt0vQgQwlVR47lWelOeb6GHZTknEpIDPv
PChQoLYKscusam7AmzQPESC4yN7UuGmwLdCsk6KGr3pgVmeROuZz6gt548lW8kSHo8ooF3QK3am5
JPhnizIiVxPCCdi7IKQ4SgflweiH6fn6+7tMgZGLYH6BVye0KpRh3q/iT6Za9cpon4xGkm/jOJDw
GQ0tXmJb3jARKLxBZfdcX/Ryf0AXnzHyMzFipma8X9QUGJ8nPQ09FdckBBkxdWCAbABK75X9/7IU
M1t2CDO85VnAtKPy5aGmzTXhVo8WpOaGujEds9gPN47d5Qej5QRUiZkoZ/sCeIupVxSS2NmnKgRg
PwPS78l6q40exOWGZxVGAcjTANajy/L+3YkUcE086NaJSO7Le0CbQepqgWFhByVhuI6YJWrdH3+J
Dgh8uqV0o7lF3q8pxw2nAQs3BE3VOafiFCgeF7HkmW01bNTal9EL2LKJvijyQMhGLkeSTdOELS46
xqmbLQtc5GCC8GbAoB3o6wCceTeOmo2/OJkd7rqgAHdM/MZ645z/bagsGi5/ETLcl+xTxm3vnzmz
rAIxL9s8DZUdSB5WTsYDc1pD95hNOJ8hJMR/oAQauDOCHC/dmbRRe0095CZOH0AVXcYJVnlAA1Yq
jqbfD8quL4M4OfR2h8kDhs61vQscs6wfh6xVOwqKKchfAgkKx/0kBPIs8Atn8y06qrgdoIozeMAT
7FMv6okRUJxob4BZOnUjel/uY/ocqG0RchwYLEvYXVX0YkIHyzq1VR7fhLh53go57zZe8OVnRnkE
eh19FUiLF+/XcaK+dCQCaYH+83M31ckPbDmL0tXUVtGw07TCc57hieCqdVUc8Ymrvl3f1X/lvN5/
Yg18CsGcCTgNhSXkQm6iuPZR9Ttpg5WrO3AnZv4yJGXd3do5LVIPaLWTeSkl0uceO9MG2ygZe2iY
+1H7I0RTdti1EpZUNxDa8AuT0W+tbqt4sLT9JA2YFCn4SW7Roi8/D9+EwTN9yHkOvDwfqbCkkk2j
07RQxD6KlQwnMQw0rr+clRA972ZEn+h7ceznX/HP7TPg+OnUkWOc8tlxuU0YErhlxA4XVapu6RbN
Z2nxITQ0+oiatI1nWsH7xWL8V9pAhhghURN7nTNO33sxWDFmK+H0qJOkVl4XWvJdpLWbshYr71Pj
CRnMyHRLeKXvF9fkPtASE5x9ZdG2CyYz8drJ2LocVsjLYDuRTIMvi+AD6Pb3y6CJ0lh11dkn1Grb
e/h4PN6EYfpTo0po0lGXTBKNNblVK6p0DgXsl4SqIMklbYDoLwcK5vameIXEBbCNzmvAKSlipXAR
WGgzfHREjn0IPf10bydxfS5boN0epqnRfcUsHSBy0tU/zJ6MA2+p0O76ncXtL+8h4zlvttKitoU3
rvbgZFT5lH+qVHjo9+DErYkcpVtMI5wPx5pZCn9uaAJApyW2jLJ95vMfY/tkd026x7xau9GA4Xz8
/kL8kRkIFwvdU3WR5BSO7JvBSHURwcv3xtZKcBrI8VWqpq3ba203wWhCVEz+q++xaF72asotiqsl
+WEj7+iBG7uQZH2ju7d2Ov9dZfFANPTiStcTXpsaCVA7ZXYIRr//HGMotLHUSoJIFoqsxgzDJvNY
fCF/iNIyCUL71MnKgPXyhMEksRuXS3pDd07FsB6qvLWRIa5kOTCYOI4zxN1WlyQmX7TYjyk0L/UQ
ExojFcNBHvCKZKAw7muclB6vh7u1z8ZYx8JGjP11AQvM5Hrs9WGwTgnv8kHgru0BPrM3Upu1dzmP
4IispG7s4/cxwElBDEU9gmx0IJ0fBQbfDpad9FXwPDuXzSCdMJDqt3TFVzYLFDt9ptqRlF5cGDYt
vrQmkzilI1YfUSkFJ0ze8IpzQnsj2175bERvBnEUudDPltUE0R2cXi47qE2FOTVnYqhvkiaND0x5
0nsoldkGOG9l0gpIDglgcPvcHAx937/SEXOHAB9C/0T3N7hHX8v6DVBS+0Z/yvk8gn/c5UlLQBSJ
s0vUzHyq4sIfNzL/y1wG8A+S3Ch9mIAmlvcXyWyBIlwRnAuT1jqe7/FwK+JpRKcEjYKvIQmVg2dV
mISeo+YBSbqSl9FGkFt597P6DT5SZG+oXS7ehBVmUKkBYZ9aRRaT68hSNoEClaY/ufAJqaEZFhvR
e+XepmWjovsFoADZr8V+1g0ERMPRkfDQEdFpBL/xWOCV5/XRVN9EYTW6uRMKt6eiOH74vMJrn1GZ
0F+0i88+BJlROoLmpWG11uNg4qPm5E66cV7/BrdFYoJQG4JJVKtzlri4tGOIpIFwKgnHg1FWcFpH
kapXcPt0kwGMgQucW/5PlqzkMYYXjamVM0WfZMxGX1VFGOJzFiax75okhyFVkyHGhyLKiswFYo60
bKlUpuI5Ut/izBJIkXJoW8Xy8WuKZfyDusCh0Ym5vNj3kFnvGriV6JV0qTJAcErxBwvNycZMfYqG
5K5PmTO4Pbh146YMAuUzTAZnuFFAVzPbCHrtuRka/xs6PdFzW+epukuw5m72jFLC9jjBg30S6F9h
sDTMDuAttTtI9anSsZ1NZofhPtLHFzOBv+8lSPCN2KZ3yiccJ0zsyowsfe7zMDN3uKbmn3uyNRwe
7ZJMo/UlHKuMCFipV49ZDRyzaq1ml/VOmXktNnSm2wYKbnMG86FnrpkedD+SK50bdmPFLKcY8yej
CHFswosB83A7T0f1MY+RHAIyrmGYGif2dM4pRv9kRqv+6QIA3uXEO94PQZf9RJQycdyRdnbjyQyu
f8E11j7XWZT9YqTp/+jqoH6zU7wXznEXiy9wqzDFs3nUGumNzr6DSguRK7ak9IBdGDWfT38IW0xE
pVKobbGtf8kkyww37t6VyD1n3wCwGDzPNPD3wW3q7EZTuk6Cbx59m0bVZDpQK/Ze1/No4wJcWwod
aUQyyMPJkhYZRYXBMT+DREXO8/EJ+ZXiMcdl6xzh77pxSazctTOkUaX5Azng4q5lwBf7mMjZp5aJ
yU2CyefDFGOYdT1CrIRDe2ZDGDPKj0p28e5MjKUwrrfsE44l0nc+YHUbRo4cwVTRbEqmwi763fUl
1x4MHArIH1BVMsnL4nPFTRAz4KNAn5DdkKy+v09VuKvXV1n7UuR+vDfag3NX6/0qdjgoVQRe/DQ0
itglfTbu9G54A06WbGy/1echwsJZnzm52nzt/VMD6qaUmmbI81jYUd/gP4nBaelvzcPXn+f/V9EX
zyNBBM3THCAazc7US1C/ODI4irwWDuzN9Ve39kDcV7T9Z7EbZA7ePxD+9naCmR99LAWX+oZ21+9G
suJfH16F+3e2w5vJaRf9E/yP7VSqQ+cUNH2217piOihFkX/8FMEhlLmUwNSRUi5eW4z8Q4bJnYMr
QGQrVGiD79zgKj20Gy9t5ftQMdFkmiVLZzmK9y+tlYWfZU3NzKLsus/JEAMUUDXU05iiV8FGErO2
mM5OA18FpuuCj6D6Pe2XlsIGMoa/g2UPCrfpRxdXsS1PuJXkxQEKjD8aIwqLSvf9cwVmTuaiMotJ
aX9IHv6ezMf9xI41dyqksgUQ0Nu/8hA3PIW6++n6JlkJTygk8+kocUidlrEi1FCwygR9d8yrM1ea
JBxBh7DUYdmW02d0TYKNz7j2uKARoeEyEuKfxd4XKb3WGHDGCUGI5A3cL4a3feOLHeO+9EFKwWDC
yJAfmr5GH+/6w659VWgSDEgRmqLjv1wbdbKom6sr4L3i3Jq9Qapj1NY98A9d3YiPK4ccepeG1wkV
AZpai8UaAogvrMIClReY+1pzsgc7U9ONVS4fCVUKpiYMMOYe6fJ19lqHuWLT+CcHuMMNyIbG7Zqw
+DRam/4fK5w1FI3RHzNg6Tg0xhdPBMBUYUod+qe8otGzo0qfwt3cNopoY2j2F0qKevAwjjWHXdNm
zegVGa7nrl7qOba4uk5+uLfGxtyC2V7uqfmH0SSGiwFnbSkCIqMwZDZ5NOcnIggO9D2TXwiM6gcc
iJUSmb2m1T11CurITQtsUffXt9Xq8jOQiskEwXZ5hka7wHBDVvxT1HVG5mGYPfXIG4H+dKWgKW77
Qda+gYtMo307oGz24QxDl0nzaIyg2U24WgSQosYUE68NH2FwWD+65Di7XC77fe472nMWJFujupVa
lwuFutpGPYZ6d1lu1XVVMVkt/JOs4Z/e6y2MUtQOzOPU4XXaKa28N5QYF5DSHh7xL8ZeUh/K5+sv
fW3jU3CBIKFhal3Mn3Ba6JvGqaVTOA6aNzkj5Nm0zfdqbhkbZ+zyJM8XKC1TYsZMZV+8YCtpzKAY
CumkjlhU6DH1tKVm2v+wi5hRo5PGxTNLlb+/ByzRdmWe2/NbjaeDrKTYOLZ5vB8TpKQ6rFN2aTJo
u8hCxPH6q5z/5vfVJfc3LhGzmCaIqWWTK+wg5vlC90/o/ppeZWr6fdBVuWfLUv5JYgKxdbuuqGXr
ML/ns8qal9NenN90jL5a5ySAh8x1W5aoP1EIC6pnoxdmdsizLv9mta32pelzPfUsHO0tL/ftqMCf
uqj/9FD3nrSiobtz/WWsRTnwkICqZ10LkNzzaf8n2zQSW6RyXQLJSI0kO/RDkrzIZqwi1oo637dh
kpXyAH08/ylLTqC7SOPnT1pkqfVu6KxYeJVUKsnGFrzs7ABBJR3h1Blzn2nxo5pkVkOpLesUR/Lz
1GV3BTLkx8hpjPMUKOme9OA3HttiF6RV+v36G7nsFvIe+B81DIIRF36AZq6GmpnRLQwU877Lk10S
1h5ApPQhLUJgb6ht3lxfceVsgw7C95Zr02Yaor3/BEHQJ5JWVc7J8UMA4I7c78NUkX+XyvRxdAOd
XZJKrjNUjblB3i/VlRN8Lyanp8jKVE+T6m4H5avd+HyrDwTTZJ40oru1TDySSCNJpQVzAqaHmSmF
HxUGVMMXMWgUGx9/ewY0d/4aJoWk5e8fCQ0qVfdHSujABFQI9jTfIYlj4PPsb9WA87ZbRA7A2AQs
7j0GmMuxiVzAWrelzjllhtFFN20Phcz1R6wxXEynxsKTzQgkutrbwYuM5ePWYV2JXKxPmkVNwL+W
AB96HzYpFnFEtiWxsyEG7IXWVrvC6lMP0tqWvvfKTQAQnAe2GNhCZ1nEaPinqjLNxXzXGMM9xZCO
qn60NfNceyqaLZC0SMi54Bb3zdRLzAEoTE7B5JjR2QiU4iWLNMKwXFp+t0ds6ONYd6KwzTAXSYIV
ZMWApWSjBlRx1qD9p8pNfVdmwr+nE5duUTvXzgL6sijC0HjB0GTxDicp65yBPXoaS3lA3hW945qe
pCcjbrzRnV1Ziukgqt2M92dd0MVSsgABo02mdgotUPR7MTD5oGVmSH/KsEmy/fVzt3Zz0JqFZjUH
LtQ1FssllSIGgXLRCWRn9WfINMTAwB3LiRun1MjHSRTF+KzVg0BtP6gRiOkd2NO7JFFrurANbNb9
KJdyunG/r+xaG2AMLSj2Et2aRYxDAKVKsgAKf6pL9TchB99GI5eerz/9yiLOXNZRviFOdTEpk0Nf
U/BrNk9KqQaeQqfwJE2g+6+vcnk05oYWaBxw7NzPy9Sz8Sul02fgYmcX5ZNkds6EZ1dkAn4R8Ws0
BfpGML2McCw4a6jSSDHQvlicxQSlS6tR0NuDx+c/taaeHcbIKV8KoEGumML+O1yj3HNio9lo+q8+
6nzh08MDmr0M443it1os9xYg93E6ghorGSZppqdCuGUSqX1cFQH1doMhJ/cGg/CLqJM4JhP+Cliu
34/HYvSVm7ofrA9f7cj9zM0oFUFicsDFXuxUhDbpEVknyMvwvGQtuMtr8ctR++Lj7w/VUhpF865n
4r64BnWr6xN1AJGJarb6oHYOsOi2QXe2lpSDkCNjo0t5mSYxaYRIg24eE2MUd99fu7XVx6EJ8woI
AeLnsRnV+xGlCa+X/PEsxfrkIdzzUddyHdzQzMo2uY24hpcTP4AZjiqakplq7Zi7qMAehA1V7mcF
+C/Xj97lAQe1CHxhnrA51CmLLixgn471R/9mNKPwqW+G+mSXyrBlq3UZs+dluGJRXOMlLlnBk9ai
cQm376awdan0JEUpdlAS8eCV1WRrBLC6GH0vILTzCV9qJCORrBMaM/9mks302HQlfkxm5d+ESrWF
9P4793yXKyFbyVifnIRmuXFBX1MwO7Mzsw7P0mSDywyR57D2cpcgg1RPevs2ZeUw7gqU101XrlO0
iDqjzV9z4cT5PrCMHAX/cay+5UaR/TfkNJ0Oneimgk5DWvwKWReuWDVUvqcbnZV6sajAO4+aLVmf
tIBvprpBgF+tm4pYtxA6irrUK/IChd1MRR1tJ7ok8HdcptM3rfKr/4YpicETAuzqUJAC0EFkn9A2
nhmtHrHewi4xmdhseWe1vVcOfvXJkAQtrkwEIV6VQsu+iXxAJEvUef9HxEF9A67IUHZh7ig4tQ9d
CuFDFsnzKGxoMB/csPMLn010mMzSaVzWTDAQs9zHAensj02wY9STn3IVgMP1VS62ECBbTiBnkIoL
sOgizMihhERBO0qnBkzYF10utV0qlO4h9LnTry91cQL/LvVXLYKVLuDKdogMhGGAzrDqJtprfa3e
ijzbAhGsrsI9QD9pbgssc3qRdp2JvgfNtCF1jqhISvsc/trGs1zcbsi1IF8y63xCtLjoepfCqePe
NvwTw0V171tt6imSGn33nS4+6/UYbXkbrHwnutzo5s7ANy70xcXDKKwxBR7FZ4y9kaxtZOvog8Vz
w7DfqoouAZ08HFbzTCmYYs7a9++vgkKZ1ApYpnQSoV99obLU2t3cTLtT2lj0Ls2Nvt9FaZcOUB3F
wFEJzfaMZWDwHKvx+Kzmo/wyGlob4kg3Sp1bFGps7zm4+S9Gz/XW6GvlkxOV0FmZ4y2fY/FuFGHG
YwuV7WRlefwk1130E3KlvCEbpK19ApZg2sEYFHjO4oZUgkRKK9OBWGVLEUP4MBgc7mSNEmOq4crd
JP1oC7fxIyRaJ1yvpJuAoT0e4Uprv2aRo4VPWh5IPYrvvfEdJyAYUyFSUdpNkif15DJ/bK39IBM8
b3sUexLPCI06fFL8MTEQi8nMGBlZtTWOUhRJjQfrIHnNR72fvKY3wCuijJkT4VAY1PaG1VXVIdQM
v6DVLYO1AGck/tAFruC++b665RC99hVINVX+T12E0vT7XSMZsWLgXkAfN9ZDgm01nTW/glB6PYqs
fYUZVo16EGLnF1Gkb9TByLvcP1W6lL91hhbel0o66q6JgP2HMV+cBABm89WKFqezLImUHpEP2vP+
KY37BNqhUF1DTbM7kHT9/vpzXWTq81JQYehU0TO8mHojpN75ms90YopG3RtMdB+yJLX3kyz6u4bG
1lHKsdKpRtP87/rKF805Vp4F6AguNHAv+sN9iFilZA/OqXKAKLrllBg3UUZbAO3GypNsJBlVMwVe
lxliDwq/2Mg81zYOaAkKd0ShCDmLjTMoQuY6bZyTkfvheQhN4aEGkB2uP+Xa+wXBINO0RXoAhtz7
7YlepugNX3JOulUjcYcfTX9MjTD9MXP5biRpeK0Hq/EA5X24Y8D7ZeI0X0dMOcgN368sFYC3cNr2
T8YgtGNZa/JxBOUEurjMP9oxIH/nLHMymKXRe5lf9T/N30bvUfib96tv18ldrsr5bV511qEu+63K
cuWrsVVBhMxixpdtumlu0aG5EpxRFG++VlowMz6zfkO+b+WrQaua6xLGy9QKi3dnFrA5Rh0BOq23
kz+B2g/HvIdhuy/rwfkplEwjrhl5eMyS0t/YMWtPOBN1/sJ150nR+5dpJZJtt0zBzmXRGUf499qw
k3UYV7vrO3N+hveZNUBnegEU6Myk6FW/X8dpRZIzNgjOAnbfHpz5jcj6vRO14w2eJlu+2itvdKaq
QROl1cFuXrzRSZsiXQ2D6BxqZbVPU8s5lN1kYqpjxl+0Sq1Oqp3V31s4Qhub86LCnHlIMFQ4foQ5
hn7vn3NMCgcRyjo6pyYYv1HpjWObpslnGLPabSrqP/Dj/Y2Gy98IvXi5gDkR4MKkgsHUMoJPmQnM
0ErTM9SE0t/TW5aQELKLoHGtwe7GfdsUWXxoo7jQbvxRafpzBqIN2FofBt9S/HxHd0Il7g0mv2q4
vR7l5Z62P84hqtMZbtoUTetqPdvUbXQpOCrSaGpu7dSGTRgz5E9jqCnpue7Ntjw3Ye23bmG1mKZH
qF/+trMJLoHkRKe+7GrVLQsnegBbG3w38d397gfy8CcKZGy6ggqslxu2jvoG3iL9kWNWEOxNxIDC
B8PAj7dNDP2ZAa14sNiwkPWFbE4eWsvV5+v7dfU7cu6pb0GsXvR3KydXuiFFs4AeOXOvTCit4maq
MxhukwWleRwmzNu8EU6wtnEkV64qimoWxjeVHsVfdsg/8Q29lggp8yw8x1aXtse0TwJwjE2gG89F
0tT3bPjhlwRe+hNpcafeoe3KXOv641/2SdnHf/fUnI8TnBb3VaRoaTdoUXSe4qRNnlKDaxs8IxN7
iCSEJbdDUVV4Eu7Jv2Coj48jfkXyDo5vE3pKZfUvotdiaaMiuRxr87NQNwR3j/QfFJlFuDLHwQ+a
llBZ5E3T71moKb2+KmG2jAwhFdfJlMg4Kkpftl4zVUbqGo2p566d6spGVbn2nYAUIyilMcm5QKro
HYAJ2gHBWYWFt5vHnPu4nPyHNAVj5Wcm/qxSnu+iEcJhwtD47fonmh91eegBLDL3Q+/xsoDxp74Y
aicLzrleV64tTcadT1K9cQ5WMlEExjEyAaXGplzO1SebChCiFasEVJrAntBEYZXDUImt0Lm+1Dw8
ZbQLWnuRvFCGNpbvJFwRiers227Un7RYGXZoWFQbeej6UjTbeSw4uMv6uQw6spg4CM5xNrQ4W8n6
LsuFcLu+25oKr25Zylkct7DAnMFG72+EekjDvMD+8JTmiXmL7ky+l3zN+KxJefMwRgUKYXKeejIK
oYd2VGB6aX769fpeWT3OIP5nCuXMCFxWuxXOYlGokMh0ymT9YMwZkQNXdfmpkdMYJRMsY7PjmOgh
mO6E8HaPn0YhdkWgDT8KXZEcVzVzbcuQei3IsoNnYwqcli7gqXKSCYsoEpy52/pfSLGPQNnTQP5i
+W1zi6QmjFp1wAju+tv4259cHB1Eo6hEyMfxIte1958Ez8meCaIUnZm6oEFfYZzyqwCX/lqMk/wj
V7vquZ+sNH9W475AuaSSO9mF7Rejr5PWFKVO21rPKODEXwQyuqmbWUJ6xRuwz71cdMpnrXSm0I3y
qupdWRsk3UPFRul2thlOdBWksj70ha7C+Xa4WKuhbGDjdbH1gidCapw1uH9YTYU1vrWhCJufjC/y
9DbD9PA3lr89lX9qlXsc4f5C1ZG58VAACoGtT2n8HE9V9VuKo2LwCngAAOTRO0EbKQtjbZ/khd8Q
GafitbGVQnERsK/QZYu17JHSUCq+N7ZR3AIQbbSXQIzJPtMb0dxWzRi/VWFq/BcF4fB744NchrJ3
32NxRMpgsqdEY3cORvKq9pG1n2qr8nI9ETcfXgnSPZB1WJwMOJcxppsonAbyoPOkA3ozeny78qG3
dnk0Go/Xl5p/9GKTzXON2SuT8ZC1LFPypkKAWWqjc184xW0rUEYwi7rYXV9lJZKh/kktxNwLAevl
hWgBgsVyYIzPtMS7b7qfRA+540eHHPecjTTzUpsUoCRJJsgWwAT8aRGg6c6i52sE8XmQnOq1GWTx
c4JZ+FVG++WlK9vh01CX2atS9VF5E8nhgM/SoHXlftBt/+f1514JHdy7vFnKeqQ1lpOj0ABh3Ffk
J2Df6ge7FWgQYc1yYOJr7Y0iVr87RmpufNKVIsa2accQNUCoXgh61E4q5VWhhOcKra09ZATIHQgg
PwRd3Xp4mARf/oeHnAdxtClXuGIIc3Ui4CnPcRTRY5rVyl8CJbf4Yxr5P5j+j8LV6UJpGxFybe/a
yFcyAwE0coG4IRYi7cTM9hxS7kaultsCO+rQfr7+fJcYM3YU9cqMSzcwn1newxO+5K2lTuG5Dn0o
ygAE+8+yniLa3fo6smdlkD5KcDDfqtwfT01fpkitNbiz7odsqLy2lWPlUIm+2vjQa6dq5iZCZGCz
X8wJAxWqRN2FZP+qkjwMkjUcB9927hKRbM3SVl71LLhHsUgeMnen3t9FadibeVFW4VkNe/mnVava
oRWwIK+/6ZXj4iAwC4+BYIFn2OLoYmJdOcLRg3OlcuGMmthFne9Ncjx5fgLlqkPB4uORCTgH1ywt
P1rsy1A7jDmqmy1WprmRpjvdDOSjqTCQNxFy2YjqK+cSbC3C83gusOKyuYCYWCzJ6RCdy6mRbvvY
7h5EFEuTl5L1t4dcKtRu44SsdBgoCmeB4hn9w1D5/WcrQfQqgcIJkbW0vq/IvF8ay55ukRWVz2EU
dreG2dgSE75Y6vbXP+bK7pwPDfOs+ehczOd7VZhWJpu0EUstO+pW9KOvpOJRrar/ri+0tjdxlYCb
AnodKMBib04JKKN+Pp4FWsOfgAu9ysANNsqotUVI+kErI+5BF3HxJn1cETVBI+KsNPjsjCiIhvtQ
0+stGujaEeAymAEwoNAuNolkKHkUtjxM1/YvFW3oI7Nr66C3aVRDZJRLL6rhVm/sk7VvRa0KUoy5
4yUO28xRYsGpj0gi6f5jXQ6ZZyv4wpjFtGXi/DdaLjKOmf9OKw8aFoF1UbPD2NCawCzTMyTe0T+o
XVPFn5DJ7/7UuoHyI/QRFNrGNtB3Gv1Gy2WG0T6WqE0AnhXhjzjuUZO0Ir98bYAKvclB0L3kaYvm
YpYbZeUOTmltJeOXn99gLjNnE8gVA8tQ3x8kjpDeTNmUnkvNxoqo85U9WsPlRuNgbZV5bibPHbLL
uY3tdCS7VkCHbMijXYwuyn6qkvLDB5NtrNG14VND5L4ICl04hm1bIckozPTAhk+Pda2Up6SGbfHR
o8mwBjrJPARmaHNR0NV2rDbDEJ8tCSx9mTblvi6yLQGpyzMDd4oOEMdFodm+nAZmU9tlQRvHZ7lF
/9VV20q0HvoY1ie/ZTLrquWo1PseyMkWFONvDfZ+MzORIi2Y50SQJJezYJNiCmXJKDuDD9LmRKRR
ba9Xu3rcldiChG6sCN0ZKLKCojnSjzVNV5JH+bVM1e5LjjxovxviDkolt6nJsKlvsrcqa/+Ps/Nq
ttPY2vUvooocboGZWEHZtnxDWZI3OUMTfv33oHNxtJjUpOSLXd5lqdyTphk9whsUTKSaCE3DGExA
9OxUSQz4FZj4v7Qhp3cG+qmmBylCf6c7cfKxUUz0UhrVaUFSVIU2+Uuv5Nj+9b1tntAq1YCUx5E6
X3hf5ewl+YJyuxEKO4fB3OktDG2l6D27XaVZ8q7QE6+qZf2PRaugSwvHIOSk1UwBqOetjZiQwb9+
fFbuYxBbaZC30ztDyXA7XwAWD55SU7keyz695Nh8n9SqzrzKypyDYL53YFauPfxfsDp3Ajl1OMej
pE1JMCFw6oJYNb/pWQvO1xLtJzgpOLRN3W9jcbkEmccSY+nCoQS9CSFi6BWtyUiTQY4o126G8CJX
DpZwkyr5wDmbg2/vvvEHXIWCzqS4A9N819Hp2h6lozINFLsycj/JYv172pqhspIBM5RiuYHO1uyU
4wnEi/VdjRpkyh+/0/v8YzXbIN3BMG1PeCuNM6kLBflHnZahJ8I5+kwvOn/q5rF4Nnu5uelqOyAr
w+8/WHvvPFFuMuZg2+8R5S1ArFkdWbvMc8db8Y+rhrKOKm5+1PDdi9ur05lJHUInfrvVmdRQ4hSc
pxAR4dNkl/W1cor+IG7f54/Ia5NMoXpCRwhlp7d3UD5rC9+tmQWqVHhVXhSXkP67KzdIuwC7OMjF
lZ39w3NoLVp5pHspjCjNM8mowNBE6qCiDDBH5jUF/fbZjssuPK3RYPKNqIN3bAu6OW7bZNKzKEAV
tUmSe6WEdeHVHJEN80KI6k+pHB2JpfyE1W3iL53ldYIFBJSLc7MnU0TEQ9eMuyzCGeCyAH8BCcNE
AFumHnnwZwV1QfnUDPXwLgonvffAeYnqlAx1/lnGgvF/WAEXy5MpJ9XNUOV+lbVudUyKk9Q6mVDs
Ul8WiQ0BMZfr6pbT/5ICfHJy4dn26gcVIsQynYrQ7DKwmanoDo7xztkCaIQiiLWWnuhTvn3rJp2M
ZB54DQpqIJ/1QndcDR3pAw1Ga1Vx2m4k41XMOmE6gJjcbOSiJTX3OEAjx26nOUjQi1fcymQ+BjRP
KtsnAJ1obg9JYygfjLrSJU/LGF+4nbFS2VRgeQVqXvMYeqkll5/CaNER9YCRPrnTIPe0dDt9QNhQ
2JWrYntQnJ0BcKKXRmXeetE02y/UI0AYZ7OWF2+Qs+R71usDo8jF/FYMi/bRqOZRcxUgcokrd3GS
njJ1sk0/GiSj87scStdJGRpT9UfBeJcuizX9UbVaoXtinKNrVRlj7xaJIv/d1En4b1GH5qtizrg4
WIBiPydjrn2DQo9EYl86tfMUlog3uzWNz/A8Z4v42i5xIbkEcZQW8khKx1MxQKh9tiK6g241jlLr
O1gpfyHDkrLzgtHYbc5y+YcdltboSnrbfysaMfP9gt2M0EJBFd2ls5EoL6neTH8oLc7rZxsCvEFe
MGtH5e5Od4wqBogWT0GT/e6Wnc0YJyK0wG9tNyHNTK/UT/U28iK5mN6tfcJXp0srJmZ9+VJI/eD3
zFA8yxrUg2j2s7LenjjQTmtBBY7rHoAfqVqRjbN9Q7RE009OJOLab9KuaV8XZ2r4stQ4iZ4yxxnT
S9GTHaBwL2XJtUun1nD73hmdCzCtcD5r2ogGfWEhrZKhg2y4Bq15+5mxyTz8Kytt0nsIJdH2Ljgu
X+TB6HIcYJcYyfiohd8zSUKuPtaDLepz1WfjtyK3sAdA91ypXmx7cV7MZTZ1v43N9n1qSOlfdo3B
K2QMPSv4a1PHL++LefakzhpTV0JN4GtSLXJ2Liy5By4+JxQmS6wX40dI5XwwM8LoZSDmoQrGLhmw
FSbATH7uzMo7WVuwi7McztlBMNlJfCguVmgPnzmJwXrF/DK0FQ3iOctUOTdVxiW3UYvGcXtqLH9U
OANS1jV+TKZ7sOreoWNZBCrgljNg2o7nwmoF7LaSfYuRJ3BTE/TGmBWVn9QD06yhyj276EKv70hH
ZbUen1Ddai9aNx9BbHfyEa5nyhF+C0zfOxwJGuspow9+CNQyf2yy5VVSp/7ELMp47Qd5QtW+sM6G
cdQI3rlM1VXbAjFIeVUh3URxC9yAo9XrYZed8hx2qeyljaOfV6nGy+Oca6ddyUXFzJBOCK/6rlUx
lYxadXwAbnY29R8Q1sH2N7XBYLudtjADNots+ZAmAsl9q5GZZEIIG5LPwygtf2sq4gkN4oywndwo
CeXytxFm4P7JYlaGJJX0XbNmwnJlXKVEbKnNT1lSLIE2jcXBKnvnfJ2cEd8gidzhvPiDopgh2eNt
mEoMtwDOfp4zp11vj8EJpiGzcGQ24uQoE1R2su6V2cCs3QD9eoegA5k/Wn0TS7cozLvppLXRKppY
OAbYFf5IB6Hf1+hCG2L+NhnJ9C+xqP/IuWG4WmazgmlvrPXOyVRCo7mSbWaqH1q1+HMGaMYwz0ql
sz21zO9TatKPB0dn99ev1SzpNpDq7ZyGdvKoqBH89HohUoEjZaZtpHkHSEAp9OdZw8YC8md0ritF
fprCSG1d6mLDgw+mv454pXidJKR3jjZJ58Ue5E/R3I1XsCjSX5reTZc4l440fXbSYgTzuNGonYGh
bqv/wVmszomBHBNH8lu6FPFlrPXi33Sass9JISkHm7TzKUOQWZWY6J7ctxvjrIFT0rMe9Kn8ew7D
pPEqMbTvIy79I+bB7mI0xC18sFFk2Lane8T7Ma4zpds8DalPCwqXFnSar0ixGefHL38n0YSrTmhc
EVr3Uo4V+m+IxPBcDJInT1nQb65mQzuoSvfe1opx5kTzOLy3tzcQT0g6FZfUCDnQk7pZ8pNOi+gS
kQj5caUeYez2NpDbji44lLSdfipUlBZ7kPA2FebgG2RWJwkfdRc1jd9vohLZVxEwpjEKVtybxqYe
htaUR+ujJXP/DDNVRnrZxvQrF8lBfNt9KoC6tO9WntgdNKAfGbMOmXTTa5G8DJIz3ehadn8XSmy5
j4/F0VKbF4bZjBJPUcrnhSjL2ZJtWmtwib9EYfLbyvZ01rkWTP7HtBRsw9uzYYEBHKH5hrcUS57Y
HWat9TB7Ga+TRRB5/Fg7NwRtEZQQ1oKa+dkaCX/JhKS2V1MwJfDNsyE6dfqSvsaFSH3LWP5uhvhf
vVPGg4t5Zyd/XdLe5ABjuRjZZCzOTTET6GG4202fKrRTBclpdwQh2Hs+2gVgVn6inbcpV7NCbGT8
Pm61bZavEg41T1nT6U+l2aE+O0Yjl+BiHfTV9p5wtcdYuy701baAVv7l0ndDaOOxKmeBGQ/0XqtF
PUfGWB0cy504ghfmKqzFcAud282xnPFvVbqelLISUu8vyDL6o9ZjnKcniUepbp4en5e99VZR1hXD
hnHAdgYMOzgcRIm6QzaI9Jz04/Jj7Iyvet+rQWIK56Ae39lJqjM6PYxBSVe3fPNESUopb1esSRyj
SWzgWlFgvHNBWvLIb2R3Kd7Vz/vznkc7VQm8RdgGAcF3fNZKY36l62O+H2y4Ro83cQfgZaCDhmAX
ShyM1LfzAMPMcT0zw1V91FHO01xIXj2Vuj+By7hIijVTiCwQayGovbZa3f9RjFnpqUotPUURHe/H
P2fvyRn7muAWOEt3kyitYf3KUSFXoXp6miHAXcnppFNEp/YAlbLzOaI/w8lZrz2uP/VtuBGtCEdL
wO3DC21+rrsquiqJJJ/bJcpPbWe8n6QqPQCfrJ/ApsAGFcA9xLie/unPls8vIU7uihxh+1m6pV0Z
nZy5zD4wi2gP9Ip3N/GXVTZPVstFZeL/IN2EmSbU49hauqnTJC660ICXHr+xvUoSfD7cV97W6ua9
uSKGMF/0Hvu3GzQP6x9M0Y3biBSFL0IYAqSijva+wbHtqQ8n5w+lyXTLSxYNKFkT/jbLneoCwsU6
raDMuKultZbiPdVIzepZzoPetPLAiZwjU4nd7UXibpWvgbq/rVglObWitKijoNOMKbBzQDS2Efev
jlP8h2EdewolgDRp5Utv9nYEUZg2DSBae4qBYKpOec1F8enxG9z9EFbVN9oPNOa3VwRCBE5rh0Cj
Q1w43NmacQMxM5wGU2RwRZ503pDFB1Zce3v4M3AD3+F62uqEAE5SJguB3ECfo47eoFphDstuZiGk
4cePt7vUKipBfOMf22KkInzm6JehHw0Dz5vnDLONTi5uIfJtB/n6+jq2nzegDkS6IZDcA7uZoLWV
3FCrIdCaX4bBlpFcGbIzIqqpXwxj+pUCzPjSR9N/aEkDTjRJPkGyrGyOt8FsnBDQQSyaKB7XzqVC
csu3kmE+GEDshS8KLNolpNPr7OztKij0K6Nh86kDPEYLpJXkW6aq2cEdoOwdSArHVYkAty1Yf2+X
sQaFcauDZJnUGkvkIlHVgKLtxay4JhZV7TW0Fu1fBmQMUttFmWq/7WbRXop8Mda+1SRql0lA7/iW
YwGnXc9G7Fb5UvyQy6XtTrQ31aNR0N4xW0WUqWvopJDCvv3RqrrEE4Zs0q0U8hwsdpt/d0pVO5nW
pPyHD9YCus8UD1HCOzQhOlntKNc5DY2qsP0VRuUmpjxc6r4U5yybS7eoqvSAa7b3Un46+6HdRpfe
3pwwkI1O3MrAzaRwFGg/KlhgYgRxygzpg2nP0BWgZP2HT3clw5uUpzTptp0pR4VHo+JZHlhKpH/K
qjbxUOJuv8/W8vVxkNj5cp2fTW9WoSrdnuwiXZS6S4G5SSVKSYwT9PZJSyLlFe87B3tJIyo+mb1e
LxegpUeFz85nRW1KgKcTSadnG6GsFH8rHGCjwJgA37pKK4PZRAFXPtjO3XXogdEJW3Em286FXoVm
3HQGLPk2q0dXGKN1HrFt//b7e7k6QILdk8mvtnsZFyhJLLqgiYlSUsCwGVGrGTAo894wQHa+95wI
miCWH0fl/t4D0lokn3XAud21ZlSGXWYX0mZth0J8ZKDVQDdpjy7lvYyHehj9cgRoLL7BTRgM8UWx
5gbKahyvkqxL0nS2D1lh1dit54U25ljW1qlInSJ0oaaME93beGRYsmiD5WltqdUHyezek69EWjAM
oDXvmtmVPUVGWsG+L3R5fu3oPsAImI6y890np8CjWFjBoDz/2yBn5Agk1pBVbrAjlOtEZzrAFq3y
IxOKh5ZLKnjQInoFfTO5TjyIm9w7jT+MdnPQbdn9JevsHdsEIIZ3NLvRGCTBR2vfcgklE7+IgTDA
CzeSxi/N2TKvSBANiDjKDY7TKoXKqUakpT1rQA1sN5PMMT34STsXgAOaHujKWoveKZIYQCvb2cjC
WzYn+bkFpfOspZNyXsGD/+Ftg0lb1S4A8N/pAhdLFSIulnDOLTk+GX2TnqSpOSIg7dTXSCeip0w6
gbDh9kab5jLUugZfCjMDQRU3dXQVspIBAWpDv17S74/Dxt7+gXxj61S69XcMPYdiusqr1ZnXhOIv
t0hD1KXAQUZk+e/fZatV4wozWsnF284B/YkGbapIQsQsCS+d1qWSq5tt/Sy6xdDIRGNFczMjXv54
/Ig7dyhpNlGR1ASlpS3OskJMvccgl1IJH4ZLO0htYFtz9BSmNtYXSBAEU6cdJSbaDo7AgVBCYCDk
U25tbu64ht6OkSj5fS2V+impEV/ykhgtFuYfJeUYRM4hGPD01txUi9vvQ2tj1WU1gOSgYoZc9HKm
Sz4kFGu+9lA1MneABV15TdvOw8mO8/HDvDgS2JM2AymqJMOUulhxpP/QXpyYrBdLkZx75I/+wn0z
izz4vu1XuYd58r5zhMBlDhDUNa1b2/IEISw6SCn3rndCFrqziFmCQNrELUuK66Spa1rOUlwhKj9Z
2XMz1865sVI6z0XcVbfYyRzmP3VyefzS90IzEHobfj7h+U5hNTcgkZdKg4i3qianodH6S5GERyiC
vY/V0eiFgK1al1qP3i+dhapgvi6PXH1Sk+ZXQ25lcKqYPoe1gcVJpWUHfcWf6OpNrcMl+/8X3Jyq
tsY1EeIBqqdWZdJf7wpvFeh+F00ABPl/jqvPGCPlAN5cNUTny0qYlDze2t2HpgVIlKLfSPH69qFx
FkdHBV4aIaNu3k2S056TJVI9qdEMN3Kqo0npfYiCv8MwgXzURjLw56Txl02Wmi4VMZox+JcIDKSF
jvIPrISTGeZHRdB9qHizlLp5tCoFYOSkq2yzbZXflmIZPQc1JY/ZnfbaMadmj4sjqaC1w/72nfJQ
q3QzI7vVwmLzThsybKabvNMpVdnP0AEPCQjlZCdhLtzc7KoPWUT3z5E6DKhy87d9j1fGMIhShU8U
8vi28Ms6w14mdYgDTSvid/G0lM/20NTLLQXcGh6c4L2XyXeC/AH6svdSWJ3oRlXCyT7Ioih/1cKu
x00lnN7nVZ8e3Nd7S1EVotj7k3yxbTVOejTraZsDbjWd2u9TG5MhpApOXYb69eNPYm8p+l9Yldkw
zu7obXJb1nLUw4xN5kR6mhUp/9FpovetWZs+P17q/uujB0avgRRsFb7b9o3yoZBmrh0g1tSeUsdt
YWhjdM7CMfNpkiynx8vtpHyst9qvrSZo5H7r7/nl62u7dE6iEc1cpBLtz6ItQ3daQtDIUqGcxDDM
INBM7Ywjw+xjdJU919hYeVOmaAdtkPvbhFYLzAM6IQDMcUd5+0PMfIxFLfgh4din753KcDzNpDZF
tsDy9Gk23KSRwH6Xwjgw9Njp1r9der1sftkDRI5yQwxzFjSLLHcgdbq6N06ykWUvi41Gn1u3SyJc
Ws8QiAul1YIBU4E6GPJQPndczD2712hHgWPnNsCKBs0LxA/5hO8kDaaBIZagPg/UEtuIsuzMSy8t
yTkVE+VekddPmuhSvxfC5qW18SWtRvk/HP1VfRGHPGrcuxq+0xXsKjgjQdYblheWrfxVGYbeM3E3
O3gPe0efXs/qjk1b9g5SIuSooYUEkSqrlz+RUihlz0aNxpe62vpU0kk4CCC7+0sCQ7KK7DQer5vr
QIt1tCoMKQ7CdMjPaqzQ4UrmQnMHJTT9Sgv1k9EStypVid8ZDT1bLIjag/7B3lOTyayYXvJXauy3
hw+dervsIthySpPaf8ttb74Tc1aekdXonnQyuCOBsd0F2V8MOsEH3VE5LCVNw9whbio2R8so5Pzj
LKXFkzVK8YccbeiDVG3v0qXQQW4BhQci6CbCVPGQaTVGt0ExoFRhjSMug+WEUV05pDOlrQj9NtW1
j48D2+5Tgu5Y8Z8/2/xvtzWOyPxTgeZQ64jp61THvVtKcfo6GiHD2ig56lLv3fKMan5yY6A2bW9Z
tWkLuS/tOLAaE/e9EakYpRBfZzM00OQvFowD48ybqZbdMp9/PH7YvZOMihOS8jBLiOfbnp4hKtr0
DjaWIXMq3AUjBZFLRUFt6CL15nIusM0K1Fa1zhgFjC+0y7SPpVhi66BcXyPlJtdR6MfCrkMUDPHn
zbs2G2OK82mIgpx5tpsjsPCpHiX5IMnYXYUqExi3xkezRW/Z7LCd28yK5qTRftCZ+9IgSfjnwZ7u
XEjU6ThnMeanj7g9txp9j2ZYLXLkUloMlzYRbcRkSfqXQa7xcZ7pEASyHVt/8eXmGdhXRFPdUoAu
dfMBzK8rxeHSurPDYXSxDR0ibzHxHMcNojF6fyjF6i1ZZZl0dKmvd+X2NaytOoLonvFXTp7tJIVC
KW7qjeNJY7w8p1Pc2ZdkSHT5mpLjVKSeav9XVMjC8C17kp+UMKv/ifohfDar3C58coHqt+0HVvtz
sigE3wGW3bUxR3gYeWlIgMqkaDxPTa+dY7D0P9S8kj9M5XIkhLd3VMhcaCiik7Dyut+GAY6KJQlE
ngMVXnpgqCHiQwMc2vePD8sOPw5tfhIoUEpUi3fzMPR+pJguWBQUeZrbLiS5+J84NPUv3aI2nIQi
RM0QalL0jzpYyvQizVpxRbOoFd4C+7V71eYqs05qsdYk0Dunr7FlghCobVWyr5aR2y2iQmL+C5S/
9a0VaS9flIkv3jfttEH4YCmKT5UdYijqMtOx++uIophzqoYKvzcDGqrtLphPjOdxQqLhOvf2vLiz
XlVPoPucyB2Fkn0q51o1X+Q4HWrasEPUXlSwEn9b/Eey//Ux/HSgtW1knbqaFOkEX6aJPh3s5M7R
Jf9V8WIENncXySx1yapl7mHoyrMWgN42X8euK6+PV9m5k5gbEjCJVjTHtnFKOEmFAABzlzqt5Ke2
Hpsns0y6IF+y4hX24RenCpW/Hq+5U0RQFhFKwIUwTtxOuHtRd2pRcfTRWai9qdCLW8MM2IdBkhwE
gJ3LD+gApGNm6UgGb0MXl36aNwugobmpvteOLXin2fwJsw/nXRg55XCQJO6sB2+HnsF6ATL0XkPp
Lwn0HNoRoJICiECozRAoV8jAucklGlaRpLWTB91STr883s+9RRlKrCkTBefdbBCX3ryZBxHe+kRS
TsuofrPipXPNuUaasV6OLCF2Xh/8DfYS5iiBddulb6ykg6DEfGJoq5F8O1qjN3/b0L0q0dKDN7gT
twBz0rnlnvyZG77d0UjX6khuVvxH1aAQIWOKB2ZQO7hId7YQyU5wsKiLrGDubQKsQ8KuTcarrcwQ
5dyodCc+maMTA4F22qU61W0Vmf7j97azkT8RQtSatGvBRrx9NAxjjQ41QenWjHqD5uEinbM6ZTxI
sXuwiztLMVcBCrFyIRiwbJ4v7+Y0RrQMwEojqrNF+foiai0uvCY/DFzqzitb01yKl1Vc7K7/DQXU
lNRFywML3eXyJEIFOqa5yIZwDUO0pptQRn5vByv5OymKoXB1RUwZNK1c/zfL0uaFiFsvvtbCXD7V
mYrG8xTF9lmfbeUPuDy26cVOrToQrwY4QtLYd98Uoco/NDsyMUyp0vGTjZvWkTv53nORZKl09mnp
3LVa9WmgQzBJWVAnTovY/Vz7IVYiBxF5b5WfvRW6Hlivbj8vnZvImCJqcENf8ms9InHjaPNRL2xv
FVCNsMJIUEk/1nvh10AVKVFiayIPQAL2zwm8LK+r+iNzxaNVNuFwaFhmVLs8SAygBNpkxmfVbOT/
cLjXcLTyDkhxtvcJ8HyY7JBLgrqQJW/U6Bcxf6vOOuDUgzix/uC3+SRYAYIEYrj/T9zq7baBGpm6
bkmzQAmjpPWoJtpTaBb2R6GYReRro2GdUf69alYWHxTp958wWT5t05+dS+xWNp+wQ15oypOeBUup
lxg7JbKr6WIOYmmYD4qXvacEtcgAy1qBtltcWIz4XEnVnQdaDMntEndpN5xba7IjLy8h0H9XLYFe
gV5oYdBPMwTcx4Fxd33mzJCeySQhr73d5aTNRibR7HJfG+WTvozRK/1T2bU7I74W8ZS+QmOTzzDK
uoOVdzcZUSsw/RQNd7zuXrX6BJw4Ky+ysnh4xNvfDBifkWur9dG5vf86UAXi88NghiXv8qByrPOh
Q8k/SCBj4zE/x88w84bL4828z/BgDABBIm7B77/zDkm1cmTOW0KYRlKvRL1vMgofHYKuckXYEFub
uA9fTBovR0OjnZbqSlZADwT1OpLL7Tlq5agcOi0rggoJii9h1U4veZ6a8qlALex73BviQ9+Vlo/C
/vCUaVKUeVmZV7lr2riK/YdXS9sOVjUYmnsyfQSiOkVTI6e3WX9u4sK6xUas+rCO48+/v+OAJVaU
6JoHbmWfQBmr/WDGRQAyPUdb2JE/zFDWXSevu8+tM5RnCxTkwdB5p/OBwA7KT+sgABnBbXzoREPv
toiKoBRVfZ7NCI0JxZjej3Sa/cFSf8zN4FyytkeUMe/KEz2Po1nw3oHmTXPS6Jusdcvmu5XGEL0C
KwtaGuSXobE1LwXXexDud58UVAJQUpAo9xNnSbcjRQ6NLJicNv+A0alwXFmdnNTNlTpeUebj/Fz1
UXyyzaSo3LI2xy8LDoZH4OT7rHEFtK429gCu7btoEaojdHVs7gI8VbLFrTVr/FZn0D6RzpyiU6lk
/+VjZnpGUFaAQt/RgNoBLeGBvGClEOOeY3O5Po0dQ38vG0OzcYcsEZnXqqI1Dj6fvXf768rrn/+S
MND+xteoS/PArqTlVR8bM8C8uD3ofO+uQrVLi4I5Hejnt6tMNEijogl5tZ1jlAEkwBCd0yQaHP/x
N7r76gCdIPIE+O9O1DeWR6oNhysu1NXmbGg/UKL6htGX6pUO0s2PF9sJwUQD4iA92LU0VN8+1dDL
U2RlWhpko6qmn5mTZH+qOGao7zLTCi8YIVQ3WR6m6+Nld54Rah8jLeICvOBty6fXZ50ptYHmezeA
gBYL1YEXprTAEjXrntRyEAfdn/veL+KlCEOiYIt24J3gO7BOUSctvWazHOmuu2Mzqs2zLfUSqFi7
Eh8XWRXauSmTPP5fhyJVfy7GqNc///6DA5ZdhQtp79+9XBSV1Iylk8AGEP0CpbXya7UVwOSq6Dm2
hiNRqJ25Gc8NkB49avjud1whQUBkNILyjK0NmGTFYe2LZNafW3vpL61lYh0SZ0guzWrn4ZXTeljh
PmVSpHwlrRMHr33vtK33LuiqFby1vXURaR90ncZOUMUZHc180KXibHTO/EfT2okvBr27ObUS/b70
IHhn+FLgF1ag1bb3EaHiFmYFU6soCgtfX8rcb+2zUgD3T8Sz6J33WmqVB9feTsAgScWQZu0N3A+k
AQqBYBAOozI5RL6l7q1XZ6mOuGA7aSGroAK4SiisqnlvP+DYUQuHQgnBU0NKPMgZ7XlR5tCfCzxr
H5/dvaUg6q2naMUmb1v6JYCWyloQcXKWEf5T07e4PmW9E6LmLHCQfLzaXoiAogTBhgb/imh/+2CN
BMu4i6U0KOQJp7YEdEsPgODqLMm3BVzV70dd6jPaY4CR6A5sc5QoXSo9adU0ULuiuTHmtv1y1Lob
JWJ2SkOjO8h99zaTJtzajqZiv0PElYiIDKrEemLs4iAew+XUo6rjV8gLnR7v5O5SKzKTif0O5SRX
pllKkEkPpIKkpF5K9ZRNnfJnjw/TwS7en3kIZeraW0flkyi3OY1dFzlOWk9ZgCo9+SWV50ntoUM+
fqCdNItldOxluEF2ekZA8E0OvsoyCAx72Mxml7WcOdVOZEPr1+z3yIc1FwtJU1dSJt039bY9uDnv
L5T1N1g4flHZo7q3ySintEdKaCajNIyBA0MUv05Cmp9T3rc31s5kuMTzysX1C22dOT3iQq///bf1
PuujNYg6LSf2rj0u95GJwqBNPqJ2beqaZvuU2V17ipjveQPIH1fUy/yht7Lk4Mvcfcl8mLTQ8G7n
PL79MnulG5BZL9j9Iu5PC7Lpl67Utd8+tT8b40xLV6AJbI+3qwAnLZMmQ8hqiqXQq/hb3tgqlh91
rXQQ2Pa2UkHiknkomesduHvl0UtOX7NU2FfX0bL6c29MtWvJiwNvapLPoCjHs9F3xhFHa0cghcek
zlapymD8bCuyrtF7RaKNETSitD5MlZ5+L4QB+nedRIgLrUnMOfJYSl6YvNXN1emt5MRFMPjm1CWf
uyUGa4K442+3dPhZjF0AHJFa3+E8Ik2IUtIM8sLIbGaQW2n4cUEWsvOltgU0/PiD3jtRsAqAj6PD
AMFwc6KmqM4t7KLTIEQ8W3PRx7I/N3bf/b4EIE/FxwogdiVZbc9UYjF4X5IqpeofWnFOkXT8YiMO
LNDrsKenqi+o7SEn5xGKhFp4UEGoys4ni/IQerNANu+l9C1d5HXvFGmwLEuTfVSLfkKzTIuWyFdW
5cE/i6kWSDmVSoK22JiO6uxrINk0V1UQf3MTW69jfBHSsnKlBGSgPxmd3V3zZen+6ie1hpIx1AI9
xzk0z3UxT8lVloUWususx9pBALy/VlBmWzkXlEOc3W1v00D1tqjKLA1aWS2CIpsmv7eN/Nov2tH5
2A34YMf5TFDSoQW2CbZq6ChNJ0QaxICp3lVC11AqQ6XqNKPPdkqaZHqxjRE5Jwhu/9p9DCJPwTbp
908pGkZI0sHRY860iUhpnwyRYSAgC86wf50WIXlWUVgHcW/vWyBHxYuOKTx546aZiiRxXPY2sIUi
a8TNsFrpimaYfdQg2Ht7rIEQJi8PPY7Nji7CFhVyc0xXW8X0Yzkxva6HsenkkXXAyr7P5GhAgIxD
5wsY+p3iFkF7hJgykuUsdf+iIBCPZTsty0kowl80e/Yfv6fd0wJWkqkZfS66OJstHLIJ7cXViSlf
NPkbakCzOPVWKfSnXLFKxW9phjdujrpg7jplVlnvk6G038lZD4Xp8W/Z22Y0edc2JwnRXeVBzzaS
7BlJ9xiSkG/rbRjEqWOdUxzqDh57dylqeGa8fCd3qok6KBLIoMB6K7CCwldyuVNeRnS+PMxbmPs+
frC9l0pdSeuUF3oPEomxRpEtKaOk6o3Sm4A0PUUp2AMnCfXvgDCP4L27LxV8CEwj6h0kqTd3hFqj
qE7LDeebcFRzF43D/Enrdb2+onO8ZN5Y0T1AnSr6PJdx2pzqsI2u2VRrR/2ZnX1GXHlt/qNnppN/
vU1MOnZl1NDromWyTF6hLDjKALdKr6Icm4MrY3ctgiv1AaNYGA5v11LzgVeNF00AvFm9mk7anhwL
Pl2mQEJ5/EJ34g6jXvpNrMIIfbu/0djqMTRijg9agZei6OpzKIdHfJS9O5BcB2NRujFchT9f8y/N
Om2eoO1CoAhM1Fp1F0HK6Tu+UsrfAJvsV00pK6w6xlAtn4ZK1FyGeA9O/6C1njon1NrrL70zy8NJ
R77/WrV9JPtjnY6Z4mrKjC2qoqNa7aVU3q2LuUm2Anhs66TPde78/qcNBIZimNobXZRt5obnOBNm
1IsDydSw5G1sxc2LKLtmZm4cfNo7HxtLETq5dsCgbmuNQiSaUMckDyr0xV8Uaehtr4WO9DUZpOms
6eGsHHzeewcPigukIVJiMN/rafnlNcX9glpHQfaNS8X8MnS6fWmkqEc0cXAOyomd7BsXD0Cn5L9g
MrcPV8/VIqD1MQWyo+S9VDrpbWkzs7qw+foLlDkrYK7ZYEcJz/DgHe4deooY8hhQRuT+68b/8pho
SQHdKFg7QcfjNAPGPPVG0h884d5mrspYXOmES+7bt6tUmlDCfp2mOU3RmC6wJgONdin9n7no6UFf
Ye+ogCMF207NdE+6QlMzRea+z/FpM9NTosb10yRFH2tVVH5p2eOBNtDecsAo1tQdUgAn5u2jjYgP
1SNwuqCsCt3vuG3+iAbozZIuskuhGUcDrL2tpGVMDoZmFIP1TdpiJJnV6nqRBwu69H6mjqHPkSz9
UpN+f2SETwDtIFqHcPzvMDDUK2ipgNIK5FCET0otmlMaFUcD5d0HQuyBoQkgqTuVQ+DVw6DbtLn6
ObK8id7sa1U7urugz/vlcYS/777yQFBxIHDTc79rFWaiAh1V51lgt/1yloiLzMBi+x3Q2eLSdV12
y5tQ/u0uKIsiZ0G+TJy8Q+iWIPiaJsoIJA2pshEpgrus/vH4yfZOIaQU+pJkWoy91if/9TMusExX
ocwGGiheKOitWznNfI5m0fiSUh7s49FqmzOoN2XHtYAKtqgS47nOi3/SJsve93x6Xt3N2enxw+2d
kP/j7DyW62S6NXxFVJHDFHa2JMs5TCjb329yTg1Xfx58JhZQm5Innrjs3kD36hXeAJiNXJ02D1rr
i+UcdYRXkQfJbezhGXRADjwphH0aFJyA+0ttPhmgZKB6KMSuUkh8eCcEjdmMuiQ5p0hT04vaBK0X
xZF8rEPRn+6vtxV+2few2UEZr2l3mjo5Vm7TeHESJT2Rypc3f1ZVvr/K1gskd0Lcgmt6PeMqdax8
na5ABM7unaMBDfc40qm8BJ1a/8O3YsJAhcq4hSRx8a1sWsbpYBIOg1iNToUfhdpBEpM4Iv7cZzuL
bX0tC0ldBjt0yVbN1iKYrDrQiIVSKENSVMLBiyyEnOWJeZ1VNHsIlK34AeoGZCqkQQB08+/565SB
OoF5knONjU6Wf6qztnER0I1OUdnIn9CXmY5qJO3BVjcWJUnkhqES5ustsyz2YVYnc5+cF9DcihTV
ZDdtzdYbzTbwTCnDzLirm6/3t8zmqsTIWRmKi3up0iRZKhxTa4pvTY7VYUQFfU4ZEZ3SOrTeINOT
n6apUF6/T2fBTmaThjL36hcVTtk7U1/GNYuOTfLU5VP4Plai5JCpQt8Bi20cCep+mmHwi6gtlp9S
tULd6X18CYUVKvbJN9PqbZCAnLwWJqXNTmmxsVGJJzP2A1bkrKLxcuMI3DxSLfSpx5PU+l6FlX/u
u6o5G9EgNS6z1mHn0tn6fAwhKNFmee0V7JiXOOV9j8UjtDjJiyK8RFQ9DC5aqPanHHi8p8tYYd/f
M/PZXjTk53JgHuv+SYgWn0+t7K43sWm/VblSPluKeKKMNU+RhS+nFVbReQxycRaYdX28v/DWx2RN
ygOk79Z9KSWvuwTgCY04hL1iD78epH+zARZTb5r+P3zLGbRO25+4vWpPjSopA+rw0U0zi7D10Mgv
G6/UypBmWAGl6tnOueh37qWNe4ILkHsdxXbQCsusD8/ZbM54ocPNsxbTydNHGw+unQ+4tQo6YhRY
ZHzE8MUHjM0KWlRLz7vKjPKQjHO7sezznai9AT3jvDHysyD+UFgtHyYO0qFEOhsgn0IS4fXUfV+d
qpSea45h7CWoVuRuk1d56SowgQ5BoBvhYYoAmsiW1u50GLZ/zgxOnUnTsxXay8MJOaHIQDCSXmhg
PYK+yLwc/4wHZcrNL7iEl19zdMrxjpKyS8rc7dAlVfsYCFQj72/j7V9CZ3VWc9ugjIWOSDm5CgV1
mhi1Nwo9ejBiKWJLm6lza/ygfaqVWj+NhTG+RblZfgxrPOVx0Wlfz3MFpCE7bAfmz2geLd4K1sDm
lBf0eusk/JWiOUPVFjcuoqvqeYil6h+2HlkXkZ+wv8YJB2kDBMUwSSmVeHpvWFXyNgSqsHN2NwKF
Ruav4Oowi+UtG9iIb5hjgG76DfDZcGw0+9fYhO2JVLncuV82YiGMf4IEx2jmbc9H7e9UofdtYeUy
ZPy6KH/oYRGLa2Y36ZMMe6F0mzDLwbxUmF50tjCl8/2dtLU6jV/kXdFqArC+SFSCyS6blHbFTaL3
ygAYuE1cNcVJqUV4SSrdPNf4DhxVAtnOd9x6w7QhmekTiLlb51/213N3QaCMY5rR6paT8Rhbkn0I
LT8506kqduLIxvwZ8ADwCKj4hMTlDkXJhSjcDMEtmZr2JsttjY1IlnlZE4iPFhr+bo5d2tkK8Yp0
GbK+niVIAT5fAtw4BOblqB/biAHzbj7x2CdHGCrTaWoneDZtEx34sjsvduNGJ2LyM6Ee0OZdokHw
PC/QYKz9ax47qDFJRv9gW+Ho1XI9HhLmtsdwkIOP9/fRBmNwZkCi6Qx6gLJy2axsyLyLIOVGkHEN
EccpsJgKm5OZZcepKnB46UGLoV6tJYUCb3gw38dGG0LBN0y/94RVKl8UJcC2wLaH3/IQptVBTbBi
8Ooqkx6S0g9SeNYqArU17lfWuZ9E8C5SRKvjJtSWb/wimWQXWY4gPrV1U3zV60IZz9RSSeoyhG9/
MC6qwhPDrvozFrWRzkdHMfUwpk5kX3LDHKNDpgTFcw49sDt0SEOmv2iPU9yh5TAdp7bTg4uoikD5
oqrt+BH/2WYPKbFxHFGMhZrCeJeXuZy6JkgmQnCMwpuR+tU5w6nh1Hfo4KVSGf8vLhnIjH4eQsaJ
5Mv9D7ixa6Aj0MBBsY7Mczk2DH2lqvOBIZdahsUNX0nYmyLs3tH1QB+jD2oEUZM97PzGwSR/h0eP
rQho52VuXaVY5nQO7MisC8qjM6XyIUEu+0ulaikqPWl5FkHee40F/qwXRfft/jNvZDF0C2bTQmBM
M3jiZQgqrD5OoIWSoCFEfm0iKzrJ6VTvKIFsrUKnBRAfeQxODYsAX2Z4ZDljMo/Y+iJw8fHtD0Wa
i5324vYyjCPmdgSM02VK1kxcDyHoRWOY8szNxiD7kYfFnrPFRoGCthEBm4D2J8N8+c6CWaeGnY/d
Y+gYj6WNH1HUaKrbIJhwKIZpb569+Vgks+jHQNphk7xcTxtwinJykui8lcpbbLfpB5H2e7OW7VUc
5qAOdzF/vFwFYX+jC7jq6feh8n8IRtnwgiSN1NenFfgdA+vkviMLX6I3rBgaO0gkxIsGvQ3cXimo
twqrgbY8SIDcX7+/WYluEbQqGXDKy6cKC0WNswrMXJpjf1aXILLDeldocCtmwbKBBUxaBiplsYrZ
dl1ZgUC66YEmPXGcrEOMuNvDZCcNypbCOhBRck9RxOtFtv9YU8G7UVHiWLWQJsmBK5YAG1UmBphj
IWNLN0ndO1iDX++/yY1khQn5jAqGk8Eoc7ELh9DWRJ1l0S0wy/5bYeQVTxY1HwVA6Z2PtnXAZqV9
qMAMlVbO5rHTa3bU4umM/ydziNq5tWqaemY+fW7D9sv959pcjG9GP3je9stcAcK9LWmJjtl3F7SP
jhGFbtbJ9qnEnfsoeBc7s7KNczY/FuICtPBpci/2SjTpajpoBRI1WTyeSCTG6wSX9HD/qTa+FquQ
z5K7QbdbppZRmw5iVARm3Go0vRUNbjgm08CHrhn2UJwbm98EY0NmyQlbJ1umjHcQBijhjUGLo99i
OUnjgzl19aWwJcfAW9CMzzWb9LNTTeZOyN96TqCjkDaYKVGXLu6vXCvwjcFn6CaGtE4O/pApH/x4
iMuDHKrj6f5L3ao5wROATGHKSVNzeQakNPBzszLzW4qG4VEZNf+QyCJ1Y6uVTr2l+pdIcT5SKOKB
bOQOpGQlPNhdsnMUN7bs7MaG/wPXD6PC+e//qhvQmq/8Ou6zW6oWwTVHCccTYNVPRuaQpPXxXo6y
8YVnEuEc4GaM0fKxVbmQ9Cqy8tugCblGWiQKv8pCUpuDpfgjmUtkvm2SMDqMEBL/u//ON44LID+g
I2BVGK8tr4vKHrjMfT27NRkQPz6wbzwHstXuaShtJH+A08j7AP5jXLLksKvZ1BoSLM1bOvQBysQ9
1Fju42PeAPKrkPT2mrrJLv/wcHQcwfwgdLoqfIO4RA+tVvKb7svNm0yvs2s9xNVOeb31aNQksGBp
w4H3mT/vX9sFHKpeJtKY35gMGb+aflIvvmIl35yy0GDTBEg5oT2c7GHWt77cPFKmMWIAPl7q4gJT
Ab7ohzld8aQ7JrUVIbqpDjtwsY0AwKQHmgETISQclv0xn8Y31KO0uMlaWcguMB7tWx03RY8tZbBr
arZxEmhIc/LoTSsYryyCd9WSofWSz0nwTae72NbQPDJt6b82jhLmB0sDOunhs9sp4C9HURjn+xtm
CwDMD4AIxeiSgmFZo+i+krBrbKY4k4CcMnV6IrvgxOofTejEGPFVRjldesJG6FpJkP2n4Vr/eQob
8bNqVTumt9wGiivBtfZ3bu2NL8GNzRFSAHltQK7wj0dD0OSnBWipyoE9niwt1S9UPvLOa9gIgKQg
TMD/RKUVIUwCwm/SA0vJ5aryYExF/4A5Yoc12my9DuV6JwhtvnYiLUEI6MfakVwy0gB2MciPzvHb
pyY2jWdy/8o+4bY62qdIyNKEf6BI5EOD5LN501Kz/oDaKiruVifF8nXKEu0CBh85y/tbYuu1U+3M
7UBoaRhsvzzdUhkOhSLYEUVsZL+kaITbLiHx4Q+G/nqYN298vgBmG8FV81dS7VSQb6BPoEW/DV93
Huy6608azYdPr38oZlvQUGhBztZVLx9KwBjyI9VIb8mYFIdRjiKqKwTmMnW0duqRPyXuYhLDpHwG
m1KEr1NoXDaNMYyq7Namfvx9yOvpXTukk+8OiZNclcHRzyYdGNPV4wztHbswjkNL++bVx8chsDBi
symQ11iVWMklJy607FZpyqB7MAu75ADWbQa1jWq9JxO63jYOzXoyiLncm8l+L99wkXS9LYegy605
bBbJmH4eTfMHQq/aqy85VmJCST4KEXbVHO+51XMf8fmbioOWa8j+dK2KdA9/s77kWAUdJlQtcchd
BUba5IPW2xGDCfR3P7FP5AtJXPJLA29nuXJodsdeRmN+56utIxFwMFydCHzg+lY9o4Q7O65igSjh
ZKYfUAJWYTQXzZM56lVw7rVIUU/3j8b6WmVFill68vACVnBlq6gp0Aw9ug1RgNP20GYHqbSUnQi7
9TrZFbAsZhzEKu3SCoJdw7j+1lRpcKmLQjmOWWc/RXirnSgF2g+znOfrjyJje4Ry/xR+/LHIVMKI
QkWZqGajOFfdxOfoTU4XejQKxw81yra/B6alV6Wr0xMihIFbwhnPdz7p1gsmygFEmqc5JIUvT0Zp
6wPvhGEOnfTs7IeO/4bkZa8Nsu77MTSEF0mnygShvAzb4DtGBeuH+FZK0tidx0h3LhKX98dARcvv
pLa9LMN/D9P3AHCjzmOSWj+/fieBMKTTqrKTiDsvHxTZvqDN1BDugN8HV02TlMOAWO5O72/rhHA0
wWzSvzLIj16u0vGSuxaDmptqB5M3ZqJ7TmoVPfQg+BmngF3uP9RWXCOYm/SwAA6vEHI5Ki4480Af
kBWCm1RrGq40oX1tkR3b2ShbZwQXR2VGyM3l2GKj9Jmqsf0soN1hWh46xwBijhYpDBPLDGeV5Ta4
TPnYfb7/hBskbboikHdnjjLX/rLm7UapHOSCgjswKuF7NkAbTwhffgiAvP42sqZuPTjzytkIktFx
qRV1/1hNk/0Wzy2J8U4e2L/u/6atMzN/3JmBS1a8rEgzFBDteuzDWzNE2s8ksPNnvf8HQ9f5mqYL
BcQSCPWyFpRsCaZGzWjANlr/Zg3IsDhqPz6atbwnmf9nIPYyK+DDIoFHAGRctcJzUgsjOeUQ2OMk
SjFzRc3hocqGbHQnrWrAaCQBNmmBhazXKeYK/YibYBb8rIMihD2iNl96s+zeym2b1YfWrHrtbFts
eVp07WS6U1joiouEo8YMRoCKPdmtYxxxzCmbs9TJ5bFsbD2lnVBFX1vNGUZPa3rmAIqYQG85SlRY
3gReV3OFIjX9TvTf+JyzZBf9UpSo1kKpiE6T60kgKEThfFS61HxMEWbfKUs3TiqLsIfx+SAWLiNg
oKVqm7RadINc1B7wC2cmoE7VG6Mf5J07cyMGAc4FEzJ/ynXVpIZJOVYz5kUfZAVN+Wl4O7Rq+GhN
k/ojl0W/Exk215tnnezTDSGv3sqRzLe4o6UUkcQoMr+iw5leerqXb1HwtXfuza3PhS4HdSG11Jol
IZVOjzpGiE5dLXfM5xRxhKHe7qyy9b14HrSI6bStm9xVMClNAfPyJsY0fqN0ZnkoJFXxoIaVO0X9
HDkXh2+WDCcBmKXDuaFe3hkFeoy4kABwCGtj/JWgNel1zO8voks7r5Ts+MHCKeq5jXdNqzYeEtVE
6ql5Kk87X325stIqDBc1xMkc2kDGCV3P5CnK4vpbGkvt9/tBc2OXAFKijwDji1e6VBkya21EWnmm
E8hjdMLGoWi9TmdmnCeNVLt1rqs7BdzGRsGYl6qKuQsEu2UATTRtykVUZrcplArP7HPtPHvOHO8/
19Y7hE5Ae2LuPK8cikzJgJM4RdmtbnQ63EEY3TDqNT1AaXtSHVtLkUMB4ya/oFe+2CjoXnUORqPZ
DR2u6QeOgoHvMZAzv0Zw9P67/1gb1z2CMIBuDKalXPiLtXqCsx4bGKYW6pA+KmIYa8/PGvVD5KtR
7gpVKVBLLdKdWLy9LE00rOIUZjzzN/2re9fN7ORyBEdb2yLv3I6wUrp9mBrHUOiS4dWolt1GeXD2
7Pa23i1TGFCf4MjJUhfPO3JK/p9GNIjOPET4C37MNZxPMyGr7++/2q2l5qYrffWZjbjMpKTEUEWS
WVwFbW6gOIPAvGuVenrMBg24w/3FtoIL9w0oXLA3a9WJAYvkMTPx45AHw/zSpEJB31ZrrKuZ1sY1
nkrtosAeeozzWN8jBW89KC1m6Fm8VN1StZcfUwc5O+otWYVhQ3spKn06ylVUnaLIDnbO+lZ0+Xup
xb5JuyENSqEwNbaz+JTHdnMauD1+T1qE51AV+q8ftYKAxlXwT/NvJle8fDZNaqoyynEh6JThd6T3
/kPaRHtgLe4Z/pvF3TBfdGwXWkP04hYRGiGUiDEDoCm/DA39Y0Z5MxUubHkJXm6nyqd0ihrL9X01
aT3EdIzOC1Hwp1yGWIL1Sp5nnqV00ng2K9ssvTEw5He43GhfrCYLLBdmTVzjJ5AJ4yDraWM+j1NS
/06gKMWubdfOxyAx8vzimMhNnDW7UoJjE+ZF40oIdN9SRcHV3ckSX/bCXAy/TTm3cWApbPmrYuaO
eghASb7r+8F/n/Tm1ByHTM3Lg6kKBNydOOgfJOE07alyYu2rnUuiP+hJF1RenmpTdkgZ0ziHxqj6
zsVEV5IwGp2mJ6FqpXkthw6s+yABufccaK6/jIbC8r1Pp42Y4ZuJclbLuoH+OE70aXsk57wxKpLU
a33JEu5otIzkJ2CLeCKOWd48QTjCabhK7bQkuyjEzwzBQRSu6S2BTMkD8VkEIvlElLKmt41jMZdy
wfqnxn+ITQqkIBol/NbEVTRcs1J3zlkPZ+QqqUMTHMnmldjTEtlOj76cJuZRzgIdFwk9UDXiWqRJ
XqHF0dMEXiA94PXU/I/oIcw3aioi9RhIUg0uaojz/lM8UuQcJlvP8uepqJoPZVyZj8jrBZk7mYOo
n0ezDEs3rc3pq20kzq/BnMaTI/CwcrsIoZ+LpJi1dc7lKkPhcOj7py7J1eRxaIZ+cOGfBvaBunIg
vc+MJDhMWQ93NHEGfbrIeOMFbiBz6x2R6bfSgzJ2eu2Vg4mzYUlvqrkkcq9kbpCWlX6oWyd6k49D
02H8nThf0SAbbK8VufGpcowmdy3AOvajKg3DzSiVIUVZGM6vJ3PRiEsfFmOF7IOd6RH2Jk2muK0D
cwqiTzm0hxR8VHVVktDEe4vLonLtPmj/q3Rk/lw/lcwKuzomzl6Di7z8pmwn43Mn+SEAMCPOvbTL
EVU0E2bU7gjKLXjuKSYbN7PNSvqci1o1vQB69U0qm+mDFiNy/5xjszu55Gxxz6Z0xv4qoqr+1I+N
0bp62WpfykqdlBNCq2bxG0tKNfNUzDT2GkgbdyV1If0/JnnkHcvKuExEAOMPIobRZdozQFz/o1M5
9q+M2vxD1Sj/1aIcd66TVUifCRhIQHFBkuyslNKbxB6sCgYBdjpj5DUz1q6MpPg4SsbP+xfXqmVE
hx+1ZkpStDFZa3EhC9r6sjFY2c1s1PSbLZzsXaC1JpgjJ26/luhznrukKTh5o/gMXjcuj/d/wOpR
GTlRR9F+JF1llLiI8CIWzZQOFbrRlVO8E6EYcWj0B8q2Ojn9y1JoZwDt5kpZoiTiPs8DR4YI6A/w
NbM8mKAnlMZJlfw9m6r5Vy8vFLI5Roco2Kw5ClE4AXa0c+a91VD9N7t1/VI6JmWvf6BZG5cbctYM
WnYVgwhtN8D8VE9az7GtJxE7nm3Hxo9ZPnba2ZRblyQFL8anQO5mcPHLu1hvS210cgqoBKb+gxNp
w7lnQCzOpiZIWysnEle9z5VjISti7xRubROcr2mLMW0GhLLo+OUV4DtaRJzCBuvIrNVr2VVZ95pL
bft6NVxANOAC0OUFuraC0+RmJLfhRB9VVeD8Jyohym7FucGMZOed/kGevtgoM3SRq5I3im/tqq5R
TckskGRloB2n8XCYG6Zvxtppfk56bv/PDHXuKzmzE9XN6jp/TMw6tB9HvdSkQxtKdnryRRp9k/1c
ZmQ7UNje32Grbz7/POzWYCIwG13tMCw7Rx270uwW+nXu4anOPdJMg3ZIS+dHH1ja0bZF6vl+vkeg
WqWarEylALp8hpAi0/lytxVKFA5B1WWUIb44SlqeHdOy7M9GYk0PamSMe/2V1Q6bF6Tim+m7VA3L
SIj0cOVXIQvmuBrfilEWHKvyPZSUdKdJ9SfQLD86LFoKEwaRtATnt/5X+YXrzQhC12ISqU5+76pD
AGJbqIMRHHStrbkX/couXDKWmVVZ5RWStmNcf1eTuHgnY+L0UTUifTxMI4z4S98hlu3mkdGEF82p
rE9Z05gDRhBl8h24QPotVX2wS6Pg8Y69WijTcai06VcuJMQ+y94H3IDgqpJinVfX6mf2fNe6cTOJ
/l0d0qk7Wg2kUqZsMOxd0h6TphoovW9VEBjCpRywIg+H0dhxuQr71g0K3F+eCFvJhxoZKN9VRnv4
cn9jrgIsXwveID1rFPDgR6ovX2Geh6YIc2TtI571aE5++8mIpOS1uLp5FbpgjDNh4KwCgWzFuF/J
aXaT01YlzkXSY51Ve6qWawgYyzCfIn5RhKynQ1Ecp2YKpvQ2WX50TlN/OJLvyAcRxR3fX/G9MFX1
t2HURrjMGdP3sLa0twNz68P9t7rKdeYfwhiQzA8SISyol2/VHHyZThZz/yjRxyNmRAR7qWE2LWvi
kNgSe5LguHMctmIMy3EUdPxHV9Q6TpozzcATeiBB/r/AyPprLAW25VJfWidfL/Tv8MPiRx9R7j3C
3dahR89nRnaDPyADfvnAbK2SQ1bmN7Mbhze1nPbgzXys0XpnT/53cylEjmmpstpK3SaWSsq9GbqE
GLVNg1MKYKogFiCSyd5JdDY+oy0zYEWVlaYc/f6XT0UVEWgjej23sXGK86gn5a1MLPOoMGrwyios
3siWn+8suvF8NJRQhwE3yQRpmYzUWmWSmU/ZDant9ruGI+U5qru2cyN1svaQdcrG9UC/DKkg2uEb
ppc0zqggejZNTdno1r2hXM26ztyiSREnjEbZBa4fH+uks38PjAoPZQTmLjHl5hJDojlL+WRc6YK1
s1rl5PqVvKdmtJFZM+6lG4RQkwzWcHGBzcpBihDcJ5FhAZ9C4DEjWCJSd8LaofiIGVDzdQI/fBIJ
GlGobaTj5f5p3nxH85iUIztPnBYxsrKBu9SU2rdJTcw3cmc8Y1CBMueQwZTC4WQnl9lajrkOzWDG
lmtpw9Ks8omJU3YrbUX6ZBcNwgNGhvJo2afHyRpbsbPgGmVDGxJ6C2aTYJTWQ8umL3MnzVowq75Z
PoEjCo5ZW4boLhlJ/A1vouGUVm1peVrujB/9Nu6vcJ2KnRxpa+PTcoeiTxW19gdVhZTWmQ7IJjOb
6E0G+wnd3r5yWymLduLz5ivGOYs6jVwM8NjLg52l8lTZyZDd7NRsj1YQOWf0UtKLUwbWm3aqrW/3
d9DWo9Hb1wHGgUjhGV+up4aiHAazgw8bhM13VjImD+Vl/ZPR97W+8zm3Ho7tw6Fj4oTe6uLAdJhN
B1hYJWgt4a6dKMl0Viq1OhcIk3idJcJ/eDiqbBwxaWmya+eH/ysLS5U8sfwJp4SSk3Ke/Px97whx
jLBE/fz61/j3SvOT/7USqBIlmEiHbi1D5gOwsIS+F303/GP3GqZbX4x6AmukmRBpLM+82uAC4yiU
hGNTFm4Bju8xbVpcpWC/ffqHp5oxo3RD4bctk4UR3itmvKCjYjlvb5HFYT8UNvFtwIZN2il15522
SJlnyLbG1OCP3tniFSa0ymS6RPGtC4POG2xtfBOW9rSTimy9vVlYk9Tc2Cj8hsaM9BY4LDrVk/Yp
nsLkKFpjOpVTs9fi2XogChzKDSqreTb4ck/0qUM/qWJQ1wQpqkS0k2+Ad/YQbBu5FRuB5JVrgGn3
cgiCAbcZiwq3MQib6KLKTejq9thcjd4Mj6FNezaq+uZMQrgXqrZeJRk6FA5wgGs+eWamoAq41JDl
iiP4GvJ4oQuVeKlIitP9jbj5KrnhQIkwsF1RFxpTYDIVmumN9Bq289iiqdlbe+DGzduGbArGFzUx
88HFdYq+digaay45fKc7xk080SiVww+jNsUnkss0dtFHao9aMtGpG7oGw2Kr2OGmrFHD3HkzKwX6
AhffKmP1O/Q8KX5SvMRbNTjGqm8KeumxfupjpAgAldgZrGAJor1b5E7dnYsiQ9E4SXBspdrOMhco
QXcl595rem1tNmIOv4yeyRqsXfdBnPsqQ4AcuPSbwawYYpiW9JxFxc/BF/IPB7G27z0jh52bY2sD
EBooHqjT1vRe1bdNSXPK9Cbk3ny02iH6glTJnjTVVlbNLQ94B74aRh6L748ZhZonZZbdrMgKfmWd
CL46Uju6ioDkDoRIuI5I9tzdt44RjzRr8syA0GWQbXUsdOwWOScjM+THTBmz0vUdq9VdIFnqz/sH
aesDzgpwOIPY9LuXCGmzbuxJzliMHwOlVouG8oxehE9+XIf6GU2g8ElU8nCgO93slNpzAF8E+Bmr
TH0JyZ2Oz6xc/dcdGZZpgCgn8ZCBkv6+UqT/EpE6v7HiCqmBu77eGWVu7JkX6y2+Zh36au/MI/A2
VfrUzdV2/OlMany4/0o3l4ELDY+ElGaVgxP+oTeGWgJ/v5AepQq+MkPcnUxmKzQhwDAzKYF+6Cut
dL6mzNwSG7M+VPv+gtAQrSTs2s2DGaWmcpBMM1JcI+9M1Q3rts5dXHai9JDhN/bqcTSCVci3AvCl
/OSgLG5q2Upqgh85Y1Vk3zUjwUXY7kwP1Gnx+tsaaxMsEIjJuIIsRweyr9da3CI02XVZ8bktbLpW
eQE7MB3Nf8gM5o+IoOU8qFgBeHuG+1qX0oiz0Zn4UFqJ8TaMS/9gid7aKdu22kFzU5BQQ1OCk79I
DbABySWzQVXNaPQO7smodr+zpCx+1nJVPohY8U9K2lSQ+PFQO0Kh7K+qlneKi5edtrN/N+IPOwq3
XpBnqFA4zstjOTZ1aUsKSbJqhsGXrh4VzxiK+pamwXi8f1TuLwVQ6uVSBTbH/eQAkwpHP/KKrqsO
iFZlT5JG4Xx/qY1QDm8AJUP6MM6Mv3m5VKNhBtzMCXmYKGCWLPgJIoyjqyPa5FyhjH4Zwz3sxDoS
gFwCLsh+pYDjBn+5plCjqo3zmla68HFg8wPjI3WjvKcJvI6jLMNmpAE05+XLkk0LA8uYHHqJfW+P
xyiItMdmkPKDL+XmQ9Q0e0ICW+upSBtCCWbT0pF9+VhqUhXapND2icJScZtS8R/VIUyeVK03wS9h
nHP/0229RhifADUYys494Jfr5aZw2qaCp9r4vfWhk5TkqZWVameV9V7EJArjCUaSGhnNsoyKdGp5
E1GE20Dq/wvNXP+UdKF41ORkRyhufeeyEgXozN6mulnWAYnOPGsMgc9BKSl/TQ6uSZ7VysbZ9gVD
AXRLr4bB7DWyMYzcOQZb75I1Z+oHFQ++FC/fJTgO2MYaoLoCW6VrI4TyEIlyD0m6tUP+WkVdfDHd
D8NsVHN2pNHKz4E6JqcyHMeTqXTfJIDP5/sbZGs5/BVn8wIywhUCMu5IzGHJI3U8lq2XD5IVuxhY
BG8is2vODf9mR79s6wsyFyXjVYCbrSbYZqMp/gAr8VYrlXDN0AJig4YCUn/C/yCB3aYp2cffMHZ3
9uLYH8u/l1kTPSdwUeyfuehf1Xfg+TsKquw2xGMLNsQig3Jb3MAVr2c+8rGsEoUoKoNE0fzulohO
egC1j5EVZpBfyOfMH0isJrVriyzOEKry+539vWYWQMplmMqJJaWcLQhebjJbTYyBYQMEP7Ag74Ok
SE5D3fsf0TDqH/CMni5AvDCxTrEUqTJbdtFs1rygb+zHtLDCnYP9Z08v3xiAHn4RRTHRePFzDBk0
VNT2sG0h9OduZ2Z+7cWJpt+GbLBrtwuNPDpgfpiNJ2koyuJgCxRA3UjRUtsD1qRnru3Xpu0B5sV5
OlDaMHqO47qxvLaP8SOzsgnsVRTadPhFW6vyziPMp3L5BNzJ5CCEBGCj8wH4O1Ou7LCIHDO7OdR+
R50m0qlDYQhOqF0/qj7qPk6KUNxYDjkarPWelu3G+TIw2ESffwbIrioSTHgd/NLV/Gb3tfR2kPv2
pBipca6L0fHoCe3JPW4ktxxmDfVFChM66csIyeGS8iDA4KWKHfk64tPnVYb2RRdOUXnGOE3YJJUF
CATI2v1TVRnZZ3hQ4rVvHYQup2wW6UEBY3WvFrmJTzzTzCtOsl+rWs+eob+b89jVuNRlnb3VphoU
mDylMx7LuN4PaquEhfnUTBGGkjtrxC+HKzyYiVWIMK+OBBekADf2ltlR/8joQZwyFYtTmqd75Os/
0ePFTkMwewbQckFZUBGNRU0mbGeyYzl2ro6O7OCDppqQVJoh0ZM3uiGcz8hN24g8pV3kmrVdPfdd
KZsurvVxeEiQ9XpLL0+WLr4zMjmc/CT4kLN5n2QTXdRJb6Y3ZA/qXv2x2p/8aEQJEFums4vo1hyu
/zoeNKqFSAvJvvZV+CXGYO6sW0FyaqD6e22jVztZ68Zy5MUmhFPA72tOD6aAjT8bpl5RaxTvfatp
PCbE+H+PgfTTruqPr90IkFEBJ9BUm4U7lxvBtgK51/F/vRZarjHQSvzuQevVr1Lq688ZopUXkKDt
zpW6yoZw5MB3Fs9XOrc6PcuXr1RkZdVTGzlXwEbj1dYr29NH1AWHAXHD+8+3SklYijYdLDuGiQCN
FsGt7woR+I1gy5no+B1s1OWCiw4G5L/766w/G1QFaEIzGYQXulSE6w1OE70q61oNqX2I9VS6Wh3w
Hn+KolNbVsrONlkFbfSp+GwIKjFTpp262JWtOthVpjb21eiC+p2TFO2lAlBxCYyyuCnC6V3JKoon
W6B1PmrZXvt8HT+Q6aDYQYuOvvYK3FLpqSNPrWJdM0323yLtkH5jbNmxqpEb3xE25FJ2rCo43H/L
643DsshxcVmQIK2S9a5uUY2HY3ENLWk6J+CLPeRFnRNa4vHOxtn4oBA0ScJoHjH6WG6cIAtQHdR6
iWMvfwKgrV6HSLZO2HHnh74U6ef7T7ax3Gz+gVwPcHFO/iKNQK0wK2Zd9Gts1kPmQvdqvg12Ej2J
IkOIfxhfjYcCHQFzjo/IWH+e6L48g2MDgY5OgHO1h9z+IFWl7MZoPn4Fds50R6l/33++jQ0zC07O
pT9hjX3zcrkOvz9qVcW5+nNFN8C1fRqTTnmrSVbl1o7SXSdZ6073F11l0vMzIlTApGdmay9TRWgo
wFOm2rm2me4E5+D/ODvT3bh1rF1fkQDNw19JVWWX4zhxxp0/QtLJpqh5nq7+e5QDHMQqwUJ2N9Bo
dGObRYpcXFzrHXA6q3wvX2EfCyij9B4RR+WblRXa9zJvuiOn4tvYw/DAM1ZVtzUMbb4pWqz9aNuE
8oZJn2fXSO8iJnlQtdobhb+OPCv3OIdx3Vl/3E9uYhh91Lnefd3U5pcaDdFrKcVf1x0tNgsNHwtQ
C9z+bTk1F+0kPAXyrCMLyvBKq5/6Kj3KpnfO94tRNivmNqYpqPMjqjZ77an2KnDDkaH6VB2OrvWd
ZQMnzJ7kTuDrbAO2KNn2pkBR1+mWOtT6Wb83ejc6CFi7o/BpgHrr1L+33K8prrxRIaOnP5sv99qU
gpUXy1/7FvJx6FY59HEgVnAhvNwCmtC0vG4QezSS4vPSRdklbzQZ1I49HmStvED5Wy9zOPL0FZOB
9h1xcQsZ0PN61CeJZXI7us6TU9bi64B+xZO2qHHi90aKxJAspDn5Y5kjsgYuRM8+F4MFpT4aehsk
ZByD6zVHeYegB44LJkXJp1jJkn9TXcAB4UgD912ZZOmjtFEPC+OkV/+nlrHd+1A19GencwCJFpT1
cJZMBvMxdvNs9nOT+rOfktJi4qzg7+GAupWB18lBP2daV+sfScpz1bfQ4BlOyI87JJpZriZhWeMS
GGD8Sq9rdkr7nb2khcqbR3GykzKa3Gxer7k/TTdVK9gLgvsmbSbznTv3vI1asXiLH4/1Mr8lybUe
rLZBMXKYXPV7OXnJv3FsOO+h+IooHBX05n0b55NfZpMVz1mG5NylIPo/oZEUleFoO+Av1V5JjWDA
9eVLohTlt3bocy8YLSt3w2yoohEHTCf+mLowa8IO+t3JiNyxv4v6yX6sB2XqrmUvmyxU2sj4mnRw
MCjVGytmJ06V09gbk/BtdBiVc6rJ+k0+ja0MxlRJv0kEq+RdgezX5Dut1nhnfLHjInA9pQY/KhF7
gP8yITfW61b9hL+ZVofR1OlVYGZ5bd4vLaJO6DklX0p04WscGGMoLopc+tq32s61fTuNByWEUeb0
QVLyL99VrOoJ0WIlDesIsnBok7apfCRboQLRcQG/nRswUPSKZuPByZ2peVT0fG7ft8JQfxXlohlB
WqO64A91vdTv9ChNL4ld4q4hqFkpPliX5n8V33kIxiWNkqBuCzgjpjuV7xdnGh3fSry6uVN0vf4X
JYIsvm8Ykk+hQ6bxLekm3js7qXT1aRhsSjM8TNo3xFokFEDCVaCxnMz5jjlKnEKSGvLkOYJXWh5o
VdyGlLXLv5IQici3ihiRCybKRET5novd+mcQUfeZW2X428AF7xDQFd5KpM63SJ0qXhSa4Lil4QyU
vk0QkPrmSMs7yGJv5rKOQuwik6PFA7j/ZeDKh1SJHMVOrwOhF6RM019B82R3r6cBN6MQHikt0GsH
CETXc5Pq2LLWVOh48jp3YnzQjDY6WXbRHDyp9+4ul4uYVyKp6Q2vZ+bemvB1QRemH2UIH2qhc98n
YRONRyZDe0NRMaBUs4q80SB/uWyYGqI8KjPU4BcF/yTeasBKZHrh3dgesNx3hiIphf5NbWuns6Hq
bTlaSa3cR0lnBEnd5OeqtsUboxu8I6zR+rU3Vws8JdwCuI3xOt1eLZ1l4yMHCBxPDLM/2bOanqzS
yr4rucjejPggNgc5/s7G4PInR0Nwfu1JbZLSDKqwXg5FdL847RTmOFSENYHpqGK5O8zaFVoV/G/F
uzrQ1Rl2sWRo5J5hVvde4DW4t7uIg/j2qJv/s4YmvbPn3AhzW5QPQz3/4HBmoVjs4m6s9D7omnI4
OBY7KTl1axTqeG0AQtgmjvSUsLBZhHvf2hXWBcKLQfbX6qlz3PKbOdvWhQz2CFuzs58YFEz4apt7
y4yNCOFLBhD7vqfKHEZoh5yHRQAL6BXnIFDebieK2GsjhCRmFS9fP8sfifG8uMgKWpV+rwmR9X4s
pkh+blSo02MRt/J7OUZHmhC3s2M70ZWnV0C7ldreyyFFARd3agftXk6jGzboZp4iHbx7UtRHARpA
+/a4MAiPKf69TvIGP1Ih5zy7NT2lxBzc+oRjtH3WVRHZQRcj2uDPU+X8mxaYsZ/TrEtcXzVzxz0b
ZVQlAWr+zieddp4IKf7JKJxGAacUrNDEPVs6pZ8aeluHcY+NOU60pf4koddP+CqXZHjIA5vpWWlH
653XYDh8yYq5+5YB2f6lJWn+2fJmoV88qvPevSpwE3hjELLMIKcZzYXqTfpPu2us9oyDxvjVQRxw
vqtQBXJOEZXAfwrMfyS85axdzp2RZedFGwe6gU1pOfcra7w6a14yu6E9IAbyoPQtqYpAbMcMLTOT
XqAqY49QBS4w0SkuJ6DCGtnhtxzScIlLRl4nvg55wAqlq3S635he86FtITyTarjAGRD3c7SgjHqK
C8jCGw7q30MT+6RVZeQrnj3rvpmJVPtnyku7BATfZhBVUiP5YclGRgFZQPo/QTfMPBfS874qlQuH
xRNF9tBqXtRcGjKdMshMu43PPXz7H2muRdm5t6buWUurPsH3QJaTX0BKy/zS6I0347KMy4NRebF4
9FLFHYIIPNdXa5Q2eWzsID+de+nyEKvzmIUuci5dMKgN3uVmH5U/O/xosfMrkQgMNRmlCjxto3rj
elk6BAjMzKafTML4tWR5/i3tOuMBb5VyPOmZmFrfcRJR3yVpq95huql2fu/lYEDGQvmp20gfulpj
fZtHT7lLBz370Tdt/bUpcGeA+/CMdk7ZR9K8yyLD+zCnxpycWkF+elqjIcxlO08KP16S4RcfvX5M
jH7R3iHyb9snVx/67D3uV5iYDrAfm7DWlfnjICfYRnk2DBclmaVxMqO8Q5ehkt4TMk9KDf98lPRQ
7KU75a6exPdFb0RlQMpTfcsySNG+KRurO7feoqZ3jh2Zv8qp8uqQV6MCqi0m8wmzfoHBOqVWdK5V
URWB3pm9DIu2F2wBVZma2R+1qX2OoPGv3t+lUb9RBQ8HvytaywlHNTJSH7tBSOfTonR39pAt3h2t
CYQbJwxgn2olNjkN9vi8lJH32Jam+mGO6W3eVaLLpJ8PdvaJHlw28zVN0ZzqznXFpXWM9hu0Fohd
FXTG4bvQl1ELc6/WeHmks1VfYgkxIJdtk/pLV5dxEGtuNYZuNeR3k9SqJiQI68+dFlvLW0+Z2n+a
0vZ+OPgRKA+4wavdQxwLnheKkOXDGNuxexJdMgL3mYxM8yFDdE9NamRwGaGRK5dZQVELfnHkfcJ0
bRo/ICfFUuoJO5zzSZB/Kkkhug+Igcr2/aIXrQj6jLftla+iA6lfui8RSmXWxSyW6mNVNvUSvp4N
3lx75JwrmohWHfCbm2zQzVHqhmFGw7+WwQTdETHW3jxlsoGbv7T2aSj/mj+zDkk0AWm8ynRtyWVO
SW8QDAMw+3wcz53EJqNqmzikPtHcO4sjw8FM5oOn+k3WsQ4KunAV7KSxt00Si6r8LUoNKXBqo8+9
nprvedwdaZDd3Hi/R1nteYFqUN7b3HiDZkisjQWUianOA5qhWgAFv37uzfJI8GvNal+kh7+HosC6
an6h8LS5z3nuUAdHRvnKtTJIf+wrzE6aFOgiIguR3+ELBLapzM6pIcXX/7Bpfres6ItT/diMXUrK
eG0PhArzLCdoq86hvm5Op8zpEFWYZKoEXATqt9dH3VlcsIt0KGmXUG/ZArfyPEZvY1xVMCrpvskw
yfZrR0m+IYB6VNDfG4oeCR8QOyI+5qbyBvW3K6Z1cZfFTINhRmlbM/Ii7LGk+NuCJWVgVFDRPyDn
vG05GW7UmlOGyYVeaE+SzPehQXjhIOm+Sf5IjoDzrIfOQ+rz9s0HJrlYhdvQW4OoJdRkOLkWvRhZ
F6bv8ZQ/eEvcLiAFZnWVPqCTTjV285YY1Rin+Q6GvkjYEZ2iGg8Iry6BgOl8sIA7c1vfyiweqe2t
mrIzRAqMWPztclHnd3VapKcm67pLXapVgDjJYd/2pua3Fs8JXLygeWwCV36Z1oKusOxOjunV7GQ2
hzXajgpO1Ub2PleSpfmlaym5UWzoI23ZNJ7fFROuT0M8a5o/zwnSNxab6653Vpfm14/IbZQjhEPW
4myuwsjboBCZcT7EJlbCSua2GFlp0fs26vvn/zIKCHk+MI23rZ6PZzSUQ1KXomevV6GCzvZbMpbh
5+uj3G4hDsaK21qlwmg9bYKM1UF04/ZA5KGNI1wTI+Gj6R1/7PqpOYD97w2FPyKBlJI+sl2boaIU
v4IU6sQ16vTkcZ4y632UL+Pkd+k0yoOjcfuNVptUajx0mAGgbgEmsGANT4wonep2qgajEcuzoTVH
1JSdKXH/rKpn3EToDm+KIrOdLiVV/ARHXeVb2hZ5OCm5fo8G6XiwG25Hwpl0RUTSfkVpYVvUH/ra
6qsCxTjTKpc3UT3/zJwZw3Zp/LVR9rrjYPiu9zftq2133kzGpUWiNEWqHRLxUFChhcum+HpcHcFi
bhrK61BMhmIciOQbPEoHpktFDprbtUSfUfSN848H4/ScobL5pSxt+xNTHu4rKSDfKsDQDl7rt0SU
9QcAWKRWR0MbC9+XQWYYHKssK26guXPq6ZIX0vZ8o1a96uRUURH5Bn06532D2+Ivt6u0NOw8ug1Y
e0ZIFGSpi6ZNF9uOLzTF+mteNz+O3gp4HQLArQkGYlee0VoUKk2RaNdqsc0LBXnlUmLweRDR9vJT
yiM6TVlE2NjQL9cBZaeZtI4PgfMu3N5cy97ahZ364wgExI8jugBluxxBMvY+P4BRkCdrv/SGXdzh
FoDcOrL5+KRbJ2QWiORjbV8M3uOXjq7cJzSvlyAd44sWH9k23V5opHQ4jFAiA2Z8E8QdY8TzryLP
qRWr/IRnmuILpCz9KDfS1Mc9Rz2oau6tMWhmuF3AT6j/ravxR2kI30I1Ujr4DZNlRZ+HWCgBjjmR
n3Zj/thXybLWPaqDhPw2bDDL/z8oCd3LQSHnEyITSYqFVPnFQh/8YaxXJnl9qIy+E3GBPACPXAMv
HOLNHgIDXPcuzN7rMOkUQ6jtPqlRenSJrH9lm5CvXhqrWOeqo7l+1j9W0Yh7eNIRE6JBpj9jdJuf
28EqArSzTM0vp9y+JPH4VdHao77Bzm5FpwicDbckENmbB1UNkrKeZ3GtU334IVC+Whiv0ejr6+B1
fTTDvPp9VTjO/4y5UJsHJEyTI2DwziLrMFOoja/mszfiFtpg1FCnC4EHuD2D24zF2VTKI97jzihQ
UVZgEQFIu8kru6WcyHSp9ScoFDx44xRbgZNU7tHu3B2HMiK6Qd7qFbDZMiAyps5G2w62tNSw083E
UwYj8OAM7GwZAI+YElHjt9eezMsto7mprY+5otzrfV4E9Gg9bL21hZpRrb91q0QPYjTl3wmQY3+f
8fA6tH8zboBibC9t3YrVQSJufJUiQqrOUqITyuxu2IslPoguO0tJSZbDjvgIzq5b2IkwhlEneGOZ
i3DBu2Z0tO+Q45KDUXZiGFUMfiJD/SZnv1zKRdayV/pIXEsXP8mTVgv9l5XaHmo/U9a4Zwgr1XRf
Ct46B2+rnUD2/9hY9LmASG2xZ1kxNKWrg9LoRqplXpw2oZyXKpwKJb7/65SYPNgluKArC35oE2JG
rZUZODZk5CuJ3SnvhwKMopBn/I30/zAtLoS1qQbs66aeng4pUueRI1AzFD3OKlls381wUGkry2I8
MujcW0SaLjynwCBDel830R/Bc2wsr1FkK69pzeXuoM8UjnVkha5Ujho9e/txfZSC1XPIWLc1GlfX
OjfTF97CRSQeKS/OF8UY/339S93CqnGAB8hMxgKohubRZkKl11ijTdZ25XVUnRIjbd6jGIX1ejMa
pynp6pBeLy6kiWKfIjlaKHPOfw2E4TeswgjouSG/Q3R+uaixdPpEjcjMRzWv7zOj1i7GiJp6Ldr5
YLfsLSqne9Xi07gAbnamIj01KRBTTbO4u3OnZL5MqSsPWKW7qwoPGfQYvSzUWzYzoqBIBxQGwVWt
ND2MS905l0u++A40+KBX+ywcERQLSkRo/Gbu8/d1ZP41eWldVdgggO2RbbuBQsp5HjKhVhIqbVme
JQUQAJfl6AN6yQ5Wde9U8I4ndsKHB3i9Oe8xLthV3zb4uU8Cu7B+dvxmmppvc3uIcNgdCpY3kDne
VjfZS+0YsWnBMb9Cuk9OOqpooTFJeNDS+GvYKuoqgCw5HBQP4KZs6ieruJjhZVoOx75vPgCccT4j
TIJYgmfH9sHjdF2hTVK2wikYjh46OhqbG1bhdDtmgaSLknXDWVXV3l9WCrbeJMpFLSr3x+vnfmcZ
GY/hfmPQbo69qvSJ0FU0c/pqyWPEh/XujcFz7B1wrehgd+xceYjHrEOtwPEbgu5gViOchZXySJs8
CS1yvRCFBK9AOCHN+R/MNLkgcOt8eH2OO1kL/BRuBPAwEFe39S/VKo0K8Vgyd71cTo1eSeKbmj0Z
Q6uicZu0NKZ69anI8vHvsxYKmYi3QlhZKzWb8zDlucIpsZBA6MYptEQch3gjZqcpP/QH3gs17FFs
EFdxRl4Pm1DT2jNKXhmu4nR4zdp3pD2dKl2bzklh27D3Db0+93bpXHUF4FVYTnVvP9Se0X/569Ve
U0NKjhRUb6+rSrGkyHQFe4Oobx5jJW0Dam/0etPoV6rj5qviXBNOEyyz1wfeCekMbEOMWXXPb7Yy
zvTGXNm8muJc9x6hipuPXZXI0+uj7BwYit9EdDSeuDrcdZP/cfEXIqu5o6je6jRmPmpqP551Ma9a
Gocip7sT+mOoTSzAK3RwJtqP126q7NDTlix01P6ocrRzOlZnYpMX2aov/JtT+MeEQLjGVbs+ptNx
zL9D2xWfdOg7l4qc495MCpnAILQK+rZ2X3x6fTF3ot2LsTfnQzfmoVF52l7NNC9OyHI5tJ8onhI9
NF+ytgdb5JZLv/L1Kc9QnFlT+y1irayTdm4VRKUAfooYEIHI7pMudb9QvMIFcOyRs/JbID+hOkeC
mXuZ8cYS5fKIamB+BALZ20urZAGleTSIEUp5uZcSc+HrY8l35epHq9+hq/pog2WofNMY+49/v9ZQ
3OG4Gxagod/x44/vTCFwMjxgDegKVd8KemznOEFYGZKjDDNt+mukECuNUsl6rxDqb/qXHgpGoFNn
quHSq66xabZB4phKGAvbOqg97u1gXqRkjTywnRt7bT2uozE2cNM1GtAVwEWj+P2olGimxz2Ql9ER
tDAaaUdTCNIo/fs9TPaxFl0JC7c5D3iEebKQE7yqcrGB6tS/1BmpG0uv+veJk2QHW3hnzyDIgp0L
dygxaHulaKPhzhnI4+vQDN07VKPMf2sx1v9Ug9IfRdTdsVZmKQVl+xZi5lp0g3obIZ3OsaY3RWRb
9xpQtPvegl75+u7cGwquBwm5RQPg5qYsIpXeg0ZYjbshfrso43K2RT58TJRav7w+1E5YJcclcsNj
oWK+TefSYrTVMqJPk01W8m4CGHwH4OM/fCfSUlZOhzm1850ims61q649pzr+Z267OugA7DwOfWsc
TEjfOQA0+Lhuec5AidkebQUJuSRC5eE6uoujAF6unOaEJ7rpnScgNjIwmjzpA7hm4Kz0wrF/RIWJ
wG/SGOq3bsGYmadJOYPXtLT0Y5tP/CNxN9qYoyhDi45vJvjvnTVb0DlHEmEnz11ErXq0w/Cvn5Mh
8GJPkSFuQ2x4UebGL/ysx+SsWhEGBLJzQe68/hV3NgyNlTX3hwS1tt1exk7QXL035RAZkFGtTzC6
5pOH4ORT3I7vXh9pb3UxjAQOiJIGD6n1//8jcCpuGrUNcubor+goG4PHvLiTnV7waCjxaMvzwOjF
hBcfFnivj7xzPQIT5qPS1185kJs59k7XRLle4ik2JPkpYT38Ok3HS9KJzs8LdTiY6c7JAOFKu93k
RrrFnNDrnjFtAgPd26Y4lWW0fAVZ7x2k43tf7jdffC3g78Ai9DhewDDKa7TAz0sGfXxWRoTJEN49
yvz3hqL5jX8RCFLe+dtPR53QEkKloNDYZVhL0ZzhiGR+Cln/4Futed/m4UZXcUXBw7PiMl/X9s9d
MkO6V/UIdxYzUcaL3Rn1V11BxCrwykie8ynJ30MzrcR/OAcrlgA9MBK4m952PWrOIhKXcWOAgfCl
pn/yaHrbR079/Ppu3F1Mbh1gSWQQN3UE+rIAYi1LXh1FJCjNCTNAbdQMZq08SrL3Nv66BallU7G4
ueS68Xf7Y5Zo/8x5YMOV/Z5FmRpYnpjfODUFlNen9tsUafv10PYnMYJPzXbZnDS8xGywnSgAOWNs
faXpoH+pQc6+V0G1frGqPP44ZTXmPNJp4gEl9kj/twQ78cGFWKMGau8oc0C+g0enM9TFPVoE/ey7
LX55Iwao3blPnOH7YLVuRduznqA5TVadh41eWg/mUphHRno7HRZqB0wEPSP+Y1ue5K4YTBRjkmvR
uwONbiX/WfHu/VE6STME5mK61H8afQoXOkSfjNFtl4NLaS+WIAO0lp1W5uj2PLSWOzlN7cDsX6zy
i2GDLCtTMR1gafZOHagnett8uVUB+uWpgyTUDdaK7FCauQCoKNvLJPNPnjfVd4CFm8DDLvnu9c2y
dw4ouq44cTpYNw/thZdnG5mALwZH+QHlSHus0iS+07OuPyiY7B0Dd+UTk4JRfNq+DxZBgYKEC3TM
oirfXMXUvhttlgp0zZbyzdgWR1pje1edBxznN+AQhuBmOWMPvw7bWh2746Z64kjMgSfxmqoU1/TV
auw+G60yn7KMvfv6ot5+SINiFkRLIP87oKjWgKhSlkTqzhuzEw7MI6Bpdzq5WMsGU4+fZZ1b8cHu
uZ0ug/KOhw6JktsNQG+pyWCSBM9OJeqKO10xf4x2agbZInSMjjLrqY1KK9SxvjyoC+2gJRiZk7mK
VdOz2J4Od7aMRo5YiphllX6l4ZpZ/iiXBRYitgInKMnwnZMmRXyg85SRuGN5n6O2Ld/WeDrpfksK
qwftkMVHofdWoIe+F3SElQlh7ECy0D/XdR6FvGesxPkMlqMAx4SMehRa2lD8wmCstGAXKMlTO3fF
j1wsJERmpxv/pIBGF5/OYZ4dXHK3wYTfhL4NZF9elVTUXh5zrZxKJetJptW87+6MAXlTu4GT+Poe
vD3YlBVAbyFPsCfO6BQJre+SdMuLcus6KKkbB1UmFd3vTS8/cpXZ23w84UDkUYxYVbdezqnXcun2
CiE6jaXykGeW6ntqNp14TKqXXDXmcy9K88FE3ucgVdmdJ48p8MkIl96Y50A7gfnYA7UCkwIdYAA5
3dRcY4qG5tLrS7o3yVVPG8oj6L6bektttEkOk5JcT8T5fQwBRAZF5Clm6GZKgRvcHLmf66itHpIF
ydaDbXMbP2m9kK6g6rficbb5s0iEnZh8wWttzG0wZzJ97wgn9pdyTC6mnsYHd56zF8XoqlLdRhxl
VeZ5+U2BPM2yLleP6sFIHqXejSUc4KroIFo0yL9jy5g3fFyYFcFSupBTMzqW353Ua92T4/ZTeQ9F
Y26eEXeDMbIYLuzZeJTj28FYOvfLIEelO1EzS/LHxdFLomIPyibkfWcpd42dTtEF52GZ+m00a14Y
m9jfnafaa41TPoBxRco1KlqfUkVvQCoY6sfRHpIOr6jIRvVL16KHPB2gGpTuYn+hG+0KX43rYqXL
lOZjVPWxGoCLHSpI/V35nDkSVdFxUozyhP5SLk/NAj/Cd7KGmpngXsTRwsyGFYRkoDM20PhTmLQs
Id0Aosdyq5+NCd0me/hhgbrVw9GaHDqczZBxyKU7O0HRLljJ6lbXwHNrlWIMF7XtYGVMQ2r71WIN
epi1ke2e9V7Gmp9Vaj5xfmOzuioJbvDnHjH8+o48zviUF5XaP+bQPaqwngb1nUqHX/p9ZA9xuHSj
Zjy/fgR2NiHPAtQ71zIAe2LdM388DKYKjxS94k5NsTTzc3otwVyP5tuE3/3TFs7w8fXxdvYgJgjW
WuL0dOQYNuCoXCuXTqllcs3KXlcC03uTo2iZ+ZEqjJ9DobbP+eBWBzfpXkhZpUlXQTc61duN3yNg
wfUMpmBOhBFSu8J6kRz4Uo9dd5Ap7A61erMQNNF12h7qjo58Le0MTIG35GeidBMgKhM9tBikv76S
O18O8RgeIQgzrDfDeiv98eUsGPpLLgeatyhZGH7f2MkzLy370k1u98Oq1SMU//oHX75CUBuhHEwh
k1LOTWbZOcsAMKqG6Zw7heUrkaixrVSIFwdheW9mcM8phK8kzhtRLNXubXolmIcvatIEIz3nsNfq
zqfsOPCCmY/U0va+Gf03uCwUucktNnFxikzE0l2sggx1qS54RtVhmQ7tc08D9/T6R9sdCsUvno74
YlAaevnRBLfpoBZxcrXVfngQaKBftcpoT/Nsm/9hJ/IK4JFjQIbVto4RxQyUMksmVrEozJPSpqZf
i7g5xSaUhb+f1Vrpov9qryWGzaw6256MuEItes4ntAaVcUru0EqLIh6ZqLm/PthOBIFzi8QeNaDf
qlsvl1Ca2oyqxursZ7hpYCye2/vAlnsfGYrq0qGS/ZY6xhH44/bJSs8QJpIBeJZX6zZuVVmJrKpK
PpRPpvxBW6o+paZWu35jTfiH072I6MfYUK2guXr2J6H03mHye0vKBZPFP45KMl0L9ClfTt1RG+4d
7s8rLDOHklRRK28Vb0RqtYrr7A1iM27+LCAsN4j7g84PsPGpPuWqmpNfSERpDj7FzkEFFb+aRK0F
XprYL3/PpOX6YMsSlfCpRO0PhUm/SUrdt+ImPdlddMTH2GmQrbYQ0MrZZNRe1M0CeNxM4PBImWI9
0f1u9qa7ul9cP6liJ0ytOr2znbI6m2IRp3RZEorNfXRdXAxRX9+EO7EQ53qKn4D1VyLc5odog6XK
3OXaTLKsv3MiS773cjM6vz7K7nwpI9M8om2OmuLmYDW0O1F+xiAlcVe8hZt7Z4yrTRzekYFpB7e4
d7wK/j7voKCx0E8RLUAekwL75fVfshO3AGBRVqMDwk/Zzhe9vrJ00Gq4TvMkQuQMCSZWugS4iB9V
u3YnDWSF5aULsvZ8X+6qvJWRzKHZXc2oNgZfLVvXgumqNz/JEasnGJTJp1L21p0Vz29GlPF56hX6
fRu3RzL/O6FmbRMybWI1wPXt/tZtkpOlYtZWq8CtjbPhge5W/87uZX/hMd58puowHUXunWERMIBb
xnUEp3NbHhNdR4WOiuq9VkwYEpaLG2uBgYrpuYGuVAQw2ZEPaisX+cbXP/POyPDn6BautTH+1gal
UTmitYcu9e5Nq3POelUU997oTBfFhKKboPWDuUxxpMu1c5aAzK62Kysz5KYaaKA34sQFg0p8HM5g
ZLKTPVDjeH1qOzsYty9aMlQnqD1uWVYA1F36hChHJ0BXQ6VORNiYxrmFQv33sQGXPsrQxCKKY9t0
QixLDFSRgFiBuvAno9HfdSLRD0bZQdQgCcxsVjAiA21f6FiwWh2mKmi8YlY2BmNXK8+J5rZkTKOQ
ir/0lW0+qiDnV0ZUVSM8G7eleFNT2En+Pq3h0xGhPMQi2LSbfYO2bOREaieuEY/Fc4lqwacxdSw/
dpYjacGdea+sY1DJXABrIrA+6v/Ie8l6MzBvoLztAnPVwouWmXtO0360er7UQaJ5dXeqqiX6IFdt
iKBI2uHJ6xrj5+sbav+HkC1yIcEuuelruvUQDz0R+opGQ4SZVCkDXG8N6VMoi2Awttq5jas50KU+
h7mcdF+PTPvX67/idluzGih1/GZsona0Hq4/V6MurQrja+W+Vyv0nfk9CEW5NqLDVn5wgnYnzEYj
QnADs+X0l2NVZW7Gg7CU+3Q1KgsMUSeGL0sDV9gM9MQdsgJ6dyljVUl8Jxqs+JxbormigQyv8fVp
71wSgB2ZL4VRiH9oor78LQznpZ1lCXpnbQxsu6zsDwk6b29zUQ3/SxRD4uC0mM9z1sz3fYnM9Qlz
UNPwiyVGo+v1X3ObHL78MduF0VQezwuMEb1Qi+fYclD0GrXZeVMn1Rhks+YiOASFzHPFuwpdsL8P
BaRCAFs5gegnIm70cjHqtjL6AeW7K4reKDCYZPi/kdE/MG8g9cvSyns7D2V0RstvFbhTvCtroRQH
UeA2kK9Qc7IhaIXO6rX28mckJptR2L24ppbT3eWWPSvBksm2PxjnNu3kb/OMX3GLtFa2377sHC9W
Rg02iTlB5nIScJlW2Z8Xy459RNGU969/3r0ztvqJUFr2TG7lTc0iRiltMb2J6JZXSthO1XRplqH3
kRrxDngXe0OtvDzAM0yP9/3LJSzcQRTuSExJLEX6gqZeKNwFgb4CcY6D7H13LDCZIAVX/5bfYox/
hA4nsYq8KFJx7ZK4hQwMKNJq1QlsmXXUbtsdaqUHuLxIaaJsolSRAiCYYhu920yN3yMmY37K7XF4
i9mX9/X1j7W3CVc8tLPidWzK8S9XsI0U3NftBPaWOYwns4qUs5Nm+UFm7u4Ns7JjgJKSTFATeTmM
kQurjMY5uvdkP8mzI021e5whpYt3naX1X2STZlqQOwvd56Gqu+8S5k5yQVGvSIO49Eor4IKYJRg+
L/mYz1ObnMVArdivu1n9OTVcnX4VTWWLOFAjU3xfusy8NGQWSzgsM5XLNrbFv9JMmsrnLsKFJjbk
lARlkzlD2LUKHMfFsWQc6BRb/i0g2vM0sKzpHfZEU+RTIcqmpzoq2c4qephdMHp6wZsxaRznTrhq
bQZDHNsFV2pmnNHcyGuk7Xq7CYdumrwTb/50wIsBLNGjqi/up0RLp/wNNr4dQtUoYp5mM8FmscUj
6y5zihx8iFPFyd2S2sY3O8MMwI+KXkSndBry5eJko9KetK5EsbNSq8x9Q7o/3wmBVqe/ar+8NZQS
TPQ8Kv3nxs3y6D42muYnz1svPilqlT7qdVejsjTmCOdAh+z6UweGHN2nSKIO2SBpUPqt2ooPPJjQ
n4gFnrN+q2P15heFNiMe1TbUzaRilt+p/cvk4KLYOQeggdamqapZVEA3uUskaQfr6N/cJ+aYPXCv
4+abCSAfC9Xm+OB833Y3eAuvxjBc1chueOuP+eN8R01TGqJo5NWzhTzRT5h89MKXMF/U7oTCQFjk
GVqCTnw08O0rAuQMFYi1lmZBoNzcA71e9kbjuPHVVNP0c4LzwpdRGxN02HW3u8dVmLu4q4R9MN+d
Wxg3NosizarHDlXn5XxdI476OjWp8sZl++SyKHeozj+Nprs8JP/H2Xk0N46jYfgXsYo5XElKshy6
HTr6wnIn5gyQBH/9PuzTWFZZ1btz3BlDJAF86Q2B/ZOxpnYYlolGfCv7Cxf3mZkp7TzayxCDgBWg
C/J69cBZDbsWMr9GRrQJ0NeaugO+TPSlpICDOA721F6jDmmOIYIk9TM4I3kvrYBiErnWMlyMwTrk
mZyv3r8Pz2w5OhXboMknfr0BUHt1Wq/5oIOaanHRJHRSPxZyiReGYhd297nvjqshly5VAGHlZMPl
yK+ZazFkKBHlLpTSVUZVUP/WrbQNCxkEO2bGlybz5x6PK9g2YKRs8KaTgJkVqq5mH6IizH1zzwVi
HBNEyW4Lzbgk+H1uKeREKSKpzjfNhNdfuBTAz0iw2NYG41aH2U88DcaEJXajDu9/tDMZDvUwk+RN
vnSzfnm9VDIHPuAUmyBWqMQK2ypIb2fZToKxeyEOOdQw/cLpObMk48htHrn5UtIwfr1kiksLjnt+
istYl+3wGHA+MX9K90GGKFrpLNqFA3Nms2xDXoYXELLetrbawprpYCCRnQcmIVouT81Qtc/gst1o
5ZoMnVmp/+NmApzMm93IUtBMT26mCji45y4BtWPey2iYTPejphqK52WsInSXRbR03T+bN/IVDZde
NRpWKMW7J4u6SBj6k0tOtzgtQokpLUkvSjgQ3v/xCbdshByVmhQY3OtPaKRji9Lbqh0tTKlDBhpZ
ZBWtH286coc2r7Td+7v0TA5EUxxKz4Ykpg98sl5SJnXhiUU7DuXQPXt+IyO/dC5tlO2vvB47bUxk
Ou9M0+iKnR47LZ/Wwit97ViNjXmYlWyidm38aGwH59+PHRNC+Dkum5KS/uSEq0UFsgpYyjbT9m7W
IHzUVvCtKHp/h7fnJVWnc0fuP8udEkoLMMwu82Fq9yzIwyxzjIOyGhE7WWXuQKddatefe5OA0QiO
Ds1/71RnTFjZqLxkCY7KXucQYbr2Gt1SO5KTJi5gdc8ttbGPITtvOvinzSnVQeMwEL48jqrcnqXt
ruxu4S1K2OTv78K/g6yTDcIO2QBozHff9mHGgbNVehmecI3ZXLlIjUtABcV89Bne3y16Ql43l0NQ
7rCxLn4NthzmcKb1DFBJKk6kbSl/vRKNhZp3RfHsPul5sIpP6PbaYmfjI6NHSNMnfVy3q+7cY5pm
HvymdL4WtmjnyAGbc5NVjfvktavzFTVUcnfXXSvrA005L9kT5ttfXWXViGpOvrhLqIXSHz6Jpwrh
feDslS8Ay6LFNLI89sCw6+GsJX4QdjYQ+RCZf+H/GNdJ6DtYrOlzjlmJCitn1u2jPzT6HCW5Pn0r
zWKWB4RwnC/04whSVCio5FsZ4nW2ZqRlOHmjAnugvOJPTeucydH7H+NMzkkbgn+2+pVAsu2L/+Sc
q+sWbt6h6JyZpXtTzWUSKwOl9W1ARPFB0awBEvldQfG9cHbP7DiarjCHINgjNXN6TYwGCZSOEy9+
GE67n/k34iob6fcoZ3l8/yHPNcI2GAEpLkqarLfFtv88peg0Ac7M0o4a5n1XitoWiphWKvJrdqBW
KS0keM3RkLn2R7uxXtC+6R/e/xFvnxczF/DpjCdshjKnjb8aJ0TpNEASa9EFkQuMN0oGb/1kiXK9
EKrf3vObeM825ENcGbLUybVY13bjpS6j6pnB0BXZrXZVlb388/4DnVvFR5zJZ4kzXRZnBcPTNaTv
mDoat62a7SMqtuYlzJfx9tZFbgllHsAn7gaQPUl0xNKjRQTOCrSeLx8MIC4v5bSsboSMXDVFQKxp
oaOMIT5SzYrPuAusB5VDi81Xw32BvJr/LOYhAKysZ58UNgJXM9v58/sv4y964/WlRpuVkRMqfCS3
b/qbtGsq02/m7BoB6/G6pVejQl1m9Z9J89MrygqEBk2ogbeqSSfq3nr9VK/lvOsKzYudydP3kyfd
j1Pmrsf3f9qZjce0BmkOxjXMOJyT3ZDJNV/whUFI3R+nAw6Dw5WTYG/TuEYV//tSsAaA/JrUywiV
vT5nvuYzBquQVRGa1GO9knguNH2yq6zyoozcme0HHB0mBmEELOfpgL8hLQARRz6aQvp+mWih1mFL
m7E8JJacX1z0F7tIUrymYe8k8iPwl2kKQfuIF5e2hrgVKdIXiz1ONpAwuj3xsgbmjw6IF+7LPmSZ
EBnWddlnqS5o7WltX4b9ZI2fcG/Mv/pDPWehxZj3SplLUcVFmhhb66VdngMHMG6sO1LedxsWO7bc
FVH1UTNQRa3rBZ0yI3U6B/KUbr0IZjC0f6vWGcKJGPJnmdvMDwXC+i4DCVX0kYl3SEI3us2f+mwN
LuF3zuyQDVJJhU03mpHQ9v//53rUmHiVY4auSu3nU2Qua7MzgW0/LFZ7CbqzbbaTY7IN4XFFYOKA
NcjJZpRB5VhJQPm3NsWzIa3ssGqOiPzaGmLTH/X7ADZEjBu9HuaNUBf259saBj4gDQfGfYjxMMB8
/aAGiANfVjSGB6vU43oIRAwNuY/SIMBYGF4IsMb+kjTPuUe2yPA391aED08PRTp7dakhD3696IW/
G5i/HIU7blg6OSePTZIoQClJnRyyrqWv0MsBiPD75/LcHbqRlrY8mXkDPdDXD45UzqyCxExQvRYl
+y6o6iNjoCT4o3BuMH4GNJpkODH4OApQk/kV5k4ExZUxurYbGtu8n8vC/2KujfPHntsZOUVvonm/
ztol5MK518UwAug+vaEzfZneBsXlDcmxdle/BzkBngyR6pwcsKN55YYiz00P7s66DFedm2b6ZyMf
bf/CKztzvYClZqcClwFXrZ+kDE2uUxmVA+mJFahoNt3q3m5E98+UDAoktiOMgY2pelqRibL0RvTa
taPqcn2OHS3IHpcURdCoVe1g7tHX7j69vxfOhFM2vwc5CTLN265IWpFjlqNIjlaJ62c8aJ17GOtJ
BTtwOsGTz3D/8/srnrlegKuy/zf0DbSok803GgnQ8zFNjgMXYk9SvRMW/YKlKusLvbO//diT64Vc
HkUxZEy3YdNJAHLKPilzJbTjvLjanZ0FlRdSjK56lHfL8oMNt2IcABYJBHLX1OpYFkb+Y6Z308Ra
0w0vaPRbfQjbLviduOhHh7bmGndOOTv3+IMsczgafWFEq6EvCF/Wmj7uh0lrnGtldnTNvJEO+m9j
RM8lMtN5IQdIujTAzWAZHuWc42VqqiUB9laa3WcnH2mqUiRlNWYqlJK7aeonIAiJFD8YtyCVZC6a
/WkyVoZLQxc09xqT0mNAP4uCRWh28EhWot9gXmYYsT3ZbnvH9b2IByZVoKx9WdRrnBgVuO/J7tcH
m5Rbi/wmKKHh1o02XOVlg4693/RGFmvmYGOvhqviIYCOWj2Q+gPoMVuFVsTgB4sT4RHgiSiXpi5x
v+7kx14XQ0331GN4mlX6ZwmX5Eki6zSEWqZNd3nVdymiM1zJ0bqAbmzrwH+yLAoqgNuT98ECC/bF
N8bWBziD6HSct15v7zOmpuDc12JZ42Zdlz6sh4lhF+aW6RAJ3ssUrimOTGHfJJkf+5nrcx/VSSVj
7GgKGcOG0CsEWdYAgsnSVvBOzFTTQ6/smu8wJfBlQlK1+PL+Zn8bYvD8hOLuw3RDPvW0Zp8G4fjM
/pyjTjN5JzQz/1ahzrzX6wlFycVZ9tgTXMq7zhQ4m9Mou546Dk7xaYzJBMWM4wzuUaEuhkqS3dvo
XNmtcphJAvAPXWtIf1eDhdcZ3UmfT2Jmg6puICyV44VX8Pa8v/4x29X6n3QCGSI+jubB7i/rNG6w
I9y1bm/uFv2io96Ztw3GGbo2fS1GzKdES8+tOVizaR8Nbs4IeL9+LZ02q3GvXIP9ykG5ExbqYu9/
4zMPCK6UJIZLZhuYbFfsfx4QZp7IZT1Zx4lr85C4eh8jbQA3Y76kNH9mJQpzoAL8j6c8lX/NhYtK
eYGFjAS7HffCKR6Fnuk3vXSyb+8/1Ju48FdVD6COs8HYiA8nDzVreTeZaXDsTO1x5bVeG/P4KRhz
NARXK70UFM4tZzJYIyDwhG/GvkZjt8CSCixO8ajZrZmwI5IJIwqKxIrser1kv/nmTW6Tta0yIe8E
EXkq8opTSOYk+gpGL/Hqz8kkEvBVGhanXbNql+Qn3uQw22I07JBEIBq9abRiEJg6FbKCR6fM8+Sq
AUfkRFVj1rvedEcZrarHb2/CnSPllsyqj6NcmwticedeMPneXxakQ+A9+Z6ryTgCW1Pv6DO2vkuV
7VWHCbRpT25fNTcdV+iFzOKvts+r6Mtjk85YaOxTcb4pyWxu7xpgT3DMSt8dr3pjrNbYYoYGMRia
wgSoCs+QxsgdOHCBbKzYEFPya2xm8yg8CXk588v0c5dnM/iGbixHqPWVuNTzepPa8TNpwDDWBSFL
r//k+Gr+SvjRMILtgTF+MlFt/u1N1j8rkG+rIH0IVQzoJ1n36/MUmLDV8NnA77Xpl+euVi4YK8WM
P0Uh6fP7Z/fcE200MSB9tB/eHKbWCuZkZZ5xRO1k2ZETy5u8y834/VXOHSGETgL4NpvM0OkRIrur
a4oVdnUxl1GJF86B/moXJgE91feXOneAKOrBhUBbIZKe5HHuPOK4CID9OBqNnoaeM1nfOuL2g5R1
8rUClZBhd5QOpK7JAoLPZWyiLlQA5w4QQD2UxzYaPw/9+gMamFphlKX8owIfuNmB0jaADDZOBY3c
RtOPmJFeeu4zH5JWGqeWksDeFL9fr6kQNSc1N90jJY0fN03dX1mI/h/ff7t/IZcnB5UKizyFy4kL
8XSsZg+GrxU6Zm8pBKtujNt1nIcd+UXxVCMoIHYFhawfG2M/CqyjXCQ88dyqhnsUTIHQrLnT9hEO
KJrzPGCMdC8TjFBCIOJpGunGKtSHAFmc7EPiZe030TpCu1klwliRCrz012TbNTm21qx75HaDMdId
7MHsRMNkS+JfgdnVaFjVsZvb5ItovOKXL8vyCRdsy49R9lH+lWnjExTNQz89654CY7LY8/xzFnZ7
Cd1+ZtNvAshAPzZBB3oGr7+IPk++V84Yl3n+MBwMPR33zWRp+1aUzf79z/ImmaEfwmiOKI+qIYHx
ZKmmUtngaphwK3LtCDBIEI52VsSQQtaDY9aUTMiI7d5f9G3jcluVjiWzTubxb1AYtHDLzkE28YhE
j7anLm8oB5jfPLWGYVznpJJp1DDTu1um3vm4jmV9p9HQ+Cjcsji6UwCHRNim+xwgx5tdqOfOHAeH
t45eDTR+ft3JNUDgctaioxdgam77M9Gc9UGlS///vHfKCTgqJgXxafJcWKMn8t4PjlqLRl2BQFAb
JVVmD7cehAZ5LLSx/dkXJYLi77/7M7ccqcgWICgINvL06701mNXQDcWUHAEmM+oJRBCvS5BEyi2a
3Vy0+rVYqmAnjHR5xKj3n1GwfHnaDySXbHD7zX7Dl1eVKOsHJJeOPHYiyCOtqOqrapAdalZGdTsE
tdyNcjb3XeWYF6YU554eQB7zmICUDELk66dXhltURp+TAfr+8GWTc/joWK3Oq/dQ6zPGJu6Nagwp
IOdo8fSL6Ogz9zuWkISzTRSGX7Cd/P9k8Tyv8pOmSo72xt5FLm9s7gu/KoxYyNW8X1ZTa6gQh/53
sc4ZG6/0vvdOZt+A6JgNRJNXa7kSDDKfk8QmSWnsPL1fYEd3F7bJuSsogHO+8fr/igK9/qFqKDG4
nkhdm3zonxez8AALFIo6fLbS+UKQP3PkwLpBbmfquNWwJ0fOS5dFG1LKABNUK5NS4fxxF11+f3/n
n3n31E8ABIDp0qw5ffdNZlS6prUEoHJ1r1DeMj5nSoi9ntiaHon+n+lfEHuZh22IDhR332T/pSWG
bh6y4DiXTXIYERIvdl4th/pCZfhW7oKFwJhaJuAtRhN/bTr/s6lWEymOpCBxaQyBa0ZlKNenByGt
Zzy1tPYpSNT0YzRtxHEJBOLFrHIbB5fApvfsNXl3XXhdPv37Bnr1o8zXGwhfTw+ny97HLHNQe7Ti
kwcTw+BdryfrhcTtbSdiewGgFYhkoKFILl6v1VuNN7Sd7h8XO5GHOQP3lEPODb026K5qbpsIooUV
cmRynEkXmlSyqcoLm/jMieFis+nyb10RAtvrH9EV/Vpq3UiGT7i9s10NPtrQJteo9l5y8zu31MY2
Y0KJDvGbNL+R66Ccmp3V2iL9M4pJ7rAqF188t/30/pk5czLZuGD1NwI5N/ZJemA4dNJysHPH0Rnt
XZ2k7eM6Zt4FLZkzJ5M1NkAk2OW37eHVZ3DpDGS9SFGtX/RMFFczfk33Oa86jcpAuj/ef6wzYWCj
IG08f0IhLenX30oUtfBSvfGP7QhMOfTmPn+uFq9YvmVGDeTKboPsZR0q+bhUUHSjCQ3VSwfk3K7d
SLE4+iAEgC7fyY9AtNkb+2b2jih/zs/M5pLDgDnxGPqT1RRhQgmQhZD5mpWBxDDcgBFYr5WP1cmF
8/MGj0GhsbWWiMfblOr0+lVrgvaV1J1jkNH+TKVvhYYzl7vCQOW47irxoOSqRQ5SQhfC8d94e1IU
wJbgzG76JigEnhwaD8sdb0579+h7nbfu7GW09z0eqX5oTqY13SJy2Q2hhRjEVRtYyadMeMmnIvDW
D2osk0tH+EwyjFfNhkjmEtnIja+3RUKJlVVV4hzNehgxOuL7hDPEh9hFFmVvdEO38+thfXl/M545
Y0gkeigJAgx+S5DmQgck39fusZbuc7/2zQ1chOxCZ+bMlYGiNJhnONFYDp3OQCkrKwjePJrIsbiv
9aVHN1xJ9QO/Orffvf9EZxcDpMH0BYA3Risn77FIN4dtRT+6qNtjg3TL9WYQGwfjbP97tk4HGpwm
I+1t3nPyyQa9dpPKXZwjXRzQGXUn9kp3ygsn5Ow+JWmFTU5YRKTwJGte9NqaE1U4x9Ve+nLn602N
8k9dFY9JbxQi6lejuJV5W5QRjpDZB9kBbQqbZcYRudFrFJn//Q1D9978RpmevxlpB147jpUq2alm
m91MNJbacIZ3V8b65NvyQmg7t0NhrwCvAPD2trVIr9JeVn90jxrjvUgwS4rwAa4ulETndg2kWwC3
EIsJpSef0sZlaGpaVmGMD1nPcuaotHu1B30j/4/XB0GdeLbhopC6fL1BkTLsnK5hKfgAZVgF83IM
iiWIk3QwLix17t2xNblB/4KmT7POLB+0tYMgetQ9rb6eWA+k43LJsu1MMEFvZWv+MR/AofG0ZRDQ
KvHhg3Pk8jr4JbDSTqJkFWIOV1chdWwATf1FjuSicVSvFWbdbVPGlj3T1Hp/a74N5vySDdy3yciS
bZ+82zFlYu7nhnP0AFHdTWU5gawUbjphEu3Vt6YS5qX64dySG/xpOwlbf+lk57ggVvOUFPFowlS7
gre0KcJAudqnWIBdL5a81M19u1VpDwBL56P+tWU4Cd000afa8nPvCIFgiot6SPf0k5xdM4AofP91
nl2KhgTCcVvz+HS6bC26BULScY+V5tawpnU825As3fdjoV+giG6v6XUw5qmY+ZBNe+Swp0ISZGAM
mjFUO1rd4O30ZJn2SkwvRr7Yu7LwaIlmfoJ0Vo9Bgyoug+42Otyb9an/Nn6/64Lmfn0q9cLSMuA/
3nHBmQgMRDo84Zhl3OhTghdwb8yH1RpaGZY4L+Wh1WTzB2RrLmEVzr1w7jq6YUBW3paJE1S5wrFT
76iPRr03IVdEtqWqK8NkXv/+tz3TB9vAhXxdYsvGUd1+y38rtxaEMZxv9wjoGgFVBMDMn1WRKYoW
X/tUgWA4aE4dPA3D4h6XpcHuXkLTvF0rfb4ZfKs/yHwqHj1ZLn/e/2m2Z779GmxvBGSQE0R4+PQc
24XPo4P5PCZlGkwvpF+d/TA7laFFlmZ5/d5eXRTMPETLzFtYPQKktNKUCjeFNWO/ZBh4dmHj9Mh1
5SVoQPeh67Rm7G6d0nbKezL+Md/1NX8+nIalzcPJK/s/YNn89rdqXJHuewME663Qm8K87QOmu5+c
nIoglBi7+9dmO6XAhZTert+zKhibyB1tdOM0J1DY6bhWWrwA+unneLKUtA6aZ9XGlfANYUVBl7h2
hL63TP542GzVIA4WxNgiJtlpcTdO84BEKfT0JZ7QjCcc2a18qdysKPcg8sFwZTXCdFGqoS8SNb6s
RUx+y0xiRF5XfcwKc6JxrwVjFY5D0V9Llc9JmMNJWEJk/BGwQw7JvPfzlgnKMPaIz5SlMurItPKR
3BN4tA/SaJl+DE47uVFuZjKL9V7yXw55kt0jndfL6zLvjeQqTXrd3OFiB257TIN5/FJKqzbd2KM5
7r2s82Ck+8YevWTXWQC7d4ufK6whwNCu1VfgGX53uxS50dzMhaPa/VBREvyY23rRI+Dt7hQ1i2m3
u7yRCES1yH4OD3rVaRU6o6t6HnqnsWOYHtWTQIVe+4Fvd/shbUtLj2HVN858HNfR6EQo3VS37yqF
V03U29Zyu3GjQFNMwvnhSdNJ7g13pNuNwl3/1XH7qYyRFwY8ZogMFBbMalMPUUpD9RfdEX3C8Cox
v0Drz34blgzIuMxlua17yJoHt2P7PELArV8YcXh9SLe+zELkYYxvKjG18SNkrcUIBwOX7lvmPNYH
Z3LXGbUou/glkS/tvmRpVakD/eb5Ft2otr5fCQnZLk8dswiLqVRjKBx3ucYkZ0r289pOX5CCMYNY
mdr8aCSOc6PrpfYlUPyDZrFSxODcqyOpsuR7S1nnhPqQlFM8C7WiiBAYjReEMveyNYJm0r7UzHLT
yLY7636gyTHduMjvIWioeMbQqqWlos7qsd7KuF8+e3MjXsToSzMO6oLJhQ5eR96UyVBbh1LLLXmV
T7L5DdWqm+MGs/AfdSDLPiwDZ7DCjnJ0vwo3f8mRDXmuPXxsQ1evkNBKtTn4nI+ZbjD3Kg0ZppNc
HrROIxcsii4fw8BhOBfK3s2NvQ2wM9gjc4jni0YZHi9Jwow1mzyDGi+vm6PAo1xdlVbdJfxIO78r
cHz9JWbf6GPD6JbPMlVuFuPQ49+76Mc1U+wOi+U9LEZS25GVJ9LZM12HrjDYXSaozqShf7VGhPWO
VeWm7c0AIyLRosEVnootaNMA+zIHpFXTbXjEwfaor+cxCxIkMWaHzE9alvbo2V3t3dBvE59rwZzv
xVdlhaHnKJPszhgKw/2yFKq8IlkFTp+32QhSt6+WWdwsZWolHz0zz4e7wum8NkJhMrhhUi6KXaoF
6q4L9OXHVKz0wCAOYDpQGL390GWl0O9XZJoCrkK0YbhJK/unwQikjOCrBsu15Y/2dGAQOd4uNALc
sMJJKw1bdF9QkQTKLe7zYgFJmUw9jogrJJEwsYwJ5NlQNF9nvBohPNhynaGX05u7l91YfdDQdU+u
pqQrp52ko5Sy6WrlIP+Wt49d2xjgjhVvrHfW/mnsy3b+YmQyqXYp18vHVYrCg+6i6c9u5/cfEdQV
NvKWo27A7W4FrFbaUipE3Xr1Ql8I795DGM2G74My2a3RobLxAINPfFsHjfNhpf5wN7js7X1GPAAs
OpR+pLvwdCLUwHsVuRbuW3GDrKH6iv1VqfapBZztpl2NHB+YdMnbr5k2CuNgw1B/yqRqvD3f1g8+
EOyVjHA7mz52SZsuEZjAeb7rlAcUDVUYT8RWPqwlUhEoAIZVrsY6tHs9qyKvraZ+X5Wmm+67hnSa
EGfIameZCOKTkBjt3qlxN4vydAL9NZWm81PaizDCRpoVAvBUcSGNPDavwjYs9FTVPi4gX34Ymsx/
e95g3Vc12jHQGZviVz4O8y+99Nwi7qZ09MIZZoEez1LZT3TKC5CpxqpDkmH/fSUgj3UcyFZ9D4w+
eZrcZbxpl0b9WXx3YWpcKfl5ou7mnmgWIULcD/uvs7lWmOZW2jrsq9poPnvW2H3vEiN/opecYXhT
Vt0O5UsDQ4x88p+dkp4xBrdNXsYN0j1/XJ+5wHWiZ1N7NGTTZvE8ZfrH1tfK/oi+c/5hlf7sRiWI
8iQUEz5zEYJS2WeEtzuPooRdHRW6V3dHAfyziJl7u+pWtK7zNQMSlGAOIT09RMR7+TP7TGxQ0sI4
yodMeDcggGyHzuCgMly5TnprV01XhrBaMnTalRjiZBq5z5zSW2kFCzHyyYAHPtTMW5hyinRZI60p
8p9rl6z2jqICLyFb2OPzlLZG93VZ/PoLs8VZg4rUIsrTOBk3Lc5KmneUqsuOPk4TLfeGFTzPk+p+
2rjY2Duuolr/rqald/bJkBh4NWRKt3ei75oPplcP3y3U9wjysynupDaY3+gniDVyrFEuoTVRv4St
yd87dK3K3bgfF2AvoajWzr/24EpbcMPGaQjLocqRhUD2DVFzt20e5jVdHFrfdSWjZNSTI6mk982l
2CsjWmzJJ79ByDbyVT8O96SQJvGlyjtYu0ERtLHStPVn4026E7YSk5V4AKJA7ei5yrpehOkXMVx9
ZewWrVr0gzk5w9VoCM+JtbaYstvK9NbHYWp7+4CHJHsc2NPyZajAU0ZSmJ6MMj8oK75IT8FdDkBz
gSI5mOWRL3QfMHJb1ZWDeig1f5qsn0Wa8ZQBuNrHus1nI7LdGe3ERVm1lsHJTVb3VyPGfvj6ftr7
thUK1mTrjyHzuemznhSv08RpsLPSONZebR9LrZBzLPQSMKOlKIHCVE/SmxFJ6NtCekZ/oQA7U3og
E4VAFlkmCLXTIh62uF4R0YxjUAVbkpbm97CB67Bzi0vaJGeWArxIrxeFdKZhp7UeF3JdaYK7GOHq
OU7JoyIvScYrJbp/VvzhgRDEp6ljG3SXTyvY1tLTNpt759iMlrNL0Fbfp3OdPrz/5c70ADZBNRq3
Jl2qN5PdVtRSl+3sHMEQa2sIEab7snAnPVnJPOxdpIN/vr/guTcIsJXyDaI4hOqTanWyh7aeqwBA
JnnlzpiEeTs3HkpeVXlJV/TMrtwE3eFzYF2Ai9VJP3WZIApiO2hz9bRGv1vRlN4lnUqaK5Fo4wE1
Ph+fIzE3xMbOyC45cbx9tdt4YtuRdAbQbjh50roc8yZtWwChIrX3np4nN2YFttYOJj1GTE9d6OlS
/p6pPTFBphuIEgqguZNjWJPmr5NvmkgMZtpLh8BhgncDvyJ018GqomGQehmJZpqmyK19fQ3LcRxv
+8TSwWU1uADuVArtFhcTzKH53YX/Yo54IIUFM44itFN96uNBJ6YSKqwWK6JeD16UNazos20SVXHl
lSmGtrYpvtrppC1f56Y3y6izG+fbpJc2F5WWlwCb185FuDkhadNRFS9wYK9h1KyD6MibJkRlKAa6
XNuVZiCSa/5Kst509nbTk9kbQ5x1TGZKRHBn/2MC7kQ9jr3n5zttqjv/sPRVdj90urKfB8NaLIys
THTSSSiNNOpo+KEIkxHg0rjqAq0OdQhqycFNh5niKDHGxyAY201fenPL+lDUhlyugFqYCHzkzcKY
pa81N9J1kcjYzi0ENf1C14wDbeSljCctddx9HixGE5MENRKhFrdvr/rFI+VOTbPoPkyugZAHbIa+
+OyhM6eFPhqr+Q285b7beZ3dITqETTjWXBb0j882JfzHdQFjHxWusGTUyWJdo9RCQT50R/AN9HyU
fr/U/lTdAed2nlYnKNooC2Ct7qYsNeqdEaQtdt8IvwMqZzhgX3VTu74sy2p8SVD2IRTXXZfeaoY3
NiHzLWKPXbc1uip5nQ8HcHz9vQw26BaKJHVAnmQu27+IEuPOxAoHjifN7ixUibb6TAHTTtuJachF
5CEZRa9COsUYNV0wPmiWXxMZiGNir4medxCVrbI+NZ1byTSsA3cWoShl1X+ok7wf/hTr0Hx19dyl
fHBs5d/khp/eIiOKbSS1VCkjkDvJdT+U2LwGjeajQKlX7Xhbz+boXCnNpXCBql1/CZqqd6FxmA7n
ABDA12mW7nXXLWZwGJVRQK6uU3UtKmdowy53kukw14WxxsL1q28yh/WHEOFkZ2G1lNaTdLrgO2VO
8bQEvXmTMojUIpk5dXXb+aBkw6FttOAKhry8q2wF3XIuV6+4Qi5/TKKxZFCwF1VB4lADRm5jPDdl
F3JUdfSWetP/UGZoGgFKbtASG/u06SJ3qtsX28YtjyNYBT/ttM5mzs3a2TuSLZ15ZJpCT0GXwFgj
EyKMg2piOz1KvbHLW71CogEeo0q+2nW91qjw+/k3ckSvitzKWT8FtMX/TGuvr7s+rZZP5bp08qBB
NxfIklvb3yyWvNyXw+Q+pqvYGBu6J2gENU7zoZuqvmXw6Vi/KAFW7U7NgXyaG5RdwwmKs76r/Lwv
ofEozzskvsxp99RYU+xbsBq/tcrtFAwXgILhZNVWjamAox6RvOubKKPHaIYWNgb1Meia4ZCPdRBE
AkXuNtJVkOoRKXzd3Cw5QDV0t/ScjyUFxOM1kFYbZpqV7PKyS4JQ19y+3FPRWVR3uEnzUTVnb82Z
ZLphJMuNNCdZRAwelhpGcMdI22vF/GnKB58RZ2COn4qh9cwYWIHrRoZD9cXkqcK5GdOob+mY2ubB
6dMlTor/kXZePY4j6Zr+K4O+5xx6szhzLkhKSqUvb26I7DL0nkH36/dhdu9OiRLErdkBptGF7Mog
g2E+85q+Qn6MLk7kdWErH9NGG/td3jSS8NIJdNNxVEPcCJQ+SJ7Juc2vuSqiZuOKOO+qIOoHt55K
NVAubonTwmmmwDJHmEU7zksJhVZw66t96GzVZ5dfc1qRZhgAW1x61N7PpGAUqyApqRP9CDJWJO5g
tO2TUyRFw34eih901YunqS2MQxohLuo6ZlKZC4dURTpRS75cDzjOowDAs4iZykj+EZqu39meMZi2
qIEcsTgq752A/FRSVXFL3c96Q4kvQUfREa6t5+nh+siXAgAgc6+IkwuduS6rW9VqW+3YNqr9ZhSj
Qo4x5Xtd2MXjoATSRs/s4psuHtDAtFARXYdWeoS64VDV2nEJ9dzS6UrfrrV4nwXl18DJzc+kSDm1
yqbfX3/R85gO6XQCugVoDtVmHYBLSQ8pUTPVo5mFMxJYhvBHNbWpasnTxlDnIQ5DUb5CAA3eBnaF
pyuY0kaaJEaoHYE7zH6Wt+FDx2H2hDh3sk81Wp69aZne9fe7sG0Wq0miVer6QPaXif+l39CbU1uK
OZGPnV7XR0cE34xJ3rIvuLBaoKEwfdgw4r607uNWfVTGCOzLx1HpzNqzxZD/ic1u94DWu1PvWjs2
NhitFz4bqwXqDv8HQ7TGtMamQAA91ObjlHKCykYUI6NUxHsh2fkGYuW8R7YYN4PUcIiDKfauPhvW
i2pfGkI54g0y7+bGVP9cpMUOcNr02wZFBo/8rkF8QJDlI5+6cSJdmFtkokzUL1B9AF+xGj6O0szK
aNcce1Tgdk0PhDc1k4CwdE48Mej/wYYAl7KE4a+CG2t8Tp7SCcs7eT72aiN71ZyWyEDG/dEw+mwD
BHYujgd4gMW5QG+YYI7108XZGOZQGMKUj3lQsrNlyWpfFvn62lWGqPnmZHjlIIylFZWbJI6UeKR8
YwdTtFEeRVenUB0tuccmeXSK304ueTSySoQDlxb7ehr0umtNQeyFNGlsvG00bfpT6cck9Qe70r9V
CoWTjZ164XjgpAcXhfAZDifrzmCdwfIzrRRSBmiLYy+3oz/NGoaMRiVuF/NDT0BbvX46nG8jKpsL
iWzJ8wyU8k4/QOkUo2LMs3Y0grLbKUNBT2mgzeAgCvj7QzESyGKqLTgZr094cJRmHGTcKEphBHTX
BpEdUIsxp10qEArYmMzzY48jD+ob2ToHE7y00xdDVx0jOMlWj3MPnp7aofkwd7qxcTScfzJQbGBQ
4aABtALMdjpKgilnndWhjKyRHD80BjFurObmvTFBJ+5lufImLVNern+zS68G4Q8MIaZdaM2uBkVH
MrD0WJaPGATmd61ep8fSEVuicZdejd0JRpEKywLsOn01GxqNquMaeYREZD+pwBxosnXtc5qG+vu6
duTAnSKQqhtxwKVhOeQA6LBCLCw9ToftOHriORbyUdEq+Y0UJwjWZEa872mC6Z6SQk8gOkj6emPc
C2gaSClMKJsBcTIWzenALCRV7+ExHSlfWwsFpqEzmzX2/AlFfTA19dAYgd8Sgu6reEQWTOny3E+L
1tqycznfkzwJ5Bz684sX/fq+kTr4J0peE4FOc7oPKGgfVbk1dkrdbmGILgyFUAlVuiUyOL/aCqvr
4nxpz+h19RjEdveYKh2KJYWk7n530b5eKSYILMwDuVpOpxe6WVu2GJkcVfoCtS8FBv0wo8yVjR15
vjkg3S4WsguohcNmtWzVMcriHGOXozEm5T1Y/8KfelXeOMsuRKsEAxAhIbWBYF2/DbXMQjIqXT6a
IxcBbBroNftxShJ1byd11XtGJ5I/JypotJLbIt3anK9wylWWgrXOUh1UOQfO1gjkDF2E5qQQ1VGG
dFvkkmGvpAU5P53HrCKjnQbZBZKuvkXAgjY5PFH9GxpxzmfHrLRvcjoOnwNs0bHmodf6KGpK9t4Y
LXLiA93Lr6k2qP2LqgjqSQ3te1cWwGiPGgIHTxoJ0Usa2caXSo2j2sdoXWo9q7XE18ZI5jutTTsJ
7To4Hn41UbHZ2KwXQiJAu8uFtQgZn9nfGIldtilgv6OGsQG1thFxcimk70uq7cEzEzfXF+96m0AJ
s5cGgcxHX+Bfy89/iaHbXFML24ScJ/qooXFGp16XssqT8qg6bgyl8rt+/bKv/FqgwQAIQalz6JyO
haBYblOUHDmHEjp+LQW9x0yyRvVxTgHSe04zdncoLmBWIIVx9AX05CBu4Y6hptfR8la9ZCib8nOi
B5P1WAMB9hqwyC9jgBn898bInHt56Fp5dO06Mk0KRYOBgGFvKKmPcIURPbXRaNAlbypReuPiqeWF
mRmE0Mst+cs8OTPuhaiGdvsxk1FGVau6GX2pNbPWkxa2lYu/GJRqeW7q8EaM8vjJkNQIlGxu8kJd
btuhHyVDVTwPw9DujbHrp0c9yClctEi7Ojf64MTac62GCddp2KdonBCUVkdKenF4KKmHmDfgcibc
+mzKvB+uf4H1DcQH4B5Q6MXgTntOj0RSJZPYB+IY25WN4APqagctCER219Nt72+oMqqfnTIawy0m
8NkdxNALEn2hthMhAQ47/faYpai6JJn9UbObMPXsqMJFKRrK8KtcplbvRTiGSLdmh6L0Uekk5SO7
E0XzPJtBx//2LBCosbVkWjlAWZct+MuSt0QCCp5q+7Ftg94vkVBwEyUxvzk6CAazyitPt9pw4/B+
fcHV4qedAzIOjBzY7jVyFqMACn1VKY4DuLielNx0npScOhwibwOiZok+Uv2NpqCUH/IxhDhRh3Vn
+lJStWB0lDDZkgVcb30LPaHlPqGfRRDEP0/nISriJEatcjrqRek8hUJKjrY8aP5ct+nGqba+uhiK
2V4WABmAeobnzWCNkuwOMy0fkdzoXZ7dVsDtDtc/7KVR0IsB1o4+F/Lfq3pAnjpzIKm9fJwzkfvR
nMI2brItfsmFpaxRt3r14mHyzkD6BiJPg51yRMcYoC/K4jK6gHa7s2qh+Gq6WNNDrynj+s6RavNR
KYph49A+38c8ATUzqoXoY9DhPf1y5dCC09En+SiGLLgBYRff1BBw97EVWMdUayavNMN5IzA4y2iX
j0idhR2M2inp4yrO0XoE7rIBcUVsLMHjqIGFLa0Epznai2KUj32V1jo9Csq7ijq1SPHpcn0Hvi7q
UPmjFxNZoWSBi0QnZePZzuj4r8+GsgKkBu6Ws2ssCx20OqJuPmZKpt6VyWAuzSO7/tOacakBxNLn
I+pwNGr8dmlSgAFy5uIo940eeUCsw8IDBYok1FQNRezCZcrVm6YjuvCkDqtM10Tkq/G0jrzEC6LB
/KRprTm6TYX0jC/Uun02SapHTwa08QVP4bZCV7vuaZhQyX8Z2P1PYx4ljRss4YvbdHVeuHIoDz+x
sYipfXZWErtGR3vAzcDVP+uo2H+RRVdtGVetA7xlquAJoBjDZzoXA9XNKoidrp2PjaEEj7JRWPd5
EuKioc+p870AhfcTD2PR7K2yMd9f36EXTkHKztRgkAOg9HoWK8MgU1v2z3wErBuXO2tSjZ9piDaF
q6e5NS7gquCpTkSSeS2HY+EvQcOnrBvxblD0jur49QdacuXTU1lTUaigNrsEQORmpztJgkigO10n
H6u8LON9jZpDjxwWfmyKhnC020UpvSAFhFfuT7oWg9ZlEW1kvRcOYvTnCbg5vKjLr6+GUZeKMJia
4ViVTQKEQZ52spQG7wj8qo0j8sLJgeIn8RfFfILjNa1Tb4OA4H4ejzM9mae6S2kt53XlDWEl3xac
/H6eJtlfk/xf38b/Ff4on/+az/Z//ps/fyurqYnZaas//s9T/6PpRPPjHw8vVfsPDoTvL11cFv+9
/JL/+5dOf8X/PMTfgM6UP7v1f3Xylxjp7yfxX7qXkz/sii7upjfiRzO9/dGKrHsdgGde/sv/1x/+
48frb3k/VT/+9ce3UhTd8ttCHv6Pv390/P6vPxbLu//69df//bPHl5y/tvsmXr6Xzfov/Hhpu3/9
AdL7n4BkHLhsOgLioErUP/4x/Hj9kaP+k9B8kfmkjrXsWH5UlE0X/esP5Z943LJsiCp0KAYOn5py
9/ITyfinzFqC/0jdZkn3/89znXyqf3+6fxQify5p5LT81tPjYtminPRUz+gXkX2exS3SiH55qs7S
jmrpXljpe61D5Tn/WdClzkZIu8VBZC9F8TGz7m2r3ykm7SRs07Gnpd2vHiK12cnjtJFLnKZJy1OB
91kYDUstAarh6qrPyjGwwdA7OyHb0LdID72h7ZxdG2liB71xs4dzNg3kXDC5cBShnsanWMWv4OqS
nnzNRBI5ayW3Ngsjf8R5ALPKHvsIzQ01vWlwlafO65EMJNhypYX0jv4HaEclaPvCHVEgewQaFjdu
HqLCQt5ptPTh5FZ6o9RR96nGLr7ZId9iA/9DYwAs+airn6txJjQM+2j+FCWd8RV7nzE8BM40VX5v
20PyrmihTO1y1ZjBhBB5BPvlTcxdm4lWQXgX4MnBHOQmcyunie1bMNZ8zSwpUvR8Z7V7GywFDBQz
s3lfjQru8PFshwfJhCToZ5LA+T0Dsr+P8lA23bLSgEiUWTEc4tqoDXcURfIpNHJNA74QKeB2kiLB
5of+/ZeaRB3yQUuUUNFuBeSrqFkLTgR6tx+n+iJ9aIwOHsJO0HWeExL1uvCWEZxM+rLoQF9D8/FI
+eZvdlCPkUuvsHZuU5hZlRfndGxc9EdKkJzhMD21mi2qHbqTTK++CCO6s5SVposGTd7tQlDUgYuV
ohF5QpIM05XlzPgg5pqYaSxtwNA0s2lPZ4PS3YQ4ST4qRJRbijintw6rl5YV7SqNxhxxL2Hx6tYR
SZyN+aTtwKi0RyDpzqOZ1XLllpKiS8h3jOBIpcRBmz8TauXBG0L7/pcD6O+N/uvGPl/QdEEwBkEb
ilCWcO70GVo1rOyM6vKubCywyFnc4QeywJSS29kqAJhU0pAbbjDKNXKalDPb/fUHWMWTGCUAZaHK
8aq5yCFmrJ4AeofUiDmVd0M8aO/B7bfPuLIN/iTy5l4A7Ac4GBZ7YLyON1PBu8dke4Chkxe0hiMS
7b6zfqu0ziMt0vYqTwR9e2n5rVNDyaziSUa/JFKC7MHRG/EETK/ZSMNP85S/R6EqScyBDxmy4qdT
H46hmiQiJlnQxuJuiotslwWzttuY31MC2jIMNHiWGcnVokptrbIEaizoZwS8TFWm9rPT28Zb0XT6
D0UPfRyk9UdYHJ85mnW/0sMWyZB0SyVrtcbOnmD1orZSyqiPpoo/jMpPSy8qv2wBoySk/shZWkQd
weQi21psNN9W++ts3FVmC7W51AmqFb/HXOp2rkzpNqn1r3VUg2ACyVbtqyScvkPLwi8ml8vp+frU
r26n1/EJKxECR1UTq6bVzEsFSXuIDIvPog73gZ4HHlYnAr5Am91atOT/vD7eKqz+61MvUbUDv22x
tluFsXEp5YE6m7KvOtiQSzbW4K1cqR+izMTHwxqTo5GlzhtMU/vHWTHGH5OZW++MLKTjeP1Rztc2
GmXAjZdCEyHNWhmwlDmcJzCfQGumwGWPqW9hPadvro9yGsa+vi87lPrwksyQBC8L4JcSzmCXilZW
veLTpkreI0M0H4t0tN4bSLu7oEqp9IZRFmw05s/fjUSBfimOK5RoCb1ORxVQXiASsJyNCmn7BDjS
bu6Re7/+bqfZwPJutNaYIdrGi0iJvgptyjI0Jj6n7FOFivZjPtaHsudEzJUk+3J9qPN1SsoDamO5
iOSlnHD6QphsE2NRrfLnqB8eCmcoP0pjASW1kvRdWYVbOu6XXg0uLm3F5QZEIOV0PGkEx1D0tuyX
cVkfjF7KiCqHxMdjINqqt63ejWOZQ09dkrrXwFpf3S6RZYIzTUMTtkLbz7tQKUzhGpVR/qlNQd1T
IVHTxlWwkYSuBo7vhkZUSUclrKvpPrcqEHVdWI/PQwiYdJdWHVS/MSZhRX1S4k6+/iVWM8PTElmT
kNGMXKqz2ioiEGGnw4dL1F2cIfWpdVPpp10y7mUNlPD1odTVvfDXWLalLUKXpAhr2Iwyi1kU6aTu
hCnkrwM1ESjtgdF+aArhNB7O8rbqosYL/I4+h4ZkTWjrt4qVDJMH21nGPhLV9REZkdl5yRMul72e
BpTL81HT36PkIBeuWaLQ5OPFSTs8UKZMOV5/iQvzRdikI4puMF3kAqcrKU0B8YKJ0XbKpNn3aqbZ
t7PaTHdWn4q314danTXLdHGaEdu/Fr9gkp8OVdRRmzYm17PeRcoBy8P5jTEHLYFl0uDdWcjBe4OK
xcYJpy5f/N+VCSpYDKvR/+LiBptIIHY6bClsmaWYa7u8iNu3SV0HhZeCS9wrTQBWp2uUPvIAuY3H
Lh2VAfgIcFIvCSIUgFKtLcybbm4UJCUhl9zGZjKXByHi+GA0IDq9vnXiAnliNTPuxhCn0gMuG3Xi
Y8aBaXOqJPbgX5/G1eH5+j6A4JGN4PxEX3u1wgu7G9pBJktRm7B7cETl+NY4byExlhNkPWuYmVCl
pDDKgbba9UGVD3k12soOzdvs3uyF+b3EnyncxR3mnFqQ1/vUGPBQF7rzXnAxbVwRF8ant2Lgs6Oj
g0R17fSr5Vy6Lc41nJ5hcd802l2l6tQ960eIpD9yoQu3sK2PulZ9uz6756cduSnkBIreyAdDuzkd
t6arHReDbOxyKNG7dG7aI3ayA4DkOt51kmVtfM3z97Q5rFAWoo1E62CNZUA1wXTwc1HxsRXNvVNq
2TsE2Yrj0rqEaBhH2s6RVOmgQzb2cArG6OL6C69DHtYTqT97g94loRbak6dvTNEU6L1V88bRELyz
rNxuvAn2JR08p8NkuKR7TRWCrkPmlrjvJp5cxsJxTa0vPkCrRY/l+hOdL3BqNxZLjioAk3Om3RMR
hUuNpu/4qeHZdfETdtwW9uf1tf69wNG5VBgA8BbtcXmRNF+9tmVIXQtOX97JaRLMrhqaxjcaRMro
o8Ro6fucw/05LhSD3LEDYYMVMZ2EwyAXESqEVfaFnliZuZYY58V9AdtPt5St9i7Cv6Tda0kMTEox
SwAiOr3OT22azvlNmNoUp6HAy5EbQ6OW9tenbq0csbyVSakKPR7Qfg6gudOP6YRYMhexru5grO3b
EFCDmpiDq4jc/DbjxgAEHAeGr/E0Wpgi9LU4dCUKN66CMdOuhaPu6XFhvNHha364/minFw3zDV8H
RBL6HTwcWterA8WR+NhT2lg+0ha1DzVJG12VEs4bO1SMj785FgA52mDYpSxFN9CDp7MgxFC3yMpZ
vsXNjFtEmPuim2tvtGhp/+5QJAto+5GE04/nl54O5UQ6DP1J2D71JOQCxsHaUbnpDzS3rOfrQ63y
fKZwSUyoYFLvB9BhLZXSX4P1DCK0PFeMBcf7ceapOJBE74lcsb6hgtbsUP6AqNnPYi8LR72NoOS7
Tp3CUhRJta9BZW3kh2cfdQnfudS5WZesyV6F2GrXFJrSIs+cSPq0h/lpUNAb0E9qpi1dvK2hloP0
l0zFwi5ELTKGiqOy2U1UNQCTZByUHYLY1yf6NFBZ5pkCJYrCyBQt4MDXHtkvQ8FqzZ1A2KY/oyXx
3MvN9LGk4/Z2Hif7Td+Gip9mhbZx4Z1v3WVUblxWrowE8vrGa6YCXEMPc37CpuldKieS64x6cnTm
Vr3BKsf2UA4AphhN5c5EcuGeM718jsy4+d4rjWq4vWP0b2cYeL//kUlrFnV6ysQ6akqnMz8XfYIS
dmf5gz06+6ruZn9sxLBHb0TeXZ/5Cx+ZUjwTr2ELBG5xdSiDYij1ITdRD5hL+QaHEPNBddT0cQFc
fLg+1Okt8/qRGWqp9y/3DKfm6q2UqkZjZRmqhSpkZJzIcjhtHQ+nhZu/R6F4RBy1eGesR0Hts6l0
LbD8aLSyZK8mivEFaQLYO7AIZrdXHfEET3u+sxEz2ljGq5v9r8GR6WEyF/lRsAmnr9giaKtHobD8
2dTELZV0sQ/pLD+ZeVBBLYicQwiN9SNljWyfW3V2JPKPX0JrqLeQk6dRzt9Pgi4p3WmLatq6MSfT
lqucsbCoU0/ZQzsH6bfWrMfHfLTbG62ARWGVavXBGmTxvmrFlv/EhQ2NAQ57ijP/9co/nYgUnQSg
qhKqI4Y03uGUpH0cUQ3YJ6J7T+Qv9kYqtjxMLr4y5oMmeNBX+PrpmCaCEJI95paP3c+MWKlKzY7k
91hFtvQn1+t0N+MF/nFop/GQ5OaWAcalnUTpCHEw0q1l+Z0OL1IlTZyxtvwA6ZR9ZGsC5mQaPHRQ
g75f30nKcsedhFJgYX8da3U0y1U5NDb4Ir838sYlBTcwnWy1A06T9R1yLc2NlVpIFGRz/8ZAdOBR
hlj+pdBK80GkU/QfnCHURdjb9AYwQF8FGpM+hSKGcu0jGAJLv+YchWn+k2Bo/P8caX0wSmFRpBIj
FfDyvYBC22IootCuwYVnY46X33U+x/9+q1WckclK0GdZa/lKZQ5Ps5mHO1RD1CckWdzKrJOd3ZSO
l9VWQMM/1vqHZhj2CN5s5YUX19WSMVCbpK6vLj//5W4UFCp1rgML5Zyp8ecFoasOnbYfldjeeOdL
QwG05nCGCUAldLWsIrhkiK5zfGnRqB+ypjOQXRs1P6O8c3N9ek+zvr/OJ9bLgnJGv4++xelbOVll
S+ZIcDoUtBf1yCy+OnIj7oAA5IhUW92GosNy8q6/JncPByIoBZheq5UTToIEAQ0sH/k6Cw9t+MOl
qv6mweVyuQFJ5ZWoJaGGuq58IFWRq7XCKPOstLf1MEuP6EwS98uIoDRoInpOF2sPua4Vjxowy43Q
+NKp++vwqyU74mVgNf1y6BvU7bM2shHLMfNDNBiylxIvQyhVk8P1L3lxZqEb0Oe3qbmuC9pGH8ql
xDbgS+qJn+lFBvur2ALIXVyahk66hS+MSsX3dL1IcZZXusWrJcBbsfNGY0UOhWtZwRau5uLhyp6i
QEC1nOLmaqi0IT5JyXNQZIGL7kk1dRAz7kZslAWGZjGCIFDP9rOO/r+oPteGNb/QTAf6UlHP3Qgp
Lu4TEEXLS/PW691f6Q1etOgQ+ElPjiljevKg43L/0CZa7YuhE8f/4Gv+Mt4q45GjqRhp9vPykVN5
NToTrsp4Gwv10pqhNAiU2oZ7wIV/+jWDvJdQI+FsbTMpf4uWV+hLQyT/B+/y6yirk7MrhlyJ54o9
D0//gA2ltW+reYsYspxU65OFQB0JF6pnpMGrd2lHqpeFxJ7Hq6K5nawwllxQ4sOXfqJ95pZaXFO9
I2d2raZWlEMGA3x3/aNd2BwLGwj3Er4cR/cq9MicBDvXvLD9cQjFncD0eR8g74McoqJ/vD7UhSPG
IcaifEavh27d6q435aCRR7wbfMjlxZc+a0b84Qyvbcvqa8MVts/KQN5fH/PCamFMY2H9kaaR85+u
FpTLJFzaGTOM0a6OkkS5RXx2q3l1cRSV5UiHDDDb+kbC0RYJxSazfdEWhW+r5U+t1v7Gk53AyX6F
LlycPpSr+R8ACu7Y01eBaCcmU+FLxVoORk+S7XSnceJ9mVFdfKK+nL4ZEkX7/e1G+WJp63JEQ7Fb
TSCRuGZGPaPW1CYeqLfqd2m02cldbpfVRkClFRArtZlFOnp1dLQqDLEcnQ8/Hcb0kAqr+dShA7e3
o3y+r6Sue5/M2nyoC7nxJHlQD2mlTscWmR7Dlep6qyR1caoRIgJ9Ji9nzGqqe0xGShxMSDejwpnc
AZUVhBjU+pBVU8fRnQ8PwCIB+FxfrBeOA2bh38Mus/RLuBbFkSURNGHrPg3tTq364McsVdYuxVrL
z0OkXF1Laxx3sGHFdOh/box/oWYFCZHyEAaVNEjZqacPELdj2GVlaPtNMaYfueAgQCuN0WluZrfW
i90bw/e5NYEWh52svC/VQn+RMtqokEDmvNxVs4HihUCHbys1f6V3nq0QKhuUeBRCpPVl1pldpI0I
HCGyqQEcgWKcIoKRSY9ky/ZjnEnK51Hoh6TtMi9RA5RCDDG5DWzU9/Og6z/aJvhiWVmAUxHsuNoJ
k70c28kTJsoowaCJ3G+UiC6dCbTo6EtwdC0QhdO5nFCwsnMU733QLppnhlZ0lINgSwzg0kpFUho0
PCsHJPjqi9VRUdPxTPhiwKdRhxmk0XWsYNgrWjgenGJSQy8spd91xSRaRRcc8i8QKgqJRManb1cU
YZJYDlmEreD2EwHu2TVWlO2Trgr967vivCrDUJC10AQzyTDWX35IKkk4AN58eSjy53YQKDMlQw9F
LAKDku9QqEW2v0OG8KuV9khVXh9+zcx7fVXARKx2XhScybJrf9mVQyWmPLfDwE/Bh+sear3pj1QS
xFCgDfXHJFOd0IXgCkk4KcZ5Z3bDOwmfhshttbaKXb2IZhTbZZHbvt7MyeCq0gL6bk1AxV5gdEl4
kOtef4mRtem9cQ6Cbs8NqT7aWEclrmphYb4LLbl5S2iuvlkKky8tclazh/JvWe7zom3Qdczr8alA
krXciBDOFzKweYpBALcWg4azXgBdZrVISLdSIx52bWklbxuqnL9dt1yocRw77BUurXUcUgkjhsqY
UntrBF2dAhdeY+5/pGo+bmAkLq0n9As538ylL7su3drADJ1WMBKY1epoJZr6QRaztteqxphdaRT1
T/Ttd4NkaFs9gYtTaVNSQ/iBFf1aVf5lKaldCi3CoGpMUqdg9jBW7Y57NT5o8mR9DjBROVhmVbmh
bbX7PuYqbOhV33GoKbskBzQGPv4NHjPDm+tr/ELesqS3ZAkLcot/WUWBXWtwx2U9BaipNTTaTq36
zgQO+p4+kP44GlWYg41Qsm9TqOGf3XQ24MnZZhN6UELD2stNMW24nZwfbTwTlGlSYQpW9JZP910c
mJFjOpPlsyrLxyzpAleIfv6u6GXpj/WMAUKdh1sImvN4mEUIOJWmJg0wAp/TURtYL1WP0wsUjHzw
QtUo9uRR35VRsTfSM2V5gZMrDREquGEsBYJiUKGrF0RatHWQQ5P8WrazWxu8sltpY/iW40bcx3ac
IA8bDerXrGvzvUDH5lDi104tuE7eqnNefbNrPfpejar8bEr4NLgZ0ukbh+9ZSLI8IwsDOBR7Berc
6XQEYShFFQA6vzay8VkYjfQNTdTgpU3NeWEpx5F8QLl7/Cl4tM+TOreH60vzbMusHmAVijVDYUeG
Xki+EBlw88j5MPfRVhXy7EhYBiEBI7BWcB9TlqX4y75M0EBNOu4ZH8X+e1p5t2mmFd4oafeN0d91
uvHWaJuN+ODi1wcFuwhn0ExaNxuGGsVrU4olH32wqHCHEMtzHFMbstn6gEqi9Pn6RK4JfJw3vKSN
LS40a4XsefUpDQkEI3p4gW/JYlHLDg0/aZ0xc6dEb36OfV7/CSPSANyHkP6Eh8SDiabe9Yc4213L
MxAwLHgNqFDrHGZknUWIykl+DEoWImxY0wGVDax2RPXu+lAXF84vQ63iL3qcIYAZFk5RjDrueNHb
OVeym+uDXPqIcEkRREXiZdENOV04EzqCYyglkq+qWRTsirmabWjYtnwI8lb+hFC29vP6iGenItks
swTBe4FLQmc4HVGCUA0Kq3aoJgXtnWJn0wM0/exNNoaICc9QyPbFbOQbx8DWqKujKg26sM+mxvF7
x0EoG4DRT7UOMXdond6H8lbdS1MbbFyX51+Q2wVQ4EIQwtB5jQ6s03k2x0gNfD2JrTtdLsx7RQmz
4/UJPd/7jAI25VXyheb46tUGjhd7VvvAzxxlcp2oB3cf6XRs4wFePCDbPDzkiOINbplk8cb6Oc+4
kLKxMd5Gnw4MDSHm6edEnLgYsxIdkslRk8d2SbO8vujq96bW3qPrqaCLWFfHCb++d1adOi+kaPLe
pJd/O9lI7+g1qrG/PyGEepCsYAMsYMnTR0JhMm6Kpg78pHFskH5lejNamvkxaHCm9HS8HB6gCg65
X6jzlg4EwAh++/pShCWCc5QNlPUMEjoo+QRFow93kdbZd+GCavPCsZzFDr8nWSb7J/oprcp4SkJl
xEfD6EaoIvGQyWw8FbGC0JYaxLWN2jQOSFfGGkQZOfvEbR99ogH7XAYaCnsVzR99F7UR5Moo1fAu
doKypq1cSlO8C+JS/xwJ4USHxcwGYEbZNs/YXmq6W0jK8EY3evlJaE0au4mcN8gmUr4oXaeV8KSs
W7s3Xdpm4KVFrgFKqiDly27e9Np3i97FzwL0/b0zp62zS60m+TR2BnqEBV1e6uzjrL/Tqqn82ACB
4X2qqf5oIIv1EPQW+qYobBaOW2sG/yxQY5s8BPIXizIA79/mbkTw1DA7/OLhAZkxRJdSH28tuUdV
pAuaKcJGaqhGiuFxd+PkWW14Fnrm5MBmJRBbNdQJGLvc1H8i/BSGvlnPyHKQTSOoXohk11VarPlm
ZZfRGwktUy+3k9R+n2rYzfbIzddN4VFLslH1NWzpRq5DBwxGIRoUS6s5byz1g0KviMTI4v3y2reB
C+DUi+1b8CEONVocsS2X75UotG3lIKwuy2kMYsPpFljsRXCikGzeKVHqaJ4cIK/lG6ZQGsRbIzol
Ui1bL90YpV8RA9UT5OmdOvO0DPMzSDS2QdQtUrRcc+xnOC8RyW89Bf+eH72hyW8qGtI/oiG1OldG
nwhvFCkMW9+GwTB/bO08HPYm4r/pTWvqdY9Cp9xV7jjSGPIrRTLRHRY2YVs9tf07jIgp5SgZxSy/
alHjcNW0Ri000xCl31lw1OZbYme7oxOhZxFGLpOK5UekhdIuDhXQQN08Sj+nmjUwGr1CeUUPm2cq
LQ1F09QKWhe+dyTtkyzoWOpIhTzaSH/pXibkRvWi0sjcpqKHU2YmFjZVJE3faQdYiT9pVvi21jh7
XAXtqeceOCMuKFgD1GQAGrgrHIvSz1MREh702E0/EV7abzrEgN8BSqjQMK0xPoEBXijPU1VD8G7V
sUFTSTOGHglnNEz2g4VCq6sAJujdVkbfxeXLmdHOMUb5i8pm+0Clpx92hkpFx5tDsznGDYqgbmKU
euMTH41/0nDuXzSn5RfRDYRjiIP4rEHF6+d3+IbI72h8ql8N6oLRYuVSTi4ul837ImuNcUcRtddB
BQem6asiXjyHqgnVXcol8Y9OC6ZbVKdQsm+zOHoOdHXsbjUlz28XB9ji0HLr225pRGPjy5E0gBsc
6oQ2eQgIvKZLGN5j5zG+lRrJ+jr3qfFstFYX3ZhJBIExC1LDzwNbTV1sIcMHXUrm0cXCxvo2CCfU
WH8Dkg1og6izCzYwyX17gqyEM1dkztTFI71EdFdrhT8Vmv4DzvKcPfeSFsZeGCXScIPFhoLFBTmd
5i4uvfExatLiS42nzhclCLWPrYSgiivXDYp7FtqKX+0kRCp4UoOK0kWFkO7/Zu88ttxGsq39KvcF
UAveTAGCRFoppZSU0gQr5WACAR9wT/9/VFdXSSwx+XdP7uROulerugTCBeKcs/e3IynnlN5dIeox
otOY8Y0bHfZkvZUf5tKaH91FmMkAvxsbZ2BtYbtdK1IkPi/kM9ShQabKU+7oxUrWkehZgB2n/ww2
uH3MkMob0ei74xP0ItdIyApcvePCoMiTUCJ/p2eu+84slRj2tl8uw468Cbl8pGtmkde0kC4Vr0Vu
PixFOi0HXoqUX11YuvpCaEVlRnJFUR3Kshi8myJbtfEqtWGf7auezlRoDAvDbojGYxOaa+ppUash
UIIoXgnYY7lqqkgfF/0aPidxHy7tc42+s9A/tbbYVLLajTTC6YjXp8VFlROW7qSvOw8ARbVbVNuQ
oVOYuChqkird0G9H79O0DNl72yHxKyRgN4XoOCksZuuia8NOlC44zQZiMMxvwCBOgvV/hjnpln6E
HUSoxKhc672pTSolOsLt5dXgTbCXdeRO4IEt/QgJngmD2is9lcC53UU75PmgfzfJPNFje9GFuq0c
OffEfLOjjtRgz+k70E1D/doymYMcSKEYyVRGQMs/xWNKfhRhSuuOeKD5SQHGqsPVKUQQGVY3GAkR
TtwqOMFKfh1FOc+71l+KOpTu0N4YioSmjFjVd3oXbE82O1ArZgW14XFbafHBtXocveWMNeJejFiX
YmHXdfkZOlUFD9LETo0iIWAwqquKXq0FMTwUW6uCyPNAxk/aEEj6MLQmdpUoYRJtZl58Qu+33G+y
nMUbHu252eVZaySlUWhfettW6spSafOsMysREU7jrQ5HYEesHcEYbNZ1oSo+AjCwiXahVpnt/YzA
x4kRYaImwGswAjlf3fVDIUfjPXhmwpGyQrBOaOxDnkkxIaqkED15ImDN4W3Yo/2YEW/01JHuQ8lu
LdQD2jBZE3BlIt+jshf5B6v2gL03YqjfSWRE5q5rJuO71k3jt9na1o/4pWdevM4ub7y0J6i9BUc9
hcEGmh9KtN7eAM1f6n2dQoo6VF5RXTnO4K7hUtf2axop1SfTy8373iE+a7euTTO+s/qyuBtrAvd2
gE67+4H/VxoynG3dWAfg9Dm3DKIji7KWTrSuE9s51y+nb6YBRWxHTIZ7W7Z6+0k1vdIA6BlijKd1
xIDsN4tzMxIKO14VxdaNB7sVmh8ZVW2iM1HolSN7ylk/g21z+j3GG/vBzuvlbVr7a38gqtwHOr/Z
s79zZ9qgbOMUkc2YjtiIYAFpOr6kyNqhnhHnu1uxjKWRq03rsxhJC2RrI+GTTVyXO81rkER7DZ5x
rOZVM0VduVynZj+Tci+/WVO+FFHb2dpdZZH8ttsY2zizi7u54BHia0MPaTrkYyNuKr/t/L0ezOVH
QmDVGE1Kq4pd3bdqi6rR1p78weAldMZ8eO7XdXGiiQreicGk+Nd1c8wg6DUdd6WBfO4ZNP+B4Efo
5xO/N5TSNA9l0+vDZ7mQXB0XsjKLyPZlytxiCY6OVAoEJ5LdkJILAwLq2gL9pe9KyOo3sLnze7Rj
JH7qo2e/qUjJo80IZ9x1bM4aggXbY7sjz2g3m22FI3Bq+HyTatCMaGC1mfychQjf2CI56cYvfT09
lBrCgZj0ZsLAWPlJCzjGx8adbLqRnKWi+2rLRX339Y4dUZ258i7AauOE2TG9JazW0tWxRfmajCib
eivqza1P2RBhwD4mtTdNaHROpkjY0gR0NZeFMwwY3uNvd5x6iOGOkORAkWVe6lr/GAv8WkhghGEA
w38em4in6lTZo+as1lzb4UnJsQhRx7RhSsT8zUoXKUxdQnEs+OZMSqDU+N44v3Y2v9stVZG+LdxG
u9IGb0sClXlv5BY4NKbJzKj7yQmdabKgllXjAWCwGc01gRUwBxCvb7MflmLYAPV3714uy37Tv8Ff
iqkZf40OnOLUPt9t0zano57ujrr9g+EqII/GZkRtazt3bgAaHkp8ec8GO7ejBevW/aDc/IIW6p8N
HMzzFPTUZ8eLe9oo9pZg7qelCna2WY3RrJfqDWsN2/F67f7zwvyXQ53UoRoxDF1T0ukYai1PyPMZ
3mpZZdDekP2hWjFKbG33SLpX+eHlK/2bvgMGH7xUwJkDzEXHEvWnbqAr7X5m7h1QV/RmXAnRxRqo
jQtl9m+vJHJmKmzUjxBSfz3KptfCr2Ag73CIyQ8SdCqh8TjYDnTdLrp0fn8wymk6gHCBT8eEAV90
uy/o39jl0uz6hiEpO883wUrd9PLF+2f9zgNCM+PfRzq5eI3sycHzuGsMxJYk99Im8Y/s3M3xUO5m
7UwWhcgfXz7oP9twRwIW6oEfdFWkTr9eS0fNad5WishGzH/gIz2xK/T7vL010vSSBev42J2sK3x0
GLbStncxEZ+cYE+Kzjh4kpzpzrS/zcHgzDvLGe23zQJotZqK+jGvrerJVJtxWBrHfP/yuf7m6aR1
euTJ0a9mIHry3MxuyrbbpG9smbP3vquwNXrEu/1rHPcnMuj1v07ohFZ08j/Pg4h+gRf9fyKOjkf+
8hMm6c9f8r8JLzq2+s7Di/b9t/pL/j+E7z7Xzz8jjI7/2p8IIwcaEV8XnZRsfKseo+K/EEaO/Qdi
FvqXtBZRdFhHEPefCCPnD4YNHrHlwIAZEetHHvCfDCPzD6QXhATicmDiQl/Q+E8oRv8id/z9sEI6
Q7tCZzoAZc3OgRH6ry9GNxr0HOoZo0+WTuJKaVBvotX2W8IYB0F1vIKEH4i7cpaKtO1u/mj1ua0O
8yiIa0j5yEfNQmG2w5DVwI5vdLnA/MmyAzlnhr1nXi/2RTmOMh6dbU6a0ezsGISlH4SFcLU5oqfk
PhM6x/557PPsVT9oEMdw8lBmZi2WqCg1W8orUlw2kHIEqF4hUB++B/4g30+tJC+lTNvRSTYvtZdo
6tmaxAzIUv1gr4PWHvoSmgqpy3m6vCXUwr2eh2lYIi5+/xFOFkFa2Hrdh65ZrAc3g4iXyLUpvwpt
7d4IPRBELmbTfOQMkZFijmQ2DMtUavdePS/JrFvdkXnQrd+k2ejmrqZb9UU1Zv40AhN541iVXEnP
9Dbz1k4NzYpIB97SqBkc+x2NOqI/bXq87INnTX41zNSV7/WM4J73NJRISU01PKKxb0zWI0mk7Ccz
z6Nzp28OcedIHStqaHchqEYRGERVB6iweK3LjMRUESBDCldpKe5iPpEqRedJ6+7EkEvJtcYNe1B1
X4B+z7PuGjR+9xV9l15E+mqV3b73Vh9mVcmkizDu3jxKULfmXqpjp80oh0FdYyeDlKHaapPXhcF4
muQu1REDJLHKQGJyxKu6nQZup+nKdgfbr8yjLa/Hr3mwmNBsBFX7FRrQ/mnVNf+5Nmf7q5vXhJ5Q
dq/v7VLLPpCCTatL+LXsYrO1XRUuMFkycnFBoFMqzwNQQTq/5p3tdfa3rO5q+Qpqjm3s80JDtEAG
4VK+GxFb2LtxqR0+bdKi2WKqo/8W2Im4MzDX1WFBC4kUpqpV7hvPa3sqa42kApzNxwblQvt0R7Ro
K4kN67L8ETABxVBIjtW8hF3LexZNDqLdviYjjB1wtnw2G4RD7LOXYtgh7u2f0GAYzKZ79E+9dP2H
Jmfnu7cmcH4PBtIY+sFBM2tXdmXP3/sxDYrraijz/Hns19HnJUgt74bJEcHVcqXdvgPICStrq2o3
3dckFFMiDhAnI7kttUshUtFtNKp8JHPWq9Mx6oYOjLEos6w8bFlTPDE1yb919J2QdLpea4TIGKl/
e8uaJffKapLFyeoHXPM2GjdmDTxNgud9V3j2NgLRYYAZt0vtWzvqpSnfaVNgf9fgULU8JePRplP6
5oDpPK+fPQPgVTjbVv9WzJathbnVA40ArexvEZgFu7tTeTMusUmz19hpmZ7LcGqO+TeEh7eUSKSz
GmarF8lCMuphKR3SLfNKnx62pkuf2jzrj1Do0b+X+pDSmAuM8bHqZU58qmmJxwwJiQgnc/E+ZFIP
3rTEsbzWIS7dldZmRWCtVbPj5+Rqx/i/IT6OFpgbdfSDFC8tQUeskMUHQJHLc+qsvn/lUwBUESt1
J0NrKQBmkZFdv6JnMOWxO5u8m1ldzq/XqkV7STRbatOaEgLMZY+VnLaaEwBLk7NvIAwVsDIpt70k
21xBXb9Ceb6uUrVMO58Yc576yR+ruCcM+E8d0/990X/CER61WS980Z8rAZPv6/9cDcf/Gn75qPNv
/vuj7v1B4YgGBjQ44mzId3991F3jDxQpR4US8zE0d0eV4p8fdY29gA5bDC01VQsF2lFH9heZ0PwD
7pWBbPc47+e2m//JZ/1EOKLhUaPXzSFOhoU9rSu02qJKxOK8WvKtCwnBLsifK7D0jL31SR+E9s4j
X/mJSDERNcU272VruNGaLmuEEDo44Eku4klPjfeih8L80/X8c9P4s0T5RKX59y872RTnWqlPg2+L
hB6LvDHttcVd3VN1w1G4IyYxjfQeaUGHii00ppWMeWt7N2m5sTfhfSBBSB3S2rYq20GmM/epievc
Il7g4DX+ElcMb99c+KXHbfLfO6O/f+mxlPipuNMbauKRRSJRKYoeq1d9SOgfWntP5F/0ys5vXHtp
4mkjpSd0UgQ1Yzc0FyRoJ7X830c/1mk/HZ0A8DSAOC8Yi5nOnvV43mkE0cd+x9elz0eZIIavonye
WwZKM0nxXVpc0B39OvD++9jHwuKnYzc1MXX4VkSyId6sw9adioeMXvWVRjZe5MyB/qawijUIR8+7
pGz+tf78+5jWr8ecAvZMmmGWSSuU3M9SwV3w6+oOof/XCzf03GmdbHF9QItS32aRTEaW39ASyGOK
9eZRIuxNCGnP49IWE4TFVY+8VtaJ3KZx72fbvajmHx7TXWDXy10ghs9159r7pjBVZGhGeuGm//AZ
/e6RO5EwYUBo6sGdy8QU5RLVQ1HGLnkH+4r2Q2LRCLgmAFxcZ0Egye9180e8L0TNG10QN0rPeHmz
IcRe4B0sseTX+myY9y1N1hsLaNOVPgRMnztvCCVTmQvQ+HP37aTIlMNcjJXv1MmWLkDaAwIFlqWc
DnXrXZDp/ACE/POquP/AiuUiq2zamwkGTPLVPasL85qBsVO1yw1iJDZwfdEcmAE0WPvX/kr1nbye
pDGF+qKMB7/HTZX3ufOqEXybtXwSH8Y6s5OszVXilSvtW9w1UbqhqrRQY8fL0oB6yA3as4MyYlGt
UcfUL5Zpau6ncatv6N93V0vLRrB1OOWeueONndkd4YQklZLI8W0Av3VnZsrfz1lv/Uca2H+/JbiA
f31LytXZSkxlTcI4X4+atgAr4MI01dvV2194TX6/7lF5/nqMrodNFKwLl9srhz1+I30Hb1uSv6vu
UXd+mNP+I6inejdbXhf60lov3OgTjenfZ3ey4rZaquBB2E0iyHgDKe6UthvNNDeohPLpm5x8r6Z2
qTwX2sgq7Ei1BsmnARyysHMXR082onkuxQCc/TknSzCCkrbZGoeLDWbqdt7EVCHbKGSyrg45hbV9
XftZhX3AAuuqmjnWDEH8+tAtyWTLS+DAE9v/31flZDWeaofXXTeaBHlEQRIHqFuBSTfqs/RdZ5FH
UBwLolUndoXcbT/eEOMcfH9TF74Gx6v/u9fvZGWmnWZrlLlV4s+TFxmUZ7usqbqbGi0qG1XYUS8/
eL9fSXCV/PrcpavPmwVdKyFrQx6G1XX52GNn0Y3u8eUjHJ/g353JyfLaVwEBCG0gEkFEzy5FTrYr
BYzkzjHUFSIHpNNIWj68fLAzX3DcwL+ejyL2dpPdliULSej7VbjioRKexoeHVUcYLhmmvpVfaXb7
XSlkDO5S1hfepB8a5N+c6ald1qNiX9du1A5FkdfXQ0u7QW/87eMKxeGuNYw6diyK+EjLHdKRWzMj
RcfA3BdSnzufGXf3XThy4bOdNRfBfb2mqbXrnVUlhTPLvWbXWWLJwgDibwftZ6H78gmoVXsIlE4f
RTNJ9wUT36GIKOx1oVphdgdO3Q3Gw8uXFwX0mbt5cn0p5VVNL7xOcH+uXxHtQgJEs7JeM+rSgj26
jnogKNytvFD1VXVTZbpf7kaVLmi67IChhE/HJBZu27tMcMQdRCUevmLEelNNvrhbqt4VlK6r/gXl
SfrcydRQKDyIehXroD7m+pTh+xqROWIy6iM+MQJFlcO3KpxHjyTDtc4DcXDTwnut+6ovoyZIgdCB
Upr0cF3Mu0GRf2OllaliMjmCq2odfLZ3haFtcSVTzw9p/iPBctkBH1xkdAaePpgPABbpNs1YlV9l
jo/en/Df8qYIFG2gxZW1E9aDqX1Y7V7QH9PkEo+B18jbtVuyjw7btptCkWhzPwW1ETvuYltR6cgs
QFbeEwFIAkzpRgFcNjfO2zrbW0uTjQczb9xHmENNwZk123ctLbUvc1kEsZlqvpMAqrUeOp9uAowx
zb7tSzd4XAdsl7Fhp0XLQdcaQfEkTTusGtU/UfHO8HByTi8EWr31sfSt3rldgf9Y2sgf0jhJlFVd
Vzqc6rBeCoOWFWzcKTJMVT6XNJ4erUKKV4Jux1VXM2pzMpPO2EjekQezwWp91BltvtLPsOciGdaB
lngNCBZMewHJexO18eSierPCuRW+iGbDFa9cTEvaNRPM4VvjOtV3zEXBTd95LSHJiH5i9mBNTJ7j
hNKoIK0i6uoxnTDpKClwwi3+o/Q37rIh5upNLetaAtc0fTK6Cuk+aVvRCBo0tjgqoQLmjd5kyKeZ
lHa6RFthGzFzcsbXuZlpMgmW3HoqSdNKLF/074CHl8+GcN0vErXQAJqjWWG2jToZPc60aXvYAcuI
mdtcsge3sOouMlqNMBLA6eznTYJ23mAvke8zs6kzYNGm0BPyGMk5sIxR36eVqHG+TYN5JcjWUvti
7jdaqYOLngP90O3grIEV4u+AOlC0BZJYlwxf+nG5rh7skfc+rJWOVM8vsIcoWzOzXTGSexMaa13t
5tZxdzLIEcb0QXBDWrna0XVJY4PW4Rj6PWRiv6Q4DdOs3D4Gq9N15MFvbh2Z6TK+7VowqaFjrxrW
PNUyXfTt/GAvs+qgsgXjQ2bwXEcq9XnYqzH77uR1O4a2Mx/7pkbpxH1DqAaQt61LtMCQ+2Xo2vLV
PBru2zFf1FOvE+8ea27Dc8ijk+2cxWIz5OpW+TDk+Y/cbzf43PCudaR8997bVLX1d80a3C9+Nhnj
Ll8n51sHyriIjE4hsps6Nb0jq8tEOoGa5PM4DWMeOYNVf2syu3xXNEOFhJOWq4JvwGA8ZBi4GmFn
qPq5A0NwrwzL/LAuSu1NwOCPbl+05Koj4Loa/SZt49TRUqKakXb4gx9nC26LsIVp+Z20pBZXkO+E
fu6011m1Lo+jIekxLqXsnj0eJ8RnEiVnYjaSPOI5typ4HL71cRrUksdMsq5nqedXHbpQGs2l0bWJ
jxz5yFYql2S0K8+MUmVsn0XQt2OyDuW6xaR4abfpsIGgYFGQb9KuWlg1x/Yjs/hVXuttqt8ViiTf
TuUjKE5IWO9tMhcXmp+rf2tA4R9j0XfovjSkSipLi3uj4/XlRnaJ082LS2Id2MIoEEhSjMrbdqss
KhYKEIfJtJKkFPZLEHxzGr1IY1nN+heZ0bsMqdcdcVUHi/rcURHUe79l8QxbtDcycmn83a1BM6Jc
cHvmx4KYGdAaXs7H8qjDnLXW/qgHo3yeKmJs8dOYxL0Hsiva0BWC53mYpjRlDWfNjIou6BET5rlz
C/qL9/DlT+CZDdOpIrybLUWXuWd/Oq5kqdVWdlUhVgibzbqUFXvcY/5mH+Gd1AKLkoNE4tEk9CB7
Zj2rlWTluiYvn8CJAuOvre1xXvZzo6HYzCbYPLNOFvlDGSAY1QT0lZWTrYxDmuFt5VTzfjORONJ2
QKyQkqygeraGQVPke2Ggh/cdZYSl3aDO5iu4Jxq5eN9OnnHQzFEi0iD8qXQ8tCNtyVd2Ftt1Z/vD
vd6XdvjyeZzbop8GiC60u9Ni3KqkVHN5y0xmCEmgLXYluaL7YluNeMia49sWDFcd29BDRVDDrdFO
l6I26Sr+9j6d1Age2zgp/K5InLXUX0HxSO+WuS2ftE4jsmmWww69dJZoqs4P5ZZdSjc3z+yoTxH6
q7dWKCTtIknLsvuKDhSYT4E+3ci9ub1VlnTRwGQq7cKpk/O70bGH55FyhX6kWif94LaCKLAtGAip
8LZFxpB6C+ZONiIhRNhT957Kn/GL4ToTRJShyh61SmYU9nnVBDG8AfejNi7TTTWj66JIt1IWELu+
RCk8d11PapLabsuGxRVRiVpMdj35sVHUVmOslnkg16NLHepUE5h9COe4/poPZXPJ1Xzu9T6pVrae
cA/Xon4Iald+dLNljRlPIMdvy/Y/cpj99f6dGjh6eN195w8lOzczQowoD7I22MhqxdeFeKcLr8eZ
Ezk17GbeVmD8bEVSTJZ9mzE0ZZhy1AQBHr6wFJ57A0/pHXW9uVplLVViOVu+72eETVVh0fcGdg8v
lM9PtDjl+rqug55njzzP2d9K6D5m+u3CInCsh3+zVp4qZzzgE8FEh4q3bGyu2nRdD2ZQ56/RQhYP
XTYyHz1GiNYGAHmcns5d2UnnYetEF614tZI2reSF4ujMa3lq/ar7rODBHEWisW0O/UpnDKg7aLar
RosM2ZSxF6x/CkHOUkfO3d6TtYdumAf1KWsS5VsAld3Mj9A3arEFh/vNy9f23CGOl/ynhvS4Qrta
euvYZCRmtyM4iM2OmGCA4JV5+RBnvnT+yZvekm06CZrcdBUXM7SKoYEMPBoXRHFneij+ybvspzO9
AM+tk65z+gitx2PTy+BmqJBazoBBL7wGZ5arU+NmPc1+Df2nTrAmb7E+6vN9lWl3+IK2W0maTzQj
44pc5bDFmVLzwqU7cWT9tYyccg9qMhiMfKibhFSG7r3wC07I1UoqE62yt6cCFWIeEiOaUfTOWYEr
vEobvAgCg0qUdpq4Hat+QHSaFuI7uonmfYNiw4d7MPUaQthJdGzojgW1trIWb3XFim85XXNY4Zm/
buUyPXmo/wXJtbV+ZZrMKnYEpecpdHe2mwedkLop8rQuoIJAVvxgiLY9Rg/20MqWcZgeilSJ9/Uq
mTrZdddsF27ImRfxFNcYjDPTLBTpSdrQBKmQrO/bYdxuLex7xLyI8qnLq+zCQ/b7+QbO9F/fEkje
Vtv4bZEQR/bNssaHIx+O8qUkRHgyDoM/V5/sDIvay2/MuTX3lFusuyU5Mj4jqlrlt4av1IPekBgM
CTPFN1C0ezXkwb4KxHO6edoTIhA9VHytX798/DOLgnv8858WBUECUUs2g0hswr0ivXLlzlBbgYqk
Ki4MZM4d4mRp6xm5+MtU5wmjOHWVFqZOjEDR3HCsS+mh556Qk6Vt8/EGtErLktGSuNbnDmdc54jb
tjfaq6XDJtARefXlv7tkJ4tcfQw9WwM/S6gdh8ifdfcqIMYlmhfdi18+xJmV7hROmHuATVAsiETS
cHptbK0W+rWFpAtb0iEdcRi9fJwfcS+/+dz+AzYyds6i9WyPjNStb8p2taLBbdKdgQ5lX2uWdqf8
QVwPunpl8OK/9lwpY89o2veqNo3nZpYVu0jjW02JEdYNlkx/1B+zuayTKXS1tE2qvBvCPBMftqJw
99tYET8sdYL0NNA5q8rEXuvHQ94cRVStdOIJNTZ9j0m8woXwpaQFS4WLdbLEUJ9MDVYu3cu7UDVs
gBY3lw81tzdORc/nGIPBjVAD6SKDCaDaTT+RV9vtPWrQ3csX7NzrepQZ/vy+kAzfoGQwqQL8lnIf
mXsZYs5yI5f8tx0SNP+Q96ae9Nqc7qeu0j5mQ6ciS1b6hXrvzLPunEyvmgnB8mYZWTJIL8OEstVv
NxPPpal0A38EdsEQC+r07eUTPokE+Ouz5Jysh14H/29cRZYA+tfvPBfejZXWW9IOfX814349jO5g
UjUOJllCkyS1np6gNBE7poWLgXlp3gW5FpC0KnoMQr2+t+cF0aK0t08uo5bjiLAkOb0yd5Th6JPw
0lx4jc5dqpPKOJjwB3uFyhJvWYaYDHo9ZCFacTM5H3DhFQ9bRYPj5Qt19sk4Ln8/raTrER4kWxLb
TUktblvrcNCrcf3sTet0U5DgdD25ggiEKs/fzkI2qMHKYdcVBNS+/AvObL6ck3W2FEFRaPrI2R5l
YuQ/apEs4IO9/Lefm8ScZkJ0Qx9MYJKyJDOgeW6mUSTNNvcxbma8Xsvi3bTaYiI120pCfzs8gZBf
LpRYx2v4m2XKOVlydRIYoKKwjdGdCkmDWuodyRQFHFOzv3B+Z5Zc52RzSdOptLcV54O3ruaTlZrL
HZK3L4MP4j2id3Kp3/QDcvK7czmZuPgrGWJgb/NEeIg/umBZH6x5kzdzP447s0nNgw9wfT9XqCTJ
tSsealPhUHYLtnxuWzLGoLePaFZb4ynzrOvVMevd4LmXcsjOXGv7ZIVDbGyNq8/nuurr8iE1aQcb
m1kxMnGM9y8/S+cOcbKEFavfKLyaRULwcXD4kdOQgzB5ZSv7EiL2+Ff95iofNd8/v40DfAIoCgWH
GMrh2psNdDiaCPamIwPcc4VJ3pShYmZG7YVv6bmTOllsEMF2W+uPRcLtw8y1mOKaR3aIbCSuF3ZS
J3G5fy3G9vHYP60xyIOzya4COlSelj/SgpWHKejN11Xft9GaadZuxef4luN2VwzZ88Rc8GI5mb+h
P67VbrEN3JbeYkcbJJqdTVpZRBNh3PX9cql8OvMiHTX6P/9GFXQ4bAqtoHzCrhnMjojW0lv3jcuU
x8O9eHj5ITp3nJM9X+p2mullrN+9sToM0yXQ+CZApUw7LcoltuGXj3Puvp6sPQG4t6btnILurSL5
fVrKUEsDLe7nSl5Ye86s3KfBNA3TwBFrWZNM05zG2xjYd2NXr/F/dwInCw6mf1TaMqiTHu9wCB/J
iVOTL4S/MrX/rw5xmkokuma08PnWSVlnzJSgOtyD732FjHe+8Hk9cxdOY0eygBiZfq04iTzwX7UC
B2bQ9NvraZKX7sKZB+rUaaTlJM0RoE0QUZeO79NUbxFiC+PK1Yc2RAo6Xr18sc7sSk5Ba/z0flHC
KhN0lm8xdt9n5eCGBmTu3dSmgDDsS+izcxft+Oc/LRckW8zbjDg6IRQVOHRNImrpdQZdhDy48Oie
ExCckinHzKxHv53KpCzR8cHDTK/1pdCIVa4JhJoHNPLHkY1JeyEuhIFjl0iI615ieyWw5uK+/NzN
O1kN/NyhLVBTRudN1y7hHPgjoBHHMD6loDNaoARlfzWZKWZ3iIfPcmiMT44a2gbTsW19GVdtvg6E
A99eUHMgjasoI0hfooHy8l3/8aT+5ot06g1qtMKhvEeza6kuFPjP3662YnZP/qLZiz4GomJHSA8R
9bqNHw3WChVg1NU+yNQc2pXj7JBurbBXuY0z8HamvV73QWWGfxgdKDSTTJcY7eUGCGPO4jIrQVqI
/Kafh9tukkPYDNg0FKmlOtPC22nN3A9u7k8HmVlir7L+hjvYHaZRw7dYZOb9og87o7+0Rpz5Ih/1
2j8/jBXYErM1eFCY/5tXpbFQpwQlulu9p1jczO/adgw473FNvnzFiU/lr/7dJT9Z+VBq5sJf8jKZ
t0BH8Kwa/6boiOKFDCIwSS66OjqrKjeIWigJd0bRTIrGPf292HKKYkf5iCQFQynbzIIvLQiDpeWL
OpdgDnrHCsiDZCUyHW0/9ZBrsD1zbSN8s/MnWYF9wW2hpYdR+MOVWVAXhHiXlq/5lAJvyflqv3Y6
bXqFrMl6W1kGxD8oSl/zrs4NonWnirzkoXDvZsbQRYhLQuUR/Mz0lQw0p9lNWjC/gePiTrusdRu1
17IvTEnrBkdEat7XIyCNkLKLGQT8wmvgT225C7axw5EPrnbnrToK9YLx4RID5snycPW9KlHbwlRQ
87St2uFYFV6cDliTQh/A7jeXRs5uISAOYuNiDR/7SS+e/dFHSKl1fXD0KDtwO6Clps+6oZb3WNje
jG4+Xzsr89XBCF612YS1agOVG9p9DjZjWglvjxZSyW4bzN06lJXcnsIUnEgbc37FV1VVxm1aZqkT
wR9O1Q6RTL93uyZ/Nr1+YK6Zlkj1HCz+eWzVtvHkjJ15XYHrjfPcH7qDLmtaFeBm8b+Lee6NyG/T
LrE0TqeYSZuIfD5d+WvSEy0gYKkqcddb9fKt0dtxeoNysntTeuXEqNwPoDogcgm+dOlQWdHmBFWS
6bbV7GrDTTGotKuEemBl/Xw/Blr1tQZ1+lStVKGh5kISggBll+9Ju8PIPgOG+DAXueNFCxlS6U5h
an834topo2nL2s+lWnlVNlGBHuizdboyltJSoc40PUKT0Jl7JDqKR3ozIdlgTaurkAdyfloNo8kw
kk3+u9ZMi+8a0qfigBtMip0nhzRZxroEbdTXjOXtFRlGaM9WeSQjOSmMlmxUJIuIFSyN1ddomFTR
lf+PvTNpkhNpt/R/6XVTBjjgYNa3FxBzzqNSucFykJhncIZf3w9R36CSfSrZ7fVdlFlZlVKRQRC4
+3nPec6OE4lNvLgsrGmfjRSsCKGEuaXq2rICO5bJ1Uhlq8FJbdTvxiheJCW4ZK0S04ufIgH76co1
SuIRej3p4qiWRTf8DE5Mua2IoHnHptPK96S3HCrpht57HaW3C11074BY1HzrevNMfi335F6R9hbA
QqwxSB3qd8mO5d3lCDQ826FqNV9nlURvnb4kO03l6apixWlgOp3unRTjtCpoKK3b1iNj0NOYGHDq
BUrHHTm42j2wvWPy5YIbyrdDC87G5+ltvXs0RT1pYUcwk2+FPKWmAZU1K0ud+jH4YTRW2cNLODTq
gpEjdAbTbe00YJrkPURJpwFJqZmHMtr22vQepbnal6lmfyhnrjfcC1rhD2GxoPVlTfI0lKH8rAY7
Y9FOKWkOJq/r1p7RssIl3TAp2PVevUQ8tcP6KhqnJNsJLe/uIpviqMBF97CDJfMoyG3ddoA6QdQh
8qt4sfFSDGP2qBGhI2rVmcUTlmiYqFMWu+/gIjlpZlC3FqIKqz+HhKV9s7irib/KlJNvUtmHe8xy
bbzVvNBedg1i4nVeTEA+Jp4gCZHJxeBRUyuNdEneYSeDO6NtZ6HVxiYXpAa21eLCptDD+pHIDHZv
pcvLTIyU/cZe0X8qRX8T1DC57ObE0xnzGCNDEMuCr7WARHB9M+Vu8HqFTi768UpZHZh2/j43MKcw
OrRhl5qnYVhqa8tbxzZYx23+6XlqHDbFaAzUTBT2V9L6Oo+urJ+5Qo1S7lFY+KP8Ao4YKczeVRfT
QkGxjznHvtGpcYx8r+3HYwF9BoKKl9h3fOsbLISx16SAnrxhpqvOHYNqgcW2j1Dx321bXblF8xzp
9NJtDApWLyZTi74V/Dx3AmYen8KB5MYqpPgI40gDzJTWNYFYx7SPEfZ6uRMxz6ktNZpMYEEhybt6
6iAsVfqqek65tHynYUEFEDUo+uCh67yFHT3MwLPTiNl7YRiNjzqjv4QzrONDX4Q3TSLkTSGU8ZhU
TBthG8WV35i1w62YEqoFagXOHe9VaV3mTNu40esxvJ303LZ8q6+Nr7Lyhmprd1iN8FI1N11o9vRY
z08YFlfbhJeWj1q2aCm+yrj7zCenmgMq3AW0qCErXnMv55erKEAzKBe22hMKYwFvm1t2M9eVNvpT
4upgP/tsuMeRNt7HFHi9UojXzXu3F5q5dTK77el4SuiPThWdUz5Lus54qor0Q8kloAIwL9+JFKrH
pSqL6xpUDLlSPVpqvyzHJtlMWqipwOHGOcBPm+GeZdUYBbqcYpAqyZCIfU0g7SPmu/uVjQFMogK/
cY3NrgvXXGrULqtfN4PI54Vej+FChkdrKBH7mOgOl8y1bR8jlyApbGo+hrXLRLU1sC/b7O7/t6e4
Mdg1uHtVpsUX/Dr8arDA6i9/vyH6xQ7sLPH+cBxIQ56SYCK8PSyazqeM68Ma8+7G49l1LCKoOJ3L
SkO3tfcbveIX54+f+z95dE5lvL4g61F9l2EE/s451znKPPn4+7f0K1XyHAL64T2NOuhQ2DbeXipU
sVIIat+LONs5idG9945kAN2rfFMXXXtIusLZULgwvf/mxX+xvzR/2l/quEQdDRVvr4zxMbINPZhV
TJiFMG5gRrramMpOtiANE9/kqXyEu6hfjM1IwtfKyo2gUmeX6ert73+dX3y857DgD5diWsy6qNXo
7PWxYtmJlLNrl7K79igFpUWPluBQT2g5ZJPym1f8xaHr5453ls0+o+CeoISWZs8mOaGNKCb2HDyw
jrj2f4eS/8V99DMvGoAmbcXgN/ZwP8ptnJv5FXtLtanNJLv7+4v3q5dY3+IPF2/JQ4h6tXT3NMug
vnjOTT7NWFzpNf/NSflXr7D+9x9eoUsLQ2gMj/aOqz31qRC3aW7QYW/PvytT+tXHsd6mP7wCPICc
mZnFACBpzO0I0eGimipjRyq02huD+7uSkF8IGGfI7g+vE1I/3dUxMLwoi184xB4htOI1LuLPJqnm
Y+b08jdJrbNc+x9OcGfV4YeXctq81THlx4dwILHZVHl0K71W3TBpcvyl75yDcAbcqV1aXpFBE0HV
RpS/x/G0ESwez17ufYfPx54l6bNLFU7Gc1qMgoyPGDcmJ6OtG+FesKDQgugGq4En2tmaeeLcCkC3
u0Qya3XQpXGslfI4amkb9LNVbDWmkLvGoG6W5oP8JoJsuheyzq5CyMpBN8zjpdLqaRtLvTgWOYS/
MYetwRK6bMsxpUYDq/pGDlglOIlCtlq6+Tc32q8mUef//sNFa6I8xUKXa/vGKbujwT5zC5ksBgc7
dBsrpPoNKhxB2yzTTl3S6/exYbAhc+PfsXt+qu39l059flr/8BtkZtSYbViEezV2noDouOQ3TAkF
4DnSFHtpOI25IXnvGbgNu+5NmarYOJMz7F1Yo5wg5szYjKltX3sp+vRvJJhfPK71nycbcdT1FuVl
hzZvjH2ZsCbh5TQ3/19PEPOnv33IDM2bQr59NimBoMqBntli7nccgn9nczgvnP/h6/BzW8JAwDcW
8ZId4El4Gz7UeVdHCOxgkyKKAvDnVukykq1tlm1VhtFX+nhaYHcgbU1zmU+5ycEudNtov4xgIYrO
C69CGkF3iBVkMiPvtrLy/C7rq4/W9pLd31+ZX428zsbXH26HuAqjcsiZ9yzhQtMHtr2gACW5+zOG
vfTythXOx+Q24jKfLfvgJYxmzESH0Mfe+FYYECixyPLVCy3vwYpt2zc7z/hNAcYvHpvmT49+NwIA
vQCHPoRuLe88B/YiDSxJYHoL+bZWWr+RsH/x2Dz7t3+4ClmkF1nkmHIfe/MtlUvVPqMYxYf+Fvp8
iPBDSDX8/RX/1Vv6aSUoXAWhuTLDvd5O6nLGFxZwVhx3pquTOyTs8eel+x/YxQ+wi3O3969pF/th
/glcdf6Bf0IunD8syoYhClqAzOgU4JPiONv/1//SVsgFraqGREWEcfwjucr9g0M1ZVOgsHWqvKlf
+RfjwviDHzDp2aNAAzoa9fL/HcSFfbYP//uJArmKHZQBPMuhqQcsz88jKBtekZOVKg5imikM2D1C
llCvK6sO2skBwgnEYHlVi2E9Eb00MPu4XpoE9tLEBDmmXj2MyTThFDYy8UqbKdgkVoDOpzFLe5yB
SH+OS+2ZG+q9T3Dd63vm2+Rlem0alV8hQlyI2sCfEQkV3VfQoWWglUt2Nwy9fUnuTUIjnlr7ecoS
NJV6KasRS249QlO3ZivHFQj/O+gWGNVjpHsI/siFLyg+/TVSBAT1bgyNfoc9gnckw6x7MXR6uxiB
ihWEhHXrrbWG6K6pQ6X8eBDZt6iLoVe3WI7Q26esBYk/9vTftSxYrR5D8Jrb1UVvO6A49lpZyovG
DG3SjCTnok2dFw7TDosX2xpmBY/GGY3oa99Fw5Xq4SLzIAZC6quomO9izv3WHpm0OxW6q6FN0Lt5
05Jhy3fgO0krmwi7ys8kCoRfDCTUNlDvpnD9XAr7WC+6eYgiCBfXaG4QgSN7kl8Nuw+jwELO0jZh
l3nkZMnZcKqXKrW59iNhT5ykCSJg03Y4eehNOABFzeyjGO0HJlXhvZZaEYCyjto3H8++ca8VcZRD
5HbllcXvF21IadpDEAm5PEUthlEfo6p71ClS19Zxk5tyhsXH7WtWbAKIH3sOvHmhee9OO4k4qB27
fzcmnNa+yEhzHEy9sB/sPpkRVrRcPY5ZLhWiT7cudkMD7zQG4WwO9ikps2U7jklIXGfw6iuwP0xJ
8h5uEm0y0vju4mAr/BDltfSHxug6rjaocLDOnrZinkyrIYfVOoCmFRnHoJo1gh+DNX+Krqq+qcXR
v1OGoN847czgOixNURPphQoT1CPOtm2GEAk5wdJ6PrJmTt5jZ+xHHy7rTOrJ7RSQ6rB+lWUVA5Yg
kYMHd7YWRjxgL/3FHq8WOjqTrd6V2HVGNyUWBdO1fU1Haix8ZwQWV5kq2RlW1ltb9ErnZPdsnBDv
Qwm4PIop1iZdhOTjmFXdvs9amF+Dec6J6cSyOw5JJLmQKi+sLVYR295LU+ULY8bBXDZmZ18YqSjC
LYCp+tHSC+EGtAwRGk1NpymDKVElx9oIl/G+alN119LQkR4l1T5z4JQMLQJXW9z3ulzg3rQWKqrv
Ac93rifNRG9M2I/coDmB6iV9l3/2htu1F60n48vaIWvgW/o0rXjVmhoIKDW6FdQLn8VK062/o9rH
dJLl4QtW8uVNq/joA2bXztcS6D6fnW7VX/NYwx9ZRanSNvoI+QzivF2kfrN4SQHNI54eXQ7iKfqe
qa5VTfLQZ78+vNoI6W9jRgKSptI4hW4+liDWlkV7kwN0vw0lVN6n7CJN+ksVdo90VMn+KHj8xVRZ
9M1DSWPIHfeY6Nb8So3UCtc4ZV4C6T4AMK8h0RNefHY5eZe4XrlxYU5jH9wNMqalvKzMeqDwqPaM
06DX43StrGSSqLTSTYJwUkN/ciqPy2E1UNiDwl4B0oNJfAe80NI6j3RoZCLGOtnAGQM3mvKQK6C8
I94mUIxHXa+ya7vuErltQZcnG9XjO7pKxziybkgv6u9aCs7XD+nTcfd5vjgwtBJ9deQ5/TTdNJSB
kWwRtZ5dVmRMS1AZtX075Nrc31UL4npgUUsV0mPgWPLeMrSY6W48V/pJaxKGwe1Q2E7oL4ljDKZv
qWZ2Jl8W7L5RUI2k23bzoD/JZaSKacaApQWlJUedjkON+zuOBcAM043m9lnaep9/y3KgLD6ASJdu
CD5X4NiN6877jG0NT4k5t77QYuredtyLnQ+lDNtLMZnG+9qD9M7gLCWDGPJZ0VSQjDoybNE/jlyb
hcBoU3q7tOnkRDg/caZNN8fxta1n46mDFfKSpEU4BM7ipVcL9CljH7pKAUycXY2Z4FjVH1EfLR92
l7U3VZOlrzXtohdx7BhfQr7QHwajhiUYew96IA8diioI0slPOY7Dk4Bjjz0xUUUfiHX+RNAljOHF
U5/QgkYJ4dWameV+EWryqgsHcY3p4FKwjW/6lvpSt1kKVgkeOcMIaA7icsXThtIZsWzIkVaYQz19
WlgvHWRHbJEPwK2t+TB2tf1cjWPOFGUa5idY1tx7KsujiAlDxCBOjGMZ+0mPBrPLihbXNjIGF7DB
ONycjASONaTCMIt3hmLK6WfxJOHOhs3wDJSWVLwmLSv0bWNIUsZUroGdgkHTUyLHzg1m6ZFk64Wn
9ywXkPT81Auzy8Wj4tTneexsNTtauM2SynwFMsgktOKBolj+s1ztwNPbr05kF99lxJiDg5dTtzv6
ItOvZVVNz7aZ2qAKQt15x6fQPwpTUAHB9Cov/JxTBKs42YUPWWneUfVe9+kmc3brNUPFA8NSeOta
e+Xi17Gd381lklbTntXWK/WLEqre85CGdPN1Ud9gimR0/j3DifRd6ZH33bBqnadTYV0TonIqHwNs
d2OXRNHJNVVXjJD6l9JtOJkTGK8ek85uMn8he4i92TJMUO9GLQ+Q7zgvlZzaLvOePgq/TUrRb6WO
L3DDwbo/hKEUwxaTXiGCGFcPBP5Y6J/OOC3zhnk1LBhYK+D7REqdkz4pL4PobpqPrhisRxzMEb44
UgipD2A6ZJAb1ey5ptR97LuwdILEy1qCJjXV2QEYQ32FHKoXTy97sY5n6eSBzSESotb2cs3ABr5D
NwzdEc+iaxFtz9PrwYpydV3QImBsbBDwT6woenZMvcx4lrIxx0BMXbiLO4fJzoSL1drMsWtGWyGH
WezMqQQoVJat89QLJm17anisl5YGVHQeEWePS6rXt6AnkihQuoa6PUVZfslDHdSjZ6nPAjbmJ7vZ
+T2HvPDqLhlWCAZYfHRgukx+S8lHHfCdl+Qu67rja+6E/W0iw/iJuYobBtHAdswfGZrrQahl2eOY
DmHGXMVwvs5DulyUUWI3O1uMnneqJSl4vwUgbhy7JKTBhQGm8dwUqrrFy1QVB7hjE4RSIj8bwdpx
YYTDGG9aqzQUY16wjX4cNvIIY0WZfm9QpD0uS5ojGqfOCaQY4xEGEuQ+u7iD28k9nLFomsxESXjX
4d4VimfjYrI9WOArRzu6nfrSj6rJeGGPUMRY6NkkbtzG677EPbB/oK7Y7n2omZmEMu8x4cRAqaUH
L4ShFWhWaErg/It3P5cLVSeWK8dHK23iL5Wg4wAMaBm2EH3M+EupzeM3V6YA5sqMrZNfGjbOmwwT
zAWdnPHdwJQXIO04yseiTokNsMZH1wkzyjXjVM/wcim3N4k+Tfy0W8fe9SIN+i5SvmalGLQXUWpS
HFJNgGSvhrE8aWNGW5GyZ/uYwRV7Spmd8YClN2ChVqYLbxhT8zuMZcjoTM1GZPqIgALxZIiZE50P
3v9zIP7xQLwG8H59IH4YeBC9Fd9+xD7CXv8391H84bm6ThWjSxOiS3fvv47EtvuHLg2eFNz5tOue
z73/4D46UB91YJAuQx3AzfaqFP8D+2j88Wdf8IqLpO4QB/f//T9/yV3+CdyOvlW3f558f0QrMpr/
i2mIEzG1jTC66MIToCQ5zvxVTY9Ms3VS2uQglSQ0/9TmQo2Ca9Io4ee548Y718hrpv16iN+GJPOX
wimnCzsKRxN+WZqGBys1omccSCyeXdKVi59ZeWZSVgErA3DI+q/rHnubctjZpSouCN+PjIRogzMS
9npj+ppqC3mOAoOH2LuywwJuyUKfNuFoFxezdM03axo4F9rsygdfLDIe/MxsK7lhImmaq59hdUqm
8Cz8MhnqG4gQehXMNaPTLUtZS2XbCoWoki5K2fJjDtowNaNMbKE0WQa521rvbHIAoYzVAj9ycJys
PkadRCVT+pyzByc2nN0x6F1AGUb2XGxdt6MOQ1SpxxldOMyEUUMpYnLd+LnUxnHZ6W1fTIERT96d
FU3hd2sYoqfQHrunVlS8HdJV4ks7RPG9OZkT+I5+KLaDMNkbqTMJlmLe8iYtsYTiXwFSTeyoiMnA
kF90j3Ukpze8ZekXUkzOa5KU9RCoNJ6cQPMc2pgqI02GDXKEqjaZAFRrrMhabxlN7pwovB9XoG3F
cWVN+GT5I3seiLd6lwyPLD7rQkp/9XVzpuOK3vVekhWZmwPjpvklUsW+rnXiEeWK140YELPfWaG7
rcrZHRFn1mh8gxQz8WRGCb+CywGvNzmzezsvguPLpql9cM90X/xh5Vt4Zv6a6RrsiPKVBRwBcvie
ngnBzbTSghveq0tp30oRXh+ua3cSfA2ffi5Iw/MKHQZ3vFqMFYhBwqRQiVM14gaFyAGt2BV18o0m
mOQlP9OM5zkpWD+cSOvhla/EY+dMPw7zsnL8rlupyIuweIrrZ1oy3yPIyWELkXdTnonKS08JwUUM
l8ZlOTZYiktj0JJTlFTT98K1Ju1YazLC3kDGoriL8rrGRufk3t18JjqzUYNQbmnty5QTGzsZVq6n
R4c+3IdeDZzHNjQwTeYTbHO7eYdb6KQXNOLSBFePyv1SWjbNVjJh8o4RlFnMoWm18AGyUNQHg4Z6
QpdQLis/yWE432sOhzt2QBo7soA5PHT12DajaxXiZ/elZUSwb7oceEnJgTm9HM1xvDIqUw4bDlng
1tkCYnUwhwqLPXVfS38bwr9xQBuapNZTvcMTRxhggjTsUEuVBUmXpuWub1KUhXJOjeGkIhtAtK5h
mPKzorQmHE02/VVkqtVlVwFOZefREMgo4ypNt/afR04HFDe/oKPfGVXcPKSensXbJrPsHtTo1D06
5wNsX/TeZzk6ltiw69LeIK5kN16ic+yt2A1rXExOwxYWt9fxzyPyFI3XaAUcnKf1DF2fj9N6A9sG
g41cNHYK65E7niqO37XZ1F+plFoassGd85WoLkf1xrbnN8a14YtuiugbIczqO+aPQfh1atOcZ56P
/VXPgJdh1SoHdKsyAJOybS9cEWafti5Krt5ZRaC9DDpS5BTOdXMWGqqz6IBR0X23z1KEiKQ7g/zM
8/QYsbu9azyHxKSXGkRqcXQiaBRncaPqW9MNNJzBj/XE8HdbWOIi69ceJqVktqyODKSSbklyjENn
CWVe1RTvLKzgKC6u7bPcQgQD6YWKG/ZZXuTK3o+lDIttY2XyNGZDKzEgVkrb8nALkrOoY6z6DlsP
/qxrtY0WzGcJaEYMgkaFLJR2WFamP8UiFx9QMKwaEh5SjnZVOekctpD1/XzVm0LlUYSD4IEMVZ0l
qcktkKe8s1Q1p83c7N22xSQFX735Yp5lLadcPstV6iItCy+8Oytg81kN06cOZQwGNyrZoBIUMyrB
Uc9Q5nD250lnfLdHGx/qcNbaQj6uO/qE7NckD2cOoeKUy9INvCZDpo3TYt6N8+SwSyUF92idRb2B
MscH8yz16WfZr4cS/J4Mjglba9UFk7NEGJ7lQi9hIO/DReO7uZwlxTlp3CMFsgbSKRnZZ3WWH8VZ
imSAL6/Y2yJQjm3BCVcTpvTDs4QJ1aR4cULe3xGYmgc8cO7jPdSiVf48S6H9WRYlLxE/anBVviji
94hCJdsAegawSt9Z6aD7WjHX91EJCwJ+ghHjIVKOzRpXFTUl7QyS/tHi/D+byb9sJvFD/HozefvW
vkXD2/zXzSQ/8s/5ivUHXcIe+QyTJdPhn39tJh3zD+fcMe+xpYN7uw5T/wkRN7w/TM+w2FFa//if
/9pNEh76w9EdQfczG0rXI3Xx39lPru6Of89XHNYay6K9RtgWsx/X/pklyTbMNUf6MLYiyh9KqHu+
w5cP23kk/1vz53++kiM93RB4q85Wih/GjJbKHEOz0oym23m+rgfdvoW6amEBwCf9w2fwHzbJ/+lN
raMpk/ER7/Dn9DiVOUNv9rwpIuC3MYyoQDPs+6YNf2P/+OsY88+3JASxas4PjuQa/nUrzoAMJnjm
pdtsMrscnyPTC46ZxgV5O9BIKenyv39jfx3R/uMFbdfhcGLTR/EzbEdhZk5owSYrV7b5jVe56PFp
e0VXprXLYk/z7bjrfmfXcOX6Pv5yk7gUtfGZudSZun8ee3408NBh3mheJ+IttF55qwFu/1bWc0hu
hjimwMj+oKZ6vJ5X34rou/rAwSQ/TXC6rkMU643dQpyz66z44qGs7lIM6Cclded2odw3sAqYkPE8
tEePjcnBYFr0kOK/Rk6bKFTrujwMloLZu19UTIhrlbsnZ6qyrzmhya00Y7Qy2m2qLmizut/oCoeH
P+foCSGIb9zymfwK6b7Yx0AnLb8bO+2GRlj3I9RD69Xio6ODeIFDVbQZHI9+6OdLlsr+TVb5Z5yp
NOCweK06CYPT9OgVxGJPBFb0KddDSrRRG7sIjtsLFjRAutR3gpRLtC+GFbvXtmzGrVHAGnecoUkC
4gTTc8mmdE9RSHKTjS5VwLWTHC1SCgdbL970qjEPYbMOwaA0RmiVlfHW4uN4qDnHoNhQKD3QCzJ/
UCFUsVsc3XzHyGbYI4VgAM4L6kg1Z8BJ7SUA7YKcDcqNjXzX+04z5dgPPaQiOJuXMR2YKa4gPduw
wrUvJDuye/az46OMa+Pozqm9MbXFoV+7NN+dRZCfSvTS79CUxGYJE+1yMiMXeL1uoyq5w0fkzJpP
CY/xqIl6dSxUoZ0Ec1+kl05FDEoVeXhsMc1uzQUAbdh63Skm53OT5m102+dNeDQkpGAKgwVw/kLX
cN4WeU5Z2WzvMsLQDvPJKQyS3FSnGsziw1zYjUNnSDkaiE6FPPWpHX+NDOEY/uJyCl5U7pBqzyg2
WXRxojysfDOjjnKVqk/ND5Zs9m9Z0Q2HMSQo68dwE9BgW/dgJAmyPC7jectJ0NhYRaX2epXc0Da7
4F1Yhs+1FuBUTB7hKd1BsyZ30Br3vd633wZd7y7SMHKI6nFxF5vamaRjMh2g3MfKLxv2XrWJeJbm
ffPSOCo6OioVZBIoFRk8LZYbMZCbyhVETFUky0bMagQYatjPDBOrW7zQBEmiMgvCqg6/uP2ScnZP
QZBahX7C+ZY927hBXb9p8tdZWysd6UzH1OV+642STX6ZyBeGYoifTj8/Jl4R3ZfKdqhxsbynECmA
RiTH3bPxi04eWPArwj/uxPDK0J/EEq/d53V4bRgJ01RYUdNDHNr6Bnty+JkkUXwz2WUaLLPMLrxk
yu6oGOheONHJHpBo3eRb2lfL7kOLrTremrNXpIe+nPVqN5aKFjXJrqVXZEdW2FSbdaLZ4zZvGuiU
zlTcKd1M401D25H+WXr5mO/QFinNLZfGLfehDarIF56oqquY0/EhE52XPmWZEIYfzbn+2bFHlbuZ
Lt15GyXIe+QuQIdesaRwvRfGB24Qzr31ujSa028mlBa5g+gy9BstzKzx5CQ1vH2YWLc6lQ0y1Q17
z26VE1kL6HDcoAYjU5YgeIs3bPTDY6IqK9vY7MXkFmuDdQXJmxYkzEXFeIrtMaxOJeyuL2ziLMXw
UUxvhcKd4eNGsyHgmd30MeiILxi1O/FMVYwnT5mM++9F3c0PxlzE4jHNQqyDHPIp1ZKFucTHVtMy
a1PIAqR+nCLq0x0p8nuSYa6vJdStgynZ63h/sRRaWhB2/aUN2oigAM2dbScJ//Qt2BDF1J4RKRVP
1XiKkJoa5kEBnY/hs1BJS2Y7Tb9b8bwETDNp82g8Siy4nSb+YO1K3wLZsecseWpLhGv83PqFNjg8
L7geR01p30A5qks6WuvbHnEL7M/AKY/uvANWezIMs3rIuL2qXg+oKqU9g9fbGxNb8D72Hruhu2kd
5xCWhVvzWq6+o0J1X0fOyZRTs3FLyrTK0DJuKCZ5xr8RlEu8ZwWidqO9kP144cTasajlRT7lz+PY
vNhVk+yncP6wG+NNqMZPe2tvtOqSsfCTq8fqiXVoz+TwoDtMMJwWqzdOf2q6RtCkoUlTVhQNx6qs
9gtWc185y3NG9ThjzQgjhlze8qS9rLLsilUSl0P7nfjnvhLWjWXVmyKvH6omvyuFV9KWau1HR+wT
lLTXgWeDX8Sr0iBxrZMZ8rOys65VGX6PrfERZPGNNLhJvJIqe8D+0my3Vex9aUFLBx5DHtgwYbGL
uu7OrbmP1HKQegMDBC/B3CCypfHHpJM+HGY/8r7Rlw6pyPY28ZI/czbt/dxWPDJzjiEZuFz44XBw
y0vbnr4mjjwIi0ZcytdExXM3M7Y5tbdW37+1it94MS7jbL4Bz8U8tlupXwb7zXrhTzS7rh3B5cib
vhtBKuvOdVSZrPtiuLIt13ywZLu1Qdk0anosojGj87atrho3PCCFcR+ZxQFe6G6uARjLfP4KNLcm
g5WfxrHfWolLAo1OdB6WGnWtmBYRDzVrP0xNtYkmDSQ9QkRgjFgTK7fxpbThSnttULm55pvS3DPV
xoAwt7dazKHVcClqr4XV3gwwwIWyYDaEk6gu82WIGXnikQEmcbJIaG4YR/Qw0fLHxGZrqGflFZPS
aJ/l5W7FWumLe2F38VteZZ+l0Jv72Iq2s4RrbZnmKUUqUmsIlcnVg1e4F3MTiZtUS0swT+CHeAHe
fFpuZTgDqxH6TvYaw8bJ/TKH8zeLlnIkD2cIGK0QpoyHPFg6/E1Ob8g7U6b1NXoLfWdEEHxdb6/r
moKDydOGO/hq3tGr7BdO31yybr7wZBru1gpzxrr6nuq+/l61Q7irqoaSIS08eIs5vpnaFF81cpEn
HMe3YVIeZp0RtYUB5SrT7GPjatUhGZdjG3UTuU3tVbDWH/CkKr9wjStO0HflRJtLC72eqXoKlV13
icDW1xhYu5eYE1IwtjnMsc7cz+EIhbvLNv2QvOCR73bthAOczCN/JuqCyZ3uOpU8V8Z4j8B34Y0d
OSmzirm56VgfTfPakNoViT5I1A6yWtXHD9OsXxtCHUVR33liPg1Jd6lgf0O/xiC08eJy3DeVe8Wo
c9m6OmGhJrpwrPZQTSNTdrvczQNtgDYK1Wx8z5LxIEVz38ThMzL9vbDFdZS1lzKPbzNvUDu1MCqd
lzVkOlAfOE8fDq6ImVyalblHr28P3UiXW2NdanxdGXJBruiyK/w713mapTvXTa6pEn8XU0HzdrJX
PZ6OBCKfb2juq2E199FsFAGDixuk4y2Wux1aBz2MeUaSCLpavGiXjl4+9ov+ThRD98tcbWJtSjYr
WJJbdoxPnSAL1vLGI5dZ7TxNaIY5RNh4HKBpcF1Yl5ZLknuXS8p3HRQTz8IK4SZJbHEvmx7AM7K5
aw3Goc9QcKeWhsi6ZlzY14P0vdp80jrjWJI/3OrtIv1CV/ORdnYz0FrzU3f5ELM1c6xRAmlk2ked
Wzp9soNzgk+r81DsnvLKeijjQQPqofAXj8DZO9P2sMyJNrmz2zU6yHjHZ5KyMPojJze46kNFVRiU
qr76f+ydWW/jSLat/1CzwSFIBl8lUrImz3bafiHSmU7OUwTnX38+1bn3oCpPoxp9ny8K6IeqRjIl
BSN27L3WtwZvMo7ZZETYvq9LJXjTZf0xqzr0db4+rQxdN4D00cf7HE7w/rpdO8H3wM7zze3HhT9y
esfPdqlKzhvfQ05v4eUjNkFbN2IFPdnPOv9pj/6n3Zf7RRunRTXfr4no0YyHmm0qEh5fb5mU/a71
aNt0nrXu8pSuvfpD35CMT4xSOFxa78Dn56N49W2etV/lrE/keeO5965O1s4hFYyoKUw3+O1n8o0u
Zh74G7fSxqa3S32KR03SUU/Lm4SCa5/cauobLy/qfbN6uRnWZptTsyZdaHWYe51m+arWoSVHfCRT
0RmuWQFtjTGh6/Y9XoiaRnMO0Veb8ysQq/lIj9f9QbZJ8Qw7/FZDDsenoKqndQCIt7YGQTNpbJ8r
pN3cs3oPaUbtW/TbqI9N8oc+axqiydauUiuqnEY+gemjAki4813fRVZdQiPaC7zmyyIK7Wy0mftK
vzpAdkGeez854Ny8CjPckhE9LkklDiJ5ZQomY5k+Msv3vhdmOd8o4VxAa6e7yZTFLbLz7ItEUb8P
nUATB+gFxpaeP5RNhDnptk/iokeGEhxqmc5gxrS5HLIBPdkmn23cOtg19CaxKvtMIGl+JG6DiPep
68IalPR9LL1x503ufKuKpn/qe+3eEaFaXVQRvEP4ZuKPhOwrLmHmgyvrud54ibdNCtZoE/TNWbEL
7gWiLlCChfekljqPTIjht31t0PKzy3kXo8wKWwYu2Kvc8Q4dp/e6jJpUUpEOXKKWVl+8afRPOrOQ
e+dkkj20QVKFBciPrRMjQtqAtf+WLal9YjRkPdAcwJEdpE5xwbefPRtJQfkbm+bUbQs3LnasWP8H
UqsG23Ujv82swl++P6hozCf7cw6c8mwWa7sd8BSf0kpldH/h9g4bzMs6JZx2qjAn8O4fscIne6xi
/k0n4v7ixqQhlpn5NejO36Gj7fGLpPI5n2fnrgus7mlabSNc9ER5VlmH1F1jcnTkz1FZSAjZSI56
DfihZ5scSbNtFgai6/Co3Ora1fDzudtjyO3qkPBmKzsiHzUmFD9JStUExshk3S5ns7JJ8P5VY8GU
TSRdlsO9n9rLMlxM0WXWFHYMFXNM7D3xdf1mQQvmRN1SYM4pJzJfI4ywJebi2bAuWpEqd+8V0vrW
iwq97VX1R+tYNMljJZaz5Qo212rSBzNNRnTDZErsmeQxQFpch8sWkhIRT1XFFtNEHn97CtHU2aF1
sHeWVXbnVtpEU2ZSh2AuzahZuiECKrFEFlkn+wF6984KvOlmHEzKk3WMlLNAK06dsJnaGkVV7dOC
yQWJJk4f0ieUZ8cSciOG+L6bqJYsTN8ATIJ533Dwr1tIK9fYEn6uoh33fNT5iDCs3XPlf1rGmTCM
ZJKHeIH2M/ZdlPdTcsn1/C7k+uVl8IsWA1rj6PRGRGSIc0yRiwi1PkpGFoXtmMcEICx4HYZOc7L0
IdG57m6eMXqPJCEcyUBUl7aX034o1/KUIr/G8ccg0Vgc5y0OcHLwPu8T04UIiO5xhyRriGDDLnhS
xHNsUwQvrt6hBgu4UdiM49o5SLfIcbxTbzM9cF1jvKjKb3cxTJdD37iEMFSxzVm5zsYts2CPfE8y
GBsj9HH7b1x3/SQdgJXHSHBL+om3WyzMlghihmpbpd6DK8RJuYsXSdAn/H1I4FuQoyvWUbdpgqYJ
W2keCBTxz7zKMwemj24NUTmiu1Tcqba9nTOA16ln9rtEzMGxCyZr2dDEyr/ppkKiqdtkOhCS89k2
2gu9si8i1PZjpGXR7OeFoGahE6IzTKcCOaG/Z8ta77BzYxbKpLFL4yQ7pKvs7rpmeGQG64W+Sl5H
E3GKv0xFpLrlg6xegSRwZGAFtuOG951s09lj8tIFnNajuWsq2hBjbTlvS1V3u/hqm5npE2wm6dzS
6lyYW5c65FZZhVwxhpOL/2zrkGRJScS4bodiaNNQcWwri4WZmEWMZDWmdUe48ImL2nfTLn4paKGp
ZGuGXFfe5vMiL1kQ34E+4zqh7PHdQWh5CBZU8ptmdJDC2eDrrykcL+7ILgh+/qHtzewsDXJVsAcE
u9HE5ofsw3y32JgPbWGqkBAU/8IWn2/dTuobrjFlxEEwMBDyyy3WeztalO8SyudeWW7W/LbSXo20
J5czffDqLp+nhYtOXn8acTw9oBp1kTkEbv7u9nURtdKKDzEfPtKMAaPO7sVEJAr/cmDif7RNAuFM
1ZuPQevmV70/Os+kMswX2Q0clobjRVlVD081qNQTd/E2ahRMnsSA3QwvtUNnWwcHcGEWhI01p7GZ
E5ABtCBowWxUMr41vNlCfd+9LkOxHpa4cLYjIcRb11HgIGy7YtJffrchW2w5Llhv8ANW4dxaSWve
QWg22ZcCqjK/q/NrVDguw7BYAv/VJmwsRNqW7OdAGUfi0UEmoBumCdG8FIj8kYVa2P1TfxvnjaBY
RHo7YbwIl9mRG8td31gO+Y1W6xWdkENrycGrbeyREjTl9di4IytFUChr66MSxFs4vUXT2UESwPt0
780j4FdZyd1Q0K/PiSTfBrL17qGiVrdCObc430u9WVHUhQyivQNJ5S99ab1YEuWurlMu8o1L/bd0
7iauFbsES0IqIqgdgr6d3nvtrspr8gUoYdYdsWdIvOtDMNSRmNt3P5c3eezcO4v8gD71SSnlUuIS
q4gDu79LxfxTtKvY5UJXUSx8rh1af6bJhDOSoEcSUrjkdWZ/sNTk3vPOqcvaFP1ZccTfVLmlwxa3
/k3aJXPktSCUksw3zHtygYojGe4XN1u+Od3y3UCzxo1tWp7q1dSPYqLB0fVJsmxJUsZs2tt37VBR
ZpK9I9GgW9NGZNNpsIdpV7t18C3Wy/zNdVruUY40LrATL0OZCRSZeCYSSTgOUTdP3ihf/cA7oT8o
dyWMl7JwOeFUgg5x7t5rb+lCO5727TgfffCTFA0hDd3z4gv50S2co0VqhtynbkZ/eJoUcvxZhlWx
PnotGdd04HduTiskM5sLoUw2tS8WdjfvYZtk2cOkdEgDPCS0KWxc1mJOtuNUZwd/dm/9LHgLlHnK
8eu0wsbqlh+TTtzItXqehSl3CGO2mNNvhob9MsgetDE8j2n7ouphqxp5Q091l5JsMdAOCarxmOgs
LFNvh6nnq2dAoMknWDx9Xxur+2HbxKwhNC0tDltypkK7M6ImUZFulvVb7lc36wilLnVJKLvGsBNw
VRon1fH21sHJ8a1dFY/ELo0SjMyMf0bfy8DZBW712iJ+TjP1Dm0e0AVX4+vVZk2OoIMQbLVkqYC3
RRr/Pla47wv4btCPW2XjbcHhdVwC7yVGjOQGdlSKgVW0hkHRkWuHQjSHtO7T+fdszje0V1ca0Cap
flZO293OVaBvJrsJOTWOaE/at8lxjpWr9uk4HUTKqZ7F8yFJnDBtYL0JQqVo7p77pt5zMWWtxs65
hlhCw2A7p3o78jctkua9zVWY5Eg1giys6vaeaeibb7ANyoRD2/TOlVs/1poGEgJtWivkLoDC2/mN
xVTA4scYtrnvnWdf71Nv3NLzuHecFiwP2fRonyO/lzsjKOozX+UlcOPnvldUGT+cyT7rLNtBrLkX
kzh1mBZCXSJXicv7RSKzWWf+ELrPXHYCewRQlpwTSM7kjVVPgG8u5UL3ixPd6e1w7aorDtoE5TE5
D0mKRmYNPsAwQQQBecDhQX/UuJntPHKc1UbcO59RY1+0bNkv5MUY2hOZk2Hp8i4bzaGOufYPvGPB
zOBv007kFnPKP7RlcnbG/GPSw/2S1BkjhP5o5+s2tVz5SGN9oQwowyYe+shzvcswIOIxjGsDkzDA
uhnnB6ewaWsjGECpld9z4D+UXn9RlJSrWdBAsGmt8emLEaqQG/QngFuPJCING+WPp7bUcJhoxJLB
tM8Aw7fCOs3VgPVtAstP2+keg9dZwJveesn0iBz2KS3j0M9tcuNgoNWOnqLBUeWmD9hNYwMzVgqA
ctdn5k2WQq9yWFfcbSMvFx+OjAnPK4b3RgyvSrB1Ishdw0L7J2EvPlo09dOcBk6X4deczgc15QfR
BOFcZ+9j6j8wMXqx3VrSeR8+Smc8rYUMDswingW7VstskBkntIX0cxmXYzpCesq9+yXIbxIZs10y
7LGyAFl0HOx8Sz1OLk0FewqIA8vmUyesg1tU+zhwX+Rq3Pk2dXJjrPgWEvE0ZLXexjBhkJ5fprH6
yklLmDt7387GXeCl3wMUWVv6LodYcPG7XuUaPvpkNHfcTULHLE5umZ7iYH4svO5xMBnmpa4+1q2+
5fz7aDKilDxLvpRJOu8ru6d+8kkMYyq4rdb6zlfFWUG32cfG+o0J9maq5hNcoDuoZCv3itg8Q03L
nqyEe7hBkODtujKVm2STUGmM9vC0ZtVzkU/zNiXfLypMI1mwRSmuXSK2Dn6Aw9wyi+U8WSZqoGC9
bRWgdKl5L3g/yoNeOn+fzEJCZXLam77zrZflOhckCJYOvSX7ZePbPYGJMz44e6hp+EhFuNFEOftm
EEywsuiC9ZSZjnVBD9Vvi16X3a4h7CuylLqWQNLbMUhmiNyV10jQMn2qyBf5LBw7vy+Xjq5PESwd
HpLYDIcssx/HJXPvHT+F5rRkQULcRWF+jWNAJwaOxMBGFKM2T2JSHjoz/SzTOVY3cUZ2POb2ZHg3
pm7hhJya6Z5MuHYCiSUHDisC+cgqyz4hdZKiVtXqoWN6eNMUtv/kZMH6zTNcyKHVKG+NoLMQ7Zbc
mIMsWUM9CpNs43K+p3XovMdGan5MdJJvUFShq3KBgwCbM+NtzhiujLKEQFWcYNUu9rPpseOXiRbK
myhucRHh9RyjWifZ96DzIU3odQi9uZ+3TNUd6nFCgry8Ryk8zM6OcQIq4CYOHkGukbhmau6NJcVF
hj3TdnYWXRI29nG6YEWBnLa4Hr9RbU+vZR3P4CJH/zi6k/yekhSwQ7M2PyfFIDZSgkeZRDm/4IBF
1Yj4LkFAFjbIOjHbTBwAVmC2N9quh6O84iCnTP/M0/TD793+LqN7EFkI6p+HSpjDRjR6JHWtaA7L
OhRPyqWx2k4ZTRn6quGqLGvrN269LRilmAgN+SbKhKEkDVTXXz9rZoPwDoNgOsyGLvet7tl/zNXf
+bJrT12jal4gtrYuMUPRWLcNPffdTNvtMTDX4pT17h5hwgOjIecxrVbqYALAdGSi6glnWdfRSLX9
bdYzgF64YpGt+xp2pcv57yYlDfVsGaOeFmpoO7SaRodmQ4dU+BI3vnFLHAqSVn9EyLhxM9JWEeyV
d/YyMTKrRXISap44O6b4epqguNiAUBtuMzwv8Oyt/BSnIn8wG/+jU3a3o/+jd0nhlXtqpwDvk1tB
JGs42Afii27N0W8yVoBm2FSQ5nEE7hY8BX0BZ0sPjf65WjHMyWRQ1a7zp+FOtmbFdc0DVDis9rAf
pwBjFPyTmSu+L/ar0KqnLEDEt1EpUljiZx1xidUsjhq6yVEUbYlnqltJtfPSthh3FeHiNwMD0Ktc
OY+p/W0lnlH42W3ozg7OksCkA4CXLbirqgELbbsYCxVjv9zOBaxB3BP9m6Wt6qYYszQMXKwrc9+7
Fww0DX+m4d22sfZDF7cd3+lS4eHIG3vzj7VGsdMOFq2EwF4wYsrEtGP265irRFPG1lvg5V765vg+
wD0COwlV8L0rKPAffWp1VscoMkpGBFaMN8CzMhvrO/OWKFPd7/9RVEVOYjiNijYPmGelGc/aLqzx
eUu2RfqaxMR47v7QCv1/dd5f1HkopP5Gnfelhr8q8/i//x9lnif/iZGCSBSsEsL1OSn+R5knIR+g
CA0Cz5U2/8FGX/Z/lXnmP9Hk+RbVpu8HjkBbxn/UzdCnIBMs+U/HRXeGNs+6KvpAXf0HVo/fVFcM
SU2feTteXhykpvTQB/5ZdZW6Mfd1lSdRZ+L3bxt33XtW8e9w+n+lcnn//RTEh0z8pUAN8ZuGTTH9
whKaMG1U7aORy30bZN8xSl6IsgzCrBjvDaf59adf4V/o836Tsf3xTN/lHw+zOLiI35A0tWyxzKWa
pM8YlpUJ3u4xkUN8dvX6fcZkfZlrPCJ//8zfNIF/PFMi7YBkAe/C+h0FPvVFsnBaGLTEs29WkPbH
UifrBsZF+d8v3l8sO3+26Pyrb5ROnmfCphAsoqtq8E9CR6txMz+RPe3oWU+vTQ0f0EnMEgAC9xIi
kq0bx5z6HW2w8vAffkaeZ0Pm8G3Poez7gzf8pyfDhXHcQtgd/XY5MiURvfVUNe5VkRPbsAL//mn/
a33y7rhoOS0Ulg5Tl98+pwubIdGWIGmDQfm2zTQbuMUF/v/hKTzJR8yG7NH8jWXXL2Dzy9xT0QBV
4iJrznWs3G30nz3FdX3bFz5vmovx2Ld+e4pTt44WWayiEv3RfTDaxs62SCT++6f8vgavT8FUBrJE
UJUyQ/3rymgRZeu6THQ09CtVY2VNT40Te8e2s+L93z/q9x+HR/k8xhKmS8sM6eZfH1U4yAwwPupo
4W6/DRKIllTP/y708V88RTI6tfmBXekG7m8fSC1zOcis1VE70egwqOkIvFuT//zHQXVqoqCmQrDc
64775xcKShDFctvpaKKqBxyNQq4amMD8Z98YGwN7PVtgwMZOkfnbprS4ucAzkWNb77jn5XE746Pv
jU78m+3h+lr8SUwLyQbxtrxuDraJFfX3DC1+BDUSRmHilNagrjA23NiGWbwnQtLNloWo7//+g/3B
VfvLEwNWAd0yTibWXCB/P0iqhtwq8qsinD3wmDtYlINlwKK0zfwovPZ7IggfWSlkooWb5MkWZKz5
qOL+zSeH3XNdEH/+q/gup+n1dMQhSRX8eyapFv46+mM1RlNiCwjMmtCBjTGuPo11UopaxHGtBZlN
IPS0d1Ohgur1WrPLB6bLycI1f0q+FhPD05GZ86wv3Yxv7w3Pi+hhhDGbPQbaSOlaOZViex9w8maw
XWz1aMzXZB7Mk6BTq0as6qbMp/Zek+E+7uqpVWezudLoYb/MEnVIWzyDIxLVTepBAN9nYKdR7y6Z
TEOaaHbP/Grw/NDElMQFgUhb0OjTtPzEh5evEdzjVbwlVqdBl6ZelZ1MGosFnQIDEY0ukvk05O4U
kBrWV+OWPt1Efb+063JrFbRzjZPtFL08QxEqSBEhp/3cZA3mpjK4GsG0azYvgHoJestM3UZB7cZw
gNCGn/J6UXlYJFcneOajy5ziZDnHvWO2P2tZVT686Osr6xWZn9NpjJW5XQerIWS6TPXVE9lXOLtn
D3itMw3+N+0r1Gi23StJaPpsMoaxUlrxxP2691hHvWbrK0OcBCedxOtJWz00IWLuGkNjEqoTx07D
Kujw6TiZDfRAowN0YZLb68yNaPYfzcrHTKXn659iFrNUEWSGBfC+osdiiox5z6hj/SPvuwlDYpUO
SeSac/KRWjp4RE/qfBjp5NewqJcRyrMoSgbaYjInwiFtsA5Zbk1IgNp2etdJO/9aRc3JjPn/beiE
+p5BI4nDKpvonMb4KzWW89l7EwA00GDHASFLrdD++RpoX2zoLRh3JjLIHwWirPQmN31z3fWgeMpt
wwADbBPpmMeESw9XWt9jMcYNyxr5V6p3ztJg7EHU2WyMxDdvVeepV10D59o7o5egCib53WSGFINv
bVOPXDkbInxIpmbsbtp5zIpw7NNqbxS5/9EnWfuG8cf7Njkt6Ih7OXq5bB4Ck2T2yxBYzTBEPSHc
+4yBPnah1A4e+clsQYt8AvBTUBZNG5LSg1evoGsRVcYfxHIS1PKTNBC17JXvMRAsVIFqIOslXjW7
cDusooNmJjolrn8nipg2SAnaxIDYjtnxnKRJjoxLkY8bvxdyVXdJMk/Y5ETi/Vztsn1u+xmFul57
jGMymObrnbYbP4xpcEEqtCjTFqCBV+umT7+TVkP9lE50c+APxO1d09iwgNreYgppo4BGhmql47M/
5DQilMyD5wLPsnuYnaG4TVUlRnovwul2ZQkI+eJMUrwb6wi1yepnyzwhtgZsbyjPdqLY6MkuHoBp
0LSuU/diV5X15WftKvF9+vFx8my73AYpRpada6meAVXAMJm5rPJ0culyyzK2MluHdWPFlg/frpEx
Inmb3GuvrkeaDKlBq8NEFXXyC/YrhrGIzyIC6TBl5wb9FJRPNeP4oTb6X5OYQZ8gzMxQedRuMKIV
Rig7joxej3DaGhblZCicdrZKfpIB2ZF/ZilTXNy2TT8bjrKFjFWUKpvFnd2vQYzVq6MY++7VYIv3
RYr0A2Vt9rpavfNerjMNujhp8TUsSeVBDk6T+QniNiOgjvkdcsWrUBV7ALWFmTUw8t0lMdzN4vvi
vZyc5XMi8OkRtU2e07GM+w4T4OyPCCpW7ADAYLAvOoAAn00nyIhXMLj0g0AHCL/hGzZ/NILZYzQk
FS9PyVsxoZh1IYR5mfZ+cUErEe8qBnY3sSBZYFO5id8d0KQ6NyNQLraLKu2+lVg2UlScNDhxlovm
S2WDQau3lBZa4sB6d1d/fbu6PoJtToXRbgrDRg43JNnE2EMsvI2+U4j0QJCM2LOWfQGsppu/r+ak
LXwVdHPoIgyjPg2OuTwS9yl/BXUH1B2fAsSqkuweI0Rp1H667AE/wREbUMqF4T3YXe8mkFyulKQk
YCq9GTmDIszFmvlGM6b3gWVj4YxnvClX4ncebKbRST+HXhtoiWTGYD1WwzBFRh4QDNLEVvEUs+YT
pKC2Me4zhSN7MzjNUJ1aOF13Ba06ZMbONcZlScuhjOJUdb+sNHPG0BVJg2zUzxDOzHB670EPuA+O
i6+nrM3qBznskEwMJQvme6RfbtZFqe/EYijgI0NuPF+pLm8QyXuSdUhng2Vjt87PhDNoOZTmgmsk
j+FA07KpcHIsoiWsGKkrcxuLVqA+Fskq1Mbv0/x+JAYFuUQ+WA8mVL92g3/O6HbgCvvpqthrH3Hx
MsCyzdQlm6aey18BVK1lU+pG1LBmjOWsB2f0dzaXvge7hxoEeC+wUpSK3uLeeCJtv8kM/cFmVhZA
kc7os9cSRgizYL9hyJUuzvKLDpbjhkM9NOosaoQeNwY28ATMnwvm1FPmNfqu8YvupLm5PMoy5dVe
lOcfLdTE7Qb9bn1n9QV8k4oGNzLSAQFZ1ZeOd+lKx78q3yHbAEmxxhPwPASRgJ3ih5kjrmevHcyL
8n0MpV0R6xf2HFAqHOzBbQ542kS2OXpfnWlP+5JAty/i5CGIlEuZL3vEjMPTiA7GJ86FNLsLXfmZ
IQRGimCDTMr4UKJa3wbTR44FKlk/xk6G7LybCzdamaJ/sFuUdFVHzqnas6DCw/hSH4u3mNe2segh
ece9+Abczf6xwpq4GRgc1tu2sO3XBilotl1VZtwhtUII52dOigy503eUAeanYNbUbSr+bCbHNsuB
KaAwPy0trHsyVbsvajvBCDlxeyItuhJIXmzqi520mjwiKeM17MaebmOH5ODB6mPj2agsdF8BA8jz
oPy13EKtGT/XSk5dONgTLxna1eKAaV7m6I17Cr9CCmQ+PS1OamJrONR4S4i5suPikQsm/jMvb8UT
gyWPHOt4bUD6KRMEjfQM0C0CamYdti2Gpk3g2N0EFC/ID1ql5IZA1QAYI2ckTkAdpbwvfXa4LVWW
10arCIrnnCYwtjW8Vp+VbV3l1rHGqzh1q3GVnTDeStW00jDPc+BUtrPUZrhOWr/0XSUvSjDC2HdG
F5eRqLRFP3yNbWJ+KlTWNwZ1QxbxU5G6LRgZe1AdtA15azTKlEK2redIjAHt3z6VmBGSQmdV6Dao
IiP8HwN48cFDCOJe6YCEWCjRUXgYErluqudXiIptb6OqjDuUkIVdVJAyA0ykG/Qx7ntP0u5dvzbM
vOSUU4jh7OMF4Ns3Pk2zRScEW7N6oY8cgKawCPmYO0xAoenZ471fJQj2XNpOI2KhotmpBVAEuPOs
zHd1OqfNDgUhOZ9OVwCP5N5kmYRqjYz+QRjYwLUt9aNjaMmeYXcV+lyX7MwNciSGq4YiiRRoT1D9
7PxxuLpUhPjZMGnxtl3HoHTTINjjLPYmbH2eb8BQwx5YWDvRO4jkllX3XCwSWra7ouv8R+q5ASdd
V2cvI7eDLmqkdhg0EniF5HZeGGatRf1D6VGdDdfEb4DBhRGnC2jhCwxWfTc2Sr+Zjppf+NaqL+ap
nc10mSETQJW0/Vx1qh4RqcfeNk5T6uCsrIMPphZ2s9GL0vhNFye45fZDTggiWJrxU5YTGCOXGaCD
LWbYD7HTMziE9FC/jONSPZs+fTfG5p3/GoPf/znjm/DQaSeEM45Y/yHQ9W55SJClsW2SYl/DXTX6
iz0obH4iLfynFiOEtUFdinLbNbISpVYW1x+WEhN2NQwVLVp/F0iNtsrgszTRpm6D8irMafJhfuH9
MgvqnHr+lZYjpW8RrPq755ST3Drc3thiC6Aku66b8rOj/Ku3o5gXvAtM/763wyRHFF758I7TS735
qSoAlK328jOZzbbfpjUWgtoqsBc59vLs5u0kNqaLAubU93AFo3pM5E9ZdNXREeuqOY3s4WNwlxqA
c5zEZ0MXsNMX13kWQTvdpVg3Ef76eXefMisBhIfEirqae+hNKkC8MVmY9dYYNQEHrmrmb2kTxPj4
6hXBgnJQo2/aUTs/BlYCt5EM3vHGB7f4PUsK485oyvEnKkFMHP1QU9COFVYykLS5G1V9xuy+ntT0
vNSD/zzm1zezyo30l+S6+jRbQ5ke9QKZi1J8ElxdiJjDONA3FZIpi3njBupV/ZALE5qmL4mqJ55p
mgiDmdAN1l1cfxZyQWEqPQ+xZO42CBcLc1HLxsI4Atu1jutlmxp+/cMtsKFCx1CSisnrTYaHQ0Id
4uKQ/B77wD9QwCXBm2NkyG7wAiwiQmPrM6gpbPgxcdYiNpl8iog8y9aTJ+uRpKY4lj+mkvHSpist
xX3dKs2j2yJwC3G0NG9uOaULKeBS4PfAlmJDqQ+QyqgRC87Ga8mL2rRSWi/tWnoPAOOWks+hVRE2
yjHeW3h+XwH6dYrBphjuOFFA6LNRV3dpp5b3FY7ei4+2HQhONWe/YtWpNiKdsv/h9H3yNYxzofka
1roPZWJkBPsQEP1r4StFaT96hHm0sceRqWzxNIGMTbeqbq6By46VbqW/jB++F6TfBrguOUlyCV12
XQcpBjfZeza7DqPlnTfASwvjPHDOPahJZnGU20zglw7QBDO9YDr2rdXOaNgTn+Mhc6kRgtqjZaF6
eMgRoU7NEqEuBLJYNsiteHcHWI62rmc/VIsen+hz5tfMeYPjeZqZW4VO12K/H2Pt8iKzGHDcSJxV
O3/WJWY1MkI0geWVWW6xW0EGacjQ/PK54TyYfjZ/GUab6y3qlCm7oo5XzZpPULvYKL/WzZhVwEG7
0RMIJdWak3kIz1jkugMc6g0W2hVb5l4IpiZAmcMMvIwaJ8UgO3CD4a/l92UFHbBLlvacBdq5eKAN
X0QeT7Xz3Ftd7NkvfsLENpwGYvCwIwyzRBe+9m6mHuhBIGYm4wchFukMwze/W81DWqSY7wxTdZ/g
B2YLEY+pkzNMEQ5EWZWdi7cYvYKJChprUoqtADmPpLVJDLiYjyLHrR15Xm/0QI5TAg4rf85/ePh4
Sw5gJJ5AOfI62GRpzf8G4xVTgvvVvBhIsF8Ns7tS79uleYV6KZ5yXUl323vXF9Wc4+wbOVdkGxIG
iFQ0V/MvOzDsn31ec9DZS8kdSMhZI/3RXPUhmeRlcc29w2pSWmgItzaqvmBbecV03zvpfW9YkDLb
KlWoHhyv2CSYB9M9HivxNg+GCyNh9ktM4w3d4i1o6auFUS0pXIYFXxIdm6GsD4lfet2blQ/SPAdr
TXhMg2adHVAzvcKnZvFLbWwFcIkEvTZY2TuEbWZozrQ/sbWUEEsc7oSxzM9VXscMeFdwMPIwYqLE
I+TKipgfOaRXfa92p9LGn5AgtS859bZN44Dp7fJUHqd2CtQzKV5Dc5szvpehi1mTriYiFN0f41W6
w7NKpxn50OzMmNrWgg7gpg16MeAoC9b41M4YZgEOVKPKQhOEGWkO5X+xdx7LkStZtv0ilAFwyClC
MhgUQU1OYJTQWuPr3wJvVT8SzGZY1rgtr6W4maSHOxwuzjl77ZFJ6eDxYGCYhHY3l+7KGon3QUCF
7p4gBxnxuZd3deuuO9UV5kbzUdEvB9lTZaiK5HMLp0+x4pJ4AwDpl5MwagwOlBRYYIQxqbfXjSkU
Lpb1gM2XtKyBF7FBSlouF8legS4MNIwqYei6S6qmqQl0DMCfRDbUioBW7OQNYDVvocvEFV77prQ9
lE8B5wnVkQF0i7WljTkWgI3oJ41PJJX+2o5NOWOrieN31IDVWZt6VYpnW9Mhy/HVUBs3Q5NxWuwp
uY3YEgTBSD3QTG7cdCAlQhMUwYDgts24GtyyBoZQHaVRG2rkCFHjt/gR5iygCuMd6cmb1bWBSbBz
oLqKHESWvCfYBbKKEDtLgTqnph2fymoRopCtvIx8UVgxBq+BWaEDTeUWUjMTOuiLfW95RXejU2xr
NITQiPtfNqkmmwTK1FhHCaMACaBIgKqMJnI6SUuDazarKrqrkczgpO0bow9JXS/CWzyF1WzjisIq
TqNS14OrnupwRsLoBUw4NA3WaU8ZJoq2uGkwp0TjTux/iQdVpg4OK3tmiCXFVthXOEWBcHJLDYAk
TiJSK+pCT+xEfUhggF2R4skwHuwrYccBaucyjPqTQal6ZVzVVEd41gahUC21lIMFniBWHAkElMSQ
uSVRPS7kqoa0SpUHK6zT53lc7jsThBUnYonC2Aitut9U48owE7LQ/6So/q9q4EvVgKqRk/nfqwZu
AfjNkD6fX/EfpI8AAkl6zTAt6twpliSd8m/LBPiQmi3IIlI0y5fINvmy/xQOCCoHLMICNuhIqvn1
L4BISWj/4mtICv3nmxp/UzcwyzJSzGBrpF4m74Qp5WPMUn9A2lpN64jej0kqP1bxJGkBiHzDcQ3N
xZeR+UMmf5br/qctBQ9ReswZxp6l5gZZDkRQRGJlpmZFltkILlvVtNZEzZpNQ9biOgoz6opLfzzC
+JmlHv9pmTYVMqqUEcwN1qxeUFqrQl6NPER3mQ44NkdS+Hv3/jiUgv5ZoG/Iqk+5vC8J9URrahFl
NBLo1jUudOAD2rPomG3OPEH3T1++NDN7YkqLqx9lF4IAQxucNylYhq4opZtck4AYU7HUbLKejAix
HIqc9Di6D0a8GfrGOwI0+jTq+ZKf+/cn0TSLHxqZ41mqsOMM4Vsdz7NbAKZbVovsTFoEG/aEjcLP
hOy6NRcAB0HbgsPwgWr0RfLCNXuH4P7kmD/4H58xgKr/fJrp778MP2tvYGhSLFZt52VIAPS91Pfa
Xz5j7lnIaU3d5gHD6bKmYpUvjWja0HVuk4qVoeb6mgBwfE4tAwWSos+2v0+neX9Mg9oTkp+kY6lo
wCJl1pSoPOpxWfEJ/AMPjdhY/Lo+BtoS1nza0o5pUsXAnKVAg9fyeztyg2U1FW7sLCV5JIfCf3/c
qlkzVNzefTfdaG3j+5s8ENqLoGx5dFTDFTnZJHL9xHe5lrTAmGTCGHrXccnhUO3mGxhKfXSI2gL6
OrFXWbvQYynyIITmqFvJ1UFI5Uqs6JS2qWZ1WsYBSmfq02NyMilO0Afo52A3yBDJyK9CorILU4pV
6ywZGJmTMMKpIMKq7dyaarRtfQ/41aOmvJCJ20hRYXK59XoFOozZaktwQ8Ot2dVAJkgFaNay16Q6
3gbTz5s8Cip765d9Hl4LNc1JF3QF9CerKKgDp7rcvoMD77oAbLjBQspQdFS8g94CepACKXxNuLtz
2+xy5RGYvSvx7hGzWGH1jFe8lHBAtBTLyJbQCPpl6aVVuKk1LSCmnVhetR4xslUXclLiXimZGafR
0KdyMCdKuRZ9ZaF29V1BvFzpAqJWQX3SJ3HSbL1Rks4I23IYQxlsvWlZnysX2JA2xcKuvVp1+tYF
+uTHSoCcs5Gls4C0d7HpwDAOq86IrTdbDpFKbUy7t049aaC/tjlAMZeERdlB1Nfxs6BSqFmVHM2G
dRr0UEEiZAYjVxy4v4hOU2lCwCmXaqmSEDCMwbosMCu9RE9tHkiEGC8670i2iCGgXtmtz+Gk823I
FkEErxVqjjG2SyEN1Yffc7pZcuDiMlH24IWdXPO7m0iHjIBCthvJdPmmxYVWKUrFaXM1fmX/JPLU
KW3xGGhpnSwqrlkAPyQrpYJY1l4lNInnVC1IrsMLS5rVz33YY7npeeTWai9+1Ow0VqajMA7elI3k
HxH52TP0gu6rRxj5kmrdkdL3oPfKhWo27UU35Ok9VCAWWC/3vItACAKHJhmdQwXBb3REWgEuNwOp
ve6Rr751VR7kKOO6nlBcIZXadMvx78eid8NlIlPZ4FgBBg6OppTxOTwb4sx9YdV7EhMBWBycoQ9q
I2KSO2LozoUnetI6Lf4HpQo+bMnForrFS8A+IRoLSViNTUKsMF119gVZwlV6SKC1SkErHwY/aXBw
DcscMJaXEujALAQLlIiJfqFKZYD/KyFoEK4xcg8NQDtZ+EgRbyQXWvk0sxNup8hwn0jZYEHHNLMu
ugK3Vwaz7sDSmrH8ZNipiUUNrJMcmnquXdluy3vpkln7QNJsPNfjQAWLXWbhBI9QwovUzYdbphQY
NQ9zkiUlJV3PWxbmoHRYKM9hzzNMIbKBq4o1REF7wmOg1H7gpR6Rq565eqJxJjZE/TC0VoK+d6j1
ZcCMuUpSCHPwZcrkPRW+lTtlKCLmLdlM/F0GOWffSgvV2GpFmJzqCiUfC0L+sb6NVF5uhOZ5EVEW
j9MSjA0TOeFQdlWyQOCGFjKARebjYzBEzUIlJPmE8xAJG/Q07WVPIVePMaFVvMuyBDyM+jhYU4Ok
9Htu4rG+D6KirpzYp8B7bQbmGK2xrLC1VYd7nbwqDFfXHEBbRHFhIev9IQ9znICDJhuIKCZ54S7V
rNKtnVvlZYkfT1HiOz/VXmy0EXuLvYLNxh311g2uKDglXfsVsSg81IXsL9ygFbCiFKHHK3i85Xg2
AXEvR8rmVIxIlFg4alpdAM0I85WuVGaP1gHV+CRJ09FbuE0RbuVhKDA/QHsgthrMMB6YXGNZ4hla
Xi3wyiCEhzjavm6JBcEMCCSkGqmcysbGQG3DMlgaEu43idK3G9X2SEQRRHe7BQk5YNOU//j1qrea
COweqbvRqcxcRheNgFcmCopj7BrZt9mtokBuCgQcFkz/SDdJXvlxd2WUeYDsxdVVcUo1gd+ha6bc
ko3Aj61tqiFaXYqx1y97tSvzRW72Ql/5ckT1+JgGYBiUjA+/TvRMlU6VRtVLYqoZqDUcqKWzUCnz
Ww6Ynray/LY9B/0uGSsvCmNrRR0k1TAZ5cMyxYJTxVs0SYEWxIVx8TZkLGb3OlRNErKeHiN9kn0R
r/IsVOsbg2xFt2TjFPd6X/TmFmVlb4N4dhkwjLqKfu2rWOMtkBi6ncP7pWcL3hxSFVQZuS2mSYGQ
VhBVhOzoDVkTR7Hr8IxlleywVebGiTaokJrBPF8rZh5AAGxd/RpADOm00lVTDo1ArJd6k9sGNT6+
rvMt1LgM95bVdh95FZmg9pKQ+H3Cfs7lGqfeemMGFAvsYspmNSr6k0nYSt+4pKamek9tf3wxRKrx
UNdgIfeSL1UZKxlu6hPiVuwLUYFN0gKzjtYl4LSnz1PV/11Zv11ZOcP971fWu/f0fWze4+ev1e6q
xtf859Jq/8uSDYPiw6koTzWnMu9/X1pN8S+hmVjrUfj4WcXJX/370qro/+IKwPfhRsm8Bm7xP7Xu
MvBa6kupg8ekg9p0jO/+5s46ldR/KQzUdUPnOm2oFMfqWCxwq54dWfHNSoiPusu7CyoHnLenwLkM
nAvPOfed88v3ze3u4+Ftd/1lkP5we9W+lyP+bHV29h9Z9/Sk7dzlU+HcHTLnhnIv54E/vLzvkXlM
f37frB7vn89P7873z7cf17enb4fOOfY5jnR+dv+DK9JLY0Tns+xOkV9K//B7P+1p9P7/te5nP2cX
ApV8vapP/cych7tD4mTO093D3enLO/ob54H/nhJndG5eLq5OLp5uTjzn5Mq5PLm6OtmfX13tF+er
/ebqZHN1tZt+t9rtVqdP1+f7xe56t3i8Pl9cX59eHBa7j9Pr891heXr6ceTz69PF6JfPPy+ctgxU
TFLD5z97Ons47LZnTxdPpw8Pm83N6dmD56z2V/vVZrdfXV1dXF2sL6aPuDtcH06vV+e7I3e4z8vT
b58F3cjX+yJVmFFeIRtkLF+macNYvrzcvF96zg1xCIbx6v0mYCzR4PJbMP7O1eb95p3hvemn2XzP
v7zPnctH3/l4fjz/eHt8PvjO7vnA7Hq8/GB2Ha4/7j7eOIfy4+7wcUephPNw2O8fn99OP6595/B2
ZHzFd0HGj/kxhbS+9gkPPwJd4CeXy/XZcnu2nH5dO87qZL3eLJyFs1rwB2e73C5/n5iTyObXByu+
N4zdRx+jD6f48nMaHt4+Tl8uEvr7cvXuOVfnjFXq7B93d8+Xz+dHnuT0Vv32IKfb+peLf91pSA8H
Oi0Z28K4D+QnL7okaTOhyJxMvvu9q5829/PmiBkapi40RVhiNsZ6JDcxRwh3OebFWdDtm0psKU9x
Wu2jMJMVjj9PY/8cSILs9JXW3mtawt/tpPF5iG479JPNjSeC898/1R/X3X/CkcTRZLzhvg9CFI8p
5QD+NJtvXvABd64C5+Xl8nl/+fx4ef52LTt3b8de5081xY+h+IyB/tPobChGqs4AYNFoJZPy1u9N
ShUi9OLDtUV1VVnj1GGdKvWR4NaPLYaoCJdDW0HRxZY2rz0fJHUKSBa4xBWkI3Btoq7OSjqPXHk7
vv4+rvO2TIrjtIkJzh6p4rA7m1tl29VlVkNG9kezPau6QTy3WqdelWGQHCnv/2NThqKxP8vqFGD+
/gSJTgayjeBnGRf1eK2PXh0uBkIg5G/G5Pb3bk0f++uDm7qlE1Imxk3IlSDW97bMjFo4jZK0Jegx
/cKudHdlGXZ8ZFL+qRWD9wRjRsHBQp4tCm0JvZFoqYl+sxk3LsU4m9Qc7eXvffkxC6fOGBZHHyL1
CBLErDO5HkAGH/AOowbdWPvEuO+7MfZIQmFKtwuSUuWe69bhsogsMNiIGV7DFOWo8/vn+GNv8Y2y
EG/BqTNmvTUbH11ABrQArK9BOKnF/4uq6MVftmIRc1SRO5LNNojUz046le6XJu6NpLCqMthQkE3Z
AX4qm79tRdNkG30TMUn0hPMAp0cCuvMNk7R5IctEBFNiar7tHXlyP2Y8sWkFQfQknpm0OrPjklFB
O9PJpC0hfts7v1DsBXF6Luskxo48HHVair7N+Flbs7fLtmNSmxZtIapwcPS7SiyT+uV62zTuSWhW
q1hK7jOL9HRrLrwx3zLPVlJhrJW+2SrQ1aCgrfR+fBaGtiQUDYeoxb9OKLd9+JcLAQhgCg1ZAjQC
zJzxZ6uqr9jdpORulg25cFCHuExS9TMI7oOYErWr3x/1Hx+CkPEh4OwOc3c2MLLiCmQ1DIxIw2xd
W+JBWD7J7xBQ5u8t/XhBpkegMbHoGCX3c+MIrv5JLDI8k1yRIK/WNZliOmEeeUHmR2STVng1uH7Q
FxJZ06f4chrIXOhxfUFYJ7BaE8hI0K3jrlXPDWpgKS4C0fR7r37MLNJW3KhkMmfceHRVm733QS2h
d1PKYansy0v9orlLz8oH+02D5+bU9+VpeDdcjuf+8/gRXNo7d4Vn4JED0GeO7Ovknn+EWZ+7vogR
VPERsjtxLV+h4zjPPoyNtxOHDt3QpQXQ7Fa+DMEanFRbcUE53JGlfj7q808wW4NbXwCjnEzBvCLE
Ky3dlp62VvVul8F5/H3A59OI10MI7EdsRN+cc+b6PinUc7mu6m6ptJQTKkhSrgnbyw9HWvlDMwi3
WRIEM5V9ZTamXi5cJTcxONX85ASKRLccWuXBQk5DkHpS91DSFYE2vKUWZNOTkWjsWzOBO5y72Epa
o2NCgraLh7FbNzrepf5pXHbbRKuWiXSmEhZVZKAFlAqK8Nn2YZVUL3X3qCiPPaVBbn6iDMNmlN9U
HqAs3Zu4iUUGrqzQWqLgLatzwrjxWgcBdWSl/EO/STgbyBrIyBKvny3KWahRROPS3SQb7Zc+8rSn
LImPLDp/aIQTnCYI65mqqemzRkLFwNgFAMZSGxJ53ZbtAZ5mvzvyCGdLPhOFRjgd4JpiTLGN7ysB
1MKSipSqW4Lio0wWn0Qnpmr8v+gK4zWRBJgt/OZ7K4bd6a6phh0o3UrskW8O5MUa68gqM7/YTX1R
CKcg1lCFUMX0/n1Z1UAiG4pftN2yj6LGqcHGXNvk4M56rCs2mReIRTT06tnvAzg9ha/LymejZA4Y
P8aRxe17o66XZDHw+m7ZVla2M5GJFLh+IQiIJWCOVYGGTsGOYxm7jfL3s9BSTM74lGFwAv9cdL/0
VxeJlCZRyqjqAhw4xnpLCmnU7e8d/NM0ZC2hyoJOTtem7x0U1hDIYym1mKZ45jrU42ansMef/t6K
Ml8cp3HUpuAbqnHw9vPiCilGHJtVSbdECyvIqJAdLQbVu2y7wdpF7kDOLOqTdWWkKv9EKKuqy6pH
u4+3WtsJplNnOmGc3OSduSJJuD/y8ab3YP6YDcPgNsB9QFXM2dzy1AbmCrvlUiGvDdqoLtMXvVfy
izKgHIOCbffKMNp0O3Ib5hqveNWh6iHDUeQWo7ORRjV9/f0jTRNr9olsFRU6wmKOQsac8QAIzICc
ie8cfBpQiIOgDA6i0zpuumOv73S8+d4UK4OpWIrNE+LcPnt99dzy0FS1zbINLOCTLnqIGoPubWuQ
v4IOG+xHIW/9Xr0irdEfOav86Kciy9Zk/2TwyzTRv88/vDhKCxuQYmmTpfZwTo+nHLjZxuqm8+NS
Wf0+rD/m4VSqIAPYhXai0OhsS5MxNBIx+bQltn0XsVQ/5II0nmsOT+SM5SNv8I/FQ1FMcu3UTvEz
vmSzi4pEGSpQeDOiEtqsV/IAcTdtxubEqKv2qgLpzgbTxRs39Kz17938sVZ+tjydSBheXr1Zy7Fk
N21Z2dHSGMhwqlK+L5vcWyBAe8LOZZtmqXfkOf5YR2iRI7SpqDZrFp5o359jIKqeuLrBQlUgws6H
KXk9ZvHy937NHp8x3denMileCoA12rxSKiFRRPnpSNJKCXWxT6wgrq6MhMJHhACc7DeZ30f5kT1g
NkVpFOtRZszUJin5+Wkr1bFltOoyWZp5Xr0GQIc35PlIrmNLJZ5/7+BsGKe2dGrrCEew1+DBPLuK
tFwLXBGRhazrQDm4Ye7eBCMmsX/fCvZm6Logu4AKmZ093JHEc44tyVLgKLYZFT98LvF4/9txYz7A
nmC/p3SHVWz2alP26hnZyLhRUQyiNhFVeg/uN4/XTVlUR07f8wsAQQ9KDrEQVJhlMl2aTcABbldc
tFRJAwoQ1omZa0RCEOwDMrRKPdYOMlA8CjfSYhiNi7wr08cxx+jYKfRmCFexksK9VAOwrU9JGZcv
EOHT8N1KcS3GWjntVj64+27K/akasjuw99VpO6qVBdozsg9/+YA4duPBZ3LqJkalyLNzm1Q1TVn6
rrWQa99fW+iBsDOIuiNv02yVAFxBKwSObNy3iU/Nj6CelxWoldH24lGcXqmwFJ4KyWofFUiAk5IX
sRTZMuPmL/vGg7LIizH/yJIp8yNVAVqSmi4elBhDe5HFqGnJV7tHzjU/VgqoQWycrDkyslLcE7+v
R8ZgFy2O0/HStqmbcBKt7vFn4LpkLShJlp4UAgv63522mYIKhur25AvJiP7oWc3Y4cecJkvCjcWq
C1HxwrrLjry8ivi+X382Yyh0DdAVsYTP6PyXg2EEwRFLWtwNih4OOaxu77yzQqxP2mLcKZ2VXxcx
EkHPD7x11fQ+MtOqdxTsSjZmUXlb1MXK/d8+0+lkzhVDA7QyLZLfRzuxai1IQnDnNhKGbQANZI2+
Whzp+Y/FkfElNMlJlbnKZWYamC8dR1ARJElBK2GpB9eW7/uXXQgK++/7wtI4hU406imnzPPXVqQK
XjpAgRj0tAqXs5GaDWzw9L+YK5x2VDA2vAWcjb+3EvmZLsW5HXOmb3G86Tt1SU3O8N/0hZ4Q1qIh
6jS/tzLib1lwZo1Zr5T4IwPWtcIABSft34fsx0LCg8E6VOPJEG3iMvu9Gc4EFe53NINoXTpABoAR
HIxUptR+vSHmGJ2YAejQ3xv9sS1PjWocjYmaKnRtNoJjUOOkznlgiYi6WSpRL2+1CMA6pWPJXy9Z
LCCcjznLTRW284BaRGmJrtq9vyRSzDVMSTEIC8c4ypd/2yXmgsErzVFeg6o125fxpNIotiPInAK3
fMg7rhyFU1WBaqxsvVbF++/N/XxsKqkJMAyC0CfE+9kIok80Ko4iNJfBOC1ZJYAZdIOdOjnecpsI
R4StzKPd/G2z03usKVOeZ6ISTkv3l9c4xOCFcsoYCreMbeTKUCqp2OjFBAVuSmghCmtWuPSSpDwS
VZ5ddFg4pynDbIQNyNb3mZr/0jB4hBZCiy+xUnbuqZ+ZyUlkejhR9cMAtggZuhRH0jnlZlB/8OA8
0u+fWxLxJHnCcRGQkTmofO83FStlDwXdXZjUALeOao9+sgbHEmILmQjCz7lqtcqRKTU9wy+Xu88+
E0inrFOnINxWpjnwpc+w87CeRwm2wENSWiEuolI0DPsjrfx8F+kabakK6GqVKfW9FTuEekFcEPxD
2Y7dvgxSooGQfaRsiWOMdczH90dznChVUETkZ6Z1zZwta17Ta3oDjnqBRFveNEl4FwtZ28IhCY6s
bD9aYp6wC3xeTZk185bISNrU/OJjH7l9ukspSXaqVokOHWTm9e+vxfRyf3tSnPR4GXhG3Nqo35+9
jUbA/xqpT1z4qlliM6D27cFoYikYnDASsnfGjRYWbR3WHtZCosWi9G8P7Fw6pvgMoV6+k6nOhjWu
tJJcFTwa0bEdSblI8auDNXyXFZb2txedqS1gyaR4+KHOi6QGaNxJZuEl5odNvmsiKTtTteDYffEP
j89kzhMEVdhsWby/z0sQWmkiEdmDkiZHxUrSJDtZecRZZYpKPfNYyO5nc9NbQNGXyto9na6/N9fD
CRg9dhAg1kZ7CocHOnraKxdmoiWr32fLH5uagjVk/wmombM3zotQ4scYui4SLGOHZasXsI8KCX+E
olGlI1vtj0UE1B13q/9pbDY1lSAHilUPGsLptlvnato52MYkR9bHP3WJUDh7Ool5Xrvp778sVSxU
gzqorbbAqQPxYFiX5pVHdTTUBEuv/4vxQ6Oqmmzq3Ow/y8y+NDYGIKDUhvHzYZGttTqWUbJo0l6l
3P9Iv36s+59kUdIJgM+IPM2D8KM74GgV0pRiNtXBH4WFYjiScWGMB7yg0+TIa/yHp0W0AsYkAFXM
1eeMycZuSxFklYbnUQ1lIZG9rW0m2fL3CfjHVgyEVZZN7O5HyLRS7DzrKMZdBNi4X6RhrJ4kTRj+
9UWYyAvxd1LxRKm53n+fE71fq5ltxkxzE0PPqIKcr3TjcGQy/OEJaQKveBTe5CnZK7+3wrceK5B/
uFHVnvnGE8xXjYETQFRUZDCpMG+PDN4fpjqZNTSNxF84nuuzBtGjlBLhfeozJKQoCxhkpkapRCG/
T0SJ5sgmNu3x33cWRaNQQkZPjNUaEazv3QvgiOkgC8UC8LgNF90HV5+2nX3mdTluMoZ90XaydyQg
w9V36sW3di3IrUi3qLvlsGXPo5B1G47qGE0El6yob3LFLbptLYJ6TzmPwDIm15E7pmolPYo0i89k
LOKIvQ+5BblvDM11ZKd4IJlZHVx5IZQzp9JQJeDtqIFPL3WrWzTCS64jmIICwlFG0XxtlECQOcbV
+QIhlX8NCyrTUW/X2amVIxlZeODQESIahk4AT+rVW7XQq8cEKRuOFx4QpEVTZ+raM0eXSppa0141
vvgsyjWQeZEwJ+wogDvE2F4OiitqzLrFWCwbbnClUE5Kf6qwyHQv28nQFN9tycYDNBFuvYkKN9zj
WOQRPxSu7S38Sg8vKGWZaAVFF29LqYu8VV3IxkumEcxymoZQsVNXUbZHPFGgDQoKCZvv0lQRMYSh
91i4co4kyavoUyWH4nQw5AGPYLexiIRBSkUwMITZfeRjeM0Yuc0NF8LosQHqGYOtIsPkeBgiXjVZ
Hg7YWrHdO0SkAjikVoVSSDWyYa2MffXmKVIWIqKrohvbisVwkoLhuy+lMT1Q0YThdoJw4qYVGdyH
Kq6D0yYHJ7IIWxMuaoHCaht7Iw6gQCwTHEZcKGwODCXpElR2CF6UcNOi9jOrQVMCVH9hhnqPPM3C
lBaRmtSdjZWRFBsTv0qISLHoRqfrPUSloAK6LW7QQAMtXxPdyjP84HFQDP8RoyzM/cqqV/UTKbJ4
jxvqH94rar/2nIUZtKHCdVnWi77E/XH09tiK1clKhKb1HMI4UYGUeWayAM6oiUVcBciGai2uX8y8
AyiQBJF2D+wAetxQ6We49hhPBZlt8zRrc79zmtYsLiO16VQnsYGgOMgRqyvPxZFxoWpuMQERhrxf
jYaJRQAinhHLxaFNrFVb5eJED0YfugInaHLpoJVwtotobCEiS5xUKEteIrWPL+2uzd4aP7bvEdWG
/WIkwHvq5WXypORadU8mTboNCkV79dKJBgX/ywpBsnRgCU2zBSMSaBzEjKDVhhXgM1BismhEv0j9
FvyVPWIkXelCubHqodXRS9n1JRbEubnggIc3CUYfFVdG34hPBRPow0ev6S57T6pkx8AHnqcVCe+6
ZYW/aQd7eMDOvAHGVTXYZSJ16YBqaBZ4Md8s1JU6hHqy5vboheuM7CjYv9bHKI1Qc7ceRqna2Oog
TbWmkZlyUm2AJHWaNt4lcVucetwmg5Ukcu1tMFt8WE2lN6OtYbcFnpA9pIWSs5tGcNMdwH55JZIV
3x6bnUw46Z5o0qiv01ZIZwVKzycJw7f6hNqF9FSG9wOKCPHWIbCsWFtXbu2dRGMBFZJU4AQUQ3AX
rSWqe9qTTuVEsR6rMT6rzFZ/jw2rvzKKdDSgoLUlomOGAAVrUpfyEu/e+EYqLP9OQu1+oXYVwlUP
podHGUlSG4s6DqynUemL8yTkfXQGrP3sFTnLTF8nMP92reh7c5FX0mCvAqGyUAnz00recJFcQWBM
w6VCMIFiR84hjJ3e6i+gLLoS6srY37EJGeamqQasv3oFlNVakVQdKS0MoXTdW1F4iZOEJYOm0fWb
RsF6dZmLwYcwXJfNeTUmcAdbaBHRIldNT1tEsCFxX+KlVxYdrFHEfkmhyEurqLGnxwX0LagBpWBs
7tePTVVVl6PIvUOGyd+TykX8A8feglUDJjcROCWJl0ycCMBLDJ1pEWhu+h4EBZzWMhtj/6KQqYYl
3zQM12GSUA9S56H3intK8oGpsjUsew7l7VYZJllvD+2EftftnVo3sG11ZJdOWPXhjVZUxjMH+CJY
iybpzsn+Kx9un6QXYClxrbKGIXvuCl5qp4kq8WJjN9NvG26d4Da7KH7CdL6TKW6xJ08grt3LQBRZ
squDoHkVrhZG4Bal/oVapV5e24z3mY7hn8vQJcxag2rqtZGQql+5PeRcR/EkmGSWZHfRRk2C9uCH
rnQgKys9D/LYnU/Jgacuw/jYqeEz3aWoChsSqUFDJgNeiMD5qyc+6us9WRDUduQaY6w2dyJNmlcO
U/VN1zdMtolddS3DqX71fcGOAIi65AWNleLZM9qBpTF02Ul0PIDZmlOsTrA789NFKzdwVbkfu3fg
iOxUPkWRxj68qesoOQi5dhPYO5UALtjHebiIQju6LLWqfmtF6p70fV29AjxzQRymPDjmG5MX4S76
MjY24wV/XhjLZaVA6mtF+JjHRl6uBTtRujA9YGVSXxpPdoyFM3YwOcJC0Wg5DC8htU9KFGCz0kuy
seK9grBIBUK8j0xsPx3f7JA+D1lXMjogtSzuHFF0GyEGzKEESnAKXYptQSgWrHyIJvHmwiXJ7JAS
80kdPHkjH8g0rs18XIgUO6hehQ71KE9HSDoUN65Hw4MJaSHGbJ0xUmjVDlrVX2tGjnSP9V2/c61R
H7YGsstruOk2zlaSn0Hho8JupJQfip3jgrwWIAKr9gnJM70oLT/LNsWQmBXCtN7OWHQ1676qXItp
4Pl2CawMuq6jUSOLD23QJvhzcR5ByFrYzW0fjeZbRV64XEoePgUMS2X3CzvsrNe4S9X7AjXfqdYO
4RORqfJCwlrite+y/FXyFRTGJDlgCVLx7iob9v3wrEglt1mg+owkB9qSf+5qAUcgVW0QjLqY19hr
NTAw4B5hot9EZGjlZVtKOXw67I+grGmZ9NLUsfoCAjlrllVUhhUD31ssOrF2L1NVjG9PHbvDxogg
yy50vGwoaYyjHnGwy7nSwtyDV57edm0dvKp2pJnYyhWRtI7aLMsebe5fwVJif8mWGCDr19CKPRsx
qufzRQhh8boMGPtNDU7vvbNkjIfD0ZLGtdQkyQPHThRNXBDicVPVYCIp+iG1tTfdLHC3fTsavHbF
tB42WePjfS6gLjGbrfI1bHW5WZNjhCvItoQa10/CASlNkEjhriUCqy3xpLQR1BssoyaBCTAnOwKJ
FZ2OQzk8bTC6gueF6j/E+CLARw9QODg7aaV1dWo+9EXi3ZhRX3YLwqdl5GE6WxreCTkOabyzpLIw
LmpybuNJnhZjvDPTmDrQKGg4XSwCGPvxqQT5HDFmk9X+BoPlITr4wscCMsRncekJWZJ3AIk9dacn
elS/aT6HzNZBuQv2ICGFGSPkTJphkYK/HTYdRgpUAJIks92VBDvLW/pt3gbYJKFSefTGMXf7LYmW
Ak6xJtzB3lF+k1T7UoFSvmA50ZrrmPNNc9q3eB9DrmKflJ2AYptyxfcW4XrIvM6+xRmXYrNOby17
iyeJ0K4ERx530ZGjC6+z3CuTW6tTowGmtilH3r3ZWDC6QQNb8kOYgnSQeU9w+mTz1Lky8C9166TS
CvxDU8C1MlcCKoacKE9AdAv2UWVhqECXMIlLEnxT2Qz0dWCyXW6AgHbRjVLw4PbNiCHyzgyqst2E
WY0v21AEZnurAMQfL+FtGUp+4oHuoyCvoyY/wAU4Nf323XJdKMJhkHfpuhBSgm19B2D7zlSrIL4o
Joj/CsviRh+XRq678o7L8GTs2+DW+VTn5L8TzkRcW3ALg/jiL4BZl3dZB+Js5TUUH9xYnpCaBdZm
Qtr4pTEAXWihhIH88lqJ1cDLsoeqUXi1Wt1XorVwx5KTnqFPFzKgoQxD3ns0zOP7f5Sd13LjWNal
X+WPuUcHvImYmQs4eoqkTEq6QUgpCd57PP18zPpjuqTsSU11VHSZzBRJEDhnn73X+la8qaoeKptt
GUENgIrqoj1WYjGwuGLwIMZuILZ52XUBPYQPS7TmzINkpsgvoMMb81DqeTdcKjPTlFXXxIQoTmFb
Dw94KYzr9j/m2fxjlroBpL5h9EFzQ+ofLXsYx0mJLzuLGo58Vlx2b2JqppRqHaN+OhJaRL4Zyj0H
flW2KYd4WDZyImgye5bU5rMbCXWR+XEE1XtvtVFMTOWYGMNJEqeysTtd7Z+MASvDjdLQOLeVphH7
N4wcWuGZ2jD8mBKZJdo0RrV2VbMBXBhmi3VhSCQVnkIseHnFLquRByFvLFZ9HUmk+6qdwYnCUrVG
9JepmSDNEbJoRl7SBHVFSUd0ufFBYJoUHKeWZAF/mBflHoxaPDoFVf3s90SDk6ou54bidqQOCDvU
AVgsxFwhp9gSVGJh2zoZ5LuOL7Hw4RTk8O2DpABKbGWqvjaILlewUHedUa6Weiqz89zCmoWn3nb5
IU3I7jgQk4h6aCaHmlA3YVyqW3r5RNz2ArE8O22oku5+VMsi0Ym05fwGHwDkxcpCox9vwj69UgeU
URH8bmyqj0Cb2kfJWBbiA4SmNzaAq8PcBjhH+vEQjuHFsqKWHGYCnBunFpUxg/ZRp6UTV9ccxZ6e
95aRrAIYNu85RtFJE6QTMMgZsqc8cWatQGCz5BRk07u9TnXEf+EjbrKuvGIA55BMvshKdIoMTU5g
m5TTPLxOc1pYJ+gRbfAaL1IRbRNOluYO/oiZgi+kqUGetDgX+0hpZe048MaXo6DK43jIoRpw+rSy
hjBkalrYDmqEanNdiRP3fztWqg6bQzMINwXQphjUdkuYPxA9KlTPS1JP7/E0aoQBFwGvczHFjpUr
j+mKexCgxa1hNgsLFzWQOd/35LTB6QxFJQ3XcWdBWNbFLH+QQKgY3tSLwUmtCs7qcV8EXl8l+Da4
YMlHyCNleYBETcWPwEzAJY8A/Lp8dHOXiYnZ7YgN5vieKZa6DaYE+306af1e1xpQAh3BCIVXa1Av
bKQa8kc3Ssi6aDCwM7RpVf/UANByEGuN6ZQYKOl4ejJyGEo9JeQhbclL9fl5qOxkIdQeOeKWy2rp
p+yeiJxo8XIYF7kDy6aF7qN16n5OwlLxyqGU21V79TuB7CEEYwV7JoOKvBhy5DVDanwsTbIi6rGs
ViCeh33ZX3MDKyvqn9mb89FepBEU3UwnRbCnNEl3RhGDSexjKx29WK5qT6oH8VVp40Jel8n1OW/E
+gq7Tgwr9plQzm6MZeuOb4QuAmVDcOkIdofKro1y4yT1PPzUR0l/m4ywyGDmTsul6vKZHpso1Qej
IQjRsRZZ+9E1Sa9xXEb8V0+5tDgdAQovIFyIKqnjYTJXnCmL6tgIYgUZJRYnEfR9Fs9vhtGid70i
iUloF3QtfdGWXNvLVkB8iDWRIuhpYjLc0iGpJU8F93Cbmcqiurm8xJMzSlX/AD8FUEYxIu51RwR0
Tw05baGjj2ojO3OctrUtKZX4UU8FkNtJYmbhzKPYLetEkGi7Ck1SvfPFZSArZqEcHKxm4TNB9AKN
AbUZiRaw1ORRisHkO6SdsnmGVlU8lwTSKH41CDOEdX0QnsZigfYLDSiVpHWn9TIpPUpIFZJwSOyd
Fp4j2JxpkLjEU6vSwS7K6tVQkjInRjeIPKuf8vdWjlvOsGX/COGrNxwYIURIz4pAYR5xZLjHxzem
tgm9SXVb0iVBR0x6fCfGTRDZXacCKZXn4SMqaPCQpkAQ58pKQvWtUa4Z0xn3zo0STCgYdSpjupdm
B5OZZmS/m1VNehO0pJ8gdRv9nTQiLJvSWaG+qGn3rbNetBZH6/NKItVnjMhVhvf1VnSpUXJYbeLH
oqOHdM3CQNsrJOJSUMWrc0k2qjU8BWYqkWAHtjNHUYPu2BxwVWSysVuURqkgq4ekvUKKpHfGwtJx
AM6t8mmSpQZMBUnDDE/iLOR8pnSwStM81xe3GQUWW2miqiWROzRl1tlRo5nZzGPjYEmKdTCvc/A2
QUvRAeiqVs6qnggchTRTOVEMUc1mZgAGl+KwBe098cpqmYe5E5vs24jiQHiiWZTCdJMC7DNtYoIS
3QPiE38IoF00RzMT7XFKiflxg7wnrERNIXe6fSnRIK7roYmOwxDEJLyypI2H2MzACXUwvYlJaCqZ
uiutqj21IkjdCN6q5EABX36oCtFtvjE3/eDELHocMru+Bu6CqeuaiTwZ72EfjESHs6bKa0tjlrpT
mwZrWxyW7QsgdCjSxnDFfnVqB1Ww6JQWEgrDtRGDClEQTkSnhY6Mpma3lZjN+VEQIjP15MiKn7kZ
s9kx2XIlV+dQtIL5nfSboQaq65k0+gsWDmoI9KlSKLtGWeXhioiVavFARQeN3xPWxnFHNAqykbqp
au1EqUlOoa0+sBQVFi2LfmrKiAqW2FaryWXRrkNI9jZW92wC5CmphSdARupcw+pI2SnJ+WjWQlCo
1gbACiEpMUm3Xh7RqHItMwwvI9D7WyvPSaHu68rlx6NpJK21xSZqNdCm1F6bZVccpLzxKtkaZlcm
OQKUT60OgWumiy56gzbHH/lQk+cyTYsSbTIMdqHucloZplvoKG1/DQe6to1axTgGJicYB1mg+A4i
N+OcT7m4q66pYStlIROLwAwqR7dT5OHS9YZyz+NBtnTDlJgg8VKCriVk/RFbK30MIU8HBlyC6JUw
0UMX9hiPD12v+4QYB5l7wRSfAvxKsWeB/8W8qSBLAroG2ngVSxN/ekoKg5nIktAJl0oDhlcTxSQc
mllAa5duiXDbJHkcsrmX4k8piK+IWzoz0WYZu2xaxUw/TFseiupmKugCHBj6ij0nhn4GdyAP1i4h
XXvZ5SMFucPhVyzWVafloTMXJWtVaLbmPYhhge2Peip2FxR7XXhhsBHlp4bTxjGGCRe5BtS7gwY9
/GdFmBSRX119TQmplzuNKRXJYMCSJHprcQasaZDQXU3q1WqvRYCmeozNad8Ua8IbtJgNjYtMT2lu
b6a+X4jrJmPr2riI0l0DJwpcs6lT9mqTsWXlXB5rDS+bvYQVVmlqvHFY0VIV1t10ZZCXk9XQuBJg
g/2lj/tHJJyb6r247Zr39+7wUv3P6x/9WVZzE4dR9yuL9N//djO8N4iD3v+L39j+l98Xby9dXBZf
/8ynH9H+71+/HL6X7kv38ulfPBbhbj737818YRiQ/fVy//07/39/8b+RN3dz9f6//sdP7OTd9aeF
vK2/k21+Sbz/3zScw0vTRi9Z9l+bNnsp3trf/uhfUBx8Bv/ioI7UGgEmCkkdocNfTBzc4P+yVP0K
cLWQwiJR/TcSR/0X50z0o1c5vW4xBv+/SBz1X9d4R9w6BPNoFoe7f0Rx/TxevUqdJPkqAEeBwWtp
v5ihf5u1j/Rv81GM80sziQ0bpWQvonk7jCxVERi5b8btn3U0f72aYigWTgFkT8YVkPt3GYGehOOU
CVV+4fid+vkZ7uLNqCSg6boDRPbYRvoSfyOQ+A+viUoIB9HVIobC6/rrf/uEeRJEcg9RkuR142aK
rXJNGvmqoqkrDqWximUCti3J+fME/j9c1qvnFk4CwiEgnF+GyIM+WOyeWXaRF21ZD5256SbrByrk
XRbr3xlnaNp8muZyXckRRp3IC16vK53Yz58RQERhJpmoX6wbbfDBCCgxG8GbiLR4gv+cvMU6ER7F
Yx/ewstL+qPZ3SjFWkuhdTm0gOTOWaQX8GgMh/rozQzfzPJ+qn9E/UkcNt3woagbrIl953bYnOjG
tzc6jlHTqdmqqTlJIshXZvu0dDiwQmohaId3fbNpGcXuk3MZUUu+zeWdCkKuODIVWIwnXVhR3Jnm
KtAuioHA7iyqF1MD5CnRRJDBE1TnThRWKcHfxjpeTfJaCEllxRivXMxgo6yMLYMJenZ2adxYD8uL
Tv6fdh32bOMn9Uf6esVNCqdF+4l5nmhuxq2xXZensaXhnr+zB83mrWa+1LBLr9OVojrL9WudpG7L
MLWS34fgudMCG7p+2PutshngayZUVEr9GCznoHDbyBcxwGo9kwsGgML8aCTsV8oPId4101bXFzsj
YsWSdmK1rVK7PRUx01VbF5wyDJ3Q8rkXwspt0p0a4CbjCM8mvAoFNy43TND+fE/+UhT/e+b/112C
pAYyDLIrCUHb57ukTsiEyEdLvzB8gSGnB4SOtzRPZxFLQRMEqm+2sbIvxprZq1DflR1xdn9+D789
FzwMmJ4QsaEWh6rw5WGcDaYP6ayrl858AbEYOR0QCkcHt4/mUpW/kXL8p1dDWs2yhlOCh1D5/IGZ
HnU9Lhf9kuF+DoB32obew2gdkj2lQvfNq/220JgsywA2eEWee7wbn1+N0+ggMJrN7iaURrYy0X3q
jHujCjbdmO90K76fG1CXf76g0mcBCV8qr4puFg0lhgNap1+UWTNVLB0CI72jv/zUGWAdB/Peoq1p
xyTPeFKCUqCJ9MlrUygRFEVhX0V3lIFnfYSd3/aMq/MuLb0Jz5s+JZc/v79fYrdPNx1KfUgRV58W
WiEOJZ+vSiyTD5zKoXVbVAeDTsHiUNh15lqTXcI4JCQC4hpDo+RPGxTwVeAywSOoUHinf4OsROzp
ddrqbcd510n8/NDspC0ZfFtjRV5JT5gpwNqDziSK+AzNZqTKn5NGl7EExxJilBAobHVfhP5p16It
vAn7dluuNQbfx/Y1vI228q55zrahH60Cj0xNA92PLRtkfLrBRXv689X4tRD/fjUQ3lw1dFj3v9wj
YYXBbK5T69a8H2dH+RnWTgIihUeAsScZcx+oE+4zQi5O2Y4LMeFvFV3marXF+MJuHjibCUA3b6vD
uEvey1c+BybC4bu7yvptQ/n1rf37fV7vur9tmk0oknc7wN1MNtUeIjiBSdGm8ctduRbWBcvoh8S1
fUyPix+ch0fpptjP295DwBAcU3kVgAc9RBtrHQaOfFE2IHzn2I/LtdV7dKiE2iVfu4pIzdgnqmNO
91TShUK7naG1rbUOO9hg2qmHTMNYG7tgM56k83SZwTgZ8Nf5je4EBDhy636V6YTB3qjTDnlAGxys
8jQHL2L51HWXonaUxlYfs2Ngl766rlbJuTqUN9iCy9vmkKwE/8/f7y8/7tfvV7ti6iWsWzhVvuz7
KQL3PIgG8zZ+ELfSjbRZbpJ9e8yPlq2thR/qQ2vnZzI86GTRtwgBX3f20pL26AscmlFLPOeTB87T
LJ122jTjqWlWqPELJrmtw5/LmlVvekbsL9oqqskvdVFaxT2W2RWdE8Q3ZOPVqkceULtPdlrqFs/s
OwaJutG2rnjo/Oy5vhW2/cb8kTzrP8hOPea+cGLjUZAtnVGo5FDhWTxue9if6q01bCKoRAYb51pR
XaH0hWRF+JY1eBkz/w6qsp18I5JUrsrB368iVQu+B6y5v+7Ov91917xPOafmuQ0OwSF+6LfKJroP
nMrN9nQYxInBlV2WftQ6ZKfTEMkP+qb3s12xi1e4lc/lhsRfX/Wxr8k/5s7ODt8h1smE//IeNQWK
5BW5hWPgKnX/su5CIwZuENTzOSNoI1+V0vYXG9XXeR5DJgnKtEP8ZtPfzcNNGG6reJMZZ304J8VG
tLb6uGurJ9W6N7tt23pGeNCIZVHcOVgnJJf+rEyfWNCu3HYf8w0IM6GxlTOjloZ4HloAb3gFrJfw
VH3gP+nL+3B+NJsbafL4dQVqPrr0iD6hg2JLM5yRlq/kN6Uby7dL6bY1zqZtmRwhEuPCC+JVFvlx
uO6INla4wBKPnaXcZOV2EIGGkM6aHJf0UNWrKLkuslR/cWLYS3GkEQa02XLl4l5Xjpbl8mAO/Ttv
vobmKnrJhcF3/9oShKrfpv0ukf0yPQ/CSp9fZ2pFnQb7QoKXXti1QcYCx9ZGs5Ac8RF5MyrzHhNF
DiliQW4LrJGK5nCLFrikxGRZd4hXNJcsXKjgkt0Y+3y6GNFp6A+tGfuD+RAbdzJCeUCztjX+w1JG
Q5hMgc+jrmhwiNUvj3qQy62+LJF4KdSuQe6WbAJ9VjxCSQEX18Y3O8fXUkbDjkYABcZTHa4M0t7P
C7KYk/Raxikpfab51jaUbkrKgF6sjYjtUv4OuvD1CeTlkL6SdHo9HmJ7vv76357ALhaxH2FsuGUq
U9u9BM4uLoqfwCqudf42SlTRiY1NMQzKPoRznMK3U5ewWVsVbiUypL+52L9Idn9fEiipOEtxUKW0
woT1lbkgjIkai8gTLpIZ/GjGSPMpHNGH6PtQuQ7uw4DEWTZVIT9b+ITi2jgTf5hzGhHPBnOGf3iQ
vXoj+BYweYLf4TD+pbJkbZrCXJSXS9CMsLJ7J2Leb+t17VuLJLhLfk3ooxb+ptr7rE3GtqBhrvyl
2+VAi0bgyzlvipWOaL1evPyKVhfTlsAkgBfOVHHn/Xkr+1rNQuukSKFKwefMhTe+3N5CmKlRiHDg
0tUdgO3A6yaDFOIlijhZPitKorvEin6zf1Iqf11WNf2KKOAm56qK5q+t4W833tSAhm+qSr6k6Zb8
4DzZROqblQGQKY8kmarJureORvhSkAaqDJadQFdUxKMpHjR4L1X5pNV3ancJqodCPE3Trphu5+ph
bl9rUIXRdBtl+7F7jfWd2u2pltNily5rc14X9WFe1vTSJUKViXFl7GgjvXQec8Pt8sFJNgZ4cJmk
zpYTnnlDWmi8rIG1TdXZiHnqT0V/0PR1Lj6hUWMPxqu2rNX5kAofJWcOJk0O/WhmrL7B1qs+6uGl
ty5G+VAbnITWBm/EvBFCX1Z+ZuWDNnvldGxDd9TX7HGDcc7EjaXtcOxLxYdlJNQDe8ThECyoh1wh
W11Dgodsy8q/CJ4l/DCTe3k5ytGFE7ZBNCuf6YrhEbay+h70K214kcpjoZzj+o7UB1/vtom0isYK
Nd8m4VoxCxIb1xD2Mai3CtVrYwauoh3m0u9/RiXB48WLJHFNtWdm9A5AzUpfZRLCabtsz8XMYWdN
xmKpbdCMy+qG87OO46G/A9RHfAMgEeW2nZ3JfOgtX1I8WVnTo4gDDs7XtbqtEPruxu9s4L/t2pRl
OC9gSsNDuzKlP69rdVyMoaEF6oV2LlPBWc9p/oLVQ4tQMWQXGieWKuObp/a3apoYJw2tvQr1jUwW
qoXPrxqh5uwnJEqXRX+jw5s3i0PMr1gjIi13af3RCkdySlWCGfrwrHTbUNmSniIFB7V+6HIEn8hY
nwTTz4xDPhETf4yZM6Ta2eQooJ1n6TkIHVVlvurrFI3NdsygyNuNvp2TU8v0QEm4svO2Lv3Bcoet
bOzx9Sv3VHXLCfuhbp2tofcIYBkV9Or+oPhy4IqC05rbhfzLStwW4nZq38PCVzWvIz3xLdBXItdO
3FrnIT0caVY3BJgmjyUmUY3pUA19X+r3i3qumK5dTXPKNmQM1Nxkim+QcBR/gzEiROe3pQNWDTk0
eGZxb2Cf/XyVmfNUxMEp8iVWtim5lo097LONdgq8zBk/SPotD2irmkfVcKUeLwPBz3YyX4dqxH9v
p7K2/Zwj6WQcqmifqa/Xf7mO9OL8ISBOe3AJiAZvAiOpRJNHxX47H8tlmxiHqDjcMIuV8PkTkKip
6kZlb1bm92noiF177E0uQcnf9uW0yaXKRzpqZc9W/DInB4uej+UE5WqOb0nIk1FfvVYnqT0YAqjJ
XTi4hf4QzPcDUzSS6khnfAmRXQF509oDwXqCflOhQqQOEKWcaL2r6vFmnl/Mfm8hLOyMixD3nKP3
A0Ra8EkXUaBnVzpCvy2YN9aTG2o2kQSNviLRE7laq5Ve0L9KMUQoIbW15g5x0PWSzZwHe2zHbAPN
4Sp2TjjDxyi1nTpFsG2484O07+VDraxkcv3EoxpfUN8z7zuNmVMtPbONQ6aj8K5vtOAYQCWLh5XW
vCmsbRG5vxPqicEJRm1fNKdWe5DCYJ2GHMerm7rzXrQUzVT/Wk7avu/iTaTwA6drZvQrA77ceBd1
4m7yym6XyJfKVdG0TIp8o/vJ/NAglTZRfMUor0ehoFkBJfF0VKlDOiNzvMurbTBvptStevp6fX8K
ldnO9dcqe9OUO0ThgytMKy1d9TE18xo/RmiyF1Dm+6Vp3/NlrornB/lVqPxoWeWBL4puchHuyXOW
3pDLmxxeiJYfmXg5Vuo10yGNYBfYw7k7MsY0J5+sxtZlo8lW0WZO/MBYlXggytyr0+0M8eC+Ywrk
cIDL7MUjnmqqyIjeiO6+ylajo4VIrrywPRDXEyFnWVtu67E+RE+MrMvncGf55TF9EU41zggG+ZfJ
6zfjGq1/e9PTS9U3uA+iS/TMUHQSbHFd36JTHc4YC2t8ZJtql/wg3Dhw5nOjuuqP4psz3xcK2bW0
gagC/huhloGG9jrw+HvFSQhRmDPHly9Jk2CxiCuRGBsCwVQ2Ll1R0YZISGVQufCA0tcK0UtYpbXL
dBo7ca0fI1W6R4ayb8X0H+EgeGf0D01DJrng6tPG/fv5nVl1g3sm6KdLgoXDCUlTcVNUvP+0ouSj
Y3ZkdMyYVZe+wraULg5qM5nFCwIous9a/yBG4kkVBw75ywvZs/A0rG/WTMm8Foyfymp6lTQtYUJd
rzwzhM+fDZClICfJLF2Il48XBxhyDk6ML5x0hNCvC5f+90RmmbQu5GOCKpH7dHnIWGPpwlcb812K
3VeWH4wetCz6bGdI+MFKpN1PRl0703CMNdaM3Ry99/ppGd+l/JHILjF7HfpTnZzKBGX8x2L6JvJG
hBqNY5AhJNhMGtLEvepyCA6hC28btc89kEQ+GdHYDKzJK6mkkm3cbLBOTCMzcAepKE8MEcE8ukwe
omxr0lb2SQJbyzsaGmsKkXPrcZh06Be6tK5Wkj87tTf4rRcezXPwXH4E9+lH9Vh6mlvumKPw+5ga
+bWne8NT+iN/lZ7qnbSRn+cziS7sLiNRSKJtioxR7LF0+asA4yL56XIZhPVcbBRjP43nYmUqa0xB
Q/pzzg+TvBMHH+aYmNx040bAoyMx/Yqr9aDdJvVeLB9zt6j3POCL7Mf1Vkp3SNCFcJPF60LxrXQ1
TcSxcryxxcHh/4eLeFc/AffIn8gvx9uFaZFhnqCyBNrZZBtP8eufDwgcdH+/eeA1QRa4dkB+P43M
nckJMuuXS3QNeF5P+jpJ9qoKk9gPLCStPv8do4UcbxjB4SdzuLHVZ6t2G9UbqrvCeCVel168uRw6
CmvCfAn/w/8XedHiAyVFGUO/PEQZcMmehMcqd8pj61Bc0yFAAHTbBd5I4HzuyTfB7fyoZ1Am/ZLk
wrP6ODxIH9GleECcrZzDfbXmDW3rA3o3foD1nIGqJBFrTzCbD4bXlTfFQ/WiPQyr0k8LWyAg7pbl
/gOVncEN19gShhEJhxricLtaRzfIiUineSkgvK/1Dcq9RrrTb3S/2kbPBYFlxHR57ab7oBPIxinZ
7ZN2SHlrB+WgeZYjePkqXelu64d73WYzcUS/8TjBCC8JDRoeqMRRnum1iLfBPrgTR/oddH0Arm7C
FcJoRE1mYteHckuk13pY628k4A1e6cuv8o9kN+OzOBe0Pu/q0eaJWxhuecniYtMZ561GD1XylmIt
MrMa3irjPA+bWbmNqmWlTXsr8gnb5tdiFWWvjcbTuIhPxY/0oD/1+Ob4Sg75PY5H/jIqj78Qn+jC
Wi/9SXKu8krdiVKnLp2RlxvXVrsbkMIOh3IU6dY9tvN2pIfJ+v46rI2ViYNvoWvvjdEqVtzhnHaO
dD++ae/DQe6YYqDNckbTxiqxpB4dJGFYN7qThU4w+FW6arWV3B1TPKqmb6iYth1C7QrVjt4jwq9q
jJWoSVyMRmj9A20bWG6T7BTJ1yQ/UDaS5AMPjcYzgfNNuNb7DzWmnrpVGBEP67hG5ngoAySUN2BJ
msTrOpf/2BvkT6/K0kWHxG65cLuQE5y5DBFHphaM75hEfnOK+L0FosM7l2S6TdDqQWh9qW9RJgMF
D/LlkvcGgpyRJzyIJ2yuA/OOKDW2XXqRmr0u96eiRAqdw4ngf04uYtoTlPSbHfu3jhRvh23jyvyT
ma99HeU1SjOVYx9JF+nRKqzZE7WKCWvJWIM8wD8vNX8BNj7vUzo0EdhxFj0XWgNfuhFiFihDSnj1
ZXLzdb3tj9N+fJC9xLe88cSjgYJ4kZw82vbTXZViJPQkWsT38km9myE+n+iSJ8MJEFdCx1zgPMJJ
2I9xLReOHK9MxFw/l/tZtB3t5arS12y9c5BUZqVLL7Pl3j7Jhpd3N1nrjINn5NcNqk+Is3YbjmUo
6k/Jx/VBv5mx766V5C5Uj/PgKSzPp/lU7eSnZh1u8n3nLdtwFa+sS7oSvG43n1Q3XdFb/cHvu2F5
fyhexn11lP2RdUk5qopdJ0eDW5IUi8TD9xc02zkmEvuwdKcpPeQq78NVT1Pi0PFF8c5yGCiMvzzB
OEtsOZKjGnw3zngS7q9r40E88fbD55IyHOg28zXxUfkQWCOzHX1iBPzB07K4zGE4ELHG6Cfloru6
WzqSrfnLnvrWxw/vyi42qo8ms0ULenfxaiUOiW283xTxOeQzu37nQl+XmvWy1R+jS4ux5q684ygk
bKtzhuT7fcBej6DyzTqN8GIgVo+EcNrtK6ngOaOklAOG3X+UXnGob+JH2iZb89hvrbV+Sd5x0uzG
bbPP7rSf81Y+pK+WQuPYNk40hfm7MG2Te4UMOstVe47QdiftNOX6qC76PhvObbAz2+NISKefltts
WM/THqpL351i9QAdPEb+p7uC4laSH5ssOiwPbiasrHZlKa7Qr5d4FUf+SFgoSOXK0Z9pWOstC7eb
t46WcLfY6Q94TVdlgWDr3tydqv4gy+u59+X5IquHtHUiVLp87gLH8yHrboQucFLtYMUPVUgon218
09f9D88skwpESAD8gQ58pQ2YPYkbwdQtlwVw5Y2gYJ4diM6zg2FSvbrT5n+8RpDSIMFBofcB4ejr
cDop9TkZRyG9BDSUEVabrJhNvQX48jabKJT/vEz8out9XiV4OQYzcNcBr7NYfq5mraRSSJw100vS
BpW7zPkrrpL+pBhp48zdT+TqQYzNBQ1b6VkIH4xoKrDbFGypOttVR0AW1mdG9bOw6oY4ciqr73wr
bH/++Y1+/Rq48nSDrt11UddUks8+v88aSwBUpjy+VItVMtrpuU11vXM57DjLKPebP7/cLzbZ36/L
9fVMAFsaG4gGbedLlZ9WVr5UbRZfzHgZd1k978nrNbEMRa0bx8tP0t5rb06U2JvNhUFLZBo+rWFS
BdWs2Q0NZ0Y+T2MLRGiudQuPUqlVxr6Kv4PV/UK7fHqnkK4l4otUdhWujfblyrQo5YO0UZZb+bnn
9SQbKxsG7Bt1pd0GK3OLZ/XMvDS6Dbflu/KDpZ6haPycwXnO6dfaTezryUkt/ZwCDKA6Aoj+SMij
EvtC7KepS0miIZWl9SPF7P+3vXrEfWxd8mQXSrsicLQaOAIxpk7S2HDZFc23gHAunmYOpOFupM7v
G4oIn9GnNVJfu3V+KGSat2chuIyU+4kX1x49AQqRecc/KqRVvJbefK5zhlw20m9WCToZA1wMhiiU
S9Ry7Ec/OlY/NFaI5jGWwP6gCNScavyujLiOJr5eYuN67zFHMOi2f1EBpfClaL9m4u1SNfsCb+3V
kK45GXmpdgV0w+apfRkK9s8qpbrKxRtVCj4SKy03DEVOf741v/bsQJ8p8AGvnCRCA0mm//wkcBSO
dB7Z4laWY4kpTnajqshYg/inJPdUrffzUK6TcbK+WSquP/fzReB1MROwOKl4234dbf42ZiiUCuYD
5hLIB/igJERd1ZSQdasHdi7HMs0svf1moPLbQ89HhR9G5UYn4Qrk//xRBVXqWok0+Vv8PoPXGLtZ
0TGuYk2wkzz1/3xd/8OLXR8kQIUqaDmu8ucXm8JJiyv8S7dyUj8SNkaBrZjvpdTfz1n8XWX6dVjI
j6eJgLSBcvC6rXxp3Si1QiCrEo63wZLScitaam2Zkc2fP9KvzeLLd4ZI3UATa4rIYn/J2/72nYGe
n1qp1odb80DTjdarPd1hER51W8S/m1P0OSaH3nhtZnBL3BD3DfUOgtbivo83ZbFLootg3VTTrtK8
JFiVFs6HzM80T87dqvP6yR3ro9LcVa2boVpvV5PgWuq6BZwd+1qw6yTP4KBo7QhsxYzTLGs8tJbG
iNqVPjhOMrWeKJU6Rw/d+C6/kx6MycHiTiZBdaT24tezhxSyCgFokUeMa0j1eWXaOCUjw+yItaqL
11N+xM45/jrEQ103BWJaN02N5dQLjVWy6/K1GKzScQWxfNV/c5G/Tv34Kq96OQXxMVowlHqf7xtV
FPIoBpZxK6ZYmPThhhmfvVjy5Axd89hr5U1EO//PX+xvukRd0sEsMWom4Ieb9StdD3PtSJixLt4y
k0w4BpKClBvR/2HvTJrjRtI0/Vfa+o4ywLEf+tCxMriIEEmRUl5gklLCvjvWXz8PmNVTDER0hGWd
5jBWWWmWyaQccPjyLe+yRYoMbFcHCRtFLUpC3XCTIwK1rQrspy8/wulrzxLLOhBtc5Zbfr+WPiwt
NZiCsDeH/DlVjNcURve6NkIfFllebWUs8D0ofrc2fuiXhz3dpRzB4DEFARnga1U/nm1EVpI66sr6
ebTq5lY6ewUsnhma8LaDa8qeZ2YZpxHd5lRAJtUGZ3Y8mCJVuDbQnJ7H3nmuVO2mydOYlsDvsPcK
JS+5bdt0Pbm0kNKyuBIInhkd5Cn+DYQfhGYnrngF9z0i3WP9rOSqS89i2nR58KC3ZrUxo+hhvO9R
a6EJGLzSmfv6d6cZz1mEiVEyxOWNo/f4zdEuLIMOhstzkzV3VYM+E849nBethbd0c/Wc4k87PqYY
jbIYImIzqn9ZyHZ7tQbiZzbPQCvkDYWsXh7wXQ1WrbBeoVWGa4F9MQ3mxLmynE6woEDAeUs+MYVc
UCm6OH7RkLexkYYUT1k2AnKr1ZcQPHTePrdSuctrZIM6QUt6kLaycrkQ1iBEna0RHSw3AIJZpupO
TuoO5rT13NBnv/wZTsJzHs9EQZDbnsY+1pSLyz4uUwUwbqA+jZV01sEw/g67qtlZRdmsREJ3n2DA
BrpOK9NNBk5mSRJdhW8yEjS7jMzYSacttplFuFfqT5DY222dgXgr4yuPerIxgavi3YSSNxuTSH3x
pF2OrtKQW+WzW4Lfnho6Jm5Zaah/JD/DCkTZ5Zk5uUBnTLZF3wPMBarvYnEOoLbUaHlgF88jBuJA
ysGtYFqTXtmD5hLUOWtZA6GhbkMjACTu4nDvzVovGpFGzxVgtQjVK/ENtuJTE06HsIqKe8sArQZp
iSawUZV3qLDNrPVUfxha69FXA9crYJ7v/Al4z2Cbt52V9J9mf8O7RKOmYE1fDQexobyOrUcXFv+q
nVptN4mfDkBeJfR/uEGoHHgMqqUUhSHIfXIrk2p37hrrFH8wW8F0KpGGcqskfvGE7cgm1iUfYJqM
fWmrzeeW6qgvne7zZG9TqNlPwApGUxaeXcnxk4yuhKenmRNTBgwRfgzXE5fT4ss0keE4LVIfz5PM
YvTpaAl3alVs7FQrkAak5BfF0r9t28TjMH+B/IP8pur+UqX6kAgfRYXZYlW466mmDlALt94ZQIOv
XF9iWYmfvyxpHXAa4jCH5P5441ciD1rXyaNns1eivd53+qMmUQ0JOilWo2Q5tX4BmqDMVzTIgZ7K
9qZB92CNdGixrikEeEH+LSvT7HZyo/vM7iRc0XaPhUdzbygBKhHaNY3wkzv33UKHaI7phRSwFHbU
27xWIGt3M6LL3aPisLqnt7YKVKDrjtvPUn5Du7m80c6NyQE5xxuzIcX7PH6453thgtB1uvoJzZmf
U9r8ysL0LfWTQ+b4XIL0vRQ1vBKKa+9kn6MbAeQety4/mAulnCjHXyfR9VpYqRye8ggbwwfLeLYx
u9CG1zxfBXW7CrSvZvYAD0lWt5kFZgdsZrRiVshRg3WPFFwUwVqEzzNmaxVORuQ0G51MrUGsxvan
VTABxRA/kKxo8x/WgD+0fldT8IP7I7rHDk2c1LiJ89WYPYnhUwe6p0xu/NGTKYp22zwh1yQRem3S
at2VXzLtR19tG9p3rXkw3J0b/gb2m4ZUBq29T0U9M75YxY3zllubPv+q63fo/iTaCpRU45nOdqZY
9gB+aJNaW6tFvihetcNvpXzCMWuVVZt8QNv7wbAe7fqLT/3OejNSY+skj+ghrOonrC26YoclTj1Q
if00YggEufMbpy4Nr8g8+PbOnmGm/FHbJIdcwXUOEHKPPNTl1XJ6CyBqyrYSKmV3YrTFeZmqCK63
luCE1HWQEwPFTT/6FACrLfouubI0OYOXgQPLZN4JLrcBThXGYplEJqo1CKf1T62x68XnwkIN8LFB
qy1VK3SVtmZKocD8ivqhWz74fMTCfw7l17C9bfRvuvFLM34NPSWu0gvKX6nyEPqratoayRsebGDe
2uLOV+nBfNGcLyPqfkb8FnRiLVt35SKnGdEmU+K19OloAKrowIz0ycFvn/rwoRD7wPnaukCkyj9F
U69hFLNSgnXTIsxpxStZoYg2vLn+7RhCZIfN01smVFrq6lRShkYeulDZ6n2+RhEIAJ3RY/lo9BTl
KCwnEu9C4BH00uBer2YVT4kAoK8a4INZOlkAZf6XZv4ZKXgXaJ77dSCZquF9KQD5c6oFwVek3PZQ
09cj9eyanwooTL2vUl99BRWzUhHqVhtuk4QGd/fN/APqQE8tvl7Frx1gpXQtnM91+RQnfxo0j9EW
oR5wcMJ05QYvbvA5qr8V1pMKYib8WoDdse4ql0wXQhFAtyx+8nkYCN1usW/Lb8CngDEPm1QHPcGK
bfeKCQMYt5ONUR0csZpeC+68NYIHrguNfe6jtV/Eb+0ZFwM64JoBuCu5FzAVjDXM3ixEM+Sz8pmu
YPdDvxuyNfX5aF+gTlBve04EuTKAcVCvAb0mNgVIPi5JdZM4P3rxqrjbItjSC8rCDQZ9bbIN9HUV
bqx2b8c3ab53yY3xIQbG2P/hNpQkD8I+VOMurnf9zMZDYm5QsFSY//UwPsoaEDr8uGZ4U5HTisW3
FpED+rigcHv40K/9n5O9oZ3XOnvIhTRoa/HiJrcIyeXiNpBfA+eQTn/Y3feJlelAXnEIN+ZedRtu
E84x1gldUXdftFvUmJ3hDjw8RyF/5d19rTwnIKOSAznZIG6TFODAfdZu4/KTBVAkb34gGuRMsxzx
Idc+Gzy8Uv7ZaZ+79NkfnmOajY25hSzi1AeLG71IvuThQ+5/0rW9CPZhBrEa06/7pL2N09uqndN7
fboBHZlPj1p+Z2mb3Nhl5tPYv0Hk07svbbrLYPI/js5+MHZl9FInUAOftNZrafz7b4LtMQ0H0926
zj1A9sy8EfmNS4sUGNStRUOyuFJoMubbfnHf2KDgyPFUoRHunUSvhUReeuyeEKpDoh5v4BiNplyO
u1FTn+M47Q9TZfWPhqyMVZMF9/kgoo3v+uE+RF1tjUo5deFkQGxGgJirEsJfu0Pgx7YycAyZTwsF
P9HuxYnzF3QE6d+KYpvaiAkUMxAsB6wls3DYV0NABaYr8dBsuKZSV03WZvjmSl1blXZWgZbt4J04
W6uS6yi1wHtOxT7BuunKlJymn8REsz8NeSA+iuY7+ujDxY+iXRNroZI+C1/tPSvsNhXKh8i8ov/X
aVzGHWQWJ/gxIHiJ4EPQ7i9fJdrJN+EBZn7gzH2cs+9F1RVztM6eTDN9Jnkz7oPSoxow7kpp/I4a
oINStuit1hSHa0RX13ky/QlpnJ5TyUK//Cjz1z9aHfOTYL8kaP+4NqCf42gE7/HQTeMue55S9Vtg
TtzdIxlXQai7t8Qn0+VcvzziaXg6D2khrw6E3yT9WyTgSCynzSQMSp9NLzdOkfdrRFd+6qXreJkR
QJxoxcGq8ww8bONvfaN+rAfxonMZ3lbOCKLPyr4EAokK6SCxqxp5t5Z1snLFL3vg0oL9PFyZpXdU
1/E0wTJAPx1fOTon6jKkjib0TsaoSoDBsT6QvQn3HVKla9SVsKLsI7kt0w4Z1oB0yQKtG7tZ4Ekg
FgHtxjZH9dIIXG0/qioeRa2xMqumWCdtoO0Cv7F2Zl64ewfBZNRYYsAYjURRSSutm7EAdRWG0c8x
t5v7Ucv2/SjUK29nnKwB1Ogo1QKCNqBx2ItQY9Y19gtjSp4FpIpV7zQvoxrfXPnqJ/GMfjzI4qv7
gZkIkfgAaRpc2qPJznaRVpfgaPib4cD4swOxs6yUUmxqIVXRuF+r9jEf0nIX22q9S8m4tV48Dg78
oL4D8kXXaa0CZdhM8QjOFZSvP8BdyiwDcp/i3JRGAC2hRIfb3fB19Wuh/OkunovpgiqWo8+QxcUu
LiPHCs1wUp4sCbCpsNHIqhBiWSHc0h/CkqTFIi5og3tzmMu7QVBDq3UsAFq9c+UTvpfwFwuUzoUF
WHJuYZClHu9j6RoI7vSF8tSiHWtKvdtXkllUJuNQmMjmaqIcdxOoPCNBU0kb9Uc3kgQJ8CS2gUkQ
ZmZ0WmL7GpDx7IMh1A92kO2uI1Jx/GA5+ohxWtfKU+WOqGkF/ZM+VQfiAwy1hh7yby6/dS16gj7f
MAuVO5U6ArpVoKQ6BZ14XQmfi2z4emU5nuTItF1IjdnJfDeS+UVzGBGiKB6DMnhOUbv5NJHPWnqL
6K7To4zrHywfddYyQeNyMLAgMfiv1lZTWnd4QW1j5W4o7nW6pIaaKzcBYnzECtbvHGvsXTXm6nqA
F/H+wH9LZeUh+on1bvFbLtVSjvRWLmqx/L+oq8K2+d9lVf47+1VHP7/n//H8PSu+H4mq8Ht/aaoo
3OX/mCu6tCigYUKM4/D5S1RFocD8D5WDG8gBDloUQ9nEeVHL8L/+E7H8f7BTqO7SEadE+37wNQVa
m/PPEFZhd4Mvoj5OH4AmwLuSDdIy3l/7DlUa5v1f//wfdEe9Ar+k5r/+8zh3BMsMM4xiM+0URoGR
sIjBaonHoWF29rNgpW0CFO9Ji0bYAGmuHny0OA8f5uif438cT5+3+7+OA94THRkBGRUz23cG1eI4
EIruVtlUdC+2O+o+wHqUyQElhlA4qC9CEzbEvYl+2U6tDP2mcIlzG1xv842GlNBt7HdyNbQRAb+O
rtlBj2Av5GX7LXPMAFQQbdSn2hjTP5C9TvaBrynobqN3QKyeRcDVu/j7YCQBmqxFrm5CC1wcNIj8
1iyA4vuvNtKuNjk6gV2JJO63y+8+HyjLV0dVYm51srXBfhwfOJrwM3/MOvmSUNalOCJQDBn1r1Ot
mVcO3ePYaZ5km2uDHuRMi5vtWY9HcqWa1rq0MrCrkfyEmpsGLQyUq29LG3xmUBZ3bc+ldvn9FtHr
X8Pi3SdUGuxzQXpxk+phWAx5OGQvdQVwUUStvUklxxW5ariCyplsUNxN1pYM73N7+DlazfBy+RHe
w53jOaZqNgdCmF6TWyyZh4TEY22ILCMoAwkeVDWCLI50oetmn4r5Hg90lBu5gxFSUKfPati0B7dn
IaoJoNOkMcVWJkq/t9I6+ZbMxN4RqZ9DjNPareV+Q7Jb7Jqwn+6pA1+rNC7XBwUVAl7MVag0Ev4v
SfnB1Op6irPpc6y+WSKg23orkmtLY7nh50FMVAtxImSwkw3fBU2lREGiPFthtreiXzIr95wC+yF+
ff8U//9e+E/94r3wXKRFVuTn1LbmX/wfsS31H5orVJKsWYJhjj3+qbVlmv+gx4xGCo0WICcm3+9/
bgWT+8IGBMJvGPRfbHb1/70UxD/mtIUfsegtwiz971wK77nVv3bRjG/BDuydTQI6A8DE4qSq85Sg
x84iL2sNcduUarazENbexDGQAbPxu1utwTCT6wHSGvniNpHRsEviAmKW1VKxsayrHJDjM+2vZ4K/
jr0SRXH2NnP5kXhjZ8EgSTVjD5l2+6tvFHT8MxMZG71I/V/9mDb9Bu3qB9MYlPm0sYPPNJhC4Nsm
EiGrXGr6vgx07SUeUyDnpRHBaxyHOCxgJOX9zysH0fE999fjAjTB9AwoDYia5VmIrLeViDHyUlW6
6qZAdP6l7ooKYkBqK54zhiXY07F0DzkiN0/DaBbBWg+sH2bSiU/I/4ovXekML+agTyaE4bT+lYaF
v1cGy/88Cjf5Lfwu+mkaIYBgRHSfsXF5UsNO+Wsb/68BwiIFe18KlCPmNUoWfqLbo4XIpiMFGXm0
jOKDExj4oRBq7i5P1/HR9z5bLFoB6EigGocG3fHHBTjhRJUcWHDowW86Q8MlYagqkOxRuLo8FBvo
wy38z6FIl+mvE/ogTHc8VJdEbulYvBB0w99pB39D+uKhUSAE1K755fJg594LCSlQDLTYaWYuVkFf
AatsQyPywtLW79VUym2ex86DljXDFczsmQ/lApYjJnRpAnABH78XMVeUTegZe3EeRrt+NjGaxuqa
3/fZUTgZiD3nrvOyBTxmphoNlhp7aZDF8KFVMkcHzffL03Y6CrHLfAABAMZ5WCziF0pkPUqxWuy5
JsDrCjHWne/A4rw8yiJemZcCyqFU2mizqQAu7DmN/lBtk4MRRWh0sBTQIt3kIgtvFM60VTSoAMwz
JrASAmKNg7vSUACyxPXxSrN7UXx4fwRBL88w5joHucDxI8RmHttWhzlOH4rfSG7Xe110ch+GQY9Q
BVD9rkNvWiLnfmXHnZliVDpssExMMa38+ecf3h1pXL9LhRN7dd4GiOml7SopaI9cnuLTzWbOgmbg
qrF2M8g2FqNIulZAJmNPrWhJm535XYz5m5LmmyoYroAhzk0lFyZgZXJ56oXzzz+8URc74dgYZexJ
1GeR95Ym3CEAWZWDgpM+uBUsb3xU0sy65mO4BLTMX/EdhsFpIkxYL4v12oWtg2p8k3rO8EfSdA9I
2G97eqFOrB7aTHmJkUoSaEwNub8BjLPNpmdgrN/xXVoNlA1b2j1J++flqT/9wCQBlBIIJtDHItI7
ng6rq0JhFlPoufi/vrrYDz2hPl7vL4+ybBrz6ha0OhJJKnR86mXz0delQOkjjOcbLcGsyE2Q8bHk
Te/CZm7CEF0sSp/frBpEDLBM9wYl42Y3yxKtLz/J6ecHj42yJDkeZy0U2OP37TUD5Ycujr0Qy4mb
stRJYiUaTGmmovKl0g7BCi16EjYKbJdHPl3kjEy9mLefLd+X4Atsk5SsHFh4Qwi/qBgjY4N5Q7d1
M9d8xMxIvTLn85scR2fkNsQWiJMy7aDljt9UaE2fmQFvSvIcvUx4JGDcNyglIle9biorWFk5GtZj
lR2UNEKx3w+mK6987rMTi9IooEpFidZY3KLlSOJtgDXx7FJz73QJIsciZlmVbSM4s+h3Y7Uhn+PB
hhuOV8na6aJxbaJsfYVz9Z4VHc8GdZK5xoKoKOfn0gezLbVRdmMGH4ayITKbRQm+oEDBud1i84DZ
S6xk8KHRyw7uULjeWmPnwAms+6KEN5CNzbrKlM4zfPxMtoWfAQ3O25imbhFYorzB0dzCXLvRYWEl
0nfua5mLb0WOvkwwBi58vyGXX+3OGMDmtw4K9KIef6nDFP2uHDd56dsG7QYHK73fJWZ11t8+YImJ
5z3I/9jsSyP0yJWBkYVJAyqEJnlD62rTaGhlhObkrjCM0Z8vr/XTgIarn7KVLTQHtcQlMkW3Owdb
taHx9HrWacNYgiDWxvysUM2/fUMxFAcXxssQ6vi+x8tca0sQbKrWeBFXMUgrknQ7Vq1/ZxSLVhsq
nzoR7uIerMY2coZQ4YVUnbUylG+KkXT/ziAw5sHVk3MQSx+/CuZT0Af0QgK+EkBUpgC0kztFm8vf
5vTER12XjhngKq5bYHrHoyCFWmKGIqVnBCLdIoH/Iwn1azf6uUFmkBkxuo4w5FIn00EMVTZl1Hqp
aBvElrpf3QgF5vKbzPflYk/T02I7OwTO5B6LWJa+q+5Ke2y9GCX5Q2Ci0aO4anog/Qy206QDLQD4
eOVMO/dmc3KNNCrf6ET9xrIrU7dHnUFVwGaJidQM1gHXJCvPbCBi/lloB0Nb7EkWqzrLNZTjhrr2
kqhDH6CKlY3CBJClmvmV9XAmjXcoNFJIJtkBUm0trkQ9a5xOxyTIi4tRgf6f2lu8PbVd2dooFgrp
3gsjHNZKDIC9iES17YNKf06rIt5anT18Eb3U/55IBUcVTs+zYjhRCbWuJRvXMrtkyMJcevk0uXs7
sH/5inNNE2zZ2plHIX+AekERkqRy2UaX9NdStTallxRx8KqMdVKvmsCgn5uggxYWmJPg1Jr3W6NT
tYqKdw9iDV+MGdfX9UG8sbpGNrvRyd+iFhvLVeUWWb69vMjPrARu75neM38gZ24NfIxX0TamJkDt
2pPubPc7YTARCFR2DAdiyuWhzq2Eo7EWK8G2S5FRPmg9DXPhnYljyqMRKgilYtZ4UAcj3BWdZt7T
dFMebRWb34zyxDpN/Pgm1oIBtYvQvvL6i1LtnH05SORxvrMb5n9YHFfgPEJ/1MzeKwulvI+zpkIS
srTxl/G7/qelRSbcW1g6eNZUCh6xroHaDhWgUl03nZR4L2IA1QC6C0EChGCyxTqk+osMI2xIe42F
UOFuK6ttdiEKy/3KzFOUj6iQlJ5V4MV65fhYdDb+eh9iQABxZHLzvXX8PZ18GoKgcFsvqvRmm4R1
jPWWrq3zHtMHO4Pkk1nxr9im+OQ3TXfry1tMOWXbQ2VLrXo75mmwm1q72dSz1Jc+t9OLNBUvRSa6
P/s8cxANyE2Uy3jTyDR/48FkeI7RBbsiisV97g/5oY97+vXYy276sGkOCnDBLTau46Zz6/7KrXa6
gDkuDZIMmpXcacvkrlTtlvQZnIqqNMo6pNL/Zll1sUpUPf58eQGfns1w35hTtGpJsQgIjucWJmpn
WJMNVrQe9X3YpL8q5ARu/o1BwLzo7/+3lxtS0StZczQNAFKtflMoob2mtieu3G3Wyd02d8GJA6iw
QnI2FrXVEQ3riThh8Lq4+RVJB2Gufqfi2L3qZHWN5HHuE83NNpIzd6Y0LObN7w0zQeNx8MQIBR5r
uHGXJSrVT6VKr+znpTISW3hGzcwVz3k0eurH38iNxtgfzWT06sAsEdpzokMVJWInKjy3ulypbt0x
ab5rkYWMP5/PunN6Z0CHrCkal9QlcwFXxbUO/BCPM7GXdtL/jsE31Fd26pnFhMsekCLSRX59mbv0
DVKSyN8Nnj6CCFZbN0SEDR+iy6vpTIpETYDcGHjJXNlZ1jSrTCiI0jIf0xSXEcjYBICxlhg1IBGr
lnQ9AY/c4FQGRNhoGu07nndBsMOfqXn2W1qxVy6BMwuPehxKwJSauHyXBUIzCPRaj8rJ66dI+z5B
9WF527GX2zVEwgHA9JUJmD/4cRTnHg24WOmRGitVVjGgxMTocZzcdE9vLlqnqRUgDkGVvm9L/2uu
juqzTNHb64YhvfLSZzYAQRY1LsgL9DHmnsnHSzYMbKuJs2HyKvzu9xPOS0ifKBIV78C48r5nh2JB
Ua80WD7LvdbOSKwo65EqtCaKIG7lrPW263dGD1bvytSKc1PLFoNeSv5PHeD4tTDzpg0ECpGCk6Pv
O2w3NkZgBHdJUjs3StgZFB9ghYfR2G4n1683nY7IZWwq5Ytfa/GVpX5akOBDzxEXdWGIEkt+oFLW
Tj4m7eSNnA6rRuvMLyiyxrS48+YWv1ZoU74ct8SoP+u6U66ElOfmHWzR7CiicQktgz2tTUwZ08z1
8ED/KgOoWUNWvDZ6XF9ZS++x+XJBfxxpMetjDOZN9LhGZtaYPvhq7Go7TTRIabialI+TYcHzTf20
rVa93mheF9SCKkSZWftJOuBUdQpwL4HET3w1qiZsMberJdqEGLDtlFzUP52oU1uAsJWm3rNDhbXS
VCe+z6tCd9dVGQbVlXc6PbXfsQI6yQjABGooi1PbnLUlNFPRvRqS3Q6HeqRDwibzQgOLbOAYJTJB
roqj0gomR/HZpRn4NiaF2q3KyvGTnYGP7N6OXDxHE6wHucl6sM9Kp71eXvLGYsUDzHRmtDCYGOi3
AAKPV3wEPG2c4qLxwHQgrq3p0753m+jKxjodxaYUAP52BoLOHNDjUXorS2aj4NYzLCjOtT7mO8sZ
u2+X32V5ElM2I8NEWMNgu8x6fcej5G7ZlX0D82Xo5XgPMjMDxp+4X5Qotw9josbPl8dbIq3JZwFl
ED8Rb2DfxKFxPGCZalInaFI9v9LtnzIhsAfJbiNZ2WZdF6zT2Kb0XxBmo2RIhVsiDa+DsQFTGvzZ
6IlqrOsmqHGZ78Loza7aBsW0OEdYotAaxHUnE8tAcoZcZmtbhtajlkWIq5aVhbsdv11A51IkIj15
2/yoay14wJnZvgt7RcFUKTRhQ1hTp3Ih5T6FNZCXeN+UuK4aq7iJJP1PkSCjrddmR0u6hLQQ9gZs
G1R0caWXUJGLTWjq5UOkOOBtY8o4Py9P4Tv29+PeJ1qAKYsSAz1dmuLLM65tNTXJ86b13GiWwCNd
hlbfO4iHVria68oXM5nGb5MRWwcIbtVKtVpUmWhXoDKYGbF7qxZT+WcOPjdaJVOrZJssjnD9qJNC
eRs7W2twHrfV27Aem/Jes/XpEPlz+3qShvwRhg6y9rYt3Rs+L18Gf5zQU2urfglTbD/XQQp8s53q
BJWGVpb6Qxvjv7byZSZvs1bqKOZbo0ohckwiPBHxCq+2rd4Zr20bAHIJGkQTs8RELLR0U9jkViz6
h3CqcMQIi7F5LacYy9GipkiypvyO/WSTtwiQ9E6Lvi+u5O4W0mh4C8nRQPvV96ctDnfoOUSAKzGP
l3Y93aGOnopb0Rnyi0hyhI27Fl+XdVBXcXjnWJn/oART97konAlNq0D9gxXWwooJWw2Rk9QHnjuC
Y0LMGSq+s070pEAhWmBvz1ILikMuuuIlShKErYcex9d15pbJgLFBjrzCYJT7LM/G8KaN6AGs6tyv
X4VBCoNlSTjiDDjpX31Lw6GSs7m+Zim2PFnm9QOunOIf6ZKlLiWGmjGLRFuieaa2ltxqOcXGkqbk
7vIyPTPKjOlTBaoIoAqN+ecfemAQI5H9zHNicMNJVrqeKNhfmNcSv5PGKS/DMBYvhIwGra85PPkw
jF/IrPWVdvTgXZY3qiWnbUL1cR3rU7+HHPzdLFBrakYda8WWTLtxk+ZKsjZn04v9iCqKOncu6blQ
8jx+hFCU/qgAcqdxqkF2AcBRdw0eHyoy5Glgor6GOgUYw1+XJ/ik1Te/OifBzF7VAUwuI69Cdrau
OBUNg6YNJB6zSvOWMQ1y1Suu+zuXZffbJQhBws2erE+lpWVobE6uZynwNnEjf9XyHtm/lthwO2oj
NCWnDxBFlzhxXumNzHNwMkc0pDi3yAHBVxzPUZN36hS3RucNXUdHOxcqQLY43RpyUG+G0p09bOzy
SjB4bgnCL36/r2kHLlUMVDMfnDa1Oq/FJ3jdoyAFW9VVr4yyDDn5DFQRVboeIGgFgfDxq+VaIe1K
VXqvd5ToRu0mI1yjGtWBCSKc+ibzLHQgvVXhbxm1EazIyh+vVXzOTC97jIYjYCSDM08/foYYqHid
jgqZfO9MN9rgRvtgFNFnM+8Oblr7L5m0xcuV9Tf/oYtvCiNYo8RPrwIVsUUlT7VSy+8CbfQi1b0x
kPQjfvtE4vgi6OCPlYrvSPm9S5HrcxBy41RPNbHGxHtz5TnOfGaegz67SrVkruYev7ysasmZG5Dt
YFMIBVEYd9AAjNusRo+w0EcEygXMTlFqJSI00AVzc8SdZ1QwD2rx1M5yoa2B6Vyt/c6xzGKCyHFZ
ePPZRL67mKC0NiOtSHgwp2vRky3C3yi4DYj4YuvUCE7FypRYendB8j2NLWc3FTjrypzQ9fIMnVkd
7IJZBJMPxUm+mCC38KtCmdNtRPVRlR3y9nHoQnWjmgOUC70YNqUylofLg76DHBZvP0eUhMpU/uct
cvxZLMi3pV6OJEOggfa+1fk7q0warJAU/wA8DAFfI0BYAUkKQ4HAWccpk0GfYGOE0vlMfmXv2xwf
pyZMqnsjNlEdx1H2DmCRsqvbyT50iSV/jm7UH/TQF7g5O+lGdJpx26nGK6IMqOISiW5cvjys7kK5
EzNXt5t6DNPzPKPMiWIY24nmiky2tBJTrCJG/cGIuvwKJGoZZ3NI0A2b20jMCEJai9ymMWw/7lJt
8iCHojLegTR3S6wpwswd8DMbjSt30jITncebZRGwDeSOeMdufrwWK0lbPml9lp5oey+x7HqTJqHc
xmFd7C9/6DPbj0CUajN4chb6e8H/ww2sBDh1t1OietigWzf9FBp7JMKuZYfnRqGeTVsZRDpOLsuk
C9BkXJid6jUmwazIO/umU9lHl99lSTokPaFowt9nMCxt1vdK2oeXySediL0JNc9PuV9Byczxnk48
/bmz8uRbMAzdm+mGobzFsT58KoIBB4EqNRHbVhJDrdZpUWM8dfmpzr07pWB6M/RoaM8sdlLpiwj4
qKt6rusAIElQ8444a6+MciaemHuOhDDU5cB8LwtUBZ7mesTV7CW4SG+Lzg1QWVazyISGmiavehGH
bxRvx3bjB0HlxZ3ekp0lEfZd/dREf9A8NKIbs81QVHDC5hPGjjaCnFavuXhtKIFz5Vg7nRae16Vp
NSexBr2r4wMm7lzKaaNJcUMduVZ9TOC1sZNXrvfTnUu9H0QeBIZZa2sZLZPiO5PVFsKzLQ6PFmYB
eZYu76cmDdHZm/rsync4OyA14fkmB0Oy3E9cdcE0Qv70LB/Gn4ONOXaokbbtySrXQ5S6m8urayky
xGrnDT8MuFheVAe0vGp14eUQ+QM7QvpZn24jw76nWBzttL5wbjp0Vrex2/u7DIWXPaWaZNO2RfVE
JSTfBDka2UVTfR8SPG8rOhWH3JqUHSKJl5/19FjjUeH7gtWjXIGA3vEnzw0zBtnCozZKGyGDBVK2
BCy5xgc8uTLU2c/wYag5+vlwErhEPNNAg8BzjUxuaBVQW5pd1qx+DHdKFl8LI8+tZnY3sicgDVQK
48fjBcaIvKnIhIeaE/Z3EV4x0Vhcs2A7DQXedzZfwAbNYr2bSX14K78ci6GHZOpZZmWtS7+yvdxK
YlyiIrTISf63IMjct8tf7TRBoh3D7lEhWs38ssXZnata52ZOokP21a01bvO/1dJ0XuhxW5hPYIRA
K3X67keQUC8PfO4bIhenYyz53rFb3Lq6JUZ2WKx7g1lGN5za44bW8/TJyFJ/5Y6i/TfGQ5eTZg44
sJnuevwN29I0WxEMuqfgPb/qTSV6sN26RGXbGDcFteArWdWZ7cByIeeASQOyewmBotodjUObTR5J
DkFcPIo9gsW/4jJIrox0ZnWCZQSdbMCZI3pelO38qBv6yKwnL9YrdZ+H9gPY12sAujOvAwDYoTvC
IDSqFp8r1wfDURyCpLZNqxtiMuxOBb0Zv6iDK+9zZmXQhQFnTdpAV3Kp++a6mVYrpTLxpRzxKIdC
f0gSK9ul7Yinl6mmf/80AQmvQ1wQBDD2yauFfjFSzUX0PJ4MXDi69q1K2z8UhJYxihzCK42IM2UR
lyCGJYgTITDe5a01FjDjzchSPatUp33Tu/VnPczUdeX76o7dGu4Cp0JSInW6nSnr/LbpE+VKBnDm
c/IMszXNHLdAJTreDbkm2zHjCvccavk7DJTQx7Fifa9TYL0yvWeWJ5GbSrKBXCMp+OIKQ61QWhZo
W6+LhH83DgHKY3WtXjnHTjoU3JRz+45c0KXFTDh2/EZFVThZN0cco+2UP3UFl7pBV8TWzH24SWoa
3qmQt3ELm4y1bkgctXqp7PTSEvsCa8VDqke/UBvUbvqxzHd5gvrL5QPv3F1OvWPmX83YhJMw2cEJ
aGzUDGl8t41vAvv/cHZmzXHjWNr+Kx11zx7uS8T0XCRz0W6lbJct3zDsss0F3DeQ+PXzUNXfN06m
Qjmem652yDJIEDg4OOddZHLnyAxbhi59nqBwHQCCpTd5Xnwy47K88+baOdQTJeCyzpxP2gxavG8R
UE1GsOGNdMROK9t225eCqtKFROe19cFXg3RsUcGiaXY6m37ZiJkSP+r6vd8etHoonkbPXq7n0SXq
0Csn0GKGSZluob6cUaBMZUdu7sTGI7QX+t+0He6nNseN1cW3YxEhXvha2PgkZv/97S/y2ktyIsDt
x5UXnPQqjZCp2SXZqAyIHX1EF1R96RzpXOWZMe7eHumsy7+sTo7ZpTWAYBsCHKv5jHol+PrmIxpB
DxVNgIMRF/03jgZUWi1Mn6kRYURGC+aLMVXmRxQN5ivLSy/EnldSDOIcV10dRU2C6+qNpyRNcZAf
zcdFfgS3SfuhlL67HaiUIELhAzmKjfdvv/pL+DytNZCPQXkAKQO4zNWXZ/olranhVYspcqzH2kjb
hWeBaaU9Qa3a0LjMxYbodlOkLjw3vxKjufHT1vH2lcwx5nbcWTyWjfOTzmKbbE36KUjd68EnZNvd
bxqJprZPvLgS/FYNEGrwRPkzyySiM4XfoacejV2Bd6DmIWTue5qvkPAKzM/GUMwPszPJg5p7zb23
nS658RqKFBuWeRMKvyhuIyFdmrEqa/BtCRx0lNMqshWaTnK8hZKET7mrOvTTaj3Ji+1sxKreOIbW
4BmSGO47K6Jrdm94s7GIksB/AP4Mozh0naGbMDWOJu2qZ6kcUPcrb3UNR1qI6a676Ui33nWmC0hN
b+rqoKgZViEqo9UnS5O6uS0j5atwSOrxU62wJnQDK/seOW1VX/dD7CzVvhZ5syKu6cb0QZUdvCiK
L4HKX1vUgIUQAlwqJ9BJVyFX0YMKzKyzHkHmvPNUbdx1qac+qnLCd2bW5U0PcXGLVFPxXOqRhnPx
VHcPBjqTV2+vsVeOGC5CIMw4vlElXO8uaQtNMyNpUWIt42taiLAPPT8+/PYoyxY2F40ZyENrnwME
bMwo0yLrMW+w0IhMV+xwNv76m4MstHhEkwwdyQac4FaBYnLNatL73n1Me2QLG/yTtypNL53JZ5GP
UdAzAZXnoWMM++d0Tw5GgipIZHiPU+bmaNTFkOC55Fw1nn0p9J2Fd/pY7PyFk0zaTQZ5OpSUwsYN
TmiPlZdZmyFHN1FH/DAXpXbT52a/1QMksn27uoSsemXgBWzGBYPQCy11lbE6mVJGJS3t0aUbffTa
WoZ5g7haqorvvp44m0wo7I/kcGk1/l0GOAl5IN+5BHNXRJ9lUbU5fecG4KlChVQc/c7jkkpVJ9l3
lcrvh05LFSqwSqM3bLQj6plmduV0Tr2rMbMIRQHJ1I51Chdugbq73QfBX0WVeX+mamjejcgP2GEQ
dVX1gcIKtna1mMtob8TS7fakP9WuKRWKZnWUNN2utVAU9Lpuqm4a10Qo2qsB3GwJrx5K6F4/bILB
xUVTyzsPAWmRYEWl6hjHd1NNj3gXxel2FHl6dLVgPOYFGzCcq7F8NJoieGjjMsfey8gJ3F3QYVNT
gPcXmis+ZclsjBieSfnDbRXOB27fmT8ML5o2zixxjuhlcJtUtt3dE0Vx6kUJf/7UOxIxvwCcQ7zv
OsdBTCrrpu/T4FjfizbWf1bQfrmVZp2JWRlg0gARhhSuMyJGJrq5KSoIsEy7H6LIrzUiE+E/jmDx
WD2L4UoTQt7NWWC/7x2F9mKMRNtVI5UbY8k4e2o3BCLGDAl8An57zpxs294avo/J5KBEKMcY/VnT
Gvc6vo7djpp5emVouRlvVTVQTPEbWvZeSSU9qsxyr8fal8HK8dhbdCb4NhXWDMtbZTdU9+xHCoVY
UPpNl4RalDhZOIxJ97m3O/RRA/KtR39Q2d5Gvuy6CYR4ztvBAvtZD9ZD4iyazQnXWNwMRdldEjg7
SxKW1UsVgq7R4k9lLfezXw5sFC0dj9QgPepdEm+mAIdVA1m37WBjK9DVs7OtXX+6kHCeV3fpgGC8
t2RJNrFvTY7UtcYu3cEXRy2jEefIpv4TxiB+hppWX5mzzA5+U+YHsVjyJpkyryyauUoJ49br3Ev2
u2dXUHjQXFkoxNDBhQG+xM9fpiBz+byBiIojz5HsENazttkkkRccYcHGMwq/b0f98zshuTSqwXx5
+pSU61dzjppUYGeiq45GJoaN5WnqkAl45qIqundq9OdbXbg6s18Yh7TI5ydjFubz2w9xdoqa1CsW
MX2+A0f6mSiKj1OOX2bm0Yuj6taf8/HWNYv5wode4v1pbMSzmlI2mfByK1wDm83Bb1OkXexHhfSO
ZiPvi52isc0riKCJmTz4qpnwoAjGnZzTS5je83OPwTnuKKnCeTHX5F8CmumBVbMfHbuN7z07wsOi
jLVthKbA25N5fvrg/LCwfIFRvXzU0xXkJNOo9Fbwmh08kYRuyFzO2aFEk2Mnx8qjEjtYxGk3+E2q
+CLsQdpBRYimIrzt1bFXzgno0rSzHxd57tDVvO5rPDX2PpDBfCNcKbfljEinp9RFT4YlN1l/2kXH
giIUAQTd39N37szZ8YumwKO6mP+cRe9+8AY3A1TqJFh+Joe+auZrYg5yrXYVPExGdh24+aHXkm+/
P/kUN7jYEb7wwljNgVsjwxcMjvOIBsnwzlHcpzf12JpXeq49M/kQUCGVFGQAQn18e+jXljdlzYWO
SHkHiM3pHHBmZnWRWg7QQIUR8pAWd6k3YZY35/Jd1fq3+AbANs6IrDG3lLcHfyWMUE6FKUMvjq47
4MHT0a2k9IJsInsc0wp5kHKxYI3n7l0pPf+LVwl8JG0s1Dc8VnMEsJPj+ee0795+ivPgefoQq2UQ
RN4wqjJxaZKMSMmhzbWPJRdsp0dsApp9unt7vJej4XTdIV+FV8SiO0IytsaSTDAJ5IAoymOrFxqQ
sywXny03K746HBRPTg1kNex1H4/Nvu4tfF8so0N3X7RgTsw56UNWg4zD2NPKfD/IrsD6DrzqZxIK
4HJpPrv9pgHBWm+ytMMxfO4dQBTciOBK9Kn2uctaU4M5Joar3DBkFwrQrX9NLTnP22/6yiFJFk3X
GLYjQwPUPP2+TTWRirW++zhPtMerTtOug64NHrIiGvbghWE1zRPwJsB/Gw6MWxRbBtyMk3bf4VB2
qSt5/qF5GjL7pU6LLtwaRdCZCIfLqnEfAcq1x7IMfrDB5ZWXFP6tNKdLzbfz84nhWNlU8Dmaub+c
vnwKRrBJncl9NIzUusPOQVKzwU3owhyfR24Y68Cqkdugqwtp/XQYZ8FnE7y8R7vRnG+A4bnZz8nR
SM3gnVnl7Fut1z5bs9Z9GPN5urcmXIyyQPsOXYyU2ixiZxebkS+wjSqixyAK4q2eW6h7lsY4X8Au
LHtpvfQRdF+67w5BZ501ebme1oM/u4/Si5EkjmNz1wFWxHGku6Tb9sq8EFiWK+kLqGi9y4RbSzet
Le9RyEod4gA5WOnN2EdNkbUxIgFvv8KAsh19/cIGP09IMRTh5cjJ4EafFczL3OpV5iXx0ZjVdDWP
GEcPedxdD0ishbGORyiN7/JCLD0P5NSQSf9oLRPLwcicLoNYlRr+FE5yRBQivy3GBtvqAN/7tDFx
q1dSbcY2AG9qyuAahL/avr0Mz/fWMryD3+SSD1OnPx2+snvH1CuGH5vIvaKZNNBqcYftoIF5Bil1
iWb66ngk30BTiC10Q07HE3rhxXPuJ8dsaLqDJ/MWpzDsVkWuJR/lUF5q3Z9v5gVtA7PK5Xh2wJyv
xnMjywClkR5H2iyUOEA1lJEWbd6exXPcBLcYap2QexZwCgzE02EG0My0o430aEbT9H52oAbgVlbk
mKLOWjKEUZlj3V34wHmF2XscAmOVm5sEHCAUoDjO/I1tjlJuLDudjr1yLUw2ZKxv3bkr3mUWGmgX
HvmV04xHJnkBMEggomly+si+MdP/sursmMyeti3ThONTFOZnlK61A3qt8bbufQMr3Jan9aP6WliN
B/De0t5zjfZ3kcisK9cX/lVqDN5uHtA5MaJ6OHpdmd701jzvYG0/6nEnAqD7VnfjdX535RpxfWMW
HhbkpYP2PHff3+3r8S2g3mBCQWOXPHEVWN0gctLKF9mxoDjQtxSexjS1uXbb6catzS9vf/rzyMho
4A5BHLxI5K6msUXY2On9ODs6eTBvgFplW9PpsOympnzh9vbKWmYo0L6Izi335dUiyympF4by02Ns
VuJTpSdFGIuuuzB9r47CxAULn4vNv8TnX+6ko2i0uJ267Ij+cHyAwKFtextHhren7ZU4QN74P6Ms
YfGXUTSjaJWTMUpitV446DnwwCB48vXG2MOk+T+EOa6BoMMX9BjdwdXU6ZMcPX/Us6M3O/b7ZqhV
OM6zh3eWFtwMMrlUmzs/SoCkI1mPWjZpC72409dLWhyl8hHisQnYbw+PtN9WtZscpEka6Ey46KKS
7m5/f06XvjJAeF6SisLpoN5cxANch+y4EGWu8kZLQnQz3N2ii15Z2aVbwCsnF1c/8OdA7jH7WnNQ
ktjREruX4pgZGm73VnnbT9r7orF/mqN1DKbszi6ch6nBJO/t93xlhdLe4UqPGL8NGGF17UqojjhG
TkyPBuDsaexZu7qYxwuzuXaWYUNzGi/CllysyQpetO5/WaJ9GXVRolOfQsYEDgckqv5TCXdGx+KF
sLVRueZc6yRjWzrPVD0HmJy4/YyICqXoDaNHJ239xzDBXlNKViGeQ7ho+DJT+34M1IDFpsT44e25
eWVfwetg10KBXzQ7V+FoEpGjIo2SsCfxn6jzvjmkrkgPQmVuOEPSvDDeK+GPpHAh3dPZxCVwFS1g
COazH2WU09rxOaUOfp114w+oMJc0nl756KDMoaIv+CGGXF78l6/RTFFQ1KNXHOM4hSZdZXbYm94l
A4NX9q2/NIipxi1lG2eVLrjFbNjVYBdHVH5or+kaZk3Q1cLKRf+9RLQJXxbb3739zc4xBQvkBZwE
5iOLKt16EoupJdkc4vIojdYPAVMW+6DAUtkHVHBok0oei8kGX1+hzJblgfO1NlW55eaPiyq5Rjim
mtwPTVQ+tIPfPNjqYuHwlc/skxQvnS+qtVAFT2dfDn4Rx+5cHrN8ELe+rqir63KCKOj3F/bdKx+a
r0xhkAYVBco1jqPvEXDyYOIfMeGdwrbUxEbPu2L/9pyfsWfZ3dAqQR1wILykC6dvpHvSQGlJVEf4
SzYgcQtPGWSZP6tmfNnQtE/os96pLB4PZD5YawmzuUd9lFKH4zT7WvUwerT6R1tX6R7AVLlro3za
j0rgDDnmz2bmQOw2a/VXDKsuzDUoZ2+/w2sztZgjA0Rh9ZwBlTW5KECOfkUureM1Y3XY4/TJJV7J
C4Ls9O5Hso6VH9QqMlsQYKczFcP4A9gX1MeytwXLMRvTQ13USLtpAx4l28Gq02+JgBm8bcze+lPh
F+DhZWZHX2lHGMdxMqePkRnX70vlut+icu66feC12RHHhegvGHRmSQFxQVm3WW/UG+FHxYUt9tpU
LZXvpeT8Iot4+g4qaCy8GkV9tOwqDw2k05LFoDJ4fvuLnCnbLKuKbuCilwwpkqvH6Thx4NbT1Afp
0YoixBTkn5WkhSIkHbCOqn63swd8ERqf4O904TDJ605iL6a8q7cf5JWzmfIzzVA6K9RI9WU+fomW
FsoCfNAyO2ITCs+rwpcrcyxsg7KgOwRK/sQnZT9EffvRmsr8AvrjlVkgPeUSj2MpUDfay6ejG6LR
Mxh45bG1Rg/KKKZ9VqKQm4Aocsgwv8CFxNKz0NGr5F6iOrqr3REfnQGvNjdpnV1pW9UFPc5XjnPC
10IThCMFDChYnYzQ42LkhahHetYUf207MUPhBbn1PLujhitaY2I/r89+jFKdnd5mTWtd2RbkOZxJ
DD3apfytb7lncC+a0gxKSd9MPyVeTdihlRGGMCQq+qUuxkvOdrr5AJxTCaGpTUcBpZbTqcyiYsoh
k3In7Oz2yWoS9yMlCSqHMd0HtKIQlqy23DqCKPSgTV/zReoD6tOpFsq09mXYONEg9k052N+qSDfu
e15ub5ZTyz6btBFQjjvgrD5HWqWFHbFwKesNeG/asykeR82GkePVWvdspAU/gxboS7RZx2gn7Cl7
58/p7G9rq5H1zoAGjet3kM33zkB6uKU4O8HniX3oAl1QluEY1Zq7txoguTv8c/BpHForr7dKbzyq
bCCUrrV4SPQbTSXdQSSeiQknuldH12htMMKtar/7UIRrng6pMu5+YZ95D4gYqcdaAsxQjnL/qhCF
aTaRrbUfht4cRGjqifyqt54tcO2srWxTd6L8K4rG6rnPlSt3JNPlVe8jvhKKLnJMCLuxlYe2NkbA
h6ZJ029SKdyB4muFX5xBfEecN/LAmjRF6Rx74TQmhd14/i7gHDXhHHR0TTNUk9yNyFGc3GCR5f+c
7ZpG7IWtfhbblq22YNoo1LqUrVYL29JsJ4UXo45uI4ANEQ8Qh8TuW8fNJvVzCMfKI/cbVFAetCCX
+scMcOt+NEs0/0CHGOKWPuCEX1TVWj/MaYo+OGOPoDr3F+wkVeWyO9A+HEKSPfNLPaqoD2HOyVto
9jjy5XyCp3TgPrcbYtt8Tv0eY79ZtRDDbat1t9lsTLfm1GMw1yVtw9C5aW1mwHpf09LE10/HNHLT
jE1tbaNczx8NBLXoJPWzyHcQdvMorDAUqXdiqotvNrqq+PWZfm9uJTve2djBLKFl5D63Om+srWe9
F/O1jY9atxFD44+HwKgsuWltm0LFlPdmGwLBivcelk4irKwxcPb+UGNJpMGS6OGpz1BrvKTUd2U1
F1toqkEeWo1RbprYSb5HdVylgCTjJA+L3HCTG/h8Grl/ZiU/ddXHn1DyzN4byTD5t03rohdYL+wE
29JmfUNTJsCBUIFJk7mYobRZhboVcKTLHQek/Yx+bUSwHOL4a9TEcO6lCWG2lRgnbWAZO1qoaU10
n4hCVA9xL0yJE4mjjwd/Bmu2V1g5vn97jZ3VZOn2LSAToseC6NFXRcokjbI8HfruKDM/D5269m5s
sz12etxuRgdFUieX37rJCi6UnZfodhL94ChAKKNXTbdlEYY+jX5zRg6Wqbk91iK3wmpAOrmKTUQX
I7s59ONFhtkr77kw1SkccYhzmVm9Z5eVxuTbEePl0e2QU58aIgy/J6u4HdrywNqqdp1p/faFlrSB
dyTTpBYHHGs1rOnGhq/MsTsmCwt6EYTf5S4C/G9/xLMcnoaGt8BPwShRAVnncZ0q2J56MR6NxjtO
Q/I11+3gTtqteWG1vDIQqc+ijgJMmnWz/PyX5CPqEcGJzWE4Vghg41RKH3SimbEXTXspjX9lKMDt
yCwTAF0KAqvYJw2QCuSP07FEYDgkJqgddEr/Ft6auPBW501PqtW/jrW66mZWBUZpmKajFOgY9Q0t
wFghHmYJE5kLDsID3hXenw7G2ts6ydoNNf+LLpVnGwIXDnQkWaRUQBA4Op1aTxRgRnxvOpro623d
zg1uylld0uY6R1zyqtxjl1SZpUJB4XQYt81E47TadJxMozpohTvettpM/8OW8y3ABz9sYpk9+Tmw
oXwRHwaHNmy1xvF/t7zAg7xoaFNi4vaxfpBpztDBbXrJfdzGUVU2zg5QBx7JAf5Bb2+PM5lOmgSc
o4itsReX11/NLYIvAHXydjp2jnUQefxF+n763DQNptLRwRqSrbDiwzw11yAbbsFQf+hZfZvas7R7
r511iMPuhTT+leXNBwDXSOeTssf6OpEOVuqrIZiOaHLmB2Qi5btMAmhsTUpJvx8eFsUqrsN4QVHW
W71+0OTjbFP1OLZODxBNZP77THrIRFqoRL091ee9B0pFLk1PfC/goIFdWa0vIE9aEtvGUQLY5dqn
e6WO86OVY2IdBND6UpnVWhhMBZlusegXftQ1Q7tLuwkx3Iwpww/Yc6rHhvNSbuYhsm9j0uhskU2F
yYC9qrUD8Od+U3BC3+UpZ27YTvLnpCrxF4fNMN8WUlPXUH05kb0JGNq9imT52+UxXpSnWy6FL+Ki
q1AI7Gi04tmdj46Fu7je12qTUMh6Ak/TXLh1vbZWaCT/jaqibrnas9o4jNostPkYzOO8LcWYh0lR
QO6fk4sCrkuF9fRc5rXgTi2dUqplaydMBN8qU7mM5fSpF1Z9U8Pfx7RclqiW40SIN7CpbQUk+iu+
x500g+pCYDg/qQHcUORGXoD7JSCk0xWUB5ozkXPPxy4H4Y/AF4bQcYyqqab4vwjCP+d6VdI2VcWl
c/Q8KQEAAjncQcFv0ehenTk065STDLk6OlxnNnZRIEflyoZLkc3Ak/H7+5L+MORmuOjAfNeCcg3e
X6PnzfoxgMjjpWbz0Sqs/hrT8ktI5lfCPiythdZE0sWt01rlIUPRdarOc+eowH58jAJACFngs3Wa
BhbXZkSu97rSAE5sSjdHjzRQwYRNXy1AIDWd9+fbUeL8XrMA4Cn68n0pB66ZjSWStW1lLIjgKXgG
PmejnOs3FyLs+ceEEASOjArXUrBZr+TSDNKmMRvn2NqJ2Mux5ZVNO7s2er/ZibE3LpQhXnkpn5KI
s2RhiASu0Q0U4BHbiFv7qKPcs5Elpa+2Cvr921P3yltxWgJMCzjFl1776e4Y6q6lQt65x7J1yhsB
7eVqiK3kwO1hAtig678LxSIcLIVr4O/Lh1rraEddk6vZnt0jrRQjLMhmd4OObfcY58FV38yXiNnn
ux+aD1gsujMoXPLf0/cryhj1ByPxjkYADCmCfw7zpdeu44Yym6HaLlSl7x2Ulnx/e2Jfvs9p5OM0
fsEeoitrEwNPR3aTHsGQlpnFB0v+tG1S6VjL250zaB+ZYpzg6fdv084HX6/n0G/qzN3S0rV3yCHM
D0bi5GGQWd86ksMNmtPl0Ue0eB/1nr1JPae8sLxfsFHr5wXljKIFEYum+CpOdgIjr2mwvGOTa+XO
hRgUekOXPUcV2my6RCEyiGS65ZI131VdWXMnjtOd0dfatvPcepPAtw+FBFX09kSe7wPgH8AxlnoF
LZ01DiQamQ4nnuKnyAT2Pse9GWaIUl46Jc4PKsjmBCTkVhgDR5fTzwWeTDoZ3esnjXrkMWgajfv3
NAQIz9S9/FpNkX30GooGmLMrx99nMQJCYZoaRoW+XyvFhutL9S7ntINzlaT+NwynBvPGxxLpqszi
4JBkGdg3P4KGvZnqNJbUu7pGbWcn6I9z4+Ad5pZcrze6k7UYWjtO8Sda4urWdcu2QHwvCeA9ADkH
n6zbauclmbjKgmAsnkE9KUQthqYRm9xz8x2lmupTMMDaH9tEPHE6F9+9OLX7K7Snyo9NawfAW+rU
fIqU5+25zBRf9aZKWsQ5oqnYurzMD7AFutoQhdSzaQnMubp+RlXCkm17M9VDG+2k0RjXgFey72lt
ZDoHWy7i0C/stkGnzq1vu6HNfjakpMiYY+X9qalM913WDAWWmkpYD4WJuuDB83C4Qfh7GuPNgLYe
zZyoTvJDLjEiz5PcZV01lFfBeU39zsxr506LAWmDPrclziWZK4wL6+GsLE4tgfye1QDIi7KZdboc
+hkxVC/v06esR3M+cKW5tQqv/9zZGuIt1tjftJ5m7aqGJpdCNO5CinYethj+pVpHX4tO5ipzSBX+
M3aE7U8prM/FlEBTSYQbejJ1Kb16wyPtEoVnNxqmb++25R8+iQKIqZIjARTnCoPa8uq93RRHmgHU
wBPNnPZ+qrxx2yaucZNRDNs7URbfk/NrF7b4eTrhkJlzerP1wCRwWz2dbS1nX7KfzKd+KKq7yKGW
Kgtt2hb03K8b8rZbpxLRvsZwjCaBKne+EOUd9NzmwvH0kris3h9cBIq+4DoRSViXPvrWNCTPYj+p
xAVRNw2+o+0y05G4pM/Gg5ElVHujSq+tjWvHA6Cl0Xm2OrwPIIs2I6r5GE7fjtyO5H4sS/uhDSTy
TWWhdLmtSZRQlqyx0QjHICr3Mos7gMDo82xQ1xviHWBSO9valR1cC242pKUKif2tYZQ1mmTUxMsw
a0HUg5du0CeMvZ4T7O0VcJYR8BEIhfwPnmAI5axuB26ftbIlz3kKqNOCPguKEJKk2tetLHf4fqTb
t8c7W+pLBe2ljkZ7FSDF8jy/1IBitLZxhMysp85txT1mRha048jPPzZ69UG0uvncVNJ5xvWwu0BM
ODtZlpFRGFz61JzQ6+ZTa2ldZ2qz9STbyd7klpaHgG4unV+vLG66W5RIltR0qbyvJrQIikmadWM9
pXNc3aRBjjmmU2RXhcg9jjIVo/dnZg8GH/eLM4vPfm+n1yhTXxJ2O7v28brgFOBzgMGxaNCeTnRe
20OWxoP1BF9i/qDLsroKapp8Sa/Ff779TV+b2V+HWmVd5HaFbRM5nwqf4uRUa0VIhiR3b49yFqMB
FQG5gZqKjQOVyuUpflk5qWfoKCwN7lMyY9ss9LS4BvFu4cU5l1dDXRs3sWnhqaUP6n4WhnEhVJ6X
+QA0UesGfwDWn/lcpQypLTn23ch+qu3J32V+cUiTLN/YfXMLGvd5LPWHTo3Xld2+G7300ujLHJ5G
KpA7pO5cqh2XtvpqjkfpaXpfJs6TUpO6H4RhHVHRTe5H0attm4IThWbb/hCWXnxp8/xjWaWLcG2b
XUoclyNh9SDkuQtJjM9A0X91ZHTB4CmvLbQnveUisTE8SScbUZb+XcvPHt0CO9hNU061FfpI2/2U
8XDVE2ShkcpuDlVfp8a2UUH27e3lcbbx7KUyCbOLY8UEd7b+Pp2IAY8DDTuawxwfJt258+PZuvLs
yqrwyynmG6R7u0dHgJ1psgKzdU2UX7vYSi9th/XWg/4El44iANU5ssw1QMzw2jRxqTYfy9pski3G
8LXYmQlJfCAaUYaQZOhVOOifqLug1gCR10WDcFtsB/1nn9+NthNy7DPotcGwtsry86UBJu101yoU
mTa63bmETQqXyImWqryLvFx6m7YS2lWb285fDSSCOzoLsoUImnbPPmfpsIH/UssNGuXjN3tQ9qdA
r9O7ptLpLVhcnIKwKqH7hUW71M6yWEx/+tbcg1HOilucAh1EtbLS3JC91ea25SqjIV1SqynsVV5m
1Flo926MqUgvuVGdAaGWCxUpAxRN0K3n6j963JeGrBvxPrZFa15PCszNpk9ilB3T0e/MDfFe/BiF
mX+INLOjcqdE/97sB+uK/Dv/lhqZDcKaYjFlwyyIkxABXqoYBm47Py+swyUO/LpBeFaMRUASQHAH
r7S+WuTKqboi41lh5SJkKfy8D8exMQ6FpQ8H20yq68SoioOZteL9vAhWAr4Yt4YUIqT+eUlJxVhv
WLxb6LoAPVkYJZx/q2wLZd10bhvNfK9hHoJI+hXF6Z3hfkl8Shqdu180XCr3a2FkD45i5qrxyp7E
bybYPAQUCrxVUceBK/Ii0vFL8EZexRmcyNTf59Xghi6Om6GuZvcwknnfFJ3ebOo6kV8kmtAod17I
Oc6QSiS41D+DhRfHqUwEPT06+qF3Is8tvPfKfEzz+854V9GV9a1hiz7ldvFRs5HkzbIntw8wbvs8
Q1Sz7DqMnfuCjLT1d3ZpbALzU1ZmB71oL5xsZ0fLy/MBlvz3860d0CZfTpowcu890NhDsfOvx52/
mXbJ5vj22lwfocs4qFPQyGB1Us9bzYMt6wm/IOZBbMwQKZRw3MgtW+jCfJ+F4vU4qyQvtaJ6lC7v
o4fGpguTLSqQ2122ARvy97r6jxPj7+6//pM//1XVqKzE+Pad/vG/7tO/yLKrn/1/Lr/2///a6m+9
q3+U7/v2x4/+/mu9/psnv8i//+/xt1/7ryd/2JV92s/H4Uc7P/3oONReBol/VMvf/N/+8B8/Xv6V
D3P9419//FXBXVn+tTityj/+/aPr7//6Y7Es/I9f//l//+zha8GvAWwQ/7ju8q/l9279Wz++dv2/
/tDgGP/zxTADWjUcHspTf/xD/vj7R67zz4X+glcFcYFiBx+orNo+4df8f4ISXngEC6gTOPXS7kL8
6eVnpvFPEtoF0kswseg1mn/8vyd8/DsE/v1tmJB///kf5VA8gsHou3/9cboaac3S1V4oElRzKUTB
vD/dlR6F+sFtI64CmjltUhG3oZ1U3qF3NlELr8qL8BrgqqTU+1+m6pWBT/PVl4EBby/WkEuH2Fjf
P4sZLFhHrfXJKqNqW3lJQNNIXSLyLXH1f84BRqEHsdCQYYCQhFNpOn095LWzAU8D/YgUx73mNT+w
BEkQGZ9uhPyOQX15Q0Z7IZIsG+utMVc5ckXTo54yXT92iFoX2AodjK6Y97UeP/r1pbB1Wjz4+wUx
jXphK5JvrZt1lVZEY4+G2zEppb4NxGDvGnArW1Ti1fuCGuL+7c+2CisvA0KLhJGGmj52kS81zV8O
EUpFVktB1Dy2sXgyI7u7ayOarkJcx5r80Nqzdp2aw01jX0XDg9OrS9yUVSf45QGW6iSdLcIn7ddV
XKuQrG6DvjKPDGXdDbb5kAZVfWg06V1JUCib2u2CUB8rE8p92b8XgKkGqN91mX3Cw/1au+6RZrlw
rz375vCLMDiFlQsKh8xjddGLOfSNOk+9R2UP8SbtAA71OVZlXu2pK39qLq2x81lYCE2cokhGgLxB
dPh0Ybcj8AK/Ue5jCds8nP30fWtot0ZRA37OkKPSelN9yMtpgsamoaSBGJKUaajV6IibpdNu9aJ6
Hw+eF769Ps7iCc9Fbmhh8w2eE62v0+fSzUngzqa8x0pvdmPuXNt99AW342aHOCDKja5+Bxgtu5pz
o72AuH51TujbUL6j40HnerXZ2zz2Oljn3qMXd3eFl/2k2Wp9xJNyz9NOn7xgeJf0m/KgnNbecWWP
rwNjPFQeVxMLwtFdMEXmhVP4tXVBF5LQT6h7xe7KJL7GjclnqlvxiAI9JPR4+CE0+7lc2hC/N/lg
5lkN0Jrwb6Cf4C3B4pe9KdMosiVR8MkPhq9BY163tbYHiPVhmswvieo/TumIVKCKLkS8VSODN+N4
wzho6aJT5UDlej1wUoOhUwZV7/cpsAThx1u7sDbxTew8jNpd0+/GAQuJYptH5Hhp+t/cnddy3HaX
7V9lXgBTyOEWQCeS3S2SEkXxBqWInDOefn6gPZ/ZaB7i+FwelyyVyyVu/PMOa6/lKt23j8e+gBD/
/Q30yNLoybPK1rv8Bup2ijr1svTQkfE/GooTKD9UedvqJ2oY7IU/hr4dwr0uOH6GYJATHLzJjtaU
3a424etUvPmMxfVE4nRMfIHP8P/o6rb6KbV7CRahzhGMG/RGvNaOICH/TobRkG5UYWW/LXpdr2dh
sQWa3E89ccR8n6CNtPflfRfSWWtnxrkX9v4XVbKDCtzolyRzw+cs+YQQSvB7ZSkuCzvXH7HYDm2U
ZuBLROmh1VNHK791YMqhfLG74Wcm3hdskMoanXpUVy6fBXTlb8P0WvDoU7Uh0LncA52I7zqGifyg
pqiqOqroTB4IcUcfdt304Pkj8ToKIGzQ/gitFLDNlyk/ZeoNqeM++Wz4MaDYfac8Bq2bFlBsH1Jw
ZPpRlvcfT9GrX/XWSXjdJpwX0BEyz5i63Caa0JIpUKSHuNoO1m7q7DPKvuYAjtJFr9bI3aFwPdqa
HjtU5392f+oDSHxhN+CXJdsi25XtqUQ1wSKTiV8vbrWnmZ0pcFrDpsprtXt5WgkfFxHcX7M7hy5z
womraulMFQGtH9Rh5Ic42/XxfvxeyXd+ZwvZN0PdJNBh+7axD1U+flMiCy25k38/9V8GYdNl7nAM
Vm67VxXK5Ry+/Z7Fag9SHmS50PI9oxOl1Ckd42R2Rz/eTOFWB0xMbB0fa/+g1G4wbNPyC03RcCbZ
Znv2X1IuouQ+FW81cS+CUtFIZ34NASLnG7m8MYxNV6m3pborwp2euclzbN4n3l6vbPEhXeuAnQ/E
RyNZ3F2W2DSt0DCz0I+i22UZ2yTdeeb3dnxSlE8fb70rD47eTFBdPJPEF2RGlsJPKlRplpWp0gMi
qpTKt+k+33l762i9GDdrxZ1XspmLkS2MLUZGc4tqBIATHlpqMQq/aPrehFBqpsbGyG+01LbAQAQ7
Nb7t6IDxHFrtYFZ4CPt9Pt4o0blrT420EWmIuIOFK81t7R69w3gz9HZtOn0Cm6AtPYaPceeUuV0/
q9tcsmP9GMHEhlq0rfSfa2U/dccg2kSqm453iu/yl8OfOkJwwoOcrdQRr1+A1yFbQGvJP+GOLNwQ
vE3kUrJRehh3IKvE0km1rfRTee6pI8rIJu7q1OkMNwzuSloe1qRUX3mNrmacR5iv4F3GQb68A4U+
odAMh/GD5dPOY6OpZE3ufANrme3x6GzG6JRpu7zfRPD/70HJD79UHYiG20h2lh/7cht42578oRw9
CQXEgLbn2dCgZQi/cNYSlBVgZbPVR3kfxiSzNtXvsnDl9NnKH3zBkfJtQIOH+XmSbsVijzBk7qKm
/vEmvr6L5knGoyIChusKmoTLUdZFbRmTzyQnwa6enHhw5e8it+eT7ttB4bTSsfS38nCTwYN4aqEa
0CFxdYZ6C+JDrHfN2rv/mjy7nvZ/Pmjx8HpNJ6X1MEgPJuIf0CnKT5F618ducBaA2iTHsjl34bnT
b9roVtJvsgkWD1t+1CqEy22JQjv9GNyfvlt7SJQRurgDi0Ir0RlJkSB32h/1k/GzcMeH4F77rnu2
8cju8qbDFgHqMbHpj6oeYCR9Bn2pPEmx7eu2+oenxdTs/ik94QNYZ+tTNNEUA5TKkQUHSUGCpOJG
+PXx4qjLoPT1hqGsOCu/qTp5isvFAd0OkFfopQfh0TprP6NfluJoP1L5tlEPorTVhW3LdX1X3Wi/
K9AOZK3PjD39jiNuPYN6yb8Lkpuemgd6x5/Sz+VB+1Od2HIidBzPqAA2PDo/KdTfebfIBgr39V19
WKPuX6S7ee3mHQb4TMavpZYozpHOG2catHHeDBaDYHKrzu4UBzBsehIKt6p2hYY8855lM343yERR
NN6tiiK/liiWW2oO8ii2QQIDydLlF/S1BbgbyuuH4BeZ/fpLIDj0ireupe683iYrk/TbxNpyadJm
LD7Dmnxbf84eWND2kBYuynEJKdTu2HzpA9ucXONfkr39NUfUWQwSSARcRFGXX2ilRlXoJnNEiWOk
E9gePvP+a/ebCCG/T80Xa829nXfO1ZS8Mbi43KokbQV93lkZekmerf/OCrcQ7bFyq9GejvTAZXh1
azRAC8qt63Eu9kJGucpM573gfZl+NhBsndrf5mfpPvrefbeekhX/eRlDzzvvzazqi3UXKJH9Zc1/
8jQakBzzu/xLCxDGcmAA+visvr/J/pnRJVrPnxodsBeh2zg54nBQWjDJ5xyGHBTx7CF/DozUHtTE
xp/Kk20IElxwCnMb8gJ7n1tjj/CONe0L7yTC1apVT2p2VNluHZGXdvbKx3y1jPGuA/N2fhbXSxDB
+a2EXLWl4SqBO1Jn3eeV26M7PPKu09mWrWrYzX7KBxtvCVzIEEWBIxabHusg2fDnCNY2qx/xMQVQ
1V8Ew80eIt9m6FAfFruPV+n9IdPvAa81ed+raqbgowPZTinYsT/id3+88b5Z0ib7UdxKqi005zBd
8a2vI/p5D/5jUFnsQdnvstrKS/lBtzay6Q6xo1nbdPxMCWbUShviYTtsdpl8a8witaK+lfOVs/7e
I/L2C5bF9sqqAVUw5O5zldmERVDy4qeP8eeP5/bK957dB4743KdPRnPJExn4VQ/liyc+9gMxY2VT
CxvLbZd68ENSllntQl+ztxxX3GbUprEXj5vE3Lfppul2SemOujOJDhzyTerK5X1iuDHB85fuvoaJ
cBPGKyu89hmLQ9QDcfX6js8wpRtahpDOSusbyf8WZrDm//tbZjHJC58Yyq3J9AKsCRBFh045uHm9
DTpb1JCPti110+nn9EhHtGdu/OEgfgNyqfhHXaEa4aJAzS9f3I6hK+Tg+Z1SIqVJGt8p1gjuXpOE
Fwd98aXq5ZOmxaBfC5qxH5OW5lnHL+4CZTN1u4hM4SmoD35+W9BoVDr1LDK9Q/8QXUMZSuufpXpS
C3xskHRGnrpKQTKhOvbmzVSe4ooEmDsKNC8n3KN3wdTCzL9rRViAeLh0ZwAJpZet06KAJOxzKXdE
AtXSeEy7Xx/v90Utmp3+6i/TtID6DKlCa+E6QwwUtaiwiI9ddn4prN5R0UDWD5Xhaso3JT5YhPYo
FoEo0Fe89kWN9dr00l8wQ0sMREwH6sawdlHPJDgtsvaBU3MUZEf21kzOx+lqPcGi/+9oFx5DloX9
3+uZ3OXiAS7S7qaztqL+ywg4cEfF2hj1ynX9+mgujcr0R9BmCY+buvTcAkFE2ofO6keycE15UMVd
OdqBQnJmS9uq1c5B6/gE/3tsuXJ4E8VbI9ihEBH0W1m1u4ZX85AmO9q8yQJFNP0LjmdsZGCKgHof
+m/WUTQPnvpTeBm/+exFKNOZRdSuiY9V2e4eKmWrelTJHetohjZpxlrCYZ0dVTSsAxPEC0gU9atJ
o65/Y1aIDRNAbD/eaK9v4vUsQL9LrQiw0rIxObEixLYaQXycOepbG9ikf9f90Z1s2hre2VIdMXPZ
BarTBT9aFC5Cl+NTfR1uBocEgflZeIhzOzGZgCMOnhpsRHOv1NsWUrtv/uf4mHIu7UHbhKabdLtg
vG3r7WBCI2f7LWrLXyxh06p/WuEmER3Eyft2C81FaNryjlTRxGR+DXTS8b+97GASo5EVXsPMXHly
HLVZ3ex/Z2BxyTYWnPhtxH6v5fumIIzYhcJeP3wvU9OW1uSc5CsfZWFtcckGgjkKmc58k2Q5VD8N
ltpMN32J/wgk0C8cM7CF3wmEtbLdZDsZp/mGGJO46mf1EiHCwuX1I16B9777UfPhM2D6BoyzmIK5
YT2E30p6rBQXmGnnO8QlH2+0a2dlHvjMnM6Px9Ay44JOUQJl3SA9Gmi1y7Zg2YTGza/khy/bkec0
vTtVdl7A5bj3v35sW56//2qTv7G9eC8U+uoDNcV2WNvqk/FV/G0W8xbUvnZf+wigE40ktkE4/o1s
Ty05/lePnMo+Zq59W1xpYHrvUX87EfNivIlZfUvM+5Dms8cmdabUye9TzRFrF5LItVLTdUi0mPPF
K5JZ0yhAEyg91iA/zZhkHqfRhYfClO6gffAhIFK2gngc1zT8Vi0vHpE4HQNx9BhkVaKiYcMUT18H
HBM1EQogtMItTRt2J2M1CpyX8qOlXjwlaRypyqhhWH9pn6pv7DH9+2RCMGMLT8LvAPG20k1oG1hL
dr37Yr9d1kX4qQFlM42YudaUB0Vy1c71y514woFUzuN39Xc77AqFlZ5WtpP8/n6ay+3glGYo3eV+
shKjUbpelKiHAIJ3FcURxm3l7WifcccX3ezsNvhc5c+ZMdlq9DP0H8cvU3FTKd9KSbJT6VMfU4Gh
FkspEILgVHZ0ebQVKP0VuabCsvn4MK597uKuCbxC6hosP6IxUqlOwTtTHzzpifJju9bRex2SzQdg
Tm6BcgUPvZQRaBIh6Qu1kB6zZlPqkg2uy5FUagVADe6CQrC9cFsEN6upz9dGlKtt+MbwYjeUQm4W
rZYzStz2xOYNpGxUxm4ib2AqF1X6edy0c6evFEJiedsIDpTBcexmNZlgW1Q2reTW7SbI3CA+jJC/
UAxvdmq0VfQ73bjv1Ec/3EbdoetvtPY4DTsEbj9ep3efxX9G8FrYeXNNmVkoCXVasq1mnkCkudgf
ZEPH6Fsz7KcAfyd2P7Z4nZJ8XS0wI6bFspHXu9zJKHursH3hkQXGge5AyMzuaqkl/oCqLznIrVvD
ONPuStGp1D20vtuBGFBSnFlystom2ZOWHpPkSNINtSItPIP/NmWnE1xFtqviUPZHg6jJyL9W4rew
PdbdZkqeE/VQZQfZ3CcI0MTTXZEmsD6WmywiXy6TU5EeAo+++ceVwV6dA1Lj0CWABkIYWQF2eznY
MdTAL8OL9GgVxxzXToXjqW1IM5u79KmyDkZzHxVnTisCZ356MKLtlFCWvddqu9BtL3ayAoIq1/rd
WI7yRxqh7XBj2W3x1XDCcB5OgrChGTfIiNtum12ROOU2GTcDFPPGoX+Wb0XkgyizAYJxIYj6eHiv
VdyLA7AY3uIBEDT02rqa4anDxmqJEJ26dPLvpiPcWGjOb/3SyZCWr+7JIkNvEk8b37hVNRJSW7Xa
klIrGJvqmJoryRvPd6z+D3xVlbxpmSYFOLUTIWov7Ipix9hTmnH2avZYibaaOH29bwzbMh0xcLVT
ajhS5DA1lelqvpNOWz3+jrxUIx9Jsdeh28ouFVtaCVs4lUo7HGCYtpuXAajtC+FrJW+TAmUkz1HN
baV9LdY4eq5do3muoAKAmx/6AdLIl1uhQpgapI2Pa6RuRnkrBrE9NZ8yv7AbIEHqLleduv3klzfT
7HsPN3rze2W1MHC1WG8+YOGUVp3cN3qJ/2dGe7P8UjQn+K4M+bb3Vo749Su5GOrSEys0SBZNnG34
4BpCy3F8lvR7GexwYbf5jeXt4+rWCN08d+tVXfqrK21hfOF5iakCCeq8JxH+oxytJ67FZhhuRGHX
Z3d1d0DRVRs2nncTVjtQ3n610yuHVteBZ3EtdXYdZy++ZnEBTBVQaS8KpMcU3l9jb1KdaDfqY/4L
3B4UX0W9Euqtzv3iSILogf5NZvgAHLPxV9kdUhPpLuWrmD5ko1vW9236zKzjunhDffh4i10HPqAp
5LmRmHZlELNXwK9aToZsUuPHVCs6nG8zs9UmhQTMmr55Rp64UzKpBJfti19awW08h1/wyPR0URMN
ZbT97sbKO/VVmsFdN/4x5Xy0JUn4XTX6Cz7fuFPS8Scc7N3UG0derM9TXVUrztaVd8kgFIJFuiDh
Vr1SXnploFVCKX6sshlUoZcDbGjSWrPptdtCMIruLCwZNNqCwF24dI2BIG7kG8FjaerfhjydNkrY
APDNG0pMsSdtgCrfWdxqwNOonLYU1ZVubazX19LrVwAfpZsLMWlz8RwPFU1qvjcGj/pAKTOufdcs
9cjJ2lo/qLRCmMCm4DTuN0Toab4XBBTf5EejlL60fTit7N75NLy5ouglA2RN19LcLYRs0dKTK4eh
bAK0MR8hVpfdMkweg6E2bKSC//RVJaw4PwtyW55lrmGkMueamUi71BIiGZuZBkVvztg75U6XQ2kr
KQ00Ho38xaMdhqbBcN/ISrUpsvR7GRNJKWIu3Nbi9JyjKYiIkSHYql6UGz9Jf1IA9dtW25cQAqKt
qSpOyMUiaX18CHRtjT10WXefP36uQpjsHdxeRBsu35NxzCGRAPnwABWhb08l6cNKyuAD9OKD1yRH
TTCkQ+YPiOUIaeCafips/YoaEo1DaA/q+dOY0zEfivJBLlDnVMxblFYENzIGKEfbdtNpytr6ytcL
/AqzosGaeq5G8+nlR/ej13qy4YuPgy6dUNm2+5KW394M69sp8j7DyC3cy+nkU3UfjH0SFNkmq2Vx
F5n9SYuK5nYYSBYCL70bw3Q8tIqEaJd2DMF126MoBp88xum07YQXoGvdKRDb/hQKkKjmabTGtb28
7VgC6G0UWJRol575ixZ3bQMlqBVqYv3YRVa5iyCB2PoIguBcZMZGq0KAWNEzBHrtVq7xjTwfII2R
QhKgI9NOcbQdbgShJxtFZTmDUfMUhaTg/ElHAhwev6op7xvZgMkJEQrI0NHkzYXKc2UkiVeOwhKz
CVQasCgUIZw/eqJAM18ujNgPFs3OhfUQFVV+K4T9FxlXM9WNk8ZGgti7qB1o3fZoNVLcG7T+lAYA
Wugkj28SKd7A6o6UYhLBwACvG3An9B0UnvvX9+Xv/pJPf10Fi4aWxX/+f9rfMt+7/+f+lu3vX7+r
783vX//12PBH/V/5n/967fPJftfh97cdL/PP+avjBeKE/xbBO88S7DocFjMM96+GF+hg/lsFHgzp
oMF60yD6n34XSfxvGqIQAEevjHuYjo3/tLtI/B+eRXYJkGYEQ+go/RfdLvPR+Oemn3tdoFpRRRzh
WZOP5tnL/RYqUZ5aRRYfRQR0JLPZ+LFALTNDtlS2fevzm9n6e9u87a25fNH/toZOkj6rwHJZztfS
mzB3CkdJGKMuPuYCoqqtslHFFQrOKwu0AM/trVwDvKPqkrBoQJCoaLNUPSqeKMMo1pPwnxlZPx7H
1ayRXOW9niVBZon05fuYopndaXRQHgstAYfXavSYVGm766H83JQThL9mKakr7tDCUWH2yK7wG/fC
bJkCwuXsNSHCdblp1cfaaIU7ycv+FMaYuHFumUTV/ehWEgh+LeAmHyd6QijXkgfJOn21eHkZTv/9
JWw/OL7gxUOX9PJLwLz3gtUo1bHJ0HzO4R6xPaWSnoXY8Pde3/gbK5HVrUrLnTtZgoHoLeWc3uxy
txQ76TAMcbwZUf+6NWiBRPBGVnCSy2LvD91znqngdmnLdrOyNXdSqnVc5bqK7qZUeQ8e1brApiWr
cUrP1O9EBKBW4uklbdJfM60CVZx1vcCDLmY6MaNR8LOpPpaBVW0Vrf+a08WN7rpswOja+NuIRvL7
Nh9NO/WM4KSxI2iwKb0znLpzEB2OGwN+A6818+eqVEe0H+PGxbXDq8FlWXH3L1/zeTnoGbPwHHH2
qSksX/M0G8c25YZBVV3TkR+jqDaACHcqpbd4/5Q1ROX1ITMk6NYsriYgs/jMl8uPdFAWT9DlHcUw
hLoqRLNxTVZh8RDOY7q0MW/BN1eF0uj9SPwaHusNUD0oe7c8fK6/gfXbhQ7JUTYycLncFe213X09
mwbsvdyrtCLyawmZL1DR8IdJC49hs6X/7i7MDFtDanZUq7+e0Ysu0bfXocItfnn7MkikuGGf58mn
ZLIYpNwEcRWPcnhstvoOmp/P1jm702/Y79JzdJfa4i67G87yztgW2/qL/xtI8v2pOOUH+UwNRW0d
7U/f2d45dD++3+bze/EqLL5rcb5jRIfDMp7Co9LfjngVRaZvhKoBZDdto9CwkTJ0qEF+bPRqV6HO
o+PGAaXHjSYMulxxdYLT3mvD4diU2R81Hneal6/1yl2t7auNVxY2uh9xfy5tSG1diJmSDEcSMCT/
Khxsrh/10xCvJHmuL+uFpXnp3+zfKIIVW6+whPKOC6x7H7k/Nady6nOx8hhdLRaWXrsd4UyDN+k1
unpjyR9TMdHR8jhGaglenL4NMi7S+L2bvoZkXZO5ImSs1DCvHoBXmwRtuCJQVC116tRkUrwuK4aj
BQdqRMLaM0y4wI6m9VgnQFHKlWd9zd7ScRAaxeok7BGVgqrMj0ipbn3pj954B5+crhyvGHxvM85p
QhIDuFv8cbl8oowYXKnnw1GCEezQQ23sGIm51kBytXQWnIf0ogKLl5CGWnLh+9AOJL1WlyejK+0g
qAm1TdcC35hDSe/TpmPmwWGg3+Xjk3Y1m69m8fzw+cDPLYMMaDEUxBDK8iQg/SEK8baBxmky6g2i
Ei8WRO8+iM6PTb4zUhKulLtpQkRZYkk/URqCpHrzSMtM2uSpd4DSc1trxnYSK8eT0/sW5sfaOnxs
9eq4WxA98ijP/BIcjGUXXhrSF9sX+niCx8yF8XHjVTuDVHZUZD8/trQAR5t468j3kQDA/aQwePUm
mnkCJacyKUf1KJzVm/4U3+iaI3/2eKwCR9oVm2yjGnYL8GKNCnnpjf5lejYK6zSUlvPcv7kAhhzd
BovsHZUpSCzwA7UIURBgxzUdPRUWPx7qu+Z4/EGs067FjXNpzur6EEkSusd9U3Si/hPNuJDkjbeh
QnGtJEr6T3z1fxExvI7tjbHFC6mHxMhh8Wrs1hReJO/h3/58Ffdu/odDjsr8YjCyUTRKKOrCsey9
dtPmk06WHEjex1bmKOrte4qijTo77Pwrzw0oixVSJaoOcpr7p6y0um1W1i9wFCb7aAyV7ceWlvcW
lrCCA07wyL2yxFnlQGXTKZjCU1NH4TFQM9PtAmWt/r48V9z6uoxoDtQgcwD62nP5Zsf5KM6GmjBm
50BQ9F0SmMrnqSukH3DIWVQMk5ePB7W8rzBHPwu6zri2QP+XHpladVEwJVZ1jgbLlYLg3NNJK46S
O9byY19I1HdXjvM7AyRMfV2umfx2CW4uymAqo7KrzwqiVXYj9QfNh4UmpWxWdsbKHrzaHQwPP3Mm
m6BLG0raywNV5znpQa+qz7MSEynekSZc4ya1tJV28Ku9wWNDGyit8XNyl6f70o4XF1kSKnV9bpP8
NmxvU9HafbxQaxYWp2ls4iim6FOfS8MESng2szUq3XfmCiZMjhO7bhb4WpykIu8MufOb+mzgvKFz
I9cHISzcj4exKN5wmc8z9Y+VJdY7lWo06WKsqF+Ks4GkyVck0YTatu7Dn8DCkt/U6vLo396rC6ML
39QYkjFPc4yGld3QfiltPMUFfq2tvRfvHCfOLhwqFMP5bfkq0kRT1jDA1uccLKU+5J+gG4JZKw7o
rqo2QiOVkHr++nhK53W5uAEZHJTLaC3wHkPTMu+cNzdG4EsJmkpThQKTA0mWcVKifa3YBVyrFKtX
EVHvmYPDHvSbRogK8c+lOX3yxtjStIoF1PbFJ3+y6Qq6Rbbm6O+mXXxQbqyb6UX41Zt28Tv/+vFY
3zsFb40rl8bVKu2rqcO4CLxHyT/FRrWyQd9bQQoO5nwL8+Zf5Z88JOa7FAu8Jy4Mbps4VV3F10Ju
junkjdlLnoUrl/A7hwJmTFQmITucqcSWsRMJPVPuFAESUklyk6n7pFsykJHalSiZU9QmdUh7f/wy
iDHMzZbd93RmZ4eP5/b6/COwI5KV0XFfiTwW+0iosm6kWWA6w0bqGCThm+GgWb8+NvLeUHlxaCpB
pQX20StvtTKHkKkfz5JMc7ltSY6q2PJP83k49Xb5o3uqvmRrVbDrJ4eRvbG52DU1MnSZ1/uMLEPG
KtumaWqnGYkP7dPK6ObNf3kWNXpESa/gqbJ5lu3O5RSS0Syk6Zxy0VAdLu3UdOVfxktH6Td16zvl
y2RsPjZ6fSYubc7r+ub8e/A3+bE4TucAuJ44fC1oEvzYwqKKOF/alyYWz5sihV2QqOJ0VkgVKbfl
cbDps3eIF2+Fg+CGB9icdiN9zrkNteku/RPsrM9mtnI01wa6eALruvAJEobpbAXhjTzsYSVfCU0X
nA5/D3ROkcAch8e6RJFPshG3ylBP5/GGBkN9lz8Fv7rqEOQ2jBL9Lnk0H0/SRrgXf8KtIdwL99Gp
eoo/l661Act02664FVepjteJh7qf2i1kRBBGX67tRBbWKLVUPMdPZB1IzaGtRxf6oyLYxre1kO7d
swkW4D/WFsscF6ncGOJs7U/3S1MOWrmzEKsE5j+TG9gaqLk9EqfeSiCyaGL/e9bf2F0srBKYaqv0
2E3/hA/aNtiqbnzQPxm3wWN4F9xOpS1+HVaO6vU9z5aGD5+FZrmvErsiWfPRF7Ap/lGNu7jbp4dE
eeSxXqVAmL9+eSfQqm0wrTNHkbW4fdpSy3m19PE8PDfb8Lvxefpp3eYPMdRNt+IXmg1o0a/YbKCZ
n9v9xyf3vSNDPUiiZEMaBIWUy/2jCUiph6M3nidZtwfBkac1r/EqoT9v0bcmFotnqElhADEYz+KN
5nbusB3/FHfZnbyrb7JDdFB38b5UN8opiw4h2KgVz25tgPMyv7n8xj5I5bQKpnOCCDcixMK2bOGT
/3+YRYuTgXNM1mPZeWwmEG5lVTudBZXjAMy4Lr9+bOG9txcmo/9YWAxDSLtSKBLunbp6msL4NhmN
fZmKK7vhnXeQTBHETXg3ZBnVhRschu2E6CfXeGudrHHb9l+rbIPM7sdjeWe/62x2nkHCIY0S3uWS
TGYZ5dHoTSffV0+jv22jL1nQ3I9Q3wrqytt37YzO3hLEgtQKUYpexl3mRN9TZGXaCV1GR+qCL4N1
EMNby/MoUILLbjJ36tZSDu/ck7C8zuIfrNisJbFYLVRMmgqRA0hxWmlfTNNhhETFMwXafw6j0WzS
Btm+LNt21Y+OflZIjIl0uu3H03y9mLPcEdJDr2AiKL8up1kPlMKEEHo4hR4VFHlE5UERS+gg6s+1
KayVLRaNENzRtNTMEn78DoEj+bBLc0UQ10jGyP7ZIxS1h0bdwKh6aBLamRJvF5CvGr3oRZSDg+k/
dFW7KSx/ZWNdHRIqOhIU63Oygtr+UvIOEnnKoVAmn8LS5AyqBZUTDeYNNfbDlYLwu6YsiIfmx4lw
eLHCSlYOfYizfvI0xEyTBISnWHu0X+R1/G+3MJE2GSWIzimqmxT/Lic2GdAHaH1xPPcTgHkqQUPw
Oxy+TFp0h0QjgCd45FZKDFenZjY5x/ks51whW1zZaqnIFUCC8VyXMHnDUj1YkhuqyicyKM4oN4ex
nnZT3674b/OkXTyEc9YfhRtpzmzRGTo7z2/u6jwsDAScetjSZTRyR6Hrbq3EmzYDtBNw8YqnEMjU
odPHfOWovLN5Z1gyCWSOLLXnJTiCilfpm0lZYzne5aGx19B3EyTCckRcf1DY2fiRuO18l4236zxT
svVOX9m974yeOeX5gKKPyHLZN5bU1TAGRlmd40kQO0AgaryBtbFwqCfXv0BhAZdqCulTJ1VrWYkF
kG4+vLPaA8eXa4vQzljsMa0DJBYnbXWuNCGkJ1QX0BA0YvhSjDw7Sq083hpWMN2O1Zg6BRzydg/B
nss4SFoY1uD0Y/B1FCKoyauRvhyvU8FF6dM2zBEGnqp2OMSVPtgGtOa7j6+5qwd+/vT5ilPm3Aa7
9nLTeFM2BVXiVeewt1rEctGnGATdWjkRCxDzXzNE4o6wlyIDVhYzpJawmmcWGaIosnCTGqnY6Fr7
HMeRdNuZ9Ceo03TvZwndq5EyiwFU5b+s0c5rNPfvAn+hinP1lE1h5gXQ6dVnvSvaw1Ql2XbozWRl
Oq+PPgnR+RAAYJ4TlctxWkAWTCQ4znWtq/S4Tun33oMIXh/H/jFO4tYxgjbcm13Sn/JSTR4+Xs33
DgHnEFZyrp25KHC5mpXal0jA6PW5R4uJ9qVScSOEEXcFxTip6KMtCuzk51RhdD42PP/gxd3DdQ4t
Oswx9FAt89ym4A2BF/f6KW6o4LSWUu7kGm0hj33vCGiL7qvY+vkvbdKDCl8qjA88mDrn73KwKVUt
lMl8hVP3QxCOYe85kog4aPLU+2uk71cP1sLW4pgMfZYKbeHJZwtIZmyqt9ZU30J0vHKJXU3jq5m5
0oj27CzdeTmkfPIBS8eqfFY1+HB8so1g14/t148n7v3B/GNlsUt0C9VvMcJr6sphn+cGcuM3gT+t
BNdXe3FuEeZGBB8CFJ4U6uVYiI1iT0RX4Ixmgj7tR+VmqDj5Gyn/1Awr2+/KWSNpOQtVkOLDTeX1
u7QloDclJsbAiJ5T3dGSzfDkKyv5u6ujPduAJZmCLAhGIJGXNqS4t+qGiTsHyKDbXh1/QSkEAgzD
ntTa8aRctOtRPmSVv/KuXz+vl5aX8BKSQ600WaVIfAShXpuHe/wkR5h+Vmn4kIsGpGm1K+vCpple
rFZ0x0hZ4cGb5+/ieM9fAI8RiB8EP648Gl53M/aHQjpbRrI1BH8TWF/HPtq06X3jKyuH4Nr/n63N
tzRQQfz/ZTxY4ZzCRFNK52SQ3N7Qd0WUbOoAFfomelKHZy+Rn4P8UesLtxfogWqrwwif0ceH5L0t
NffpMlwN0OeSWSNLpTyOAlk6g1d26/pFSaECqX+J9Zp613v7CpwGHhQXlkawcrmvphjhz6qqpLPy
GHXbtnopw9v8V+I9lOoZiM+/HxVQWYl4hlf4imovFKWxjtG6OWed+WBM4m0/xMemSp+r2Fg5L+/c
MmA0/jG1OJNDFA4hqqUKtRr5wdfhkGoGwPf9yul4b2vOQQsgZTwZ5vBy+sq0atVImriZIxV+18h6
9ro2tBu1fVLifl/qEFZ8PIfXKRliU7w8WBCQpuTpmW++N452kWZtGEuQACKZZD4no9TYXZVON4oc
oDmTptWB6/B3IsbQYsZqvulp2OqC7k4rkM31RJ4qL0zdKQ/L45hMwbGI65+5lIS7UKu7rysfe70M
c5AFNQxtZDP0cfGkaDE0yjRzoCak0RGgmtm30mqKTd50qJNVXMkqruhtJ1uCHYiNuEmMotuMJZw2
0EZBQRv0NLW1qWDnibVG0HO9dhDiEZ0hPiXhNSzJ0Sqeh54+WrylzoSaqonuoipQ3U4b6GTShVvT
i9bayhfNw0wFVcOZbB20KQBGwqTLxbMCuenDGe/ae6Px4ptt8KuPm+Rx7FskTMjE9y9Dqli5M01p
+i1vQ0WnvVKISQtTv3kcSjM8mXCC1nYOmrSyx8CLvsRJJLwUpSilhD0GuGBhtMIXOsAmhDrYJBYt
87J8HwUNtIf/w955NDeuZGn7r0z0Hh3wZjEbECTlSamkchtEWXiT8MCvnwe63/QVQQ0R1b39VnUj
GFcHmXny5LHvK4fqdNPHjfGol6pUb6ogrW3IUNIQ5D8n8Z9tPZH4w4M65RtmUOqHHL4jvk2Jki9k
z8cYTG7J+qrHav+YgIGbuE3Z9t/H2qSy22Vx9gy8hqBfNzW7jzSPZN/7vgX2MBdZcIBMDWTky0q2
tJWUZGmo4AFmWmiGsl94R3IZ1HSOmOKA6faCgeHUwNXCZqP0+8uClsq8FLS47L0k97UmENTastdI
3cZODw4AAZelzJ/79rVbSlmoSE6ep+hypBgyPbQg1UKWsmK1ljtGgoDcHW8crN5wkC1ThbotKTAw
xd0hzZgfDbPrLnJgiK1iRuQSsmt/tiBKrXQ6cstg6oF9eZ7jeGuw4pwWtjLtukMUktkZZSZxapt+
/8tSzh4y0qskWIivmEdkGnCxbZ1pDp0iRTRphN22qmfgwMZ6akS/A5bfHbuJcqSdb8Yo+UOtIM5C
MOC8Kl3kdD0uAgG7NyGrFxnBJdi3BQBzlojczl5Z3rxJb7XiVQrtFaQ32E6ez9NNJJ6jiU3LSXJI
nae2B1uJwKFZI05d6t5SyvKoIh9gA7MgTI3TfJs5/idqD/3u8kktRjYxgvOOzSEi6yGEWuaQW2Pq
5dCOiRMb30tj6yCKyW2aX9RxN8lUbmNTvwJNDNsF5wcY9K6mDQO/9FeltHYVztUG34fqMeU3voty
0em+jlnaFoPuh8cZNi13zJukKL0poUVKhSrN0HeieaxVZ+VKnD09DL/MoIgW6daZakE9laqPjj5S
OoqOJoU3ZxcNN8YEX9x19unyVp+fJ08bqYe5K3xO8C7OU8+qWlFzKTqmSiPt5MmkNG4AUXFZyll+
hQiL8Ac6N1zV157D0+UEcENFaaDykmrO4OqJqtDl04/AXuiQT1sgpQlbJ71Tf6tHIpaoKNca65YL
5QteCx94fPJMKrlYaN5HogVAD2RkWq83xZj1gBNkxYpTuSZlYWMUKaG/uZCbw+AEByOjwd9iImdF
N94TAsnH657ONOsL3Rj6LE0HcrgHLTB5NhM5L1+kSVkjFF2+AfOO8Vga1A1kHMqlClo4PXYRvV5C
K9+JPqq8LJQqhjPtaCdqIbaXleRsWbhYKp0atFBjqKjqnOqIVuqxkWuKOAQmEMjNb2G8XBYwH/Fb
C8m7OTPGvCoC9nh5k/HNzULuDHFIrcB1IvwYSkThx/9MyKJQMlQ5GqAgJAKNJxaf+umDsKo/1YDF
ShYakCdGFQD7Jw5K8bWnjTKaxhUfY2n1lnu1eLMyEZrlEGriUIgN+IDgjXFRY6rUrt9s+7Vi1trJ
zKrxJmIp/AHGy4BNy7RnJSndor8lgbGyaUuTulzS/BFvhCilNubxfPzlD9YzXQvdHSwi9BUx76vx
31q2MAF2BvsMI0niMHbfQZ9yo7UQYW2z5nW+WYcWMb8qDbo4wBzqStnRMp4V+/d/psWLu5imEqSe
KTKCkX5g+5uWfQSf6T+TMavgm3VEhQkJW4eKxUzJtwqtWemndLUcvXIcy4bTfqrjunRYSQcWrA5o
twCC9PJCzgzl6W1ctu+lNYsohSoOlhJfCatnLOEAJfRWK79fFvSuBjMeAPAgAx9kEk93TG78kOZH
rj2hxdamVmP0X61RA970yTdWSiLvatkbWYvbYkeMX+bFHMpUDliid0r3YgKycHlBa0IWd6UCuzTt
1dmOdSUM3VeyDafDvxP+MRvw97YtLkzTJ05Vv0pRw01pAKcrAdwoR5s2/3OVpoGS8gaJSIrl2mI9
pqSCJC3JGH+z3OjgkBIvgxK/IuUd20wyiW4iAtpXPr5TNRBtHftlVYuD5lAxJrh2y8xVQYXTqKpu
YGP+40NCHB45PXEkJc5KcELzqcf3qLf4MpG6SjQYlqzdZSFnSdXXoPaNlKW+DUaakgwSBwFZLZHL
Q3lMHmOA/ku37lzxY7oPH1cRe9/RPzxBWijwTqloLKeRkyZSJTVsOS8n9Xy//2WCZ6enazQt74p5
k39YPNeWTYacSgSOR/xtoNcrlR6S9uflDXzHCJ3kOBYPtqorSWOA5HOI4WyS9cdKeambaD8BA3dZ
0Psn9WY1i+uk1XHfNTXmrgfYQKWc5072cF/16uciDTwNbF+za/cUpJ8Mq9yAzHvTWdq+U4M/N7sn
K168UVaRkFbtZwsVN+Bwqh7INi5dD3u7/EM4TipFiwzS4q0CA6RQGFERhxoQ7crLfbd5rp+sqwQY
nY2WedTBCjBQd362stvvPF9vF7nEEkwUKU36WbASA+8MDUU3Pq6c5xzALtziExFLj7WF1pG8hTgA
duB8boHu+w58TtIwc+Y5wS4zVpa0oqnO4jYEilKMDq0QB0BWvGS8V6OE9tIc8Mh/y3L9ranL1svI
SEg2RUiKVLHVoxuRdDsl+Xh5/1Yut7N4lLOsDar69YTy4cpobzWA2+V4xTy+8/KfnNHCOvpSrUJr
zxnJWb9XugoY92Crtr0rJQ+VEuwvL+ndB+bNvs0n+MYzU8oqkox53zoF7x88/LrYlxOgN/qL1XDn
mRRuITq8LHRNLRZmpZv+Vyh97JiVQ9i/2MOnqV4Ztpitwrm2UzNjsHuesF6sDQDlPIceHB8qL3aJ
Ibukol2TJmfLKXfk6R7a6dPlhb0v0cJjm702+i9PdxNi51hk6cT7WTqeH8d3ZT5uckiZZMN+ShwH
NK61ZqOzxvG/7NXfMhevQRNETm+GxNI5FCq99nkAcd/Wus3UR7uiAHhBvVacrVbfaKtDrGfnyLQn
nYlARlF5IrW0WC6EzmZaq5Lx0JRfNLgmGqZyC6Pw6K3f/uHGLiQtFuk4sa33WWA+VPLRF/K1VrPA
mFC1iV6a0vIoL+wuS1wgcPMOLEQuLrs2mr2p+IjU9556U39Upw01swEUldqlkQROwmCbbajIfDRu
RvMJPPz4NvLW6hlnFb7Xz6CBhxEaRWFmaJGTFFI+pd3EZ0Qf62/9b8DVr+un6kPwaD2V2/Rbe91+
KI4Ip4TmrZa/3z3gN8IX78U49JNvqgg376HEc8APUVwt3mj1prsFaPk47NOXArDJX2vwIedaPe/+
3HtLYw0u57ItM9Eyza6d0HwYKq/rXAc+nsarpG3UbH0YXz313lxRsTO7u5C4ePfldBy1pECiGJ1H
NX9Wpgiqx86r/I8T8KaXtevsJTkVtiw3yk4eirCe9ZkpMLva2pbwBkdeMe5rUhbHl0pT7lcJS4IV
JYgrXpDALZQfl5dyZvMWS1kYgZ7OZC0zZwUNs73aQCmXO1daNWyrDLAeUUERVq0ErO+qJR3nKAag
L9ROT80sBNUVdTHfeEhtqNChFDEST0pvwrUhr/f37285CxMQpanaTZNtPEQBY0/aQynv4fC8vH1r
a5m/4c0D3BfppNSFgw0tnqEh8zRQGG0GrHJjxaCdVVpeLcmbXZu/5I2kyZe1oqZeBmuMKz86P5oP
uexGd+p1+r390X8GPMMGUHjNq13bw8Vb3xvDIFfUwR/yGuzkHtjkmSTw5fImrglZxAeaUIK4NHiI
dMnZ2hE449kvQDe3l6X8H0bpb31YmAhJpg3HUdG7GoRq/QCLpfPN/knkY36SZK+FHXaNoeuydqjy
wvoXNR3chALGgyj2mnObWs81AwfJWh/JmpiFoZjGUg/TgEMygnIDpCVdwJ9zuC+damULz9zNV2Px
vzt4VuuSGcOKtZGDAisbXl/s0TwYvgezRJZmOsrLB7a2rIWdaGRJLhKb3Wv0H76p35TiO9H/pocz
5LKg80CZLia4HEk9mcwNnU1mZ3pu5XU9GA8D83txt8mewM4nWf/T6TzT/QDnzrfLEmfTc+LbzgLn
+X2wHCh0L8e99JE28ora8IOjbUdYAWTu7mUJ79wpJMx1Ql5gIBcXyu7QK65JEhLkUPhk7NJ6NxaA
8lmJsfb0roha+jjQUXZ6yJDRQzaD9YptrMLkEP3+j9az7HOw7VSOBD0sD7IKUXddeWZdbmCaXNHw
tbUsnkM1pq9J61iLZUGBReFBjr4V3dqAzPsKR6MLJd150HCZzjKdKcsbIRsPgHE/+B/FAFIE0bzu
wfvF8F0lXLVxgcr5d/bwb6kLO1tMo1xoA1KLuTXpuTE+m2swfO/53ejd3zIWegcStzJZxWQ80Kl2
Z8C8Alm59QDX/Yd0Z3u11/2Ovxl7bZPt1O9y4zpfiu9rsOvvn+G/PmHZ5ar7tFcoYjQeRqUlPnU8
QtO0eLm8l+/f4L+FLGxuoQgf/k/W2Usfx/Db1Hz5s78P2jediDSv0ltBH4w5L/LNc58I2W+iQLTH
Op5Sj2HBX9Igr80Zns2bzMZh7ju0gUAGd3rZimLTMKiktdIdEymXZ6Z5X/pq21X3ORmn9ouu5gJC
LLOtPsVpRjq0DfWIwMGHSCRpg+Fj1Cu0lo+p2n9VzNIYNrRgwNxXMs36SSsjEW8GktWjmwGwlbuZ
VDcS0/aiWfFhl77/vAo6fVWYnnAowZE53Sun1com0NPmGKrp9NzlonPjSmRkMgFozpXseobxXLlL
S7/5VSbAIbwXDph9y6ddS9usEI7WHLHl3S+lj/sNHbCRm/czrXGpTV8SuXsZNOP6sl68s1YwkWek
S/oj6DdZOLWxozRU++X+CCDQYx9G+S7MYpqbW2oKQJiFezWzfv25SHYWLQSdkYhuoepjSk9lPxk9
gNagjoZ+90viUuma/Nxo073fpt0fPvzs7XyU/xK4MMKxARCv0Kz+SP0k3Pap9OxkZu+qI+NYde3/
YTiCtDldADYoXeIwGi3cDMUuzTiQh/7o+KEKTUMVP5l+/7FILf9nXXVruCVLr2YWB8YRHdrIo4ti
oaw8MKqZBnl/NCyQgbQRir4AIDgA7RMfIkthr0SRZ24vY3S00tGpSlcb5aHlHQ8Moy5hgdOOqfU7
0oInAwzPpNSvEhnfzZ+pSOxbtc/uY1He6fFaQv7sntBFBz4DKCL0qID9vLBjTmUbUsyk3VEb46+D
XgfXoxw0mz5vPjqlJlzQgi03LtdQmM5GHVj1idz5GN7Yz943+3QcNFYdK5+GUd+FhnbbSyozqaU7
FY1b045b1f513Cu0wQ4awzj5io1YvhHGjJvCFDodaTOG6rJPpkptWYomyzwaiWx7hWbkbl+Pf9qT
+SoFpSFlCa06YxWnK1U43WoeUzumki/2eaalOHnMcFw2AmfgfjOwLlU/pkHB3Tbk5RSOZRdaW7RS
9DgMZvuiZjbsiH7vywdn8vMC/vjc/JbHNcMNaVSE0JCnjQ0ivpWXzwEomY9yFQ37eGyug7pIdlMg
wy4TS/FfT8H/R2X/xzzO8S/UQO9b8+2/fuVN1IwP37Jf//2PXfUr/xH+15Eg4xyHnf/zLxx2SdH0
f8JbP8NBUU61Xm35X0DshAL6P+dKAmGQDFnDa9dtDq5/+N//kKx/0usO0CEjS1ALkMjERtZF+/qb
av0T9E6awOgK1viXXN8fYLG/jjT/HRnN3b4zD8Y8eow+066x8B+beFCaiIbD+z5q/Z3AQblt+pgm
2Y7rmVR9d98OTb9VlMZ2Aduabtq8yLeqnKReX0GoFRvl4BHtAHmjh/JOMvXIbac0uxGmDHV5GLXP
UWZCLZFPH6uhfRFj9K2Ph/bZT1p9LxuEfZLEuMKbw5g3PSjytyjHi7ZKloUd4L1mkNJk93jfTi9p
LwKn4C4M9zA72dcgIMpfS1I2gGRJ+9cPlYk3gjoKj7oZjYS6xdpk2wJomU/gC3RrLqKTJQL4YfHO
mZHpxFqpyPdT2O0+22LMj0zPx8VVl0jb3K6GnTL4EFgFuhp8nomCyk1n+80neVKKx7jPocoszBGu
2aaA2z1LaKN2gRzNP7eFEf8ApCc7xFrS3vRabSluLhvx9aD19G+EU3zN8IF+V1WigLu1cGrortp4
qF1RQ9OgqKljuHS1xhZGeC05skicva4bK8yYHWjHM/zawn2pRNiOiqiG+8xwtKc0aMTkAmAgtW6h
1+K3EoVArnRp2u8wfbQdDb2v3wwG4/yqcFyFviR60MYs/mKR/OhWnohFJDh/HfeJ6wiyI1QHYNuf
KkacRLGT9op6H4Pe8i1PQ7iHLCh39oYYdYiXe2PcJpUWHOKgHG7SDuC6ja5SgCX+HQDkIzDG+PaJ
v9K6cvp2zd9lwWKIljCpiJO7DKLqqHbMpKr7+yqKvzZz8auz1/tjTyvar1KYXCDvMvsoTFUv3q7O
NwIm3cV0LxN+bKqqxxnSJe6uEX5IhGhucCumX0qoSttwkuk2zVKp2mVlkz1naRFEsJc0qcledLE7
wf/ZeeDggcScadJea6YODzUXjJA4VvxgggbqacrYANKc24+ZApAalDjOt9EogMAYwpG2yVqJ9A/6
YGdfraz6GhnUbrZhBHA9c5qhpzd55fUp5WqX9npogWoLNtcpMcVPFC/xeIbTNQfqHf3FbGB6GYHD
7aeGdKoh1dSrRRwOkFK3RfNZTUYdJtMxNyo+VpM2UhHVO58Cml7HJSRqU2t9MEORAbxhZZHj9c/5
Rqvi9OeKRZsV88RQY0UstIOZf8JT5sJOP6uu6ybpS2e8z0vAmSV/Uu+T0cw8X9Xa66yXpw18Mv31
VHT9x2kqxG6MDetqTJPs88qXzIZr8SXzkAj4RnQk02a1cDEhcQzivJTke2koqGL6qRGAAqBxSHGt
t56Dp7eLgyKG3KOQx69Ec5XqFjUbmAxGUW4Tk7vktuNgepe/7NTVp/CGauP+gShFoyf90guL22hp
E6SN3z1aSf6tVNkm2wiTjQza6iYZ1JXIcHljZ6oqcpekk6CRAjhksQ3SYAyM7ZvyYz1o4os+pOEu
i6v86vKazl4yAnZcBAAeCCjwApdNZpKkGkkrAuVxlAGv7OpU2tYiA/zLx8cdO6q60N59LS0f6mgw
rb7GWZ+vhTTzUt6eON8wOyO0SsGKhiuziKEmhwe5ztvxsR2cYW/VebnrdbneWipaGFr2Q+dY93Zt
xlcW03KMZXQ+TJzJQ8bfdQvfoZFA1rpp4+v+GqjSIvCYDx1Xn3yEZXMcQEUtvy2ujVZN/fTRyZV+
YzY6Riebi84jzXJTDJeomYhiW4aN8RTVVbYJlNbYJimgNR3u8YoKzu7S6U7xNegDpFC8MvhW/P4m
DNKDfBgyWUsflUxJ90YAWB6Df4pnew+kTMwPRqZTf4MoZu2IlubhdRveCF7EX6SOWk2N5fSRIYjK
1cpa3g4yZGTECeLFFwD8RjkzT6Ml5G1bwv0bafnOjp1gTV/PLiFwnegpQFc4pwDaLHZgSBR9yAcp
fLTKihEkvGKvHPLmym+14jGP88ILQjrYc8nPYZr7UhjNl5rq3VCZzUtfT9YxZnLz3pyGadeH6Vo2
4Pw6zWiiszJTBOABfI3e3xxQK5FD8q04etSCNvQG36oee226MgYzuFXiHiNfye1DHDfOLc16VPCD
cg0WYNbIEx3hE5hGIylh4cXjeZ/qiB3lcahBEf4o6z7lc0N+0oOx2BJf+9d1oyhu0frhgy2s8njZ
lrx3NDSgkH2Z4bEIOk4FM51vBNnkI1gY9U5rUY8wS6INbDnhjiRJuqIL6vKlUOeVgp7New8kLj0v
pwLHNM4avYrjR8NJaYLw4/5amFC/BiIzr6NGjG5Zw/iatTDuzbOAm2qyo30vQ6fXSkK6GeT+q4jj
djdWIt8aXQ8zJBlQT44L3etLf/xah5npGUPz0axKZReYWrACePXunuEukkNSyQyfeUwRo8BV1EaP
attGWynRJi9K48+xAhirkun65vIRzTtyphsmwNwkrOb3bLFj9iD7rTSl8aMIrWcmPbp9mdkh42fh
9yJ27gpHW2sFXIBMYkDBtZThslMJlBwGWhcRoJFEUxrKwIDHRkUawVc/y3OepmeGgoZqUBoiqwFj
t3hy7AfHKB6iPmruiqbdV6T4tqpbS+z85V0433RmNYkJZp7DeWpz/v3NJc0DqwulAhui1IO90Qvr
o6p2j1MTKt7kF2uUOItUy187YJP1Zw6UcAVahVNxwMgnTTs20WMuTUa6qcDgAcvJCFQZMt6p+gmP
65Ek8Q7+O3ycVGVQNSLDV2/kOpz2HRyDjasaV10wGi/UT9NvbLexBtTz+hWnqjHj0DP0OKMHgnO8
8G5wvDMR9VNMs3emHbpBmV6arg+vQydt4VomBQ7HdFqksHhTvIuJq6JkW1jcNU8xY+1Db3Ttg+Kk
6Q+bOgepMQXOn6Q2W91T61y7z+n9uwtMaXzMU0P9fPlEX9GvF19P5z9s2A55DcoriyO1bL/A18+D
xzQfJ9cXttimVA+ucmdSN1GraB6uvLrJ2kj1giTZ+2Ov3Y419MGmrzhXY69CqV4kV5WAtllt49CT
Ffg6S6ooZmhZrmon/Y0q9bRlSs2mrpVpE2FPncH3Pb0yHbfoDH1D6PuLXLB0Y1RPtpknHwAJLj1d
TwZPpNKHIWnUhzCvho2WDOVVD0XtTuRmuhkbB6rMNG72dksEsrI3Z3eeIQL4gYBDYq5XNmZH8422
S2MiB9YwScexDFpXzerSy40pWumceX1WlidAQEPViYFyPORF5OsEtVIoQxY81pYYPd0orWs1h5Y3
4S3yKsaM3DIRzbaWlOkDuE8aYJ5Re2De9Dn08+meGdLiJnVSuqD18ptqZS9t4lge7+yzOQ5f/D4L
t1OQbeVa9HuhNv7eV0nu6B1HAlGdWHG0zrxvWvxAAyNWhqkXnvXFamy5HSs0SjpqNeyBU6WmR2cK
/1968/9ky3rHXcAOzal0hv6peS2Noy+VZJlkMztGERfL7yyc2mAgOtbyg143zBSE1g6gsNKzM/ne
qIxs5f155bU4PTa+gAVCtESrBB7uqXbIDc2Ow2hkR0ggnqNyT61c8kfX+h5DAy8aa1tbya0ybR2G
hqtxuNOEs++H9r4MfwdqtBliZyVTseixnM0lX0T9D9CwmfxlCRo4idSXKOBkxylotCuN8q+rjJG6
m+KZmj3Js1umY+XnTogMo1NDe92Y00b2YeKT7WbcakPSeX0xxT8lqks3YyZBPBQYIGPSl4TDldh/
rCvzY0LwwjQLfcZLy0lrgS6URM+OHa2T27Gv+03k0NZ1+RqfBUlsC6lc8l6IAU5hdvveXONUBoVl
NLTsaIddvU/aPtikilZ7/tjaK6LO30c48Gb3mvEDjf9c6ETYRaZc9E58nKIs8NSRNunAB7s9stR4
k2jy2om/s7S/5dE7vXggVT2Oq86MkmOc2teR3WEDtOa2TpyrUFe2pRbe53Z5k2rlhuYUN5LgQc73
vTa6didugmF3eaPPYiyVRPr8ipBOh71tOX4dZE0DZGSVHsvED93SIKukx1A9Fl14pZoJPmJkNy5u
vrGJpcHfXpb+jvqDg4iZJugnW0c0fHrORtXlqTCG+Bjp+rQ3rar64I/Cure0/iYEMQ+YPlW773Wp
pRtDaenuHGHMzaXgLu9qetGkKB9vxqRSrgK5dtzcB7FdKsfg3mni6K5R/OfLH3webgB4BFYEQCLM
xlEzOP3eojR9TSOJdqwnRlY5Qdqwu9jwcuDYNkGaT7vakg6FXayNFb9jPEldwGoyo/WQO9BmG/7m
Rlhp3qMfAESQwBt3PZhnna1PL12n/pTtYPrUKE7papWsbeBS9mE9MLIVd/pccfmCWVOU2bWjIHr6
BaoYGHXopvDo1PVTXlbqkXlHkH3yPF/Z5bPEMmAwPKxEdax2np5Y3MkxjntRtgWihuIqtoBpkOxE
u2+lor61svqhBCHjIexarwTIEURCL6horiNh/9BC572y7nfOXIHPHc4dDB84NYs8r9pb5tRqY3TU
oEJlMD2pH2wzMR5Ve/ocVfVVZebZBzlL45UZkvlETx8rnJi/GtFx8WhJP91v8AuEsNQ6Piq+Yewl
kwkHR+0c77JGn5s/TnNOL5AVo29nifBMm6c/JVoeHuNq6K6dOOg35PnK7WTqH2plXOE+eEeHsOw6
xXTynSSY5t/faLEuzKRnJCY+SsJ5TvMq2Y0T+UsSCf315XWdB3+EyTY1bDoIwalZ1gAqVfRDDSLV
seuVn0XD/LLiq9VHEHp/pGMj/6SzaI0j473FIRR4TQWIIbAzThdXiChT+xiUEyXWpDtTqz8GgOBe
pab86/La3jkzMuoUNIGXIIBZTheFxdBNNW/zQURqtyvTxrwyIyYh1L68HWlXWrkA70RLc3Ia3cBF
mbsCFtdRKVOfXJOqHKYwt+4NVal2dhhND1SXSHgYEXORcXcVJtZ0R5XMvhHUij47belVkbCuq9BX
r6rAmKhlVFbwo22aYd+Ww28tHJInOjfqTTYl0UpnzDvnj6malQwXwuFUTg9DDUGgNZlmO1SVpXtl
V8aPUqHfNRbOZl5JNTMPwEdePpd3N4pWA4rUpCtJny6u7OhHZd60Qj0YSb6nV+SmqZ+T9rcmqb9w
qK6aEEjm0Xf1LINt2GncOABOsbjR/X2dZ25idC/2JDnYGHOj+8pV3LcrNuV8V4gayYjMHTwWM+SL
Xcl88JAAwgqOaiEf29Z5qntZexCqfafLVfbU5yJcca/Ordgcp3Id5uCCnOpCd8qyhhdW+MGRRFrs
Fk5ug3SutPvLO79oFJr96BMxy7RDjsffF6YVHE2xU6vGS5z0pjOceEMd77OZTp8nu9lngXRX6cN3
6DrWyiWrH7DYWWOMAi3qnOCIduykngYdI3Jkl6Bw15bqrnOSeyl1Pmf+jc9QZeZMayQV50YBtwRt
B7UB2wUU2KnC975I9E4rsD5CA7MKCMhsbH8rAWTcWf3p8na/JhtP3yZ2nBQPmTxqNmcFtLTR4ihS
5eCoifhJVnDC0hJs8THPVGYstGKnj3H1m8gluJ2T0V8UWdi3jW7mV3qNKU4gAXRxc5y7egzk33FT
mlAXpZIZu6UtfpW1T469ncRH8gt9DY5gsJesBERBXR+yW8kJw8TzwWj0QBmMt1GgAhg3pON9bIfO
TjXG5EG103Lnd5n5XZNEumnK0f8Mpph/Z3NIK6bmvbPnRkHVQCEPAPGlu+JronWSMoqOLe1HN2Y2
/aJxTNz4qrTTOrW9MayOBPwUkdmygmJL4Vh5KbXy6vKhnPspVDMJqwmxYZyBTvRUARpZJ+FbKeHR
QA1BEE9+O5OI9l3VJ3dEOcJTmvZnljby7z+WiwNB7401M0ry9J3KVcGpDPK6C44BTK1ujKP/WLTw
M/ijepRx4q4HsLiv8rixVrCV38m2UsbTZTTQxKWghnoquZDaVghqCkdZpXRHF+Hvxs9iL9PUtNyI
gGGcMu39G6eUPspD4zyO6qjuaX6mIaEJw61RR/ThlPohtq3Hy3vyjgdLXhH7SioUhFlAwU4/LZJA
QCZH5BxiR/1WkgvZlJ9UyvB0rcPunAzJB7NJ7lqTaLNXs5vWSn7VoKnej0mwNqb7jgWeMy6kOiEM
oyd71ps3PlfB3HhlQikLL2EyfHOKKXFla0pWtODc+aFuyNOC80PuW1nWgoo0IukLldQhK9pDl4bD
XR071b7vKjNaeVLeecSgjiRaJYWLoVs2var5pEWm2vuHjHTbNnG6eBeIIHeFZXae0Ipuk5bqGiTh
O7kjLji7N5O8Qe+wPNFcqJFZMYTFcDzYfK5e6camLgDOK/ToC523lpt1ZrhP2xHzG+eq7zHB+qhN
dnjl6EIAT1pZzqZuSukGSmd4mEpb/l23+scVzZvt/MI00yJHboabCAyevHhwp14S3SRn9iHozeyq
UIVJX/AUb5pKbT9hQL7lilbeDc0o3/BV9rUtYHCO2/DHynfMck6/Yyag0CmG4DtSCpjfqzdq5yRM
8DTCL4/tlJefTIBXrgkgY1yxqvdGarueSbB2pZr+i6SP/bbDj/e6cdiU0pB7WTlu1SE27noJpNdm
SqPdUMKQlo+DdJum4Rqe1vw1J19L9gFvkf5QIJRt8EFPv1YxyJoXGJOjLIZ2Iw8Vmf8mfnGmydkM
k/PHKow4kO2x0zhjONaLzUkIFeg/1QJC6DamXXDKdoNkC8+u8nRnhnnt8eimK/byzBDMQmljxgjQ
+28tPYQKFbaAZwyOPZmYDbnpFDKQbFx5hl7L8outnG/lnCgA9h46ltOtJG4FAE8unUNSx3vSJKS1
cxd4Ardtr50IhIBA87Jg37e/0u62kK6HRD503YtaFNRZyltpSLwAKJ4h6veFiHdG+QKXq6tHHf/q
Kx971qCE68KdxuvFeJn0Ai0SOlUOrZjICunQUDjYWlkHHngV7+c46Jl+teQqjVrJGyvnyRpr46bL
gEDOU5/alTzIOal+2bqKaCC/Xrk9ZzYOWiCOi9MiXgbQe/FdRORJP4xjcGyppu+Cyo+uAoKka3r6
gU42kyu9pBpMyBA82HIc7yFR6T29D9t9Q79S4Da23YKky6Y1Y/QroBr5SNvVtL/8mWe3Rud9m/Ef
SNTOCZtZ497ccT0oq0YJFfVppDS/y/LvASil2pTTRt1n3mVZ50/qPHSNGA4Lb54E0UJYMiV4i8Rx
pWSbh6rQD1Y0QOcZd7iNQWndhGat3s7+rl7Y8S3AFDJjxfJ3rY0ApKbeuLv8QefRHriVPHQwNykq
ranLFgB7ah1cENU5tnrt7Ie2noAKkAOSlPQOPbWgYNxXnfMFfnV13zOZtLUKoUoeU4+coRiyPcir
PuCuon626Qj6UQqJbDCzU5XYam3gu6Nj/6Y7GGT1y19+dmx8OClEajB48cpZmKon0Ikpsq8fp7Df
TkNkbSS1eKRAx3NBAejPhdEiSS4LJ2QWeHpstGMx3lQZ+jFLkvHONPJ84+dUGxsILK7AWVBX5J1Z
ORZH8kWHPoxbiq6cymtyFDDrWxYHIZxbqmBuWZ28ZuXelYIWwi2OJtIfdyoly8xS2JWpH0EzGzZd
KWjAcTSxklB4zVKd2FIsAFAUPKMy/Ipklk7F0Jccg5I4WMdMUbs7WWralyIJeq+te+PJ1nJ5xoUi
woitSWK8KOk3Db2N1raX6IzZtkqrALqum92xwDkJ3Ckc/d9WM1qf7bH2P/RtBdJakMtm484O6yYN
Sd8Qxcl97nZDZW9VC9J7K8mSFxqr6fGJhrqu3IGQ/moMBoNUoQqttjwWCTy0jpH9D2fn1du4dq7h
X0SAvdxS1bJsyh5P8w0xlVzsvf3689C5GVGGiX2AHQSBkyxx1a+85S7CetcNJP7zBshk8cMJu2Mh
U8bdOH4Ft3YK1LBwSxON7E3UJeqWBonPAwjWMcZqzcoVqdkV8aDsfT0BZF4EYgjczkrgF/FsBStn
+OYk8FLBugMQSFqO9+kiNiZrmcK2cOSLLjKxqwHcInRX6/yqJAb6tmoS/EZdvlpQAOw4hMHinOsw
WDpeL2iTGnHXJNjLKp18sq3vSqe9Nq19FmECHrhyg+hU2q95OD73SewqAKrLKDlqaL/4zoaC6U7V
mqOKp5Bk/anbv4n+h6YwvWKVvrBwizLZN3SVhS9tE/VJo0eBbsB9QSMpo2iXSp/tbmyQ01eeEFzc
50q2kxNp2/Qr/fGbZGD+ylk6BUw4hcMlEaIleO/lvsADcuzI9NWqPg9BmfwWU/fy8e3y7khwEv7X
GKG1ez2ffaCFnR3qk9dF1viVJvc9Ozu7m5om2X080m22yUdRUJ5NpeAi3HCVQAQqvumUk5cbA+hH
/VedJE+2CRAw7+qj6HLN1cfmr6hwKjRqN4mSS8+jHIf9trAp4Mvlyk13i7WZfxGPInEkOkikRNcf
H6uqkEcZX9KwtppN3Kr6Xa52oWs1uh+4wOWKXaUO5iFNFPscdSm9GvNUp9ADtEHKtpZCtaQzC/vR
0gp1m/dJtdJwv7klYScqsBIJrfmN3MvXPzCXSf6s3FI8aXKiO8MuiQDj+rKyMPNnXp8pUHgcZFaG
PgkcxOtRut5pYDuoOAqT9+0Vte9jns7EuOuJRd0m9O3vbe5ctNxRj2Yiho0/yWDkYIIcTBFCC22K
1nroQv93H86IKCFCljJWYreT9HRlG70hUBa/ls4hVCOeRODI9iKMiSO9UPRQaj3L5BXsnEgcLF0Y
+xSdwZLMo05OjiGNDwJDDLfQa/lABo8ufIaItB9o1SVBqemQapXJLQWWThkytCyqChcOpWrHTVgg
aTEpbbrpaLC7GBEGh661JMvVgoxPynXKZnKCGK6epwdHm/ZOlta/YrXGgBkoiH9XGn6wzZqxOWRO
ktF37eHdjJbYU0ZQ79jn/S5somo7jKo40Xz8k46iPXSF1nwSY2/vcf97skfFYSMWinjtB9nxmiLP
9zT0h53fGY+82udai5xDK6GQ/vF2eGMRLyYY9gdyCm/JJxHa9XYo4krIsdYMnpmrPG+O0QRPAXai
feBPIOxLeYt7yJdaifxHuu+WJ3Qda1PZFJdqKm1PK8g629QShzIc6sOEC8p904ZwJ+pgeCzAl9yP
fmz9wVFE21Lwl11cdeujQ/V1ZWPfZND4wszBP/+A/KHccf0hnTnExhiGPaY1vbILsWbZsn27Q5Up
8h9216+yEUhBNmPX7OOhUtaQCvO5WU4koHy0WLGWm8VZr8dPS3ocNfagnhpF1hdFqsE9W4N9Gnoi
UgKQ8aBEovzcGkH9WktkKS2KWbXi927Q2mvesG+t9cWvgQEF5ArR6xl4u7jsxkBTu7ZoLA+6XHQn
myU4V3syrLM5jM+T3codv65BBi3qNErtUf0jhfP5S2mT8ZmGQ/2idb7ppgSHD1ElO08lSPb7Ucus
R6lO09nPLN5DxUpdu5BTGOJmtG+mqNuZQ0Bq44yQQ4s6pKue6pVxp4rGfAUAHn7KiqJwVvbwTVgy
ozVBoROdU0u7af3mWkDJs7JbT0MlEUWhOvLA3EQHEMDKpir7aqUycJsGO4iF81g7YIzB3SytMHqw
9QUODbanIAK5t4pseiWBCB6EU+BkElfyNqqUds/u7w76MJWoaOvd7za08h+g8KodN6q6UTFMWpmI
mweEAoKCwB+vLTXFm0xl7LRIz7Cz8grkCyH75eZdofZrkibzM3S1teiazMk2vWLSFH2JadKULJJV
MTmeozYPXa5KXxq1P0EaVH5+fDe9PxCZIgVEkBTLRmqUhkbShRiLIt+ePaAJmW8sP6wPRa1GK6n5
bXY6m+tQfaHb/lYkn6f2n9wc+xZttNXE9qRuTH9nWaQ9kYPK380KjxgnmsJzMopvmoR44lDmc4CY
Op8CeTRcBF7qV0mSIpC5hXkc0zHlaZGib2YudceeJLxzNUqKiGIYzp+PZ+jmLX9j4tLaVh02Phfg
9a8e28TGq7OxPewmUPeTldo1BZZiIHC7/hzbo/MgGdn4eSrjNeeem5ILQ8+Q7ZnCBIt3Ke3W5UZI
oodfrd1O0U7un63Bkrc9Om9VY4ZuPPpr1af3PtbiqM9FHrD9yyutMgKhxbFke5zOeDt1krntiix4
ZFmxOIQGF55tekuNa4bDWoXpNrXkc6mhQ1UGZSPzK65neqgiJ4zz2vYaMSqf5AyBNC1E0GGq7Pwh
7lplL2rf2Y92hfR3YNvT1kiUfJNpdYBRTEnYEJTduTcqWnXlKL+iiQlNRpgToipTm5JGliFTN0E9
bONGPk8Gdl5GFHZ4k/Jqhf6Iy4cRoug0wZg8Nk1ovTESgh2boHH7cEz2XV2NnoRRZkAxB7umSGo6
7IYwlO9SSXcLTAomF5SkOFayEKdwmoqNMUHT1W3/zs/K4i4KuuYhwk9sk5e9rrkUOMQmtYdxY7ay
9vLx5lVuFxTy+YwUIuuHj7L0bMS3TRFJG+P2J2kGvkEdpEEsmR5EOmH+ZDRqvGmY2nti+s9lkyib
qDHFFvGZ7o5Y8ZNo1GgXKlkHYbQFJ+Cnff1g+brYyYq6Bla4vYv4rWAUwD5SWFOWMk5KZ7ZSLRK6
X4jo/PDtbKdNkKeDSTx/PCu3jxlNCBR6ZnsXQt6lws0wiQLcT6N5ynQhWAWk2lvWsVGLl9FUVkKm
2/eCAWbgKG8mYLXlBWvlQx5qiYGzYx92j0rdGJu0G6Ttf/4iHmcWiVI6EJwl0MccVJ0ugqR55agS
f3UthoFp+DPU8RewfJAHHw/3zkeBZae1z1UOAmcp7VsqaYtvEX3KSerpc1qtT0vN79uVdbqFGFKk
5buQ9MKPEHTIIt4c86pvTfIDTw6CV6MNAdCPPsS/Wm4iVzaLezEO0X4akmqHVob+pIbxp4+/9C3O
uH6J6enNMBEieHBNSwtbfOqnXiknzWumON5padIfp0zYl8bwn4BTjN9h5PEkGFWefFEKs9yYVO0H
B4p1G43aQ6WGX4Ux9g8wGNr7cuyHvdTI9kFDWX3vFH59CZQ8cMNJ7+78pKdw19X3Y6K7TVBBiK7V
YmN36X0UQ81JAGznOwscjVtBFd5WgQhPUabka7HXfNEuvhnxE/oQvNNky8skuQrHsnKcVvdE2qJy
b1nDOckJsbQ4Ub3AssuvleRcqEhx49EpANagWN33jyf+JtUgGoC/R6hFEg05dVHONEJkfKpU0zwb
ctJdaxiYVkOvvM9Tu90i9/ajMZpsD1rZM8tRWwlV3rmJcO2a+27k8QBXFpF9rqiR6K1C85LQOKtd
oyZunmH4rFdAkj/+zneOEpm3Y4LRov8FmPP60VMsMeIwn9te3o/iZ+BkryW29Su7+L2DxDISR87K
QWzi+Ub8J/SSzEKWJCwKPJScIdgkvQTCkddv1jSkhVRHZ0vqcvSgMutgpP6fMoa38/GHvvMSURSC
T4E4FKGmscjd4kjS7FZLHQ9Z/7Oqj4/qmKZPJlXrzVjm6dmJeBJTTE4/Hvad+YXEMNd7iKdnJZbr
L5+aWuhUGx0vT2NlXziBsgsKHEX/H6NgZcFdz2YFI3w9SqqkXVi1vuNJEE8viZDPmjIkTx8P8k5O
BD2M8z3z4Od+yWIKjTZw6nYwba9ItAtdQrxHIfCctLAozoWpl89aro8PutV9iYJBfjLC1Nj7tVXv
Ez3r72IraE6t0aw8cLcHVaWkOtu+4JqGN8t8lv7ZWqUy0jMCl4XB3PgqdXVzH5XQB30n76JNJDeo
cpk97PCIK+gk+bq98hbd7iteV4fhNdjzzP9ia1e2HCixQlahY9F46rM+39ZNKVwtfiprVLKzbEvR
cg3adBuawxEgsJr7LagRLF+mJBSyPZaK5VlT/i2JO+BmCEfkffRM6/aHJnXdypV0y4SnSj/zbVU+
ce4LLBY/7mIlqCtp8ojN2sNYGeJQOBP6UKNfPShmsLfsSrnXI5Fv4SqkOxvrlW0PjmFD437Nw+oW
ezIDE4jUoajMgqjLrEiWip4Eleu5LTJjh2s9tVxbROlrTGflvs7GwmsyW/ktOwEOvIBLxineOsMA
1AgCufZFl9GyUf0p3ZW6HF4KTaOUpPGu/+eDqUJW5/cRqHDxLQm+kUgruVSJKRVdmBfTyR6Stg1X
jsBbAe/6wVQJJLnA50cL/PNibQAdt5FCt8wL8hQ71TDELiUSzbBPx+Y+jNNsazTTuMtaWd07Wvup
nvBIKnTf+btyQ7yzLXkucW5mY87hoHZ9GH0JATy1kBSvH5X4Loim/K7QDRIgSkgRyvFSob/64YgO
b9bGh6S2xovQyrsW+uD3OijsB6dAMYacryKtGTEmvgvUND057VpWfXtrEFogZ09hByj8rWQrDd9a
ihTTm1Rp+hPUCBXlnYLBjO6OmnUMh+hzotTTa47G1MqWeCueXK8WY89Kvqh60HBeImukdtKi3hlM
DycFl5rIuSm1wo0dpKuk0zT9qtLfZTf8yiPbBaB2l5ntyaYg4WYTcR50FvxihujBamq3s+8jE1EB
DHhqAyFHZ02f8jYQYe8itgCEFrEr6ibX6xmGOdjAINQfQ1v/m3WieEyToNg6ehfefbx1bnOiOXuA
AT+HO/AuF3GIHES1lBY9uu4K8n4llgP7PrHyXQ3gYjcn7ivhwG3zirGQkAJ7Q5TpwBy4/jRDbmiI
NIn2WPWIddhyqh+kRMDpFYn5S80c42SWWej2c7xvxLOpgx/uKInoL4kZSjiER9a+6kqxySNzLWi4
Ufei1gNRnFoEG2SGDC0eNYnbPR+1xvQC/xFQQFHhzD6Gv0L9m5QqW4HAUReb912WnXEbHzYI37ix
+rMxpiczqO9r6WjaaAu9SNKnQCoG15EfK/VB2E9mB+I2TEjEtW3l0BtHbmkAhTvUxyY/dJK1ttnf
ifz4EqJovG5VQoalwinJ/ZSZ/EOBLfwSVrM5wFRhnha1xVPg2/G2RqvjW2sq9QYFqOJQF9IKw+b2
TiKTQI+KhsFbrrjYWahtqU4Qmapn9kI5F4n0hI/7ru31B6UrQfuJ/vPHW/ktN1gecHYVwGfAfugL
LEKCQGnMKhwCsmEjPelGtetoVIR4scR1vYvbZxu0vy4BSZfFfhqzTRsCjTTzu7TMvwSyuSmn58Eu
NrJxCv1zrvtuJBXeOOyaONzYjXpMNNyBsFHPmuePf/k7DwlzBW+Ka0QFK7m0vSrl3MrCWFM90urh
MUTF9DnohggLnVrZ8JbxwFtdsDN0ST7UtW7sfKGKbT0BRP/4l+jvXNAUeDgGHFBy3+WTNqgiw74t
1dFtm8Ad6PcRHoVFql5i0e+c+FmJntI22tpSeCyRoeQQgRQYd5JR7qgZXZxwr4bSpSu+DNIJ5KRR
fYmkQ2WgDWf/EvKjgX5dccFj5MUMymPpZMfeUr+I7M6UJf4rgWdF9S6SH9uK6lxGYyUIAUI08S9f
NQ6lOj3Bqf+UZDhqGA19kEmyvmSt8zArB5C6rHH430R5FzuKPPhN04UKC2Tj68vKzOdktehkr0Kb
SZe49iffNeOv0tBvWkIfYV3G6IWCX02zEScJTeAhdQ6Hv5P2dcDXKeg8qmlDH+6LANY8TOo8k+9a
W3tFC890rSx5Qs/Bm3ADaz7nyArJxvHjBX0neUBcAmYEKSZXm2bNSf8/cTq6Mai3Ve3k6aExnUNJ
RfKAbPGSFn66F5OaHKI67x/a3I8OslT5gNHjdHThU7dbyZCTe6tL2rsw6Ow1ssJtigaAgUiSmxbh
OnOpeN93sTYWIIK9oRGnCPc+V5i9cVTsxHYnzZIo7qbNK4HouCeI63412ST2xhTJruPkL7mfDt+6
ql65RN67OGn6wq0FxUDj4u2A/DNf/aD6epRAaSMWUk61rn4nvA0RuM2dpy4NxcE0seDRKhWMGpXm
kxVqa3KGt68/pQ+kA2cmMlNjLl7/TnIiI9fAdwRafFSQCQAjAGPrfgrDtUDjlvc8l1ko6pHTIG18
wxgxfGT7usYfvdoeuxNqW+dJL5OTAW3tIYhRoit7aDK4PIffA8C0DSiglA3bhdM9r3C6zaKEV7HQ
RPvgdKryw5EC66hWgfkkj5P1oAlfXnlXbtvqlBLY0mCXuOZVRPOud3SrxMIuS2fwWjk9QasYPNHQ
+HZDWaUeKAw34YZ2zcHSn2p5DO9lQePcd/CUb7o4OCFEKFzVDsfHukoHT0kj+7E3LPSzrOaMU1C5
I4M6BEGNfkFWxpe2kX4GJsIsK1fte5EXaheINoEPsAGMXH9G2k46ILZWe4yqdItIgr8FxuN1k9Zu
nEJfGez2rBF1kSfTxwLyZC0DG6B7dmiUpfY4SK2yKSXN2pZ19efju+Z238L6oV3MnULWw4N2/UVx
NEYFUNTE8/Uw80q7fh6FYzxMcfGfc/95IFqk1LVQ3pcXdTqY736nq3XiWYGUHZ2y+10lzinqRbTp
lficEfu7VZz+Zxkn4OoGzUDIK0Bl2X3X39flfuxEcpp7wnKCL9pkfFfH8EUvYsAsjt0e4zD39x9P
6e26zUPCA9BmV5UbLp0PK9tKpyb3pMA2z8j+qOfGWANH3UZqMwKQ/JVsA76opV5/l9xrXYrKB7EO
0I9d1Iw2Ndc82llmqrqDqg6ulHTxyjG+DTRmGXwUcqCrkQwuAY+WnQU+st6Fl41Gf+AJlp7rQm8f
q8j+4VT6mfa4Qg1aG8+5T4lj5TzccgNYy3+Hn3/eP9e8sCJpiuK68Ca5crv0yU8eJFBZfYdNYI8D
lWy8YNBw1IG75+3P3O4opqEdVGWfSuxXC+NzSeweN4epPHe4VVFWf7WL6uIEAvMv5Tl01uQa39sJ
5FuoudG0h0A1//2fH+zIWVbYo8ChvkequfEddWc7+Zon23tbgY4L+Q9PIJfr4mTJMhRpI5QLZHDi
4C4RIZMTZ19GO83cMWqrizXpa3HAO2MiXQR7nOvc5uMWS6GWo1lPppF6c3vfBP2qG/WzIaVboY27
qPQ3FSLKbfcTcYnHqPiUOvZz3kkbHu8TivsXXQsPWb92Jm5vZ3AJM9qIrQmQb1nZHaZ8bItYybwo
7782ppVTEZHNu0lPUdUoi9W0+HYSQOBxOxMO0YPhYrte3kKtSsE3t17S6dnXOEmCfVXa0xcxqkCu
VAE3PdGj/jGuVf+u0Z3njAP9ORMl0ZCFzmDlgzFzHTPQntMmE3dRYU0/UscIXz6+kN5JVWYAPRcv
8RHiSebissiFARCsKtASJ3g51pbqn5teM+uNbsbfBqe5+Fm9r3JKfK4imdnncsKBPCffWHkDbheI
xJaXk4gWTBq1yOsJi2wl6JMa9KJcIU6qSb20b2unPOSFQbdQydeU2m7rzYxH0DFflfSol40pEIdl
lEPJ8kSHY7ualsXOaOzoIa30fWMPyjnv0RVoxRBtV2Z8jmeukxAwKDREweDNHRR9cSZVa9Iku7Na
LxaysRNZrR660ZBOfg3DI2166SkMBihDRYNEGpTe74K/gpEQhjf5Rb3tU2dNLued3Up+CBAKUBSb
YGlmEmNtKKc0bby0Uc0jkax/Mowy29Kly78DtnV2XTJ8/3gebi9A3gowMXPh2UAya/H6NmPQl7kY
OgrhpKS2ElubSUHz7ONRbmMYkEpvJBHkTuk/zn//55qNSow2qqQqPcQyavCDaX2wlUJ+mkJHrPRb
3/ugmT8EOxeAAGt8PVTRJOVo237hDYK4wQfTQk2omlbe2beWxPX2mam/wCu4XJm3pYIVfFDSmUz2
H6OaLrQ5JtkdAdQ5Sw1zo2IRsyty42cx6sN9h47cH6eB0q5ZZNhJFcPcoIuwk5K03pjG9GMgMtr3
qi9cKPQaWgIJctCFme5GqdN//deVYF+RlkAYBvtJzfB6eiqzsUYAFP4jbvLUaWJ4e7mZ1Ye+onz7
8VDvJH0EIXNAKbP2XPmLpahT1HyBw5QeVI8fDVnes6g6f9fHAYbgwnbchJv7qMkSzXt7mrUYm3pl
481D/LtMGg52hF4mVTuHosLyc5uhtarMaJpH6p3SvrdFsBPOaH/p7EQc+zgXx86oa68LtXPe4VO4
NgXLI62h5DTfMOgbc7b0JQpLjMIShd1bjy2Sz/e9rZZ3ogz2gz9LvcnRLos41aGmT+Tm8XfRmv6d
1EH/a8g3ngupw/QnKcP9GKrfBj/rj7lQ2t3Hy3TzE5kaEj/K4WxjHuX5QP1zNp0ggDMy6uLSOeXv
sO8Nai52dScbce5pFYBZTWTtt4/HvOm/zc5hFFKJUQk4+bfFoEGG6Dmc8uiSanrwqQ8c+EVGhIJM
QsvTHuBeI6caHiVNbTZDLWVntMrTTWxOheGGRrGWECyfvbefgwfm/6ITsq3rOWiBEgDJs8Wll5yf
kdp8SzXjgAUsnlll3q3syfnbrvbk/O3/DLY4guTMgnK9JS56K+x7P26wRs/Qyv14im8/CeLi3Mol
uCUov3lZlS5Qx6ETF7Vx0hc78clBWOVNhUfOUSGjXNnqyyueMocCcJEwhpOGMs/iilep5wg/46v6
wPg5GXp8Z8RNsQlHae2ZfHekuX9DisrLtbzhc10if2sHccGlwzbcDO0uNxk6bXJJHqPNx9N4c9G/
fRdRL6je+UmRF9/VxzA5ueJhDyjNptCivWbP3SuBhGA/DNNm8tvnIgZ1RDkcJo61M4LxKKfTvkjj
h3Ea4VdQFMd3aENg4yKrsg+04IyazEkE8UrQv4ym5t86E871GZDHe774rcjoWX5kOuISFqMKASSz
n6dGzXZFhw5FLot+m4+Gv9OLYS3vfG9NaHQZSDmSzdIHvD5AWWxXFfZy4iJSQ3eVNtLuReL7biDr
2X8kHc0fSWd4/k6QKDzx10NJkzkalUCGKxRWip3sYG4kp+9X1v32kM6nFEge24wocdnW9MNYaqIu
iC4FvEaaBTFhGEzC/ce7671DytNAesbWQsBk/vs/d6+JyCEUxV5cfMd/TAK/8ypqsqdS6odHgY7a
3f9nuJmni9IFDiqLBxngDu4iBWcUmgdCpOZfQsxy50j2TzVRh93Hg92+K8wg9XH6ZDgOEIldfxty
q2oRDTLX3NAZ7hCFf0q5RKqrjfpDktqXSK1/fTzi7SbUkFpgIt8qzKBer0fsJrUIW72nDa6b4IqT
odoj/dm6nVb2K7frTaWDAA17HJ1iBxfsDLO+HivuDAhVmWoA2dD2au3vB6qg28GuoSP3zUnqG2lr
h/ZPI/+kBupxEA+JfsmHz2F6qSsgh/pJAcOshpRDk2kvpEHdVFb2WZl54Urf7O1EQ0kqX/nZN3km
P5v6HrXKWaYPgM+87f/ZcH0hzMEhvfRiHGncKNX6LTrlxK5hZG/j0ii+RigGumbTmI+K3HWnTkHl
JbKcZmXnv7NWJDnQckk9DEKBxVoZVVOZUYw4Nz5iyv3cmj8OkoDTCnh75aPnb7p+b63ZQQCYApcT
acii3YSMv1E6qTR4WRig2IRq4H6Qq+zrx5vv9ihfj7L4oDwoCrPyg5Eypg02XVMxcLCVQ6zR1PKD
Nffut47h8qNmvzOo6bj3gUq/XkhFQnjHrurRCzJlL9X+S2Gr/iauIRWGeAKcyv67FAXnVjln0cXs
T1H5LKIvY+QZ/lkdfgW2Z0QXdXY+HTdt2W0K8wJMzkuKH3X8s65Oaf87aAKsfxHg2avqb3v6ObVI
2eMxgA+6bbut/71HXnx0To6NnkuD+Pe3prgEw1k4P3tHw6SggnF9xEdv4yifNONJml5keUdmK/VP
jYNeWHQwyr9Od9crX5DN7yhHYr7hWuFfydnkRornyNGcdYZ+ZsHXXordLPpFPz0OobDUPyzxJ8v+
pjDkbV8nzDiN9UlRvxbOo92CgFK3GVLCEvhtK7nD9sT9eLVvcpvZsBKgKSrG1OUpHyzn3zbEEJJL
gR5saVG2jvIFGX7jV+MMwX2phgHy8KlyB11CP+fA+lx0d601Q5e3MHmxC0grZrQgkTsK3/Mp++c4
p/FgQ+bye6+pcI4U8ikqjqPR/MBCgkJRmPyhCZhsp8T4pWCJKCs/opFKX+a2AHFKPOu0Uyemc1J/
s4ffk/LHUY6JDZ9Demz1HxLIinwqHuL8fmj2UW591XP1yUh/WAPdY5QxNpTtVm6F2wAGiDC5Kc0O
ntwbqq8hh6HVm4nmqQL+tRa+SFRONwKSzl7PjOwezX5Xc0pjZdibdq721qYDDzq7sAFyWITkSpkh
cWYMo9fqLFJk1eVhmBC/TAy/OegRiDy0hzvlm9D8Q5Nmyae41YwHkSfFJc47/aFpW39jAo39zw82
ZRl8+dAbBdN8A4zM49gIExxgvRpB2hzx6r3eZfaGmplbzkC0jzf17UWJyQt3CWU/zZkRoNe7CaP3
QB5FzmhI3u7Hos0gwA5rYIib5iiTzSvN1T9LaCJ4vDg6FvRcVSlUaO2pdOdzIzd3QJkx5fzUpSl7
sAtppRl4D0nBJgpAZ07Kz8jPfpl5oblZVX9Ca/RQxcmmG+Dca9Oq0frtVT4z63jVqVuQOC2zQRHx
52ZE3qAojB6JL016MRxJbHy8jD7RYtH+fjzvt28h/4dMPVKmIJGBdV/PO8IbpUlpXPZUCWZ244T1
vgvyYaeZa7HzO+cLlj4PlUEjcaa3XI80pfoUSgGwBQu5s20ggDVC+21dP5zOQXigqOb/6o3288ff
d4NvnVecmAMUEWBrAGDzhP9zTWlpDrYoTCavhx3+JQWkeE/rK0dwXxm9jIK2F2Zlj+kNOb4uSb/y
RkK7SozFptECoBTkeYcORuqdCQPelZOqwy6qj18//pm3AavNe8pNQC1kxvUv4gSBu0c01ibaHZqf
Q+yqlaesrM3HQp/EphdGtNO6dq37+c7aUwQBgQzummxmqS2ZIeVW+b3CipAxT4NiU+3GDwIoQLey
y24wgqwCTHMQkFBvSJ+WQo6jNALTsh0wK2pkbpVOxpa3mj4nRTyBuHQa/c9Yo9HlFMkTHQDXxJfy
e+EYw0FHV/F7NcQvWtBV+67RtP8cocFLMcnl+HlUK5YUMhUD97AeisqjtRGgjWRIbjEU6cr19t42
nDt9b2/LvM6LbZiUBcAZo6w8UU+gipJwvLcR8HMVqIMPjSbp+2god7LaiD2BiLkVVo8UeFZ5aEVo
O0BZ2T5v5e/QzqZNMjuwjPEwrP3I20t4VsCiDQDHghO6xIJbjYo0t1EVXggN7LNu9MXjZEff0kE4
34wqjB8i0/qhOGnzLFmd/lhbogXgWXdPiFN/jURFj6KUk7Wn4UadC/N60BSQPnAynF0UFm+D3bRA
w80295r2m0CH7KT6VXXSE6P/lmUgebLAgZvpj8Z5wiPo0mAKs5PTIvzWyv2pT9ecJ9+bJbYL3Dzw
fXDKFj+nbTC/aWs6qkkQFi+izsN9l8XT7uMb4b1RyF2p+0DFgDusXt9bLRjupgRm71l2Gp7bSaD6
a45rlhvztrsO4kCGzdwsGrWzzMvi3kkSUA5ymZcQ8cmHIFOWu9I2pq0phYDsh+g/NkjmlWQsatEE
jhpA1uuP6g27mIZCzT3cxZp7uZUJAHtrpY94e61xz9DkJW6ZrViWR01t5IDM2ywQ6QgCiOX1Uz4o
yS8HBcaPl+i9jUnZaW5hcV5m2bPrz1GVKbQSyak9HjJEPFrFP6pWdDCjejzkaEL8Lir1KJpmfO2G
UWyAubabVtVilKK1l8jK1vTJbvCyzO98x0ISZp7hMSzCm6IBgxFh4OrVYX9sdcO1owKZLkx9fcjM
aSxv8rTXPoWcmG3uyDu56Z3tJLftV3wXZ+an7uQ06/PedUJ0axzUd8/8b203TptuF/UI4vI2Gt2r
nUati7Tk+NI1jnxX5zgVyklTTW6oCeBzSar9/Hiy5/DgaqfSzSE8meHc9ExZ3Ou5LtphQu1zlD25
Br6ih5NACjB3Tq2CTkia2uKuA435kiuFuBOyNK3U5G7XmnsRuTQa5fpMfFsW5ewkrJwpShQvGdL4
xbedYxFNw9FPtD1IS9DuXe0fkPt6zYoo3hh5Z24t7BzUCbu8ceqzlSbgzSbn58yMJdrsWBHcuNgE
itnQXEoVj+Z9ckrUIDyP0P9+lKm/lm/e3ETzUPQbId2xv5C/uZ55vw2b0XByhepCPl0kw6o3g0qP
/OP1vQkPGcXGpZWaDEwJmCTXo0AtSELk7WVvJgdvErVJj1qu9OiNjYPH0ao+lYbR7UoE11eevRuO
AE8eRV0yWOpq0ASWpWvA4mVnO03tYZ2MrVwa198kXEK2Q9qr92WjjEcrNL5mMkDEKA/ATmL1541t
aH8aLSxlaSZ3WIcE/qcEsfFj0eGrm1flK5j1C1m67Cqx05xGZ0g9Kax5xynL/NWTmW+CQKJ6LJDN
2msDrqx9Ie0LEBLbJDOk77RN1P2IZevKVr6JNflcqrCQVfkXzZJFIJ7kwulwl6bzWFbIolK/2loT
fp/RqGAUoDktulZWfFhZ3vlqvz6/jDq3aIAS4gp046ZpTXacdnrtofJ3ANVh1V8MKoBS0QGR3rXE
1qUeb9T8kFYv6OK4fX9qIGNI2bcgAhuePgV1vZ2v2ULXqXU++T2CEWox658dpQgvK+dH0av7uIm2
Sf7YhBIOCHvkm8OW7oeSHgtfw8oSoR3RbGw93gUq0x+ie/gA5zyIjY3U5Nuw6/eRFe1h4h3/j7Mz
7Y0bydb0XynUd/blvgxuX2C4ZDK1pWTZLttfCNnl4r7v/PXzUN0z18kUxKmLQqPhUllBBiNOnDjn
XYxs9ODhuqjh5cATogbJzyLyJ7Xw2iRz10QxQxQx468FGNVOfqeGAD6Bq4AvNj1Faw6FifE0/x+O
InbL5kHNYjcQTqC3j5khOWn4XeRpJvXYy/KxDeZjTo0EAalmiBIORqjx73+E6+svBQ76Ywb3yrVu
vG1JF3or0qtqxHPQL3YlLIOdYjKIdpt1JyhzeJ6ZreMEmsmV9ayB+9IuCFCm9c2sG38JSl2eMq0w
3IAWhYMxdOgJMA7ctjGVe65ve6LCV5oXoMmR/aLUxZoh9G+NNqzUDCQhkykxaV3pF1Vc36HSKlE0
HIVbdQmlh0jMYjsC0i2NpuqJTRd4baZIt3hMfwXicC4MWuSrmEztLGkyHgLFKh6VfNk7ea9jJBgD
WvyUeek60Ie8jF76onZKO4OVqqgWuHM+hYdZNuqn97/fW6OspAWaNSSetK4vR7EqURsgBvZQ/Uys
xEqEcHURhbb3R3njqCObAbGGNNJaEtsmhU1fRIGotP0jNkjGDZ2wrzJeCHaTyz8nET6foub4Pg5H
6nJO2rQI2BjJYtl5mMa3zK/k7jzPOnmXoQM4GG1yLmmgdJFuuHztMm+0JhTS6rGxCsVRynQ8mwWq
3UUcaoe4jl7wKB68EYCfU5SkXhjYG06cds/vP8f17K8wDuYDkWvo59tp0eJwSvB9KR4Xy3ix1ARH
tVAsd47Bq0FUoPC4XyDjRI/5qklSWG2I2UcinBdEN+/gI1L9a6dyJxpfJVPrKMgasvghKHEBuJzR
JGaZKtIsnAW1XLwuGyqv18vBtypwEKYZJYc+HvWTMJvGEXygsJOhv2ohXHxRPMsAhq7y5JRnqHte
jq/IS6Ek2qg9aGOMGDv2rLY04VZTl1HocsVTYWhRJ7StmAq+OaOeFud/ztag2HGaPSotUmWtnM4O
gjh/JMMAkCgUBuwVG0N+nKzE8E3azrdpO4z2jOG79/5CuDpAuf3B6ULYC8+ZVQf48unLKc+7rtPS
c5rXkkv1qYBPlVAwGrtjI8UnPe7FvT15dXwiOMNZvWrJ8sn4cpdjNurUMI20eHJclJwOO5PHMUE6
xJhK9YcRK/FpKqlNS8ui3eOHgc9loFendonN44y8o/P+DFxln9Qm2QSrZilqY9R2Lp/GQmM/qOKl
gmth4raixcofNYLCfwmzoO7s/usNQeNMxkaXRh1Yye2uiyZNDVIBuEItFOmBsgNwJWQUd0a5yj6Z
NVC6sFDWr0pb5fKFevgNM7WL5BwYfXFIInxQU+TLDsich5/rfIz/SMsgOjS0vXZGvm6LIgiGcSiu
W/Ac11vk5dDpNAZqr3fVuR87zZ0isb/HgSHBfzA5lOqUHkJ4nXaTReXJwONgQKzRSQp1+P7+J70O
Cau4EQcuABqK8Fu0WGCMKr2aNj9rGjgRJEW6Y6cZjpTM41OVzDMy6DR4SnVEYjlo5Z1ZuN5SXKqQ
yAc8+SrysclJRxmXiEUc8zPUmsguIEwd1V4bXHbgh2RITa+Qkj1PteuaHOAH4o8pcquhxrKtSCOH
uiDyZcoPHFyqR4JaeWR6Ve52qRp+DQUx9yNxgeBfInlqU/aJ7HLqkWMP9fS+qFLZKbulovmoiN+0
qmfTp1Wq3CqZaP3d/bYyq5HEgF1NwxVY+eUaSZZiMKtpEh9UQf5El3yg4qSi3RMMO8fP1XcAn8El
CHgLZVo43etu/KVaLuTgJaqSgRbhbOT5VwPbyaJEeqJp0s9BHuz1ktffd3EQrOPReVgLUK+1x8vx
lkYtGlr94gPU086OjCl29DDLdt7qKlytoyAZzV2H8jPV18tRijQLEIsbxQdByNHBxhvuJBOxbcrs
y06F6zp5YiwVKssrl41AsgmN1RRLeb604kOky8/KCqzF3CV1VBBRP9V+Go5DK94Hlfwc660tg7Ov
7bQJrWOY0y0tJvPP97f1q0r1doZVcA6kFDQXSB0v313pzSaerFp8MMNqdgs9CjykQJIbqVR6OxMD
65iIUeovgZj8Vek4Y9pwkqNvlrwoKLd3ueVhqNUem9DobKzHi0NAq+Kom1ntozT556RnkQ98UjiK
qfYzSNPKrRt5JkwJyq02pvlDvJTRS60H85cG7XY/K2Xtto9V/VwXneQQz7FfVYf6joPM+igV/a67
zhq7L2eAJibgHPINGGz4x1/OgGGUSdLLFexCqdddfYQ6Pg7SU5rIjlWOGqxk/nU7Nuj2KWbo1I1Q
7yQM171yygp4NZF1gQxay62XjxDoRiKHBVwQuRBuFE2465Ww9erGmG5ztPpu2ih7GZchuS1ENAQx
mKzgHSQKXhtpHt9lGROqhIt0xJl2+EvvMtUN2gaD5gz6fVKFfkOSc0w4sr2a7McbpUm8a828uqlj
pXNEAel9Z5lhVC6zot8XQazaZpkLd5Ii1fgtFsR6A82muHh8f/W9EWIRBqFOvur5INq+jSf1JFRJ
X6cwbGZFOKgo0Qe60iK0EUs14TLu+rtcsBq3SRc/G5fnrs7cTMH6Vhxa7ZQn9GBJArvgmf6n5VLU
OPfmqOxE1+ugx0PCAeFaRY7BQXD5dcwQHFVjtgJYcbW+aecIycQM5lJiglGJm2Sy20ERd06868hH
pZamEyUvi4Nvq7yXYEVUrXyMcx2GyzOaYc29GCV7Lb51bV+s/ZV8pIDJXPVAEEDbnKvoN9e8BAIK
IutfntXRK6cx9boxqQGU7noQXEc/igo0j0ijqO8DaVjf+pfzw9SJtFo2S+ckrdD3rlqdmkg/tV/K
URW8OmhwJlDih7mV5FOiRJqTlujGy8LUunKSTc/A3vZSu6uvuz4SYl7kFgQ2GiqXj1S0aIAYM0o6
yM994X+5k+VV/iMvgamEqhh/moM9Ifarb/s6JIh2xHu457zq5/4yCxhET/pcBtJ5jrXQ6ZA9dZOp
HP9uCRgVJHqWq8grTSKK4pcvJorIVqc0RM9qI4UHc8nMLz3S7X4ulMrz+/v4KjkkM2MYOlFMIEyx
zQ5JqjFBdhgZPbFJ+4c4ve2tBiNAyxIyB3EhRXRosXsyau83kIR3Br9GyGDy9SoeSTWIdssWE7Gk
+JnFepefR+TvjkgvBn6qGQ0FCUmCuIm9leiNtfhRNKPKG9pMwqWgHLycorhdjVrghKE+74T067R9
fShgx8zLSincctbNdBA42KP8HCtqe6KoLbplWVrHNGw0O6VpdBpE+UOkTU4qJqg2xakfyNleWfUa
C8ZjUB1Z5W24RnCRuFwECpBKDH7G7FzU0v0sxuE9WpuKR5YNkEmqSzeD0+FavZi6U4G5d5YWO8nV
9f4iq+DqwOWBasKVTUa+hClHywBHvFefVVUIT12CapYQVZ2LlpeXKfXeln7jrcFpAZCGoyNikqOu
Cd8vGyxDrrNr8zI7z1XRIMNaWd+aSMCNrkspXY6mCLyDykFCxYxF2tZeO1kUCd7fFNe7/PIhNnlF
To0obZo+OwtpLBxqXUi8rEzCT397FMj99Hho0ELC38LD8s6ShDRPorM8RmDsRElwxwIS0/ujvLJR
Lw8KyjC0DKFtIwJIzfVyRuNZVOtuLqJzaI0uh7mdp58zJXbhKh0m7YslPybaTad8VsfCMRLVBkRr
W1nvzgJWw/2DEczoMcf4FIp2F7/IS/qgFDea+rMPVQzjn+XoUzDhKpECvexHx2yBmtSZT2Z+MIvx
E0SoOzMcPlfNtxKPNK+pvqN2/Pe/FwRAzkBABBwEW1YypJ8+7GM5POOpcmvmgoxXRLub8VwVKwEp
mIAIkRJcSQLbfBuN2YkMpY7OKcL1fqXNhhPA0PNnqzxEghF6WHQ0zmgmlmOApfOLTJZsAA7tzhd9
Y3WurC/wzWBnucxtTocWUQ+rR1/kPA6JQnMDs0FxrZC+v26uNz/cMtbNGgGQq91Gwaq3hjA2ivBc
LM3HUVys57o1uo8CgQoXlNjgisMC/vC3ByWdBg5CXg94a5vQRy0gqshEWmgR2+y0YBRxC7Ac/5Vg
OmSpMLhkontOp9cvypWYieSqip025PbL/dGqU0RXuCtQVQEfqOmJ9lk0l841i0lyWUbhbVzn2fH9
F3214bjclYwKOAmgCXgcVCouR7Vy+mj13BTnzjovZeBIEf6GWobiWG6XMAyW8dDD0S4+TmBwxfFj
JnCbU71gPFWBX1Gr0tOHrj8h3GIb5tMQf1Nry9Hn2U9nX1Jwp4H+BTcrLw/KGNmJ8izl90r0YFiU
gUOtfdIX6TCLYNbbDI3H1o45Vq04PwRdfmyRyhykzu2QyzTa9CUH+OzNGZhZswGwGHW4BY3N6L8/
JetN6dcZoSRBhQ63WWNF3gCQvJwRY2Fvi2M8fig4HPxaxBetxgzSF0pRoTeHhkJnDIaX9+peiHzN
2i6GRusWoRWS9tXPgVLC5dCmlUcLh1L2AaFM2e4QoH3uM+2xkbvwhH8LLbSQuQ7MPPCUhO2t96Pq
Jx1I8lyfkcsachlXXj2+Qf9HdQhC86EmZBqYtz4vObZbU/D5/cm66vchLcHN31xlB1lFV1aP0xSm
kdrowhNXbx8RleqmNIT4XEVZ6wmV1vhC37qZJlauMJLAzJNoeoEqSI+JGVv+1OFw3FNS12cZu/FB
Up5nc2jcrgzTx1xO5J3lfpXorYgdCPmYkxBBaX5sNlkpWHVvDI3yFEghFwVZbQ8QCcovIMy/CUGP
ChkiBo4oB+V9uJiaXetW76Tx0Ltma6QHLJUGB/fw5G8ewcD26Oyt19iVwUGl+PLDp+UilFY5yU9B
GUZeogut24dRsFM52gbs11GgyGBvBgefLu3lKFOVRcW4rFYac1wdsN9j29V1d3p/SbyqsPy6igH4
AbwC2g3Cj5R+ey4MuZRJXSZoT4lk1Qe9UWenQukVPrT4gjLAzZgqqZea2Ud91eiY294rhqTy5gnR
X8vsGq/Mp9S3Cku6QWzljwYXH7uPnqMojpBKNj8lmji5g1KUN9TZdaIDNyCUVWpHDqXIK1SjvrOC
XPOjqCocaRHSA8VZzVHF3EC5s0P1DZ9qp6hV9aOZ6pmjpkaNfpyZ7ZxcV9uZiWAW6CgQXMlDXxfj
LzlkXI2L1WET+ESu42kH9N6d2RlOsUeZ/3ZyyvvIheJ3rr51P+PnYOcIW5fM5ius6HqAO2s5klvi
5cdGaLmTo6aTnwB8+rA41cZwdfUocV14/3tfkcVeXxPUBYJUENFBel+OhPWimbP75afqzjzqx/Rh
OlQn6QDT2g49yRYPuaMcq8+DZzxpR+NGdItj6Ea2cHj/Obbn5/Yx5MvHmPS+jwexlp9QCbY1pOAy
7ZtSHRtZB765s8a3O4lcGVzLmnuRmSAlsnllVVmrKRFqa5NUaPeGGX5uC8vauX2/PQjYacp6HMxb
jwsSqroJshzwdIybYhknsYeBXLzzKusBf7FO0CUBAkGvf5Wu4/i5nDZtjJByXarirPch7s1wrZGD
LsOVmR+4iGV8ozWQP9Zg5hwhXfYWz/U7rljCf1VzKGtvGXsUh2d4qIxei6kOe3Iu1xvWnovrZhTA
XivKAP/dtb1OCU+5fMc8o/KTIzxxpoKb9/YC7NjPuFA/vb8Ct+DIf41DDRwNEGph7PnLcdAYCdgN
an6exGQ6RcU00qktnbJMDY5zqcNctKsapwm0xjVTNF0Bwy8fW00MjtKAJ12XD6XNSig9SWmG2zma
I3tJoX7XTa8fw2o69ZGfDvH3Ea8/p5OaW7NKn6GFJ8dSrn7MepDu9NE3ydC/3oi+ED2sFQG9lU+Y
YY0HXaHk59oKn2aVcm/Dd9Iggtqo+MS2GqJRWUmi+fc28+u4Kh0iIjgZFe3Zy5mcAUIaaJhTkGkl
7VOWZ/FN1XOl69Q8tLPa+KOt9uyg31gkIFJAKFNQ43W3iIVU5SAZ6zg7d4Ya+cG8mE6mQI16XSP/
8WP6X+HP8vFfO6v9r//kzz/KaqZ5G3WbP/7XufpZPHfNz5/d/Uv1n+tf/X//6X9d/pG/+e/f7L50
Lxd/8Aq4o/NT/7OZP/xsMRV6HZNnWP/L/98f/vbz9bd8nKuf//z9R9kX3frb0Bsrfv/3j05//vP3
1dTjP3799f/+2cNLzl87ND+LH9Fvz2XfRT+b4reX4s/f/jemGs2PLv7x2x1/bLe/7OdL2/3zd8P4
B10jUl3yR2YeUNPvv40/158o1j/WGuAaXVci92uTsCibLvrn79zr/kGtgm3M3yPwvhrKtOvY/Ey1
/gFmAC4ZnXxacb//32e++Cz//Zl+K/r8sYyLruVhWGD/HRZXXTEOzZWVBomL+LRFBCW4xXTlEkaO
okXtx1QxUlxdJP1lENXgkCkD0D5M171fJu7fD/HroK/ouItRadxQ5uLIZniiyCYPpEgdZFwxEidL
e7fuHyTtLjO+N9bdknxQk8IZmqdW/lB3iZevdrtW5krJx7p4VuPUHcavvTbapSGe8uY7HZ4DNsV2
OviIf2XGdMppOuj9E2SKwxAgeqiGTpzcydbHWqL53aY2ibBtwTJQ28mZ++I4RJJdiaRG1VHGv7ej
Hvr+627Qd0zy5nU3Z4/SYN2GAkbiGM/mffxQ272d24srHEqnOVee8pR9bjJbcmTb2jn1LuPa9cib
m9aICbQYgOOhWdT3NnDZc9B8CaXEq4v4r37STmr7187Lrt/uvW+7HsS/ZIOlpoPqURgS0Ix3qL1D
59KYtbODdgz88oS74+H5/SGv1vDl9G6piHNZjrQRGDEi58zOi6Mexp0rxZtDkLSvfAsKCNv7lNQP
i9TJFEIn48dikqBoj2GNdlv5OU++vv82G0jXv7/ZL2NtVkumNUY9rEXX8KGg8fOneaw/Nf50Wx5h
6TyEP8Mb+axyJN0WT9Ex7Gzl45TY4x/vP8WmKv/6FKvpGHQhKiNrbnb5GdWs7ZskyVKnRdFXchFb
4ow27GH2Kt2OQjuWbHkPL/nG0rkYc7Nac6nRRezXGJOb04BdbdHhLxBOdJrKdDnsvOH1aKQY1Lw0
irRkZltXaspPQi6gh+sYpaA6oZxNT6EFRzmdI90tSkXxubR1h2Kp8nsVi00X+IX5gg9U77e1UmPY
3fZnruHyWYjN9Oec6urfW3WER1IRWn8ES7R8Uai9/AaSJkjEvxgJTS1am9ki/QcrDm4VYQbMFwhg
oOmR7ISMy/wAOcfV5RCQMJwi/gHCcjmoKOVWJsm5jgS81tq5GTYH8p7Yf3/21yjwS5QAt847UVKl
SrGejNtKQDZTTI3NdgYZjS0HaHW9p/ytF9rHRoQQNpWzcUtXCsx/2uhGTMVV37s5blqsnHtrkkyf
mtwLxDHGLZdvKlXAIOUEurxMW8zTpMyiFEjKrCLthIlXXmLZXn2L9KZw4tpqbpOIckIaS7NjCV1w
M/TUBN+flU2YeUWQIqRBHkiHFYDuZu6X0uqKENORQ6foC7i1pb5Nqro+qY35U4HI6INiTXYO442K
11q/YDxxvRZBeeKfzTSUSpl0QhEx6Dzlz1Xei4e4t9JPhpykfqQoTY4/w7y4Kt4I5MRYuE12DPRg
dkxIgqqN6PQew3nTllqfCXwya5ErIUA2aSsxOshiVI71Uh8iJJIQ7pnT28AYFCqUTXAQA/PPdKSI
UnLpkEKsWzqr1ncuOdfTAqCNPr8JkRVDY6qUl6tDW4Ia/leNLCBLJHJo10isimwQS9BVZfSh0BN5
BPKhZvORFE/8EkRN/WKggaxj1j0uRMmpDr6/v0A29F8m5pWNBwEEkS7+2V5j1XBshaGWB/y7FSQL
KeIuHxIg3H4B4vCDoXVxbYvqUFFKD+fpB0YAmulmhjIjGNw0yaOZ57lkj7IhYJtXL8unWFbC2N15
yk1oXY9J1BvNVcOK2gFSBJdzh1JdZ4xGofvEgOAOL8L8izSmgY2IIjpPwywdUgWHQNMIKWFAszvR
isZXxewsB1HX3lHxxHKWTkMdqkpBCXb9zn3v6uuuT0jtDvoGSTTI6c1VOZ2V1ujpGPhFMBuZrRa6
5Ek1JA2pqWSb1tN4U0qBglQfNHUseXMvCU3JiVQofIAgxp3DaN3Yv4TD1wnj48I1pDSOZNVmsVW1
0nVg4HU/oazH8RflXhpUI3tL2lMzfGOoFZdKcOcKSHl0U9MRO62P8w4lejiJP8WGzsuoNNT5KS7s
5b3rJF6+FXxbao5wKBFYuZLXlNq6nmotDfy5SX7MVpwguyFFNJWwuI+zQv1ICbd+6ZW2tPUubXAF
bxoHLVnTGSd8RQxETXd29aZWuYpm0fCA97giMLDp0TcRdlQIYnDQAj/ouuTPKVPUJ6vXTmKYCU6C
98aRIF/eZlFnHQqhkT9JM9JTY7J0h2mM0aIPhP621QcdpsZgdl4zdsVNurT5sQMb96HmOPakYWlO
72+o62/GU4MC4rLHvUncNgczji8TPdLA7wdjuYtjxF+mvhb9LBDnvb27fv/NR6MGgqzjavcIImDN
D37J37U0tPQp1iy/rNT+o9kkIdSv1S1uxehrdm91+I6aefszQir1ICdS6pczhbVDUyTanvbzNhle
v9caPDHwWkWViXuXTzMiaGsZgxz4Xd/UgLuC9Emd6KdV0aSkbgbaHEd5DYsvp4PR82fB1oKZplaq
t5giLum4w+MeolWaeRpGAUWYpI4mBA2VDCf5oRuUu35okpdcS7TSN3IaONDmJK6ADaTUndP96lRb
XwbuAfg46osr7+jyZTr0MRBI5mUCeIGHvF872mPQ+QD7ek/Ls+KQV0bitfTmPBjAmRvKRn/820uJ
CzcwPYhAYBS2G0BvE+DZLRvAmozhEFfZcgyGTL/N5XQPDbimp5uVtMr/UNxaAy1aNJevm4iDji65
KPhRFmhurwyRS6kBD5t5Mt0JLRHUFvHv6Eqjct5/yTVcXo2MhBwDA5oERHw5cgYSYk7SWvCLuWh9
QYxfSnx6HHxDiPJpVbhCXoheXsMVwKi63Il7b+zWNXtDpYLyKB4lmzUbN1WWmksSnqoy1O6CfhYf
C9aeLUAD2XnRbcLIiroYahPOpi7KRRMl3hNb1qSJiwlKL+rZYSarcwct6N1SytKdEPHm+0GzWNl5
rx5Wl7ObKwPHR48Gfheag9e1wh8GWx9TsLHaGenN1wPciTMH6lxcQy9HGiJZ7sxS4vW4lbjwV2yg
dfFXYxmCGyUP1GdNXL69v3SuX47QB+AIQyNQh8pWygUd+WwOmdJTmlnVwcis5tCKfXgYxdzauQNd
7491KPYgfgLwprd0cEGhqa90rJM2ScrcFvWS6368IPsxakrhmQ0WVrkJH7AERv7+W15PLLKOq8fu
iqPWGPtyYqclSyzCeXhSIrM4CSYQoUwepofGWDPHuApccVryvaTr+mhhQyBOtab1wHWvio2JmUnS
bIanMoKDwYgy2Kelwe/JrpcxP0H9prBhVmEznBDCk26y2RJqan9F+LWcor0KwIauviYDFF3xQiPP
B3MHtOdyFgjRU7GkluXXJiKNo9pCU2lIP/WoRrOfCOK0RaO5Mk3ek9Um800acTfTQwEvV0OsASJk
wVOeIgbRRVIJ6bztb+pknL/kRoJsXiG2Xj4p+m0cJNUjdvf9ySjS9JQV8wS1OulOCLfnj9IUKPfd
rGQ3ohKDIRmHGmADbdrY7IydROL6uxMOYf6sVypaANomNI1qXDZAL0Ak9JHbyA9LQ8NG+1LUD/Gw
x+R9Y6w1WSGp5R5A+3AT/idIrU3e0JOMYyO6r3vrC60O8RZNdEQxquxju+zyCd84YcFnAZjGIkon
V9pWTGLUDpYQQAk+n2iGSEro61004RyOKTbqHK2Pti6K5ZaVumanGHdBOQc7U3x99+ERiPxc1KD/
kENdLqoyxgRlkQFvpibu0ZJuvQh9Hbr6vMiePqZ70sbX8QrpCiaXHjgAabA8l8MVBQTQCj/Mk1nM
/Y0kxPX9MsnDXTbP3Y4w8fWpunYLdFp+5M6WsZXWQl+8n8eoiE6Tqd+EZdCgsZcbrqrC1W+ZTfL3
IHgGVKS7tTomO1ekbUWS3bqWpQhbAHC4s2mbiYX4pAjDIsQcq5Awijk2T3WoRF5pKY3Del/8ds6F
7+2QSZ6Jyca5KIU/EOI1rJ3z/Xphg10hcHNfg0yNrN/llJtZouUTngenAuUDPasnV8qF5Wufjcp9
Eyni4CTznu/ZujEvM5p1TPQ8dGCIlCPWb/NLVh40yYgRjAElVsliL5CS6J6UddxZu9eLCZlfif4x
uCy6g1u4fY+GkVDUKMCMBVISmVzLvtKg6Q+jsNupbb6xmNYZXJki2JATIS5fyGqUUR2NLDllZYtA
baB9zEQ9vUUARvQlrlGOOpTZXVKJaF4XWHi/f/5db1JelNxQ5ipIvfP12vHLdFZS2aeBWSUnKOGZ
NwV1eagDrbanUjktg9Hu7JxNx3w9aRiPFQprSmXMbVxSu25E5QEp6ERUInfUjckb1Dn05iAK/aQw
hYegj9sbMWySA6dV6khmF/lRh+Vw3TdYIIo9Qr99HH8X+2aGzFQa/txpgUtKG4BS1JJbaRlUp4ck
xH+chEda9NN9sAj4VVF/fdGG7knR2+7T+/P4RsDlxYiz9ClfZaI2eyFMpajtizY50fZM7N7E78LE
tciOgiJEcbi5raNWvBmnDmTZxA8n8NE7SeKbk4s3BOcaN0WEzTbZfiuMvQTUKz1NgVR7E9Vtt5In
xbTLVvoMDDU5CzWcZOpxpeqDmOnu5EIzv0jSMB/FwYx8uay/9mO+eG2EdFOr6yPcSU3zTUEBi6ji
LmyQX98UEpfNodZoQAqCWpCojC8Kvzc3lOKI5OCem99bcQYMNDk+0YZ0exPa67yKkwjbZ6R11eTQ
VVLhLfUcYTkSKi5q1fiQVMX88v4XfSsEAI8hqsFxhB+//vyXnaFKiTBgtZGcar3XbLGcSsq8o+Ja
jVbuXF7e2IRU31dCLlVeA7ji5VBx2PZS0jWsHaGUkCcSw9s+BCMrK9N0RGNkD6j2RgxF+oLNx6Gr
su23VcmyWdV0WKtSK+muojYIniAkuLMcr7N6lSE4oxAxoYK8DS3CgtmQEC7JKRj1wackEjkAe0en
zbhvd2JhPQjyWLrsm2Anv37z/VYSHEtGp6e/mc8uTIYqkc3k1Eom1HdJKD/jzNk8vr9A3vpq9KJe
NWbXWLZJ62aETiluCISyyZK8MhSD+3keBF8whPRJD9o9eeS3xwMmwG2F8om2iTComOTN2DOfQ5x4
IHLKgwyEy6ExBvWy22tBvvX1SDJoeJJSrQZ8l2syBfIZWgajGa2U36IQkLpQdRd/ShenkeZ7vZ6+
hEJYev+DSaULxi6nL3WFJbXo9zRBoSWnqJLhnyZGfQilrLfDYBbujVjUnv4H48EBW4fDqGrbfuvq
QrXyIcLeo5IApC9ZcRckfLrRopQ5lOMe7f6N0x5Y2or6XQ9d8uPLaVWKrDTjmrsPdU7BGbGW8KeW
tLGDXnISRJBgFr5k1FityB9FIdpJNt4IauTjKxN/LfleabyhJKRz/OrpqeLd7KDXpocpab5NqEX4
70/s2yOxdFaVEZLyze6I6FxbaR1lJ4BugRfGVuM3Mb1yND32MGtvnb2vBgCrlgeyvNvzAUThJLXU
nU+R2EXfwc/Vp3muDbDwCQZFel+dwqkw78dyCRySofaLNrR7Ci5vNFJALiG2TdZIJRZ28uWXreBb
FIE0JydRgB8o6qgGkacD3M+thbrxAG3NyCWftY8OdBGVTqgrEcsgqHzk/Ifj+9OPlgnjXSbKMCzp
6yJFB4cOcOPl86gCTGC5XgQ/TmpJsjsjKv/KO1U6G6URLUdgTbPqd1Wq/pk1WVAfdTUY76Z61L62
XTVRXNalZ72YmvtuaiB7SP0k/5Eg0nqjjYPyGd5vKtoz/mSPiznFoS2mK3hRHkIqFunXoSs+UNTo
8ZNYevNAgzP/GcTFOHmw5rWv+K+3JmEkcbk4ouxeLR/kXsoeig4WAah84UOuqtWjoERJYhdj3s12
qolzhqAbialbB3oa2XGIjyuC2UXnDjhCJndqFOK2MApwZw4N7dnMDjAQOPZJXZHzaFDe7DRpTQbV
uuxHiVbu5zyPOXHzqR+/m9Wc3ZtIBv6hYsoSob8T0XTWRyWw+96gNY+QWS672P3qd2IjVfdTLaMM
pyRT/kVuiYZNE06ANmc6NkgEhX1qz2rUehhjWC/1XLaf8wWlQ1fScgxE4rYTnjseG63iNMwld4lz
6WsuFuFzP5UxWv+dnhp2LXbxs6CVFWIIxmxO9tKDv8ykRLsbzeonZrafQ0MwNG/KCulL3cXF5Msz
PdcHCuzj9xqQu5eKEORtisOJ5IaJofjrfBtnJHjb2R6RRrw1qesUTt6TgznxpBqtpyBX/QeE1PS7
EclD5+mcNF/V0hhDvBH0+asldbpxQ8NbRbZuiI2HapmjFy2NA+vUCIZ0EppGKXDkGPoHnGlbdJfy
schtDCyb4FhoJUbvK+of2eISgI+g98G9NenNc5CO9FYaYA+SNwnBYtpxXxgcdQJagq4QW8tzrsa0
TPugNGEVQM1BvTgaik+5UiFqBd6z89WoLD+MAFdPC2xZF11E8R6P4OoDHrEUuYO+puFgDMPwVBVL
nThNa6WdnS299FEMiCZ+k/XJ3SI24iMawblqp8EEb18XhHSyZ30Uo2MVi6Hf67UyO0E+96Yrtfp9
OevTj6JG4MnpVCMY7HCsu9otZTFDBlHLxT+jJUhBLC2LaLoygrxf5LEavodtmlhA72Dv2W0jVl8V
LS5/WmrWPSva0r8sYixNLOZJcVWU3HmScEzOSRfOmtPOmvZd68ZGdIKpFivs+kxhZBlGQP8mrXlG
K8GklhiAQnSKXtNf2jaaczjWUfmSJumYeAJg9C9yisxsTPFRsRUzrnInjNffkyUZzgiAg9STOJbS
d41iaXoMxsl8pLkUynaRlmripFxpXKgW6ucYxbWbop4TdAxj6f+wd17LcSNpm76ViT2HAt4cLsrS
iipSRUonCFEGCe8T5ur3AdUzPwvUskJ7tPvHTkTPTHS3Ci7zy8+8Bh8BJcwlru26mX/1enqryERE
GFiU0RhGG0PHGEZwfBRMeKvRYIEkhrUxOZWfnDETwhdeyU4yI0ZUq04Vdbjt8m4cN6mIOlw5xill
7hXbKdZreXMHWXbMfWNwwjVhoP5eNEP2qBixeZEVnh77qgDTOZsfNBdePxjHKcnlD1SvABlHUSjD
lRYlQbNqEs2N8MJSFABlIu2+1L3qJSt0aJuvYYzYoq/3k1ttES1AYT7u2mM/pva4glxWmX5opJiX
cN8iWwvApiaNZHOsLrwubuENiOw27asg892qHgB1Zq11iNXJoOguoY/4VV4PdwJVJISgy54P2rF0
t92slSfqyfqhBhQ/KFaF410dw1EGRxC3OZKJ0mKpR2V0RwAP5WqyDNQYzWkMv/W026YVSw9eUyHb
5FrGyfAsg1w8O6PW674qwZj4aCl4CCQlk3cYG0xP1k3BAOlqFnx7SDuUdPyxD+mQ93ajaht23gAf
b+ySFcP69FOmVu13q4yv2il6VCfL7LYlQhFQ/AIouxeJU5fqulRQQc1AnfbrAJRb76dyKOs1a6EQ
d6UwIY9olZPvC32S4WWjCMdZM7FSPnWTYcebKJ7qQxN14uC5EmMWXuYD9pvXmeU9UjrG8druOGwQ
2idyJDLvrpGwmHAIZgF/KTtZRkinsrbUNETP1w7Rr1hleRZMGzfp9GjTJVH0EKdG+CXRKnHk53E3
ohvFd5qSMbicQsRT/Uhhs/i0dIpfhRnona+1SvY5Aw/5uWvSquGh0sH2tRGtkrWnKHnoBzm5iC8a
a8QVcDKsgzuii5miXH2dVgkks25Q8IjJu1apN27v1SGWGEHAYhIJepQI22Bo6TEc6bHeTDYQOMsW
0gv51ZQ10vGHSrSCrkeG2g5EA2QKVHfwLtqm0L5IGeKIGfbS9W2tzLRVESr9FYsZuqZjlI7EXKYv
y7VdtIPjp0bRwvD0AAiPuV18yaqq+ViSIHYr3fAGnA0FDeeVDoVc9fsSm8GNXkntSRGWe4MYt/eP
y9N/awQ9sr+v8rUZoX8CoX8o8pB2xG8w/oy4f/n3f6PkibbGByBNszTfzAqlhP03TH4OxB+gm4BN
I4Wf1bipyv6Dk7fAyYM1AgrPJAdRIEqLf+PkdfPDDGOYIfagyEy0Yf4GKr8kVc5TyFmaFLCQDr2S
ftdpaukkUQwOc7A+D27hXZuc7xdenCnrPLbDg4V54V5P1PzBJFyGfpF4xR5vseFirJV6VanQPTug
9aEvtPqcxP1pjTzzCqjiSHkBMyFeQV/69M6yoVTDMFLazwFHxTpoZQejs9LuKlsm21oxz8mAnXYa
/rken0OHuUKts+ykCGn2kgArP4dN3m1SDnM/i5u/1Zt6eSwN8BCRdmbKLOWERIDLOMFafi4dNn+u
eAUnpXCVXSC8/uB2UFdwPGuvM5g169Zp5EoBnXum33FauvJw8yyJERakMQ8YylIuPUpiswk8tzgq
ljLuG11XnsZqTNdu5naPY622m8LNuju9KtRPtRmcc9VYVHnz9YkvDlYf9ORmlY5FQ04xrWbSCm04
EgsxISuybNXp5CGG2mq3hUUY66xYvzKqZriNB/OpS9CifrVL735XTyd8jZOa6uUWLBQz6GLPKC50
kE6XVw5TbWrSsD3W+nzCZ3qzhmp9ThjgtHT+5yrsXwR4HHbYchw+DHFfaWJoj5Vt1Bd6lPTkLZ21
q2NFnHmgBfR3vpZHxQr8mIeZiaOErdddzqmUvVaY43gctcZah0MXb6mwtXtkNbxLqSMF7xel0J68
Vnmy+9repbnS7iMljx6DMNCzVWSk9pn23Rw+/qty/X1PKL9AWJ7HBPQrTu/JdLIqzrq6P9qG8rVD
hmpDS2gfD9anIVV8kJDn8DlvX/gM+AVljCIKjMql4o3uTqa0y3Q8FkPcbjqkPgAc9Y4vsshZv7+C
3lwKhvRMnQV55NKoWFblbWWNjZUW8ph2WelnZMvryZNiM5iNfqarfNrB4zVyKVTS6GvB0WWUPcfK
Vw3svKziUgR9d2SUlW0Hx8MNvrPrFXJa1oFSRd1oDtmNUmTG5u8fkrx2dpidNRWcRe8wbjtRmkk9
4I2kmXut7ZS13RTp1rRo2r9/qTcBn4e0QLCiGaIz/l3O8YdQ5NSE+nAMzOAazYgnTYapPyBfS7J1
zjDizcLkYpyfoMRfBgNLR06n1J1UyqA7JmTqEemXk68S7NX25ZiV11OkZFdd7p5zufzDVedZJKc+
0Xt2/z79jvVE5pk7QqVYyYLnpM+/G1Ed7YxIp9fcNUjtj8o5D68359pMP+EDAtGbe/fLNiV3YUoM
tNWjxE975YE2XE3s4TM9wj9chb45CQkcCCC43qJllsvecy0YsUe7EfiGW03ru8Zwzg37ZXxyEk/m
BiS+BCDp4biQuZy+wAAMmCwtaR/j0r3JutgHYLxSW5AoUXcta7i3X1oHF8YYfN5xUEO0AUaUKkbK
bNKH4fj+iv1DBJgzBVrr5GNA+hebozJEqaRFZh/d2kC0MPGnYlijXr19/zJ/fGrGgByVs0kqQK7T
px4Tp5+wQrePAqAxg+zUx8T4xr3vzY3xiZegX1Tf8XMOf4Chhe33/tX/9JCvL76Y2BUaeLGsbuxj
7t2Y3bXj3IZ/18qewxscdhrZM4UXatByvIQeBIIWStw+GoOa7tKpzrZZ4kg/Tq3kr9cpi5SNT14J
jpv/d/oqlZ5upEg674iNVr9JdGfw7ao4h9WcS4TTcw9EAxMzsLEzFI75wOllNLBSEUBk7+i6skh8
kRbtz7BP82AV4CCBJ0ShN+Asiqm67NM025VtK35Veaq2fqgNsbMqkLj4onbwlnwtsEWyhs+V/8gs
bA4QWtWmDDceUYWrwUUmcyes1An8qUpS1LOMdrwyy0reQTzPR9+123U01iZgsA4dnH0YVayVxmwD
nMak8H7RxMnOBbq34YDnn32IEa3GUH4pn2FpSRVORu8c8yYtNmUWGKu6bPozJ8abNJa3DByWOmG2
IwPyd/qWUVbWa91tvOMYEDuTQMulHwC91S9BTPcXojLH9rpDeOouRnu22mhNmp3BP789tMy5QmMk
ym2gA7OoUsAiOM0QKeHR6nXvYhhQzNHVJNkrfZFvEgr+M7Hg7YtlqgyxaVaBAXe4VJoqzKmCUtgm
R7UOE5xZTHVlg9Zbv7/n375YrsLPg3FDrxP3x9MXqw9aMMR6kxwFJzViTwY6ivFYoazYS+suD2V9
FeZ5cGFUg+6PYViemW398fpzWYrKNCXwcopeI4GUTuAKj2h5RbdlK78oVa5fAfSjhYMk7LofBkf4
RqE8VUILz0S8BSprjkc8PjRRFNpmjMJSFHRIe1cRwo6PqTB9Rnc7jtf6CmIPSAxjLB9iEUa+PQYx
Sr3kDXY1pftq1Mwza+sP3xr1ceaLEMeY3ZrLrxCUplUqfAXNcafdELXopXVFs3v/W//xKgYQVnKc
Gcu/WMH9FHpV5bCiiqrN8EcZhstSjfW/E0SZX+lsAwwpf7algqR4uqLSPnPApyTJ0W4VuFq9KNdx
hlfU+8+i/+lhZjQEupv6nOEtTuQukG0gpYqftJK4tZ8UzY1i1ZrfhI21giN0N4mSHqk3mt4jZDxx
k2Ze9tnOevW76mGrC1QLd9M8+OU4g/zlqJ1CK7eHKeIr2Iv90hJF35mDMSW+hRzDJo0S62sTJNoK
D15kmd9/mj/sArJ9mEbz08zl+uk70weou0bQxUybqnTXgZBYgQYK/QahBb8bdXOlBMVzlqPeI8fu
TAhYDEFfNgEYr1l4H4oK2dbiCCuyJoWoVsfHPIUAxLuL/VYptYta1dptUmrxDtKks+8ruJXgh6zb
QgbjYQjUaBsmgfg/2AtMZAF329AQgLScvgubzo+HWWN89FLVuWjUqNhiBJKf2Qtvo/lM60D7ar7O
WyVbGsJD3copOk5un9BkH8Q28sLsIkK0/WIqcBx9/wv/4SU787lBt8lgaEMnZPFYjlGzXOvm6PXy
S4kblF8Ixqi9Zo94rhr2k9bKJ2k24ZohPyCfTlX9AfXrK6MukjOn6ZuuDH0Ysmsai6ZL05IR+OnN
iCgDuzjm7TEEDVT5atA2lxRK2Sb0GrFj1TePvLgcsPis5FKK8Cii6qyXyXILz3fBWQ7ImO4M9e7i
S1cK3xnNjnZuGbirLq3aR9LT8KJXi27Tqx3YtDxUdmad5dvRStLntjPGh0DRf+YekiFjexit2jvT
MHuRGXpVeHAWzP2VWeOPBgv5xmI3aEXv5pkbyCdGJ8p1CCbxyW6aFuCFBefMr/HhlAz8Gi1nsDJa
NyES+E+oM5qtr8XMoP0xNdLbKu+Cr0Jr1YaKM7VubEcYjS972WBDZac2Vumh1B4ycxiR1x8Fpqb2
hLM4Kbj6pIdex9S47fOHyis01VcMK71r+kb7NA/lY/o3kfmgNyVcZiB8qrKqi7D6ypRHfC84UR/S
rIgNWAlNjrEbZRqGxSVUMh8+a3WASZZ/zeGJHUfXGyzf6grBeNMIRLzS7Fh801V4ZytXJN5VMdj5
TV3U4Xc5j+r4Ab14NqaxwGBRGD9aRzEMP04y/dmQLt6Puj2Yz5oXVp9MQLczws+CJFuWKsksVu3h
ddQa4nvp4SkBRIDk3LA65l1MX+sHpSnGgU5s6U0rS0yKWEG0iL+oTHp+lwZ/NZy4ib7XRVP8ak+1
fE41gf6fEwGio/0qLr0ZYVzRY3j+1kavpxgvf+TfUwxL/YC094tYOdHhldgPoMMPHLezBhn/De2E
I+yfIYb5gWhN254WM8Y8HMkcxf+eYaADBFZx/tvIw1I+W/ZfzTDmPOjV3uSYZ4RCh5ECEhIicfQ0
bllRQks0bOUdSBZ9ExZ2wrxw/CHTqP9RVYlzoVV45xR2jvCCajbrWGvQ7uuQttCrTjsTRfVF6cfd
YAQxa7KqIFxn49fTu9GGKM1EMCV3fVpOfq0YlwiX0YywhO4zP6z3mZbn6w4jkC1rut3Qko3Wkebt
yTC+GnFv+23jZusqc5uHwUjrnazN6sLuDRX4TjBc59J7Igadg3i+dEZP3+JLZjYfgCCfvaXPJe5l
bedIJb5TywY6j7rL8xYxI61R16pnJp+KWoYX7uS2l60uvbvcRVY+0JN015dWf4XAV/29y2RzLNPg
1houM037+WpR3v2+ldcd+6VY4fxm0QoAmU0nHT75kqMAdt7E8Yg7RKVSPZhZKX9FQW5ivmhbG7gd
1hWiu4RQtQJr3jXKuprQ/bQ14cMaS9eiaaqPZmb2n/KwaG4xryl2iUd3sVd6jGtVzpMhkum+cEP1
Y9V24bU3qCP8llkhYvDOKXq+tBhfv3DK4xdnJ4QX6WahhnW6UKIOKHmilJh4G3af+aQBhumPnWVu
XVRi12Ekhn4OeYfGUgLtSrbqcwWUCI9wrWxXkRyJni0m9E5axutQadpbq0WAzw+KjtncVCrfs1hx
Me6wPZY74r/KYGFP54juZz42ICgEcJyH0ro3pOcDanKvq4pewkREVv2qrbV2FUxGslLKtLgaRkOt
QIcb6aPtVC4DbEXeGvGkP04MaB6YlONzVhgK4JemFPnXALLKWtPbn3yvSvPTlswDJVDXu6VvoucA
TKLyyWyHfhOEtGEvAZjUZ9bLMpGwObLnbBG+9yxnutShw3GmIu2PivtJQykiBy2ybd3yXJH2JoVb
XmaRGZgGoA+3EMU9WIlyp8STmDtYHmCwIgx8mvo3pSZgl3ucXHGYHfOAeapndA/ZqDy9v0NeprWv
lpSD6gtt+FkDgM4LCviLhojp9ENsjHZ5mDJYwR36/7fFBFDNdgv3Gt2FbEUQr3f9ANTEYlz0C91x
5Rr4WHqV0Jz2c9osl2bl2SsLMImfw9ujd+S0H1NgKQ2TSOPHQLmy081+n9HP2he13VxpWaLtbbNF
cMhwC8vPa+xakFh7FKocbsJhLD/WLoA3R6BobpWNeuelvXbgL1RYqrg6ghhxfx/mJ1J9r4PFmxqe
g4AKXqUpBPOfRHKRRg6jbcBIH4IDwtM+ZP6bmPeANetqwn8L+8JLu5SrsI23UV/cV0gDvf8p3gzW
0TeCJs78GuCziwvBIpku9ai1WzMxD8GEbYwVKA5vt78kyYMYiuY7kOAgumf6hjdlZLu+mQzo5kOd
XfP3kYDXkvQ6Scb+DGvnzaaYb4s6H91Qpr+wlBZBp7V0tCkG41Bo46Pd6tqtFQnz4v2Ht/iRk2U4
X4SDeFZE0mlecPS/HleNIgmCCGjMAeCZsbP13h/sor7o6vZMVbis1ziskF1G8QpuIuXCsgGvq7Hb
mChcHKY4C1dKUYgGvc1ErBvoqMes0If1+0823/npkxGoEVji8dDQQQng9MnQjZVdqhntITSbjSrH
j0OjrdrM/iFR8asR04Dslp255h+WMkBouCukSvTk3sxW4IsxwbVkeRjoBvdTfS9GlGTqbpcNzbMD
FBTL0U1XGWs1Fr90PTtTpL59Zrpws08A9BL448tedmRnZgOGbTj0Cv6bMrfHTwlITlCXbf+xafVn
bkm/hAksz+3hxWKl+QUghUYOBTIjHzRXTt+2mXcNiEGj/ohQ0XRLtbDKFK247B3din2YTpmfNtG0
KYOi2M4TtUdgw3JrjUm1rzq3+8ZxVND6rc5Kkc9H86tlQGjByZe1RxZCk/8F8fN6gSPjys4mI/5o
t9P4qXOldZlVvb7Ksia4n/rGt4c0QD8/MbZp6V3RIkYucOh/AMMFDObk0b4jadmKAv7RhMbAOlNZ
R5VlczyU5TlO+LKwR6iGNi3ZMSZblNYQBk7fo6Kn6BElmPblhVw1gHkV2V1r1o1njGs9L7Zhq297
RcGKYzrzCRdrh5kVbUsGgsCZEKnBovf0ygFd4hg9mfEjbQWYLaO91+Gg+GmvDH6Zata2ANi/96pz
2sSLCPRyXdwf6ciDMkHwYPHEWgpnyBRi+mj0UbRumgJFe0bKKweR8u37IWF+hNdrgXE8CcYMHMLr
dUYsnT4i9GGtdTDxuxtTVbl1euU6nxT0BZn+0E7sfDGaw5f3L7lUzCIRRtfXmhvkHC8zguz0mhkl
V4QL+XRQHW/yjaxwgXo2DIUUo9bwJp/o2Uj6VkbVORdjY38PGBdsCyfXLtWJdujQK3IbZLG7w8Yy
OgeteYnv//VKZkaoR4Y+z33gpjESXkRJaxBxzvk1HrIcoRoNXdKwY8ztuqOHNI1hofY+Rr4KBvgJ
sdb+Ogij5jbqOtSSorS/ctIImbrBjDH7Le2Na4/pyob/Vfsib8QXUzY4NE75yo0jxGYiu7zFbmC6
qROz8tsZLeRiTJEY3XBpNDI+F41Pg9Lvh4MoDTWdcQ8LbRGUogZtcTWU0wE8tb3yjKi7MgDlbspp
mJgxCxP18kxrLmP3uctQ4UIWApehLvvEIvqsz5Oqlcim7vv7S+J0o3FXc/07D4YYpRosi8VGo98j
ky4Y8UNtE+OH5Xb5HmUeZ1VlTb4RkTJ8cWGXbbVAPZfpvHkfM7YHEWAX7S2axS+j0FfYFNUZzMLK
C+0QBU66BcTMUHL0tDMn/emGnp+PRil4sRnMQCq/fL6gDe1eq9z6QIiTu9qwHqumctao/54THD/d
z7+vNL9MrG5ndOTLiOHV80Bam1mQRX2wkDF5snB33Vi5d6VrMGP6AQi08Lrcf//rLbLF+aIopc3K
EqSM5O7LMaJblYPkNOgOcCuLra0I/c6u5s5aobT3McFnI8axP3YMPTZqI1v6cBMVBoKOcD6HcA8f
J0aqwGnORZrTk+7fNzbvYfREQDgstvLUD7nRlHgQoApEAhLp2tdIN7urIDCmi2Isg6sgoUHJmQbl
Ti3zS46WmNZBoq9zmhWCKmybmla4s6ZYv0yb9rkI3Z9mriSrNh/PGdSac/p6EnnmHIl3iI47PVpW
5Glg1HOgYYpR1oda763tVPUDVji2Gu6cSm7dukSFZOqynenU5hZhgOEgpYv1V69P4qst6Dfzm82F
pk3iOgDxekuV1T5bDMZ21ixSmoVl8VPPo+wSORdjxZA7usJFbNxIs9VXSWl510J3843ZReVtXahf
GQVXRwJDbaKUpDm3Rio47qa+vhV94B1kW7pbESMI22lWc1lWZgXNILdXUZeJizNr7A+fkvDA5HiO
zSyxxaERDooBqkJUB0eNHzwcCBFKr8zLvnBxeinK9mOYCmUv++7OKqbpMchc70swyicGadmWwNtu
EhtpK91CJXP0kvEWO29xieurd3DL4dzw6zS1f1l4nCKo+FDAv4y6T79k3GGIOgmlPKT00PfemJZw
NvQSj+XUWreTdQ5u/Hbbk9Ez/eAFkd3D6lxcr00t+PEBxCJdV586RFrR4EhWdeTRigF7c+FZ6Mq8
/0neBjVKMWL1jAUmu18OFTLHpWFTh9WhGKCy1Hqkr0WL5Qpb+pygwB9ep4OeAUkKg1igWPOtvIpq
gyKlzRipOriZWyAXHoe3BYyhVSSS/DLtgnMIgrfX85hbA90GAQPK5oXS+Op6TmYLQR5SHIBnKA99
Cfs2DMToj2opN5oSl2fEL96cf+TkDmwsAAFo61Hdnj4fo5i2jmRE5wNk635C8dJ3IyG3dtTYfmkH
KE2UWcHwUnZnKv2l4hKHH50GoKb2S1n4BkI/2J1dxjaPGnlK/2WoouG51Mrp2ObWrV5Zxo7WrYrG
rqrfKlVkbROU+y5SUfebUlM6X8n1Yu3Cb3lKdLSxB7sxfFPpB5xtdzY/ux6Gr4rGwRO4Tb3PTUNZ
VWZXP3apDB87Z/TTHJlw9nO0Nao2h58lxx673La7KqbizBj/zYqdn9Wh4T9nGzhbLuJrWQdj1kuW
UYhJFKynINpmhFCS3HTcv7853mzIxaUWKTwSc/kUaAQAt1SHlZI2TzD8IkoH77EV1ZM+ttqZ1O6l
+XFyelApMeCjIUvlwEx2EQNMqcWFjUrVgaWqXg6mq3SrNPWKJ7uoNOBTkbEyHJFv6l6/q+pJrgkR
xS3quGJV15nYdJnLWai4k3qBgu5Gycp0pyhtvfXiKdqW2HkfiiZCP8QYGBNaSKFNSvtzLi02tgSb
5Q810ExQhFN8VbnTuoKUcdlm+bkHXRSEPNjseM0JMGOlcXN808ZQxllvqEsOyoTYHdHwGoIT/kbw
JLd5pgxrbzDvhTRauHwpbCXzHHLyTXiYb8BkQsRtcBotewppL+nPJ3VygBgq6EQrtvkz681+S8Le
fh6ZAO/eX02LJsrvRwY/yWRGY1hEOXwaINScIRDKI+nBiCr70pXB1qDatWbFhbzX6n2oFOZtLutw
XZroHEeVOfmWGM61xt5mejw5Zj1QQIA1UZcvAlVXo8RQ62F6qOMx2nWeJ3aJiQk5tM5g8rvmpx4E
qLeEA15rsgnWEQ3VppR8piCxPsmgdr+J+NzneLutmeRRxjKwossC6ur05XSNns/OhflBiyz3EXhv
up56O9pYiaJ9ev9DLOZjLx+CjjzF4SyiBnB+sa8hxdDPomY4lI2ONRID5dAfmbTMloKhsZFRFl52
hplvNaS411Wh6Fvgf90lMl2wUbUyXmFBb9BNyONkp2E0MxOPIXY3Op04FEYvnDnhW3UJYjdB4BXn
eBZv6h2mjKB+5/PaBpy1lOwyNQVclqDnaLoZ/NMhj7b0Ot0zsWjB5nh5TS/6ILOoMSFpqStINIBz
0MviIJXwZyQB2kTuYzGTlC1M0/adhbUqE/rgk4E8mo//nbaD7DF+Tmj0rFKAkWdylT9tIJeYjxAL
U4ZZCeZ0jcDfDlVEeosDhBFnlSEluUlGPb6MSvsBKtd0k48fm7hRrpDgftCzvtvLc8XIIrunkcMy
BZlDFsMaheNyeguhonW60hb9J43ewQbmWbc2E/VXZiEwC5is3oWQfbZGLrtNRjsry+SZ7vkiheYG
ANADCwSHzXzXWJKGjDhMZrhkfQCSaK/KqU83RQNCKla/hU2prJpYmOvYrmjPGpo8k2gsFt7vi88C
RrjLgAdbNn3UtLVi2y6bQzhEP3RlNK9piGcP729P6807nnPf+R3zkEhNLGlwtlXLqezt7kB71d0Z
Zh9uJybTPp8D25oRWDWZlF1caXpYbNsIUpEZ9f0GvGTwYJdTckgKd/pmx0Vym7vxsDO0JHgavTL8
EoLa2pmaIba6GLptbozd1m1bays6fdpGGY7rc9Nm3/YUJGB8PgZBT++0A+00CCfZOZp4kjZgaWBn
3kYdRX1rJ2NDndkrmzEevatpGjDmGyoMrkInfpCDY/hqo6dboSNbEFTS9IUovlbVthiv5Bg1O+mY
1fVZL9BF6sK+hemJzg6fis4Ip83pOs2kljQGeKlD5UXfjdHtV7qnqJdgDSPLL7JJn+t6F02FSO93
QTiWX0PRfEk6esZ1mkTPZZG1N7Ksy0+uaFFcEQKry1IUvoxd+6rM0SiwsqL/aInRW3nSyteWHjgo
qxejfmPIQIdBHqb7qZrU7fvL480axJRwpqaCrAbzgRv06ZMZmeJkvSvUA7VD6zfxoHxC9yK4e/8q
L0izV4nY/AIZs+BPgCEU/dWldLwdqb03BLV26NJhXQzRJhydDdoZqJjWW1dr74Vr75XB3EWEPWg0
vszzOy3b5eExbD7meRb5xnjj9sAkvXwTtvu0bh+SqPfdPlqNTgc3harA6I8WJ/6ZQPmHm6czC0vD
wHKdbbRkePYQ67EwaN1D5xTZ2ikwrKzdgtTe1Ac43kYb8ZVH6LSaLCx0VhgV+nUYFzdm1Zgw1Onu
yBGFrTLup1Ul+8tJuN+BJpY7q7O8y4qR9iepMmRwFTX9kXi12HIKIZ2AYsvaCi1Gnbre74vYS8+c
3S/ztNPvMudr1JBo0LgQKBbJixabfSqEphyGxBi3AfRyxsPhXTrJ4W6aZHlTK8I7NvbYro2+w+TZ
Ga3bvkLXo4CdH0ZmtK1UdawAoemh4RNSYiZIg71G1yJdv7+IFjkNa2jGrkNvIsugefjifvu6AkVO
EOGDTj8UCohjtSuQMymnaAWEVzlTqvzxUvQMmXnOPJYlXD5EpSUNUfM76FkcUH+B1vUARGwSltfh
/ada5o+/H4vngkDLf96IMQ1Wq/VTWxoHwBfdPjFDbZ3BWqZtpF5R//qiLqKLFLHn3ah5x9Yb9T3K
FhVWq+G01jV2hxoXx/dvapHNv9wTKPmZTAxOjLhwGhXMAnKUNdXGIRL9L3LpMtd30g4+pTBAznzV
P16KQ5gPSmOIsdbppZAOQrIAHMJh0LLPiqeiJpRH9tpW1NB3ilCe4a/+YcUTgVArBEvgMN9ZzstD
s2DFT7l38DqjeLYVz8OdxU3WeWTK1HdBPjwNOI8060jk+ylwlR+uJd3JR70HkLhNyXFXoolpAud6
VFQnuJiiCIdVGqCM3op4PLND35489D6YLNEFnQfVy/5nL4eMnuIU30+GQBF+0vvvhlYae3BCBgM3
vbuo88g6kxUtU0O+P6cciDF6rmT1zIpPP4os5eRpMqvumw7H1rhg/JTldrlFunb8WLcgQfJuML4R
lst1gnrfxwk5mI0J+u335/r/EM7/ATXu1Z58A+EE44bMVPat+ddFk2LbeArl5I/+hnIyNPwADo4i
D8UJAqRDBv3btnH+J/RzZvC1znkLLf8/SE5FUz+gUkzai6A72urM9F5BOVWkKuAkciK8LAN+8S+c
G19g/K8OGPYaq4j745TBZAXczulK8owpTDAl1/ZV2RiXeprUvV8pmSPWZQmEM/IqQEpBFjHJio1q
a870uFrFXl4a/XVWc876WqM+w7ErL4Qd3qFOhrOV1A9eaiJOJdu4vq0ExokyDKbvshq0FWqBDCOR
480vzKC5KWT/jwPWX63K/9k1bf0tjb7l//K7+ue37l/Fr3/dt6BuG6w2myXceP7t/xiL/t/hJApa
8b0VyHz258mqm//1fwOIgQlzBAOEmiMFUyQW1+9lp5AhfaBrO3cdVFRuYXu9WnfuB2gAzMVmF9nZ
+Z3V+h8IsfdhFjsGIDKXYYzpnL9ad9zbq7nRjKnhzsgTyG0pcBkDnK67Cf5kmHpK+VlVyizxpVBr
iPyGcZmiDVX6weRUty1gU93P9BH9sE7aqNnVurbDU2Lq/TEa4gpPrym87msvlKjnZf2Pkc4Olllx
+VmoVY95sFs2N+DfxPM0ZcnvDvhfrbL/pvB1hzLkf29ie/yWd9/a7nTx8Sf+CXmO+oFxMV1Omn+M
QGaZhn9Cnm1/oI/BlJdWJKXajOz8jwKP8QHQDKijWXoG/Y650v/30tP5wblnSbJDF2BGsf/N0nvJ
Q1+FPDYFHEMofg5dWVreSxX0mOwhKTO3vpfWYD+6AfOfCvXQHfSPfN+6LSldRIO2aRL9Iqq7+Kpm
uPqNAYu+GqKi2Cg4AKGb7kwfQxwdsUgzpo/0XJ1d4yJBOsVT+/zq7d79vrXX0MplCjbfML1/DBLJ
h2AnLmpA3G+i0hJJcx+MYHzTYZo2skAPDEqzt9UYcK7fv95L+rh8QzQi8BDkrfM/fIvXs6u4sUB0
pGpzLyNPPQJP/WhnUJiHTOk33eA+JqlJmzxPmaw6UbdOOoYnOenZJm4d1y8VeZO0YbOK0z6Y8a8I
BfQ49tRtWq3U0W0Y9MXO1hxNZxdDTMI+RD83y5h7mqdPQL9zVhIFgfXPAfr6CSYNskEyZozyrUyg
n9gRMeIwAj3SpJsxde7VuG4ulKa7f//VvcnMqNL02RKSqgT1DjLC01enDLHMpnxo74sAJ4VR0aOd
HpbRVdZhP+e1Zk2JpnQXIJV7lC8UZY3yWbPGG+6cisCf7oTrA8YGw8hRsGwfYr9plEFadfcWrn77
OC2MazAM8jrqqnYPO6m569xK27aNWl84VtxuzQZzPbMQ5+Z1b1J63glTgHlcOPO2gY2evpMSDoGm
5uV0n4xFtxqDlAyh7/rP0O/jnTOmw0M9NCjDDaq70sa8vGU3JRtMB00/kFWAGZF0P/WYNT4CltRv
MJWVR1dJ01s19IxzY4u3m80gPP0v9s5kOW5ky7a/UlZzlKFvpgAigq1IikFJ5AQmUkpHDwfgaL/+
Lei+a08MqhR25y9naSklAoDDm3P2XptRwxKIbfb0BVqVZ5SlKsxHv52yW7r38i2VaF2dOutvU4sK
gTWD8kH6Uz9Sl+uu3LFmiC1rbez1ppj3VuOue/5zdqjB2BDrquln6pLbnuz94MYpyXfJjIhEhC3c
++epDaK1RZ1bj3bWW4dcLhANTVpleVCca5ifkDD8bQdBp5xPCDceqjv7ZH9ILyoN9Nk2H8fWBnbh
V1m9glFIpyxWBM2bUU4A7nFElKCHBLPon01nmj2yP5e83AWy6wD3GZnZc/iAgrv3BJrLa1CkxtfR
Qtz+96/vtFoMCoVf6LC6bKUSYoneP5je6ZyVEB3rsazW7NCNCfBge5QHXS0thR0AV225LpcZpcC4
shPjzHv5xeZ592Ko4bKdpwqFBxGyzjYr/VYBGexSDiVM50dq0c5zCdGUgNdK9Ojha1t/VFQewZbU
c1HQfEJ/HrYlWuvYA5pIbVLvnRfwE0sdK2kEl0YiHWg82pw8WXbpvQV6Spl17p3rojIwclOKJU05
df0ZYR6H9Lesc+0By4fwxa6HK3bL5a2BVs+U95edcBMZBkPbEAy1Fpiaq3mc1lhRCl6jvqkhgpkJ
xhLINY4MhUCDQ9VsKH60jRH88EzRJyG9aFFEvl/0R89J+RQwpK0/cdPMDbhW12xp5S0AU4VN3PsB
jOnahI6U5bgPlKTnqqZKHsRIPTHyKXrXUWkCEQaRahFlYYy4OEKSkRF2LwNk+71Yu/wasa4mscZ2
VhlW4KGK2xwdRRcNHpTsOEuyyonrHkSA26GrDAYgDbbRWcZ+2Thjh5FogDluizXXLrFNEYOAH5Kc
DrNK72Rf+yqaEC7pUd1P5X/a9YVUtYHnmPSo02yTysnEJ2q7n/J88B7dag522ooHE1Bwth81ab80
jlndE50JHbNxnEeKPOmPOS3tM4Pyw3zGERIdGVtsJmG+5pNvwkCiX6WN8h61qi0O5oo4stYo04+i
bi4qz5ziv3+DHyYnrsemD1Ug1mQCIE4mJ4/Ew0WZqf+oaRmqiJTgOKcR3t4nKTT8+6X+cGuIT9Dv
IRykCHOqVmeOzTVnWoPHrkm90Eodsad9yj6lN8W+MoNzKJA/3BrLGBtH9kVsG08VS7WcB5HMfvBY
rI6I1tZ2+WiLn6B0zuHH/nRndMwxxhubl+rUz9HaqWEnlZ48ToTMXFKbF7GQWnIxsiDEU5fMZ/Af
p/qEbaRin9xkX2z4yDY5KShVsiASL6i1R7s0m4ui77a+cFk8Gj5faY0qZp9hVgToVK+7tmzti6DI
5ZmRc2LsYq3hRyAjZGGj6UYZ/2TvlFDS6rtGcx6XTGPqazWEv5dF2+pdXGaJn2AKxBlx2SU2+r2E
8M0pUgxCqv21Zz2tyqEa6+GGdM79sPeH1V8/DF4AX/K2l6QQfDKmLatCs9gmwaOTDW6EM/FSJkGN
yxXMOzG03nUDxjsMrGSMdc1r2J0v0yfiXd393wf8x405+zma4JvmisMQ5/r3CwyzX+sCOC+Opaq0
twSzHXrZwL5rU0v9GHgYS2wsKsNNmJfzdxJpgAzqQ0bJmua6BokQWPeXVJWkpFuO+JLTyUYh5uF2
vC16qT9ZJjdIZdXzaPrrOnoZfal4zLK0LRFlUgKI/vstfRzpjHFoLvhMsQ5QB3t/R0Mn1UziXfKo
pRB16XNa4bC6xr5P62E/W925b/hP1+O5Mc6Jv8LYerKfGSAu6hUx8I+B2V2QGoXeoyg+A5CnbOqf
Q3r84X1R4dv6aYwbBNunxWzTmHozRejxWPt2+djQibozE5FGU+JKgOKLAJnUayFdji5OOzXFENym
C2sw33pm5luhgFbiOxgPpemUF0Hu4gNNoQtHVYJ4AxFY7196Xb/uStmu14ubtd9QRiRnxv+fnhnD
jXG/lQjZcr5/R8RtJ3BZMsE2T9Rh5iYvY77+6EfztbT13d/Hw8c5lidmgXhCOkQh4DT6Aj642U74
bx+tSaiorqyXdJKkODvW898v9PF8xAQLcwgUKW1VShUnH/VE/bBanEAcm7RVL4QMrN8th1Zi2Ni4
NaKldXItqvOkzzhoj+MKJ0y5L1goMYBUhqbkGcH9H+ZgfhCbhG2jwCHSPvm4bShjWSVrcSzdzrsg
W326V8vqRFPn5Rd63qudavXyZrBrufODxL/jWCLPyA1tXuX7HSxyC2JL2fKzd+G09v5VT2RG+D0d
x2MgyulSlt60c7LlXNzgH64C34ZSI1Uizi+nsr8abIdbtHN2XAuVxikbsDgjSu0/H7Z4YTZ0DSc5
Jk3r/b1UXQNyy8zyo+rhs9da/+gs1qVq2jE2huXn34fTaSY4ixdnT5ZQql5bS+4Upgnu29TQu+dH
Vuy4FoRR3ExEwwCrggVnHLpUOZ/scjS9OCkxAj2sMIBJT6AWfj9RqtR3a6CWp9KUwf3oa82rWUv7
0k2i1msPVoVGlc1yrWWRo7zu4u+/fft+3790KhZbOQ7yMzyHU0OJa4xasBpTfux1XDQukPrW658w
/1/rTvlGC7M6M+l//Mi3C9JN5aGBBjxdxpw8LVYIo/lxIv6ETYUG2KBEYCSTMTgzCP50KWqOFJuR
12zH+veDoAR8UllkbaCIXgLC20ALID50wsVA3/73x/inS216KYaACzjhlJbQmTncup7Fmf1vHq9t
Iw4uvIHL1DTOBTlupf0Pr2yDM/CymI9BO7+/rTk18sICHn7EgjU8+G5nfhOr772C3DCeB2Oxfljj
oN1uWTk0XHAhfEsheBch5DoD+OqQaU9jw2Mv8g6s29SJ5q0oVruIhJZXc0SAeGfGA3l37APXSd0A
0e7WmCFprbupz/r7unAam+/IzmVYl6p7djXpvnZd4pKLYs1jHY0dKapXOXL1PNR0Y7rTVOtd5uRn
lDfCHecbvRclBE98Rpzslg76Nvp14Hdznk5Rta4mroxgNpdrXWDWjVg8/YdumvU1Isq9Vvsu1/M1
tF3ZPmuVLb3QTNL0RZezRYhA3nTlrvVM0lMVTOh/jElYLFvtsM81Kqbh2AQuYdqDLEkBW5bmU6fJ
vogNl2ZCBBMIlUrlFuQGZ3nQ36Dz1tZwUfP8iWyDJ6UlSU4k0bJcl0rqL38fR7+UsSffI85NEoYo
/LJvOPUmmVZptwWC+mMlKpBAwBSgTDb5mM/h7DheEhv6muucxn13DDuAlK+J2y3YWcuue2jGbmLG
sFrv68qeXcVDrfS96bd5Go7J3F+CKrcu60XIL6UYnUi36+xT0aUgOd3BUp/GdhrKTaI8PmRuHrz1
00wpF3nhNIaz7RU/W0fPMkRVpelHU6qMeedNKv+WzUo7dwz6oOxhfuA4ybOgS0QJ8xRbngdBrmwi
Q452YQZvTg0qLOz6Ia+Q8kh48U2FnSJc0wFuMUYHqR9cbVIqhOpiBpFtVM2+wlWjoo2oaoT63CRv
mldYftx0rYno2NKf1VxaYJZau77llmAU2JI9fIiAHO8N4k5q2KoUBh4BYKCfFC8gRBHkupd/f+sf
J2Gotpx/4EhAnkPz+P6LlkOTe8kQyKM+m9reCOrkKjXGN4W5apf6i3ftFTDA/n7NjzMWvWV0lXiq
KXXSEHl/TdLnOxWMfXM0qFrHLWaDvVnZ3k7vpuXx75f6uORzqtuqiHS1ETL5J/2+bkS+1Rh5exRG
ke5cox92wTyvZ6bgbYv0/svhKlu5EhcTRefTggsFZEc5adseZ3tjEuj+XQpQcCeSMY9StXyuIQiH
zljMu7/f3R+OrvSlQGfy4n7ZYk7m48WwJTA3rz/2bDu+696q33qNnt4uns0oXTXjXhaq3LlMfnHh
Fv4naqXBT+Tx3kXW/Rus9b+zOLZt2slzYA2ifEA1dHvmJ4UnNSp2j6WrjrM05oOdVUcTvwTotGF6
XWTKGNf95cFvjC3sy7MO87qMD1VS6FemzOozG9s/vHqM+wCrEFFxkjklqLq53dX4q/ojujQc++2U
xjpMpTNj+Q9zBVI5lMpocD00OadnrVb4xjBl43TMsty4xTC8vJFwy6YZJYLabT4TWH+aaHd6Y/dX
Fb91gV4dpFnU6sOQhqVeshC5etFQT9WGbguGFqoihDZb34ay74fYcTVrS3VtUzdeFxOZrK4tVewn
/EtspqMsLggrd96STBmRSa5NEK1LB334zGg7HeYUIRhqPEyMxxsY42RnOxj+aItsmY9gXZKDOfas
mghg28uWeHtFHeeAh7S/4Y08rfWYP0GslAeStJwwpSu2r0S+ULJom6s5qcc9DA/jahJJExeTPp85
UHyQz22/lUKWQblMx6x/yn8mkdHNlHTmI1Lx5Qs512O0lENZhtkmaO/6XEOLqF+seQlDirGCQ2bW
LntfNletJ4I7Mw3Uc+4M5ygCp3Pf9ru2b4NPFqUNtvL3c58ch7R3wDUf2zqFrdhm4/VgbgqzYUn3
f39ff7oU4xHbD6CyzcX+/lIEBllurczlOGRtEEndaSOS8arDYKXdmQnwdBXZ7oq+hwWmmSmQMfz+
UrrStcSp3OW4rYzR6KX9cZkSPxJ5O97WZeHf4t9uz4zH0/rAdlHUeiiZaHkE+JveX9QI2iFzvZGL
tnYZCnMmYMWetd0oqEfpbXquxPxhtuWCm6yFUzvWUOQo2/T3W58F7VSp+kHpx6oPlr3F5mSOHPBd
NxJ0W2wWJDLqWzNhnR3qIaPxNHbN8CStKridatGdGeJ/eOa8Wir8G/gIRc02//32awYZaHxbtn6k
XFlEY4bJuaHmEE5TZezbzpx3zjwtZ575h6bq9gwCgD+bIIB/Tr8rvwPDY0p/PUI60q7XwKnDws4I
zJuFOvTwz3ZWpzVH2dXlXl8L/YgX1YmpJcnrYVK3Gu2Oa6ez9YdBaor0VLnesNNv4tbVnDNT8x/G
P40xuhDoLZAHn+5nyYmjtew167GDePolbwZz210F+27s5ZlP7Q8zI7sM9s4WQ4Ny8snIIOGGCdgu
jaPtDeslXYrlslyEuXdKAgPEMuqcMZqZrPZCndm/bW/59yWXjTotFnSrEEBo/Z3eJFISndpzsB7d
cdGvVGcu90muff/7TPLx9jCKMG9tIakbDedkw7bMZcURt9SPtSyqeORfv9a6XYWB3RR7sAHzVddW
46dKqPHMDsfaNmgn9/frrL7tFknDOnWsLXhQkQFa5lGu9hIrX7M/V07i1tQjB1ziBEsWXbwSzvi9
7gU7Z9UM8xQrUmcHwuMrb0cPU9cj6Y9WwIeZyiezT52LmdZ/R6jayv/JzoNPltd0egz6ef1nNkn7
jCTuzkffzYbHqdGeHWct7/0O5cKeYSCMyAa59Y+9Os11gJZkvVKZJ+Z90hfZyyC07LLL0DZENi3G
L2rBXhhmHBDvysBrtNBCstKeGeu/tlbvntOGh9E3ycPm7uPo8n428Mtx68S5xVPe6+11UZv6EOdO
M994S1aKXRqUrXmn0bWAvOrZ1QOY7lyHW1OVBn77fhmiea2wINqtJQAEKa3GnWC33zXCN7amremH
61pmWjjXUC3zepwDbGlT1VxrSiGbID01RzRXtePnFU+d2Aemcq6WIBGAcfGwZRH1nv6CToo/frLr
Nn/++xA9ZdFgMKQ9tikEEb1SRQQ1+m46bLRqaiZLtU+elabXklS9C8PJmyzKhVsLZqCmycIqHdpP
HGvyC6B2QH3bwW2WyG418N8Ncav4e5fU2hJqy/FCzEWwK8cWxB+KeMOJbRodt37r02r2gqKRMWmb
6atNX0rt/K7I9+NK7SRKag/W42RQY6zc1VZ7gj7sM4f1D58FnyI6/E2LwcLH9//+bulfyLEQfvM0
jm23F6wuAH8tkV4lWWAfGCXNrnL8/kIXKWRiRIjtmXnnQx0bcyuMDZxjVFJwQFknq689FEM/+Nn4
FDjFdFE0VbtroMtfKB0G6yqc4VKbiv7Q+CaLMQGF0dS4+UPqVcvh72/+1EHJswcX86tBhQRjk1+9
fxajPmcEizTzE5Z19ewZk49iThEeHBWFDwhQSIf+0WxK89uqExsVCq8QdzX+hnFfLqV6qKzRi/Ri
Kf/1kv6/UvO/Obj/9pI+qNQ//Zz+6+Xn9w8C9e1v/Vsq7LkIe7GYIg1A1Qul8P/JNZ3/8VlnDDZ1
v9SarOv/lmuaARpPrFbYHoxt/G+6oX/LNR3zfxB7sQxu9Un6ipT3/wOF+slmDw0z2gU6nuyfWfdo
9m9f4G/bK5OizTLWuXouvdnfO0IsXyfWf5jW+D81iIpwwRWOfbcsx1swiN5nOt3p90k5TA9OUAxn
Jrj3u5nt9/yCUdEmByLEB3/yvWVrmtDWy+xnoxr9a2hn7RUWszKaC/Nc4/n95MKlTOxU21qy4Uq4
3snkwkFuYeWc8xeZHPyKtFKfcBmHI0pLSPZu7hpigsszJ4g/XnPz0XFhKginbGfgMks9+1yzDxFq
HlDnRPmOROAzG7WTaev/3ttv12FE/v5aHW8cp0Es+Yvaz3G9F1di115+h7Een6vLn2jYPl7qZIPe
IlIuLbpYLwS2cVNuBMQs1OMsemvjiym0Qnd37s2dFOiJwuPWeIZonSFE8QGdbERLzpxJl+fm60CZ
Gils7ZuXIu9skmLpFLkHT++kiD3izHeJITUZ0dhvgD0S7BdAa2PJiFz6ImskrWYg+5t2UBKNTgfY
vvY4yURBrxdWJMypMtnuTEhr89RTBINqRXFHSErC8QfS0KuvJpq2bA1BzFuLUdWkpQtW2U467nNS
jbBbPH2sqZIH0LNnovAOIB5hLQ18QG1YQpxekUb3g7krZ894k01fIlazevWjbzIXkyFF+243+yT+
AHZIaIDNepNEw1SCke+ZX46gYQ0ZDlO92BcQRQo/LE2XBD9rcrLgkAG2CqJK0mLA6EwAUySaoQhC
P0CBHRuqzglfaCEwg90z8ps+AOATKc3GkztWOiDDtWZhoVqfoTZbewy5ZFJvfeo5Z1O0VonZR/Tu
ujIWg6o+L6hf/rN+5q+Xvc2QNj1GpkTAyu/HcpAG+Iyrbn1NjVUdOqPmLDUs2pn19XTi4UTPzocC
Agd8BAWnZYTFYlWXeqK/So+IcRwTkGe8oomCru3P7GI/fJ2/roWaEnIRN0bY2vs7wv9DnlZfGq86
7E+di0mUhONoQHRve72kQeC21WM2p9nRVUHyEyJ2Z4ZD4Bcvg5cY9u63Vev+X9vn3xXwf7h1l660
zzSIrhNF+vuf03edYK1ZuPVauHuIY9M+MZS86BZv/Zej7X+tnb6f/zbnC4sgrzFABLURFU/mpdRP
cmHCwnpmdiyBCPVaNOR+ES1LJiKbvk/kEa4QCp303p6DzdN/cqfb5bcLY4LA9r0pIE6mfMqFQ28Y
lfUscrLqyfijaDmDV3AK51xZ6uTEul3KhR6AqQCrEAa0kzv1JzzPOeWx55Y0+PuJ9t/eH9tz6u9t
u//beejXVbYhy/IF74uW1smrE5YJz1q6z01LsEXmud2tmShi2dZsAeVma1///gBPjshswqnpba0i
mMtUWcyTiZcU+CFIJk+9JJLSrmuuRjTY7rRXebvGqe+k38jQUt87ouDOLGk0HU/vlRHzy5DL3oda
mH0yTGHLlRUWc+v7mOXFa2VA8DhoDri5MFPdWN9w3qS5nmju4Id1jVR1t/p5bUbkgMsAYHpqtYfK
bcksJwSw6vbj5CEE4FCEXNPH2bprHCMtLgdTrayaeVK/AmYwiniSlPeI7KDtS6FjIdDArztxayda
ejn1NtsGYTBXH9jB5T9WDvIDqfOizS5rgkO6Q7rAMdkto+KhZbklLnyHNYmEUxtoLKFy8xeMBHl7
yILUm0K305JPPL6kOORtWvj7lQD74FhBdrg1W5whoVOIPg3X2p3yIpwtbZKovwfjR26ttWQjU3nj
ZW2NjQKCP6u7qcllEfXd5MjDpC+Ovg8GrNTxJmr9MtvSf2pSwR/OB7NsoqKitB8JImdRQ64aDObS
MuYLxxNZHi1+Eti3TdJzKM6EcI2LtDG99XagRJ9fWDX7y/tUYnm8KI1Kd/dJ5ox3fARjGSWuURYX
rd2lV3OVQXNB6p+nBxT2lcPX1yMX8I201CNL6l0Sz7qcnINEFR2EgSngHzRmWRv3QZ0NY+ijFuwO
Xi8pTGrWjN55FTZYgor3siA9nyYqAZ4v/uk3WgGHWJ313m6NbhekmBqYYlyDBV2nWRJVg69PoamZ
Cu+/U8xUWCfmniKxxZfVFf7noiAsaZ/Wpi/o7AsrpwTrBkc0qhNEbh2WK+dghwyGoKvogwQwUpuJ
pHFwyZ79dVz7xomtPsjjJScIMtTLIW9jb4b0E5fd0O6tduzKB0MiXkcKmniEVaRBPsarV9YAHizc
NYfcrdIvQxu0X6Hai7diCYR11Vp5ez3Rikt2Rdk3/m4cJu3HOM/4+VoiveodqVLB09qZ6T9zlaf5
LmktnlIw9xbD+ReAY82t9ItUOFRDB/mtF3qVWdxrnq2GaICHu4fbqJE7DGPqIKx+/eLaCoiWoYaG
6dqYodZK3cz2g7KyJMJylG3lEtft98XYz+NlyU99mJLevJrpXVFu8hqIFZoTmDLqIQ3fyxqN9s5y
2H71Lgp7/B1rmx/LFGLwC5s4P/tRsOfyP9EkTu/EUGtPTt8brJb6Ukw3tWnm+Q1RZ7O6zpwJo5Tf
Y40I6yXQr4XW1VXozeZc7KvAm8bdqhJ4S3WfT0fhlnq+C+Dr3pKW5j8FSR88S+QZMgSEXXxrOiSM
AFxQroXmmmif25xE+dBXenmXLYbRw/us/YfcmJyfBmSwf6xcGV/7KkFG4DidMC87beUvOLN0tzKM
X6ZxoQX557UoUd92IEofDP6XFdW5et4NHOynyCJ3gm0e+Kh2R3dFNGEw2fLOEV1/Cxa1LniA7cC+
tCzbH16VTc4u953yqOkD6UdWP7rY55AWWN2QPLd+UnlIGTvzgWZc9mVsq+G4rFaDMcIT42et9/OX
VE0Ot5IGCcUejCePIy8LVWQJ1grfQ0JUiFMYiDMGb7xFOGUmhL5MWhYuY8GjGuCNdKEY7f5tnOaG
Uqk/6m4IJdV7lQVmo7BpwWqGY7/SkwIW3JNEN05xq4olwZyllbdUxNUj9AEbQki5TPekXto9AoRy
nSOAE/V9OqRmEwKD5U3U5Lc8WM2Solm0imwOeZYtxDNtFD8WB1kKE2LtBdjLCdoiDoGIQ8Zxad0j
qwAqMcFV+CbAz2dhARLuoFWFS0WQFJ0yKtO5Wj7hoDGoqOWekYRoESERogU1LxwAb8tNAKCezbFp
5FNcFF4wXTFlmVaMPrrpdogAyjlKiLaWu7GcB4Ij5sb96oK4IAFNJNpdy/Yj21VWNchIK8pVhlNW
l89FYdpPlKVTnCIawJx9WxoLtLysDp5VkpX9jrwye4bGFIxLqCYXXq8t/KCNaAOBEGxE1dy1wEWH
qO9nMdGOQt0O8k0oHC5lnY4xOThqjoWRQDKBTNTXobdKj/rukJPjQS6cPhH0a0xXxG3IejdJM3/C
0Vc1u9rytB+l0bCn6EmbVchYKrNCVzQR3tXCRlKxbSqj4/m5GbKkxh36KF2DqglJoKmcaHSHwdpl
stRvLKna57nWMDv6zlJdTsPSLUjNu87cl6kn/UurqUYmTWxRCjmJwaCuKT6oEP1R6uxnGkQyTsQG
KpuHDpBfrrkBJshxcT/bWiHeqhptVMjeRF2bucw+1wUyyA2yIaG1JN0N5RTpRMswbLu/tQIinrMp
m0O769sxWtMCjA3CweRhGJ3+zgIFDHmnN7x/KJOseqTZifdiFmR47XC+rN9HrDjrfqqWGSekGJ/8
eZTojbWO+EJptuLOy2z3R802AqobIhc/poFgPBQpCPN+TdZ/Kksse18Dfb4r3baVsa18AhdMpMlt
KFJ/PurVJIwDnjSOe04fwNvvp0X2O9PskJCKVlsuVnP0X5Ym5xRo68V0LLM203fcBUVaZhHOxx0k
/Ht7kvabwDGeENhRc8pcyql/zYelv1N1Q4yHhich3U3kHr7OLSknkXDmVo9srx7jul5aQnrgMP3Q
vFL9UBV/NuSYXvzD3nm5FmVu71TzUNM+KUn7Tfx6j2HX+dpPGswDc/Vy56BMbyawZNQKoFuN6906
tFHTneOLtKVnZTU3g4+lPNRWmgvMET73bBWO+9rUzWKEmT94mCfcpMXiaveMjWwWLwUKq6eJEn0R
V97Sf+7BnbVosXRgPqyY6YtK6+I5b3uXEVm41Xc2S/lbhVSUiYsuihnVasjvnUW0Ekmb7hf7ZsUK
z+Mfg69Grqt7q5rnFOC+ndtRNlvzZZX20w2mwC+B0zZ3TS2yL5idDMJVG7V2e5os3krOsWW/tGVd
jFErmgCqkT4Nn5fah/4ws+tMaDdoU82f21KeBN9JGhrGPAf7uQUyEll5nt2aIJIq2j/GVO3aGUAz
kxrTVGZkiRsiNSs/Qdrs2yu7b81lh19/psYzy1ztGLWzukg13byolnyIGInJLdp/HURTLtWj2cJA
ZnlymAUzewphhNbhSi/hZWzGgUXaqGY7ltU4k/xQuvNXm++0ACjdQifUZ2ZgM1/yG3wiOo4dZfix
cNGFRdjqMoXqVCx67M5KtFc58K59go4eDZ0qq+TObIrqu9ThGoZ8MRa41aD0zVBfEx4BIOl2fi2L
WlDxqCZzbmp8Z1k9HBLDqsadOXi5xY5Bk8z+4xB8hQvf3CMgVreIL1G103npyzAotNF8EaJHjAYz
172p7dojfpGG+T6ZzWk6IrmU5hayohG+4XflnWazvwipfeQX27xSsiWWyPocCH31IUFBcczHdqvl
FHjcDoPZMn3o0+r2USk7Z4qSFJTRHs2K91ovS3lPkCOeOcjPzaWW+SMzCWeqB3ed+/lK70b/KUkc
JS4XmPYyHlYQPNfmplxYdkLmMslj6Q1t/6D0uuhDIW1b7DUNYeWhqBrmKWOSyVtWYB2IKAlYdxUC
UxWZWOr7C1N5/V3ZFaa6hNJlengGdYo2dStrgD/2Yq67ReuIX09XF3arqZb+nqLYqO+9RC+uu34x
vlVNFbzpkukARFCjVztsf0UXDjp7kEj0JDWQwlVhBfQINpFbXvx4K1KHZQFRP3gw012zuzbwCmiO
az3tZ7ph7NS7Ti4EOHEQD4G+aXdK6eu8bzdeBiuJP/7w8wkrpjFyAKNWpbThAuwQwZRB6XKwQUba
hmAdeQ9ysesXoxvS74nQ5aXDGc7dt2Obf/bFsJZhsWZMl4rzy32Lw8DfSMJWFnnB4v0MVGJLUMN1
/pWTX3LHNqbAZmzK7sLOa1QOQyfssGTGYh4Wlv4aNGK5WCSIV0D9JpoDTOo4S3z3M4PCf3UL72bN
NunVZ3tmlIWQ7fwnTrG4sZOpG6drFuPhu1mbQxk66ATu/A5/fOgmqZbFJZFkX0ymtOR2gYuaZZE9
IroNk3QSIjZ1tXHgjKy7GWWViZ01bjc2u2WfXlXDYN75Seo114vjjFkks5x4aQp9EAI3xiWPwUmv
hOYyyJiAmh9DVzH5S5k5cDbHKWtCSQMA3hr5vAD7Umck6CowXs18pvftcYalXToMzlWWpctXBgJR
a4WVWfZhNJv6WBvUreI03YTNaW7xVEXRJw9V0DYAFFuZxDZNvusey4Og4dpVD2um49aBX/2i25Pu
hYlbajTaa75DJYruC4fz9AsE9/rFae3hdUI59mVMlEXQJqfjG1kWsrkfyedBlopmrGup65rDnWW4
69EexwoNngeRgE2B8zwuHtqmIEndjtev5gzsdCD6VzH39duSeEFyRZEj0a91zUR8plCDIAYO8uIb
P6L7Wmmj+5jPcv7siIWJyHOL8aawtIZdurcEitRYl3aBlyzNQwUjkbdSpX4Xm52RuZepl6WHqhGA
NF214EqmcwsH216XNyxtr7rg88evYOXXA1Vu9gY1kOQhZzYJaz/jMLMoC4Te0q/OUycH6rhZI4K9
MnAThjR00oDev+nVsUwryThtFh2cUDEJzvip1X/rKQ7RX5hEY9+6WeoaB5z3qbqxfeHJXZEX1Nym
OZi/5p41aCgG/Kq+XXh6Zdwva19dp6ZLYEnLD/V2/tCNn8kTluz6K3fqL0f6ieZXsSKWD60uE27o
+VPt7oyiJsiwHi17n+sNONlUI08mWtKevFUJymC6dBI7odpHWTekft882T49qHvBQ7twRC27y2D7
vKJF+sGWxjR4eNonoi3TrquvnEYOxoVeNxMvQWRjsU9btx7w+c6JZKfkSy/i0MziZ5k5qQmNmTvZ
3ljtWV0JKJb5bmotq2ZLM+v11f/h7Mya22S6LfyHDlXMwy0gybMzOE6sG0pxEmaamYZffx78XpxI
clmVc/m99cUtoGm6917rWZj9vXy/KFXTBllpzlao2HGbXqduI4fruNTKBu1DFOVfKUBU5nM6W9Tj
uSHOcsVzcaZtoaxPPFr69fuW6cmnvie8Bh9jo2iBVMvxqUbz8YPzkWz9BoXFc4IVjE2e2rPXj2qO
OF7GxicYS2qTYY4c6b6QqhnxN7um3DmJxDvtxTPtioJd37qzEOJrnvTZ95FplQWD7WQ0XnIr51Wo
U9FdkefEOTtqJzZWWjOYzY5v4/ytgvzg+ZKyzOeMlmXlgwdqvmuFOcRBVDApbmHSr+dLIy+tW72I
agz1eWX9cBGZTsE0WuKpLGbV2tBJwF/zP1T7dQsNgvEy2Lb4XXvpjPRQTY1fH5cdz4qpMNrXDFLq
pXBsUOkclzkBoTZzv8zeS1rY0wbNkbsRhXZhkLNa6tsgVIjBOuGxfmvA/9UKzQubAg213BeJ+z0c
ySq/ElZLzp8u2K8O2SVZ81ktlfHYIaMDR9qAdPOkdiudtO8BeEYvi9ct+OKmmsNdqt5jgKq20ag/
J246bxW5XAo0Or9QHdgyxX52s9zLU+oEAVZmavd5tfecvtqtyUu3CnuMoC0XXMD50H/+x6fHtw7H
OuJ7Gna4UE8Kt1ajaQPgqWzvTcmykzl2EzXvmn/qYlDbPxqFDILjOeIIa5pjw6CmUSriVhd87+yk
bwOT1I0Lhu6z6UjjnhnCdoSkXqbLiRRDGXs23U5c7XuB0rqkPfg4W9Xw9PFtO27LrBfkmIi2aFVY
jIL+5PiCqP/0kVyKaq+ucN2EQyLHw+TnQBn2Qlf6vev5e6ST10vKBh6eWlV7xY37a4OiXWh49Z+P
L+ds1q1qByTkdH/oHCBoPb6cZlJdFQF5tS+mON+2wq0e41hvXuamMx4md1GuPx7vVBu93j96xDjh
6PTQ4LdOnlKXt2Byl6bbz6u2LVbqqgxwjFlfyxY6a29n9VUl46eo6OUn3FJyq7QGrGVEGvbnxe5t
34qm5oc0e/VCE+ydB0v7hHRpBB4s9W/twb8WGm2O27HmhdtbrJq7TqPhNWDKvV7qSzFa7zxYAuN4
896YSfjAj+95S9OCz6Vs9v3UloEj9DykqB9d6Ge+dz0OUBam6ioiOQVaFb1W15NZ9vus8HSKP+Wv
pVDKIKEnfWGkE7nK2ztBz4W1kjlkAqI5XTM5sjlT3HX7QhmjTTkI/YraevXIYUO7Uhrs3TBoknvC
GMZn/FroVvqpvl+0Tv9tjXF8YR14Azcftd/WdhhekBUSilLnVIcgyVYY3Gqe9olZZVoQOSOHFi/J
7F3B5sD0SXTK9U2kNxhRGroQod11tYdJzo0/AcM3f9hR3+iBMCOChqfRk/h2OPJH9Cy8+brSMXcE
uV2RpoOqP76qG6O8V5wq/lUYpfLoWlO9hItRFd8UoxKuDztZF8FsLObnkeX/Uckj7ZIJ6GxKrV9J
lS8XzwAL0OnaF5W5oNdnuy9pmWp3IpPad1p++fbjl/edKQXlGF33Svsid+9ksXBEg0A30YY93Ndm
zx6zuR9tIsbNxurCfx6KaC1yLyGBgGU8hXNjroA/sUT9vrBKAy8le1VUo9+zpq0uXNRZAxN1wTpR
NPzSjHhmilCgWWtWteyn1tksiu1u2H3KTa5Nv+0sza7yIb3wvpzdRuTasEzB3/OqoKQ4aUKnw2Qu
wjX6fdxzdLMK7St7WxXyUNJ9/ce7uArD4QqsF4eK4k2x89eaNrq6UhVNPO7dgbJOlObTdphNLXB1
HJUfD3W+CDDWuhl02Ayyip6GuDmEbw5R7Q57MyISkwSF6JPWWTJAvg2ZexmTTd1g8kOT+iI5XP5Q
imG4UtLECtVU2s8Xfs16D4/WAH7NmiYLaQOsJ/Lc4zV2LspaVdJ63Gcc7/wRFeeVHD2gTDr9G+oE
7pcomyPf01r7izPW6obDtvXclqVK1cPbZXqnvnz8k9576qtOxoD+xx5PXV/hv54FyaATtXpj3A+D
mt6ZZa5uksFqbigrX5pgbw3/k6uHnM+jB0rJ8nyawgYWeRonfSDTybHn2Ke9Pg6IB8kaQy3kzI94
4jn2uIMun13wUQXpJpa3ay1BGx7MyvSgOK1c/E6fKec7Y4ECS3W66o+ZvJUROcnfUFHjiNlyo37a
lCqetUlRnossUZ8+vm3rbTm7lBUkzEqAmOJ0CusSolmRGnI/LVUFX2sswtaNqgvfjDfm7+kwPBsV
OdOa3nO6ChT0R7W5rOZ9pSXtRmkc+2Gpl3rbGHX5JcFMFTRl7/hJ2WgPTpa2n5bB5I7Nst8AJIm3
Tl8Ot4jczCtOXvLq43uwTtazH+esZwKdZgpMq+Opo+lt3qdLNu+lZg0++5RykzTxSxPxjiXjJP51
4wmzECk7ET0m7hXUzcfDeTQU1mb+vKdrQNcxktmmjuUl28o7F4U8hjITyhU03Kd3vDX6SE31etkr
troWPgnKEHNq+EJdlHsCfP8fV7Wa0VgQWXj5fpysCPqgIPPwxLyfbFW5UXRBx9zV883Hj+qd6epp
axzwasUB3XoixSnrOC2VuJ2Bqyw8nGJUfpZCXDKJn/JcV3g2rl+0qqgiGOs030ha+uQ2Xqbto8xp
b4YGryH+i4jCqkkzp6R2tuvboVxxTfT+OzPaC2qXPkiN4i61qoaaE/qgmZLVveGCUVTclC23p90O
OU1Hcj6rC1P4/L6wFYU9QjEdXiGKweM5ZZdWXUWkU+7rPCalrCl1vxrM5MJrfL7GMgo3x4SbiwXz
LXfmrzW2VVxjIIZP22eVF+2yUS3DuSWXwOsn48IFnU9fRHOrB2L9zPBKrj/lr6Ey1ei9TK+tvWtR
Z8fzrGM9bO17z2zkDV1xI/x4Yp1tU5izDKXavDAsBado01nD1T3VqrfnurWdk1v4NqFv2LHfLuTG
6UM67+CA1T8+HvbU4MDNBFXNnp4CDx8TaD3H1wmDiYJy2yt7RFH6FatCrzzUDZjFW8HsflBwgtyL
Oa8hciCTJS/ESqwfkV42WbCQZLDvTHrSgRZ5VEE//mnnU2r9ZWu5BBMGB5yT3Wgy2Z4gIjraE9tb
fOXVTr6VTppfGOWd+47JnZICwVaUxN+2PX895wjnRqT0mbLPJ5xGYO+a0I61htZc0jYPqZ2mOwOD
5YUl+J1RmVo8ST7fyBRPda9aY5Bq3tBE4RyhXMckCf7O80x/yYo+2WlDZW1yr8gvmDrPpzSiSDAu
KpUA7DXuyQ3t5mbxcPOVh5bN77WXSbTMRUudvBPJLlPn4fmfH6C3WmZghSH250EeT61GV1ToJLI6
MMfYIvJdu08R1l1YE86nCcwzdK1MErxZ2LSOR6Hp1+htb9cH21p+YZjrQrUrL33MThceTtk2R01e
TsqUq/HzeBB6R3qNmsk61JFzz8Jk3zrJYviJJazdv900g9BIeHwYVPArQMRbL/ev+VgZnO1q9qmH
snebW/jDZiDjOLqQtnFKcQN99jb7OOixzFEnPFneHE1BGjYwF5Z0KtFFTp4OG0sfs/SucRTrbrbj
7J4OgTf6U2HUtEVdBCyhZ41W6yvU4VHi9/oWQrCh+BxxKgPRS+LtpKdl9a5K1a73ifSin6oIbfzs
La733KqKxkazbAudQzP05Asv1en8frsm5jVvC9FJ5wLvMRcDx2du3aRtMAOLDaat5qZfzEcUApdA
I6fz7mS0U4I5wkgvqjxGG3qtCI0eZ5pwovzCNZ1NvPU5rZ8h9hzY8U7Pkuw1eg18SXloslwhR9TA
eerhyiP88vfHE+98JHaeqz589ThRHT/Z2STdEC/L3CSHmIBtf1JsDnQ1x/IFs0H4z0ORUw+diywQ
qhmn37qyatClFpKcC1Xqt4WY6CM1ODpZ3e0Ly/vZsZWNIB4GnCt8yVn6TpeHKePUPVZmfqjgh+AQ
MftQoOlH4gvlKLRMXKfsZmrVJ7sj+j0alQyNlhyQZE7gLGX0dC5sLM7nzfEPOnnBlRhOXOcQN4K+
hqacVipXcQFB8cKFvzcMxkmMlAgcSFdZv0B/rSMtqX5jWxv5IW1jNWy9Uv3kGpP4+fGTXHcHf59c
uLs2fFPW3nXzwNn3ZBSRIhWbevAwI/m6VqEOd1RF5C2SeBJ2S4MzJjiSzTLXy2YgpPVCj+P8jWd7
TBGAhZLcLOwSx8M7JkpZ5HniQAfMuRO6AMZV2lYwpJlAikB4y7/f1aMBT3ZLkZ4Qqdu74tDnJMDb
MViqwR3HC1PkbFPGbaWyieGQa2I9s09uq2VLtO2RqA9JXic/BGgu1GlNhoZBGzZ1gRgq0Uza6szR
YRfbih3AafOEj6BjCRbWfCpqlrf5+Fm/c7MdDEGO/p878pRDkAHUjgc9ag8m0uu7QnGsZxdRHvLB
Qrsf+ti6sPS9Mx5Gd4qR6rozBUZx/HDzYnBSaK7dAS3i8kh64/SpaRzpx26l3tcmsIWPr++NpHQy
memW0PPhq0jr3zkZ0Kgb4RiIQQ+R02rWNitLS/eJ3kGU1I9u8go3y332FlX51ecgX1JE01dJ1xVY
8KaofGglMzVs+GZeW2yPIXHZk6eGDT4tlVTF3Cr5Y4WzbetqEr4pXeeP3SPLuHDb3nnxacFQEOTt
x2V5Wqw3paUUWt91B68YNHQobncrtCi6cLPOR+FsitRNZ6dC49Y68fQM6USjIVn6g1V2cgOVQL0S
TVP987UwCoxiyLYGBaJTwlZaTHZvoqg72EtXBJqb5yFKY+NfX2ocwjrOV5d+m7mm+BxPNMDQOF6N
fDmUHPW2arpEG2Sr6YXX52ypNHiT+d6xYK6nvNWT/PeCvPopWhWwxIEmitJtksTESWIUmbYBY9De
Z4ZUrxHKrWmw9KNxGXrFhZ3y2QvFL0CHiTtq3R8xwY9/AXEnnHMMdTz0iWLezuM0I0Im7lEvJbKK
VV/+8Qt1fMjhm0uXxgBbpXM4ZkqezkStGoYut5uFVmD9HamlqH17WKSfFZZxBfUi2yTpmp7x8ahv
wJD/e43/G5Y1gzIsjsLzahqClH6oLW3Z97MhvpSO6MGkTCPa2JygVS1YHCe9cZyYDAvTSEb12saE
zQ4uq4pL9qnjPdXbT7FA+mDOXuGHcLyO77ieIu+qTGpg/eKWKKarJdBSCmG19IZ/am++DcW1cozH
zarS0DgZqkcuW1StjX8DH8tO4DdBj5NEV4g8Lx3MTxbKt7E4HTCbOU1C9z3lwhqRUhatLNS9V6ex
E1jLnH8SWYSelW35mG4mPW6fRjIN6pC9nmch9h1jI5jzorlTjSUyQ6hKwxUaPlwjRlyrBqCPqnms
LC9SPnlxDmPTSpUnRaP17lfMrieXXNNvH0+U4xfyv6tgXcGFb1A1hHZ0/HDm1G6B2apMT9B9oM7d
Xns0ta4PGtBGXxY5qXc4V5qfJVnQ93PmVBfOYO9MjlWgsdZHWX3otx2Pn86dUtjGsuxHze7CTkFk
lrJZwn9BmMPHl/ruUAQXIHZnsT7b24+y6ntQpereTHFrD64CRygqUHx1+DM+Hmrdcp28fXxEV8fi
Wsu2T++qUeizURHesCdIjywLtE6/uyjXA8CFLTgnihp9o3g3iZpk/1Te+O95rqAwj/IjC+xbLOBf
O15RZ84osHXsZdG0rxlfjg3/b3OtgibXS9Fll/ri791VqhokXbNJY9CTB4gOM7EKOIh7FZdjiFHI
venIlw8TS2svvN3HS/d6battl4+6C6qBts/JUOmombxYjbE3S5bUACpWtjW8pvmB6RzzErmhyfeP
n+OJXfq/ISFnUFhhh899PRkSp2cfjemi7t2sHZ3t6Jp1s8HxlHyZvG7aV7JG25zmaf55NI36jjW3
unOsOAsa/uKFL8n5pAJtD7wBvjYbYl7Y41cFReXIfm+t+yKkSKlFgANK4TsWge7mKVbIrHhKW4m8
sqr1149vxPFO5+0+rOUyvp0rJeNMdrQoApxvbxh7MmhGovyiIlQ9VMEfj3I+l9DL0NCjEMlrSiDh
8RUC31jI4Y69va4Q/K5KTweePx7iuc8vTKXzkZC/MGdZvdnO00U8HkmX3dSz1mUHurxaSBpzubVa
ZYA3lPaXzjHn944tr0o6HnINc/W2Ho+V0JVvBq/PD3XsVS+5pKWGYFLfxDGC33aMxb2G82yDkdZ8
VibbZNnvYRyVFdJOzCWBMyD/TZXm0k7onXtgoouCR4+Le82yOf5di9LU4DCd4jC5WRZ6XTqQLd3F
Oz2lK/rxg33vFtBBMHh/UR2y3hwPhbxYJhbAbhBistypSyU2IjG1649HOd9qwUh8g4+DqgJSdfKy
9lEH3IDIoAP8NOOupcZDX1edcMVYKfJ/6bwgc+jDjwd959IcDmgc0sAZgyRZ39q/Fty61wuJ96Zm
3wwEtTfN6nqusn/fQ1HkBLK56lJYjk6XPidRFSnnrOEMUERBmkD8UxVF31Z5lF3YIL81Wo8/XhCZ
icOhfc8mmbXv+Ips5FRDuwxUrFUnxurk9farGyvJrRHl8pGZ3tBst60e45RmAVAoEOGkPiRjxw5I
tLevOAbbOXaLQgEIMo0G7fZ6wfXJ7hePTOUUmj8ZS/eky6TNt2pmazdWqsJqhvFM0ouGg4SwEOkw
KykEq38qbA6uL2VhfZOUHGq/Ye3Bq7Weh/zeMTBSIP/9AWpteClri9+IHGIIWs3xnhC6jr+GIadW
a+RZVYeeTtvhGomm8nNRy9r0y7o2t6oKBi+gnDDiFCan9LUVKpeZogEqfZTe00IceK/fdg6ucboG
UfbLGRvSiJTKkJ+mqaJ2JqJWyNDtNIyRPZw7iFhZaym3pD/EalCKXE2w66hxFGY4ipVAz3v9NaY2
96WPE/lHWBic6b1EWNylUzQHa3FBCLS96v6sDMCqAZJzcW9XrtT8ss9LauJOn1XhWGT4TqvFKDHW
ycWyAx2DAs43VCH9pnRXwge2O/d5hKF4qYp5UlpEtMRXkQ3cGrXBroN36ni21DlS4Sruq18ueMkh
/gOWe4svdnGfKgHCpKLWXV2L7GeeftHw83z88p0ILc9HPznNaVUNy8oZql+T5d/P+HhfxVfzvv9h
f7aioNaCdNjVTtjvPh72dNN8es0n73xluHVsKoxaGPRAFusVv+CNorQ+AYI+EnV7NoOhGy8sb6ff
/9NRT7bquY2bIOonrhXXi+Nwf58RGhfc9h7fbGReWLPfOeCwnDl8smjBU6093ZoXUh954av2QEqM
IMIHDc1tbsy/U9JJPtXeahpPFXmVagMqG520mwZj01NrWsMWukkSNlqfb+fBEtcmX/brpUvcTVdR
TYrVXt5wtMf8SpD6NWQL88Ln/Z1FmUaBSrQaPGXopCfTIsHVKXXiOQ7V1NYctVtE9bbQNh9Pg3c+
oLSQkLMDL0O2ckoFgTE52bMkRbwZsBETx+eF8zLivIhn6/8xFHsjgpTW6AAEEcdvWWwaE/5/g2+1
tzhXpR3boVb03jVsqfnCO/XOVxQo20o+RFqwftmOh4oM7JijVZQHJdHxDtO0Yl8Qt9XtqCxN4rd9
5H3pazl/+feb+XaORgFFrev0OwqHBNCUE1WHwSKhgrhc8ninyAiW1E0ubDPPzxGU6jlIMD3QGKDP
Ob5CzagyT9pedRAG2YPOgnUtSZL8ajIH2KFTm20/vrR3ijEkbmsUspHlILw+RYcqhEdOZlGs/HgT
U1NDnyPPCNrs9JFyqOpE35UCeH7Ldu8GGn26MdEXXHidT9csDrzApRC1rlxxKLb68UUbwywjKpQ8
1gxXWE+v8t6w+uihVLT0EcJvtC35iT42mnzTzIa8sE06m1UUZLgDHLyZwMgMTjabppPF8FlKjR6J
1v1gEv/WTFOAeM6y6xqh3pU3deLCcz6/ZHYxUNpoJHNyok57fMnVUnkZOxz9EHcL0HGM241fq4D6
SUjsPuXFBKmgG8p7p2m7jbt0l5TEZ6sQ18yukBvP6Kvu7nj8yS4S7BqGfjCjtg9ny5R32WJdOl+8
Ken/3q9xekEASruSyYxf4/TNmWh/8H0urQM19k7z44oYVJyjnXcr6rgYVi6JUoQm4scfZoeBEABL
DKZGpfAigkTk/UOiuPZL7xGaEgjiNLSwNGah49YaLXJIpkn9AtXFvR2EMdyPVRRtemw8ZIcU2HsF
ffDVqRX9ceZcvEYVCQm13ZVZqDHbjKBr5iwJASFpV1jea5to1BG7UWyMy4uiT3qCdz/CVy9B3L8a
8IAQQhf60gQ2mLdvbtRiQomIfLyCSeZea/PYqTvNHkEFVWy1Yl+FFD4SIyo0y7ewlzUowXD1b3oz
se6MNB4nH/1r/ShEqZt+W1XqgzJY/HqZSeMmtszyVeapCVuOiRuUVYKLeIG12vsYmcZ9h79vh3oI
UGMkS2W+tDScfdR1fFgss8SJrqfD01RNGWPfbqQ0D0sbRTPAqLEEqipMmy22Zl+zx0SWqk0i/QT6
2BuvseVi4yXW3HCCvk3KNISCnX42FMV5rnWq6/4kHfPLTGDCg8Y9GW6qwlMuvFhox5m6R3POxB9E
SdcixFKli3bygQXJoE15ja3YwLOOnXrA+Uuaeuv5DkRY6MUUvnAYr+gI3Wg8Ul0jTX1KlkwczEwW
rk+rVESh7cSRuSNqp7sjV7z/SYCP8tUbFKu9kZUOg0MzBjKdUq+Vt70i+yWohJo6u3EYgcQUkZu9
4ra3F39osNv41eraHPtJ/2kX2JX9FphJ5C+RI6OtLKYcadM04quHGARoT+gVZjsP0JO1hW+dpYFW
dPUr1CSlDXNB+rE9jXLeIW43tc3kkYAUOEptQWtWo9z7Cn+tminmuaDVIrIXv0KNk1aQtpN45DAd
32fI+wdf68Ty4kVyvtXdtIyCpO7i+yHvIcF4s4IBR23z5TNx67kSxnmtXA2TDckcyE12H6uDjMIE
BryAQQG4JdTywfthi0H7mvZdkW/SfnZ/FrFY7ksMn/oWHJnSEYI0oStoTfVRWv38QuUZfMOoWqx4
hAs7v818wFjIAhx9rvLSHVH1idy77QsR70UHCMvPSA8m4syLOD3lyQRAxmgz3zb79oslytoLVBI9
UWIWg/WaT0sTcfOFVW8w7ypAoIjqeCJOVKj3ZQ+fIsw8XWa72iNjL5yaSmghWWmT8jwrCMbDRNXi
JsyaXs73RUN2XAD2fjzIWtTzA/RjJfuM+TvK9nYdWQq6wGaYcCRrqdJ9MdSocGFGZLHIroZllCMw
6Wq2i/spUdG7oLlV7CsHAYASiDYW3zJMlZ1fEwBkhlmcqx16COpNPsFHww4pBiwTTnoRnKfZrn87
dt9/J9OYf6JZyTwhBNK7p8iAM2UTnWVslyjq7kpFSVT8z5m+YpCT5oZjupb7XTxEACznkR1G2ehe
9jCTxEwURd1p0070OakRzpANV5PR1QQW5209biLFTdZwT2XOb0tXLX5TQLLvZjMjbiuJdAuA0KTZ
99RH21fT6MwmoNVj34Kvy3BxyohDl6zhuQBdAmGG7iiVgJNUks6HeXDlbtXz8l+Q6iQbcmaM5Zp+
bKXeDGY2KxsKcPqd08nEDEulgctrDih7r6FONV9iOSrVddUTKntHCKqXPraT4eDroFR1rQ2duMEZ
XDUAwZWleE2SyHlwI5c0rtog6hl7kRG3vlaXzj3XaSxbZa5Yr6LRbh5goSp/hr5GbU9GrAEJS5YR
XIsii+4nE8zLjRRaHF8hEPeutIQ9UsCkL7pA7Q2hh7kxDfpWTpKMG7O2izTotKgrt5oYoU7QX4bi
kAm3dAhSSQbjCsEhqLdIjTE2LxPvEN6NDqSF4If7wpX1qwMhA9WpTk93q/Ogf3hYtkm3josRrJ6e
xl9GtS8bv6H0/YJgILI2miLzeZMnUXTdA29xfJA9xeuoNRgv9CRZ1JAwNJatKderje7xO8Lai9Nb
K+X3QZPT8tRPnCZ5NbrUMnZrZYCM9bK2P8c5vLgbuKfiljYRXIbWzXF7rUG5Fl9LZQbnai7OulDq
xTcnoprid6DAnhY+s3+aIW97n1N8jKwe5pAHH25O91HnQpDDoe3VsAQWme7cQYu/y6VFMKKPbmez
PvWaHhhRQWWHLDjzflDhkvptu6Rm2FCEqlfwWmJRaiEkZmsPM93NHrwt2X9dzukhgnIWU4LQlyek
Wx7+gqjpn2dT1H/crjL2rOUwwYQRm9/zbG5+1g3Z86GtpBl31nASsZvb2jnwcJc6qHtH8tETSf6k
1KlWhuwvBnKHQKT/Movc0cKEi2QX32vaxkhbILdmmsjat5KULDxKQMXo82nR0rAaJ4rnGhiLgHwa
oRJgLpTZdwavgHhboh0Il8k1diLmTBY0rRp904XdVXTFlOwb7nrr22z3jaD61KXEn4OEeqGeGruh
Lr38cZIlN8LyGu2uNZT+DjKe/jWrKvvgRCn/CoDLcOcSHRMHmlDSnywcZhl0HiwH34AxzxIXLeYD
wH0IE9E8A9NiJ0nZrHdrkJGo1z1qU1CbKFlFwrmyZxpOoRmpGd88Q00UaGV27/rTkJrbvKg5pVeC
Rdaf61J9MdPCe6bZXyZQNJvBYgOWOVc9Mdt8HWpN/5NknV0ErZqnr4L0txKOQ1bcmn2xDHCohApZ
RopJDwGEyZe2G5OJfbRosq2o5hyCag7fC4DIADutylPjM1s7gG010Qg/FiUthpscnQNkD9HEuj+3
XmH69aKM9YaVhhoOWxxerK5aIL6pRjLsm0opX5uUmPUr0GvqLptTkJnAAOYbYyxT24fniBlaL4v+
2TLjfl9Dh/nkTVrSXA3mYMZ8fhz9yazc+guit/pTRfpeDhChZkdYcOzeVpEuVB9sQv5ou8qr3Rh9
RX+pZEWdpDKQmVykI087k662kZqnQDQTmiev6TEQR1OBUb5lZ6JSGE3H9Bc4xBLCGQXxeBcNepXB
jaxN4xurt5lBR1t0SB80iDh89kb1yaEbYQBzmBdz1805raypGCaWCzs1flfEi+mPRWxE92mvTrR8
TAmEsMMs+I1Vna+M7DITaGOfa19mt/RSlKmZ9Y3Kh+rcpq5b5TsNLkzh06+M3K8VS+0UgH6Z5peJ
ff/gGxJSyW7oYDFtKdN3A500ur1kh5l88qcZiskEGrTfseHgbRIQY+YbL1vUaG9SW1yu80Srxc9K
tSEcqkuzDNvBje1D6yrZ7NtySb4YZqNDh5o6wo4HToDf6amDkpZ4F5QbG4Dsc0JyB3VUMjh9NZlH
OzRdKfZeqhUg5MDBTRsAIjreKOHyLxIOQgGdwKz8LLU5mR6KqK2tPzy/QX3JI/RpIExTVb1pWGbi
Te+1enGXsGiA4+5140vZtFN5pVhZ2d4YhUzi7USMm/1cQ+S9A0tvP6WaORhbZB3aH4AbcxvaZK/k
Yc9U7MJywjm27QZjyENZCLOmPTg0C95DY7hFfubpm6xnqzGyKu8B3dRDqFKRSkO8mb3AxiBMimqe
0ryM2qJLdKzqKO91rVicT7NJit1OLHorQyd1pzhweYHVkD6kzFi4dIJEjD6ffg/Z7CgBqkCxL7VI
qa/nsmUT0dqIcn26eAbmE7MsX43envlWzE2eb825yOM7iCcpCaLUqUMt4iQHfQHa1dYZqZgH0SBw
hFGmVj8hwZ7YqbtO9zz2ydRcc4wBlcQVl7/qWnUe6nlUlK0C+mD2u7Z3pmCstFQPLBaiT5ZVs36D
CRydTRf3tuHPedv95qSsPkFG6g8s0YrYChWrjGdOZYxqzNavc00x52AkbeW7EilLxy3nMLFt00G9
yzissmLMCZHC7tg6nc9f7D5LNWs4c5SNUu8ACbUPdtuocis1TmyhUepz55MLpEa3da7VdyXKGygQ
U0xYejmR1rvRsqK8L0q8Fb7a2PpPmTR8vUcHAFQQjY22iTsFf4IAvr4140U1/X4Y0+qFHVi2cWUn
AgyC4KRrC2sONCqgaoEXN3zT9Hnmm5u1Sxx0I5pMP9HzLoybUrRoYDyjCUaodRwr7DzOSf0ulxT0
JRX1HdbFqd2pna7unAKW0l0tWHTytNXUu3zR9E+lNzRWYLYxmZnD2rvmtKMqdliQormXlip/qNqc
VzBzJcps0XZeG4pOcQitolIfBdboqA7MrmW4G2z+hy9SeoW8VOb0mne6+cdzF+/LbE1adl0oNvBB
hQxpTnNl9ENthuWxzBQz9adetQ4j0E8Tlq7iii3LrURqm5Va/0DupNU+6LVcXq2oEe1NO09Q3KNx
ZW8DJOY8zgfnz2S09rgZZ69Wg75ciYm6O5tfi0pmBI4xTafN1M0zEHtrXmxfh7Xs3bkQzJZwHJpp
CicSuR6KAd8zjIGJD5+GsEwGaUU6zZXtVMkPhQ37TyeKlz4Ao6pCCAAcxltvKLR/M71MfkMfLo2n
XtIYwkHWTffooefxKvLoV+0ohco/DSw9NqaVtH6uKaR1KACKW2Ftxx6A+5VhlvkFIuanAshcEoia
tiOrFukV3FtOnFxs2h5ElrsJxxU9rWgs5fKXB1sePlpGPMNmUAbzkQOjM3NApjbBd8d0niAMuLhU
dD0G4UR1tA9oKYNXEjhoQBIrUfYAcdVRrsFJlFAtgX9qN61WznB+jZGCu6Ekw7d0WpmYpl06GMyj
vNwaGWqCtdtG/wxnJ4662ErbwDIBEl0p2lgZG32iCY8nvQSKCbEw/dTV7XoPWkt7ljKlK8YHcTjI
ZJofUAZMj2lWztG1CfehYcNVKw8QZWLyfwwxvuDpIuU1kVLcEwVTgrdDaY/kSBrG65ikXXTjLQua
2tnp7KumdJrfSwS7dqNjyFX8YTGTMvTIQ3oCbdneJgaFKV/YUNj8goDcrwCRB7zOfT9TylQ8tbsq
rKyzHoGpOLBUJ1FyFkcpcjXqko0vfXrzFkshnNnIIEQhKNsZSqY5qNn9vGjmQbaOM/r6/7J3Hs1x
I9m+/yov7h4T8OZF3E1ZugJJsZsyG4RalOBtwn/694N63h0WClEI9vrOLBQ9mmYyE5knT57zN7HC
1YnwV6Bv1YBX5MbqDdFtGrOtv45jjs5DblkpT8kgtO97RFm8e1XTqXs0ZFTypg9M8cdkAvLniPb+
g6MVXbAXOYYROyOyrEcv0E03CovxLRVSrW/5WeWvIInNt64kbd44rNc3pCIF+sKhpX6HIByrDBn0
0cbLE+0LZTz/JW7R1eJ1HqrtpiXxF0j7OcUTFH8fnh7mmDEPXlweCD2Ite9rGdvOP1KOk45uNAqf
FDQajzhScCGTD4jswQSsjkwkZg/iqJlV/aXqo/DX9br4vA5/3tCijnReH0XWVJZjjzaa2au7JEm3
g/wLE18kEIOV9slFle2sSUmL+nykTmo6T23b7K2X2kcKzYykbU27JfVF2ao+qM4f16c2L/3Opzar
thcZ8usC95q3IqYHTr8uC5+ujzBvPs1HmBW3jazwJURHszeqL5uJvyb96PqVMS6qfNOygcYBKgtw
BXTgbNnCwqAVpGRv2a046jvrKN1+zGHj3w3cd0PMFqofhVHbvZq9gSPfV+lboKwB1GY8gsshZisF
hVBBzYhZ8DoiFmfqBhvx13JX7cc759l/GrfB8fq3mTcefn+bd5Oadsc7TIgBW1agtJ+9BXaDSe+x
bKhMHfU8Oyb+TSZ9hrW10t1Z3G/vRpy1V9RqEJUVM6IJjcjDr0ystQUXD+u7Eaa/fzcnKozcGtS3
3mRJPuiSfmuixex5d7FYwZ9cdMvmqzerLXuwfkOrGbI32BS3IEK3g1Vx7yW7pjohm72VFXGIsp+V
sirbtBgmQGghkTQhiI3ZfqecOxa0DLM36wUgx136Gt7leCts4qP+wrM93kUnJOhfhodhs2abtLhl
3g09OweU7gczVO3srXW+N/2fvBL8rtrZ2pvsu/jaH3Xt2/U9uhg/3g04OxUAmzNtqKzsLeXEOfUr
pP6tjMj39VGWP+a7YWZHYaTlZ6WIiBFClMOnpyfEr3cIC60Ms7j9340y2/5wNAKtoaDyllr4OJD3
hOHh+kTWtsZs+6uDLgGhZ7kKlGvrPeUDZdKn2Pa4aa3xqxbD7rvZzA6ApMfYKimMldtb62B8s74h
XJyuLJlyMQpGu7QM2eeKg7mYOfsy5Zj7ujr2yptq9t0ToC/kYlvTh9AejbshmLC1Ze2faFlp2Cxl
yZbsLf4rQp9/1/Q6mPVIpP0mdUx9V+VSu8VcVAcZWtgrv+iMpUv8dhQZrY7ffthERnX2cTW1KSbN
Pu8vEKP0xnmA9PHWwtwqwP7TCsNdXWr2r3R6WG6KJkLyAg4CbiWtJqxnpXc0pGSNMbt3Bm/8K4YZ
QPe907p6A6KmLu7AAliYpNgOxdVGwjI6nRrVm1Ydbbi/Gtq8ngrN7fp2Wr6UJvzBJGY1UTTOw6lV
0vNMp+vbjm7QVDfyjfldfPX/dJ4pH94GuYsnzNpNePHFz7KgC8mwNErrUNHIglI7Ipn9NnqPAwtX
0I3113zSVpFZs/gCDh2xpJTkLv0euuFd/Gzfmk9g9yze3g8Yn/loV/9MV+6OxaD2Dow229Oe0goD
IAF53vAyOp+LYous2fUvtxio3w0x241DLqKUbiM3Lci6jaQ8S+xDqX6Kq/arTj05a747wY/fY/6v
zeV/4f31bvkvbC6fvhfN9/8zmV0e0Vn/+R1zy6ymHXP79t9//6t/e10ie/AvnbKagkQJoE70fP7H
6lKX/wXWZ+IeYdNMKZfP+f+tLmVMMA1jAgwTDyDYwZf4j9elovxrasejKDhpucios33E6/L8frIt
0MigmoDs8wO5jOYqHmgvg99FFu9BQF5Ca1qrpV+Zoqs37xbn6e/++3s3tfO9+XsYDJxBWE+ik9hJ
q+dBJfXGXKKFbT9IdZH8qckEcr2qcxeyZfbZh0j0GVFz9RbZOflziVfOh1B30/DkTA6cE6QhVGRE
ZkcegfhKGJnhnzIZtzwlttNd2nefrs/xcikdE7EzoKbwQdCxmtbgXR4ayBZdasUPTqpDFYvWF/4f
1OG210c5DyR/T8WafHcnB17+nAUSfEJ8zxnC4CTTVNxIlCBx9BppOdmpvLs+1NKEgH3JE9bOQqZv
9gqOm5JtjZT8CU+D5odDffuAOgTAtI8PA0Oc2x7YBrF/9nHqwDYGzAyCU9+m9R5egYyDTVyvIENm
hJnfCzfpY6IxiBQfOLNZeAxbkVM6koMTUjXFSeCpRHtPTg65p/7sRI+umUB8UGsa+9BB3N61/Zjz
7jOdj+9FiF6Tog9qfRPq7nybtPjweRJo9FMg0HEL7NTA58BKVpLo6Zb+Dwzm79lqgCXhWZKh2HPm
PyU7khFNDU5lLL91SLNsHLN4NvCOQtC/Nz++U5AXYJ8QqgB8zaVkqG8qVeiYwSmkq3VssOrcwDsu
V1KTha0P1UCGQcbW5yTPVg7Ob8vTropO2th7SJkk5Y5M5Wcn04//4JbU0SuAPgn+abKAnBNj0rhS
EnpG6amGxgDQjM1DvVUoKxHj4iPpbATe3LDTDE7Z3PjWq+0U3eeCiDECl8KfPX4zfVxHsROyn3nW
rpH/Lg4049ngjvlAMFD1+XiDoomuEkF4wgkx3gURDneSZqf7jy4eoGMIqOivIUYJhed8g5d0CEub
tvGpVw3lFje1lopzrK2McnmeJ8EQ9htgJi5Jw5xFp3wCHFaWl4Lp07NN1esy5fKyfwuz3DkEta8+
Anl+1uxS/CraKn+kzJYBpsjXgHKXi2oApLTUiQI3Ra9Z+AqNZMgVCH4nPdAHNCWlN08K10CqC4MQ
h3n68vqHzzNnhSVCzZsy5IA5QGr2XlaBrrPM8qPHmGz//SizqWCg4olEG4JTrcb4hak6ag4dOv7X
98fFMeZKmQ4XeQcyM6BPz/eHM0DnlpU8PaWSqmOQ06F0GEjNnmqfvVImXB4KogUIyQnCOP39uytZ
zu3Ozi05PQ2pYr5o0Mm9jVp29Ws8EQtW7rEp/JyFXJ1bjAgIe396uM6BxGMlsMOwivyEgtJTDzbv
tux1FXuPYavI7TYpkWCzs25NjeRyazCswTrCiiKKzBW9ESbv29qndWErPiDxNPQ2tOrjD380RkFg
GTUqAiLb/Xwl7SCLCsAl+Ykmsl1sWxU3lfsSaBJFsLoO/dvre2RhLVGL5AhDUAQkPWcA4mY0Ch71
xQnClWJj0ohDBGZqDQ0Ue7Rd3xrtt0FqzFNfIEGy8iEvwzLJCDm3rMHWA8I82zU+PoS51lvlKa9B
o+/wv7R8bHGq6GsQJNo3HDmRtb4+34uNSuajQy/lWpu0E+3Z8qoxBkiln4qTTw9ng/AnxV8nAt3h
KcYKr/1ivzAUCYiic61Nchqz2aHlHFlmkdcnQ5XVX3oXKm4hC+BtH54R+Q0hazJTmHwIzjcM4Ax6
VVnSnsZGae/R200PaSP8Wx+1nC/Xh7r4XmQevE5I6Tjjk5nC+VC5E1c66KnmVNlAIBI+0l2Hmdh2
tKX6RldqeyWDW/hYCB7y+iJhVRC/mVb4XVTx4VQagSOak6QyIbTL6102WYFgiWPdXJ/axTmYpgYr
1SI5MIibs6HYelUvx01zIhtSvuP6AxzPb9OHHpMVNxsrrPhyB4dLiw7p6frQCPkwj7OANg2Oqhnn
T53u8dlOMQpJTxB3Uh/LFjTwc2/1kr4XdmfYz/CFwZlMr1PA+OWojA9Yvar6XVrBrQOjCwkrPURl
kbZb3GJEt8fYTzZr+rOJnUM59CiHucBUyEQ1vZOlW7QKKm1nVFEAC0DzAZQYTeu9SmYmkR8Pmp7c
xPi1qztQxLk4pgq8n41XFqWg5hcq/U6XO8C2jpNHxrcqGtNhW3jp+DnJ1DB+gl3La0wNC2HeZzhx
USP0exyTXpSwoUUuA/o0Duj6NtF3HLu6+qC1qo5+bIMJ6GMcGeKXISqlnTzZpOABVflCv1UzB1OQ
JvGLcofxbYohY4l/6o0GUIB6vN6IL346WtYOqKztP9g2Aq9QRbUUsLLQgnQTJPT5HsARFQ+y3Cev
dW1V2j7iaYDD+WCEt0pOiPrea2DoXFwYi/AxAOc07MNstL8J8vnPEh6CyXF04jo4CLPL/eMYd17z
OYnLWHqARxBZt70NuwatvQFh1ueoU4wSQDH6EI8jflrdAU8G6zttYbzqgjSz49s8AzG38/rGHm9K
q6CHhzt0TuE6aiFVtLgM1retHoXpJqu6yD54qtS/SO2E5SjkMvpSgcINcKezMMoUQF7trdZoWPuA
fwm/F4FMha2UjSzY1jyhbyXcrSBkCAHauQDfGG3S2BN/eZ1qfqq7nhcZ57cNH+RazyfFO935Cd7Q
Hrc2mMlwG9aE6KMXeEO6G02p0E9S1hrdIR4tQHYbR3Aw9wEZovWYgqhAPATdc+svhCGAu0mx1fgR
iESjtPeFNQLdzSUn/wtQA6rawAlwwgMl0Rx0gTvHc1yFuOaCe5XVbz3voODniN2peiOFhp0fE0/G
lBSMd4FMtW8GzWHEhtg4WEaUyLeeSsngIAwA0lvbifE13fBKikeSHuBXd+hECfM2rnHw05BrtBsd
wCx0gV1GBRmEVUwvfSfGrhy2IsZq795MLIy2Wtwcmm/DoJTi4HSdFh7CGNepPbTYorsTwLiE2Aya
0Wf32CLgZllKxoQIaUHU3VciS+KTgdOs8oYbMT7Z+OZGQXFqoDODAhR2C0CW6rZ6W6OYFB6NyCuk
72abUv4tkD9qd7kq58mxFaED8MNPzGfKNwEYEtDKijyRLGiTmU4AGdlKirw6jo1XF7dhzL+8GSI7
TPZjVWOzVNQg4u8ckgFzZ0JexHSOa8rbd/jqPZl+1mGj1VFVehRVVceofRWq/QW/3zhtN9R7qux1
VFrTexuVOvO/YC2udjBeE0Szd5ksp0FzW4yxic2YZPea+F4kpVF/ijntw4NUcK0cYyul4FAXWl17
myjAM6vajUGXv7VDXNaYkgWIJWYHqw+bSmYvdhgAb+BFyKmLiKo2HkWgGcnnqf4fbw0UO4NWbMrK
xnHuvsda+pgMrNdtZaYDEZsiW5e/FNhASjibYRv91KWRM95gfaUnz7pZGc5WKkNFuuNooURkJn4b
3lSggIytWQU27pqD12U/cJoe+6ehyqyJc1+BDse/O8y6nzjI5u2vOBzU9pMT537tRpE+8lImk9GO
RQVo6GeqyumAoWxhjOMfQzZ6IGBk1A/buxJ59upHkvdy9STnaRbuZDZBtBeQBZ27dGg0DpYqJ5gl
azBekm7UhqMSNWmKRzCmcyca84ZxAJPp579SsP6Nsg0Iz5ENzJxMttnqXa89eL6l/1BokzjfPc61
vzcF6K29mUF92OQ4h3bo28dhrd1EsE6HXQxmClh3ERhqsu1xFQFvZffmlzYBQ/FAwLO8jR1EQbyT
VD92c9E71Z5E0gYeIFrnNQ1SmxiNJN6b46BDgm21NPb3TipAbvV4vYLZ6Tvb2JM6pPpNoLSOvKmN
EUaJE6BsvKlVOYDikMn6r6zGeGjTpUapbBotzpN9l0ThN24BjYawY6C0VkhNcBeAdAW6XGr0gtTB
TtIDAmLyUw8Cx9nCztGZaZNL+h8IKQU/yrSLR1qdBKKHUnEyIidIt3hnd3Uju7WRwbS3szATO9Yl
l3eD3evF1hJ+8VZ3wgPvkzZjsYHkSw2rl8DvPGV9OlY3UCdDJdv2UhnXBw8d2OFYeaMTPFSTybG/
ASukwQCsAUTtg9xKzV2qTk1su+d1tpUrTaN70JoV9gV1Cdp+kya9A0EpihSAXw3uzkB8UsN4LsHi
4MaKQvKnwiEtI5gDqHoMMEPrEZUyhP6pyWy/eqrKJOKIhehK7CKtG8INkUDkrgMhgwNeAbfd6UZp
lpC4O8U7dnikq3dWFbTScwooKtmkpVx84yIxUXmnJgp4ohPOJvJ73KQTUrdvNNHl9K5MoOqCUMOJ
/K0J5PIB4FGLf2WISfV4JL4Y0bZu4ridXHXDpt56o2dkx75Ua3ObtwEksLgla9m2bS6rG2I2JDeC
OS7eoJG84EZCfyc4AFLpQDji1YCsgChrU76njNUNG0eijHGoLDv6NbRqFN7yfw9ffF3Ur6Iq+gpU
VD9dPwHyOPHWhvyDCWCfAzuKQ4NdY+hVKn3KtLJ09hY2hMZL6XstNDWh0FDaChPS1n2fJcWbMeUm
t0CJrAxd1CCiKNL7hYGHNce0O5a5og0nRe79/FCMGTHLo9LaHNW0jTgWWQSanj5cnO6qDv7QrVNL
wWtopZW+0fLceoE9GdqYW5dlDh3Dc97CUMH0UlRqx8erPcrCVTH63+kQl9nNQBqYHZJoolpofh1V
H39dkOhTKp00ODVks85TcC3TCkD4xJrOjtkpofSljCbjCG/wD9fT4MVkH6FG3O8MpN+NWVXfVEe/
1WqrOTlFCrBRwyJB4ImDA5GyVklaHIon9sSBpmI7x4IhO9m3A7j304gNEtmfLH+RPXm8C4Weuddn
NRPHYOlYOJo+tGNsG9Wk303Sd28YoZpt5wPKw7++xOaeNC1yR8mM7+DL+CfIfWp200840U0MFhMa
hJ+qP6EjZ48l8uTPFRnUmqvCwsPU5gmHoiQCORQoZ2+dQsZYm1oGYm4dIOTR6/Q7vQ29lcrC0igQ
7NHeoKWB4Prse47hKNVjzShjm3gbqWz6Q0wlcX99fReepLRm6HPRoaOWMNdyh9xTN4NqdCe1o1oS
UsU4ylUETl1Jyi+NENGHn6Sk6cBU0VWkIUhJ+fw8dIMTANKUR8jChrqN+FDcC1K5BY9d7D46NTaN
TiEIVXdU1eaCP4OwsnxMdPkUyRUvz1QIVYFHR0tqJ5Wd5W2TqAcLdX3Qy3fwpCJMLQj9HzAJ6mxv
+FbqlariOye96Z0B/qohwiOihIjkjZrtFXvR1ln7lGCxk5+SSVtr5Rc4RyhM54VCPYaU3BxcHAgA
ny9wE6hyqTShdMKl2b7rrEJ5HFKJh6hQUEqIBA/kXSS8UF8Z93K78gCnC4GQHQU+ay4KitqCR3Ul
n1zKLXsPjxlSaM61c315L0dBAGFqSk0GfDYYlPPZyao39GZueycvrsfDoMN9t6YM4/ooF/ENQRLI
nxS6JpMQcy42kbQUSGSntU5NniAjRutqS6pTIhKTqCvn72JCs6FmJSFZJC0g+cE6WV2jnEo5sx8p
E63BVi5HgQ3GdqDBT0+Kuvz5stl+kZZ61jmnIpIgcKJtBNHGqVci1uWyUfCnEskWpIOtzgu8LSw0
XUkq3y3gs20H1AJ4C+qlhNU7HjSv17/RwpSwR6AuSJcIgMF8n1utpSKd7UzQPl+uHjO69rjrNaa+
cq1ejDPVlohY6GsiOsrmO1+6cVRh5AqFC5yE+lDqmvIt04Jx5Zq7PLXno8y2gVmGpd9gHnjSYBc2
etYD2Q+dG7xQvT+iKOm4ZaJupUt5MSYNqfcrOP39u5t1NMfUCaQ0cGuoqps2k/aK+ClZeYMjtjEe
kIBYE31a2iC0oKjM47wDyGRa63cjxj2M/ekB4cJNSRrUu7r0Dky7Gt50xvBvxM+P/v/6P/OnSyTH
xYejHEnbn/NLZRfH0umXeTfYoHaRFPty4IaphRcXSkoWWX6/Zoy6sIoAZqYogdrPpFBzPowI+tBW
wjZwM1Ti3Sgvch6PSvaIJwYWl2o9DPivd2tS0wsrOcF0SL5A2pIezEal0BdX+dAErpV52W1lZOE+
CiEnlDkSWtcP2kWGMK0j3lGkCHy0C5FeOhiKUtRjgIqAgG0kyfFpQKo43OA3jLaamocrCLSlD0fa
g7cqwh7co7PEx/IxejByNXD7VLO++LahfI0dPd9fn9biKLTNkRUCVanM9a1kDMKLHn60C32wFBAZ
C9N7dIZRDj4aQFi/qQYPBWAy4ZrrfLSm3kLRqkO3NLTyVsVadK8NUbVymJc2BBcj9ka8NLB/my1a
UYtAAlgXugCI/BsHTAi00Sg7WQk6gtdXbmlDTBZThA9SDRpB5zs+gYHGO60LXUOuPtWJwzswi1Fq
0Juv9Nq/XB9scV7sO1gUv/V5ZjdXlAdWZRtD6GYi0R9lvyt/jKKvQCira92SpR1B3ka8R06GdHj6
Vd4FjCzJklyrE54XiuZTRalaT7xKjhW0f1yf0+JAPJ9owRI26JecD5ToYZhpkEZdz8tqyo+YL75q
ENLr/cfHmYAbXMY8CO0LZ1+e/XomRZGLcGLz2RrMHs+SsUg+6NlGGAKzRj7GMeIP8IDn8xlLuN9j
w4ZAx6DZ+YGCkptlBy8fnQ2t7kkBFsGc6SvNRhF1MFAuKWPXrvr+ISlb+SE142QFfXW530hPQSMh
BIX5AT4253OhfSM7FcUTV/hJ9HUM2/JgNDlgpAQW7spBWhtreku823CRndiwx8fYbUN1fAaOiJ65
kLs99WJ/JTxcbjlk7Ck8g/yQQRgos6Ea+hWeD93QrVPNe00kT8HDO7Q++rgDDz9VBXgWcyFePH5S
s9D0Kkwjt41DYe0Vs3OaTxVAqHbrxKOtreSbi5PiU4EKNYAyzLNa2VN8y2g0Yl7XUaCmfo0oW7Om
GT1FzrPmIs70kxsh52gCC/3WcXr3ldTpfWE0hAUPGRhqk6AOSrJno72pZDt/aOwueoBuJ7loAfUC
ynRqf9Ciezpg6EeBh0I1mjzUmX09Q0Rlrg9l5FqCph8VxNELt00e5Z8VHxnA3fWDNv20iwnjEDW9
srhO5Fkuqvs6BEupilzo++JAUY6iigktXtfj6M6Mmvrez4R6UzlUmK6PvPBBbYicPCG5j6f/nB8I
dB9CJ0mDyI2GJNmh/RHum04dVnbp0ijwHIBBAX8xLyAbht3TDinryA2By3025QhSLP9juObNd3lP
IphHnWNaRh7l843jUXn3jJ51lLRufDFrvXiJEOvamh45YkEHy/l4PEGhj6SXTjgYVX0WIVNr6EYf
+w23EGA1B1tqD4lAI7+mPrkSjKcvMd8joOZ4U/Lcwzdvlm5kGVS2SPdCN/ZFc+BM+MAOT0Wryq8o
obS7aGzXCgwL0ZKaCv/lDkC+fn49d/QTkxBZG9doFf2QkvfeWVIvodZiiZVouXQCqJ5McoBEXRxH
zvdhFdY8xnriGFrXyYsZoBte1lJ619WZvGsVIzI2lVc4dyK22pU7e3GWE6mIiVKdnytH9zT2dNwr
IrdXTPFNc+oIsLnAY4z2qFevVeMWtyhGoZCDiC9EuPOJBkFaDjZjuHaDcp9XaMUuGNF4y1olu8fS
Qv96/YAvbpt34822TYohYSzThnHTDn3fyEp++o0Ub9I+iu5ovacPSpykK0/rpRXFXAjgGQKBk9vu
+Ry1LAk6B/q2i0bicO9Fgd1t2qDJvnoBHJWV2Dkj65HQEarfjzbbOnRB6M9HauQqlSj0XY855wb4
gvcUNVF/zKIsABVBX3Ko7QbRR0vLPsM4WMssZtyof/8akCV++12hzz97HzpYqztdaHETdx3lsQx5
srcyRtt9EvumgdjmPqYHmQnsgSZ83j1Xhuo9NWHh36SFFt32FV7LgZkZxUqIX9oBuHCBDiULUfW5
1rVti870IhkZN6UJ9nEedeKQKTH9SuqmTXzsMusvLvti5U25uAnQEAUHxTMCn7nzTUAp1POaBihP
Ywh3zDPtdYw8eV8mprQSO5ZuF17KZFkTMhtQ3vlIpS1Vnl0TO7R+osB5WbQzh1Y+XD9ISxGKpzjA
k9+pyRxmW+fIhYpmiNycQr0ro5DwglKqeFBRgfk0WrWD0rxe3yjo5K6g8hZXEjMivp3NA92ZraRe
xXIhMiVyYyc29o6Ac+6rrXY3Ge+s7JXpR80vGQrYCEDBWdSdOf6WC6wJScNjd+yrn6nDVq1FOf4U
paZ+pVIxHIPAHr7mdp7+BLUhVmBli2dII/2BdQQG2FCnrfwu8Utkv+RvvNiteBMcJQlN/zvkN3HW
UfuieomLsP5spTi3bMpOeetT4+uQtfqhsBvtBYtS8CuB0Y1fP/7hITAYjqnSF8J35vyXioehopNJ
iiTnGqWeSlHGg1fgn6Z2Q0thIcm+0eQWnyR0OlYWZGnPwQLBi13GdgzJpvOhOy1unVym/WblXmdt
gwhB4g1aLECuqlTusp0EhLrfKHJs5Tu0gJxm5WhNA1zsBweLNQ0yGOjl2daTNC/gMSAiVx1j5bEE
HPYn1JTopPSSvxNyYBydoNU+xtr/O5QC/4b2QMFjOtPn03ZK/BNko4jcBAcuf2PkOrqfQEukx5a6
3q2WKWtE9qUjplP54i1F2o8b1/mI/hD0MQCLyK00jCK2Xdrkzi7pkRzaWGGCmsj1LbW0rDomS3BV
qMySeZwP146enNqJw5UVVDbjdOVfIvZBHjpBGBwQBnJ+Bby0Xq+PupR6AHafRLSoYprq7IaCaNGg
zcZF0CAQW29GP0FcRgUCdJy4dc1BaxTx5/Uhl9aVlylqWzyKUBCbrWtfR/kQQR50m17LHq3A74dd
UfltAHpZj5//wWD4jAD1pYHNs+18VUPfHushq3ncG1XyajR0Iw95HyZ/ITKBtvL1wS675KQdDIbD
pQlpD5On89F6JxOlY7OaIucdI0Vxt0U0zd8DEBq3poJybaIrz6GM9bIVqQEi+xbFal9Y+UbCQuQf
BG46JtwQ4D4pNsx21NR1wHMzjYECNfFXL61rN84DumjkO7arxX35iJ+IZ26QviseDJuS5cpvcEm6
mRaEWAUYmJuKGH6+IJh1VKWB1IVbxULfOoqQ+4exNQYkcsPxEZFjKdwCnHuqlVp/kEJLQTNPmVQK
O+Tirn+cpbgJIoOqNU8yOorTSXh3j7R+FJTItsZupAf2gT5EPrHu/fK+Kezh0DSB80Pv0+RU5Lm5
ti+m7z4PmROhVKORiUn8PA8UVTP4CaLHbpbSDd8QtfQvNUp7X6TaiKqtOQi0idomsDdjV9ToQWdl
jx5qCQl3JWNZijK8pqhiQB5go872RNSlSRyPTewqzQBAOayohm+RQAcRNQ7UJw917Hu/JCmRx5Xc
b2lkaMg4jHJtXpZBa+aVScQzF6E6xdr4RSYH+walqE/oncnYMYCf3DaIPK/1dpfiDWTUqUEzuTHM
LZv03skHvZO4OYw8eVD6stvqclZ+atXQWnl3LM0R+h9bbDJIuDDjQr8bOU7kCV3YsdrB69HepKhl
3oIzkO5FGrxGWSuvrOvy9P4z5izTFYYNsLnIYlemMnbfDf4noG3ZPXbD6e31E7R0V1C1pMNm0XGA
t3l+gnJAyqUM+M318hLj3k6Nh/FYYguK9rOKmfCma6RqJdtZHHPypqSAA4BkHkA8R4PRMhSx22Wg
wzZ6PeJswQmHbBNrzj5vrbVrfylOkFBOyZXNjpnXaJH8bcpYU2O3Dw1572GsFG7VzCtvVDU27zsr
REFOcEvuJKdaaxUs7h8yKsoqU7atTX//LkYFKBn6rcr+kfzqLpc914x6QGRm8yyFntgN6VqdY/Gh
jNTA/4w4C9CZg4eV3Uexm6kwAHRSr50oSm8PgKW6s0SNHKuVfU0RAz6qdTseQ8RwV0LS0lMNPUwa
FkC5gGzPcmlqtooAKxy7apoZx9CRi41teu1KuXHxs2JWTprzN/nyfGkTPB3HEnNFN8is+GBQ28fr
wbR3vtQGDy0QmUNbD5MOxgB74Pq5WTyh74aefVUT7Sw0ARWaGfSypI2Dm8afpR0C/ZWtiQZxfbTF
5ZwI69Ohod05+6J+KNpKF0niDhJ+ARvszMmsirLD4vr6QEvTArcNXM2hp4o70fmKov9KPyCcHmZ2
oeSbyDT6+kB6m1JQqGRYPf9gOLLxiR9mUpyeRZ9CLRAX9212qknHYRNmSfkZGL/4JZlek/yDPcnb
bmqkTZ0abZY2Jn0USNkoEeqapNgJGEfbMe+DlT25uII20Y1dT/tkzq+G2yRy3wkTt6angX0xmvPq
UcuC+qUTli1WvtdSKCUVhEQNZhIzvFlyKgl6ek5TJS7uJ/FLrWOnUGFQ+wVFD93eCkoI/6DKxINt
6rsDNOStOks2vEzJEEUYE9ewJIscPy2OrVMDjU8g12zzYNCfSk8MNx/eKA60SB4zFOBtLo7zfVkb
2ChoGcmWPmpet7EtLaF5CFwagVGhrrwvljJcOJG/H+P4s8PGPB+NiO2ZFYLHlCcymGetKe5C7Idu
yyEbjqaPnRYWDCmCvyXLa1RyuZN0YX1JFJGt7KaF7+vQtmEnGbD/LhzJTeFJCRE0caNW74vbpvIA
uHupDHWhCkftjzqrxLfrS71wXyFVM5XnQZGyrWZnssqgXLVjR05HnfUvJfdh3VWhvE8huTwCMfUO
UHjQHr0+6kKEo2w5URw5myhrzpZcBIWDAY/MB87GQdpVgYUluOjwjt1fH2ip9kSEg/5KkWdSaJnl
VoCeLSnPqtTtq0GP90rl0IAz1Tz5c6xznsuQkqLJ93obtUa0J21Id0HpQ8hFsOPkJaK8MbNeerr+
Wy1956lrNpmnkWPOIZ5j5aBAPESpC1RD2ddlGyaoN+XlESqgfAv4vfh6fcClJAHrp6n4p/OQvgB/
q15Xtwg6Jy4ZkLets9rZjoU63LIvuokXJmNy3WgNJD5IGjIr9ocsxdnKtJf2GqGS1JN+DJfA7F6j
vwSYweFYU1Yd/0B6/rstJcONpLfWS2GE5oHttkbRn3bS7N3moGxGnRw7VhjXsyuujxNd6ug6uzY+
Up8aXzbH+4LyfYUdJBrqaNt8hu+F30KdNRiMIoykja/XF3/pa5MOUsoGx0xTfxZDiw5qnNFzqpGH
x5Ox6DLd2Bk8D39aVdbW986IL+HKTbG01BjqIkaFTAXQ7dm2ryotMGPdTFwszds/VVyab1M50k/W
0Ba7OpGlmwD48eH6RBcHpVxPqZnGM9I754G0741Bq2o/dS21zfdQUKWjPITwGhK5vFHUvv7axaiT
XR90Ju72u6xIKZNTNIEwgajPk8+k9pJaMlIXDen8M8XeEP6S1b1WY94dZQ0rVTsckBY2xo2ke/7O
RAxoS0unuMVQO9jbVa4f8wL68crvNS3xfOcZ6qTpRcpNCWf2CTzMNIjZ8AUzG0ZbK9XODhBRh6g6
mICtpMBc9TR4jm2IRqSuCpqgWDiBOPe2eTlgToMh+8q9urQTeZbwkiaFQMNk9isN0VBgclamLm1m
q9v0LdB3VqeZaNShXHHLtEOmrCzE0gmc2g7Ta5o/5/UKBZMUz3RUeJNDoRyMqlRvHSAzt+Byy0Nv
TELatmRu2xRPwA3s42FtgyxtS4PrlOY86cTFkywJuyDL6Dq7po4+wa5r6NMhyKjBaoNeNR5xUDdO
bC4MYQoU8jsK3yb08Q1BpdpWUlzeRaIafgU9GFhcVe38zav9ItzIape8Xd8001493zOcuumFA02H
Luv8NkZTptIjD0AbMpNds4W8p/ypYUn6MQvn6czALODHW0RGipzzDkQc9UhwTL21uqRqN/CPBpdg
0eR3SmJBuP7wrOA6g2afth2DzbZdOTYO7DkT6GGim1grBHmJArEflt2H0wrWDTQFxt5T8jjHbWhF
lupZSFccD/pyo3l5uoPMtaZeNl1Ts4+EAS2oHrqGJBXzlqGkaoLZUl6gAZ6HwL/swt4BIwmbTYZJ
82sqZZNxkACsssEdOm6/X1/OywPFbYaC6PS0IT2e4zds8gqgYWHsgrSynhyItOM+U1vZ/1JIVUEt
EvGEH7grhFwtdS3EvpPy4cPsGEQ3qEFORAhlAixOv+S7OkcZ0JEIpS52/x9n57HkNtJG2SdCBLzZ
AjRVJREl3y1tEG0keO/x9HOy/okZEWAQwV5Jq0pmIs1nrrHiOTuiEd+NNOHjMuXEKDOIp9rmsNSZ
+v3+5LdXGA8a4AMB+eSMrEMnK4zDklCFtK6Z1MBDSmsJj1Nr53jj5Qx/iAYdD+37g25vEAaFkqGT
c/HZ18iHAiXBSp344o2eLf9SDlw8azCGs47d+HsS8/jP2kEr+f6gN2YKVJcGHY0WoZ+0ChskKTSr
vqfoaeqjQ52X8B0OYlbMDjxUJ4aZm8m2d3/MbToryrucHEqDsAvWgNokyqI8xXzUX2QEJQ59PiCB
n9Varbl2LvVf7o92a4Y0NQSakgtPX3uS1lQDysDOSS7NUUPsoJBVvLon6avddtjoSGkn7VwQN+ZH
B1II+Bpcr4C7rndtCZTCrJwg8xW1k83npZNrzHxov1Tf4Jc1Dz+3FgkVpCaIgZRb1x3+RU96Y1a1
wteypTzIcLr8IW9gS1PKOut0Kb4+vJ5gk2XyCaBy1KfFNv7tTKKylRa2nRV+kJjZ09JpGpLI6vyz
wENk8jo8JfauwhsHA9wEIGKB7sLddhXxIQauJPHSFz4wcFU6VFPwGkAUdHNcwJ6MoXfeOZmi7MHz
brySlAe4gKlI8JStezHUKiLAs0vhcwGpXyX4239jJTE/31/Nm6OgnIR2JJSvjRCP0oR6n8Aj88up
LI+R1g6eLY17YeKNM8DaQTRg/QQcb7UjEfwsar2eSqAZ5MMnTOIWxx1jI1FPi2pH6qlVZ3y17k9t
Oyj4VwjqUIJJTEDOX28UnG2xMGqdwo+62PhkRYv+GRPC4ucSBcbnrOzNPQXm7VrCpyDjAyQqWEtr
UkVSCAlTWSv93jSlY1/p/SkYOmmnj3JrWkJgF5KSRrSxRhsWoa4nkWkzSm5BlFez0TVynF2tFquU
dlG10/1lvDkrAeMAAiICjtW3S+bA6mx0TnxTGrVL1EHS1Mp55xnYHjH+vi5eH/IqoOfy9bfqJIku
W5PW/pgVyUsRLNkxCIeBdzZXgdu28fRnENqBsrNFtjelGJbSCSLBUDjXvdYK37Js0pzKRwJqeDXC
RHmhNY7Ri2k6mMM+vJDAjOCla6BhAIasFjLuyeHUMKr9xhz+6au8P8/h47xaxAfZeeKkORCm17uj
Rqlkdoax8ZO+LjSX0nf959xS+Tven8yNXUho7aBSCe50K+A1B4UeZhS0fDySYneorPBFsdVfalYV
/iRVe1Dv7XDcwNTwVWC2gMnWF8hc6sgGpcvoR2X4fapty5Pk9qNpDLbXZfMeZWkb+77d928xGHXh
NYkz7+pCRp1nws9ZMsGrBXiIYvXYpUeeb+d9MeSRg3JAndfHsXDGvTb89jBwWUIpprfHw0pF5/ow
2AXQ/iKtZ044msGF3fzRKcu3EDyVVxvja1HJ9enBr8mjBtRR4FwoMJCYXY/YG5iNa7UjXSIs3g7N
pB8lNUaSprB53xbl0YjhbTSLYwfKgfVdvacKBuIDRHPpEmeq/ESC1sGVjrvliQffrNyA+2FnxM05
p+BMwPeWCKo0m1YrGk+9XGY1GSfSEYt5mEpJwl4rUK1/GzmajJ2zsbkxGY13WyRNTI5Y+no1acJq
oCgEe2bAXlSfeumj3s97gMNbcyI2QCOTg8WhF5v4tzhoGpsQKyEr9sdpGQ+pPSsHO8eqUcqK8dEg
gQkJWhjnXWipry+VLDKSAnldTM/KqXoByZMdZwVfufubUHyEq4yTUdBmFPkcgc+GUMdtHwwGanJ+
T3nlC+7YKbKfcUIxscvDoPh7LOJUzlz8aZTwXa8FU4n1eaM6e0oatxaWOJZmF8uHLMhqYSNJDsJ0
AlNPyTEoj1jHlu0B1SFjuCSOueducGuzAM8knuUepawofs1vn9FpB6O3jIFsvgBorcpyib1GWXTd
zutza1a8CAJARyRGS+J6nLGZ8xmcDYCazEoQbO1j+98YvzP8bGNJ/0+DgR2hAEdqt8ZPB12gwOhg
MECgA1UDHECOcJubT0uOBcfOI75dQS4RTEqAa+sohWwQl3I45VFIwX2YK/0Yoy2FCP7iPNq1els7
nm6KSuJNWEUoYxw6nTlK9EDz2oHRZTRdjCKSlvwDkTZ+Vc08efjU8bV47uiTUQFR1oFXXqHgRX0s
9+lWCB7QaBXSqctLVAzvH7zN48rUaLQiC07QAOdYLPBvW3BIiiAyGmqXTdYNNdJpSi65CM+V88Ea
qjh0sT2mznF/0M0jx6CcMb4XiSrTXJ0yE8M/Ja7z0A9LXfJj4XEloRKILk+TPy1V+11Fe24nyrwx
UXpNqrjGqFRv2mQJLZIkBvnr68mEUWRT6d9Lpx4/8XIkBylAaWZnkttDx44UNhQ0XEFAr9XqK7t0
pmmkQZFO1D4OTmm1/0hyOH9ppBmxsvsrup0dvRA6MDbQPeDv1uqRq0tZj0xwc34+SVLpqWojV4ex
mqUaSTgrwgbZyOs924btZ4RsDSJGwLzJs9biRomjZ6aZd5nvLAbWZAvO0242690nlfBR2DeHyDn2
sbLzVmzPvI7MBuedRh8R0hr8hA5jj0gibQdnXMCkOgnwzMlqHg6LYGfCICPXEp3VtRqXWQDHWyw6
mDiZ/8RcMv6VFUX/zcavEzAqLfTP97/garvQIyalwytRoICRRlmfePzkETdSy+nCnRp4iujf2Qj9
YX9l7QkzrxZQDMWOVGlfAXu1YNhcn3kZ8JRc2eZ8KRD0/tzEpUlFdYl34q5bo9CIwX6FX0y5bXXI
O2zC06Kbp4ust9RLeH+Oia5lOxt/LegrJiMONFVisCmQQVdvqBGMU1NGxnwRfJ7U05SkVo+F0yBG
G9eclYMztNbkWbU1/wo7tSpdoC7m+5DkUPNHlGW/K2FpfSrlrp6ObZFj5BxrWYBCYdxivsUcZMkN
QYQNbouTU/88yihevuhlInWXduCEeOWY19mJ7rM+ntVZK6OTnAW5+SpN2mwenEWunkPsVKNjHYyk
fu6sW2H4PjGtNrqkFZ7ZR6eam9EL5UZmpXSStycZ2M38XDh1/jVNIwu366bSpsf2+NvaAeUn6qfC
xZFafaJFVSo0A235UvdF+xxklXNU8iw5IdMt7CFr9TFCkBiPojnwHloy5PrrqoySp5Iu5aNy0cZa
9xStMo4C3IjbrJbs7Qv28G8B5f+GUgl3eLVpEq9DHjoTg4kDmXKR065z+xDUw9KGe6+nWKD1KIDG
6TayBRGzWi2gbkUZ8lWTdsH1QkIjtpmC02i1eFgrqeRhHv6rSxSzPM0DFLr798WN48VCigDLAry0
aftr0jjk8ZRNl9oo8kMhFeFHWc2snR2yuuJZRsqaYK4o3NEMoRR5fVVwEGRzQqbh4ujjFzNG03Gy
Zbcuop8hIhjuHOxlNttp6SonjxahAFDQwr0eUCr60WwKSbkkZlE9tUnxddarPUrczUHelKcokoiw
7noQp2z7LjFr9RJ2QPj7UIlO3BfL4f4X2t7o1MYxdEUJCiktba2X12VVp0n0zi+AIILyNFRLa7iA
q6mPo6e9yya88akookGKR+0MYO56UpbV1cEcDPplihzle4+Q7rMGLf4FxEJ4qaHmn6Z0Tnbe4htz
BA/LsG8unvQlr1dSMpR2RjdWv5AUS//qdhN8XUa8r7HCnuvHonD2IqBuTpsujF7oVK3aRcY4K3GT
2PoFSSO0FCUjPehVBLsMRdpDQFNu54StYqr/jScacEJLgbqI2EW/hcZpbo5hQEHmkgTpeJgCI/es
qUXSuBx6F6Xj6eP9/bL9gCIifrOIoPVI4/F6vLiMIQ6ilXEhFrYGL5i1qnu2cPNsnhWntep3LTwd
wPpZnho7ser2HjMQe+YZIIgEwr6GXXYyId64KMYlrufSCyY5+BsgNGApcFLnqQnnTzpsRm9Shj3J
oxuLLFClQHOpAMAS1a4nndDRDmcbUTv6qeOhSoIOfeM5cEGb2m5RTObDH5WqCTe1QSNCvA6rTQQh
u64gwlLtssLChUKentMljjwtztLBrYd5+HX/q27vGsZDY5FEGAAtqcD1BGdnifQs7qQLq6+7XVeg
C2LXe+2HNcSTzcowUKjExOh7bAT1pkVPrdSULoZk+IWeLod2qP4aDfmX0Wkhbubd5ziy24Mlz6+j
YjzZyTTtbKJVDed/PwHqCoeU2XLvXc8U3DiATyIbv9fNPjqYmL2Pn9OSZAAlY8fuErdCVyA/404Q
BT97RUHE2JLR9t25d7fniOyORgw5F2ktXfTr37Hoah2lcRr6Th047tz0lUKfvq3+MisIuFUCc1GP
pnqvyLKdvjDJI/miUklStJbzHCxnolGax35pzuYT5IB2PupVXsluG6nmjNiybP6lqbNhuNWidV8L
pdZ/PrrXaGVQWNVEI4rHenUbW1YjW/EIPC1CC+7SpkpyNIp63NnR2yNLLUmU/nHmYcOtMVbJZAVp
Bl7YLyRVdsdkfKF3ZLvOIL2AI9irFWzPD6NRHwMOgecKUeP11+Sy6uok7HIf95Xie6oV+tF2kvHp
/sq9ZSPXkZwYhsVD0gs5ynXdPcINQV9UqfTjxF5M1a1ZvdRtGgqj575X4p9locvLwSnGCjVsCVuH
8SVEEWM82AXaemYlD5Zn5pjsfEaUyvk3pEuiuIoD/NhLWrkuD7PihNozN46V7HA3bi0R1WZeX9oG
onVwvUR50ltl0Tu5nyi96dH8lzyrRHD+/hJtn3oATsJ8D8IReONNsXJCdnJ2gsK3sLjCCtI2D2OQ
mV4FDPp0f6jNhCjqgd4Suslsrw0jsw8WsyqsoPQ7xYm9cYgkz0a3fKeZurknGIWzwp4iB6L/t7qv
yiDpCyUbKw5sHp9qwLte1MymhM86CpouYPjh1Jvqg7q0QiBK6FkA4YKuzTRXG1rTxsxEyaT2O7Nb
vFbqYd3qynR8eAnJr8iHsVSlarkuWWb5FKczNi7+iE2v17VdSNpZxTtX7WZPMBdxy9IJ5D1Fp/l6
5+FPYcR1PDIXFOmfltlMLhmhzYHKz17TcTsUAklvsSY8XWhvq2WbFqSnB2ep/GVszXPb69ZhCE1o
i1L08ANCAAT1BHoG1TuBgLueFZWYVENsvvZ7ZVL/4NukqKDgVndM6nmK3XrsA2RvFvXR+FYMi+UT
FoBvSMLVDOUuKdSoamo/UTUIdd2cHIcxWL4HaZSfnDyTHmQrsRMZENACoTS51qZ4Hne1qEQUtS/b
WfVkg9I+R2naHfvUerDt9zYUiymwn3SMqRpeL+lkKL2eNQpDxUr1JCcIC7ax3h9TakPvEoQnPz66
/dFUIRiickeGh9z09Xi6VSWOFGi1DzzZPJa5UZxyRXoQZPq/WVEh5AgA+aeEcj2KUfd6nA1O7SOY
KB9CW8ndbDSXk6HO1U7cur0SmRBlSNpkOJ9CZrseylJSc+wWu/YXQwn+Amk1fmi7edm547dX4vUo
q89EyysMJKSXfGgihhebVjd5WqI2OPuAa/1XMsZ/enNIvv6Hj4VJirir+GTrxK62CkOB2N34S2iH
L6MwANGw5Hl8BdnugFjII9FYWDv/GnoXSFFjNn6PEClHOcEQKornh29EIhIBbRbSY9AOV29xgDdM
3dhs9DZIUk9H7NK363B6sZRe+3B/2W7ciJhP00ATvGOeiNUeB7gYQlxbaj8cnPBz1izy86xE78I5
Hnaio5sjUVMADiuwt+tSbkzZzig6q0aMWe4PdmvHrhIltjfH9BfuT+rGPhca/Ny7oGUEfPt6nxPG
dNqQJ43fTaHk5ZVanNRQ+/QfBqESKaoJdF/XEWwum73ZRkXjKyKz7/JldLtZ2TtMmzj5bScQ+gq2
CEXI1X3eDNi+VP3AhuOkPtcVtjP1jAkTwVr9HObFnmHxra+kCqCMiGIxPRWH+7d6hRVT1XL6mVnF
wZQQB869dCqkuHvtB6Psd/bErQ8FchA0mhARoWB3PZoG1TTI56WB/q1V5ziU8as1cC+7/6Vuz+n/
jbLGhgUO1DQ0Vhu/jePmQJm/8OoEd60yCn/eH+nWfOggEMQQmGlgAK7nAwexWyhMNn4jxcNzMi66
F7ZTcPwPo5Ah8pHYfhvIc6gWJUKETuNXSNsdGmX+R8kxOfoPgwixHLohROzrSD1u6lEKx7T1AzXC
jHbsxnM0G48H6QTPvHx8HBCCG+wvyoO209tl6wOYsH8o2mA4zzrejur5P8wGAqzguPGWr5NazPQ6
cwnyFqXYZllcJ51k022Kot6TTr25A4DVvnHKaIaIvfjb+ekco4PQFbNs+TwfSA0sF4vFh/NZ7mwB
WQBkjzgWb971KFlvTPGgIy2HW592DKoW+zsLKMbDi0aOJkR1kKKCx6CuRhnARhuNiYBdNiheksTS
Qav6x284ghHwJMLNQ/y7GiUcEhPLIgPWAM5IH9Q4lv+BCad9DJcufZ64hP66PysRT10l6ZSVmA99
PspdVNVXj6tdDKU12YCxF6uS+6cy6mrp8xjN/XIJxrmsL8UUBOYptjB4fqIR3YUPh+hUDqkEo21G
CgJ0+npZx5wln/Sh8tOmpUQbhaHys8pwsfFgh0l/IjDU792A21eErIcRhV4ye2YdUOhOgtvfrHPM
iGB6rygkPT+BY1jOuPNBW7bUPN8rB2/HJGVkd/KKUNDaoLHkHqJoAkzOD2d5jA6OnNXmH9miDeFX
SW8k7a8qTcKdIsb2pr8eU/ym305f2I7DRM2387teVt+nFMcOZpR3f84pMej9bbQ96OI64aqn4y7c
fFdf0baXVpfQePRhbEmHqQFFndVhtfNA3lpEtiqmI9TKqPmsJhQPSjfIbd37s5Z+y/W2d5cked8v
6nOflHvB7a3VE+5a9LihH6vrdL8slSWlpNv7WGW2LwiK/Q2yeT7bC17W9xdvM5K4vdjRcBBoa/HE
XH8nSaPyV3VT59tlJR0S1EIhJGmtGy9zszPU5jtxb/Eig5YWHu4b7kU+12VsYg3sBwWqX2ni9Iek
q/YO2I0JEQUCAAdmJdDTqwu5radBidViQPkkrlU37OJ/pzTI8cg2cKx+ePGojpsAFjjLNDpXe0LH
ZLkebXUAhGSWsNQruKo48jlK5dV47+5NbXNfviHqQceRjYj7Y3VfEjcZTZvro6/aI89AD9Sw8ND2
N5snzDEN2sZzi60jrbrhW03K1+8EItulJRAVapy8QxS7NtjRGa8BPrHsm1kWHwdKLV6rBP15XIw9
vYVN5kqFmI0JUY+zTd91FWwDblqiesw1UL7YJCvEWWQndnLCCk731ayx/s60IH60+0nDjLuZN0lI
P5M6X58FO5xqOrmN5fc23IgzHaDQOKPJrmAbNkjznvLS9jxQdUV+mb1Dt4we6PVw09gPadiVNuTm
Qfa6SDFdWd29HbcfTVg00ISHI8fZW6ctkoa+maMli59FUMsPjd2xO62utQu8axEO2znk4nhdvekI
w9K3ohkHpUCQda8nVSmJ8NuZNR/rQ/0QlUCezNluTqoxybjY1arX9jH9ZIrAT22t7r0Fm32D6OCb
fjbNQG6ZtbyNGYHhyHtr8RF5a8KTPTYM0Wptl72jzdUYWCPjqYtxLu4Yp/uXweZ0MjSgEbAp1J5J
o7TrmetKhENwUCqolNtVdUoGLVJOThVF6pGTOkwHnl3D9oxoypZjJbX6g2I7AjEFko7VB3ctLMxW
CWNtEkWVyqD7yYIZqpE69gclIpaKxlb5jJv0XpNl86mBnSmQo2yiXvqE65u263MnXhbTgCMlNU+q
FKTms1EaGW1K3shjWsT4yI61BTRC71SMOHUyZe14f9U3h0j8CGFiKNhaFqHx9apLoCTyOUsNCgwI
73AlZS9LYag7vYXNIYICgHw0+Qo1VhVY5vUoeVst9mAjjjZGSvkyzlZ6qKj7H3pj1/by5lCi3Qp0
nkvWWR0gOiUkLYod+IbT6fOpw+ws90KccBdP79GDdR9dP2EaBGSYV+yNh349M0urrXwaOsufnCp0
zRCp5TqOq52kbxM8CXE7kj2QpVRRNtLYlerQbEptyx+o071adqP+YwFkea5GvBCdvJB/3J/VdhHZ
FGTL4C5ZSD7c9ayyQdKWrrcdP5rtFBoKcggeDd3so4ns2qM3Hq8TRXfRrRdc/rUXSaMaGa7TbeDD
pS9QWZfm5iBVTXWUW93AvRqTcqCSkp2rR0WKzAzxe33ZWd8b86X5RMdTyL6L5s31fJPKsOmnsGlK
NN+fSqXvD3Fe2sfB6uedUvwbd/zqhteIfqlZ8zrTdgYTfT2WqWWCbTGmr02g1J0b4eBenRM+vPaa
ynXfHM2YC/eAuy+eKQ2RQneSm6bRz9Uwz9ITN2JGLmCELUyMUdhVJ1qUzF/ReCmak5TEY+CqRWem
75pFawZwm47xq2lro3RLY1DmERp5PgyuWVeIUEepo/XfmjnWGQVB9OaQ9FnfHeYsKRFomjlNupuG
DbRKWF5F8CXV9WB8ktPSDt2GC0VyR8VszzMF6sBDVkjXzqneTa9K3pnjx8Axg+A56YHLvVdGqW4u
Slg3zaF1KvQ0piLWtedCNcoE02u9ywHQZXr+B/y2eTk1ehNM3pwsU/6ltyDnnptQDsNjonbtcpAN
8iLXzszpL/RdisSTNQ7EMc5zBAKrBOLu0c7DyXZHe9Hqj2mrDhjVN6YhPaEqHAwe52wMT6yrrB+X
FLmej31B6651lXkenZOMoWvzR4T/u524GdmYhoRIXXf6ayONNUaDsjJ8TYbGzn9Mat/nH6S4oQ4c
VmEafJlq/JwGD6/4KHixtbjoPwSTKs+fHK1sZzApsRI+L2OjVG6FPFV1BuBkEP8SeZofAc7a5dP9
87y95f+vESOBGdXJtZ/VYMVcMKVWvUaIwh9bTK/cSg3b46OjwLSHrUctAE0BQrPrnZ0bbV5lfTa+
koj3H6tcH45JpO51mbYhCt0lci4NiqzQhFiNEmh6Ow+SuODNTD1gZVR+aWTUd49FL+Gro7eFY1BU
ToY/H50dtXHWDkkt9oa2Js6hARE3GB0lr1KdjJOXzKPuRnZtFjtZwvaup7OAXCsS9XTqaPFer2Jd
prrc82q9jmnHIRtKNfuVQQj+xu4HR9RkilHtfDjxJ6+vJIZkRkyP0iXo9OshtUjFarTW0lcpXUr1
pLZ1kB0LKMHDe3QhFvvh3UiagyQkm+QNr7t6XeKSIo0tI46QI199zIZZOQX5o5x3wjn6/KBkREjJ
f5xVzFFMY7jAdgz8VNO7cwU28lPZL8OTjObdET9o8HyPbhAG5IMJxRDRCVjFj6qe6AmuMIEPbU49
Own+FbhBPWgZJ6YFnRKUBq/Vm/TW9bfKKUEVphknr86o66/aEpmeJYXWzifabkKaQRT/IXqAZCD5
uR4FsHqLEWKevpKfaj/Gul6+RRquLFpl5ydJroqd1NHe7EDKXXTE2Rc0cxENvh6vmJQF5bahei3H
zHinEOIPhwA/hD/oVkUvzFS+cCkMP9tJmXYqbbeGFi0I9orArK8rOGkW5lMz6PVrARt3eKqKDEFd
BEkWDItmzSrPM6Il3cuoQKQ7L3TKdlgA27uZviiSTDhCAT2A7nk99SxUF6oG5viqq8X8gtZ14OYU
ZnY+6K1RELcX6ZUYZA1pDVKK+KaRTa9v8M46l+KfU1Ute/og25uEmgNXCSEjRwC58uvJFEDGYAQN
02vSFO+iQLK8tAsTrHMg1dw/bW82xdeXloB2k5GTuoAOXldzllivtUZL5lc8J5cCJH4YfarNue88
K1vU4jCo42J/qNqwkY/EH0b9YUrNTnFHqCrjX2EuUT+rx6UI3cToJftoBNb43hhDyfjXiTCDefiO
RZkPVo8pDBT4vatLT7KyUCHqmV8JgEQlMpOfJqXrX22LaOb+0mwPL/p/xJecJXY1jYjrjxBq8tAv
0OpeiWiHxm3hDT8V0Tj8W9J+/SKZY9Oe7o9447Nz/JAVhX8tUNurcpMWpM2YGsnyOqT98AJdMfdm
6osHe7GUnXW8sZEdskjBzUdmBwTN9eSCJpVCvUvzV3mWlacuXCIPwmu6s4TbIIMAgysW5XsqoaRe
16NYsawtEmTa174e+ic10atvMCaNo0Rd0HVQszxkfT/vtFNuTQ0ItpBMR65ok7oKRfhwcjoGrSDi
V3GReyo10r2Dc+NjceNQ0UI4hbd+HciEzdAnUlIUr3FFOcGhkXEGi1R4o6ylH/R5qX70CAHkLqSx
8Rw048sk6+MPPQmzlwyfxnd0z5tjWAJzM/V8T91iswYUK4W4ssCMQMZ7k3f9ve/hxLM6W73yOuQF
RQLDbl1ZstTn+/t1O4oooQMNBUNEzXJ9QujKQTALcYyPZjC7S5wqRxvc/c5WXStVcvQooROlCj6S
QKKudlFCzlumatf7mZrPpuvoBK4/kXjo2/fhYtTypehJaZ9oSc9Q8hbLrs6ZZC/2Sx0WoeoFfZJ0
R3yjl8mdzHGgfLLM+Z6w22Y7CFUlnlF2OUVH0J/XW91UaBL2TdP7qqTWbhJr4OwQ9XElNVV3tt52
2QXNgBIb2H9qxetaKigCEjB43D6dlMYbrKg8a0nqHB79uOLIMoIYRIjZXE8oQ2wYl+V68Ce9BWPi
qNGZ6mn+aLQnGMYClwPSmHLh2/P020aV9bRVwNLL/iKZyks5pPlB7mdpZwttrvK3UWCDUCfEnXKN
Za7htIGTbxiFHMftE+PvXlueyhrjGTMI9wxbt1uBIhYbgf6EaNKty3TGmJB8ZppCrdsJYldLoYMY
bR1S6c60P+5/pZtjiV65BmEKW5PV2SiDFgoncpe+VCSoizeR7pUS74ZjUvC9P9R22zEtYamDahkw
1jX1HL+8rEeEQfHHLjQ9RQ6DQ7zUe13izZPBpwL7C4EYBRIu8dWru6TZ2KkLi4enXHkY+2KmPtNL
nzsN6k6jldVJMeM9EtjNqVG5lUWiuE2GJ9OOWkqHir/Mc3vSCmqCUdrvlehujkJIAYcEfDPv/PWJ
UvoubKNSV/xIM3Ovb4v6ndaHe8YWt0cBQoM4uSBtrDqPZjfNUw2eE1+rzvCCJKmfJandY1jdHAWe
N7cQBIoNujI1IiQ6Z5t911jo9yfcy3Un7UFBbm4G+FuC+kJGvQYj5nNamAPJho+L1OKpefxqysEX
XNK/JGV1GYrgMatOXho23/8fb13Gj+TEwB+HL5RU3Y8ixOqkd8LqYBT9Hhp807UQI4EToOdNYrix
5mmRT+71WVJ8bcSMc1DtpzgsnqwIIRCtXr7WS/kj6IOP+D08qCDxNkdWEyYs5QO6muLL/nbjtllj
dEnM/kAIITir/TCDMXaKp4yU8dF4lkkKeBXgGtILCuDXQ6Ud22JZ2CRR76geRtm2Wzoa1cix28tj
bu1HLlyA4DwjRCSre1Cm4NzSrlWx9XRwJXRy6cWERX2+fwXeum1NMmsBgyObX0OT4knvjRklZr8J
LPuIDc/PAHjEwQ7TvSb72lCNzwQiiMI2fV0gJTQtrtcOMkdbBX25+IWWRuiXTmCP5kr1stIqziN2
Fq/9Ek2XflCGU6V0wYl6Z/VUdOFIGdTaU1LaLi8gceJI5DiIxiBpXf+avNBmQ1/0xZ+McPaKzEFs
eym0hwMbElEwWAKzQ/92bQJE76cJkRlV/YJlPYTd8MOY6j15gu1UuBbZj4ju0EDYqGDS8k0pymiz
H0qVdFLCAR80u9N3dsom4kC6BCwG7W5BOOdxvl6wIIh6JXIiy49r8/1sG5cBKqcbId9F+3lvs2ym
ZNBtQZYahiSYICAZ14M5E3KiQ9IaPpJa+mHMdWxvcm1PcvPWKNAqBcSQ7g7f6HoUgL9D4kyD4RuN
UbumOjgnPe33+NE3R6FoC28VOAIIj+tRbLsBjANPwIfmHkMaljQc7sPg8/2DfGMUoU0hHklkAWiY
XY9SAbvQF0iifqiVywEjeOU4dNJ0uD/K5rqgJQcXBplegdfehNDT7HTtJCU2Cllt97nO6BrFWtr9
gy5Kv3N0bg2FthMETT6PgGheT8iOEXRu+CF+3g+FWy7qcLZ0moyxkzSPdqGZFYAm4YBKTET2ez0U
ZdMMJamcTqOURgf8V9EekdEnb/NlDxZ24zNheCRYofTX2XaroeKy7HKppakZyhi+9oHSXxS7mx99
9cWEYA/BCyDRoVN7PaEmot4XazETcvTvMbbQz1rvIDtgT49WD4VwA8gkLOSINRE4uB6o6NBxicM8
fNVQGzralfpPiSjdoxkVAQXvH8+HEKXapP59HcbULRRqzmPxCSPF6KuEqN2n+zt782E4INSnFHI3
iw7VuttMZ6ePh3QpXgeZJk7TImJsqdK4s6nhFLIiV9VJkhp6DqShlCa3ZDK5ICxUzd72x6aZy0Ol
2uGHGsu9yetp++kgttXSemVB6uwQzekYfovncrI/Wthdqi8h+lnjH1ksp8VxLmp04kwi4cqjX6r6
VZMOwR/KOFaLG2kdvdxSkQbDVZPB1J4rQ7IbF88DWDduZ7YT3s/IJxdnPFzT9pA785y5pS2H0kHF
7mfyUpPg/hR0WWu6ipqM+rGUp1E75c7Y1SdHacf8HGL0OL30g23WZ8cK8lOMMpo1u3SKJvXTnJfL
+Ce4PXrFZj3ZL2Ea6fUTerJO9Dw6afkr4zr5SSyuKadlTOzwvVNEenwSWvl95076IseHsQKa82ma
SEE+BqkeRed5VBrKTVI8N+/V0TZwbqDAjOOtUmSTq7WB86PMe84usbYjo16AmYUbl0X+2YzAsnpT
paupW6J7XLwnKpmaU60nyyc5a63vqTJmJb82q6LDtEj6D1unDnK052JRP5uDZnRPMd6+qgeLTVJd
hC5qdJqtoDLVowkYo/q3zfv0I6AXRUHRhCjyVHQGrr95gxnYa6Ig2fYyN9U4nqcW56hTmsBwfwpI
dNGyQONt+DjGyvBdomAN7Idn3cg8J5IC/SeV1FD2zGXK5l94zlmql+Cq0nnFlFetl5lJYH1aiBad
Uz3o1eAV+bAMZ0MpjOSpM60JZYG8nEfpwusONVNv9PBDyRLFfzvWGKRHmQJgdKrtVPszMgpd8+Ap
ZtXRGdPc+iincwZxfQiiT+EoOZlXmW0loSAl1/VhsJJRZmP0g3oYpyjCFhUauv4uTYdUecnHYI7J
eWcn+dBBuJ6f9KZIF5ePIYEoaK3a9nK0CmYP3EIS/VrmsLM9J2zyf4KwLT6ZIQZqrkHY2HpVOCaf
+lmb5C/Z0muXWZ4yTJzZaYqDtJopJ95cGFJ5wBm2XJ67Ts47HBio9Xw0Fj1LDl2kS/GromdSck5I
k8MzgBczOi5SaavHOep6ACbiM/xRV0qrnqh1qIYnJ8lYnaYyqeQzcJde9ZTUimqX3r0znWkPJbMb
xdnyAz1CcxDuJZwnV68DPTvESOb8GBSMlw4t8I7KRX9gUg+2VivGocLd3jg2XSubPxWlzmUv0ho1
BWriqB9qTY7ND4pctmXqQi5r/0w5t4pnGv+HvTPdjRtbsvWrFOr3pZvz0OhzgMtkZmqyMi1LHuoP
IdsqzvPMp7/fVrmqlEydzFYDDfQFGjg4KMPDFjc3Y0esWLFWEqgQ4VKl3RSNLn8/HQqPbl4TREmo
4jOqDFd0CVgogzwMqVTUuwAIa9M6ZXRhRJL6qW6R9D291CtRVzCY4IWiGY9T9iLPw3nECNWmqXdG
2ZoXYT9kK61XNO/0Kkepq0iJRI+LOW/C7rKTlre0vTDArncVddAVjPaaiUOqHKjnG4TPf5xe7fiZ
IC2BYbJz5ONkfId3YiU5vpwOcbdzimFCj8wsXDmQq/XpVY4xZIHuoLHJtKEQfFiyEhkis7qAV7Wb
pCwfXEXKMQ2qyoDhWj9W1M5NbM0O102SddkPxZmEdmUi+dCIkqFobvI0KcZNWjEs+z6xUqNzcbH2
39y5gPZBV5ppUopmwV493AsEF3waMX27S5zeNrxsGORrY3TGNxquM7vFDDr9Ae5w+tOA1YfrqI02
TiUTdshzMkRaJmGfuVBD4wc6OPp6hAe1CcwuD84crKMWMaqjUPs1iJrCRGk555JG4ei3AzVRZfX+
pWV9i5UB77agYfQ4yaFKhK3pqnUnvXk6CmYmQ/CwCpCIRgVp8byBjFjVXJrmbV4q41YXZnUoPn08
fcSOn458GEjguTgy4GcebmqtzVomtNJuNduXNqaka9cxXVDPKG19kybqdRohmeM0g/bmrJJMnKIc
vU/yGTLMw4W1ruIi1FrndqjYvwCu23WDFd2ZrP8oKqBDB/RBrSTM9448Fqn+qmowJee27vz4g5NY
8UbRS+lzG0KAQp1hfji9ncdhlQ8WGJ3rRDAnljOaSslHFvrOsCP6ylz1dezF5I9u2I3nfGNfWYoC
j+4S2T9xaNl2DQL2LRzlbpcZU++hS5c8oJqpXZeF1J3pTb66FAgzrEU6hoz6H74rKawmZwj1bldH
wWit+NyAdIwg6Eiw5LoyN6c3cWnjyE0Bjk5zThjFUHzo4ud5AfZNZdrK6mQNu5aIlu0Y3ZSwx5pT
A0VIG2u3VdPx1y5zo7ZUt9B6uXqwdTx7YTeWsYX8txIFFzii0zEZlDA6h8Ucpff8eJC2iUaEZGE3
e/jj2YPUtvDy+50lKdFKG2KSPdpoN5Hq0HIyKsYzR+lch+GVGwdAkikgRs4B1lTxQ73Yk1BD5WOi
8bojTHWhi+ONsffZkzN7f/yqxb3GiRJjjMcV+ZSiu5lk87hTO1rCK00q5h02rE7kddOsB2dSg1dW
+2PqxRJ04yO4cMqiWQE7m3cMSE4XUdRBYvWj6IZZoG+nz9TxOxOTksCsolpGlGoR55wCY9ts8scd
N7f0Aa3GwLgEM1e9PLO1bIMcTDWt0mSow9WbF6bZDorMNf6sZ3v43lIrgHICU3UH/FB6QOqSGyrS
4HWyU+yUqkovBpEEn170KOwhAU46hEolFwj/L37/xWGxZkS5iz6Ydnk6OXdRPwfXuWQ4yPVF/U2T
JSjKn17wlRcJOElVS4jA53WpnqroXUM5lbMgm/8+sGI0TdAEf/D9NtqeXur4Q+DaAKfkRYL1O8s+
pZn7ijZb2bRrZDu8VuMEFcIsOueU8NoOci8xL4ya6THUVuhaoFDSTDvdD6dPlhE1XqAY6VbuYt/r
UMg+QwR7ZQOxj0RDTOVL4KQursN2NhtkJHJ5p6SOiSdr2ZG1YmYX1+M545xXNpClkLkReuqCUXh4
OLDi6YuoqeSdFgz+Gklz/ULX4jcjoqAffG1AlfQMiZWLB9KyNA1zBK93xtDql8ngTO8BQM7pPLzy
LGj8gbcSiGEGLbu7Q940tKdrZddYsCWStB2ZLB0z7/SRe3ZCOwB0eBiB7iIAS+CneXi4ZYMVBZJt
+fKup2eoeX6pQZ4rQCsQESxG+Zs02lDaW0jJH6Y6rJwN1P8mCIBaSsm5mGpZTVaq74yfJmuc5kd1
yFNrnctWZ6ywBx3sXa3mcrqSTSjTV4lf198tPzLbq6KKevsBwKyU0RaL6FRqRhjGmynspTfaw3Pp
0r0QNs2w6djOJXOiRZ0t7fNK2elZZN1S26Drn5SRYCUqyufTG/rK1yWGHfmEqQuBwhaHY6wzgkgs
K7u0kJnbVgxIsy6zddoeoLhu1nUaq+aZVPD4qHAn0lgGQhIedMsuqd0iXzaOOb4xUqJuVTuCxzTr
zZmjIn7yw5MCms0YNdsoxnXVxZMlqtLnCSINO8cs+m+p0fQbDq52l8+AQdNYm591fL0vlUnWz1BZ
jyMI9RFEUgptdCiII4dntPM1KEMhZxQRjfImrSflU5dA2B0mkL/Tr++VrWQp+sAAqYw/LemMXDit
1BQs5Wvp8F7jqFxFamddnl7l+MomIxC8SRJOisulbpXVolmNDby2Ay2tvdwYjE025vb7Ua2Dj0lk
pj8cvOM3pxc9fjQUuVFVg8PK5CejDIe7iNJyWhe5qu3owjgrs06iT7YTGm9OqAUTireEJDxt9KVD
2lTG+lRgHbXD1DG6wZmXT90ezPdmZZ3j/h4fC2AXSKcESZJq/vvwgbLRckqJJujOkcNv9ey0l3JX
TpshbM71816JkqjRMQBCfwq5QgLm4VKhCSqrV5qxg72eSHgaM+AXr5MY4adLRcfv0Yv0oWT6CFMl
5coM57nxKrMqdrJT2fVajcZy+hxFo4NSaa+LDteoy/FFYPXRvpqSYPKmWqp+4PkcRB8seCLBhYrE
RrY2czkKGVGyMXxWuixyXDgrlc/4U9pM51IdsWGHXzgfOHN4aMRxBgCbDp8SffbcH+xC29VN9HvR
VtrK0rvL0mcASI2ax6kPL6ekxtNMOpPCvnI0BSmfUpaURBDCDhc202YegIrVneYU5s2sS9JjatTK
mQ/gmYe3eD467VwCaLKwzhKu61FkqWe7NnaMRNkrQHPjNrXNzgvitv2gWE2zk1Hx3U5GV6zGaSj3
2A5EXmG253zijk+usC3mTieppB2piPjwIomliOsiZAjsnYXthAtaKa3qsSqAvOdk/davXkz+iY+R
C1CobR0u1ZpFkPn00na6ZEdrDXMLWgn0E06v8soDQSmmZgTAwrBjyb2d5qQsJTs1SIkAjjMjCra9
OuOIHXJ2Ti91fA1ZootP4ipwuaN+NOJuidOVjbFTAkvypqBrH0wl6VdBbYMCKnbIROCoTLE3aml5
Zpzj+JyyNp08AjenFVj2cDOHVC4jWWXtOIocb8ZBgmJHjbzTT/jqZuJnwOAtfTu0qg9XsfoUx5qm
N3bRXHbbANPem5BCbIMZ/bla4PiL54EsQQQXVg0wxw6XqmppxFJVNnYTlEy0Q7kj7pwoaz6HHFsv
0bTsR1rH3RcfpC1wg8B0zimYvvawwqCXU0Nv9Oi+0CM97Dk7xq5k0uHjKIX9e7QWg89mZpxDzF75
/rlyEevjgMLEPvIqKWodqQpfNXcI+vTWhT/3kuUmlekwHWnFsbUqnHD4VDRRnZG8jmm/lZ0mqt6b
tYLjVAUhKz9T8b22/yTM3GJU8AIcOtx/PZksFEBrc6cHzQTOnmb0Kqf7sqnWemEabuMr3xon2ChF
+mahX7jyjEFBG1GAoWDmHy49Y3kyCIeaHamzveoj2YeRHtTbqG67M0/52jsWuivcoWw/UwCHSzU0
TgApQ2vX56PqwmnCNKU10ShJfP3u9LdzTNPisRCu4UCRgYD2LNZqBzzZq2CwOE9tL3lMxg1PcVqh
0phJ2fxhUJppcq25S3fTkESjx5Stn2zaou3umjgzx62WqOE5pEQsenjxiJKexAsUAQhxyaPq86Bt
qiK0d4Nc67dFn/XvR9hk96ef/ZVVqHEQcEQPVVhELd6oGQUlMySds7OGboRzkjfFb71hTmcC8Ctv
U8wxMAhFlc3LWtCOzCK0ulnKbG6ULIF2NE13g6EMGyU09TNPJBKOxb4RBsWWkSMjpLy4J61Yn62u
l+1darf9Q2+E/jX0OnqeViq7su53n968gwjZQAdmfARKhr6IvLlUVCqYlr0zLT91yzZlUM9uzxmi
v7aBz808oHRxLy82sOsbLXDsxNklWd6tfbvrVkphZQjyyufsrV45Es8Ta5CChLTYUnPVMAIrsKrU
2TVjNXlDW5YrFO/OyQy8topwW4DHx66hhXX4fYd1PY4d6M/OaPE+aRHX82Jgnos3vxz6HchdC44s
fYhFrByVMKdzmQR7bkVjmxdD58qaf2645ZVngUzFKeC8ET+WqZmJnjAyG0hClYOWrrrISi4TIuQ5
TOwoi+E7fRb5pW1McrY0SLXjQbEyLHX3emZ3szcRtOYHJWlycLF2lGyspPA+85jXLpVV1agys71m
C7M7HW29+YCKuTreYZoJYwFgoE5XJOe4bwuZCSl2DcLc10hGdMWt8LB1POyeHP476XLpIvUBq97b
9lDAgpCtnL5KZBjZQ42Qyb4ltkQY7pqt7DrdgAwX6gpT+q3AsbN+X1hIKrhKEKR38xgZeAVJfVvG
Ln0oH+elCoGZ67L2IdJogRShsICfp+MmqhF/HxL8Re+i2GiLi1otVGOto2w0XI9oWlmurIAUfx1q
OZrRrFIm81rSI8XaRU5aVJcRRgo+YygDylK5Ojm07uZmnlzcMPrSlZAoTWovgC+of1NavHie3njw
SI0YOKRFShORSYhFWdRrNUxs6rOdqmbtpm0YtsgCWNNvXMWCwPwM4xNaj1W8ehINNEkme9eRZnim
lgVemyFWf3qVo4gqVmF8iDk8kQYtE75GkhSVwSt7ZxddvDcxRXKzPtCvU20c1/6QNl9Or3f0OQll
f4M+L/ANm7i8LBy9cgp+V9nFXVRsKhVh3LDWjTc/lZhqJJUF3QBANxcByGA0REbeQt3VgVV7hRWX
G+bepGujHKVLQ63OaTUc7yKVqtCEgIOtcLWLr/tl/RbLUmfWjbbD5Unf47LnhG4II/xT4GtS4Mod
ttGn91E8wcFNCOgGNVpoJwi67xICmxqnLROtJ1Gss8zyDKusnvRhCsutmRPkt5UhjcYGa4fRPAPo
PIsKLpZm+AfeLOxpAeAvLkWIfsL5znF2WTN20205Oun3xMqTL7U1JMHGStTuN0yN6BemyRiM6Eg6
aLh0jt89lW3WSJdOikGVq5mp5HicSRtKnwbf4yE07UbdUpbWsxdFusWoZjW25VfNygLk6rp4MlZl
UnfRugBTqr0uMor2o+Ob5u++2lufGWHVejea0EF0ZUiCj31Dg3hzeuOfb+PF40NXpK/GVAhF31Jv
WZGUqTORHtmhG1C6FV29XewMhu7Gk2N80/rpU2733oR6//e66Juvem2W526L5csXMCGZI6gSdHLy
x8PjVodwrZB3cHZSnETboa2Vmu60GiSrqU2SM2Dr0c1kk2+BDgoRejFvvXjd/qC1eVM3zs4JYBkO
lGYuM7K/mWOmu7lUbfNc/RDYXDWn9/koUNjAIXCBwEMp7s2jZ6ytTDaSKN4PUdF9GaQidVEzVj+d
XuUo9RKrMDOhQD0ikC/hXaOasfVK8njf9FKytTJFvsnHOdkAcZ2rr45iBIU7CwEVABkApy1jhDM0
GTJrAC+pg5uEOX4dk8Ba+Yzkt10fnokPxw/GlKsAt7hBVEQXFqsFYT4WQVkG+3royxUIAp3mtNRu
lax7syUh8Af8bAByHgpUST08jdk4opKHh8U+HguaPFWdbfoU0ZjTb+r4PPAUiCgCToBGUjUeriIB
1hVqXnFH1X66Iu8IL4s4cLanV3ll20TFxOVBHxu4egE8VqFVWMkQJmxbogVeWTjlb/bMOK8bN3ko
e6dXOwriNE24A3kiC41gOhqHz2T40WBmA/eubASza2QoqzmV9L0u+2sp7ostNMxzuouvPCB3FFRt
ZGnE3bhYsiNWmHPSJnto7uWlb7S0vqZWSvm6Wr//evr5XnlnjuiecBGLScRn8viLazG0xkCXgxLR
qKIJ3juIU9/Helas374KzVeV+1eouCx3EYwklFrJyvazMkOTyyRpjTpHceZdvfYsov2KbiWfFZj0
4bsKg1jJES7I9mpn+xvmU8zHIDTi3976LGjD6NCkhBA5UPBiFckpkyA2fHas1OESI4jnBn11zgjz
OKSzisFLYVgMOcvlFztb8qwWTZ7vi1SbtxlTXWtnSuYNglPtpS6po1uhH37dVpl5jgZzfOQ1oUdA
QKIiEQMdh9voD0oJ6TjM9oVi9cOdWmdmfMtsjDrua0rJ/H5Sy+6bWfpG/Gah92dHBg0VFbqGIFzi
R3txGpsybZR4aIp9GpqDvSpKByM6THbf/onRPacpRNLCG0TA6HCdNJp8a7aDYu/36LVAsc9WRob4
mZOa1puDopBc4P7i5kK3dZkFanFWQNtui31ezt0GdMTcF3FbnMn4jnFSoezAiBRSN+QV8GwOnyhq
Yq2TpLTY93EyXJiJnmxCS/K31GLRWh1K08syeKng4/ZqxHhq3duDfpsT886E5+M7lKl9PnX62qKD
sTw9E/qs4JRWsS+x2tkOVW662RDma02qfU9J6KO9+XNEu4tXCBrNqPYS388C3RjLOi73Vd0XHuTD
DzneF/+Fh6Km5b4WiiBHfdhcTfXUzrpyz0RMsJo1J17ljs9IqeqX62yWm4vTD/XKJ8iUILxi6gc4
jstihZpirqfaKvd8KdqK20lbR3S3N04KydGeQRbgqQaPpxc9Dp/IR5D+UCNBvgDEOzxChG0fkUUh
TuSrzspHDNNYqaSW9pk39soJAdkCwWaIC4emJd1CgTY8GpNc7Ys2l3+PzLy4yxIz/9Rg8LdWy+jN
1FQmxRhx4iqF0IRu3iItsdV6MLTBLvfQ1bUrIam9SYfR9mTzHBZ51BpgJcIKcCTRi4R1kYfXdQXv
M+DJQGG0dROkVb+iDGE6qVITdEyiNJMfzInBbacP20tObfHl9Dt85eAAJjPkBRWNALqE9ZpOrfp5
jps9Ia7Q1oTrWl1rytBlV06hlNUl0gbSXV7IRnGmnn8eXz4ougR1hgYpd4fIAJcK6mEYxXCCOmOf
VvhoWNxPRomIKuIHZXCF/mcVXTolxKibEIHz+vfSGmdrKw9Z3HzMrZmxMzcpzNn8XTGborrGod2Z
tu2oVo2Y6ZHzy9MbtTyEjAZwFHhHgl8haqfDw94NjB70s5LueytvvH5OrgLJ3+d68Jne8VtxIrEY
BBxAHFGmHemsqkrRKdYc5/uwaBQcX9MeD1b5rdULqyDdTJASVCZKpcUjNWmptlne1nvcC82VYUjO
lqP2YDhlsYIp0Z65cpaHXSwHY48Cm8KCHp3Y4Rd3danD3LTtqdlHpWRtW50rJnV6Zc1EVb8a7DHd
NtNgr+vaDFbqVIVnosgyWrE882zkSGRHXONL0Zu+r5Rkbsp2H/a+D9zKwEPty/3m9DE5XoXv+Fnp
gahISF7EDrNB/lebg26PSo39vmJYLLsYs2o4lyA/t0Vefj0qo+4YROB5IVqq5jJNMJtUyp2uG/bg
NrjoqFo82tvGmeUr9GbnfJPac/xVN6RK+RDWCE7MHuNLyMfCDGjRSrLlrqmAFlRGfNMyiO7jXpPn
LXNt8biy+wGJmalHbYYRSyeO3S4x7Xkb+Jn5LbHk7D7yAQ3crA5jnJbtwPkyoQXLmI8sPWhmY8Zv
zIl4WFADyl4IW8J3cNFN0RJG/cYqH/eFI/2m9nq4DYvYPPOFH40riVVsoiASAizFZ354QLUqUO0s
Kicg015R1vVotLpbQXqbvFnKUX1yxhG4ShpbB7XeYAzyfarx9W9jI7CbDT7XMYIsNSifO6JtI3k0
mrThjZWR8F7gJPPZ0tgFRFkUe2VlD6Bxc7nvHZtcO1OsWynraNw/n+N/+z7+e/BUUARAts+bf/4H
v/5elBOTD2G7+OU/d+VT/rGtn57a94/lf4i/+tcfPfyL/3wfgXs1xe/t8k8d/CX+/Z/re4/t48Ev
1nkbtdOH7qme7p6aLm2fF+AnFX/yP/ubvzw9/yv3U/n0j1+/Fx2hi38tYGr215+/dfnjH7+Cb774
pMW///M3bx8z/t7+MX3sjv7802PT8lc1/R2EdLo5z/ASic+vvwxPf/yO8g5k/7mQNAAaxBRZXjBt
+I9f7XeCigTKAbdMAy2iOmqKTvyO+g6sFuQDGTedxI0/8Oufj33wgv5+Yb/kqDEXUd42/Luczr8D
AmUl3B+QKBJwgSIf4dW9ihp+UVjTDdyO1sOLoXFD3aaBokTIP5dT65YaNtYRhLMX+/PzB3m5sDhx
hwsbLE0aCHdOOGIsQp5cBpPDSHJ9Y4dz4vZmbDJ3oeYXyii9TZpAPCNLkf/QaEDKmDvo8Avt0wqH
qCGvbwqf8d6k7c3NaJjRmQfSRThZPBFqwnBRhfwuWacI8i9uqihogg7Hhu7GZnTdlWs73DSykT7g
DdpftZE8bIwkVdR1W48AfWqMruJo6iFD0LozPEYog6wHvTFNb1areivNqt+uTKUoC1edLXVXjnVh
uYFuRj9KJ8GyVe86N2+n6UHpp+Zz0lfDjz4Kpa+WpKWuMVeO4UZj3N/2tVQAJ43hdBdnqvqgd8h5
t4FiXQfh+M1oYvkDbmqDp/ZjB9HHl6vc9bVs/M2ZFeltYO7zuxBJA4k5dTGytyKzfLFJqtJkKnO4
7U0yWN3GGYrM87vxnBuSiLmLV0HDlw8EVTLBEli8CjOWYc0MdnNjzOGnvvK07hZzmHKrmf45WvAz
beRoLYpRZlWF5vLSNa7pAvqdpd/cMAu+qSZ5pQaZV/naJma2pvsexJtSNXCtY8Qb6aHJqDdd35K0
yK7dokdUAyM9JnJ8GVXFUyDp63CwAWJ2WjO6g3prNA6KQtMqHDTPyD7ZePZ0VeYOM8mPdqPU+z66
kttV2dz5cuyG8m969Dnur5pileYrCaWA0JLXQaKu8QJa2XG3kfrYjeetEpacvs+Nv4uL6QOmv9hF
3sTY643xh8l88ttP0xxfD9EdQWmTKlc+dqwl4l7WtBrMjWYHa7Uf+M9HS0t3yGNc5N1dHdfe6SDx
jJAcbS5lvgANKfOXrj4Yv2D51ijNTRFGypZfbkw7lzdxkj9FSTHBE1KiGzWMU2b0g2ILsSe8V5Lk
NspLeWP4oeRloW9eF3U2uJkvu+jPfqELuun1Jy7repWClHhZn9cf4kaO9j5aZfjdztejFKXrNtS0
ldKM0coelB9pabSXiWX0107RW+9NvalE10PxamaAPmqJWV4mYzTwlvJpq+ZleCbReK4VjvYCHElI
kIHo2wvADEqxXMad2d4Yja15zEpEG2LRdDWXs7HSc63/3RlGwreV9i6yhtoXJAbUyxxFATcYHHPV
+2blRkqseAacq5VEiugqcu+skFHoVj6B5mL0G/7lLsnWuk7j/PTLXPTL/vj2GbvFuw+lRW6wRaYk
daERtpj93GQoya/iNqhWTeCY27ac9HVjD/k2tafkmqR+dEul+8zc9nQGYXnl1oEeIkTfwaEBVxel
85DDnUjUpLuRbHhQviPF1yjAG1vb8M/JnL26FNeqmJ8h/1xeB7keVlUzd92NU9XIaeiTss7URP4a
0uI5t7OvrcXQFkUZs6OCZ3sYVWWltRsD6utNWsrtbWZntgciqH0Y+na4ZjM0Nwlne2UNdXITKnK5
rlQUkVGTmNCxq+B4doW5Udu4Ycw8U8+0DZ9rpMODy9wLtyIMYP7/aAglsBBLaRBnuQlqX103YK6u
YcohfJamtJHGwHbMCmyEMVrti19Fmsd0qX9h5MOwyZXZ3JrpMF+AOuLSN/cyPojTOZnW4ywIaO+5
XKDYFHpuh/un+0EIW00rb4qxBSbK62IdJmN6Zc51vrWmMLmMkb+4UWiAnsEzxJs52BvQE1TU4C6R
MjDFuqimq0BWOivM82sGVuy1NSWlF9BWeFMlxJcH0AahnCQI7hI5yiIDKnun7Ksx1q8zuR43chax
91YubU5/4Ee3LoAAokxUy2R2hOvFx2UGsjmnUz9fZ5Oy1cq6vuhmGSBCsSpEUn4qFr6p1viXFcRB
1XGyIvkfWGswaPFi449qjY+PpPK/XDylT/nj//nl/zbfn/KGauWXx/zHL/e4O7aP+S8/Hn9ZdXn4
+LIkef5n/yhJJP0dADNUNoBfJhbh/3Hu/qhJJEV/R5lIB1zwZQ6LEsl6h22AEBGFB0czmaTnr7JE
0uV3RHVMqMjn+ciNt1Qli6tCtEBx5obtRJ8BsRZgrcMPEgecETui8EpG8CLdNBachtTDsrDKL+pc
6bMHODhl8S1I9LH0cRTS6v6bpnRqgVmOFYbnNLoX3GETz3MBloiHplkqyESHPw80ecyonLx1U1qZ
bm7jWuSv+rjMam1lalMRfZf6xm7DTWFkcE/cZjac5gINJU1CJwexkFxaj+asmsimONa5ACs+rL+D
CJM5ukN7n6lCAUEwq7n46QInw4K21zq3aGN1nFEU7CpGKlsrZGSlRYKbQgFuVRivfGpKfV61RmpX
+xhRKWdDZ06yPsDcs+VzP9dhWBURH19N9OcIcMgdchUudk2rtFwyo6s6N9JiWs9yp483EkMaZrOu
mG2B3lebmEHoboeqSPUJES69v0wUJ7LsldLHvmmjNCBNM1oSDlOanm5OTXyf4cz8WekR2uy9pI4j
hJTr3ugat/SViYnS54/rvyHO3BcZ/1uCGQeh6F8GrP+JYUjwvf7tT2zhKAzdF8nTAvQgryLgPIMe
EmLn70AaGSNg5A/OvRCM+DPCWOo7riOa9DYA3XOs+BP2kOx3Ij2jiSnYOEjSii//J/AhOe+glRCY
gEphIMkMwf/5w+3/+Br+gKL+BfBxePNCVqV5QCqKtB9sW8GdWhxOGDPTbJbyR1X5oOGFEnj+Js4/
TOp1oV4PwaUm35XBzZRrLqZcmXlbZusm3sxXuuPWn51kNYc3qXPV5duivAo40P7oBr8XXoaR4n29
GQqvUogQe2u8DZpVl3qBvsvC1Ugz3dz33Xtn2AbTetRuKoA/Vb80Z27KeJVMLl9r7D+E9Vc5WmX4
wm6LcdX29r1kll5bRSslvjLyfRT9JilfzXw3yvApEB7YpeouDwEeEOKyzfcK9kk689rO7E76xRTc
pMHHfnRhI7rVrqmuCOJnkoxFkPy5o9wyvHL6D0ezq4Os4k0aZvLHJjK+GH0QebA+rGuEC36zRmSb
WscrKmkzfAYLNd5bGgou8dCV536M4xdLzQ+3nblu5mbgCh2+2Dxv7FJr9PljEqqflE6x71CXi64L
7dqI4i9MMT6apf6QyaO0Uu16S1WFrouWTh/h93tzrzy8+Cp+HryXQNdhEGRXaBZzvISuiPh5lg2r
AvW1YNLs4WOt1vKmKyNn08z6l1abtllsXgnC4yVwyU/XkP+GsPX/XXokBA9OxKWuf0y7g8RH/IW/
wpLzToQjqiRxlzOp8mdYgknwDg0A2JxAhJQqImD9BGMlg7yH+4s2OFk0ooxCJ+DPqKTI7xhvgOcp
UAqkErS3RKXnBszfVzmnhR4eZDOCG4kGjTZx1b/AxxpUD1oDpOGhSyG3ZRBMr0fNHz8aWadfRF1j
X+bNmG3NoC72aq+VV3rpl5sU8e59o439dZck6QoRim0QMKtkF1Vy4zhtda8oY35j5ai1mcoYoFPY
zNeRgtcZjiONf1OFF9h2GP45B2/xrf39OMR3rG0ZBKL7jsMCvNEFZiHrtWH6xN6PELEDL8hyex3b
9nd5iKUz8MjhZ/ZzJZFm0JMmG1oKh3VZ46Bk2Bkf1Sw11mE42pczfvLb3Ciz68oJzfdlJ+BsJ1XO
Sd+/8pCsKEpbepTEPfGjvXhnoV2iY5rJ/kcjcvp1PjfBderr+k1gmNP6xVF+JZgcLcUhEwpMPCMA
Bo2tw6Vizk3v9Fl1Lw0mEn+T+ZiZoUxzSTlHnH+eMzl4dYwEQ/ThGJL9wr0W1d6LpyLlNoPMnKp7
WnebLGgu4T5s7Lm9ySt5XY3ZBloAikyXOWTjXv9cydIHpUC5M74O/MfMeqLcXdVScxEO7dWU7eU6
9Ppev8z0bJOlH5FzesByZ6Vl1kVaNtdxFl3XfbBvQzVyO1XZn9438cMePgx3vTBbEzOeSPYI7P7F
w9jjFOOykSaAg4O0sWTw0dHPVTeb2gKNWSnfnF7v6DQiO4DYAbI2aC8LPuLheuUwWkk81fo9mbG5
nf1xvnAYG70eMj+/LMfB+ZBIFrwXuoRnTsjh7cd3wMq0rIEI6SfRz1mcEIZVR9MJIh0HUXNYB2Xu
e43qZ2e+tiMahrjQGL5jWB7DAKFefPiASqlwW0qjeo/Sc3ERS2FyoSfSvEVRdTUxJeWpRtK4fkAT
IqjptTR+aLo1mOkqzurotuxybS2Bk3bV4xt3HqgDmilpCMZ2jJgsAmg5VmlXxH7wEPlBsfJTDMcs
RdJXfokxmKKN6rpXwjvJouY5vfBzU+HgjJHMcjeQegAgQVNfnDEFOgRGKEb90OKvWkP3QLUmdK0h
/1A10+da6+/jdMJVOHBkd0q1b60ceINWe1am+9iodnsw/sadJuWxgCOYdOpTAODkwuz5BmPF02ml
j2W1Hs+yDxbVNmdGFPpoz1HGgkFho3b4MqWS1CWY++mhMtT3PojbkJZegRly4wzXca6vjBaZYUn/
rHR/nKP/zVJ+JWy+OD9H1dPnR3yMm2fMZtO1Xc4p/6MPLZrNz3/3r4TFfMd8q0o+K+RTnnvEf9VR
tiixBCQj8og/kxVFeyfyGjRhKZeANcVV+Feyor+DjooBGL1QMdxNQ+UNNdQiClDUQVkXDHy0FiBc
k7YcHpyAHl4UKXL7EHeYf7o1Ali3eBwzjGgw97l1Brl24zEIkvU8qf03UBNU/GwZk6pWM5MHv2qr
23TUsjvq9nnbWPgZv9jUV+7Lw7j//ANSRKLoD5xFsbn0doB/Z9KINduHKm73JeKxV4x7M7GfZJV+
JiQeBt6fSwF+CTRXlD+LwNP2SE0Hxtw+TNJUrLqhDtaBHMZn6FBHCaK4/SlZhVELnyuC1odbPsyV
KdVtRluTMdetYla6m4XDHo0QJkCbptrIlFSD27Y+l1062bdzJb1P6vS6Dn3DNZUgv1S6ZF7Pc2h8
RAawXkuKk3jxNCUby79LrKq8TkC2LuKg1Ogrhv427CrDcxAcP9OMeZ6Y/Ttiii2DFE1mTbSE8Yqm
xeGzTGSG9ZQ14SfLksIfFnfCfghR/CbJotEXlY4bdcrVqDPW1unQfPt0XgVTIntZa7h5Xc7btMnq
Vd7dG3qPiVsSRP8bn2DM/BFjODn/uor6+JgVi5jEn/8rJinv6N3DQyGf4jUKJOCvmKS+o4FCD0oM
zSCFdxCX6HKQugKnAhSTPRzEJUKIwHYApblAmUZ5Q1x6Hgk7OFikXUjbMHf+LDS1dORhNoQLGOeY
exQuq//H3rU0Ka5k579CzGZmIkwNEgjBZiJKQjyKgnpAdU/fDaECNRLoAXogJIcjvPGP8NqrWXjn
pXf9T/xL/KVAVaSgoaoyfW/NDdMzHc3jHmWezDx5nt8pfyubqEC3tvPQVxzUtvSAmy/XlXTi6u5m
ifyKtbOW2r7rL1BONElXs5U1MTUzlCTFE01E9BuVNeqoGwL+CzWxxKXcczeVddy2vJVbVh25GWjz
OHZSJbDr9fuaZKaoRq5UgyUadSai3EIc0xst0vIv/iZAlN4VY+8Z7Tbh63G9ahBrE7iJHxFZSU1l
AtATRxEB7L/Soopkzpz6CmWRsQsXqrIwAVLUdkJ7dW9VoUevw3izVmOSuHFBbh4JM9QTIixIkoOy
9pQFwY4icgkN42xhbFcsdLkXASzuoLt562BLvUU64ymkMQVQgSA0ESWlz7/tQztbryxh7Li1AJjS
nt/eVgPkKABnQ6uifueCVn5iXyA6BUMUhZIEBqOYuxqJjosUYSkZ1yurpD93vc23bbVRRq6GUE++
L3GhArJQWDQ7iMuZWGVBjh0lqK7W6mbr1bTqKpwge6Lm1qaOWwmNScVroqQe/R5kNZTj0FHmiVcb
1awGdpK4qiVPkZygzf22ihCBhm6njuImMaD+IqdZj1Rcz0uvlZKidmUZxWmomisZhQw1p7a4Q9JD
c92qVVeJqFQmk2G5mUZCq15brfriRF4/LtN4q5frC2+hloOoqktW3f9ec5YLaNi1lewotc0kutQC
8ug6hbcWtSWo7UONCWEivWBIL0ACxba+HYdz9/sk9fpozLRWU/RuLi8n1m61/l83/ANwSCEgkdhH
zHi4BOH2OTg4R7qialurleGHiPH1AhthvkNd8SStXE5XmlcAwyLRq31U7lVO4ytI4DoWEWhZOINY
6r0CCYcWqVcC/hgAFhAVJybUXn/EVwSUHVIc+gfUHATK3yGmYZFhvxzI6SIbioVYzXkAuLOotuhF
Tt+sLRRZMByIvxoA/8umqwjJcCm3xBggGGqSPq3n7YqrNf3WQtIapipN0J1XQUuOGk4fergsu/J0
idNT6TXrj+v1fX0yTJsdhAdrdldOvzai24U8Q+2o6iaCYoXTde1BqN1O5mMg3JtwTslofaEKkm6Z
o8ZyWI6G8upmLfYDVFI1bmuL+w1KBPB3vzzppxZgUzqNhqvakz7JIxKtIbLsFDlJ1TQcyrXOHIni
leWz7HYnk8e4+UWy7ryysfRdJaoNfSBUBOh956IfnD1wFveIetWF9mbSlzzg+o23krKsqiKi5ouu
iP6WsS5u1orvmYowCdRF9OgkI7M6Tiu98vKrgB4cy55sDiZB1wl7dci1uIMEhnrcrkOLsztS87Yu
TAAT/qUptYDJCrhYb3m3TTp1q12T7szmrRBrCyDRr7pb86YaD5LNPbLTgknLNG9SNGzx2nbgKjA7
qwhnlJEb2JU3XT/9WwtYhOXtDfmf105rX83tQ7Qcr+KKgrQaxxm40tCvjdbBaGIPFma3LKmLpWY2
NMtV3LWyTFvhopPUb/xyV14p4nKwEtriqrM2dzXy75Ijp0NzhMRLcvLnyDOGKIA8QLYQEnvhP0KS
5Fk17cm1QmNWGoV6aASlgYUjXLqLQjux3PleWASUtDhFfi8tZOkK5xoJuYi6Z+oZpPtOqwM+1xXK
7AAAD2cDkoQPrE2xQYxNeNQAwIMLFbklL8KiDDkCjzgmg8xz4pZF3sC7xAW5XV6lBVJXIMngH0eB
FWQQCvEK6oIYBUC1serzb+vNylU2vik9CsFiuIIrG13KjRgROi9NR5MEe3vZQIZZzdHCxtpXUDIU
a75bhWB90YhPqC8kV/VoPKjhR0WSTKAxC37f2A9r5STZzL85y9W6XZ7XbSX7awn4/VZ5KTcUJ6p8
Pf/Mgq+GpF4guAWRjcoGcD1LJj/0ZAZV0QWQj1UdJ3WgmAi+5jgx0EUS9OwJfdPW/PW2prprx1HX
rvkFANvq+QFg+1GTbpKIPi4H+CgkYlcXFsEBvjVYum08plKiNK2NYq6rCboLWkA47cEwgGFmVYdo
Mp723vtg6B6obIUXF3l7+IOBHbhw/QDdHjJUYbFeFlpVeblRAAjhKtXJZoRWHe2gVh9Jwqq79mrf
zj8Zlx81aexgLDDCeKSoCogDyF+mn73Y1CQXZSvOA7oVKUimUwaDX3o9R5VVoFkqk1tp2NTQBrHb
aNV79Z7Vqff8fr2HGgvNbDVaTbWplVXyOfndqut33W6o3PvdEP9samJPvA+VUKnjh9ONOr2vt9xu
5Zvfb2q1loyvF8/xt+Te7sP/97B9lAbz3kpD/+Mhmoo9bR9iFPoqyb3Y2yhlNVRkdaPImq9N70F0
OkU3dQ0d2Frgk2q1HqRWpDa0cnuiTtQY/6oq5W5d81uVTqXjaZXOpu23ne+L3loLW7Ha7Da7UmvR
8boBOj+5SjqrDIVe8ri9Q0uBvtOva/KtOCh3K53kBk0gtEj1QE3o+Rn9hib1yu2q0uym97VhtUco
RcpE/d7te0qkIB2xRYbRbKFxWj/o2urIURYqMj56ZmeiSr360Ow0x0E3Vi4l3WUh4NeTu19PsYIQ
NYphEHArrKfVjMIJcHHsh3brbgzYqv5a9Trzh82ztVWroWI2lCYKblGQ00+7cy1VLE1QBMVup10g
znTwUw1adtvoDG/QHUvx1VGixN15C9ahgg804P+2YNupNljukv8PEkGNlQcTF6MSh4r71EQNoAL4
3nIr7pZb87arkv+22z2/cbNoYWGepEE32mGTnqOZxX14ZlY1J4a9W3UetnZzrlaluHGz3awXvaaH
xrSWGbS8ZJEAvLMBZ3S4vt395Zg3ZuSYvewdiuu+ufNN0AEKKGpBZC/C9Z1sVAGt5lDxBVQM+JTW
ld5EiFVf3Ho32V/CIpya4mquyhFOKEKx8P3LEA04RrV+KMR3E3dRuZlgoW6gA+7/cr36Ckb5XG69
fpb9br2NGhekWJbxWOAM0rmIAwNpwMh/I3fNgTSZpO52kaBTzQNCsDflWvm25pqPi9C8bTgGOp2M
hInUkq3lEO0fB+iYg5SGRjtd9zbzppYiiCGmN4vKbG5Wb91aPEbnB93zmg9r2boRls1+5IRfI2Rt
TILYVtxnAEB/C0Kn621NVI77bcuPhkAz7ljCF/gUGhqcfPcouu+sV9tUmaRmp161SFXE7TZcopTf
QlnIRPPMO8RQtTBcaZM5tF25rob1DSDbmhpSw1q1WthfQMms2lAS1/Yj4HxHMer/AVWnnN9UhRso
OzxI7kT2DPBBkelRjLA4iwZaRIuOic55uGrCBbDsUSuqxJXvlVAO+lbYEaR7lIS2t/Pm5sLD6bga
WTEsGG5A2CBQReDbppetMYmlZBsKE02S0Fhy3YwtdZHGK6WG8klNCsLwcVUztWoAxNbzs6avvUwr
2wH/QTWDy6Jo+Uqx3wi2sZTeLQLRWDpQ3s3N2mmnc/EOrfwkQPNVJSVFRzmluQiEzvmHZ83TX3cr
nPjwlAKMF1kgcGhBNyy4Y1a1aDJ3I6kyRjWq2E1qc1TyNJZ9IQoAdjkp223A2GyUUPIGyOIHKJ4V
DZaS194IMKvQ3gjFCq5eq6UuGjWjh8N8u5oCeyMYO7J/yT9N8ykfKeJIJN0fUPIFnchtVCzPhv4w
jgTrWwPqoupUKggeVeU+sli/RUv41Ky127LR2OjC3sjSHA+4BDMarEFIElKdgEMUnf1C7PgNMYy8
B9uNWnaMPh+rTdprI/9y5XRMH+jPqHhEBHqZBkPHQgGMI7tPiWtH8AStLSVeR81b5Kp3574Z9jc1
4W/ojRk/hLHod3wf9TvZW4CcrjWpFqO1diJbnbACJ88cYQ8A3N01ABz+IIeryVMtHKZOnNwu5jdN
2dyMPMH04d2Zb+E9Siotcyst1CB2Nzep61ZaqRuEj/J8MqzUN1IL2UJP2f7hYAEdGkDnKzcZbKX9
OIlfQytWbL6k7JFvsyLFsfexH+WOiNOE9tG1S1We5Fy/mAAvlLIK03MUbB2FqNEMhaDV+lUWGgd+
K+weYvr8oWR77nz/NUotr+BTAbQyqTHAkw5487PZn5/YceHrMZ1zQ3+NOiIBinHykniVIbTBNMMh
xAtzPJg8sqiQHUNMmB1rCG8+FwuIB5pp+cvEeZa9SFPBg7mXJURls2kDsCZ77R71idY/g4Vmmn21
cYVk3wr6Q9CTr0o4FLDciK8ye326hScWHdPUxfoVACKQPpEvL1ydB8svNq8apBoVmUe716dbfQK9
zsSBGnxEmD88A+Dl4dSv4Msi+DskXpi9PtupR2kC49wh9eENQUUN/FL5HA9YAM/ZFelan6VpgMmf
6dCTBHumdS/DBYgYAwIFJJx2MGsR/kR4anAX7LbWJ5o1ctQZZy2KKEZA7zo0qHg50Adzl1GrQPxE
8Hzuvt7Jl0/Fgp0CAg1wD5iR6Q3vUHVqVVRxwCQjyBbZixZ5goi8JfJ5LvLw9Wfb+6y7oF67Qs4v
CkgIIi550aKvKV8Bkg8tMJuvm+STsYDArzEd/2oTF18VTVoAfZO9wNODgwBM9Su4CXAYoPhlr08n
DJAOx8gDlD4ikwmRXARbsxet95ZxUEgkB164HYsIYtvn2gfoJsTIA0R7cAoIKnR+3knF+8FOgNfk
Co+ByS8i5Exen40JKLlgZAKUfHilYODtZ1gwgMqoewPkKMl222+ET6cGsu8DoB1BHUBpMbp+ZS9a
JpYhM9EuF/HA3e2QWcif6zDs9ZWP34ySAPQmeL9gC5xiAbERSUksYMN22+DTiQPiWmO7FWAOSWg/
D3/ljgM47IeyoFK9AlAz6en32YQAYt2McxchBIBwitmDiweThm8A5x+9osmfTzdtVtFXhrqPUw2/
FpKHdi9q9gQFDQni6ImBqhHy+nSbnqRSM236OpYXFyBSyvfinbaHyk2SRQGxCGyD3bl/h/R/g+Xw
4kpVTcueZU5UywgO0PEu/iD3NB4T2HsQMyQ8UthL/ZI4VXe0d85E8v6v00MkvcziPfiSAAgevKV+
Gxz9eD/3bFT7Zx1+RM2UGlj+Tf5h1zJ83Z+aSfZFsp/UDsHv2g3xVWhNdSpfhuTFvY70CCDw9eKi
ePZi4lOfHixFPqL3f3+wEqQ142v9xiF7zrD3iLtnfvsbLYWqu/qMWgZyNM+vwu6yPrfAHUBSusXs
SXL/sBIeGFtr6uV0dkfk4q65PN4dzMs9tqxvZHVCA2sdGbhPDp+EHIb87cnQxos8O8cZKoksJ5fV
CBDrkJU9Kgj4ul26dgy/cLpElJVCBv70CcGBQD43AVX3rednQ6dYA1sLsphUel6gf0qW/DoHmCRx
sR/gw/H/n4lHRTd94A7lzMx2ORT7n7L2rSuXrPwIy7yjQ6iSTA1Wqh091ZET6VurnFY2XhKSYSXd
8wu7jKCdMRMNfN2wczrZWIlPgpmsr69zKhlR0i+YleiN588KLBA5sKAfAeI0zIeXjTZDbfg5Nu+b
RNut8ay7tMjMSuZYuXDnFHhA2uWxEn1ACNzPyWQsIP5EVqojPZpZpWtff7aoOxUAPByIAwOapkpi
KaxD3l9IZMwlzbF8ktycUyV8QZwtf/vxW++rEYQlRXeXOamMMmmDxDr8b4ZjUJIyKwZlpTr0Sth0
fwxKRR0GQQj2MXc8kC2NoucZAORwT1NHEbVgPMTyOHKfTyWlE8cpqgk5CKfr56g0iAJqR+6pc+DR
Pz9qI+3xi9b6lxLZPIYPhhX3P8AekIRUrQOHhCCBABX+4n12eH9rRN7Bavt19A+SQk9ZInv14YxJ
8A9gPlzbc2ia1B7gIC6u3TmOSH7QiKy4uLCXdXwA8gUxrJ1DsiT5j1VWKIZL62okD4+ZKKrz3ZmV
EyIsIIW1rGRVU5/lVAhNksTMSvPRWEXPtjUted9LoWmUVGRgURYaqQxlfUjLcLwp7iY85vLzOOxA
FZ0GfI9WZi5Ll8ubUPUcD30YcoaQNSAJpqzsebH7vhOzz33hUU45ew6H21bVV0bpi+HPDIoyB82p
tbDQvTqkdjypd2HljDZPVtT9SrKPmImuIz30IPfsEsFBNyiZQorImB/gW+jqQZEl9ZzMZEMTZfK0
uJY5nM4xjn1HdwpKL0GxYh1xR3+mDyEpH2EmahauAdKlgpno0UaAU4SdrPrjv0KjNPtjb+NZPnXq
kJ/OTr5vuAm1zVDWxU711nouagVZg1pWHt8agRea1OWCxkpcxlvgAskYZh3tAI7VuR5MC3Ymj2tk
oCdeGNLbQeJwkAdorRNb+dTJrZEVPbJzwi4Q5XCKB7hIpwVfMA/LaaBHkL6Ad6TYUOdwlneUdZcW
wACcyp/0cQN74KVE/sJpndPKFo80YmRdvKEFFT8nk1HlcWVkVAuMIDFc1tHu7uOyYgVBsUkUB0Hx
+OPvkXvUrYoDkx9hmdBhGHRIYOfGyEimpmHbBZdOhcOIR6RDVuk6UzjzgZLdAdDW/O3Ht/PIcI25
TnlpRVIbx7o7RiTCo5duDc+lDgqwvTgQ9xzdprc00Os50I0KTmAUe7FTHXu0lZYhAjHz98d/eCXg
P/z4exZFu/d//Kc7tVY0r6sceA33lhUUeE3qiVgnMNbdtCigkWDGTvhpfnTASVMz1vEqkb+0XL3U
1gNKLUJpEDtxBOutgk4vShyYrMEPE1oupRKg1JR9wL8c2SBoo8yBrOU8688xvYt5BCF2MnR0dL5J
cRjzzrD80hjKHCVE4Sxlp3z9nBjU2gEBFvhEKBVG2QmcsUi6uXhgfjs/LJKH5cqbPLFwD7tYhQte
WG+KWPiF33yKnJujmzoDdaG32X7Kbwwon07jEbJmBEx0i5L9hFH6vpFqke/RtxAAC4+dn+8jOiTd
Q0+mWmS5QoUT/D7a1xEiQ0faBFI4jk7W++jutbbj9BAgrpBESZZluyMngb6T0e4IeEVogIyUfKCi
AWDpyPB73/jvEbZFW9zCU4DiBHRDdH4QUfmGukfp6CnRa6dZ2HVvCmdjz+iFjQjgXaDso8UKMPkI
cFOGwESz7AMPUnSb+LV3uFL5EhBVOsNfQpEn0jnR5hTJvWcDpm+d1wBOlJUX4m6nHD8EOR3NGAA1
hLxRGUgmpCcD89wG+tz0jeecUjarKqCr8IcgkAIbGWBOPB70kpZUGhqIQvgkcAuO7CZAHguAVIAA
gotV1KAAegto8fnXJ+yUHTN/u1tqJ55+j/FC5IjQG+9I6hwcoTce1Wt35sGuy9czW+78zYnFfStV
IoPpsZKG5D89E28kqxj23IqcnBAZLI9cIcULwNjM7OoafmrMvQ0MA+opHEwCDF4vJJHxcBgrkT1H
XiE13CqH4bYM19F9KuuEYIWzLmHPBxtoaFAenjYtAOwozQSoqsyjVVNjahbIcuBt2zrK8CXQqqy8
beu+Z5zKXDl7H73x7LWRUTil7DhSis865I71DF2tkE9G8PmZCUfIewmMJKdEZAVpGMFM1/CR3kST
5cEHZH3T3CU1eayDVX0P3gJKNMDCZKfbjVzIHIoJqKJjp9ubHgkH1KJyoBvqNj1agQMXbgy/sMGA
Dc4+2BskISBIRafmZVimrNvhVg83hd3Aw5F2a4VmVFRN0JKJnRUj29voy+KQOfD41oJcD9GQNjTo
BCQ0AWMf9m20NRykZPjznBaRPgCpz99+XLEaePYMPMkJZXRJM2bWrTHwXL0YEORwRBAUDenB8nAq
/sRMyYChWBkBz0Ss07KCx9UMmN6C1pP1nWYd7T38KFEh2gMITfb98IiATEGfQjEgO11yopH0R+0J
kfTlYOXEKJOaPpClc1o764DD3TxaFSpKMiQG5gGj/eOz7s+o4Yo8WBwbM/ryQJex/Ckflzyj2ArT
nXMgJ5ZxmMeV97QkRTuUcgk/Uf6Yj4/5aQc73gfK+MyjzUaCocC6hF9IUiX2nYpeNTm1jCdn/SNv
1LchkXFBGWiQSZHmYdWMDL8Ym+KRIoemDwbJZB0Uak4kgUflzc5lPNCnxqxo6RHAdQ6XVd8LvA3F
bbS9qNWP/cbRq0f0jYv549+I+D9lmgGQBrAzgCAEbDcqJNCq4qIe/du51naFkKyutcPxk7N9roqA
epYGh/eu6uBytjC8LVZakCj5Qfq4QFG9INRLj4X6UC6BXbs00u2NDm9cPkwiSghWGauY6iDj1kB+
BXXpElgbVsJdz50RT39OiQwYZSz524+zeQgG+/o8okacoTWyDvke6asOTfayV+Bww77uwVOfci+d
J+E76gzsD8w/eOnL9znyiFHBRd8UHPTWa6goz7q1oAlzsOmufRTL0XorB3MOdX1zW58ZgZkfmkx/
4MCIQaIT/y1FlseAzai4aBw0bAUVO3ReRJXDWFGI8uzN6DXj4e8Y+VbpFgWZlBjhoU8CGoMOO/Bw
RkBIz0t98tfo+vFwOwg8siR7CB+5RiHWm6G0sUpqUKaXLgPDZKV6o69o0ZCBqrJS7Sf+PEmL4gx5
PTm/Ga7CLFOi7xVKWtDmhZ32LqPhBG0OR7oPbIOlecwSDuf6VqerwKA5s/MChoXuHR0R9B1m1pJg
yKEks7CXeaiMcK6hDxydnyzUOdx1IKwnxTPNo/hraKzozGRB5rB099AVETg4ZV0ByJp9Ae/hgj7a
yDxiVPcAwELLRHg+KBX6fFbHGy3OEXwe+gpiI59/pliQztiswm5s6lbRmSkSMG1mwvrCOuY0EiR5
kLZQJZDT2elYPEaMFGKiFhZ3h8hDIj2lz8YJdvCIInyxjBB2EMUPHqLuDlkf3qbUC1GCvSr9paSh
0tMLo/3JPHycAGw5Dguwf2AfjekDE1m7fynl/7ROPRQ91jmo1qMVqqnt5JS8QdM/gkzKehIG1mwG
X5qmB2FOjOzZHQ7Tz6lDirwpPW/PtZFpLZHM5oJrL/88btyKlFTktHHwFmS3io4F8i37f/7134Ol
nuiljp+g1A8j6KJa1dHzVaPkIVI30VGPg1thbKGCvIxKSLr8j4DhV0mTD9ZlQ+nNUl/m2z34S8vS
vQT2klV6ACKBTrsW0ZAcbfrYH9ryljMPDBzrS5iRFu3cAJo/8h85LF5fjyzforKBBIIkjTaP7FO4
18u2VZ4i0aYcBFFOj+z4/TM4rD3iQ/MTlDnIoFt9FZoFtWbHmosX1ykX0q8DqfKCOsfqXDqcwt43
dfiRtnfZZo4x6ln5N/mH54Dzrv3ombK2OchYZOBb8DBmWX+K7j+jkuRwf3DwuwKKJbJs2u3KQwEj
o4WfmJKRPOIfBIoA+Hnwj1KkeSBlqXqCePKpG5OHOqMWdofEQV60PAdlVjTKKg/lIad7GmiEh/UG
ANEiLikPzCpEEWaA9YzoWpDjwofo3cGxLhD1rMOzJ/C4jG+wjwvrJ/DAYxvoPinAK5aL84CiISHf
gFTZUlof2vXkzPm4G+ke6ZChRyJXlBYi8sBk2yHAomFmGGTSdGhsLFqC8FD1d0+5jaa0JwVtrdm5
M0beiDXTZ9nwx94z6mRyopmtSBqJsyqHY9iKO/6o2JdecEoYijwSwneM+mIhW9cNsxkRaKmdVDhy
NfAA61AI5kNglr5Y/tw6KeQBNsfOwKfR2SdwuLAVJMEVkGJEHgFYFUFSeBdzFmRbiofqP9JprUgk
7YFZ9ykcR2FJQ/0Gklsi+hjzAJnY7U6oMKH54++24ST5iAlXJB7JvtkEBjqeQGdBocqWhw9zN4Hd
LVD60y4r/s+Hk6iiRuqiAnJKR/51NH+Sw/G7jCmTkqNi2SePzEIkHn337OUJf1IdmU2A7m7W68gT
ajRQunrRnPzt1n1XpZpbWyrpvfD7yCXw50Tk0YFTHk44BUGbQro8jzw2xddTGlmAdHNlldpkPY2c
DBGlPPxlqmd7RWQ6Hm5ibQpbgs5zIt1sWHnQhuEzNQmsYAGjjgcmRFu3lz/N4ePgYOtESNigPBDw
fbHzZARvKzz91NYQeJSDkaAb3CfU9S00OOjJ94Yf5fMmG1m4LFQvZwM++VFxsCKPE/IFGbopul1Q
C4dC6XwCPzPYfrtr4BSswO/wUtihNAD4Wnc8anF4aJgKagCL7kIOBs6IiFvvpAHFI5NE9YjV+ae+
gcxYd/7nU/YnD2swy9MmmONQkYkgPvUcHhVLquflOhllpUgc/AFta2HlR5jIIB5ZCm1UZZAOAbM9
WkWWKW9N/eP0qbO9YN4Y4tvfhSg7So7Ss872snkf/SyDiCw2yW5/wbQh2XEFBAkOFwMckFTE+hgP
JXq/69FABc5+h2ZzGExbcALY+WfUzgKwRL4pfibXL99EfYTRnmFa55SyK44HrJtq+shDgO/+hKEi
8AAEGBpxSdXtE+UXPGpShlYBf5NHRcoX3UXuO61O8PCRDIFzSlPlcWYJg38xkHtFwyOgPCTfLB/f
dvdWOIVv6+TlAjQeDg/QVwimkSkcw3qjuyaPB9hFVFIOxxGXVIDg7enkMR41Ejt3UdewEZT5p9J1
AKdsABTUnaeZnFiExZAAoUauSekpAEli59nYW0I3pXaqyEOVGCOlkR4tj3TUcYSSyMJgOezMr1he
a+d5b0chMoVyvhLRC8ym/O3HD9eRkinySLlQSW4gidrkhzYfKBm3BCejLAOVSUKNWgVJHjyKlPfl
kiO4fo2gNEAtrV+6i5DqBH3xpBonk/SSChrJNOAFI63DP7PhcwLpjNXwOTTjyPY5X8l2+GvtMC/i
0QgiO6QG867v954Tsi9OwaxRhPfDfE/90OG4L89ypwJl/sV8EvkAzqV4dAwP0SPqbPLI3X2MgkIi
s8gjuDz+8d8Aj02MwyMJEL387c9EySEnX5lz6lPehWSn8PDyZfmoL/hw3Jf3xeGv87lzn+UJIL7f
4SxPoAD+/mZ5CnTwk83ywpbe3wZTG0bmX/8XAAD//w==</cx:binary>
              </cx:geoCache>
            </cx:geography>
          </cx:layoutPr>
          <cx:valueColors>
            <cx:minColor>
              <a:schemeClr val="accent4">
                <a:lumMod val="40000"/>
                <a:lumOff val="60000"/>
              </a:schemeClr>
            </cx:minColor>
            <cx:midColor>
              <a:srgbClr val="00B0F0"/>
            </cx:midColor>
            <cx:maxColor>
              <a:schemeClr val="tx2"/>
            </cx:maxColor>
          </cx:valueColors>
          <cx:valueColorPositions count="3"/>
        </cx:series>
      </cx:plotAreaRegion>
    </cx:plotArea>
    <cx:legend pos="r" align="min" overlay="0"/>
  </cx:chart>
  <cx:spPr>
    <a:solidFill>
      <a:schemeClr val="bg1">
        <a:lumMod val="95000"/>
      </a:schemeClr>
    </a:solidFill>
    <a:ln w="19050">
      <a:solidFill>
        <a:schemeClr val="accent4"/>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chart" Target="../charts/chart7.xml"/><Relationship Id="rId2" Type="http://schemas.openxmlformats.org/officeDocument/2006/relationships/image" Target="../media/image2.svg"/><Relationship Id="rId1" Type="http://schemas.openxmlformats.org/officeDocument/2006/relationships/image" Target="../media/image1.png"/><Relationship Id="rId6" Type="http://schemas.microsoft.com/office/2014/relationships/chartEx" Target="../charts/chartEx2.xml"/><Relationship Id="rId11" Type="http://schemas.openxmlformats.org/officeDocument/2006/relationships/chart" Target="../charts/chart6.xml"/><Relationship Id="rId5" Type="http://schemas.openxmlformats.org/officeDocument/2006/relationships/chart" Target="../charts/chart1.xml"/><Relationship Id="rId10"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18</xdr:col>
      <xdr:colOff>160971</xdr:colOff>
      <xdr:row>641</xdr:row>
      <xdr:rowOff>180974</xdr:rowOff>
    </xdr:from>
    <xdr:to>
      <xdr:col>23</xdr:col>
      <xdr:colOff>442911</xdr:colOff>
      <xdr:row>656</xdr:row>
      <xdr:rowOff>180974</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4F384275-75DC-42E9-0C36-3BFFB54AE6F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143546" y="116233574"/>
              <a:ext cx="4572952" cy="27146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607652</xdr:colOff>
      <xdr:row>3</xdr:row>
      <xdr:rowOff>37148</xdr:rowOff>
    </xdr:from>
    <xdr:to>
      <xdr:col>26</xdr:col>
      <xdr:colOff>29937</xdr:colOff>
      <xdr:row>4</xdr:row>
      <xdr:rowOff>219520</xdr:rowOff>
    </xdr:to>
    <xdr:pic>
      <xdr:nvPicPr>
        <xdr:cNvPr id="5" name="Graphic 4" descr="Woman with solid fill">
          <a:extLst>
            <a:ext uri="{FF2B5EF4-FFF2-40B4-BE49-F238E27FC236}">
              <a16:creationId xmlns:a16="http://schemas.microsoft.com/office/drawing/2014/main" id="{00511990-407A-48A8-3B91-226527E73E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371027" y="484823"/>
          <a:ext cx="454811" cy="453865"/>
        </a:xfrm>
        <a:prstGeom prst="rect">
          <a:avLst/>
        </a:prstGeom>
      </xdr:spPr>
    </xdr:pic>
    <xdr:clientData/>
  </xdr:twoCellAnchor>
  <xdr:twoCellAnchor editAs="oneCell">
    <xdr:from>
      <xdr:col>27</xdr:col>
      <xdr:colOff>581025</xdr:colOff>
      <xdr:row>3</xdr:row>
      <xdr:rowOff>20955</xdr:rowOff>
    </xdr:from>
    <xdr:to>
      <xdr:col>29</xdr:col>
      <xdr:colOff>9978</xdr:colOff>
      <xdr:row>4</xdr:row>
      <xdr:rowOff>181446</xdr:rowOff>
    </xdr:to>
    <xdr:pic>
      <xdr:nvPicPr>
        <xdr:cNvPr id="7" name="Graphic 6" descr="Man with solid fill">
          <a:extLst>
            <a:ext uri="{FF2B5EF4-FFF2-40B4-BE49-F238E27FC236}">
              <a16:creationId xmlns:a16="http://schemas.microsoft.com/office/drawing/2014/main" id="{D3A86CE0-AC16-6BFC-0A7E-CA216ECF7F5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506450" y="468630"/>
          <a:ext cx="450047" cy="444350"/>
        </a:xfrm>
        <a:prstGeom prst="rect">
          <a:avLst/>
        </a:prstGeom>
      </xdr:spPr>
    </xdr:pic>
    <xdr:clientData/>
  </xdr:twoCellAnchor>
  <xdr:twoCellAnchor>
    <xdr:from>
      <xdr:col>18</xdr:col>
      <xdr:colOff>0</xdr:colOff>
      <xdr:row>8</xdr:row>
      <xdr:rowOff>31427</xdr:rowOff>
    </xdr:from>
    <xdr:to>
      <xdr:col>22</xdr:col>
      <xdr:colOff>653043</xdr:colOff>
      <xdr:row>39</xdr:row>
      <xdr:rowOff>45947</xdr:rowOff>
    </xdr:to>
    <xdr:graphicFrame macro="">
      <xdr:nvGraphicFramePr>
        <xdr:cNvPr id="14" name="Chart 13">
          <a:extLst>
            <a:ext uri="{FF2B5EF4-FFF2-40B4-BE49-F238E27FC236}">
              <a16:creationId xmlns:a16="http://schemas.microsoft.com/office/drawing/2014/main" id="{AE83225A-7031-46C1-91E8-D53B3A2D8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149075</xdr:colOff>
      <xdr:row>3</xdr:row>
      <xdr:rowOff>8565</xdr:rowOff>
    </xdr:from>
    <xdr:to>
      <xdr:col>4</xdr:col>
      <xdr:colOff>313819</xdr:colOff>
      <xdr:row>7</xdr:row>
      <xdr:rowOff>68569</xdr:rowOff>
    </xdr:to>
    <mc:AlternateContent xmlns:mc="http://schemas.openxmlformats.org/markup-compatibility/2006" xmlns:a14="http://schemas.microsoft.com/office/drawing/2010/main">
      <mc:Choice Requires="a14">
        <xdr:graphicFrame macro="">
          <xdr:nvGraphicFramePr>
            <xdr:cNvPr id="16" name="Status 1">
              <a:extLst>
                <a:ext uri="{FF2B5EF4-FFF2-40B4-BE49-F238E27FC236}">
                  <a16:creationId xmlns:a16="http://schemas.microsoft.com/office/drawing/2014/main" id="{4FCA9FC8-865B-DD22-6234-83829E46538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93867" y="435285"/>
              <a:ext cx="1794472" cy="1227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9525</xdr:colOff>
      <xdr:row>8</xdr:row>
      <xdr:rowOff>36189</xdr:rowOff>
    </xdr:from>
    <xdr:to>
      <xdr:col>33</xdr:col>
      <xdr:colOff>28571</xdr:colOff>
      <xdr:row>23</xdr:row>
      <xdr:rowOff>180020</xdr:rowOff>
    </xdr:to>
    <mc:AlternateContent xmlns:mc="http://schemas.openxmlformats.org/markup-compatibility/2006">
      <mc:Choice xmlns:cx4="http://schemas.microsoft.com/office/drawing/2016/5/10/chartex" Requires="cx4">
        <xdr:graphicFrame macro="">
          <xdr:nvGraphicFramePr>
            <xdr:cNvPr id="15" name="Map of distribution">
              <a:extLst>
                <a:ext uri="{FF2B5EF4-FFF2-40B4-BE49-F238E27FC236}">
                  <a16:creationId xmlns:a16="http://schemas.microsoft.com/office/drawing/2014/main" id="{B5C16DFD-F222-4B9D-888A-C923FF562CE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001500" y="2150739"/>
              <a:ext cx="5686421" cy="30013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9524</xdr:colOff>
      <xdr:row>24</xdr:row>
      <xdr:rowOff>85725</xdr:rowOff>
    </xdr:from>
    <xdr:to>
      <xdr:col>33</xdr:col>
      <xdr:colOff>26666</xdr:colOff>
      <xdr:row>39</xdr:row>
      <xdr:rowOff>47853</xdr:rowOff>
    </xdr:to>
    <xdr:graphicFrame macro="">
      <xdr:nvGraphicFramePr>
        <xdr:cNvPr id="18" name="top 10 distribution per country">
          <a:extLst>
            <a:ext uri="{FF2B5EF4-FFF2-40B4-BE49-F238E27FC236}">
              <a16:creationId xmlns:a16="http://schemas.microsoft.com/office/drawing/2014/main" id="{9EB5F32F-BF50-4811-BAFD-8171037A4F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139197</xdr:colOff>
      <xdr:row>8</xdr:row>
      <xdr:rowOff>207668</xdr:rowOff>
    </xdr:from>
    <xdr:to>
      <xdr:col>4</xdr:col>
      <xdr:colOff>331316</xdr:colOff>
      <xdr:row>19</xdr:row>
      <xdr:rowOff>19015</xdr:rowOff>
    </xdr:to>
    <mc:AlternateContent xmlns:mc="http://schemas.openxmlformats.org/markup-compatibility/2006" xmlns:a14="http://schemas.microsoft.com/office/drawing/2010/main">
      <mc:Choice Requires="a14">
        <xdr:graphicFrame macro="">
          <xdr:nvGraphicFramePr>
            <xdr:cNvPr id="17" name="Type of Experience 1">
              <a:extLst>
                <a:ext uri="{FF2B5EF4-FFF2-40B4-BE49-F238E27FC236}">
                  <a16:creationId xmlns:a16="http://schemas.microsoft.com/office/drawing/2014/main" id="{3BDAD162-15EC-621E-B0C9-C5B75CF56E5F}"/>
                </a:ext>
              </a:extLst>
            </xdr:cNvPr>
            <xdr:cNvGraphicFramePr/>
          </xdr:nvGraphicFramePr>
          <xdr:xfrm>
            <a:off x="0" y="0"/>
            <a:ext cx="0" cy="0"/>
          </xdr:xfrm>
          <a:graphic>
            <a:graphicData uri="http://schemas.microsoft.com/office/drawing/2010/slicer">
              <sle:slicer xmlns:sle="http://schemas.microsoft.com/office/drawing/2010/slicer" name="Type of Experience 1"/>
            </a:graphicData>
          </a:graphic>
        </xdr:graphicFrame>
      </mc:Choice>
      <mc:Fallback xmlns="">
        <xdr:sp macro="" textlink="">
          <xdr:nvSpPr>
            <xdr:cNvPr id="0" name=""/>
            <xdr:cNvSpPr>
              <a:spLocks noTextEdit="1"/>
            </xdr:cNvSpPr>
          </xdr:nvSpPr>
          <xdr:spPr>
            <a:xfrm>
              <a:off x="385894" y="1906928"/>
              <a:ext cx="1816132" cy="2023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555305</xdr:colOff>
      <xdr:row>8</xdr:row>
      <xdr:rowOff>32380</xdr:rowOff>
    </xdr:from>
    <xdr:to>
      <xdr:col>17</xdr:col>
      <xdr:colOff>1362</xdr:colOff>
      <xdr:row>39</xdr:row>
      <xdr:rowOff>41183</xdr:rowOff>
    </xdr:to>
    <xdr:graphicFrame macro="">
      <xdr:nvGraphicFramePr>
        <xdr:cNvPr id="8" name="Avg Years of Experience" hidden="1">
          <a:extLst>
            <a:ext uri="{FF2B5EF4-FFF2-40B4-BE49-F238E27FC236}">
              <a16:creationId xmlns:a16="http://schemas.microsoft.com/office/drawing/2014/main" id="{0BF03585-F3B4-4F67-986B-4700E5381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541967</xdr:colOff>
      <xdr:row>8</xdr:row>
      <xdr:rowOff>30475</xdr:rowOff>
    </xdr:from>
    <xdr:to>
      <xdr:col>16</xdr:col>
      <xdr:colOff>649060</xdr:colOff>
      <xdr:row>39</xdr:row>
      <xdr:rowOff>38327</xdr:rowOff>
    </xdr:to>
    <xdr:graphicFrame macro="">
      <xdr:nvGraphicFramePr>
        <xdr:cNvPr id="12" name="Number of Freelancer">
          <a:extLst>
            <a:ext uri="{FF2B5EF4-FFF2-40B4-BE49-F238E27FC236}">
              <a16:creationId xmlns:a16="http://schemas.microsoft.com/office/drawing/2014/main" id="{6291C9A8-3D36-4831-AE4A-7241C3CAE0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558161</xdr:colOff>
      <xdr:row>8</xdr:row>
      <xdr:rowOff>29522</xdr:rowOff>
    </xdr:from>
    <xdr:to>
      <xdr:col>17</xdr:col>
      <xdr:colOff>6123</xdr:colOff>
      <xdr:row>39</xdr:row>
      <xdr:rowOff>39280</xdr:rowOff>
    </xdr:to>
    <xdr:graphicFrame macro="">
      <xdr:nvGraphicFramePr>
        <xdr:cNvPr id="13" name="Avg Hourly Rate" hidden="1">
          <a:extLst>
            <a:ext uri="{FF2B5EF4-FFF2-40B4-BE49-F238E27FC236}">
              <a16:creationId xmlns:a16="http://schemas.microsoft.com/office/drawing/2014/main" id="{4F0E5E2F-D257-4314-9EB0-87963A202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549587</xdr:colOff>
      <xdr:row>8</xdr:row>
      <xdr:rowOff>28570</xdr:rowOff>
    </xdr:from>
    <xdr:to>
      <xdr:col>16</xdr:col>
      <xdr:colOff>656680</xdr:colOff>
      <xdr:row>39</xdr:row>
      <xdr:rowOff>36423</xdr:rowOff>
    </xdr:to>
    <xdr:graphicFrame macro="">
      <xdr:nvGraphicFramePr>
        <xdr:cNvPr id="25" name="Avg Ratings" hidden="1">
          <a:extLst>
            <a:ext uri="{FF2B5EF4-FFF2-40B4-BE49-F238E27FC236}">
              <a16:creationId xmlns:a16="http://schemas.microsoft.com/office/drawing/2014/main" id="{375829FC-1827-4DEC-9DCF-66954F7056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541015</xdr:colOff>
      <xdr:row>8</xdr:row>
      <xdr:rowOff>31427</xdr:rowOff>
    </xdr:from>
    <xdr:to>
      <xdr:col>16</xdr:col>
      <xdr:colOff>653823</xdr:colOff>
      <xdr:row>39</xdr:row>
      <xdr:rowOff>31661</xdr:rowOff>
    </xdr:to>
    <xdr:graphicFrame macro="">
      <xdr:nvGraphicFramePr>
        <xdr:cNvPr id="2" name="Avg costumer Satisfaction" hidden="1">
          <a:extLst>
            <a:ext uri="{FF2B5EF4-FFF2-40B4-BE49-F238E27FC236}">
              <a16:creationId xmlns:a16="http://schemas.microsoft.com/office/drawing/2014/main" id="{854EDAB1-72DB-4350-897E-6D044D7546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50474</xdr:colOff>
      <xdr:row>35</xdr:row>
      <xdr:rowOff>44132</xdr:rowOff>
    </xdr:from>
    <xdr:to>
      <xdr:col>8</xdr:col>
      <xdr:colOff>420771</xdr:colOff>
      <xdr:row>39</xdr:row>
      <xdr:rowOff>46900</xdr:rowOff>
    </xdr:to>
    <xdr:sp macro="[0]!ShowCustumerSatisfaction" textlink="">
      <xdr:nvSpPr>
        <xdr:cNvPr id="24" name="B_ACS">
          <a:extLst>
            <a:ext uri="{FF2B5EF4-FFF2-40B4-BE49-F238E27FC236}">
              <a16:creationId xmlns:a16="http://schemas.microsoft.com/office/drawing/2014/main" id="{48119348-CA41-7409-2093-12A7C0F2ADF5}"/>
            </a:ext>
          </a:extLst>
        </xdr:cNvPr>
        <xdr:cNvSpPr/>
      </xdr:nvSpPr>
      <xdr:spPr>
        <a:xfrm>
          <a:off x="2469824" y="6749732"/>
          <a:ext cx="1818097" cy="726668"/>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Customer Satisfaction</a:t>
          </a:r>
        </a:p>
      </xdr:txBody>
    </xdr:sp>
    <xdr:clientData/>
  </xdr:twoCellAnchor>
  <xdr:twoCellAnchor>
    <xdr:from>
      <xdr:col>5</xdr:col>
      <xdr:colOff>56664</xdr:colOff>
      <xdr:row>30</xdr:row>
      <xdr:rowOff>713</xdr:rowOff>
    </xdr:from>
    <xdr:to>
      <xdr:col>8</xdr:col>
      <xdr:colOff>414580</xdr:colOff>
      <xdr:row>34</xdr:row>
      <xdr:rowOff>1576</xdr:rowOff>
    </xdr:to>
    <xdr:sp macro="[0]!ShowRatings" textlink="">
      <xdr:nvSpPr>
        <xdr:cNvPr id="26" name="B_AR">
          <a:extLst>
            <a:ext uri="{FF2B5EF4-FFF2-40B4-BE49-F238E27FC236}">
              <a16:creationId xmlns:a16="http://schemas.microsoft.com/office/drawing/2014/main" id="{964D2607-EF04-CEDC-0884-6D0FC025F76B}"/>
            </a:ext>
          </a:extLst>
        </xdr:cNvPr>
        <xdr:cNvSpPr/>
      </xdr:nvSpPr>
      <xdr:spPr>
        <a:xfrm>
          <a:off x="2476014" y="5801438"/>
          <a:ext cx="1805716" cy="724763"/>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Ratings</a:t>
          </a:r>
        </a:p>
      </xdr:txBody>
    </xdr:sp>
    <xdr:clientData/>
  </xdr:twoCellAnchor>
  <xdr:twoCellAnchor>
    <xdr:from>
      <xdr:col>5</xdr:col>
      <xdr:colOff>60473</xdr:colOff>
      <xdr:row>24</xdr:row>
      <xdr:rowOff>136364</xdr:rowOff>
    </xdr:from>
    <xdr:to>
      <xdr:col>8</xdr:col>
      <xdr:colOff>410771</xdr:colOff>
      <xdr:row>28</xdr:row>
      <xdr:rowOff>136274</xdr:rowOff>
    </xdr:to>
    <xdr:sp macro="[0]!ShowHourlyRate" textlink="">
      <xdr:nvSpPr>
        <xdr:cNvPr id="23" name="B_AHR">
          <a:extLst>
            <a:ext uri="{FF2B5EF4-FFF2-40B4-BE49-F238E27FC236}">
              <a16:creationId xmlns:a16="http://schemas.microsoft.com/office/drawing/2014/main" id="{0A4DE8E9-6537-1784-FFA4-B5C9B5D8ED22}"/>
            </a:ext>
          </a:extLst>
        </xdr:cNvPr>
        <xdr:cNvSpPr/>
      </xdr:nvSpPr>
      <xdr:spPr>
        <a:xfrm>
          <a:off x="2479823" y="4851239"/>
          <a:ext cx="1798098" cy="723810"/>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Hourly Rate</a:t>
          </a:r>
        </a:p>
      </xdr:txBody>
    </xdr:sp>
    <xdr:clientData/>
  </xdr:twoCellAnchor>
  <xdr:twoCellAnchor>
    <xdr:from>
      <xdr:col>5</xdr:col>
      <xdr:colOff>60474</xdr:colOff>
      <xdr:row>19</xdr:row>
      <xdr:rowOff>8173</xdr:rowOff>
    </xdr:from>
    <xdr:to>
      <xdr:col>8</xdr:col>
      <xdr:colOff>410770</xdr:colOff>
      <xdr:row>23</xdr:row>
      <xdr:rowOff>93808</xdr:rowOff>
    </xdr:to>
    <xdr:sp macro="[0]!ShowYearsExperience" textlink="">
      <xdr:nvSpPr>
        <xdr:cNvPr id="22" name="B_AYoE">
          <a:extLst>
            <a:ext uri="{FF2B5EF4-FFF2-40B4-BE49-F238E27FC236}">
              <a16:creationId xmlns:a16="http://schemas.microsoft.com/office/drawing/2014/main" id="{06EBAD28-DE46-44E6-830F-F2FA6836F8E2}"/>
            </a:ext>
          </a:extLst>
        </xdr:cNvPr>
        <xdr:cNvSpPr/>
      </xdr:nvSpPr>
      <xdr:spPr>
        <a:xfrm>
          <a:off x="2479824" y="3903898"/>
          <a:ext cx="1798096" cy="723810"/>
        </a:xfrm>
        <a:prstGeom prst="roundRect">
          <a:avLst/>
        </a:prstGeom>
        <a:solidFill>
          <a:srgbClr val="C8C8C8"/>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en-US" sz="1600" b="1">
              <a:ln>
                <a:noFill/>
              </a:ln>
              <a:solidFill>
                <a:srgbClr val="000000"/>
              </a:solidFill>
              <a:effectLst>
                <a:outerShdw blurRad="50800" dist="38100" dir="2700000" algn="tl" rotWithShape="0">
                  <a:prstClr val="black">
                    <a:alpha val="40000"/>
                  </a:prstClr>
                </a:outerShdw>
              </a:effectLst>
              <a:latin typeface="Arial" panose="020B0604020202020204" pitchFamily="34" charset="0"/>
              <a:ea typeface="+mn-ea"/>
              <a:cs typeface="Arial" panose="020B0604020202020204" pitchFamily="34" charset="0"/>
            </a:rPr>
            <a:t>Avg Years of Experience</a:t>
          </a:r>
        </a:p>
      </xdr:txBody>
    </xdr:sp>
    <xdr:clientData/>
  </xdr:twoCellAnchor>
  <xdr:twoCellAnchor>
    <xdr:from>
      <xdr:col>5</xdr:col>
      <xdr:colOff>56665</xdr:colOff>
      <xdr:row>13</xdr:row>
      <xdr:rowOff>130489</xdr:rowOff>
    </xdr:from>
    <xdr:to>
      <xdr:col>8</xdr:col>
      <xdr:colOff>414579</xdr:colOff>
      <xdr:row>18</xdr:row>
      <xdr:rowOff>44675</xdr:rowOff>
    </xdr:to>
    <xdr:sp macro="[0]!ShowNumberFreelancers" textlink="">
      <xdr:nvSpPr>
        <xdr:cNvPr id="21" name="B_ANoF">
          <a:extLst>
            <a:ext uri="{FF2B5EF4-FFF2-40B4-BE49-F238E27FC236}">
              <a16:creationId xmlns:a16="http://schemas.microsoft.com/office/drawing/2014/main" id="{E5B353F4-0E53-D21F-DC8D-2F210741E898}"/>
            </a:ext>
          </a:extLst>
        </xdr:cNvPr>
        <xdr:cNvSpPr/>
      </xdr:nvSpPr>
      <xdr:spPr>
        <a:xfrm>
          <a:off x="2476015" y="2959414"/>
          <a:ext cx="1805714" cy="714286"/>
        </a:xfrm>
        <a:prstGeom prst="roundRect">
          <a:avLst/>
        </a:prstGeom>
        <a:solidFill>
          <a:srgbClr val="0070C0"/>
        </a:solidFill>
        <a:ln/>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600" b="1">
              <a:ln>
                <a:noFill/>
              </a:ln>
              <a:solidFill>
                <a:srgbClr val="FFFFFF"/>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t>Avg Number of Freelancers</a:t>
          </a:r>
        </a:p>
      </xdr:txBody>
    </xdr:sp>
    <xdr:clientData/>
  </xdr:twoCellAnchor>
  <xdr:twoCellAnchor>
    <xdr:from>
      <xdr:col>5</xdr:col>
      <xdr:colOff>62382</xdr:colOff>
      <xdr:row>8</xdr:row>
      <xdr:rowOff>138109</xdr:rowOff>
    </xdr:from>
    <xdr:to>
      <xdr:col>8</xdr:col>
      <xdr:colOff>408862</xdr:colOff>
      <xdr:row>12</xdr:row>
      <xdr:rowOff>106680</xdr:rowOff>
    </xdr:to>
    <xdr:sp macro="" textlink="">
      <xdr:nvSpPr>
        <xdr:cNvPr id="28" name="Rectangle 27">
          <a:extLst>
            <a:ext uri="{FF2B5EF4-FFF2-40B4-BE49-F238E27FC236}">
              <a16:creationId xmlns:a16="http://schemas.microsoft.com/office/drawing/2014/main" id="{28CE4C44-1DE4-4338-BC47-E9D3A44ED114}"/>
            </a:ext>
          </a:extLst>
        </xdr:cNvPr>
        <xdr:cNvSpPr/>
      </xdr:nvSpPr>
      <xdr:spPr>
        <a:xfrm>
          <a:off x="2481732" y="1814509"/>
          <a:ext cx="1794280" cy="940121"/>
        </a:xfrm>
        <a:prstGeom prst="rect">
          <a:avLst/>
        </a:prstGeom>
        <a:solidFill>
          <a:schemeClr val="tx2">
            <a:lumMod val="25000"/>
            <a:lumOff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ln>
                <a:noFill/>
              </a:ln>
              <a:solidFill>
                <a:schemeClr val="tx2">
                  <a:lumMod val="90000"/>
                  <a:lumOff val="10000"/>
                </a:schemeClr>
              </a:solidFill>
              <a:latin typeface="Arial" panose="020B0604020202020204" pitchFamily="34" charset="0"/>
              <a:cs typeface="Arial" panose="020B0604020202020204" pitchFamily="34" charset="0"/>
            </a:rPr>
            <a:t>Click any button to view the corresponding graph for all skills</a:t>
          </a:r>
        </a:p>
      </xdr:txBody>
    </xdr:sp>
    <xdr:clientData/>
  </xdr:twoCellAnchor>
  <xdr:twoCellAnchor editAs="oneCell">
    <xdr:from>
      <xdr:col>1</xdr:col>
      <xdr:colOff>126196</xdr:colOff>
      <xdr:row>20</xdr:row>
      <xdr:rowOff>160971</xdr:rowOff>
    </xdr:from>
    <xdr:to>
      <xdr:col>4</xdr:col>
      <xdr:colOff>331935</xdr:colOff>
      <xdr:row>38</xdr:row>
      <xdr:rowOff>154305</xdr:rowOff>
    </xdr:to>
    <mc:AlternateContent xmlns:mc="http://schemas.openxmlformats.org/markup-compatibility/2006" xmlns:a14="http://schemas.microsoft.com/office/drawing/2010/main">
      <mc:Choice Requires="a14">
        <xdr:graphicFrame macro="">
          <xdr:nvGraphicFramePr>
            <xdr:cNvPr id="3" name="Primary Skill">
              <a:extLst>
                <a:ext uri="{FF2B5EF4-FFF2-40B4-BE49-F238E27FC236}">
                  <a16:creationId xmlns:a16="http://schemas.microsoft.com/office/drawing/2014/main" id="{E4CE5D2C-3B1E-AA6D-CF62-1A621E9DBC97}"/>
                </a:ext>
              </a:extLst>
            </xdr:cNvPr>
            <xdr:cNvGraphicFramePr/>
          </xdr:nvGraphicFramePr>
          <xdr:xfrm>
            <a:off x="0" y="0"/>
            <a:ext cx="0" cy="0"/>
          </xdr:xfrm>
          <a:graphic>
            <a:graphicData uri="http://schemas.microsoft.com/office/drawing/2010/slicer">
              <sle:slicer xmlns:sle="http://schemas.microsoft.com/office/drawing/2010/slicer" name="Primary Skill"/>
            </a:graphicData>
          </a:graphic>
        </xdr:graphicFrame>
      </mc:Choice>
      <mc:Fallback xmlns="">
        <xdr:sp macro="" textlink="">
          <xdr:nvSpPr>
            <xdr:cNvPr id="0" name=""/>
            <xdr:cNvSpPr>
              <a:spLocks noTextEdit="1"/>
            </xdr:cNvSpPr>
          </xdr:nvSpPr>
          <xdr:spPr>
            <a:xfrm>
              <a:off x="371941" y="4169091"/>
              <a:ext cx="1838324" cy="3252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Ramírez Gamboa" refreshedDate="45911.81525821759" missingItemsLimit="0" createdVersion="8" refreshedVersion="8" minRefreshableVersion="3" recordCount="1000" xr:uid="{5229C78E-1A1C-4D51-A546-03141A72ECB4}">
  <cacheSource type="worksheet">
    <worksheetSource name="Global_Data"/>
  </cacheSource>
  <cacheFields count="19">
    <cacheField name="Freelancer ID" numFmtId="0">
      <sharedItems/>
    </cacheField>
    <cacheField name="name_raw" numFmtId="0">
      <sharedItems/>
    </cacheField>
    <cacheField name="Full Name" numFmtId="0">
      <sharedItems/>
    </cacheField>
    <cacheField name="gender_raw" numFmtId="0">
      <sharedItems/>
    </cacheField>
    <cacheField name="Gender" numFmtId="0">
      <sharedItems count="2">
        <s v="Female"/>
        <s v="Male"/>
      </sharedItems>
    </cacheField>
    <cacheField name="Age" numFmtId="0">
      <sharedItems containsString="0" containsBlank="1" containsNumber="1" containsInteger="1" minValue="20" maxValue="60"/>
    </cacheField>
    <cacheField name="Country" numFmtId="0">
      <sharedItems count="21">
        <s v="Italy"/>
        <s v="Australia"/>
        <s v="Germany"/>
        <s v="Netherlands"/>
        <s v="Indonesia"/>
        <s v="United States"/>
        <s v="Turkey"/>
        <s v="United Kingdom"/>
        <s v="Argentina"/>
        <s v="Japan"/>
        <s v="India"/>
        <s v="Brazil"/>
        <s v="South Korea"/>
        <s v="Russia"/>
        <s v="Canada"/>
        <s v="France"/>
        <s v="Egypt"/>
        <s v="South Africa"/>
        <s v="China"/>
        <s v="Mexico"/>
        <s v="Spain"/>
      </sharedItems>
    </cacheField>
    <cacheField name="Language" numFmtId="0">
      <sharedItems count="16">
        <s v="Italian"/>
        <s v="English"/>
        <s v="German"/>
        <s v="Dutch"/>
        <s v="Indonesian"/>
        <s v="Turkish"/>
        <s v="Spanish"/>
        <s v="Japanese"/>
        <s v="Hindi"/>
        <s v="Portuguese"/>
        <s v="Korean"/>
        <s v="Russian"/>
        <s v="French"/>
        <s v="Arabic"/>
        <s v="Afrikaans"/>
        <s v="Mandarin"/>
      </sharedItems>
    </cacheField>
    <cacheField name="Primary Skill" numFmtId="0">
      <sharedItems count="10">
        <s v="Blockchain Development"/>
        <s v="Mobile Apps"/>
        <s v="Graphic Design"/>
        <s v="Web Development"/>
        <s v="AI"/>
        <s v="Data Analysis"/>
        <s v="UI/UX Design"/>
        <s v="Cybersecurity"/>
        <s v="DevOps"/>
        <s v="Machine Learning"/>
      </sharedItems>
    </cacheField>
    <cacheField name="Years of Experience" numFmtId="0">
      <sharedItems containsString="0" containsBlank="1" containsNumber="1" containsInteger="1" minValue="0" maxValue="41"/>
    </cacheField>
    <cacheField name="Type of Experience" numFmtId="0">
      <sharedItems count="6">
        <s v="3. Experienced"/>
        <s v="5. Expert / Veteran"/>
        <s v="1. Entry-level"/>
        <s v="2. Intermediate"/>
        <s v="4. Senior"/>
        <s v="Not Provided"/>
      </sharedItems>
    </cacheField>
    <cacheField name="hourly_rate (USD)_raw" numFmtId="0">
      <sharedItems containsBlank="1" containsMixedTypes="1" containsNumber="1" containsInteger="1" minValue="20" maxValue="100"/>
    </cacheField>
    <cacheField name="Hourly Rate" numFmtId="0">
      <sharedItems containsMixedTypes="1" containsNumber="1" containsInteger="1" minValue="20" maxValue="100"/>
    </cacheField>
    <cacheField name="Rating" numFmtId="0">
      <sharedItems containsString="0" containsBlank="1" containsNumber="1" minValue="0" maxValue="5"/>
    </cacheField>
    <cacheField name="is_active_raw" numFmtId="0">
      <sharedItems containsBlank="1" containsMixedTypes="1" containsNumber="1" containsInteger="1" minValue="0" maxValue="1"/>
    </cacheField>
    <cacheField name="Status" numFmtId="0">
      <sharedItems count="3">
        <s v="Not Active"/>
        <s v="Active"/>
        <s v="Not Reported"/>
      </sharedItems>
    </cacheField>
    <cacheField name="client_satisfaction_raw" numFmtId="0">
      <sharedItems containsString="0" containsBlank="1" containsNumber="1" minValue="0.6" maxValue="100"/>
    </cacheField>
    <cacheField name="Costumer Satisfaction" numFmtId="10">
      <sharedItems containsMixedTypes="1" containsNumber="1" minValue="0.6" maxValue="1"/>
    </cacheField>
    <cacheField name="Median Hourly Rate" numFmtId="0" formula=" MEDIAN('Hourly Rate')" databaseField="0"/>
  </cacheFields>
  <extLst>
    <ext xmlns:x14="http://schemas.microsoft.com/office/spreadsheetml/2009/9/main" uri="{725AE2AE-9491-48be-B2B4-4EB974FC3084}">
      <x14:pivotCacheDefinition pivotCacheId="20670622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FL250001"/>
    <s v="Ms. Nicole Kidd"/>
    <s v="Nicole Kidd"/>
    <s v="f"/>
    <x v="0"/>
    <n v="52"/>
    <x v="0"/>
    <x v="0"/>
    <x v="0"/>
    <n v="11"/>
    <x v="0"/>
    <n v="100"/>
    <n v="100"/>
    <m/>
    <n v="0"/>
    <x v="0"/>
    <m/>
    <s v="Not Rated"/>
  </r>
  <r>
    <s v="FL250002"/>
    <s v="Vanessa Garcia"/>
    <s v="Vanessa Garcia"/>
    <s v="FEMALE"/>
    <x v="0"/>
    <n v="52"/>
    <x v="1"/>
    <x v="1"/>
    <x v="1"/>
    <n v="34"/>
    <x v="1"/>
    <s v="USD 100"/>
    <n v="100"/>
    <n v="3.3"/>
    <n v="1"/>
    <x v="1"/>
    <n v="0.84"/>
    <n v="0.84"/>
  </r>
  <r>
    <s v="FL250003"/>
    <s v="Juan Nelson"/>
    <s v="Juan Nelson"/>
    <s v="male"/>
    <x v="1"/>
    <n v="53"/>
    <x v="2"/>
    <x v="2"/>
    <x v="2"/>
    <n v="31"/>
    <x v="1"/>
    <n v="50"/>
    <n v="50"/>
    <n v="0"/>
    <s v="N"/>
    <x v="0"/>
    <n v="0.71"/>
    <n v="0.71"/>
  </r>
  <r>
    <s v="FL250004"/>
    <s v="Amanda Spencer"/>
    <s v="Amanda Spencer"/>
    <s v="f"/>
    <x v="0"/>
    <n v="38"/>
    <x v="1"/>
    <x v="1"/>
    <x v="3"/>
    <n v="4"/>
    <x v="2"/>
    <n v="40"/>
    <n v="40"/>
    <n v="1.5"/>
    <s v="N"/>
    <x v="0"/>
    <n v="0.9"/>
    <n v="0.9"/>
  </r>
  <r>
    <s v="FL250005"/>
    <s v="Lynn Curtis DDS"/>
    <s v="Lynn Curtis DDS"/>
    <s v="FEMALE"/>
    <x v="0"/>
    <n v="53"/>
    <x v="2"/>
    <x v="2"/>
    <x v="3"/>
    <n v="27"/>
    <x v="1"/>
    <n v="30"/>
    <n v="30"/>
    <n v="4.8"/>
    <n v="0"/>
    <x v="0"/>
    <n v="0.83"/>
    <n v="0.83"/>
  </r>
  <r>
    <s v="FL250006"/>
    <s v="Lisa Johnson"/>
    <s v="Lisa Johnson"/>
    <s v="FEMALE"/>
    <x v="0"/>
    <n v="59"/>
    <x v="3"/>
    <x v="3"/>
    <x v="4"/>
    <n v="14"/>
    <x v="0"/>
    <n v="30"/>
    <n v="30"/>
    <n v="2.4"/>
    <b v="0"/>
    <x v="0"/>
    <m/>
    <s v="Not Rated"/>
  </r>
  <r>
    <s v="FL250007"/>
    <s v="Eric Myers"/>
    <s v="Eric Myers"/>
    <s v="m"/>
    <x v="1"/>
    <n v="52"/>
    <x v="4"/>
    <x v="4"/>
    <x v="5"/>
    <n v="10"/>
    <x v="3"/>
    <s v="USD 75"/>
    <n v="75"/>
    <n v="3.1"/>
    <n v="0"/>
    <x v="0"/>
    <n v="0.94"/>
    <n v="0.94"/>
  </r>
  <r>
    <s v="FL250008"/>
    <s v="Ricky Graham"/>
    <s v="Ricky Graham"/>
    <s v="male"/>
    <x v="1"/>
    <n v="43"/>
    <x v="0"/>
    <x v="0"/>
    <x v="0"/>
    <n v="14"/>
    <x v="0"/>
    <s v="USD 40"/>
    <n v="40"/>
    <n v="4.5999999999999996"/>
    <b v="0"/>
    <x v="0"/>
    <n v="0.94"/>
    <n v="0.94"/>
  </r>
  <r>
    <s v="FL250009"/>
    <s v="Sean Martin"/>
    <s v="Sean Martin"/>
    <s v="male"/>
    <x v="1"/>
    <n v="26"/>
    <x v="5"/>
    <x v="1"/>
    <x v="0"/>
    <n v="4"/>
    <x v="2"/>
    <m/>
    <s v=""/>
    <n v="4"/>
    <b v="1"/>
    <x v="1"/>
    <n v="0.76"/>
    <n v="0.76"/>
  </r>
  <r>
    <s v="FL250010"/>
    <s v="Matthew Lloyd"/>
    <s v="Matthew Lloyd"/>
    <s v="male"/>
    <x v="1"/>
    <n v="52"/>
    <x v="6"/>
    <x v="5"/>
    <x v="4"/>
    <n v="22"/>
    <x v="1"/>
    <n v="50"/>
    <n v="50"/>
    <m/>
    <n v="1"/>
    <x v="1"/>
    <m/>
    <s v="Not Rated"/>
  </r>
  <r>
    <s v="FL250011"/>
    <s v="Gavin Randall"/>
    <s v="Gavin Randall"/>
    <s v="m"/>
    <x v="1"/>
    <n v="40"/>
    <x v="7"/>
    <x v="1"/>
    <x v="5"/>
    <n v="17"/>
    <x v="4"/>
    <n v="40"/>
    <n v="40"/>
    <n v="3.6"/>
    <s v="yes"/>
    <x v="1"/>
    <n v="0.77"/>
    <n v="0.77"/>
  </r>
  <r>
    <s v="FL250012"/>
    <s v="Michelle Curtis"/>
    <s v="Michelle Curtis"/>
    <s v="FEMALE"/>
    <x v="0"/>
    <n v="55"/>
    <x v="8"/>
    <x v="6"/>
    <x v="6"/>
    <n v="15"/>
    <x v="0"/>
    <m/>
    <s v=""/>
    <m/>
    <s v="Y"/>
    <x v="1"/>
    <n v="0.86"/>
    <n v="0.86"/>
  </r>
  <r>
    <s v="FL250013"/>
    <s v="Alice Schneider"/>
    <s v="Alice Schneider"/>
    <s v="FEMALE"/>
    <x v="0"/>
    <n v="57"/>
    <x v="7"/>
    <x v="1"/>
    <x v="7"/>
    <n v="18"/>
    <x v="4"/>
    <m/>
    <s v=""/>
    <n v="2"/>
    <n v="0"/>
    <x v="0"/>
    <n v="0.86"/>
    <n v="0.86"/>
  </r>
  <r>
    <s v="FL250014"/>
    <s v="Phillip Shelton"/>
    <s v="Phillip Shelton"/>
    <s v="male"/>
    <x v="1"/>
    <n v="38"/>
    <x v="8"/>
    <x v="6"/>
    <x v="2"/>
    <n v="20"/>
    <x v="4"/>
    <s v="USD 75"/>
    <n v="75"/>
    <n v="2.9"/>
    <n v="1"/>
    <x v="1"/>
    <n v="0.93"/>
    <n v="0.93"/>
  </r>
  <r>
    <s v="FL250015"/>
    <s v="Edward Ferguson"/>
    <s v="Edward Ferguson"/>
    <s v="male"/>
    <x v="1"/>
    <n v="50"/>
    <x v="2"/>
    <x v="2"/>
    <x v="5"/>
    <n v="22"/>
    <x v="1"/>
    <n v="75"/>
    <n v="75"/>
    <n v="3.7"/>
    <n v="1"/>
    <x v="1"/>
    <n v="0.7"/>
    <n v="0.7"/>
  </r>
  <r>
    <s v="FL250016"/>
    <s v="Wyatt Stout"/>
    <s v="Wyatt Stout"/>
    <s v="m"/>
    <x v="1"/>
    <n v="42"/>
    <x v="9"/>
    <x v="7"/>
    <x v="5"/>
    <n v="0"/>
    <x v="2"/>
    <n v="30"/>
    <n v="30"/>
    <n v="1.2"/>
    <n v="0"/>
    <x v="0"/>
    <n v="0.69"/>
    <n v="0.69"/>
  </r>
  <r>
    <s v="FL250017"/>
    <s v="Laura Johnson"/>
    <s v="Laura Johnson"/>
    <s v="FEMALE"/>
    <x v="0"/>
    <n v="39"/>
    <x v="1"/>
    <x v="1"/>
    <x v="8"/>
    <n v="13"/>
    <x v="0"/>
    <n v="30"/>
    <n v="30"/>
    <n v="2.5"/>
    <b v="0"/>
    <x v="0"/>
    <n v="0.6"/>
    <n v="0.6"/>
  </r>
  <r>
    <s v="FL250018"/>
    <s v="Scott Burns"/>
    <s v="Scott Burns"/>
    <s v="m"/>
    <x v="1"/>
    <n v="56"/>
    <x v="10"/>
    <x v="8"/>
    <x v="0"/>
    <m/>
    <x v="5"/>
    <m/>
    <s v=""/>
    <m/>
    <m/>
    <x v="2"/>
    <n v="0.87"/>
    <n v="0.87"/>
  </r>
  <r>
    <s v="FL250019"/>
    <s v="Tyler Aguirre"/>
    <s v="Tyler Aguirre"/>
    <s v="male"/>
    <x v="1"/>
    <n v="56"/>
    <x v="5"/>
    <x v="1"/>
    <x v="6"/>
    <n v="31"/>
    <x v="1"/>
    <s v="USD 50"/>
    <n v="50"/>
    <n v="1.1000000000000001"/>
    <s v="N"/>
    <x v="0"/>
    <n v="0.75"/>
    <n v="0.75"/>
  </r>
  <r>
    <s v="FL250020"/>
    <s v="Matthew Lawson"/>
    <s v="Matthew Lawson"/>
    <s v="male"/>
    <x v="1"/>
    <n v="57"/>
    <x v="0"/>
    <x v="0"/>
    <x v="3"/>
    <n v="3"/>
    <x v="2"/>
    <s v="USD 100"/>
    <n v="100"/>
    <n v="1.8"/>
    <s v="yes"/>
    <x v="1"/>
    <n v="0.68"/>
    <n v="0.68"/>
  </r>
  <r>
    <s v="FL250021"/>
    <s v="James Cherry"/>
    <s v="James Cherry"/>
    <s v="male"/>
    <x v="1"/>
    <m/>
    <x v="4"/>
    <x v="4"/>
    <x v="4"/>
    <n v="9"/>
    <x v="3"/>
    <n v="50"/>
    <n v="50"/>
    <n v="1.8"/>
    <b v="0"/>
    <x v="0"/>
    <n v="0.65"/>
    <n v="0.65"/>
  </r>
  <r>
    <s v="FL250022"/>
    <s v="Samuel Sanford"/>
    <s v="Samuel Sanford"/>
    <s v="m"/>
    <x v="1"/>
    <n v="51"/>
    <x v="9"/>
    <x v="7"/>
    <x v="8"/>
    <m/>
    <x v="5"/>
    <m/>
    <s v=""/>
    <n v="2.4"/>
    <s v="N"/>
    <x v="0"/>
    <n v="0.69"/>
    <n v="0.69"/>
  </r>
  <r>
    <s v="FL250023"/>
    <s v="Cesar Greene"/>
    <s v="Cesar Greene"/>
    <s v="m"/>
    <x v="1"/>
    <n v="51"/>
    <x v="11"/>
    <x v="9"/>
    <x v="7"/>
    <n v="21"/>
    <x v="1"/>
    <s v="USD 30"/>
    <n v="30"/>
    <n v="4.7"/>
    <s v="N"/>
    <x v="0"/>
    <m/>
    <s v="Not Rated"/>
  </r>
  <r>
    <s v="FL250024"/>
    <s v="Melanie Carter"/>
    <s v="Melanie Carter"/>
    <s v="FEMALE"/>
    <x v="0"/>
    <n v="51"/>
    <x v="12"/>
    <x v="10"/>
    <x v="9"/>
    <n v="15"/>
    <x v="0"/>
    <n v="50"/>
    <n v="50"/>
    <n v="1.3"/>
    <n v="1"/>
    <x v="1"/>
    <n v="1"/>
    <n v="1"/>
  </r>
  <r>
    <s v="FL250025"/>
    <s v="Jennifer Martin"/>
    <s v="Jennifer Martin"/>
    <s v="f"/>
    <x v="0"/>
    <n v="54"/>
    <x v="4"/>
    <x v="4"/>
    <x v="9"/>
    <n v="13"/>
    <x v="0"/>
    <n v="75"/>
    <n v="75"/>
    <n v="2.9"/>
    <m/>
    <x v="2"/>
    <n v="92"/>
    <n v="0.92"/>
  </r>
  <r>
    <s v="FL250026"/>
    <s v="Anna Mccann"/>
    <s v="Anna Mccann"/>
    <s v="FEMALE"/>
    <x v="0"/>
    <n v="22"/>
    <x v="12"/>
    <x v="10"/>
    <x v="8"/>
    <n v="0"/>
    <x v="2"/>
    <s v="USD 30"/>
    <n v="30"/>
    <n v="1.2"/>
    <n v="1"/>
    <x v="1"/>
    <n v="0.7"/>
    <n v="0.7"/>
  </r>
  <r>
    <s v="FL250027"/>
    <s v="Marissa Bass"/>
    <s v="Marissa Bass"/>
    <s v="FEMALE"/>
    <x v="0"/>
    <n v="34"/>
    <x v="9"/>
    <x v="7"/>
    <x v="0"/>
    <n v="8"/>
    <x v="3"/>
    <n v="20"/>
    <n v="20"/>
    <n v="0"/>
    <b v="1"/>
    <x v="1"/>
    <n v="0.89"/>
    <n v="0.89"/>
  </r>
  <r>
    <s v="FL250028"/>
    <s v="Alexis Day"/>
    <s v="Alexis Day"/>
    <s v="FEMALE"/>
    <x v="0"/>
    <n v="36"/>
    <x v="13"/>
    <x v="11"/>
    <x v="2"/>
    <n v="11"/>
    <x v="0"/>
    <m/>
    <s v=""/>
    <n v="1.8"/>
    <s v="Y"/>
    <x v="1"/>
    <n v="0.86"/>
    <n v="0.86"/>
  </r>
  <r>
    <s v="FL250029"/>
    <s v="Megan Jones"/>
    <s v="Megan Jones"/>
    <s v="FEMALE"/>
    <x v="0"/>
    <n v="47"/>
    <x v="14"/>
    <x v="1"/>
    <x v="4"/>
    <n v="22"/>
    <x v="1"/>
    <n v="30"/>
    <n v="30"/>
    <n v="1.3"/>
    <n v="0"/>
    <x v="0"/>
    <n v="0.62"/>
    <n v="0.62"/>
  </r>
  <r>
    <s v="FL250030"/>
    <s v="Lori Smith"/>
    <s v="Lori Smith"/>
    <s v="FEMALE"/>
    <x v="0"/>
    <n v="41"/>
    <x v="3"/>
    <x v="3"/>
    <x v="5"/>
    <n v="14"/>
    <x v="0"/>
    <s v="USD 75"/>
    <n v="75"/>
    <n v="1.2"/>
    <n v="0"/>
    <x v="0"/>
    <m/>
    <s v="Not Rated"/>
  </r>
  <r>
    <s v="FL250031"/>
    <s v="Eric Carpenter"/>
    <s v="Eric Carpenter"/>
    <s v="male"/>
    <x v="1"/>
    <n v="22"/>
    <x v="3"/>
    <x v="3"/>
    <x v="8"/>
    <n v="4"/>
    <x v="2"/>
    <m/>
    <s v=""/>
    <n v="1"/>
    <s v="yes"/>
    <x v="1"/>
    <m/>
    <s v="Not Rated"/>
  </r>
  <r>
    <s v="FL250032"/>
    <s v="Timothy Daniels"/>
    <s v="Timothy Daniels"/>
    <s v="male"/>
    <x v="1"/>
    <n v="38"/>
    <x v="15"/>
    <x v="12"/>
    <x v="9"/>
    <n v="19"/>
    <x v="4"/>
    <s v="USD 100"/>
    <n v="100"/>
    <n v="4.2"/>
    <s v="N"/>
    <x v="0"/>
    <n v="0.68"/>
    <n v="0.68"/>
  </r>
  <r>
    <s v="FL250033"/>
    <s v="Robert Nelson"/>
    <s v="Robert Nelson"/>
    <s v="m"/>
    <x v="1"/>
    <n v="46"/>
    <x v="16"/>
    <x v="13"/>
    <x v="4"/>
    <n v="9"/>
    <x v="3"/>
    <n v="20"/>
    <n v="20"/>
    <n v="1.4"/>
    <b v="1"/>
    <x v="1"/>
    <n v="0.76"/>
    <n v="0.76"/>
  </r>
  <r>
    <s v="FL250034"/>
    <s v="Michael Anderson"/>
    <s v="Michael Anderson"/>
    <s v="male"/>
    <x v="1"/>
    <m/>
    <x v="12"/>
    <x v="10"/>
    <x v="4"/>
    <n v="9"/>
    <x v="3"/>
    <n v="40"/>
    <n v="40"/>
    <n v="2.4"/>
    <s v="yes"/>
    <x v="1"/>
    <n v="82"/>
    <n v="0.82"/>
  </r>
  <r>
    <s v="FL250035"/>
    <s v="Jessica Snyder"/>
    <s v="Jessica Snyder"/>
    <s v="FEMALE"/>
    <x v="0"/>
    <n v="54"/>
    <x v="5"/>
    <x v="1"/>
    <x v="3"/>
    <n v="32"/>
    <x v="1"/>
    <n v="75"/>
    <n v="75"/>
    <n v="1"/>
    <s v="yes"/>
    <x v="1"/>
    <n v="0.81"/>
    <n v="0.81"/>
  </r>
  <r>
    <s v="FL250036"/>
    <s v="Emily Daniels"/>
    <s v="Emily Daniels"/>
    <s v="FEMALE"/>
    <x v="0"/>
    <n v="52"/>
    <x v="12"/>
    <x v="10"/>
    <x v="3"/>
    <n v="28"/>
    <x v="1"/>
    <n v="20"/>
    <n v="20"/>
    <m/>
    <n v="0"/>
    <x v="0"/>
    <m/>
    <s v="Not Rated"/>
  </r>
  <r>
    <s v="FL250037"/>
    <s v="Jamie Ramirez"/>
    <s v="Jamie Ramirez"/>
    <s v="f"/>
    <x v="0"/>
    <n v="42"/>
    <x v="9"/>
    <x v="7"/>
    <x v="1"/>
    <n v="6"/>
    <x v="3"/>
    <n v="40"/>
    <n v="40"/>
    <m/>
    <n v="0"/>
    <x v="0"/>
    <n v="0.63"/>
    <n v="0.63"/>
  </r>
  <r>
    <s v="FL250038"/>
    <s v="Amy Harrison"/>
    <s v="Amy Harrison"/>
    <s v="f"/>
    <x v="0"/>
    <n v="29"/>
    <x v="3"/>
    <x v="3"/>
    <x v="2"/>
    <n v="10"/>
    <x v="3"/>
    <n v="40"/>
    <n v="40"/>
    <n v="2.2000000000000002"/>
    <s v="N"/>
    <x v="0"/>
    <n v="0.67"/>
    <n v="0.67"/>
  </r>
  <r>
    <s v="FL250039"/>
    <s v="Melinda White"/>
    <s v="Melinda White"/>
    <s v="f"/>
    <x v="0"/>
    <n v="42"/>
    <x v="17"/>
    <x v="14"/>
    <x v="1"/>
    <n v="23"/>
    <x v="1"/>
    <n v="50"/>
    <n v="50"/>
    <n v="3.2"/>
    <s v="yes"/>
    <x v="1"/>
    <m/>
    <s v="Not Rated"/>
  </r>
  <r>
    <s v="FL250040"/>
    <s v="James Hernandez"/>
    <s v="James Hernandez"/>
    <s v="male"/>
    <x v="1"/>
    <n v="60"/>
    <x v="9"/>
    <x v="7"/>
    <x v="3"/>
    <n v="13"/>
    <x v="0"/>
    <n v="20"/>
    <n v="20"/>
    <n v="3.6"/>
    <n v="0"/>
    <x v="0"/>
    <n v="0.8"/>
    <n v="0.8"/>
  </r>
  <r>
    <s v="FL250041"/>
    <s v="Angelica Rogers"/>
    <s v="Angelica Rogers"/>
    <s v="FEMALE"/>
    <x v="0"/>
    <n v="59"/>
    <x v="7"/>
    <x v="1"/>
    <x v="4"/>
    <n v="3"/>
    <x v="2"/>
    <s v="USD 50"/>
    <n v="50"/>
    <n v="0"/>
    <s v="no"/>
    <x v="0"/>
    <m/>
    <s v="Not Rated"/>
  </r>
  <r>
    <s v="FL250042"/>
    <s v="Savannah Williams"/>
    <s v="Savannah Williams"/>
    <s v="FEMALE"/>
    <x v="0"/>
    <n v="21"/>
    <x v="14"/>
    <x v="1"/>
    <x v="3"/>
    <n v="0"/>
    <x v="2"/>
    <n v="30"/>
    <n v="30"/>
    <n v="2.7"/>
    <n v="1"/>
    <x v="1"/>
    <n v="0.84"/>
    <n v="0.84"/>
  </r>
  <r>
    <s v="FL250043"/>
    <s v="Kaitlyn Schmidt"/>
    <s v="Kaitlyn Schmidt"/>
    <s v="FEMALE"/>
    <x v="0"/>
    <n v="35"/>
    <x v="2"/>
    <x v="2"/>
    <x v="8"/>
    <n v="10"/>
    <x v="3"/>
    <n v="50"/>
    <n v="50"/>
    <n v="0"/>
    <s v="no"/>
    <x v="0"/>
    <m/>
    <s v="Not Rated"/>
  </r>
  <r>
    <s v="FL250044"/>
    <s v="Jason Singh"/>
    <s v="Jason Singh"/>
    <s v="male"/>
    <x v="1"/>
    <n v="41"/>
    <x v="7"/>
    <x v="1"/>
    <x v="5"/>
    <m/>
    <x v="5"/>
    <n v="20"/>
    <n v="20"/>
    <n v="2.8"/>
    <b v="1"/>
    <x v="1"/>
    <n v="0.63"/>
    <n v="0.63"/>
  </r>
  <r>
    <s v="FL250045"/>
    <s v="Michelle Ramirez"/>
    <s v="Michelle Ramirez"/>
    <s v="FEMALE"/>
    <x v="0"/>
    <n v="51"/>
    <x v="3"/>
    <x v="3"/>
    <x v="9"/>
    <n v="23"/>
    <x v="1"/>
    <n v="20"/>
    <n v="20"/>
    <n v="2.5"/>
    <b v="0"/>
    <x v="0"/>
    <n v="0.8"/>
    <n v="0.8"/>
  </r>
  <r>
    <s v="FL250046"/>
    <s v="James Brown"/>
    <s v="James Brown"/>
    <s v="male"/>
    <x v="1"/>
    <n v="41"/>
    <x v="17"/>
    <x v="14"/>
    <x v="3"/>
    <n v="9"/>
    <x v="3"/>
    <n v="75"/>
    <n v="75"/>
    <n v="4.9000000000000004"/>
    <n v="1"/>
    <x v="1"/>
    <n v="0.74"/>
    <n v="0.74"/>
  </r>
  <r>
    <s v="FL250047"/>
    <s v="Mrs. Samantha Simmons"/>
    <s v="Samantha Simmons"/>
    <s v="FEMALE"/>
    <x v="0"/>
    <n v="47"/>
    <x v="16"/>
    <x v="13"/>
    <x v="8"/>
    <n v="15"/>
    <x v="0"/>
    <s v="USD 30"/>
    <n v="30"/>
    <n v="4.5"/>
    <n v="1"/>
    <x v="1"/>
    <n v="0.85"/>
    <n v="0.85"/>
  </r>
  <r>
    <s v="FL250048"/>
    <s v="Chase Mason"/>
    <s v="Chase Mason"/>
    <s v="male"/>
    <x v="1"/>
    <n v="25"/>
    <x v="18"/>
    <x v="15"/>
    <x v="2"/>
    <n v="4"/>
    <x v="2"/>
    <n v="50"/>
    <n v="50"/>
    <n v="2.7"/>
    <s v="N"/>
    <x v="0"/>
    <n v="0.77"/>
    <n v="0.77"/>
  </r>
  <r>
    <s v="FL250049"/>
    <s v="Dominique Ward"/>
    <s v="Dominique Ward"/>
    <s v="f"/>
    <x v="0"/>
    <n v="25"/>
    <x v="19"/>
    <x v="6"/>
    <x v="1"/>
    <n v="7"/>
    <x v="3"/>
    <n v="20"/>
    <n v="20"/>
    <n v="1.9"/>
    <n v="0"/>
    <x v="0"/>
    <m/>
    <s v="Not Rated"/>
  </r>
  <r>
    <s v="FL250050"/>
    <s v="Lance Griffin"/>
    <s v="Lance Griffin"/>
    <s v="m"/>
    <x v="1"/>
    <n v="29"/>
    <x v="3"/>
    <x v="3"/>
    <x v="6"/>
    <n v="1"/>
    <x v="2"/>
    <n v="20"/>
    <n v="20"/>
    <n v="1.4"/>
    <n v="1"/>
    <x v="1"/>
    <n v="0.63"/>
    <n v="0.63"/>
  </r>
  <r>
    <s v="FL250051"/>
    <s v="Julie Burgess"/>
    <s v="Julie Burgess"/>
    <s v="FEMALE"/>
    <x v="0"/>
    <n v="23"/>
    <x v="8"/>
    <x v="6"/>
    <x v="7"/>
    <n v="0"/>
    <x v="2"/>
    <n v="75"/>
    <n v="75"/>
    <n v="1.9"/>
    <b v="1"/>
    <x v="1"/>
    <n v="0.79"/>
    <n v="0.79"/>
  </r>
  <r>
    <s v="FL250052"/>
    <s v="Don Scott"/>
    <s v="Don Scott"/>
    <s v="male"/>
    <x v="1"/>
    <n v="31"/>
    <x v="15"/>
    <x v="12"/>
    <x v="5"/>
    <n v="8"/>
    <x v="3"/>
    <n v="50"/>
    <n v="50"/>
    <n v="3.4"/>
    <n v="0"/>
    <x v="0"/>
    <m/>
    <s v="Not Rated"/>
  </r>
  <r>
    <s v="FL250053"/>
    <s v="Kyle Atkinson"/>
    <s v="Kyle Atkinson"/>
    <s v="male"/>
    <x v="1"/>
    <n v="51"/>
    <x v="2"/>
    <x v="2"/>
    <x v="9"/>
    <n v="33"/>
    <x v="1"/>
    <n v="75"/>
    <n v="75"/>
    <n v="3.3"/>
    <m/>
    <x v="2"/>
    <n v="0.68"/>
    <n v="0.68"/>
  </r>
  <r>
    <s v="FL250054"/>
    <s v="Jimmy Hogan"/>
    <s v="Jimmy Hogan"/>
    <s v="m"/>
    <x v="1"/>
    <m/>
    <x v="20"/>
    <x v="6"/>
    <x v="6"/>
    <n v="1"/>
    <x v="2"/>
    <n v="30"/>
    <n v="30"/>
    <n v="0"/>
    <n v="0"/>
    <x v="0"/>
    <n v="0.68"/>
    <n v="0.68"/>
  </r>
  <r>
    <s v="FL250055"/>
    <s v="Jennifer Mcintyre"/>
    <s v="Jennifer Mcintyre"/>
    <s v="f"/>
    <x v="0"/>
    <n v="29"/>
    <x v="6"/>
    <x v="5"/>
    <x v="7"/>
    <n v="11"/>
    <x v="0"/>
    <n v="100"/>
    <n v="100"/>
    <n v="2.2999999999999998"/>
    <b v="1"/>
    <x v="1"/>
    <n v="0.72"/>
    <n v="0.72"/>
  </r>
  <r>
    <s v="FL250056"/>
    <s v="Larry Simpson"/>
    <s v="Larry Simpson"/>
    <s v="m"/>
    <x v="1"/>
    <n v="50"/>
    <x v="7"/>
    <x v="1"/>
    <x v="4"/>
    <n v="15"/>
    <x v="0"/>
    <m/>
    <s v=""/>
    <n v="2"/>
    <s v="yes"/>
    <x v="1"/>
    <n v="0.65"/>
    <n v="0.65"/>
  </r>
  <r>
    <s v="FL250057"/>
    <s v="Laura Price"/>
    <s v="Laura Price"/>
    <s v="f"/>
    <x v="0"/>
    <n v="26"/>
    <x v="7"/>
    <x v="1"/>
    <x v="8"/>
    <n v="8"/>
    <x v="3"/>
    <n v="50"/>
    <n v="50"/>
    <n v="1.3"/>
    <b v="0"/>
    <x v="0"/>
    <n v="0.76"/>
    <n v="0.76"/>
  </r>
  <r>
    <s v="FL250058"/>
    <s v="Mark Wright"/>
    <s v="Mark Wright"/>
    <s v="male"/>
    <x v="1"/>
    <n v="38"/>
    <x v="14"/>
    <x v="1"/>
    <x v="4"/>
    <n v="17"/>
    <x v="4"/>
    <s v="USD 40"/>
    <n v="40"/>
    <n v="4"/>
    <b v="1"/>
    <x v="1"/>
    <n v="0.9"/>
    <n v="0.9"/>
  </r>
  <r>
    <s v="FL250059"/>
    <s v="Samantha Mcdaniel"/>
    <s v="Samantha Mcdaniel"/>
    <s v="FEMALE"/>
    <x v="0"/>
    <n v="23"/>
    <x v="10"/>
    <x v="8"/>
    <x v="1"/>
    <m/>
    <x v="5"/>
    <n v="75"/>
    <n v="75"/>
    <n v="3.6"/>
    <n v="1"/>
    <x v="1"/>
    <n v="0.65"/>
    <n v="0.65"/>
  </r>
  <r>
    <s v="FL250060"/>
    <s v="Barbara Foster"/>
    <s v="Barbara Foster"/>
    <s v="FEMALE"/>
    <x v="0"/>
    <n v="51"/>
    <x v="17"/>
    <x v="14"/>
    <x v="8"/>
    <n v="28"/>
    <x v="1"/>
    <n v="40"/>
    <n v="40"/>
    <n v="3.9"/>
    <n v="0"/>
    <x v="0"/>
    <n v="0.63"/>
    <n v="0.63"/>
  </r>
  <r>
    <s v="FL250061"/>
    <s v="Courtney Tran"/>
    <s v="Courtney Tran"/>
    <s v="f"/>
    <x v="0"/>
    <n v="51"/>
    <x v="4"/>
    <x v="4"/>
    <x v="4"/>
    <n v="33"/>
    <x v="1"/>
    <n v="75"/>
    <n v="75"/>
    <n v="0"/>
    <b v="1"/>
    <x v="1"/>
    <m/>
    <s v="Not Rated"/>
  </r>
  <r>
    <s v="FL250062"/>
    <s v="Eddie Todd"/>
    <s v="Eddie Todd"/>
    <s v="male"/>
    <x v="1"/>
    <n v="47"/>
    <x v="2"/>
    <x v="2"/>
    <x v="4"/>
    <n v="18"/>
    <x v="4"/>
    <n v="75"/>
    <n v="75"/>
    <n v="0"/>
    <n v="0"/>
    <x v="0"/>
    <m/>
    <s v="Not Rated"/>
  </r>
  <r>
    <s v="FL250063"/>
    <s v="Christine Johnson"/>
    <s v="Christine Johnson"/>
    <s v="FEMALE"/>
    <x v="0"/>
    <n v="34"/>
    <x v="13"/>
    <x v="11"/>
    <x v="6"/>
    <n v="16"/>
    <x v="4"/>
    <n v="20"/>
    <n v="20"/>
    <n v="2.2999999999999998"/>
    <s v="yes"/>
    <x v="1"/>
    <n v="0.93"/>
    <n v="0.93"/>
  </r>
  <r>
    <s v="FL250064"/>
    <s v="Leah Phelps"/>
    <s v="Leah Phelps"/>
    <s v="f"/>
    <x v="0"/>
    <n v="58"/>
    <x v="4"/>
    <x v="4"/>
    <x v="5"/>
    <n v="35"/>
    <x v="1"/>
    <s v="USD 50"/>
    <n v="50"/>
    <n v="4.7"/>
    <s v="no"/>
    <x v="0"/>
    <n v="0.7"/>
    <n v="0.7"/>
  </r>
  <r>
    <s v="FL250065"/>
    <s v="Rebekah Williams"/>
    <s v="Rebekah Williams"/>
    <s v="f"/>
    <x v="0"/>
    <n v="50"/>
    <x v="13"/>
    <x v="11"/>
    <x v="4"/>
    <n v="14"/>
    <x v="0"/>
    <m/>
    <s v=""/>
    <n v="3.5"/>
    <s v="Y"/>
    <x v="1"/>
    <n v="0.83"/>
    <n v="0.83"/>
  </r>
  <r>
    <s v="FL250066"/>
    <s v="Crystal Wilson"/>
    <s v="Crystal Wilson"/>
    <s v="FEMALE"/>
    <x v="0"/>
    <n v="34"/>
    <x v="20"/>
    <x v="6"/>
    <x v="3"/>
    <n v="12"/>
    <x v="0"/>
    <n v="40"/>
    <n v="40"/>
    <n v="2.4"/>
    <n v="1"/>
    <x v="1"/>
    <n v="64"/>
    <n v="0.64"/>
  </r>
  <r>
    <s v="FL250067"/>
    <s v="Ashley Cordova"/>
    <s v="Ashley Cordova"/>
    <s v="FEMALE"/>
    <x v="0"/>
    <n v="45"/>
    <x v="11"/>
    <x v="9"/>
    <x v="4"/>
    <n v="11"/>
    <x v="0"/>
    <s v="USD 75"/>
    <n v="75"/>
    <n v="4"/>
    <s v="N"/>
    <x v="0"/>
    <n v="1"/>
    <n v="1"/>
  </r>
  <r>
    <s v="FL250068"/>
    <s v="Vicki Kelly"/>
    <s v="Vicki Kelly"/>
    <s v="FEMALE"/>
    <x v="0"/>
    <n v="55"/>
    <x v="11"/>
    <x v="9"/>
    <x v="3"/>
    <n v="0"/>
    <x v="2"/>
    <n v="40"/>
    <n v="40"/>
    <n v="0"/>
    <b v="1"/>
    <x v="1"/>
    <m/>
    <s v="Not Rated"/>
  </r>
  <r>
    <s v="FL250069"/>
    <s v="Corey Warren"/>
    <s v="Corey Warren"/>
    <s v="m"/>
    <x v="1"/>
    <m/>
    <x v="8"/>
    <x v="6"/>
    <x v="6"/>
    <n v="6"/>
    <x v="3"/>
    <n v="100"/>
    <n v="100"/>
    <n v="1.5"/>
    <b v="0"/>
    <x v="0"/>
    <m/>
    <s v="Not Rated"/>
  </r>
  <r>
    <s v="FL250070"/>
    <s v="Gina Thompson"/>
    <s v="Gina Thompson"/>
    <s v="FEMALE"/>
    <x v="0"/>
    <n v="60"/>
    <x v="18"/>
    <x v="15"/>
    <x v="6"/>
    <n v="38"/>
    <x v="1"/>
    <n v="20"/>
    <n v="20"/>
    <n v="2"/>
    <s v="no"/>
    <x v="0"/>
    <n v="0.71"/>
    <n v="0.71"/>
  </r>
  <r>
    <s v="FL250071"/>
    <s v="Yvonne Berg"/>
    <s v="Yvonne Berg"/>
    <s v="f"/>
    <x v="0"/>
    <n v="33"/>
    <x v="17"/>
    <x v="14"/>
    <x v="1"/>
    <n v="11"/>
    <x v="0"/>
    <m/>
    <s v=""/>
    <m/>
    <s v="yes"/>
    <x v="1"/>
    <n v="0.84"/>
    <n v="0.84"/>
  </r>
  <r>
    <s v="FL250072"/>
    <s v="Thomas Miller"/>
    <s v="Thomas Miller"/>
    <s v="m"/>
    <x v="1"/>
    <n v="60"/>
    <x v="0"/>
    <x v="0"/>
    <x v="8"/>
    <n v="13"/>
    <x v="0"/>
    <s v="USD 50"/>
    <n v="50"/>
    <n v="1"/>
    <b v="0"/>
    <x v="0"/>
    <m/>
    <s v="Not Rated"/>
  </r>
  <r>
    <s v="FL250073"/>
    <s v="Nicholas Burton"/>
    <s v="Nicholas Burton"/>
    <s v="male"/>
    <x v="1"/>
    <n v="40"/>
    <x v="5"/>
    <x v="1"/>
    <x v="3"/>
    <n v="9"/>
    <x v="3"/>
    <n v="100"/>
    <n v="100"/>
    <n v="4.5"/>
    <s v="yes"/>
    <x v="1"/>
    <n v="0.69"/>
    <n v="0.69"/>
  </r>
  <r>
    <s v="FL250074"/>
    <s v="Jorge Riley"/>
    <s v="Jorge Riley"/>
    <s v="male"/>
    <x v="1"/>
    <n v="59"/>
    <x v="1"/>
    <x v="1"/>
    <x v="0"/>
    <n v="4"/>
    <x v="2"/>
    <m/>
    <s v=""/>
    <n v="1.9"/>
    <b v="0"/>
    <x v="0"/>
    <n v="88"/>
    <n v="0.88"/>
  </r>
  <r>
    <s v="FL250075"/>
    <s v="Melvin Harris"/>
    <s v="Melvin Harris"/>
    <s v="m"/>
    <x v="1"/>
    <n v="36"/>
    <x v="0"/>
    <x v="0"/>
    <x v="9"/>
    <n v="14"/>
    <x v="0"/>
    <n v="100"/>
    <n v="100"/>
    <n v="3.7"/>
    <n v="0"/>
    <x v="0"/>
    <m/>
    <s v="Not Rated"/>
  </r>
  <r>
    <s v="FL250076"/>
    <s v="Jeremy Meyer"/>
    <s v="Jeremy Meyer"/>
    <s v="male"/>
    <x v="1"/>
    <n v="32"/>
    <x v="10"/>
    <x v="8"/>
    <x v="5"/>
    <m/>
    <x v="5"/>
    <n v="30"/>
    <n v="30"/>
    <n v="1.9"/>
    <b v="1"/>
    <x v="1"/>
    <n v="0.96"/>
    <n v="0.96"/>
  </r>
  <r>
    <s v="FL250077"/>
    <s v="Timothy Lee"/>
    <s v="Timothy Lee"/>
    <s v="male"/>
    <x v="1"/>
    <n v="59"/>
    <x v="1"/>
    <x v="1"/>
    <x v="4"/>
    <n v="9"/>
    <x v="3"/>
    <s v="USD 75"/>
    <n v="75"/>
    <n v="4"/>
    <n v="1"/>
    <x v="1"/>
    <n v="96"/>
    <n v="0.96"/>
  </r>
  <r>
    <s v="FL250078"/>
    <s v="Diana Bautista"/>
    <s v="Diana Bautista"/>
    <s v="f"/>
    <x v="0"/>
    <n v="54"/>
    <x v="20"/>
    <x v="6"/>
    <x v="8"/>
    <n v="32"/>
    <x v="1"/>
    <s v="USD 40"/>
    <n v="40"/>
    <n v="1.8"/>
    <s v="N"/>
    <x v="0"/>
    <m/>
    <s v="Not Rated"/>
  </r>
  <r>
    <s v="FL250079"/>
    <s v="Leslie Rodriguez"/>
    <s v="Leslie Rodriguez"/>
    <s v="f"/>
    <x v="0"/>
    <n v="37"/>
    <x v="14"/>
    <x v="1"/>
    <x v="2"/>
    <n v="9"/>
    <x v="3"/>
    <m/>
    <s v=""/>
    <n v="0"/>
    <n v="1"/>
    <x v="1"/>
    <n v="0.89"/>
    <n v="0.89"/>
  </r>
  <r>
    <s v="FL250080"/>
    <s v="Noah Wiggins"/>
    <s v="Noah Wiggins"/>
    <s v="male"/>
    <x v="1"/>
    <n v="54"/>
    <x v="10"/>
    <x v="8"/>
    <x v="9"/>
    <n v="21"/>
    <x v="1"/>
    <n v="100"/>
    <n v="100"/>
    <n v="4.5999999999999996"/>
    <b v="0"/>
    <x v="0"/>
    <m/>
    <s v="Not Rated"/>
  </r>
  <r>
    <s v="FL250081"/>
    <s v="Bridget Williams"/>
    <s v="Bridget Williams"/>
    <s v="FEMALE"/>
    <x v="0"/>
    <n v="33"/>
    <x v="8"/>
    <x v="6"/>
    <x v="6"/>
    <n v="12"/>
    <x v="0"/>
    <n v="100"/>
    <n v="100"/>
    <n v="3.6"/>
    <n v="0"/>
    <x v="0"/>
    <n v="0.63"/>
    <n v="0.63"/>
  </r>
  <r>
    <s v="FL250082"/>
    <s v="Veronica Baker"/>
    <s v="Veronica Baker"/>
    <s v="f"/>
    <x v="0"/>
    <n v="25"/>
    <x v="16"/>
    <x v="13"/>
    <x v="3"/>
    <n v="7"/>
    <x v="3"/>
    <s v="USD 40"/>
    <n v="40"/>
    <n v="4.4000000000000004"/>
    <m/>
    <x v="2"/>
    <n v="81"/>
    <n v="0.81"/>
  </r>
  <r>
    <s v="FL250083"/>
    <s v="Andrew Avila"/>
    <s v="Andrew Avila"/>
    <s v="male"/>
    <x v="1"/>
    <m/>
    <x v="18"/>
    <x v="15"/>
    <x v="8"/>
    <n v="3"/>
    <x v="2"/>
    <n v="40"/>
    <n v="40"/>
    <n v="4.5999999999999996"/>
    <s v="N"/>
    <x v="0"/>
    <n v="0.74"/>
    <n v="0.74"/>
  </r>
  <r>
    <s v="FL250084"/>
    <s v="Michael Roberson"/>
    <s v="Michael Roberson"/>
    <s v="male"/>
    <x v="1"/>
    <n v="35"/>
    <x v="12"/>
    <x v="10"/>
    <x v="3"/>
    <n v="5"/>
    <x v="2"/>
    <n v="75"/>
    <n v="75"/>
    <n v="3.2"/>
    <b v="0"/>
    <x v="0"/>
    <n v="0.72"/>
    <n v="0.72"/>
  </r>
  <r>
    <s v="FL250085"/>
    <s v="Austin Jenkins"/>
    <s v="Austin Jenkins"/>
    <s v="male"/>
    <x v="1"/>
    <n v="59"/>
    <x v="12"/>
    <x v="10"/>
    <x v="4"/>
    <n v="30"/>
    <x v="1"/>
    <n v="40"/>
    <n v="40"/>
    <n v="0"/>
    <b v="1"/>
    <x v="1"/>
    <m/>
    <s v="Not Rated"/>
  </r>
  <r>
    <s v="FL250086"/>
    <s v="Brenda Green"/>
    <s v="Brenda Green"/>
    <s v="FEMALE"/>
    <x v="0"/>
    <n v="21"/>
    <x v="18"/>
    <x v="15"/>
    <x v="8"/>
    <n v="2"/>
    <x v="2"/>
    <n v="100"/>
    <n v="100"/>
    <n v="2.6"/>
    <s v="Y"/>
    <x v="1"/>
    <n v="0.85"/>
    <n v="0.85"/>
  </r>
  <r>
    <s v="FL250087"/>
    <s v="Samuel Pierce"/>
    <s v="Samuel Pierce"/>
    <s v="m"/>
    <x v="1"/>
    <n v="25"/>
    <x v="5"/>
    <x v="1"/>
    <x v="1"/>
    <n v="2"/>
    <x v="2"/>
    <n v="75"/>
    <n v="75"/>
    <n v="3.7"/>
    <s v="N"/>
    <x v="0"/>
    <m/>
    <s v="Not Rated"/>
  </r>
  <r>
    <s v="FL250088"/>
    <s v="Briana Smith"/>
    <s v="Briana Smith"/>
    <s v="f"/>
    <x v="0"/>
    <n v="38"/>
    <x v="19"/>
    <x v="6"/>
    <x v="3"/>
    <n v="19"/>
    <x v="4"/>
    <n v="75"/>
    <n v="75"/>
    <n v="2.2999999999999998"/>
    <b v="0"/>
    <x v="0"/>
    <n v="0.61"/>
    <n v="0.61"/>
  </r>
  <r>
    <s v="FL250089"/>
    <s v="Ronald Barrett"/>
    <s v="Ronald Barrett"/>
    <s v="male"/>
    <x v="1"/>
    <n v="57"/>
    <x v="13"/>
    <x v="11"/>
    <x v="4"/>
    <n v="16"/>
    <x v="4"/>
    <n v="100"/>
    <n v="100"/>
    <n v="3.1"/>
    <b v="0"/>
    <x v="0"/>
    <m/>
    <s v="Not Rated"/>
  </r>
  <r>
    <s v="FL250090"/>
    <s v="Matthew Smith"/>
    <s v="Matthew Smith"/>
    <s v="m"/>
    <x v="1"/>
    <n v="32"/>
    <x v="10"/>
    <x v="8"/>
    <x v="1"/>
    <n v="10"/>
    <x v="3"/>
    <n v="20"/>
    <n v="20"/>
    <n v="2.4"/>
    <n v="0"/>
    <x v="0"/>
    <n v="0.86"/>
    <n v="0.86"/>
  </r>
  <r>
    <s v="FL250091"/>
    <s v="Logan Huang"/>
    <s v="Logan Huang"/>
    <s v="male"/>
    <x v="1"/>
    <n v="21"/>
    <x v="0"/>
    <x v="0"/>
    <x v="8"/>
    <n v="2"/>
    <x v="2"/>
    <s v="USD 100"/>
    <n v="100"/>
    <n v="1.6"/>
    <s v="yes"/>
    <x v="1"/>
    <n v="0.97"/>
    <n v="0.97"/>
  </r>
  <r>
    <s v="FL250092"/>
    <s v="Miranda Hutchinson"/>
    <s v="Miranda Hutchinson"/>
    <s v="FEMALE"/>
    <x v="0"/>
    <n v="57"/>
    <x v="14"/>
    <x v="1"/>
    <x v="7"/>
    <n v="18"/>
    <x v="4"/>
    <n v="50"/>
    <n v="50"/>
    <n v="2.4"/>
    <n v="1"/>
    <x v="1"/>
    <n v="0.63"/>
    <n v="0.63"/>
  </r>
  <r>
    <s v="FL250093"/>
    <s v="Paul Richardson"/>
    <s v="Paul Richardson"/>
    <s v="male"/>
    <x v="1"/>
    <n v="53"/>
    <x v="18"/>
    <x v="15"/>
    <x v="6"/>
    <n v="21"/>
    <x v="1"/>
    <s v="USD 100"/>
    <n v="100"/>
    <m/>
    <s v="Y"/>
    <x v="1"/>
    <n v="0.97"/>
    <n v="0.97"/>
  </r>
  <r>
    <s v="FL250094"/>
    <s v="Jose Jones"/>
    <s v="Jose Jones"/>
    <s v="m"/>
    <x v="1"/>
    <n v="35"/>
    <x v="13"/>
    <x v="11"/>
    <x v="0"/>
    <n v="3"/>
    <x v="2"/>
    <s v="USD 30"/>
    <n v="30"/>
    <n v="3.8"/>
    <s v="yes"/>
    <x v="1"/>
    <n v="0.81"/>
    <n v="0.81"/>
  </r>
  <r>
    <s v="FL250095"/>
    <s v="Denise Smith"/>
    <s v="Denise Smith"/>
    <s v="f"/>
    <x v="0"/>
    <n v="54"/>
    <x v="18"/>
    <x v="15"/>
    <x v="9"/>
    <n v="17"/>
    <x v="4"/>
    <n v="20"/>
    <n v="20"/>
    <n v="1.7"/>
    <n v="0"/>
    <x v="0"/>
    <n v="0.69"/>
    <n v="0.69"/>
  </r>
  <r>
    <s v="FL250096"/>
    <s v="Shelby Mcmahon"/>
    <s v="Shelby Mcmahon"/>
    <s v="FEMALE"/>
    <x v="0"/>
    <n v="36"/>
    <x v="0"/>
    <x v="0"/>
    <x v="6"/>
    <n v="0"/>
    <x v="2"/>
    <n v="20"/>
    <n v="20"/>
    <n v="1.3"/>
    <s v="Y"/>
    <x v="1"/>
    <n v="0.64"/>
    <n v="0.64"/>
  </r>
  <r>
    <s v="FL250097"/>
    <s v="Bethany Wright"/>
    <s v="Bethany Wright"/>
    <s v="f"/>
    <x v="0"/>
    <n v="49"/>
    <x v="20"/>
    <x v="6"/>
    <x v="7"/>
    <n v="25"/>
    <x v="1"/>
    <n v="50"/>
    <n v="50"/>
    <n v="5"/>
    <s v="N"/>
    <x v="0"/>
    <n v="0.77"/>
    <n v="0.77"/>
  </r>
  <r>
    <s v="FL250098"/>
    <s v="David Ortiz"/>
    <s v="David Ortiz"/>
    <s v="male"/>
    <x v="1"/>
    <n v="37"/>
    <x v="5"/>
    <x v="1"/>
    <x v="0"/>
    <n v="17"/>
    <x v="4"/>
    <n v="20"/>
    <n v="20"/>
    <n v="3.3"/>
    <n v="0"/>
    <x v="0"/>
    <n v="96"/>
    <n v="0.96"/>
  </r>
  <r>
    <s v="FL250099"/>
    <s v="Andrew Lynch"/>
    <s v="Andrew Lynch"/>
    <s v="male"/>
    <x v="1"/>
    <m/>
    <x v="5"/>
    <x v="1"/>
    <x v="6"/>
    <n v="5"/>
    <x v="2"/>
    <n v="20"/>
    <n v="20"/>
    <n v="1.1000000000000001"/>
    <s v="no"/>
    <x v="0"/>
    <n v="0.74"/>
    <n v="0.74"/>
  </r>
  <r>
    <s v="FL250100"/>
    <s v="Kristopher Meyers"/>
    <s v="Kristopher Meyers"/>
    <s v="m"/>
    <x v="1"/>
    <n v="32"/>
    <x v="16"/>
    <x v="13"/>
    <x v="6"/>
    <n v="10"/>
    <x v="3"/>
    <n v="50"/>
    <n v="50"/>
    <n v="1.2"/>
    <b v="0"/>
    <x v="0"/>
    <n v="0.89"/>
    <n v="0.89"/>
  </r>
  <r>
    <s v="FL250101"/>
    <s v="Thomas Roth"/>
    <s v="Thomas Roth"/>
    <s v="m"/>
    <x v="1"/>
    <n v="35"/>
    <x v="10"/>
    <x v="8"/>
    <x v="1"/>
    <n v="0"/>
    <x v="2"/>
    <m/>
    <s v=""/>
    <n v="2"/>
    <n v="1"/>
    <x v="1"/>
    <n v="0.64"/>
    <n v="0.64"/>
  </r>
  <r>
    <s v="FL250102"/>
    <s v="Vicki Brown"/>
    <s v="Vicki Brown"/>
    <s v="f"/>
    <x v="0"/>
    <n v="51"/>
    <x v="13"/>
    <x v="11"/>
    <x v="2"/>
    <n v="2"/>
    <x v="2"/>
    <n v="30"/>
    <n v="30"/>
    <n v="4.5"/>
    <n v="0"/>
    <x v="0"/>
    <n v="64"/>
    <n v="0.64"/>
  </r>
  <r>
    <s v="FL250103"/>
    <s v="Stacy Sutton"/>
    <s v="Stacy Sutton"/>
    <s v="f"/>
    <x v="0"/>
    <n v="50"/>
    <x v="13"/>
    <x v="11"/>
    <x v="8"/>
    <n v="30"/>
    <x v="1"/>
    <n v="100"/>
    <n v="100"/>
    <n v="3"/>
    <n v="1"/>
    <x v="1"/>
    <n v="0.73"/>
    <n v="0.73"/>
  </r>
  <r>
    <s v="FL250104"/>
    <s v="Kimberly Holland"/>
    <s v="Kimberly Holland"/>
    <s v="f"/>
    <x v="0"/>
    <n v="21"/>
    <x v="6"/>
    <x v="5"/>
    <x v="0"/>
    <n v="2"/>
    <x v="2"/>
    <n v="50"/>
    <n v="50"/>
    <n v="4.9000000000000004"/>
    <s v="yes"/>
    <x v="1"/>
    <n v="0.68"/>
    <n v="0.68"/>
  </r>
  <r>
    <s v="FL250105"/>
    <s v="Travis Richardson"/>
    <s v="Travis Richardson"/>
    <s v="male"/>
    <x v="1"/>
    <n v="25"/>
    <x v="5"/>
    <x v="1"/>
    <x v="2"/>
    <n v="3"/>
    <x v="2"/>
    <n v="30"/>
    <n v="30"/>
    <m/>
    <s v="no"/>
    <x v="0"/>
    <n v="0.88"/>
    <n v="0.88"/>
  </r>
  <r>
    <s v="FL250106"/>
    <s v="Jasmin Ho"/>
    <s v="Jasmin Ho"/>
    <s v="FEMALE"/>
    <x v="0"/>
    <n v="57"/>
    <x v="15"/>
    <x v="12"/>
    <x v="8"/>
    <n v="21"/>
    <x v="1"/>
    <n v="40"/>
    <n v="40"/>
    <n v="2.5"/>
    <n v="0"/>
    <x v="0"/>
    <n v="0.77"/>
    <n v="0.77"/>
  </r>
  <r>
    <s v="FL250107"/>
    <s v="Mark Paul"/>
    <s v="Mark Paul"/>
    <s v="m"/>
    <x v="1"/>
    <n v="58"/>
    <x v="13"/>
    <x v="11"/>
    <x v="0"/>
    <n v="3"/>
    <x v="2"/>
    <m/>
    <s v=""/>
    <n v="0"/>
    <n v="1"/>
    <x v="1"/>
    <m/>
    <s v="Not Rated"/>
  </r>
  <r>
    <s v="FL250108"/>
    <s v="Jennifer Lewis"/>
    <s v="Jennifer Lewis"/>
    <s v="f"/>
    <x v="0"/>
    <n v="45"/>
    <x v="4"/>
    <x v="4"/>
    <x v="1"/>
    <n v="19"/>
    <x v="4"/>
    <n v="40"/>
    <n v="40"/>
    <m/>
    <n v="1"/>
    <x v="1"/>
    <n v="0.72"/>
    <n v="0.72"/>
  </r>
  <r>
    <s v="FL250109"/>
    <s v="Elizabeth Lester"/>
    <s v="Elizabeth Lester"/>
    <s v="f"/>
    <x v="0"/>
    <n v="23"/>
    <x v="5"/>
    <x v="1"/>
    <x v="3"/>
    <n v="0"/>
    <x v="2"/>
    <n v="20"/>
    <n v="20"/>
    <n v="4.7"/>
    <s v="Y"/>
    <x v="1"/>
    <n v="0.6"/>
    <n v="0.6"/>
  </r>
  <r>
    <s v="FL250110"/>
    <s v="Kimberly Griffin"/>
    <s v="Kimberly Griffin"/>
    <s v="FEMALE"/>
    <x v="0"/>
    <n v="46"/>
    <x v="5"/>
    <x v="1"/>
    <x v="4"/>
    <n v="9"/>
    <x v="3"/>
    <n v="30"/>
    <n v="30"/>
    <n v="3.5"/>
    <m/>
    <x v="2"/>
    <n v="72"/>
    <n v="0.72"/>
  </r>
  <r>
    <s v="FL250111"/>
    <s v="Tyler Warner"/>
    <s v="Tyler Warner"/>
    <s v="male"/>
    <x v="1"/>
    <n v="27"/>
    <x v="8"/>
    <x v="6"/>
    <x v="6"/>
    <n v="5"/>
    <x v="2"/>
    <n v="30"/>
    <n v="30"/>
    <m/>
    <s v="N"/>
    <x v="0"/>
    <n v="0.92"/>
    <n v="0.92"/>
  </r>
  <r>
    <s v="FL250112"/>
    <s v="Jane Cox"/>
    <s v="Jane Cox"/>
    <s v="FEMALE"/>
    <x v="0"/>
    <n v="32"/>
    <x v="5"/>
    <x v="1"/>
    <x v="9"/>
    <n v="6"/>
    <x v="3"/>
    <s v="USD 50"/>
    <n v="50"/>
    <n v="3.4"/>
    <n v="1"/>
    <x v="1"/>
    <m/>
    <s v="Not Rated"/>
  </r>
  <r>
    <s v="FL250113"/>
    <s v="Leah Williams"/>
    <s v="Leah Williams"/>
    <s v="f"/>
    <x v="0"/>
    <n v="48"/>
    <x v="8"/>
    <x v="6"/>
    <x v="9"/>
    <n v="6"/>
    <x v="3"/>
    <s v="USD 75"/>
    <n v="75"/>
    <n v="2.5"/>
    <m/>
    <x v="2"/>
    <n v="0.92"/>
    <n v="0.92"/>
  </r>
  <r>
    <s v="FL250114"/>
    <s v="Kevin Wong"/>
    <s v="Kevin Wong"/>
    <s v="male"/>
    <x v="1"/>
    <n v="30"/>
    <x v="6"/>
    <x v="5"/>
    <x v="1"/>
    <n v="3"/>
    <x v="2"/>
    <n v="30"/>
    <n v="30"/>
    <n v="1.1000000000000001"/>
    <b v="1"/>
    <x v="1"/>
    <m/>
    <s v="Not Rated"/>
  </r>
  <r>
    <s v="FL250115"/>
    <s v="Robert Andrews"/>
    <s v="Robert Andrews"/>
    <s v="male"/>
    <x v="1"/>
    <n v="59"/>
    <x v="6"/>
    <x v="5"/>
    <x v="4"/>
    <n v="13"/>
    <x v="0"/>
    <s v="USD 20"/>
    <n v="20"/>
    <n v="4.8"/>
    <m/>
    <x v="2"/>
    <m/>
    <s v="Not Rated"/>
  </r>
  <r>
    <s v="FL250116"/>
    <s v="Jessica Torres"/>
    <s v="Jessica Torres"/>
    <s v="FEMALE"/>
    <x v="0"/>
    <n v="32"/>
    <x v="19"/>
    <x v="6"/>
    <x v="4"/>
    <n v="5"/>
    <x v="2"/>
    <n v="30"/>
    <n v="30"/>
    <m/>
    <n v="0"/>
    <x v="0"/>
    <n v="0.86"/>
    <n v="0.86"/>
  </r>
  <r>
    <s v="FL250117"/>
    <s v="Teresa Kim"/>
    <s v="Teresa Kim"/>
    <s v="FEMALE"/>
    <x v="0"/>
    <n v="57"/>
    <x v="16"/>
    <x v="13"/>
    <x v="6"/>
    <n v="4"/>
    <x v="2"/>
    <s v="USD 40"/>
    <n v="40"/>
    <n v="3.4"/>
    <n v="1"/>
    <x v="1"/>
    <n v="0.68"/>
    <n v="0.68"/>
  </r>
  <r>
    <s v="FL250118"/>
    <s v="Jon Morgan"/>
    <s v="Jon Morgan"/>
    <s v="male"/>
    <x v="1"/>
    <n v="27"/>
    <x v="1"/>
    <x v="1"/>
    <x v="9"/>
    <n v="7"/>
    <x v="3"/>
    <s v="USD 20"/>
    <n v="20"/>
    <n v="3.2"/>
    <n v="1"/>
    <x v="1"/>
    <n v="0.62"/>
    <n v="0.62"/>
  </r>
  <r>
    <s v="FL250119"/>
    <s v="Gloria Chaney"/>
    <s v="Gloria Chaney"/>
    <s v="f"/>
    <x v="0"/>
    <n v="33"/>
    <x v="4"/>
    <x v="4"/>
    <x v="9"/>
    <n v="13"/>
    <x v="0"/>
    <n v="20"/>
    <n v="20"/>
    <n v="3.2"/>
    <b v="0"/>
    <x v="0"/>
    <m/>
    <s v="Not Rated"/>
  </r>
  <r>
    <s v="FL250120"/>
    <s v="Jesse Campbell"/>
    <s v="Jesse Campbell"/>
    <s v="male"/>
    <x v="1"/>
    <n v="29"/>
    <x v="12"/>
    <x v="10"/>
    <x v="5"/>
    <n v="4"/>
    <x v="2"/>
    <n v="30"/>
    <n v="30"/>
    <n v="0"/>
    <s v="Y"/>
    <x v="1"/>
    <n v="0.82"/>
    <n v="0.82"/>
  </r>
  <r>
    <s v="FL250121"/>
    <s v="Allison Tucker MD"/>
    <s v="Allison Tucker MD"/>
    <s v="FEMALE"/>
    <x v="0"/>
    <n v="36"/>
    <x v="4"/>
    <x v="4"/>
    <x v="6"/>
    <n v="13"/>
    <x v="0"/>
    <n v="75"/>
    <n v="75"/>
    <m/>
    <n v="1"/>
    <x v="1"/>
    <m/>
    <s v="Not Rated"/>
  </r>
  <r>
    <s v="FL250122"/>
    <s v="Candice Petersen"/>
    <s v="Candice Petersen"/>
    <s v="FEMALE"/>
    <x v="0"/>
    <n v="47"/>
    <x v="0"/>
    <x v="0"/>
    <x v="8"/>
    <n v="5"/>
    <x v="2"/>
    <n v="40"/>
    <n v="40"/>
    <n v="3.7"/>
    <b v="0"/>
    <x v="0"/>
    <n v="93"/>
    <n v="0.93"/>
  </r>
  <r>
    <s v="FL250123"/>
    <s v="Christopher Nichols"/>
    <s v="Christopher Nichols"/>
    <s v="male"/>
    <x v="1"/>
    <n v="48"/>
    <x v="14"/>
    <x v="1"/>
    <x v="9"/>
    <n v="15"/>
    <x v="0"/>
    <s v="USD 50"/>
    <n v="50"/>
    <n v="1"/>
    <s v="Y"/>
    <x v="1"/>
    <n v="0.64"/>
    <n v="0.64"/>
  </r>
  <r>
    <s v="FL250124"/>
    <s v="Debra Garcia"/>
    <s v="Debra Garcia"/>
    <s v="f"/>
    <x v="0"/>
    <n v="27"/>
    <x v="18"/>
    <x v="15"/>
    <x v="6"/>
    <n v="8"/>
    <x v="3"/>
    <n v="50"/>
    <n v="50"/>
    <n v="0"/>
    <m/>
    <x v="2"/>
    <m/>
    <s v="Not Rated"/>
  </r>
  <r>
    <s v="FL250125"/>
    <s v="Andrew Fuentes"/>
    <s v="Andrew Fuentes"/>
    <s v="male"/>
    <x v="1"/>
    <n v="34"/>
    <x v="1"/>
    <x v="1"/>
    <x v="3"/>
    <n v="10"/>
    <x v="3"/>
    <m/>
    <s v=""/>
    <n v="1.7"/>
    <s v="N"/>
    <x v="0"/>
    <n v="0.96"/>
    <n v="0.96"/>
  </r>
  <r>
    <s v="FL250126"/>
    <s v="Jason Carter"/>
    <s v="Jason Carter"/>
    <s v="male"/>
    <x v="1"/>
    <n v="49"/>
    <x v="12"/>
    <x v="10"/>
    <x v="5"/>
    <n v="19"/>
    <x v="4"/>
    <m/>
    <s v=""/>
    <n v="5"/>
    <s v="Y"/>
    <x v="1"/>
    <n v="0.83"/>
    <n v="0.83"/>
  </r>
  <r>
    <s v="FL250127"/>
    <s v="Austin Romero"/>
    <s v="Austin Romero"/>
    <s v="male"/>
    <x v="1"/>
    <n v="30"/>
    <x v="11"/>
    <x v="9"/>
    <x v="1"/>
    <n v="10"/>
    <x v="3"/>
    <n v="100"/>
    <n v="100"/>
    <n v="1.7"/>
    <s v="yes"/>
    <x v="1"/>
    <n v="0.64"/>
    <n v="0.64"/>
  </r>
  <r>
    <s v="FL250128"/>
    <s v="Clayton Burns"/>
    <s v="Clayton Burns"/>
    <s v="male"/>
    <x v="1"/>
    <n v="31"/>
    <x v="16"/>
    <x v="13"/>
    <x v="2"/>
    <n v="8"/>
    <x v="3"/>
    <n v="40"/>
    <n v="40"/>
    <n v="4.4000000000000004"/>
    <n v="0"/>
    <x v="0"/>
    <n v="0.7"/>
    <n v="0.7"/>
  </r>
  <r>
    <s v="FL250129"/>
    <s v="Jonathan Clark"/>
    <s v="Jonathan Clark"/>
    <s v="m"/>
    <x v="1"/>
    <n v="58"/>
    <x v="18"/>
    <x v="15"/>
    <x v="9"/>
    <n v="9"/>
    <x v="3"/>
    <n v="20"/>
    <n v="20"/>
    <n v="0"/>
    <s v="N"/>
    <x v="0"/>
    <n v="0.65"/>
    <n v="0.65"/>
  </r>
  <r>
    <s v="FL250130"/>
    <s v="Alexander Griffin"/>
    <s v="Alexander Griffin"/>
    <s v="male"/>
    <x v="1"/>
    <n v="47"/>
    <x v="15"/>
    <x v="12"/>
    <x v="9"/>
    <n v="13"/>
    <x v="0"/>
    <n v="40"/>
    <n v="40"/>
    <n v="3.4"/>
    <m/>
    <x v="2"/>
    <n v="0.67"/>
    <n v="0.67"/>
  </r>
  <r>
    <s v="FL250131"/>
    <s v="Shelly Whitehead"/>
    <s v="Shelly Whitehead"/>
    <s v="f"/>
    <x v="0"/>
    <n v="45"/>
    <x v="7"/>
    <x v="1"/>
    <x v="7"/>
    <n v="14"/>
    <x v="0"/>
    <s v="USD 100"/>
    <n v="100"/>
    <n v="1.1000000000000001"/>
    <s v="no"/>
    <x v="0"/>
    <n v="93"/>
    <n v="0.93"/>
  </r>
  <r>
    <s v="FL250132"/>
    <s v="Kaitlyn Davis"/>
    <s v="Kaitlyn Davis"/>
    <s v="FEMALE"/>
    <x v="0"/>
    <n v="57"/>
    <x v="15"/>
    <x v="12"/>
    <x v="9"/>
    <n v="0"/>
    <x v="2"/>
    <n v="50"/>
    <n v="50"/>
    <n v="1.6"/>
    <s v="N"/>
    <x v="0"/>
    <n v="0.6"/>
    <n v="0.6"/>
  </r>
  <r>
    <s v="FL250133"/>
    <s v="Christopher Jones"/>
    <s v="Christopher Jones"/>
    <s v="male"/>
    <x v="1"/>
    <n v="50"/>
    <x v="10"/>
    <x v="8"/>
    <x v="3"/>
    <n v="22"/>
    <x v="1"/>
    <n v="100"/>
    <n v="100"/>
    <n v="4.0999999999999996"/>
    <s v="N"/>
    <x v="0"/>
    <n v="0.62"/>
    <n v="0.62"/>
  </r>
  <r>
    <s v="FL250134"/>
    <s v="Cindy Jacobs"/>
    <s v="Cindy Jacobs"/>
    <s v="FEMALE"/>
    <x v="0"/>
    <m/>
    <x v="11"/>
    <x v="9"/>
    <x v="9"/>
    <n v="4"/>
    <x v="2"/>
    <m/>
    <s v=""/>
    <n v="2.5"/>
    <m/>
    <x v="2"/>
    <n v="0.7"/>
    <n v="0.7"/>
  </r>
  <r>
    <s v="FL250135"/>
    <s v="Penny Day"/>
    <s v="Penny Day"/>
    <s v="FEMALE"/>
    <x v="0"/>
    <n v="45"/>
    <x v="4"/>
    <x v="4"/>
    <x v="0"/>
    <n v="22"/>
    <x v="1"/>
    <n v="100"/>
    <n v="100"/>
    <n v="4"/>
    <s v="Y"/>
    <x v="1"/>
    <n v="0.75"/>
    <n v="0.75"/>
  </r>
  <r>
    <s v="FL250136"/>
    <s v="Thomas Ingram"/>
    <s v="Thomas Ingram"/>
    <s v="male"/>
    <x v="1"/>
    <n v="60"/>
    <x v="17"/>
    <x v="14"/>
    <x v="7"/>
    <n v="39"/>
    <x v="1"/>
    <n v="75"/>
    <n v="75"/>
    <n v="1.4"/>
    <s v="no"/>
    <x v="0"/>
    <n v="0.7"/>
    <n v="0.7"/>
  </r>
  <r>
    <s v="FL250137"/>
    <s v="Donna Hansen"/>
    <s v="Donna Hansen"/>
    <s v="FEMALE"/>
    <x v="0"/>
    <n v="43"/>
    <x v="7"/>
    <x v="1"/>
    <x v="7"/>
    <n v="5"/>
    <x v="2"/>
    <s v="USD 50"/>
    <n v="50"/>
    <m/>
    <n v="1"/>
    <x v="1"/>
    <n v="0.84"/>
    <n v="0.84"/>
  </r>
  <r>
    <s v="FL250138"/>
    <s v="Donna Bailey"/>
    <s v="Donna Bailey"/>
    <s v="f"/>
    <x v="0"/>
    <n v="39"/>
    <x v="15"/>
    <x v="12"/>
    <x v="7"/>
    <n v="5"/>
    <x v="2"/>
    <s v="USD 40"/>
    <n v="40"/>
    <n v="1.2"/>
    <n v="0"/>
    <x v="0"/>
    <n v="83"/>
    <n v="0.83"/>
  </r>
  <r>
    <s v="FL250139"/>
    <s v="Joshua Armstrong"/>
    <s v="Joshua Armstrong"/>
    <s v="male"/>
    <x v="1"/>
    <n v="26"/>
    <x v="19"/>
    <x v="6"/>
    <x v="6"/>
    <n v="5"/>
    <x v="2"/>
    <n v="50"/>
    <n v="50"/>
    <n v="0"/>
    <s v="N"/>
    <x v="0"/>
    <m/>
    <s v="Not Rated"/>
  </r>
  <r>
    <s v="FL250140"/>
    <s v="Jonathan Garza"/>
    <s v="Jonathan Garza"/>
    <s v="m"/>
    <x v="1"/>
    <n v="31"/>
    <x v="2"/>
    <x v="2"/>
    <x v="7"/>
    <n v="11"/>
    <x v="0"/>
    <n v="50"/>
    <n v="50"/>
    <n v="3.1"/>
    <b v="0"/>
    <x v="0"/>
    <n v="0.88"/>
    <n v="0.88"/>
  </r>
  <r>
    <s v="FL250141"/>
    <s v="Charles Jones"/>
    <s v="Charles Jones"/>
    <s v="m"/>
    <x v="1"/>
    <n v="52"/>
    <x v="15"/>
    <x v="12"/>
    <x v="6"/>
    <n v="15"/>
    <x v="0"/>
    <n v="50"/>
    <n v="50"/>
    <n v="0"/>
    <s v="yes"/>
    <x v="1"/>
    <n v="0.81"/>
    <n v="0.81"/>
  </r>
  <r>
    <s v="FL250142"/>
    <s v="Lindsey Miles"/>
    <s v="Lindsey Miles"/>
    <s v="FEMALE"/>
    <x v="0"/>
    <n v="34"/>
    <x v="10"/>
    <x v="8"/>
    <x v="5"/>
    <n v="5"/>
    <x v="2"/>
    <s v="USD 20"/>
    <n v="20"/>
    <n v="2.2000000000000002"/>
    <s v="Y"/>
    <x v="1"/>
    <n v="0.8"/>
    <n v="0.8"/>
  </r>
  <r>
    <s v="FL250143"/>
    <s v="Eduardo Reed"/>
    <s v="Eduardo Reed"/>
    <s v="male"/>
    <x v="1"/>
    <n v="45"/>
    <x v="7"/>
    <x v="1"/>
    <x v="3"/>
    <n v="7"/>
    <x v="3"/>
    <n v="75"/>
    <n v="75"/>
    <n v="3"/>
    <n v="1"/>
    <x v="1"/>
    <n v="0.67"/>
    <n v="0.67"/>
  </r>
  <r>
    <s v="FL250144"/>
    <s v="Lee Fowler"/>
    <s v="Lee Fowler"/>
    <s v="m"/>
    <x v="1"/>
    <n v="46"/>
    <x v="7"/>
    <x v="1"/>
    <x v="7"/>
    <n v="9"/>
    <x v="3"/>
    <n v="20"/>
    <n v="20"/>
    <n v="0"/>
    <s v="N"/>
    <x v="0"/>
    <n v="0.82"/>
    <n v="0.82"/>
  </r>
  <r>
    <s v="FL250145"/>
    <s v="Steven Jones Jr."/>
    <s v="Steven Jones Jr."/>
    <s v="m"/>
    <x v="1"/>
    <n v="56"/>
    <x v="15"/>
    <x v="12"/>
    <x v="6"/>
    <n v="21"/>
    <x v="1"/>
    <s v="USD 100"/>
    <n v="100"/>
    <n v="0"/>
    <b v="1"/>
    <x v="1"/>
    <n v="78"/>
    <n v="0.78"/>
  </r>
  <r>
    <s v="FL250146"/>
    <s v="Ashley Chen"/>
    <s v="Ashley Chen"/>
    <s v="FEMALE"/>
    <x v="0"/>
    <n v="59"/>
    <x v="2"/>
    <x v="2"/>
    <x v="4"/>
    <n v="7"/>
    <x v="3"/>
    <n v="40"/>
    <n v="40"/>
    <n v="1.4"/>
    <b v="0"/>
    <x v="0"/>
    <n v="0.81"/>
    <n v="0.81"/>
  </r>
  <r>
    <s v="FL250147"/>
    <s v="Erica Davis"/>
    <s v="Erica Davis"/>
    <s v="FEMALE"/>
    <x v="0"/>
    <n v="54"/>
    <x v="16"/>
    <x v="13"/>
    <x v="0"/>
    <n v="4"/>
    <x v="2"/>
    <m/>
    <s v=""/>
    <n v="1.4"/>
    <b v="1"/>
    <x v="1"/>
    <n v="0.74"/>
    <n v="0.74"/>
  </r>
  <r>
    <s v="FL250148"/>
    <s v="Wayne Gonzales"/>
    <s v="Wayne Gonzales"/>
    <s v="m"/>
    <x v="1"/>
    <n v="36"/>
    <x v="2"/>
    <x v="2"/>
    <x v="6"/>
    <n v="7"/>
    <x v="3"/>
    <n v="30"/>
    <n v="30"/>
    <n v="0"/>
    <s v="N"/>
    <x v="0"/>
    <n v="0.88"/>
    <n v="0.88"/>
  </r>
  <r>
    <s v="FL250149"/>
    <s v="Gary Ballard"/>
    <s v="Gary Ballard"/>
    <s v="male"/>
    <x v="1"/>
    <n v="25"/>
    <x v="19"/>
    <x v="6"/>
    <x v="5"/>
    <n v="0"/>
    <x v="2"/>
    <n v="40"/>
    <n v="40"/>
    <n v="0"/>
    <n v="0"/>
    <x v="0"/>
    <n v="0.9"/>
    <n v="0.9"/>
  </r>
  <r>
    <s v="FL250150"/>
    <s v="Maria Mcguire"/>
    <s v="Maria Mcguire"/>
    <s v="FEMALE"/>
    <x v="0"/>
    <n v="37"/>
    <x v="13"/>
    <x v="11"/>
    <x v="5"/>
    <n v="15"/>
    <x v="0"/>
    <n v="40"/>
    <n v="40"/>
    <n v="2.9"/>
    <b v="0"/>
    <x v="0"/>
    <m/>
    <s v="Not Rated"/>
  </r>
  <r>
    <s v="FL250151"/>
    <s v="Matthew Richards"/>
    <s v="Matthew Richards"/>
    <s v="m"/>
    <x v="1"/>
    <m/>
    <x v="6"/>
    <x v="5"/>
    <x v="5"/>
    <n v="10"/>
    <x v="3"/>
    <s v="USD 40"/>
    <n v="40"/>
    <n v="0"/>
    <m/>
    <x v="2"/>
    <m/>
    <s v="Not Rated"/>
  </r>
  <r>
    <s v="FL250152"/>
    <s v="Patrick Malone"/>
    <s v="Patrick Malone"/>
    <s v="m"/>
    <x v="1"/>
    <n v="29"/>
    <x v="20"/>
    <x v="6"/>
    <x v="5"/>
    <n v="11"/>
    <x v="0"/>
    <n v="20"/>
    <n v="20"/>
    <n v="2.7"/>
    <s v="no"/>
    <x v="0"/>
    <n v="0.93"/>
    <n v="0.93"/>
  </r>
  <r>
    <s v="FL250153"/>
    <s v="Cindy Martin"/>
    <s v="Cindy Martin"/>
    <s v="FEMALE"/>
    <x v="0"/>
    <n v="55"/>
    <x v="8"/>
    <x v="6"/>
    <x v="1"/>
    <n v="12"/>
    <x v="0"/>
    <n v="100"/>
    <n v="100"/>
    <n v="1.8"/>
    <n v="1"/>
    <x v="1"/>
    <m/>
    <s v="Not Rated"/>
  </r>
  <r>
    <s v="FL250154"/>
    <s v="Anne Edwards"/>
    <s v="Anne Edwards"/>
    <s v="FEMALE"/>
    <x v="0"/>
    <n v="38"/>
    <x v="9"/>
    <x v="7"/>
    <x v="8"/>
    <n v="20"/>
    <x v="4"/>
    <n v="75"/>
    <n v="75"/>
    <n v="1.1000000000000001"/>
    <s v="no"/>
    <x v="0"/>
    <n v="0.71"/>
    <n v="0.71"/>
  </r>
  <r>
    <s v="FL250155"/>
    <s v="Mitchell Martin"/>
    <s v="Mitchell Martin"/>
    <s v="male"/>
    <x v="1"/>
    <n v="47"/>
    <x v="12"/>
    <x v="10"/>
    <x v="8"/>
    <n v="29"/>
    <x v="1"/>
    <n v="40"/>
    <n v="40"/>
    <n v="4.3"/>
    <n v="1"/>
    <x v="1"/>
    <n v="0.95"/>
    <n v="0.95"/>
  </r>
  <r>
    <s v="FL250156"/>
    <s v="Mitchell Patrick"/>
    <s v="Mitchell Patrick"/>
    <s v="m"/>
    <x v="1"/>
    <n v="60"/>
    <x v="11"/>
    <x v="9"/>
    <x v="3"/>
    <n v="15"/>
    <x v="0"/>
    <n v="100"/>
    <n v="100"/>
    <n v="1.5"/>
    <n v="0"/>
    <x v="0"/>
    <n v="80"/>
    <n v="0.8"/>
  </r>
  <r>
    <s v="FL250157"/>
    <s v="Rebecca Lyons"/>
    <s v="Rebecca Lyons"/>
    <s v="FEMALE"/>
    <x v="0"/>
    <n v="43"/>
    <x v="0"/>
    <x v="0"/>
    <x v="5"/>
    <n v="9"/>
    <x v="3"/>
    <n v="20"/>
    <n v="20"/>
    <n v="2.2000000000000002"/>
    <s v="N"/>
    <x v="0"/>
    <m/>
    <s v="Not Rated"/>
  </r>
  <r>
    <s v="FL250158"/>
    <s v="Christian Lopez"/>
    <s v="Christian Lopez"/>
    <s v="male"/>
    <x v="1"/>
    <n v="56"/>
    <x v="17"/>
    <x v="14"/>
    <x v="5"/>
    <m/>
    <x v="5"/>
    <n v="100"/>
    <n v="100"/>
    <n v="3.2"/>
    <n v="0"/>
    <x v="0"/>
    <n v="0.62"/>
    <n v="0.62"/>
  </r>
  <r>
    <s v="FL250159"/>
    <s v="Nathan Blair"/>
    <s v="Nathan Blair"/>
    <s v="male"/>
    <x v="1"/>
    <n v="42"/>
    <x v="13"/>
    <x v="11"/>
    <x v="8"/>
    <n v="2"/>
    <x v="2"/>
    <n v="50"/>
    <n v="50"/>
    <n v="1.9"/>
    <b v="0"/>
    <x v="0"/>
    <n v="0.95"/>
    <n v="0.95"/>
  </r>
  <r>
    <s v="FL250160"/>
    <s v="Patricia Lopez"/>
    <s v="Patricia Lopez"/>
    <s v="FEMALE"/>
    <x v="0"/>
    <n v="20"/>
    <x v="20"/>
    <x v="6"/>
    <x v="2"/>
    <n v="0"/>
    <x v="2"/>
    <n v="40"/>
    <n v="40"/>
    <n v="2.5"/>
    <n v="0"/>
    <x v="0"/>
    <n v="0.79"/>
    <n v="0.79"/>
  </r>
  <r>
    <s v="FL250161"/>
    <s v="Michelle Wu"/>
    <s v="Michelle Wu"/>
    <s v="FEMALE"/>
    <x v="0"/>
    <n v="47"/>
    <x v="4"/>
    <x v="4"/>
    <x v="6"/>
    <n v="12"/>
    <x v="0"/>
    <n v="40"/>
    <n v="40"/>
    <n v="4.5"/>
    <s v="no"/>
    <x v="0"/>
    <n v="0.62"/>
    <n v="0.62"/>
  </r>
  <r>
    <s v="FL250162"/>
    <s v="Donald Mitchell"/>
    <s v="Donald Mitchell"/>
    <s v="m"/>
    <x v="1"/>
    <m/>
    <x v="8"/>
    <x v="6"/>
    <x v="5"/>
    <n v="12"/>
    <x v="0"/>
    <n v="30"/>
    <n v="30"/>
    <n v="4.0999999999999996"/>
    <s v="no"/>
    <x v="0"/>
    <n v="0.68"/>
    <n v="0.68"/>
  </r>
  <r>
    <s v="FL250163"/>
    <s v="Sean Gordon"/>
    <s v="Sean Gordon"/>
    <s v="m"/>
    <x v="1"/>
    <n v="56"/>
    <x v="4"/>
    <x v="4"/>
    <x v="8"/>
    <n v="15"/>
    <x v="0"/>
    <s v="USD 75"/>
    <n v="75"/>
    <n v="0"/>
    <s v="no"/>
    <x v="0"/>
    <m/>
    <s v="Not Rated"/>
  </r>
  <r>
    <s v="FL250164"/>
    <s v="Gregory Clarke"/>
    <s v="Gregory Clarke"/>
    <s v="male"/>
    <x v="1"/>
    <n v="59"/>
    <x v="7"/>
    <x v="1"/>
    <x v="8"/>
    <n v="29"/>
    <x v="1"/>
    <s v="USD 75"/>
    <n v="75"/>
    <m/>
    <n v="0"/>
    <x v="0"/>
    <n v="0.8"/>
    <n v="0.8"/>
  </r>
  <r>
    <s v="FL250165"/>
    <s v="Steven Whitney"/>
    <s v="Steven Whitney"/>
    <s v="male"/>
    <x v="1"/>
    <n v="56"/>
    <x v="9"/>
    <x v="7"/>
    <x v="7"/>
    <n v="15"/>
    <x v="0"/>
    <n v="40"/>
    <n v="40"/>
    <n v="3.7"/>
    <m/>
    <x v="2"/>
    <n v="0.92"/>
    <n v="0.92"/>
  </r>
  <r>
    <s v="FL250166"/>
    <s v="Robin Acosta"/>
    <s v="Robin Acosta"/>
    <s v="FEMALE"/>
    <x v="0"/>
    <n v="31"/>
    <x v="17"/>
    <x v="14"/>
    <x v="3"/>
    <m/>
    <x v="5"/>
    <s v="USD 75"/>
    <n v="75"/>
    <n v="1.3"/>
    <n v="1"/>
    <x v="1"/>
    <n v="0.65"/>
    <n v="0.65"/>
  </r>
  <r>
    <s v="FL250167"/>
    <s v="John Smith"/>
    <s v="John Smith"/>
    <s v="m"/>
    <x v="1"/>
    <n v="60"/>
    <x v="12"/>
    <x v="10"/>
    <x v="1"/>
    <n v="33"/>
    <x v="1"/>
    <n v="40"/>
    <n v="40"/>
    <n v="3.6"/>
    <n v="1"/>
    <x v="1"/>
    <n v="0.87"/>
    <n v="0.87"/>
  </r>
  <r>
    <s v="FL250168"/>
    <s v="Susan Baker"/>
    <s v="Susan Baker"/>
    <s v="FEMALE"/>
    <x v="0"/>
    <n v="31"/>
    <x v="14"/>
    <x v="1"/>
    <x v="3"/>
    <n v="10"/>
    <x v="3"/>
    <n v="75"/>
    <n v="75"/>
    <n v="0"/>
    <s v="no"/>
    <x v="0"/>
    <n v="0.7"/>
    <n v="0.7"/>
  </r>
  <r>
    <s v="FL250169"/>
    <s v="Anthony Larsen"/>
    <s v="Anthony Larsen"/>
    <s v="male"/>
    <x v="1"/>
    <n v="60"/>
    <x v="8"/>
    <x v="6"/>
    <x v="7"/>
    <n v="20"/>
    <x v="4"/>
    <n v="40"/>
    <n v="40"/>
    <n v="1.4"/>
    <s v="no"/>
    <x v="0"/>
    <n v="87"/>
    <n v="0.87"/>
  </r>
  <r>
    <s v="FL250170"/>
    <s v="Nicholas Carpenter"/>
    <s v="Nicholas Carpenter"/>
    <s v="male"/>
    <x v="1"/>
    <n v="46"/>
    <x v="15"/>
    <x v="12"/>
    <x v="8"/>
    <n v="23"/>
    <x v="1"/>
    <n v="20"/>
    <n v="20"/>
    <n v="2.9"/>
    <s v="N"/>
    <x v="0"/>
    <n v="0.72"/>
    <n v="0.72"/>
  </r>
  <r>
    <s v="FL250171"/>
    <s v="Debra Salazar"/>
    <s v="Debra Salazar"/>
    <s v="f"/>
    <x v="0"/>
    <m/>
    <x v="3"/>
    <x v="3"/>
    <x v="0"/>
    <m/>
    <x v="5"/>
    <n v="40"/>
    <n v="40"/>
    <n v="2.8"/>
    <s v="N"/>
    <x v="0"/>
    <n v="0.8"/>
    <n v="0.8"/>
  </r>
  <r>
    <s v="FL250172"/>
    <s v="William Smith"/>
    <s v="William Smith"/>
    <s v="male"/>
    <x v="1"/>
    <n v="34"/>
    <x v="9"/>
    <x v="7"/>
    <x v="6"/>
    <n v="0"/>
    <x v="2"/>
    <n v="20"/>
    <n v="20"/>
    <n v="1.7"/>
    <n v="0"/>
    <x v="0"/>
    <n v="0.66"/>
    <n v="0.66"/>
  </r>
  <r>
    <s v="FL250173"/>
    <s v="Caroline Gross"/>
    <s v="Caroline Gross"/>
    <s v="f"/>
    <x v="0"/>
    <n v="42"/>
    <x v="3"/>
    <x v="3"/>
    <x v="2"/>
    <n v="7"/>
    <x v="3"/>
    <s v="USD 40"/>
    <n v="40"/>
    <n v="0"/>
    <n v="1"/>
    <x v="1"/>
    <m/>
    <s v="Not Rated"/>
  </r>
  <r>
    <s v="FL250174"/>
    <s v="Jeremy Sawyer"/>
    <s v="Jeremy Sawyer"/>
    <s v="m"/>
    <x v="1"/>
    <n v="31"/>
    <x v="7"/>
    <x v="1"/>
    <x v="5"/>
    <n v="4"/>
    <x v="2"/>
    <s v="USD 75"/>
    <n v="75"/>
    <n v="1.1000000000000001"/>
    <b v="1"/>
    <x v="1"/>
    <n v="0.64"/>
    <n v="0.64"/>
  </r>
  <r>
    <s v="FL250175"/>
    <s v="Eduardo Burns"/>
    <s v="Eduardo Burns"/>
    <s v="male"/>
    <x v="1"/>
    <n v="29"/>
    <x v="11"/>
    <x v="9"/>
    <x v="6"/>
    <n v="9"/>
    <x v="3"/>
    <n v="20"/>
    <n v="20"/>
    <m/>
    <m/>
    <x v="2"/>
    <n v="0.68"/>
    <n v="0.68"/>
  </r>
  <r>
    <s v="FL250176"/>
    <s v="Amanda Jones"/>
    <s v="Amanda Jones"/>
    <s v="FEMALE"/>
    <x v="0"/>
    <n v="57"/>
    <x v="1"/>
    <x v="1"/>
    <x v="2"/>
    <n v="17"/>
    <x v="4"/>
    <n v="20"/>
    <n v="20"/>
    <n v="3.6"/>
    <n v="0"/>
    <x v="0"/>
    <n v="0.63"/>
    <n v="0.63"/>
  </r>
  <r>
    <s v="FL250177"/>
    <s v="Frederick Ware"/>
    <s v="Frederick Ware"/>
    <s v="male"/>
    <x v="1"/>
    <n v="47"/>
    <x v="10"/>
    <x v="8"/>
    <x v="8"/>
    <n v="8"/>
    <x v="3"/>
    <n v="20"/>
    <n v="20"/>
    <n v="4.5"/>
    <n v="1"/>
    <x v="1"/>
    <n v="0.72"/>
    <n v="0.72"/>
  </r>
  <r>
    <s v="FL250178"/>
    <s v="Michael Black"/>
    <s v="Michael Black"/>
    <s v="male"/>
    <x v="1"/>
    <n v="47"/>
    <x v="17"/>
    <x v="14"/>
    <x v="4"/>
    <n v="14"/>
    <x v="0"/>
    <n v="30"/>
    <n v="30"/>
    <n v="0"/>
    <b v="1"/>
    <x v="1"/>
    <n v="0.86"/>
    <n v="0.86"/>
  </r>
  <r>
    <s v="FL250179"/>
    <s v="Patricia Sanders"/>
    <s v="Patricia Sanders"/>
    <s v="FEMALE"/>
    <x v="0"/>
    <n v="45"/>
    <x v="15"/>
    <x v="12"/>
    <x v="2"/>
    <n v="21"/>
    <x v="1"/>
    <s v="USD 30"/>
    <n v="30"/>
    <n v="1.5"/>
    <n v="1"/>
    <x v="1"/>
    <n v="0.73"/>
    <n v="0.73"/>
  </r>
  <r>
    <s v="FL250180"/>
    <s v="Marc Joseph"/>
    <s v="Marc Joseph"/>
    <s v="m"/>
    <x v="1"/>
    <n v="24"/>
    <x v="6"/>
    <x v="5"/>
    <x v="9"/>
    <n v="1"/>
    <x v="2"/>
    <n v="30"/>
    <n v="30"/>
    <n v="3.7"/>
    <s v="no"/>
    <x v="0"/>
    <n v="0.95"/>
    <n v="0.95"/>
  </r>
  <r>
    <s v="FL250181"/>
    <s v="Vanessa White"/>
    <s v="Vanessa White"/>
    <s v="FEMALE"/>
    <x v="0"/>
    <n v="31"/>
    <x v="8"/>
    <x v="6"/>
    <x v="1"/>
    <n v="12"/>
    <x v="0"/>
    <n v="20"/>
    <n v="20"/>
    <n v="2.2999999999999998"/>
    <b v="0"/>
    <x v="0"/>
    <n v="0.9"/>
    <n v="0.9"/>
  </r>
  <r>
    <s v="FL250182"/>
    <s v="Jennifer Garcia"/>
    <s v="Jennifer Garcia"/>
    <s v="f"/>
    <x v="0"/>
    <n v="20"/>
    <x v="19"/>
    <x v="6"/>
    <x v="2"/>
    <n v="2"/>
    <x v="2"/>
    <n v="20"/>
    <n v="20"/>
    <n v="2.8"/>
    <n v="0"/>
    <x v="0"/>
    <n v="0.78"/>
    <n v="0.78"/>
  </r>
  <r>
    <s v="FL250183"/>
    <s v="Michael Zavala"/>
    <s v="Michael Zavala"/>
    <s v="male"/>
    <x v="1"/>
    <n v="38"/>
    <x v="9"/>
    <x v="7"/>
    <x v="3"/>
    <n v="3"/>
    <x v="2"/>
    <n v="30"/>
    <n v="30"/>
    <n v="3.5"/>
    <s v="no"/>
    <x v="0"/>
    <n v="0.97"/>
    <n v="0.97"/>
  </r>
  <r>
    <s v="FL250184"/>
    <s v="Kimberly Williams"/>
    <s v="Kimberly Williams"/>
    <s v="FEMALE"/>
    <x v="0"/>
    <n v="33"/>
    <x v="2"/>
    <x v="2"/>
    <x v="6"/>
    <n v="11"/>
    <x v="0"/>
    <m/>
    <s v=""/>
    <n v="0"/>
    <s v="yes"/>
    <x v="1"/>
    <n v="0.65"/>
    <n v="0.65"/>
  </r>
  <r>
    <s v="FL250185"/>
    <s v="Elizabeth Jenkins"/>
    <s v="Elizabeth Jenkins"/>
    <s v="f"/>
    <x v="0"/>
    <n v="31"/>
    <x v="1"/>
    <x v="1"/>
    <x v="3"/>
    <n v="4"/>
    <x v="2"/>
    <n v="40"/>
    <n v="40"/>
    <n v="3.2"/>
    <n v="1"/>
    <x v="1"/>
    <n v="0.78"/>
    <n v="0.78"/>
  </r>
  <r>
    <s v="FL250186"/>
    <s v="Brandon Ford"/>
    <s v="Brandon Ford"/>
    <s v="m"/>
    <x v="1"/>
    <n v="41"/>
    <x v="20"/>
    <x v="6"/>
    <x v="9"/>
    <n v="21"/>
    <x v="1"/>
    <n v="50"/>
    <n v="50"/>
    <n v="3.3"/>
    <s v="Y"/>
    <x v="1"/>
    <n v="0.65"/>
    <n v="0.65"/>
  </r>
  <r>
    <s v="FL250187"/>
    <s v="Justin House"/>
    <s v="Justin House"/>
    <s v="male"/>
    <x v="1"/>
    <n v="54"/>
    <x v="6"/>
    <x v="5"/>
    <x v="3"/>
    <n v="0"/>
    <x v="2"/>
    <n v="20"/>
    <n v="20"/>
    <n v="4.9000000000000004"/>
    <m/>
    <x v="2"/>
    <m/>
    <s v="Not Rated"/>
  </r>
  <r>
    <s v="FL250188"/>
    <s v="Henry Mullen"/>
    <s v="Henry Mullen"/>
    <s v="male"/>
    <x v="1"/>
    <n v="50"/>
    <x v="19"/>
    <x v="6"/>
    <x v="5"/>
    <n v="6"/>
    <x v="3"/>
    <n v="30"/>
    <n v="30"/>
    <n v="2.2000000000000002"/>
    <n v="1"/>
    <x v="1"/>
    <n v="0.95"/>
    <n v="0.95"/>
  </r>
  <r>
    <s v="FL250189"/>
    <s v="Jesse Cochran"/>
    <s v="Jesse Cochran"/>
    <s v="male"/>
    <x v="1"/>
    <n v="48"/>
    <x v="11"/>
    <x v="9"/>
    <x v="9"/>
    <n v="18"/>
    <x v="4"/>
    <s v="USD 40"/>
    <n v="40"/>
    <m/>
    <n v="1"/>
    <x v="1"/>
    <n v="0.88"/>
    <n v="0.88"/>
  </r>
  <r>
    <s v="FL250190"/>
    <s v="Melissa Rich"/>
    <s v="Melissa Rich"/>
    <s v="f"/>
    <x v="0"/>
    <n v="49"/>
    <x v="19"/>
    <x v="6"/>
    <x v="2"/>
    <m/>
    <x v="5"/>
    <m/>
    <s v=""/>
    <n v="1.8"/>
    <n v="0"/>
    <x v="0"/>
    <m/>
    <s v="Not Rated"/>
  </r>
  <r>
    <s v="FL250191"/>
    <s v="Patrick Dunlap"/>
    <s v="Patrick Dunlap"/>
    <s v="male"/>
    <x v="1"/>
    <n v="21"/>
    <x v="12"/>
    <x v="10"/>
    <x v="2"/>
    <n v="1"/>
    <x v="2"/>
    <n v="75"/>
    <n v="75"/>
    <n v="4.5999999999999996"/>
    <n v="0"/>
    <x v="0"/>
    <n v="0.92"/>
    <n v="0.92"/>
  </r>
  <r>
    <s v="FL250192"/>
    <s v="Troy Carson"/>
    <s v="Troy Carson"/>
    <s v="m"/>
    <x v="1"/>
    <n v="58"/>
    <x v="1"/>
    <x v="1"/>
    <x v="2"/>
    <n v="20"/>
    <x v="4"/>
    <n v="75"/>
    <n v="75"/>
    <n v="2.8"/>
    <s v="no"/>
    <x v="0"/>
    <n v="0.75"/>
    <n v="0.75"/>
  </r>
  <r>
    <s v="FL250193"/>
    <s v="Matthew Smith"/>
    <s v="Matthew Smith"/>
    <s v="male"/>
    <x v="1"/>
    <n v="41"/>
    <x v="0"/>
    <x v="0"/>
    <x v="8"/>
    <m/>
    <x v="5"/>
    <n v="30"/>
    <n v="30"/>
    <n v="1.4"/>
    <b v="0"/>
    <x v="0"/>
    <n v="0.74"/>
    <n v="0.74"/>
  </r>
  <r>
    <s v="FL250194"/>
    <s v="Jennifer Cherry"/>
    <s v="Jennifer Cherry"/>
    <s v="f"/>
    <x v="0"/>
    <n v="58"/>
    <x v="13"/>
    <x v="11"/>
    <x v="0"/>
    <n v="25"/>
    <x v="1"/>
    <n v="30"/>
    <n v="30"/>
    <n v="4.2"/>
    <s v="Y"/>
    <x v="1"/>
    <n v="0.71"/>
    <n v="0.71"/>
  </r>
  <r>
    <s v="FL250195"/>
    <s v="Brandi Tucker"/>
    <s v="Brandi Tucker"/>
    <s v="FEMALE"/>
    <x v="0"/>
    <n v="50"/>
    <x v="17"/>
    <x v="14"/>
    <x v="2"/>
    <n v="20"/>
    <x v="4"/>
    <s v="USD 40"/>
    <n v="40"/>
    <n v="3.6"/>
    <n v="1"/>
    <x v="1"/>
    <n v="0.89"/>
    <n v="0.89"/>
  </r>
  <r>
    <s v="FL250196"/>
    <s v="Zachary Burke"/>
    <s v="Zachary Burke"/>
    <s v="m"/>
    <x v="1"/>
    <n v="52"/>
    <x v="4"/>
    <x v="4"/>
    <x v="3"/>
    <n v="33"/>
    <x v="1"/>
    <n v="100"/>
    <n v="100"/>
    <n v="1.6"/>
    <m/>
    <x v="2"/>
    <n v="0.66"/>
    <n v="0.66"/>
  </r>
  <r>
    <s v="FL250197"/>
    <s v="Thomas Jones"/>
    <s v="Thomas Jones"/>
    <s v="m"/>
    <x v="1"/>
    <n v="34"/>
    <x v="3"/>
    <x v="3"/>
    <x v="5"/>
    <n v="6"/>
    <x v="3"/>
    <n v="100"/>
    <n v="100"/>
    <n v="2"/>
    <s v="no"/>
    <x v="0"/>
    <m/>
    <s v="Not Rated"/>
  </r>
  <r>
    <s v="FL250198"/>
    <s v="Brian Dunn"/>
    <s v="Brian Dunn"/>
    <s v="male"/>
    <x v="1"/>
    <n v="32"/>
    <x v="15"/>
    <x v="12"/>
    <x v="9"/>
    <n v="11"/>
    <x v="0"/>
    <n v="40"/>
    <n v="40"/>
    <n v="4.3"/>
    <b v="1"/>
    <x v="1"/>
    <n v="0.86"/>
    <n v="0.86"/>
  </r>
  <r>
    <s v="FL250199"/>
    <s v="Shirley Strickland"/>
    <s v="Shirley Strickland"/>
    <s v="f"/>
    <x v="0"/>
    <n v="50"/>
    <x v="10"/>
    <x v="8"/>
    <x v="2"/>
    <n v="28"/>
    <x v="1"/>
    <n v="100"/>
    <n v="100"/>
    <n v="4.9000000000000004"/>
    <s v="Y"/>
    <x v="1"/>
    <n v="0.86"/>
    <n v="0.86"/>
  </r>
  <r>
    <s v="FL250200"/>
    <s v="Nicole Meyers"/>
    <s v="Nicole Meyers"/>
    <s v="FEMALE"/>
    <x v="0"/>
    <n v="39"/>
    <x v="8"/>
    <x v="6"/>
    <x v="5"/>
    <n v="11"/>
    <x v="0"/>
    <n v="100"/>
    <n v="100"/>
    <n v="3.5"/>
    <s v="Y"/>
    <x v="1"/>
    <n v="0.82"/>
    <n v="0.82"/>
  </r>
  <r>
    <s v="FL250201"/>
    <s v="Jill Stephens"/>
    <s v="Jill Stephens"/>
    <s v="f"/>
    <x v="0"/>
    <n v="25"/>
    <x v="20"/>
    <x v="6"/>
    <x v="4"/>
    <n v="2"/>
    <x v="2"/>
    <n v="100"/>
    <n v="100"/>
    <n v="2.5"/>
    <s v="no"/>
    <x v="0"/>
    <n v="87"/>
    <n v="0.87"/>
  </r>
  <r>
    <s v="FL250202"/>
    <s v="Heidi Miranda"/>
    <s v="Heidi Miranda"/>
    <s v="FEMALE"/>
    <x v="0"/>
    <n v="55"/>
    <x v="18"/>
    <x v="15"/>
    <x v="9"/>
    <n v="7"/>
    <x v="3"/>
    <n v="100"/>
    <n v="100"/>
    <n v="1.7"/>
    <n v="1"/>
    <x v="1"/>
    <n v="0.8"/>
    <n v="0.8"/>
  </r>
  <r>
    <s v="FL250203"/>
    <s v="Jesus Martinez"/>
    <s v="Jesus Martinez"/>
    <s v="m"/>
    <x v="1"/>
    <n v="42"/>
    <x v="0"/>
    <x v="0"/>
    <x v="8"/>
    <n v="10"/>
    <x v="3"/>
    <s v="USD 100"/>
    <n v="100"/>
    <n v="4.5999999999999996"/>
    <s v="Y"/>
    <x v="1"/>
    <n v="0.71"/>
    <n v="0.71"/>
  </r>
  <r>
    <s v="FL250204"/>
    <s v="Adam Payne"/>
    <s v="Adam Payne"/>
    <s v="male"/>
    <x v="1"/>
    <n v="43"/>
    <x v="13"/>
    <x v="11"/>
    <x v="1"/>
    <n v="6"/>
    <x v="3"/>
    <n v="50"/>
    <n v="50"/>
    <m/>
    <s v="N"/>
    <x v="0"/>
    <n v="0.77"/>
    <n v="0.77"/>
  </r>
  <r>
    <s v="FL250205"/>
    <s v="Walter Williams"/>
    <s v="Walter Williams"/>
    <s v="m"/>
    <x v="1"/>
    <n v="54"/>
    <x v="0"/>
    <x v="0"/>
    <x v="8"/>
    <n v="29"/>
    <x v="1"/>
    <n v="30"/>
    <n v="30"/>
    <n v="1.7"/>
    <n v="0"/>
    <x v="0"/>
    <n v="68"/>
    <n v="0.68"/>
  </r>
  <r>
    <s v="FL250206"/>
    <s v="Shannon Farmer"/>
    <s v="Shannon Farmer"/>
    <s v="FEMALE"/>
    <x v="0"/>
    <n v="21"/>
    <x v="16"/>
    <x v="13"/>
    <x v="2"/>
    <n v="0"/>
    <x v="2"/>
    <n v="20"/>
    <n v="20"/>
    <n v="1.8"/>
    <s v="N"/>
    <x v="0"/>
    <n v="0.91"/>
    <n v="0.91"/>
  </r>
  <r>
    <s v="FL250207"/>
    <s v="Peter Reyes"/>
    <s v="Peter Reyes"/>
    <s v="m"/>
    <x v="1"/>
    <n v="46"/>
    <x v="14"/>
    <x v="1"/>
    <x v="6"/>
    <n v="5"/>
    <x v="2"/>
    <n v="20"/>
    <n v="20"/>
    <n v="2.2000000000000002"/>
    <b v="0"/>
    <x v="0"/>
    <n v="0.75"/>
    <n v="0.75"/>
  </r>
  <r>
    <s v="FL250208"/>
    <s v="Kristen Knight"/>
    <s v="Kristen Knight"/>
    <s v="f"/>
    <x v="0"/>
    <n v="30"/>
    <x v="20"/>
    <x v="6"/>
    <x v="0"/>
    <n v="11"/>
    <x v="0"/>
    <n v="40"/>
    <n v="40"/>
    <n v="1"/>
    <s v="N"/>
    <x v="0"/>
    <n v="0.9"/>
    <n v="0.9"/>
  </r>
  <r>
    <s v="FL250209"/>
    <s v="William Moore Jr."/>
    <s v="William Moore Jr."/>
    <s v="male"/>
    <x v="1"/>
    <n v="36"/>
    <x v="18"/>
    <x v="15"/>
    <x v="9"/>
    <n v="11"/>
    <x v="0"/>
    <n v="75"/>
    <n v="75"/>
    <n v="3.2"/>
    <n v="0"/>
    <x v="0"/>
    <n v="93"/>
    <n v="0.93"/>
  </r>
  <r>
    <s v="FL250210"/>
    <s v="Jennifer Rowe"/>
    <s v="Jennifer Rowe"/>
    <s v="FEMALE"/>
    <x v="0"/>
    <n v="47"/>
    <x v="2"/>
    <x v="2"/>
    <x v="5"/>
    <n v="15"/>
    <x v="0"/>
    <n v="40"/>
    <n v="40"/>
    <n v="2.1"/>
    <s v="yes"/>
    <x v="1"/>
    <n v="0.94"/>
    <n v="0.94"/>
  </r>
  <r>
    <s v="FL250211"/>
    <s v="Mikayla Henry"/>
    <s v="Mikayla Henry"/>
    <s v="f"/>
    <x v="0"/>
    <n v="43"/>
    <x v="14"/>
    <x v="1"/>
    <x v="1"/>
    <n v="1"/>
    <x v="2"/>
    <s v="USD 50"/>
    <n v="50"/>
    <n v="4.5999999999999996"/>
    <b v="1"/>
    <x v="1"/>
    <n v="64"/>
    <n v="0.64"/>
  </r>
  <r>
    <s v="FL250212"/>
    <s v="Jacob Kerr"/>
    <s v="Jacob Kerr"/>
    <s v="m"/>
    <x v="1"/>
    <n v="57"/>
    <x v="12"/>
    <x v="10"/>
    <x v="7"/>
    <n v="8"/>
    <x v="3"/>
    <n v="20"/>
    <n v="20"/>
    <n v="0"/>
    <s v="yes"/>
    <x v="1"/>
    <n v="0.84"/>
    <n v="0.84"/>
  </r>
  <r>
    <s v="FL250213"/>
    <s v="Ryan Johnson"/>
    <s v="Ryan Johnson"/>
    <s v="male"/>
    <x v="1"/>
    <n v="52"/>
    <x v="0"/>
    <x v="0"/>
    <x v="9"/>
    <n v="30"/>
    <x v="1"/>
    <n v="20"/>
    <n v="20"/>
    <n v="2.8"/>
    <s v="no"/>
    <x v="0"/>
    <n v="0.87"/>
    <n v="0.87"/>
  </r>
  <r>
    <s v="FL250214"/>
    <s v="Michael Ruiz"/>
    <s v="Michael Ruiz"/>
    <s v="male"/>
    <x v="1"/>
    <m/>
    <x v="2"/>
    <x v="2"/>
    <x v="0"/>
    <n v="8"/>
    <x v="3"/>
    <n v="40"/>
    <n v="40"/>
    <n v="0"/>
    <s v="N"/>
    <x v="0"/>
    <n v="0.64"/>
    <n v="0.64"/>
  </r>
  <r>
    <s v="FL250215"/>
    <s v="Monica Roberts"/>
    <s v="Monica Roberts"/>
    <s v="FEMALE"/>
    <x v="0"/>
    <n v="22"/>
    <x v="4"/>
    <x v="4"/>
    <x v="9"/>
    <n v="0"/>
    <x v="2"/>
    <n v="100"/>
    <n v="100"/>
    <n v="2.7"/>
    <b v="1"/>
    <x v="1"/>
    <n v="0.64"/>
    <n v="0.64"/>
  </r>
  <r>
    <s v="FL250216"/>
    <s v="Danny Brown"/>
    <s v="Danny Brown"/>
    <s v="m"/>
    <x v="1"/>
    <m/>
    <x v="10"/>
    <x v="8"/>
    <x v="9"/>
    <n v="12"/>
    <x v="0"/>
    <n v="20"/>
    <n v="20"/>
    <n v="0"/>
    <b v="1"/>
    <x v="1"/>
    <n v="0.8"/>
    <n v="0.8"/>
  </r>
  <r>
    <s v="FL250217"/>
    <s v="Karen Larsen"/>
    <s v="Karen Larsen"/>
    <s v="f"/>
    <x v="0"/>
    <n v="58"/>
    <x v="20"/>
    <x v="6"/>
    <x v="1"/>
    <n v="4"/>
    <x v="2"/>
    <n v="50"/>
    <n v="50"/>
    <n v="3.1"/>
    <n v="0"/>
    <x v="0"/>
    <n v="0.9"/>
    <n v="0.9"/>
  </r>
  <r>
    <s v="FL250218"/>
    <s v="Robert Evans"/>
    <s v="Robert Evans"/>
    <s v="m"/>
    <x v="1"/>
    <n v="39"/>
    <x v="12"/>
    <x v="10"/>
    <x v="3"/>
    <n v="14"/>
    <x v="0"/>
    <s v="USD 100"/>
    <n v="100"/>
    <n v="0"/>
    <s v="Y"/>
    <x v="1"/>
    <n v="0.92"/>
    <n v="0.92"/>
  </r>
  <r>
    <s v="FL250219"/>
    <s v="Sean Poole"/>
    <s v="Sean Poole"/>
    <s v="m"/>
    <x v="1"/>
    <n v="32"/>
    <x v="4"/>
    <x v="4"/>
    <x v="2"/>
    <n v="14"/>
    <x v="0"/>
    <m/>
    <s v=""/>
    <m/>
    <n v="0"/>
    <x v="0"/>
    <n v="0.96"/>
    <n v="0.96"/>
  </r>
  <r>
    <s v="FL250220"/>
    <s v="Richard Quinn"/>
    <s v="Richard Quinn"/>
    <s v="m"/>
    <x v="1"/>
    <n v="37"/>
    <x v="14"/>
    <x v="1"/>
    <x v="6"/>
    <n v="2"/>
    <x v="2"/>
    <n v="30"/>
    <n v="30"/>
    <n v="2.2999999999999998"/>
    <s v="yes"/>
    <x v="1"/>
    <m/>
    <s v="Not Rated"/>
  </r>
  <r>
    <s v="FL250221"/>
    <s v="Jennifer Gonzalez"/>
    <s v="Jennifer Gonzalez"/>
    <s v="FEMALE"/>
    <x v="0"/>
    <n v="21"/>
    <x v="18"/>
    <x v="15"/>
    <x v="7"/>
    <n v="2"/>
    <x v="2"/>
    <n v="100"/>
    <n v="100"/>
    <n v="2.4"/>
    <s v="Y"/>
    <x v="1"/>
    <m/>
    <s v="Not Rated"/>
  </r>
  <r>
    <s v="FL250222"/>
    <s v="James Skinner"/>
    <s v="James Skinner"/>
    <s v="male"/>
    <x v="1"/>
    <n v="41"/>
    <x v="12"/>
    <x v="10"/>
    <x v="9"/>
    <n v="4"/>
    <x v="2"/>
    <n v="75"/>
    <n v="75"/>
    <n v="2.6"/>
    <m/>
    <x v="2"/>
    <n v="0.85"/>
    <n v="0.85"/>
  </r>
  <r>
    <s v="FL250223"/>
    <s v="Michelle Hill"/>
    <s v="Michelle Hill"/>
    <s v="f"/>
    <x v="0"/>
    <n v="21"/>
    <x v="14"/>
    <x v="1"/>
    <x v="4"/>
    <n v="0"/>
    <x v="2"/>
    <s v="USD 40"/>
    <n v="40"/>
    <n v="1.1000000000000001"/>
    <n v="0"/>
    <x v="0"/>
    <n v="0.79"/>
    <n v="0.79"/>
  </r>
  <r>
    <s v="FL250224"/>
    <s v="Jacqueline Williams"/>
    <s v="Jacqueline Williams"/>
    <s v="f"/>
    <x v="0"/>
    <n v="58"/>
    <x v="18"/>
    <x v="15"/>
    <x v="9"/>
    <n v="9"/>
    <x v="3"/>
    <n v="30"/>
    <n v="30"/>
    <n v="0"/>
    <n v="1"/>
    <x v="1"/>
    <n v="0.65"/>
    <n v="0.65"/>
  </r>
  <r>
    <s v="FL250225"/>
    <s v="Darrell Johnson"/>
    <s v="Darrell Johnson"/>
    <s v="male"/>
    <x v="1"/>
    <n v="60"/>
    <x v="14"/>
    <x v="1"/>
    <x v="9"/>
    <n v="3"/>
    <x v="2"/>
    <n v="40"/>
    <n v="40"/>
    <n v="4.7"/>
    <b v="0"/>
    <x v="0"/>
    <n v="0.63"/>
    <n v="0.63"/>
  </r>
  <r>
    <s v="FL250226"/>
    <s v="Ryan Crawford"/>
    <s v="Ryan Crawford"/>
    <s v="m"/>
    <x v="1"/>
    <n v="27"/>
    <x v="17"/>
    <x v="14"/>
    <x v="3"/>
    <n v="2"/>
    <x v="2"/>
    <n v="40"/>
    <n v="40"/>
    <n v="1.2"/>
    <b v="0"/>
    <x v="0"/>
    <m/>
    <s v="Not Rated"/>
  </r>
  <r>
    <s v="FL250227"/>
    <s v="Chelsea Barber"/>
    <s v="Chelsea Barber"/>
    <s v="f"/>
    <x v="0"/>
    <n v="29"/>
    <x v="2"/>
    <x v="2"/>
    <x v="9"/>
    <n v="10"/>
    <x v="3"/>
    <s v="USD 40"/>
    <n v="40"/>
    <n v="1.2"/>
    <b v="0"/>
    <x v="0"/>
    <n v="0.78"/>
    <n v="0.78"/>
  </r>
  <r>
    <s v="FL250228"/>
    <s v="Elaine Martinez"/>
    <s v="Elaine Martinez"/>
    <s v="FEMALE"/>
    <x v="0"/>
    <n v="54"/>
    <x v="14"/>
    <x v="1"/>
    <x v="2"/>
    <n v="33"/>
    <x v="1"/>
    <n v="75"/>
    <n v="75"/>
    <n v="0"/>
    <n v="1"/>
    <x v="1"/>
    <n v="0.62"/>
    <n v="0.62"/>
  </r>
  <r>
    <s v="FL250229"/>
    <s v="Joseph Kent"/>
    <s v="Joseph Kent"/>
    <s v="m"/>
    <x v="1"/>
    <n v="52"/>
    <x v="19"/>
    <x v="6"/>
    <x v="9"/>
    <n v="12"/>
    <x v="0"/>
    <n v="40"/>
    <n v="40"/>
    <n v="1.2"/>
    <n v="0"/>
    <x v="0"/>
    <n v="0.76"/>
    <n v="0.76"/>
  </r>
  <r>
    <s v="FL250230"/>
    <s v="Megan Welch"/>
    <s v="Megan Welch"/>
    <s v="FEMALE"/>
    <x v="0"/>
    <n v="55"/>
    <x v="4"/>
    <x v="4"/>
    <x v="0"/>
    <n v="18"/>
    <x v="4"/>
    <n v="100"/>
    <n v="100"/>
    <n v="2.9"/>
    <n v="0"/>
    <x v="0"/>
    <n v="97"/>
    <n v="0.97"/>
  </r>
  <r>
    <s v="FL250231"/>
    <s v="Stephen Ramirez"/>
    <s v="Stephen Ramirez"/>
    <s v="male"/>
    <x v="1"/>
    <n v="37"/>
    <x v="11"/>
    <x v="9"/>
    <x v="0"/>
    <n v="4"/>
    <x v="2"/>
    <m/>
    <s v=""/>
    <m/>
    <s v="N"/>
    <x v="0"/>
    <m/>
    <s v="Not Rated"/>
  </r>
  <r>
    <s v="FL250232"/>
    <s v="Chloe Gray"/>
    <s v="Chloe Gray"/>
    <s v="f"/>
    <x v="0"/>
    <n v="34"/>
    <x v="16"/>
    <x v="13"/>
    <x v="5"/>
    <n v="11"/>
    <x v="0"/>
    <n v="50"/>
    <n v="50"/>
    <n v="3.9"/>
    <n v="1"/>
    <x v="1"/>
    <n v="0.82"/>
    <n v="0.82"/>
  </r>
  <r>
    <s v="FL250233"/>
    <s v="Michael Williams Jr."/>
    <s v="Michael Williams Jr."/>
    <s v="m"/>
    <x v="1"/>
    <n v="20"/>
    <x v="15"/>
    <x v="12"/>
    <x v="5"/>
    <n v="1"/>
    <x v="2"/>
    <n v="50"/>
    <n v="50"/>
    <n v="3.1"/>
    <m/>
    <x v="2"/>
    <n v="0.71"/>
    <n v="0.71"/>
  </r>
  <r>
    <s v="FL250234"/>
    <s v="Matthew Martin"/>
    <s v="Matthew Martin"/>
    <s v="m"/>
    <x v="1"/>
    <n v="22"/>
    <x v="19"/>
    <x v="6"/>
    <x v="6"/>
    <n v="2"/>
    <x v="2"/>
    <m/>
    <s v=""/>
    <n v="0"/>
    <n v="1"/>
    <x v="1"/>
    <m/>
    <s v="Not Rated"/>
  </r>
  <r>
    <s v="FL250235"/>
    <s v="Julia Murphy"/>
    <s v="Julia Murphy"/>
    <s v="f"/>
    <x v="0"/>
    <n v="23"/>
    <x v="12"/>
    <x v="10"/>
    <x v="2"/>
    <n v="2"/>
    <x v="2"/>
    <n v="50"/>
    <n v="50"/>
    <n v="3.2"/>
    <b v="1"/>
    <x v="1"/>
    <m/>
    <s v="Not Rated"/>
  </r>
  <r>
    <s v="FL250236"/>
    <s v="Anna Evans"/>
    <s v="Anna Evans"/>
    <s v="f"/>
    <x v="0"/>
    <n v="53"/>
    <x v="12"/>
    <x v="10"/>
    <x v="0"/>
    <n v="34"/>
    <x v="1"/>
    <n v="30"/>
    <n v="30"/>
    <m/>
    <s v="Y"/>
    <x v="1"/>
    <m/>
    <s v="Not Rated"/>
  </r>
  <r>
    <s v="FL250237"/>
    <s v="Brenda Fleming"/>
    <s v="Brenda Fleming"/>
    <s v="f"/>
    <x v="0"/>
    <n v="56"/>
    <x v="12"/>
    <x v="10"/>
    <x v="2"/>
    <n v="27"/>
    <x v="1"/>
    <n v="100"/>
    <n v="100"/>
    <n v="4.7"/>
    <b v="1"/>
    <x v="1"/>
    <n v="0.69"/>
    <n v="0.69"/>
  </r>
  <r>
    <s v="FL250238"/>
    <s v="Daniel Harrington"/>
    <s v="Daniel Harrington"/>
    <s v="m"/>
    <x v="1"/>
    <n v="27"/>
    <x v="14"/>
    <x v="1"/>
    <x v="4"/>
    <n v="4"/>
    <x v="2"/>
    <n v="75"/>
    <n v="75"/>
    <n v="5"/>
    <n v="0"/>
    <x v="0"/>
    <n v="0.88"/>
    <n v="0.88"/>
  </r>
  <r>
    <s v="FL250239"/>
    <s v="Daniel Barnett"/>
    <s v="Daniel Barnett"/>
    <s v="male"/>
    <x v="1"/>
    <n v="34"/>
    <x v="0"/>
    <x v="0"/>
    <x v="1"/>
    <n v="11"/>
    <x v="0"/>
    <s v="USD 40"/>
    <n v="40"/>
    <m/>
    <b v="0"/>
    <x v="0"/>
    <n v="0.67"/>
    <n v="0.67"/>
  </r>
  <r>
    <s v="FL250240"/>
    <s v="Mark Cummings"/>
    <s v="Mark Cummings"/>
    <s v="m"/>
    <x v="1"/>
    <n v="29"/>
    <x v="5"/>
    <x v="1"/>
    <x v="3"/>
    <n v="4"/>
    <x v="2"/>
    <s v="USD 50"/>
    <n v="50"/>
    <n v="4"/>
    <n v="0"/>
    <x v="0"/>
    <m/>
    <s v="Not Rated"/>
  </r>
  <r>
    <s v="FL250241"/>
    <s v="Christopher Guerra"/>
    <s v="Christopher Guerra"/>
    <s v="m"/>
    <x v="1"/>
    <n v="34"/>
    <x v="10"/>
    <x v="8"/>
    <x v="4"/>
    <n v="11"/>
    <x v="0"/>
    <m/>
    <s v=""/>
    <n v="1.2"/>
    <n v="1"/>
    <x v="1"/>
    <m/>
    <s v="Not Rated"/>
  </r>
  <r>
    <s v="FL250242"/>
    <s v="Sarah Ho"/>
    <s v="Sarah Ho"/>
    <s v="FEMALE"/>
    <x v="0"/>
    <n v="32"/>
    <x v="19"/>
    <x v="6"/>
    <x v="4"/>
    <n v="1"/>
    <x v="2"/>
    <n v="100"/>
    <n v="100"/>
    <n v="4.7"/>
    <n v="0"/>
    <x v="0"/>
    <n v="0.67"/>
    <n v="0.67"/>
  </r>
  <r>
    <s v="FL250243"/>
    <s v="Veronica Thomas"/>
    <s v="Veronica Thomas"/>
    <s v="f"/>
    <x v="0"/>
    <n v="21"/>
    <x v="17"/>
    <x v="14"/>
    <x v="9"/>
    <n v="2"/>
    <x v="2"/>
    <n v="20"/>
    <n v="20"/>
    <n v="2.4"/>
    <m/>
    <x v="2"/>
    <n v="0.86"/>
    <n v="0.86"/>
  </r>
  <r>
    <s v="FL250244"/>
    <s v="Mitchell Watson"/>
    <s v="Mitchell Watson"/>
    <s v="male"/>
    <x v="1"/>
    <n v="20"/>
    <x v="19"/>
    <x v="6"/>
    <x v="2"/>
    <n v="2"/>
    <x v="2"/>
    <m/>
    <s v=""/>
    <n v="1.1000000000000001"/>
    <b v="0"/>
    <x v="0"/>
    <n v="0.69"/>
    <n v="0.69"/>
  </r>
  <r>
    <s v="FL250245"/>
    <s v="Monica Murphy"/>
    <s v="Monica Murphy"/>
    <s v="FEMALE"/>
    <x v="0"/>
    <n v="35"/>
    <x v="5"/>
    <x v="1"/>
    <x v="1"/>
    <n v="10"/>
    <x v="3"/>
    <n v="50"/>
    <n v="50"/>
    <n v="1.4"/>
    <b v="1"/>
    <x v="1"/>
    <n v="0.85"/>
    <n v="0.85"/>
  </r>
  <r>
    <s v="FL250246"/>
    <s v="Kristen Williams"/>
    <s v="Kristen Williams"/>
    <s v="f"/>
    <x v="0"/>
    <n v="47"/>
    <x v="5"/>
    <x v="1"/>
    <x v="6"/>
    <n v="18"/>
    <x v="4"/>
    <n v="40"/>
    <n v="40"/>
    <n v="3.4"/>
    <n v="0"/>
    <x v="0"/>
    <n v="60"/>
    <n v="0.6"/>
  </r>
  <r>
    <s v="FL250247"/>
    <s v="Nicole Wright"/>
    <s v="Nicole Wright"/>
    <s v="f"/>
    <x v="0"/>
    <n v="41"/>
    <x v="6"/>
    <x v="5"/>
    <x v="0"/>
    <n v="4"/>
    <x v="2"/>
    <n v="40"/>
    <n v="40"/>
    <n v="2.7"/>
    <n v="1"/>
    <x v="1"/>
    <n v="70"/>
    <n v="0.7"/>
  </r>
  <r>
    <s v="FL250248"/>
    <s v="Andrew Ruiz"/>
    <s v="Andrew Ruiz"/>
    <s v="male"/>
    <x v="1"/>
    <n v="58"/>
    <x v="8"/>
    <x v="6"/>
    <x v="3"/>
    <n v="23"/>
    <x v="1"/>
    <m/>
    <s v=""/>
    <n v="4.9000000000000004"/>
    <b v="0"/>
    <x v="0"/>
    <m/>
    <s v="Not Rated"/>
  </r>
  <r>
    <s v="FL250249"/>
    <s v="Zachary Jackson"/>
    <s v="Zachary Jackson"/>
    <s v="m"/>
    <x v="1"/>
    <n v="34"/>
    <x v="18"/>
    <x v="15"/>
    <x v="5"/>
    <n v="6"/>
    <x v="3"/>
    <n v="75"/>
    <n v="75"/>
    <n v="1.9"/>
    <n v="1"/>
    <x v="1"/>
    <n v="0.81"/>
    <n v="0.81"/>
  </r>
  <r>
    <s v="FL250250"/>
    <s v="Stephanie Carter"/>
    <s v="Stephanie Carter"/>
    <s v="f"/>
    <x v="0"/>
    <n v="50"/>
    <x v="10"/>
    <x v="8"/>
    <x v="1"/>
    <n v="5"/>
    <x v="2"/>
    <n v="100"/>
    <n v="100"/>
    <m/>
    <n v="1"/>
    <x v="1"/>
    <m/>
    <s v="Not Rated"/>
  </r>
  <r>
    <s v="FL250251"/>
    <s v="Amy Olson"/>
    <s v="Amy Olson"/>
    <s v="f"/>
    <x v="0"/>
    <n v="42"/>
    <x v="19"/>
    <x v="6"/>
    <x v="8"/>
    <n v="19"/>
    <x v="4"/>
    <s v="USD 75"/>
    <n v="75"/>
    <n v="4.5999999999999996"/>
    <n v="0"/>
    <x v="0"/>
    <n v="0.78"/>
    <n v="0.78"/>
  </r>
  <r>
    <s v="FL250252"/>
    <s v="Fred Stark"/>
    <s v="Fred Stark"/>
    <s v="m"/>
    <x v="1"/>
    <n v="43"/>
    <x v="2"/>
    <x v="2"/>
    <x v="6"/>
    <n v="6"/>
    <x v="3"/>
    <n v="50"/>
    <n v="50"/>
    <n v="0"/>
    <n v="0"/>
    <x v="0"/>
    <n v="81"/>
    <n v="0.81"/>
  </r>
  <r>
    <s v="FL250253"/>
    <s v="Jacob Gill"/>
    <s v="Jacob Gill"/>
    <s v="male"/>
    <x v="1"/>
    <n v="34"/>
    <x v="2"/>
    <x v="2"/>
    <x v="5"/>
    <n v="8"/>
    <x v="3"/>
    <n v="75"/>
    <n v="75"/>
    <n v="1.8"/>
    <n v="1"/>
    <x v="1"/>
    <n v="0.71"/>
    <n v="0.71"/>
  </r>
  <r>
    <s v="FL250254"/>
    <s v="Anthony Nichols"/>
    <s v="Anthony Nichols"/>
    <s v="male"/>
    <x v="1"/>
    <n v="24"/>
    <x v="20"/>
    <x v="6"/>
    <x v="1"/>
    <n v="3"/>
    <x v="2"/>
    <n v="75"/>
    <n v="75"/>
    <n v="2"/>
    <b v="0"/>
    <x v="0"/>
    <m/>
    <s v="Not Rated"/>
  </r>
  <r>
    <s v="FL250255"/>
    <s v="William Knapp"/>
    <s v="William Knapp"/>
    <s v="m"/>
    <x v="1"/>
    <n v="48"/>
    <x v="17"/>
    <x v="14"/>
    <x v="6"/>
    <n v="8"/>
    <x v="3"/>
    <n v="30"/>
    <n v="30"/>
    <n v="5"/>
    <n v="1"/>
    <x v="1"/>
    <n v="0.99"/>
    <n v="0.99"/>
  </r>
  <r>
    <s v="FL250256"/>
    <s v="Elizabeth Walker"/>
    <s v="Elizabeth Walker"/>
    <s v="f"/>
    <x v="0"/>
    <n v="39"/>
    <x v="12"/>
    <x v="10"/>
    <x v="5"/>
    <n v="12"/>
    <x v="0"/>
    <n v="20"/>
    <n v="20"/>
    <n v="3.2"/>
    <b v="1"/>
    <x v="1"/>
    <n v="0.66"/>
    <n v="0.66"/>
  </r>
  <r>
    <s v="FL250257"/>
    <s v="Brenda Reeves"/>
    <s v="Brenda Reeves"/>
    <s v="f"/>
    <x v="0"/>
    <n v="57"/>
    <x v="1"/>
    <x v="1"/>
    <x v="0"/>
    <n v="30"/>
    <x v="1"/>
    <n v="30"/>
    <n v="30"/>
    <n v="2.4"/>
    <m/>
    <x v="2"/>
    <n v="0.8"/>
    <n v="0.8"/>
  </r>
  <r>
    <s v="FL250258"/>
    <s v="Carrie Little"/>
    <s v="Carrie Little"/>
    <s v="FEMALE"/>
    <x v="0"/>
    <n v="44"/>
    <x v="14"/>
    <x v="1"/>
    <x v="3"/>
    <n v="21"/>
    <x v="1"/>
    <n v="100"/>
    <n v="100"/>
    <n v="2.9"/>
    <n v="0"/>
    <x v="0"/>
    <n v="0.83"/>
    <n v="0.83"/>
  </r>
  <r>
    <s v="FL250259"/>
    <s v="Steven Jackson"/>
    <s v="Steven Jackson"/>
    <s v="male"/>
    <x v="1"/>
    <n v="37"/>
    <x v="11"/>
    <x v="9"/>
    <x v="6"/>
    <n v="17"/>
    <x v="4"/>
    <s v="USD 20"/>
    <n v="20"/>
    <n v="0"/>
    <s v="yes"/>
    <x v="1"/>
    <n v="87"/>
    <n v="0.87"/>
  </r>
  <r>
    <s v="FL250260"/>
    <s v="Mark Perry"/>
    <s v="Mark Perry"/>
    <s v="male"/>
    <x v="1"/>
    <n v="50"/>
    <x v="6"/>
    <x v="5"/>
    <x v="5"/>
    <n v="9"/>
    <x v="3"/>
    <n v="30"/>
    <n v="30"/>
    <n v="3"/>
    <n v="0"/>
    <x v="0"/>
    <n v="76"/>
    <n v="0.76"/>
  </r>
  <r>
    <s v="FL250261"/>
    <s v="Cameron Spencer"/>
    <s v="Cameron Spencer"/>
    <s v="male"/>
    <x v="1"/>
    <n v="50"/>
    <x v="20"/>
    <x v="6"/>
    <x v="6"/>
    <n v="2"/>
    <x v="2"/>
    <n v="50"/>
    <n v="50"/>
    <n v="1.6"/>
    <s v="no"/>
    <x v="0"/>
    <n v="0.89"/>
    <n v="0.89"/>
  </r>
  <r>
    <s v="FL250262"/>
    <s v="Jennifer Holmes"/>
    <s v="Jennifer Holmes"/>
    <s v="FEMALE"/>
    <x v="0"/>
    <n v="28"/>
    <x v="15"/>
    <x v="12"/>
    <x v="2"/>
    <n v="1"/>
    <x v="2"/>
    <n v="20"/>
    <n v="20"/>
    <n v="3.6"/>
    <s v="yes"/>
    <x v="1"/>
    <n v="0.94"/>
    <n v="0.94"/>
  </r>
  <r>
    <s v="FL250263"/>
    <s v="Jacob Joseph"/>
    <s v="Jacob Joseph"/>
    <s v="male"/>
    <x v="1"/>
    <n v="48"/>
    <x v="0"/>
    <x v="0"/>
    <x v="3"/>
    <n v="23"/>
    <x v="1"/>
    <m/>
    <s v=""/>
    <n v="2.1"/>
    <n v="0"/>
    <x v="0"/>
    <n v="0.68"/>
    <n v="0.68"/>
  </r>
  <r>
    <s v="FL250264"/>
    <s v="Jeffery Tucker"/>
    <s v="Jeffery Tucker"/>
    <s v="male"/>
    <x v="1"/>
    <n v="42"/>
    <x v="2"/>
    <x v="2"/>
    <x v="8"/>
    <n v="8"/>
    <x v="3"/>
    <n v="30"/>
    <n v="30"/>
    <n v="3.6"/>
    <n v="1"/>
    <x v="1"/>
    <n v="0.96"/>
    <n v="0.96"/>
  </r>
  <r>
    <s v="FL250265"/>
    <s v="Jacqueline Drake"/>
    <s v="Jacqueline Drake"/>
    <s v="FEMALE"/>
    <x v="0"/>
    <n v="37"/>
    <x v="14"/>
    <x v="1"/>
    <x v="5"/>
    <n v="6"/>
    <x v="3"/>
    <n v="20"/>
    <n v="20"/>
    <n v="2.7"/>
    <b v="1"/>
    <x v="1"/>
    <n v="0.91"/>
    <n v="0.91"/>
  </r>
  <r>
    <s v="FL250266"/>
    <s v="Brian Bautista"/>
    <s v="Brian Bautista"/>
    <s v="male"/>
    <x v="1"/>
    <n v="21"/>
    <x v="10"/>
    <x v="8"/>
    <x v="0"/>
    <n v="1"/>
    <x v="2"/>
    <n v="100"/>
    <n v="100"/>
    <n v="2.1"/>
    <n v="1"/>
    <x v="1"/>
    <n v="0.92"/>
    <n v="0.92"/>
  </r>
  <r>
    <s v="FL250267"/>
    <s v="Dakota Wells"/>
    <s v="Dakota Wells"/>
    <s v="male"/>
    <x v="1"/>
    <n v="50"/>
    <x v="12"/>
    <x v="10"/>
    <x v="3"/>
    <n v="19"/>
    <x v="4"/>
    <n v="40"/>
    <n v="40"/>
    <n v="4.9000000000000004"/>
    <m/>
    <x v="2"/>
    <n v="0.82"/>
    <n v="0.82"/>
  </r>
  <r>
    <s v="FL250268"/>
    <s v="Julie White"/>
    <s v="Julie White"/>
    <s v="f"/>
    <x v="0"/>
    <n v="22"/>
    <x v="8"/>
    <x v="6"/>
    <x v="4"/>
    <n v="2"/>
    <x v="2"/>
    <n v="30"/>
    <n v="30"/>
    <n v="2.1"/>
    <m/>
    <x v="2"/>
    <m/>
    <s v="Not Rated"/>
  </r>
  <r>
    <s v="FL250269"/>
    <s v="Barbara Keith"/>
    <s v="Barbara Keith"/>
    <s v="FEMALE"/>
    <x v="0"/>
    <n v="39"/>
    <x v="9"/>
    <x v="7"/>
    <x v="3"/>
    <n v="21"/>
    <x v="1"/>
    <n v="100"/>
    <n v="100"/>
    <n v="0"/>
    <s v="no"/>
    <x v="0"/>
    <n v="0.91"/>
    <n v="0.91"/>
  </r>
  <r>
    <s v="FL250270"/>
    <s v="Heather Camacho"/>
    <s v="Heather Camacho"/>
    <s v="FEMALE"/>
    <x v="0"/>
    <n v="25"/>
    <x v="9"/>
    <x v="7"/>
    <x v="9"/>
    <n v="3"/>
    <x v="2"/>
    <n v="50"/>
    <n v="50"/>
    <n v="2.8"/>
    <s v="yes"/>
    <x v="1"/>
    <n v="86"/>
    <n v="0.86"/>
  </r>
  <r>
    <s v="FL250271"/>
    <s v="Melanie Harris"/>
    <s v="Melanie Harris"/>
    <s v="FEMALE"/>
    <x v="0"/>
    <n v="47"/>
    <x v="17"/>
    <x v="14"/>
    <x v="1"/>
    <n v="14"/>
    <x v="0"/>
    <m/>
    <s v=""/>
    <m/>
    <b v="0"/>
    <x v="0"/>
    <n v="0.69"/>
    <n v="0.69"/>
  </r>
  <r>
    <s v="FL250272"/>
    <s v="Jacqueline Peterson"/>
    <s v="Jacqueline Peterson"/>
    <s v="f"/>
    <x v="0"/>
    <n v="35"/>
    <x v="17"/>
    <x v="14"/>
    <x v="6"/>
    <n v="10"/>
    <x v="3"/>
    <s v="USD 100"/>
    <n v="100"/>
    <n v="4.7"/>
    <b v="1"/>
    <x v="1"/>
    <n v="0.84"/>
    <n v="0.84"/>
  </r>
  <r>
    <s v="FL250273"/>
    <s v="Nancy Long"/>
    <s v="Nancy Long"/>
    <s v="f"/>
    <x v="0"/>
    <m/>
    <x v="7"/>
    <x v="1"/>
    <x v="7"/>
    <n v="5"/>
    <x v="2"/>
    <n v="100"/>
    <n v="100"/>
    <n v="1.3"/>
    <n v="0"/>
    <x v="0"/>
    <n v="0.6"/>
    <n v="0.6"/>
  </r>
  <r>
    <s v="FL250274"/>
    <s v="Mr. Juan Mitchell"/>
    <s v="Juan Mitchell"/>
    <s v="male"/>
    <x v="1"/>
    <n v="35"/>
    <x v="3"/>
    <x v="3"/>
    <x v="0"/>
    <n v="6"/>
    <x v="3"/>
    <s v="USD 75"/>
    <n v="75"/>
    <n v="1.6"/>
    <n v="1"/>
    <x v="1"/>
    <n v="0.97"/>
    <n v="0.97"/>
  </r>
  <r>
    <s v="FL250275"/>
    <s v="William Gaines"/>
    <s v="William Gaines"/>
    <s v="male"/>
    <x v="1"/>
    <n v="59"/>
    <x v="15"/>
    <x v="12"/>
    <x v="3"/>
    <n v="21"/>
    <x v="1"/>
    <n v="100"/>
    <n v="100"/>
    <n v="0"/>
    <m/>
    <x v="2"/>
    <n v="0.7"/>
    <n v="0.7"/>
  </r>
  <r>
    <s v="FL250276"/>
    <s v="Haley Yates"/>
    <s v="Haley Yates"/>
    <s v="FEMALE"/>
    <x v="0"/>
    <n v="26"/>
    <x v="18"/>
    <x v="15"/>
    <x v="6"/>
    <n v="4"/>
    <x v="2"/>
    <s v="USD 100"/>
    <n v="100"/>
    <n v="3.6"/>
    <s v="no"/>
    <x v="0"/>
    <n v="0.81"/>
    <n v="0.81"/>
  </r>
  <r>
    <s v="FL250277"/>
    <s v="Richard Mcguire"/>
    <s v="Richard Mcguire"/>
    <s v="male"/>
    <x v="1"/>
    <n v="44"/>
    <x v="13"/>
    <x v="11"/>
    <x v="9"/>
    <n v="18"/>
    <x v="4"/>
    <n v="20"/>
    <n v="20"/>
    <n v="4.7"/>
    <n v="1"/>
    <x v="1"/>
    <n v="0.88"/>
    <n v="0.88"/>
  </r>
  <r>
    <s v="FL250278"/>
    <s v="Stephanie Fisher"/>
    <s v="Stephanie Fisher"/>
    <s v="FEMALE"/>
    <x v="0"/>
    <n v="31"/>
    <x v="17"/>
    <x v="14"/>
    <x v="6"/>
    <n v="12"/>
    <x v="0"/>
    <n v="40"/>
    <n v="40"/>
    <m/>
    <n v="1"/>
    <x v="1"/>
    <n v="1"/>
    <n v="1"/>
  </r>
  <r>
    <s v="FL250279"/>
    <s v="Anthony Goodwin DDS"/>
    <s v="Anthony Goodwin DDS"/>
    <s v="male"/>
    <x v="1"/>
    <n v="60"/>
    <x v="6"/>
    <x v="5"/>
    <x v="5"/>
    <n v="6"/>
    <x v="3"/>
    <m/>
    <s v=""/>
    <n v="3.2"/>
    <n v="0"/>
    <x v="0"/>
    <n v="95"/>
    <n v="0.95"/>
  </r>
  <r>
    <s v="FL250280"/>
    <s v="Meagan Walters"/>
    <s v="Meagan Walters"/>
    <s v="FEMALE"/>
    <x v="0"/>
    <n v="23"/>
    <x v="7"/>
    <x v="1"/>
    <x v="0"/>
    <n v="4"/>
    <x v="2"/>
    <s v="USD 20"/>
    <n v="20"/>
    <m/>
    <n v="0"/>
    <x v="0"/>
    <n v="0.71"/>
    <n v="0.71"/>
  </r>
  <r>
    <s v="FL250281"/>
    <s v="David Powell"/>
    <s v="David Powell"/>
    <s v="m"/>
    <x v="1"/>
    <n v="42"/>
    <x v="4"/>
    <x v="4"/>
    <x v="6"/>
    <n v="13"/>
    <x v="0"/>
    <n v="20"/>
    <n v="20"/>
    <n v="4.7"/>
    <s v="N"/>
    <x v="0"/>
    <n v="0.85"/>
    <n v="0.85"/>
  </r>
  <r>
    <s v="FL250282"/>
    <s v="Kelly Jones"/>
    <s v="Kelly Jones"/>
    <s v="f"/>
    <x v="0"/>
    <n v="48"/>
    <x v="10"/>
    <x v="8"/>
    <x v="1"/>
    <n v="6"/>
    <x v="3"/>
    <n v="30"/>
    <n v="30"/>
    <m/>
    <s v="N"/>
    <x v="0"/>
    <n v="0.96"/>
    <n v="0.96"/>
  </r>
  <r>
    <s v="FL250283"/>
    <s v="Dr. Michael Aguilar"/>
    <s v="Michael Aguilar"/>
    <s v="m"/>
    <x v="1"/>
    <n v="42"/>
    <x v="3"/>
    <x v="3"/>
    <x v="2"/>
    <n v="10"/>
    <x v="3"/>
    <s v="USD 20"/>
    <n v="20"/>
    <n v="2.4"/>
    <s v="Y"/>
    <x v="1"/>
    <n v="0.92"/>
    <n v="0.92"/>
  </r>
  <r>
    <s v="FL250284"/>
    <s v="Alex Novak"/>
    <s v="Alex Novak"/>
    <s v="m"/>
    <x v="1"/>
    <n v="52"/>
    <x v="12"/>
    <x v="10"/>
    <x v="7"/>
    <n v="20"/>
    <x v="4"/>
    <n v="50"/>
    <n v="50"/>
    <m/>
    <b v="0"/>
    <x v="0"/>
    <n v="0.79"/>
    <n v="0.79"/>
  </r>
  <r>
    <s v="FL250285"/>
    <s v="Ann Contreras"/>
    <s v="Ann Contreras"/>
    <s v="FEMALE"/>
    <x v="0"/>
    <n v="55"/>
    <x v="9"/>
    <x v="7"/>
    <x v="3"/>
    <n v="20"/>
    <x v="4"/>
    <n v="75"/>
    <n v="75"/>
    <n v="2.9"/>
    <b v="0"/>
    <x v="0"/>
    <m/>
    <s v="Not Rated"/>
  </r>
  <r>
    <s v="FL250286"/>
    <s v="Mary Reed"/>
    <s v="Mary Reed"/>
    <s v="f"/>
    <x v="0"/>
    <n v="58"/>
    <x v="17"/>
    <x v="14"/>
    <x v="7"/>
    <n v="11"/>
    <x v="0"/>
    <n v="50"/>
    <n v="50"/>
    <n v="0"/>
    <n v="0"/>
    <x v="0"/>
    <m/>
    <s v="Not Rated"/>
  </r>
  <r>
    <s v="FL250287"/>
    <s v="Lauren Ross"/>
    <s v="Lauren Ross"/>
    <s v="FEMALE"/>
    <x v="0"/>
    <n v="46"/>
    <x v="12"/>
    <x v="10"/>
    <x v="9"/>
    <n v="12"/>
    <x v="0"/>
    <n v="20"/>
    <n v="20"/>
    <n v="0"/>
    <b v="0"/>
    <x v="0"/>
    <n v="0.89"/>
    <n v="0.89"/>
  </r>
  <r>
    <s v="FL250288"/>
    <s v="Candice Wise"/>
    <s v="Candice Wise"/>
    <s v="FEMALE"/>
    <x v="0"/>
    <n v="45"/>
    <x v="20"/>
    <x v="6"/>
    <x v="9"/>
    <n v="1"/>
    <x v="2"/>
    <n v="100"/>
    <n v="100"/>
    <n v="1.5"/>
    <n v="1"/>
    <x v="1"/>
    <n v="1"/>
    <n v="1"/>
  </r>
  <r>
    <s v="FL250289"/>
    <s v="Joyce Humphrey"/>
    <s v="Joyce Humphrey"/>
    <s v="FEMALE"/>
    <x v="0"/>
    <n v="56"/>
    <x v="10"/>
    <x v="8"/>
    <x v="9"/>
    <n v="2"/>
    <x v="2"/>
    <n v="30"/>
    <n v="30"/>
    <n v="1.9"/>
    <n v="1"/>
    <x v="1"/>
    <n v="0.81"/>
    <n v="0.81"/>
  </r>
  <r>
    <s v="FL250290"/>
    <s v="James Carr"/>
    <s v="James Carr"/>
    <s v="male"/>
    <x v="1"/>
    <n v="44"/>
    <x v="7"/>
    <x v="1"/>
    <x v="0"/>
    <n v="13"/>
    <x v="0"/>
    <n v="100"/>
    <n v="100"/>
    <n v="3.1"/>
    <s v="Y"/>
    <x v="1"/>
    <n v="95"/>
    <n v="0.95"/>
  </r>
  <r>
    <s v="FL250291"/>
    <s v="Joseph Mendoza"/>
    <s v="Joseph Mendoza"/>
    <s v="male"/>
    <x v="1"/>
    <n v="46"/>
    <x v="4"/>
    <x v="4"/>
    <x v="6"/>
    <n v="0"/>
    <x v="2"/>
    <m/>
    <s v=""/>
    <n v="1.8"/>
    <s v="N"/>
    <x v="0"/>
    <n v="0.88"/>
    <n v="0.88"/>
  </r>
  <r>
    <s v="FL250292"/>
    <s v="Cathy Baldwin"/>
    <s v="Cathy Baldwin"/>
    <s v="FEMALE"/>
    <x v="0"/>
    <n v="27"/>
    <x v="9"/>
    <x v="7"/>
    <x v="3"/>
    <n v="7"/>
    <x v="3"/>
    <n v="30"/>
    <n v="30"/>
    <n v="2.4"/>
    <s v="yes"/>
    <x v="1"/>
    <n v="0.66"/>
    <n v="0.66"/>
  </r>
  <r>
    <s v="FL250293"/>
    <s v="Christine Hart"/>
    <s v="Christine Hart"/>
    <s v="FEMALE"/>
    <x v="0"/>
    <n v="49"/>
    <x v="10"/>
    <x v="8"/>
    <x v="0"/>
    <n v="13"/>
    <x v="0"/>
    <n v="100"/>
    <n v="100"/>
    <n v="4.2"/>
    <n v="1"/>
    <x v="1"/>
    <n v="0.84"/>
    <n v="0.84"/>
  </r>
  <r>
    <s v="FL250294"/>
    <s v="Mike Stanley"/>
    <s v="Mike Stanley"/>
    <s v="male"/>
    <x v="1"/>
    <n v="53"/>
    <x v="19"/>
    <x v="6"/>
    <x v="3"/>
    <n v="21"/>
    <x v="1"/>
    <n v="50"/>
    <n v="50"/>
    <n v="1.4"/>
    <s v="N"/>
    <x v="0"/>
    <m/>
    <s v="Not Rated"/>
  </r>
  <r>
    <s v="FL250295"/>
    <s v="Jeffrey Edwards"/>
    <s v="Jeffrey Edwards"/>
    <s v="male"/>
    <x v="1"/>
    <n v="56"/>
    <x v="1"/>
    <x v="1"/>
    <x v="3"/>
    <n v="19"/>
    <x v="4"/>
    <n v="40"/>
    <n v="40"/>
    <n v="1.2"/>
    <s v="Y"/>
    <x v="1"/>
    <n v="0.82"/>
    <n v="0.82"/>
  </r>
  <r>
    <s v="FL250296"/>
    <s v="Amy Lee"/>
    <s v="Amy Lee"/>
    <s v="FEMALE"/>
    <x v="0"/>
    <n v="56"/>
    <x v="7"/>
    <x v="1"/>
    <x v="8"/>
    <n v="34"/>
    <x v="1"/>
    <m/>
    <s v=""/>
    <n v="2.1"/>
    <s v="yes"/>
    <x v="1"/>
    <n v="0.84"/>
    <n v="0.84"/>
  </r>
  <r>
    <s v="FL250297"/>
    <s v="Mark Thompson"/>
    <s v="Mark Thompson"/>
    <s v="male"/>
    <x v="1"/>
    <n v="38"/>
    <x v="17"/>
    <x v="14"/>
    <x v="5"/>
    <n v="3"/>
    <x v="2"/>
    <n v="100"/>
    <n v="100"/>
    <n v="1.4"/>
    <b v="0"/>
    <x v="0"/>
    <n v="0.73"/>
    <n v="0.73"/>
  </r>
  <r>
    <s v="FL250298"/>
    <s v="Alex Wilson"/>
    <s v="Alex Wilson"/>
    <s v="m"/>
    <x v="1"/>
    <n v="20"/>
    <x v="12"/>
    <x v="10"/>
    <x v="1"/>
    <n v="0"/>
    <x v="2"/>
    <n v="30"/>
    <n v="30"/>
    <n v="3.8"/>
    <m/>
    <x v="2"/>
    <n v="0.93"/>
    <n v="0.93"/>
  </r>
  <r>
    <s v="FL250299"/>
    <s v="Nancy Mendez"/>
    <s v="Nancy Mendez"/>
    <s v="FEMALE"/>
    <x v="0"/>
    <n v="38"/>
    <x v="14"/>
    <x v="1"/>
    <x v="9"/>
    <n v="20"/>
    <x v="4"/>
    <n v="50"/>
    <n v="50"/>
    <n v="0"/>
    <m/>
    <x v="2"/>
    <n v="0.64"/>
    <n v="0.64"/>
  </r>
  <r>
    <s v="FL250300"/>
    <s v="Beth Crane"/>
    <s v="Beth Crane"/>
    <s v="f"/>
    <x v="0"/>
    <m/>
    <x v="3"/>
    <x v="3"/>
    <x v="1"/>
    <n v="6"/>
    <x v="3"/>
    <n v="40"/>
    <n v="40"/>
    <n v="3.5"/>
    <n v="0"/>
    <x v="0"/>
    <n v="0.76"/>
    <n v="0.76"/>
  </r>
  <r>
    <s v="FL250301"/>
    <s v="Miguel Rogers"/>
    <s v="Miguel Rogers"/>
    <s v="male"/>
    <x v="1"/>
    <n v="46"/>
    <x v="10"/>
    <x v="8"/>
    <x v="9"/>
    <n v="13"/>
    <x v="0"/>
    <n v="100"/>
    <n v="100"/>
    <n v="0"/>
    <s v="Y"/>
    <x v="1"/>
    <n v="0.97"/>
    <n v="0.97"/>
  </r>
  <r>
    <s v="FL250302"/>
    <s v="Thomas Robles"/>
    <s v="Thomas Robles"/>
    <s v="male"/>
    <x v="1"/>
    <n v="36"/>
    <x v="17"/>
    <x v="14"/>
    <x v="5"/>
    <n v="9"/>
    <x v="3"/>
    <n v="75"/>
    <n v="75"/>
    <n v="2.2000000000000002"/>
    <n v="0"/>
    <x v="0"/>
    <n v="0.95"/>
    <n v="0.95"/>
  </r>
  <r>
    <s v="FL250303"/>
    <s v="Joel Brown III"/>
    <s v="Joel Brown III"/>
    <s v="male"/>
    <x v="1"/>
    <n v="33"/>
    <x v="13"/>
    <x v="11"/>
    <x v="3"/>
    <n v="2"/>
    <x v="2"/>
    <n v="75"/>
    <n v="75"/>
    <n v="2.5"/>
    <b v="0"/>
    <x v="0"/>
    <n v="0.65"/>
    <n v="0.65"/>
  </r>
  <r>
    <s v="FL250304"/>
    <s v="Olivia Schultz"/>
    <s v="Olivia Schultz"/>
    <s v="f"/>
    <x v="0"/>
    <n v="37"/>
    <x v="14"/>
    <x v="1"/>
    <x v="2"/>
    <n v="0"/>
    <x v="2"/>
    <s v="USD 50"/>
    <n v="50"/>
    <n v="4.7"/>
    <n v="0"/>
    <x v="0"/>
    <n v="0.77"/>
    <n v="0.77"/>
  </r>
  <r>
    <s v="FL250305"/>
    <s v="Clayton Pena"/>
    <s v="Clayton Pena"/>
    <s v="male"/>
    <x v="1"/>
    <n v="20"/>
    <x v="16"/>
    <x v="13"/>
    <x v="5"/>
    <n v="0"/>
    <x v="2"/>
    <n v="20"/>
    <n v="20"/>
    <n v="3.9"/>
    <b v="0"/>
    <x v="0"/>
    <m/>
    <s v="Not Rated"/>
  </r>
  <r>
    <s v="FL250306"/>
    <s v="Ashley Salazar"/>
    <s v="Ashley Salazar"/>
    <s v="FEMALE"/>
    <x v="0"/>
    <n v="48"/>
    <x v="18"/>
    <x v="15"/>
    <x v="5"/>
    <n v="2"/>
    <x v="2"/>
    <n v="75"/>
    <n v="75"/>
    <n v="1.6"/>
    <s v="N"/>
    <x v="0"/>
    <n v="0.67"/>
    <n v="0.67"/>
  </r>
  <r>
    <s v="FL250307"/>
    <s v="Robert Lucas"/>
    <s v="Robert Lucas"/>
    <s v="male"/>
    <x v="1"/>
    <n v="27"/>
    <x v="15"/>
    <x v="12"/>
    <x v="7"/>
    <n v="2"/>
    <x v="2"/>
    <n v="50"/>
    <n v="50"/>
    <m/>
    <n v="0"/>
    <x v="0"/>
    <n v="0.84"/>
    <n v="0.84"/>
  </r>
  <r>
    <s v="FL250308"/>
    <s v="David Cox"/>
    <s v="David Cox"/>
    <s v="m"/>
    <x v="1"/>
    <n v="34"/>
    <x v="12"/>
    <x v="10"/>
    <x v="1"/>
    <n v="1"/>
    <x v="2"/>
    <n v="30"/>
    <n v="30"/>
    <n v="3.6"/>
    <n v="1"/>
    <x v="1"/>
    <n v="0.87"/>
    <n v="0.87"/>
  </r>
  <r>
    <s v="FL250309"/>
    <s v="Christian Campbell"/>
    <s v="Christian Campbell"/>
    <s v="male"/>
    <x v="1"/>
    <n v="55"/>
    <x v="11"/>
    <x v="9"/>
    <x v="9"/>
    <n v="14"/>
    <x v="0"/>
    <s v="USD 30"/>
    <n v="30"/>
    <n v="1.2"/>
    <s v="yes"/>
    <x v="1"/>
    <n v="0.91"/>
    <n v="0.91"/>
  </r>
  <r>
    <s v="FL250310"/>
    <s v="Mrs. Angela Ward"/>
    <s v="Angela Ward"/>
    <s v="f"/>
    <x v="0"/>
    <n v="44"/>
    <x v="17"/>
    <x v="14"/>
    <x v="9"/>
    <n v="14"/>
    <x v="0"/>
    <s v="USD 75"/>
    <n v="75"/>
    <n v="3"/>
    <n v="0"/>
    <x v="0"/>
    <n v="0.78"/>
    <n v="0.78"/>
  </r>
  <r>
    <s v="FL250311"/>
    <s v="Lucas Chen"/>
    <s v="Lucas Chen"/>
    <s v="male"/>
    <x v="1"/>
    <n v="31"/>
    <x v="3"/>
    <x v="3"/>
    <x v="6"/>
    <n v="2"/>
    <x v="2"/>
    <n v="50"/>
    <n v="50"/>
    <n v="3.9"/>
    <n v="0"/>
    <x v="0"/>
    <m/>
    <s v="Not Rated"/>
  </r>
  <r>
    <s v="FL250312"/>
    <s v="Ruben Nelson"/>
    <s v="Ruben Nelson"/>
    <s v="m"/>
    <x v="1"/>
    <n v="34"/>
    <x v="1"/>
    <x v="1"/>
    <x v="8"/>
    <n v="1"/>
    <x v="2"/>
    <n v="40"/>
    <n v="40"/>
    <n v="1.7"/>
    <m/>
    <x v="2"/>
    <n v="74"/>
    <n v="0.74"/>
  </r>
  <r>
    <s v="FL250313"/>
    <s v="Brenda Briggs"/>
    <s v="Brenda Briggs"/>
    <s v="f"/>
    <x v="0"/>
    <n v="47"/>
    <x v="11"/>
    <x v="9"/>
    <x v="8"/>
    <n v="13"/>
    <x v="0"/>
    <n v="20"/>
    <n v="20"/>
    <n v="4.5"/>
    <m/>
    <x v="2"/>
    <n v="0.91"/>
    <n v="0.91"/>
  </r>
  <r>
    <s v="FL250314"/>
    <s v="Ronald Smith"/>
    <s v="Ronald Smith"/>
    <s v="m"/>
    <x v="1"/>
    <n v="50"/>
    <x v="5"/>
    <x v="1"/>
    <x v="2"/>
    <n v="23"/>
    <x v="1"/>
    <n v="40"/>
    <n v="40"/>
    <n v="3.6"/>
    <b v="1"/>
    <x v="1"/>
    <n v="0.71"/>
    <n v="0.71"/>
  </r>
  <r>
    <s v="FL250315"/>
    <s v="Dakota Giles"/>
    <s v="Dakota Giles"/>
    <s v="m"/>
    <x v="1"/>
    <n v="39"/>
    <x v="2"/>
    <x v="2"/>
    <x v="7"/>
    <m/>
    <x v="5"/>
    <s v="USD 75"/>
    <n v="75"/>
    <n v="3.6"/>
    <s v="Y"/>
    <x v="1"/>
    <n v="0.87"/>
    <n v="0.87"/>
  </r>
  <r>
    <s v="FL250316"/>
    <s v="Angela Castillo"/>
    <s v="Angela Castillo"/>
    <s v="FEMALE"/>
    <x v="0"/>
    <n v="26"/>
    <x v="8"/>
    <x v="6"/>
    <x v="0"/>
    <n v="3"/>
    <x v="2"/>
    <s v="USD 100"/>
    <n v="100"/>
    <n v="2.8"/>
    <n v="1"/>
    <x v="1"/>
    <n v="0.61"/>
    <n v="0.61"/>
  </r>
  <r>
    <s v="FL250317"/>
    <s v="Allen Lee"/>
    <s v="Allen Lee"/>
    <s v="m"/>
    <x v="1"/>
    <m/>
    <x v="3"/>
    <x v="3"/>
    <x v="8"/>
    <n v="0"/>
    <x v="2"/>
    <n v="100"/>
    <n v="100"/>
    <n v="5"/>
    <s v="N"/>
    <x v="0"/>
    <m/>
    <s v="Not Rated"/>
  </r>
  <r>
    <s v="FL250318"/>
    <s v="Michael Rogers"/>
    <s v="Michael Rogers"/>
    <s v="male"/>
    <x v="1"/>
    <n v="32"/>
    <x v="2"/>
    <x v="2"/>
    <x v="2"/>
    <n v="0"/>
    <x v="2"/>
    <n v="100"/>
    <n v="100"/>
    <n v="1.4"/>
    <n v="1"/>
    <x v="1"/>
    <n v="0.81"/>
    <n v="0.81"/>
  </r>
  <r>
    <s v="FL250319"/>
    <s v="Danielle Costa"/>
    <s v="Danielle Costa"/>
    <s v="FEMALE"/>
    <x v="0"/>
    <n v="55"/>
    <x v="13"/>
    <x v="11"/>
    <x v="5"/>
    <n v="17"/>
    <x v="4"/>
    <n v="30"/>
    <n v="30"/>
    <m/>
    <m/>
    <x v="2"/>
    <m/>
    <s v="Not Rated"/>
  </r>
  <r>
    <s v="FL250320"/>
    <s v="William Nunez"/>
    <s v="William Nunez"/>
    <s v="m"/>
    <x v="1"/>
    <n v="32"/>
    <x v="8"/>
    <x v="6"/>
    <x v="9"/>
    <n v="9"/>
    <x v="3"/>
    <s v="USD 40"/>
    <n v="40"/>
    <n v="4.5999999999999996"/>
    <n v="1"/>
    <x v="1"/>
    <n v="0.84"/>
    <n v="0.84"/>
  </r>
  <r>
    <s v="FL250321"/>
    <s v="Christopher Riggs"/>
    <s v="Christopher Riggs"/>
    <s v="m"/>
    <x v="1"/>
    <n v="30"/>
    <x v="12"/>
    <x v="10"/>
    <x v="0"/>
    <n v="4"/>
    <x v="2"/>
    <n v="20"/>
    <n v="20"/>
    <n v="3.3"/>
    <s v="no"/>
    <x v="0"/>
    <m/>
    <s v="Not Rated"/>
  </r>
  <r>
    <s v="FL250322"/>
    <s v="Kathryn Myers"/>
    <s v="Kathryn Myers"/>
    <s v="FEMALE"/>
    <x v="0"/>
    <n v="37"/>
    <x v="14"/>
    <x v="1"/>
    <x v="7"/>
    <n v="0"/>
    <x v="2"/>
    <n v="40"/>
    <n v="40"/>
    <n v="3.7"/>
    <n v="1"/>
    <x v="1"/>
    <m/>
    <s v="Not Rated"/>
  </r>
  <r>
    <s v="FL250323"/>
    <s v="Robert Walls"/>
    <s v="Robert Walls"/>
    <s v="m"/>
    <x v="1"/>
    <n v="52"/>
    <x v="11"/>
    <x v="9"/>
    <x v="2"/>
    <n v="33"/>
    <x v="1"/>
    <m/>
    <s v=""/>
    <n v="0"/>
    <n v="1"/>
    <x v="1"/>
    <n v="0.6"/>
    <n v="0.6"/>
  </r>
  <r>
    <s v="FL250324"/>
    <s v="Justin Johnson"/>
    <s v="Justin Johnson"/>
    <s v="male"/>
    <x v="1"/>
    <n v="48"/>
    <x v="10"/>
    <x v="8"/>
    <x v="7"/>
    <n v="18"/>
    <x v="4"/>
    <n v="50"/>
    <n v="50"/>
    <n v="0"/>
    <s v="Y"/>
    <x v="1"/>
    <n v="0.64"/>
    <n v="0.64"/>
  </r>
  <r>
    <s v="FL250325"/>
    <s v="Paula Stevens"/>
    <s v="Paula Stevens"/>
    <s v="FEMALE"/>
    <x v="0"/>
    <n v="28"/>
    <x v="9"/>
    <x v="7"/>
    <x v="1"/>
    <n v="9"/>
    <x v="3"/>
    <n v="40"/>
    <n v="40"/>
    <m/>
    <n v="1"/>
    <x v="1"/>
    <n v="0.64"/>
    <n v="0.64"/>
  </r>
  <r>
    <s v="FL250326"/>
    <s v="Jennifer Allen"/>
    <s v="Jennifer Allen"/>
    <s v="FEMALE"/>
    <x v="0"/>
    <n v="58"/>
    <x v="20"/>
    <x v="6"/>
    <x v="5"/>
    <n v="40"/>
    <x v="1"/>
    <n v="75"/>
    <n v="75"/>
    <n v="3.4"/>
    <n v="1"/>
    <x v="1"/>
    <n v="1"/>
    <n v="1"/>
  </r>
  <r>
    <s v="FL250327"/>
    <s v="Mark Hudson"/>
    <s v="Mark Hudson"/>
    <s v="male"/>
    <x v="1"/>
    <n v="30"/>
    <x v="8"/>
    <x v="6"/>
    <x v="3"/>
    <n v="1"/>
    <x v="2"/>
    <n v="40"/>
    <n v="40"/>
    <n v="1.6"/>
    <b v="1"/>
    <x v="1"/>
    <n v="100"/>
    <n v="1"/>
  </r>
  <r>
    <s v="FL250328"/>
    <s v="Jessica Smith"/>
    <s v="Jessica Smith"/>
    <s v="FEMALE"/>
    <x v="0"/>
    <n v="47"/>
    <x v="18"/>
    <x v="15"/>
    <x v="1"/>
    <n v="5"/>
    <x v="2"/>
    <n v="20"/>
    <n v="20"/>
    <n v="1.9"/>
    <n v="0"/>
    <x v="0"/>
    <m/>
    <s v="Not Rated"/>
  </r>
  <r>
    <s v="FL250329"/>
    <s v="Mike Dean"/>
    <s v="Mike Dean"/>
    <s v="male"/>
    <x v="1"/>
    <n v="44"/>
    <x v="8"/>
    <x v="6"/>
    <x v="4"/>
    <n v="4"/>
    <x v="2"/>
    <n v="50"/>
    <n v="50"/>
    <n v="0"/>
    <b v="1"/>
    <x v="1"/>
    <n v="0.83"/>
    <n v="0.83"/>
  </r>
  <r>
    <s v="FL250330"/>
    <s v="Jose Wilson"/>
    <s v="Jose Wilson"/>
    <s v="m"/>
    <x v="1"/>
    <n v="56"/>
    <x v="0"/>
    <x v="0"/>
    <x v="9"/>
    <n v="13"/>
    <x v="0"/>
    <s v="USD 40"/>
    <n v="40"/>
    <m/>
    <n v="1"/>
    <x v="1"/>
    <n v="0.87"/>
    <n v="0.87"/>
  </r>
  <r>
    <s v="FL250331"/>
    <s v="Tammy Hill"/>
    <s v="Tammy Hill"/>
    <s v="FEMALE"/>
    <x v="0"/>
    <n v="53"/>
    <x v="5"/>
    <x v="1"/>
    <x v="1"/>
    <n v="33"/>
    <x v="1"/>
    <n v="100"/>
    <n v="100"/>
    <m/>
    <s v="no"/>
    <x v="0"/>
    <n v="0.75"/>
    <n v="0.75"/>
  </r>
  <r>
    <s v="FL250332"/>
    <s v="Nathaniel Flores"/>
    <s v="Nathaniel Flores"/>
    <s v="male"/>
    <x v="1"/>
    <n v="59"/>
    <x v="7"/>
    <x v="1"/>
    <x v="1"/>
    <n v="22"/>
    <x v="1"/>
    <n v="40"/>
    <n v="40"/>
    <n v="1.1000000000000001"/>
    <s v="yes"/>
    <x v="1"/>
    <n v="0.61"/>
    <n v="0.61"/>
  </r>
  <r>
    <s v="FL250333"/>
    <s v="Edwin Carter"/>
    <s v="Edwin Carter"/>
    <s v="m"/>
    <x v="1"/>
    <n v="60"/>
    <x v="5"/>
    <x v="1"/>
    <x v="8"/>
    <n v="34"/>
    <x v="1"/>
    <m/>
    <s v=""/>
    <n v="2.5"/>
    <b v="0"/>
    <x v="0"/>
    <n v="0.93"/>
    <n v="0.93"/>
  </r>
  <r>
    <s v="FL250334"/>
    <s v="Patricia Miller"/>
    <s v="Patricia Miller"/>
    <s v="FEMALE"/>
    <x v="0"/>
    <n v="33"/>
    <x v="2"/>
    <x v="2"/>
    <x v="1"/>
    <n v="8"/>
    <x v="3"/>
    <s v="USD 30"/>
    <n v="30"/>
    <n v="3.6"/>
    <n v="1"/>
    <x v="1"/>
    <m/>
    <s v="Not Rated"/>
  </r>
  <r>
    <s v="FL250335"/>
    <s v="Rebecca Schneider"/>
    <s v="Rebecca Schneider"/>
    <s v="FEMALE"/>
    <x v="0"/>
    <n v="21"/>
    <x v="8"/>
    <x v="6"/>
    <x v="3"/>
    <n v="1"/>
    <x v="2"/>
    <s v="USD 20"/>
    <n v="20"/>
    <m/>
    <b v="0"/>
    <x v="0"/>
    <n v="0.99"/>
    <n v="0.99"/>
  </r>
  <r>
    <s v="FL250336"/>
    <s v="John Greene"/>
    <s v="John Greene"/>
    <s v="male"/>
    <x v="1"/>
    <n v="54"/>
    <x v="7"/>
    <x v="1"/>
    <x v="6"/>
    <n v="20"/>
    <x v="4"/>
    <n v="50"/>
    <n v="50"/>
    <n v="4.4000000000000004"/>
    <n v="0"/>
    <x v="0"/>
    <n v="73"/>
    <n v="0.73"/>
  </r>
  <r>
    <s v="FL250337"/>
    <s v="Brittany Mcdowell"/>
    <s v="Brittany Mcdowell"/>
    <s v="FEMALE"/>
    <x v="0"/>
    <n v="33"/>
    <x v="5"/>
    <x v="1"/>
    <x v="2"/>
    <n v="11"/>
    <x v="0"/>
    <n v="75"/>
    <n v="75"/>
    <n v="2.1"/>
    <n v="0"/>
    <x v="0"/>
    <n v="0.96"/>
    <n v="0.96"/>
  </r>
  <r>
    <s v="FL250338"/>
    <s v="Lori Miller"/>
    <s v="Lori Miller"/>
    <s v="FEMALE"/>
    <x v="0"/>
    <n v="57"/>
    <x v="6"/>
    <x v="5"/>
    <x v="5"/>
    <n v="2"/>
    <x v="2"/>
    <n v="40"/>
    <n v="40"/>
    <n v="0"/>
    <b v="0"/>
    <x v="0"/>
    <n v="0.6"/>
    <n v="0.6"/>
  </r>
  <r>
    <s v="FL250339"/>
    <s v="Joseph Robinson"/>
    <s v="Joseph Robinson"/>
    <s v="m"/>
    <x v="1"/>
    <n v="36"/>
    <x v="12"/>
    <x v="10"/>
    <x v="2"/>
    <n v="6"/>
    <x v="3"/>
    <n v="20"/>
    <n v="20"/>
    <n v="1"/>
    <s v="Y"/>
    <x v="1"/>
    <n v="0.64"/>
    <n v="0.64"/>
  </r>
  <r>
    <s v="FL250340"/>
    <s v="Aaron Pruitt"/>
    <s v="Aaron Pruitt"/>
    <s v="male"/>
    <x v="1"/>
    <n v="50"/>
    <x v="2"/>
    <x v="2"/>
    <x v="0"/>
    <n v="20"/>
    <x v="4"/>
    <s v="USD 30"/>
    <n v="30"/>
    <n v="0"/>
    <n v="0"/>
    <x v="0"/>
    <m/>
    <s v="Not Rated"/>
  </r>
  <r>
    <s v="FL250341"/>
    <s v="Victoria Miller"/>
    <s v="Victoria Miller"/>
    <s v="f"/>
    <x v="0"/>
    <n v="37"/>
    <x v="14"/>
    <x v="1"/>
    <x v="8"/>
    <m/>
    <x v="5"/>
    <s v="USD 20"/>
    <n v="20"/>
    <n v="4.9000000000000004"/>
    <s v="N"/>
    <x v="0"/>
    <m/>
    <s v="Not Rated"/>
  </r>
  <r>
    <s v="FL250342"/>
    <s v="Clarence Vega"/>
    <s v="Clarence Vega"/>
    <s v="m"/>
    <x v="1"/>
    <n v="53"/>
    <x v="0"/>
    <x v="0"/>
    <x v="4"/>
    <n v="4"/>
    <x v="2"/>
    <n v="30"/>
    <n v="30"/>
    <n v="4.7"/>
    <s v="no"/>
    <x v="0"/>
    <n v="0.99"/>
    <n v="0.99"/>
  </r>
  <r>
    <s v="FL250343"/>
    <s v="Deborah Day"/>
    <s v="Deborah Day"/>
    <s v="FEMALE"/>
    <x v="0"/>
    <n v="22"/>
    <x v="0"/>
    <x v="0"/>
    <x v="0"/>
    <n v="3"/>
    <x v="2"/>
    <s v="USD 40"/>
    <n v="40"/>
    <n v="2.1"/>
    <n v="0"/>
    <x v="0"/>
    <m/>
    <s v="Not Rated"/>
  </r>
  <r>
    <s v="FL250344"/>
    <s v="Nicole Rocha"/>
    <s v="Nicole Rocha"/>
    <s v="FEMALE"/>
    <x v="0"/>
    <n v="55"/>
    <x v="3"/>
    <x v="3"/>
    <x v="1"/>
    <n v="33"/>
    <x v="1"/>
    <n v="40"/>
    <n v="40"/>
    <n v="1.5"/>
    <s v="Y"/>
    <x v="1"/>
    <n v="0.71"/>
    <n v="0.71"/>
  </r>
  <r>
    <s v="FL250345"/>
    <s v="Elijah Green"/>
    <s v="Elijah Green"/>
    <s v="male"/>
    <x v="1"/>
    <n v="22"/>
    <x v="1"/>
    <x v="1"/>
    <x v="7"/>
    <n v="1"/>
    <x v="2"/>
    <m/>
    <s v=""/>
    <n v="2.6"/>
    <n v="0"/>
    <x v="0"/>
    <n v="0.72"/>
    <n v="0.72"/>
  </r>
  <r>
    <s v="FL250346"/>
    <s v="Emily Johnson"/>
    <s v="Emily Johnson"/>
    <s v="f"/>
    <x v="0"/>
    <n v="45"/>
    <x v="6"/>
    <x v="5"/>
    <x v="3"/>
    <n v="23"/>
    <x v="1"/>
    <s v="USD 50"/>
    <n v="50"/>
    <n v="0"/>
    <n v="0"/>
    <x v="0"/>
    <n v="0.66"/>
    <n v="0.66"/>
  </r>
  <r>
    <s v="FL250347"/>
    <s v="Richard Velasquez Jr."/>
    <s v="Richard Velasquez Jr."/>
    <s v="m"/>
    <x v="1"/>
    <n v="36"/>
    <x v="15"/>
    <x v="12"/>
    <x v="5"/>
    <n v="13"/>
    <x v="0"/>
    <n v="40"/>
    <n v="40"/>
    <m/>
    <s v="N"/>
    <x v="0"/>
    <n v="0.78"/>
    <n v="0.78"/>
  </r>
  <r>
    <s v="FL250348"/>
    <s v="Kurt Wilson"/>
    <s v="Kurt Wilson"/>
    <s v="m"/>
    <x v="1"/>
    <n v="23"/>
    <x v="1"/>
    <x v="1"/>
    <x v="8"/>
    <n v="1"/>
    <x v="2"/>
    <s v="USD 20"/>
    <n v="20"/>
    <n v="4"/>
    <s v="Y"/>
    <x v="1"/>
    <n v="100"/>
    <n v="1"/>
  </r>
  <r>
    <s v="FL250349"/>
    <s v="Jeremiah Rodriguez"/>
    <s v="Jeremiah Rodriguez"/>
    <s v="m"/>
    <x v="1"/>
    <n v="55"/>
    <x v="0"/>
    <x v="0"/>
    <x v="8"/>
    <n v="15"/>
    <x v="0"/>
    <n v="40"/>
    <n v="40"/>
    <n v="4.5"/>
    <m/>
    <x v="2"/>
    <m/>
    <s v="Not Rated"/>
  </r>
  <r>
    <s v="FL250350"/>
    <s v="Lauren Lang"/>
    <s v="Lauren Lang"/>
    <s v="f"/>
    <x v="0"/>
    <n v="50"/>
    <x v="11"/>
    <x v="9"/>
    <x v="1"/>
    <n v="18"/>
    <x v="4"/>
    <n v="75"/>
    <n v="75"/>
    <n v="3.8"/>
    <n v="0"/>
    <x v="0"/>
    <n v="67"/>
    <n v="0.67"/>
  </r>
  <r>
    <s v="FL250351"/>
    <s v="Matthew Phillips"/>
    <s v="Matthew Phillips"/>
    <s v="male"/>
    <x v="1"/>
    <n v="48"/>
    <x v="5"/>
    <x v="1"/>
    <x v="9"/>
    <n v="21"/>
    <x v="1"/>
    <n v="50"/>
    <n v="50"/>
    <n v="4"/>
    <n v="0"/>
    <x v="0"/>
    <n v="0.78"/>
    <n v="0.78"/>
  </r>
  <r>
    <s v="FL250352"/>
    <s v="Michael Andersen"/>
    <s v="Michael Andersen"/>
    <s v="male"/>
    <x v="1"/>
    <n v="23"/>
    <x v="3"/>
    <x v="3"/>
    <x v="8"/>
    <n v="1"/>
    <x v="2"/>
    <n v="40"/>
    <n v="40"/>
    <n v="4.9000000000000004"/>
    <s v="yes"/>
    <x v="1"/>
    <n v="0.78"/>
    <n v="0.78"/>
  </r>
  <r>
    <s v="FL250353"/>
    <s v="Amanda Mayo"/>
    <s v="Amanda Mayo"/>
    <s v="f"/>
    <x v="0"/>
    <n v="49"/>
    <x v="14"/>
    <x v="1"/>
    <x v="3"/>
    <n v="25"/>
    <x v="1"/>
    <n v="30"/>
    <n v="30"/>
    <n v="3.4"/>
    <n v="0"/>
    <x v="0"/>
    <n v="0.75"/>
    <n v="0.75"/>
  </r>
  <r>
    <s v="FL250354"/>
    <s v="Jessica Vance"/>
    <s v="Jessica Vance"/>
    <s v="f"/>
    <x v="0"/>
    <n v="47"/>
    <x v="0"/>
    <x v="0"/>
    <x v="7"/>
    <n v="12"/>
    <x v="0"/>
    <n v="50"/>
    <n v="50"/>
    <n v="2.1"/>
    <b v="1"/>
    <x v="1"/>
    <n v="0.67"/>
    <n v="0.67"/>
  </r>
  <r>
    <s v="FL250355"/>
    <s v="Alexa Gallegos"/>
    <s v="Alexa Gallegos"/>
    <s v="FEMALE"/>
    <x v="0"/>
    <n v="56"/>
    <x v="9"/>
    <x v="7"/>
    <x v="2"/>
    <n v="32"/>
    <x v="1"/>
    <s v="USD 40"/>
    <n v="40"/>
    <n v="0"/>
    <n v="1"/>
    <x v="1"/>
    <n v="0.86"/>
    <n v="0.86"/>
  </r>
  <r>
    <s v="FL250356"/>
    <s v="Charles Pratt"/>
    <s v="Charles Pratt"/>
    <s v="male"/>
    <x v="1"/>
    <n v="58"/>
    <x v="8"/>
    <x v="6"/>
    <x v="6"/>
    <m/>
    <x v="5"/>
    <n v="100"/>
    <n v="100"/>
    <n v="4.5"/>
    <s v="no"/>
    <x v="0"/>
    <n v="77"/>
    <n v="0.77"/>
  </r>
  <r>
    <s v="FL250357"/>
    <s v="Brian Baker"/>
    <s v="Brian Baker"/>
    <s v="m"/>
    <x v="1"/>
    <n v="32"/>
    <x v="12"/>
    <x v="10"/>
    <x v="6"/>
    <n v="10"/>
    <x v="3"/>
    <n v="30"/>
    <n v="30"/>
    <n v="3.8"/>
    <n v="0"/>
    <x v="0"/>
    <n v="0.61"/>
    <n v="0.61"/>
  </r>
  <r>
    <s v="FL250358"/>
    <s v="Christina Norman"/>
    <s v="Christina Norman"/>
    <s v="FEMALE"/>
    <x v="0"/>
    <n v="52"/>
    <x v="10"/>
    <x v="8"/>
    <x v="6"/>
    <n v="0"/>
    <x v="2"/>
    <m/>
    <s v=""/>
    <n v="4.3"/>
    <n v="0"/>
    <x v="0"/>
    <n v="0.9"/>
    <n v="0.9"/>
  </r>
  <r>
    <s v="FL250359"/>
    <s v="Laura Kelly"/>
    <s v="Laura Kelly"/>
    <s v="FEMALE"/>
    <x v="0"/>
    <n v="22"/>
    <x v="18"/>
    <x v="15"/>
    <x v="5"/>
    <n v="1"/>
    <x v="2"/>
    <n v="50"/>
    <n v="50"/>
    <n v="0"/>
    <m/>
    <x v="2"/>
    <n v="0.98"/>
    <n v="0.98"/>
  </r>
  <r>
    <s v="FL250360"/>
    <s v="John Webb"/>
    <s v="John Webb"/>
    <s v="male"/>
    <x v="1"/>
    <n v="20"/>
    <x v="10"/>
    <x v="8"/>
    <x v="7"/>
    <n v="2"/>
    <x v="2"/>
    <n v="30"/>
    <n v="30"/>
    <m/>
    <n v="1"/>
    <x v="1"/>
    <n v="0.99"/>
    <n v="0.99"/>
  </r>
  <r>
    <s v="FL250361"/>
    <s v="Christopher Burton"/>
    <s v="Christopher Burton"/>
    <s v="m"/>
    <x v="1"/>
    <n v="56"/>
    <x v="3"/>
    <x v="3"/>
    <x v="5"/>
    <n v="9"/>
    <x v="3"/>
    <s v="USD 40"/>
    <n v="40"/>
    <n v="2.6"/>
    <n v="0"/>
    <x v="0"/>
    <n v="0.61"/>
    <n v="0.61"/>
  </r>
  <r>
    <s v="FL250362"/>
    <s v="Bradley Aguilar"/>
    <s v="Bradley Aguilar"/>
    <s v="male"/>
    <x v="1"/>
    <n v="41"/>
    <x v="9"/>
    <x v="7"/>
    <x v="5"/>
    <n v="22"/>
    <x v="1"/>
    <s v="USD 50"/>
    <n v="50"/>
    <n v="1.6"/>
    <n v="1"/>
    <x v="1"/>
    <n v="0.61"/>
    <n v="0.61"/>
  </r>
  <r>
    <s v="FL250363"/>
    <s v="Arthur Vasquez"/>
    <s v="Arthur Vasquez"/>
    <s v="male"/>
    <x v="1"/>
    <n v="25"/>
    <x v="8"/>
    <x v="6"/>
    <x v="0"/>
    <n v="5"/>
    <x v="2"/>
    <n v="30"/>
    <n v="30"/>
    <n v="2.2999999999999998"/>
    <n v="0"/>
    <x v="0"/>
    <n v="0.91"/>
    <n v="0.91"/>
  </r>
  <r>
    <s v="FL250364"/>
    <s v="Angela Castro"/>
    <s v="Angela Castro"/>
    <s v="FEMALE"/>
    <x v="0"/>
    <n v="44"/>
    <x v="14"/>
    <x v="1"/>
    <x v="7"/>
    <n v="6"/>
    <x v="3"/>
    <n v="75"/>
    <n v="75"/>
    <n v="4.5999999999999996"/>
    <s v="Y"/>
    <x v="1"/>
    <n v="72"/>
    <n v="0.72"/>
  </r>
  <r>
    <s v="FL250365"/>
    <s v="Summer Yoder"/>
    <s v="Summer Yoder"/>
    <s v="FEMALE"/>
    <x v="0"/>
    <n v="46"/>
    <x v="1"/>
    <x v="1"/>
    <x v="3"/>
    <n v="26"/>
    <x v="1"/>
    <n v="100"/>
    <n v="100"/>
    <n v="2.1"/>
    <m/>
    <x v="2"/>
    <m/>
    <s v="Not Rated"/>
  </r>
  <r>
    <s v="FL250366"/>
    <s v="Jackie Allen"/>
    <s v="Jackie Allen"/>
    <s v="FEMALE"/>
    <x v="0"/>
    <n v="40"/>
    <x v="12"/>
    <x v="10"/>
    <x v="0"/>
    <m/>
    <x v="5"/>
    <n v="40"/>
    <n v="40"/>
    <n v="1.5"/>
    <b v="0"/>
    <x v="0"/>
    <n v="0.96"/>
    <n v="0.96"/>
  </r>
  <r>
    <s v="FL250367"/>
    <s v="Brandon Williams"/>
    <s v="Brandon Williams"/>
    <s v="male"/>
    <x v="1"/>
    <m/>
    <x v="18"/>
    <x v="15"/>
    <x v="4"/>
    <n v="9"/>
    <x v="3"/>
    <s v="USD 40"/>
    <n v="40"/>
    <n v="1.7"/>
    <n v="1"/>
    <x v="1"/>
    <n v="72"/>
    <n v="0.72"/>
  </r>
  <r>
    <s v="FL250368"/>
    <s v="Manuel Torres"/>
    <s v="Manuel Torres"/>
    <s v="m"/>
    <x v="1"/>
    <n v="31"/>
    <x v="9"/>
    <x v="7"/>
    <x v="5"/>
    <n v="11"/>
    <x v="0"/>
    <m/>
    <s v=""/>
    <n v="3.3"/>
    <n v="0"/>
    <x v="0"/>
    <m/>
    <s v="Not Rated"/>
  </r>
  <r>
    <s v="FL250369"/>
    <s v="Scott Keller"/>
    <s v="Scott Keller"/>
    <s v="m"/>
    <x v="1"/>
    <n v="33"/>
    <x v="12"/>
    <x v="10"/>
    <x v="9"/>
    <m/>
    <x v="5"/>
    <n v="40"/>
    <n v="40"/>
    <n v="4.3"/>
    <n v="1"/>
    <x v="1"/>
    <n v="0.63"/>
    <n v="0.63"/>
  </r>
  <r>
    <s v="FL250370"/>
    <s v="Deborah Brown"/>
    <s v="Deborah Brown"/>
    <s v="FEMALE"/>
    <x v="0"/>
    <n v="31"/>
    <x v="11"/>
    <x v="9"/>
    <x v="9"/>
    <n v="3"/>
    <x v="2"/>
    <n v="20"/>
    <n v="20"/>
    <m/>
    <s v="N"/>
    <x v="0"/>
    <m/>
    <s v="Not Rated"/>
  </r>
  <r>
    <s v="FL250371"/>
    <s v="Jennifer Lara"/>
    <s v="Jennifer Lara"/>
    <s v="f"/>
    <x v="0"/>
    <n v="49"/>
    <x v="0"/>
    <x v="0"/>
    <x v="5"/>
    <n v="15"/>
    <x v="0"/>
    <s v="USD 75"/>
    <n v="75"/>
    <n v="2.6"/>
    <s v="N"/>
    <x v="0"/>
    <n v="0.83"/>
    <n v="0.83"/>
  </r>
  <r>
    <s v="FL250372"/>
    <s v="Jason Scott"/>
    <s v="Jason Scott"/>
    <s v="male"/>
    <x v="1"/>
    <n v="35"/>
    <x v="19"/>
    <x v="6"/>
    <x v="2"/>
    <n v="12"/>
    <x v="0"/>
    <s v="USD 20"/>
    <n v="20"/>
    <n v="4.0999999999999996"/>
    <m/>
    <x v="2"/>
    <n v="0.94"/>
    <n v="0.94"/>
  </r>
  <r>
    <s v="FL250373"/>
    <s v="Gregory Garrison"/>
    <s v="Gregory Garrison"/>
    <s v="m"/>
    <x v="1"/>
    <n v="45"/>
    <x v="10"/>
    <x v="8"/>
    <x v="5"/>
    <n v="19"/>
    <x v="4"/>
    <n v="40"/>
    <n v="40"/>
    <n v="2.2000000000000002"/>
    <n v="1"/>
    <x v="1"/>
    <n v="0.78"/>
    <n v="0.78"/>
  </r>
  <r>
    <s v="FL250374"/>
    <s v="Chelsea Anderson"/>
    <s v="Chelsea Anderson"/>
    <s v="FEMALE"/>
    <x v="0"/>
    <n v="39"/>
    <x v="3"/>
    <x v="3"/>
    <x v="5"/>
    <n v="13"/>
    <x v="0"/>
    <n v="30"/>
    <n v="30"/>
    <n v="1.1000000000000001"/>
    <n v="1"/>
    <x v="1"/>
    <m/>
    <s v="Not Rated"/>
  </r>
  <r>
    <s v="FL250375"/>
    <s v="Gerald Johnson"/>
    <s v="Gerald Johnson"/>
    <s v="male"/>
    <x v="1"/>
    <m/>
    <x v="8"/>
    <x v="6"/>
    <x v="0"/>
    <m/>
    <x v="5"/>
    <n v="50"/>
    <n v="50"/>
    <n v="2.1"/>
    <n v="1"/>
    <x v="1"/>
    <n v="0.82"/>
    <n v="0.82"/>
  </r>
  <r>
    <s v="FL250376"/>
    <s v="Kevin Ellis"/>
    <s v="Kevin Ellis"/>
    <s v="male"/>
    <x v="1"/>
    <n v="24"/>
    <x v="2"/>
    <x v="2"/>
    <x v="7"/>
    <n v="3"/>
    <x v="2"/>
    <n v="30"/>
    <n v="30"/>
    <n v="2.2999999999999998"/>
    <b v="0"/>
    <x v="0"/>
    <n v="0.66"/>
    <n v="0.66"/>
  </r>
  <r>
    <s v="FL250377"/>
    <s v="Mitchell Keller"/>
    <s v="Mitchell Keller"/>
    <s v="male"/>
    <x v="1"/>
    <n v="50"/>
    <x v="1"/>
    <x v="1"/>
    <x v="2"/>
    <n v="26"/>
    <x v="1"/>
    <m/>
    <s v=""/>
    <n v="3.6"/>
    <n v="1"/>
    <x v="1"/>
    <n v="82"/>
    <n v="0.82"/>
  </r>
  <r>
    <s v="FL250378"/>
    <s v="Mary Brown"/>
    <s v="Mary Brown"/>
    <s v="FEMALE"/>
    <x v="0"/>
    <n v="23"/>
    <x v="2"/>
    <x v="2"/>
    <x v="9"/>
    <n v="4"/>
    <x v="2"/>
    <s v="USD 20"/>
    <n v="20"/>
    <n v="4.7"/>
    <b v="1"/>
    <x v="1"/>
    <n v="0.84"/>
    <n v="0.84"/>
  </r>
  <r>
    <s v="FL250379"/>
    <s v="Ronald Walls"/>
    <s v="Ronald Walls"/>
    <s v="male"/>
    <x v="1"/>
    <n v="27"/>
    <x v="14"/>
    <x v="1"/>
    <x v="7"/>
    <n v="8"/>
    <x v="3"/>
    <n v="20"/>
    <n v="20"/>
    <n v="4.8"/>
    <s v="N"/>
    <x v="0"/>
    <n v="0.81"/>
    <n v="0.81"/>
  </r>
  <r>
    <s v="FL250380"/>
    <s v="Anthony Avila"/>
    <s v="Anthony Avila"/>
    <s v="male"/>
    <x v="1"/>
    <n v="58"/>
    <x v="17"/>
    <x v="14"/>
    <x v="4"/>
    <n v="10"/>
    <x v="3"/>
    <n v="75"/>
    <n v="75"/>
    <n v="4.2"/>
    <s v="N"/>
    <x v="0"/>
    <n v="71"/>
    <n v="0.71"/>
  </r>
  <r>
    <s v="FL250381"/>
    <s v="Douglas Goodwin"/>
    <s v="Douglas Goodwin"/>
    <s v="m"/>
    <x v="1"/>
    <n v="37"/>
    <x v="0"/>
    <x v="0"/>
    <x v="9"/>
    <n v="5"/>
    <x v="2"/>
    <m/>
    <s v=""/>
    <n v="4.8"/>
    <n v="1"/>
    <x v="1"/>
    <n v="0.61"/>
    <n v="0.61"/>
  </r>
  <r>
    <s v="FL250382"/>
    <s v="James Mills"/>
    <s v="James Mills"/>
    <s v="male"/>
    <x v="1"/>
    <n v="39"/>
    <x v="20"/>
    <x v="6"/>
    <x v="0"/>
    <n v="18"/>
    <x v="4"/>
    <n v="75"/>
    <n v="75"/>
    <n v="4"/>
    <n v="1"/>
    <x v="1"/>
    <n v="0.66"/>
    <n v="0.66"/>
  </r>
  <r>
    <s v="FL250383"/>
    <s v="Nicole Marks"/>
    <s v="Nicole Marks"/>
    <s v="FEMALE"/>
    <x v="0"/>
    <n v="46"/>
    <x v="16"/>
    <x v="13"/>
    <x v="5"/>
    <n v="10"/>
    <x v="3"/>
    <n v="20"/>
    <n v="20"/>
    <n v="2.5"/>
    <b v="1"/>
    <x v="1"/>
    <n v="0.97"/>
    <n v="0.97"/>
  </r>
  <r>
    <s v="FL250384"/>
    <s v="Phyllis Dawson"/>
    <s v="Phyllis Dawson"/>
    <s v="FEMALE"/>
    <x v="0"/>
    <m/>
    <x v="7"/>
    <x v="1"/>
    <x v="6"/>
    <n v="0"/>
    <x v="2"/>
    <s v="USD 20"/>
    <n v="20"/>
    <n v="4.8"/>
    <n v="0"/>
    <x v="0"/>
    <n v="0.74"/>
    <n v="0.74"/>
  </r>
  <r>
    <s v="FL250385"/>
    <s v="Renee Arnold"/>
    <s v="Renee Arnold"/>
    <s v="f"/>
    <x v="0"/>
    <n v="39"/>
    <x v="19"/>
    <x v="6"/>
    <x v="0"/>
    <n v="21"/>
    <x v="1"/>
    <n v="30"/>
    <n v="30"/>
    <n v="4.7"/>
    <b v="0"/>
    <x v="0"/>
    <n v="0.61"/>
    <n v="0.61"/>
  </r>
  <r>
    <s v="FL250386"/>
    <s v="Eric Robinson"/>
    <s v="Eric Robinson"/>
    <s v="m"/>
    <x v="1"/>
    <n v="59"/>
    <x v="16"/>
    <x v="13"/>
    <x v="0"/>
    <n v="25"/>
    <x v="1"/>
    <n v="20"/>
    <n v="20"/>
    <n v="4"/>
    <n v="0"/>
    <x v="0"/>
    <n v="0.9"/>
    <n v="0.9"/>
  </r>
  <r>
    <s v="FL250387"/>
    <s v="Paul Brown"/>
    <s v="Paul Brown"/>
    <s v="m"/>
    <x v="1"/>
    <n v="21"/>
    <x v="3"/>
    <x v="3"/>
    <x v="8"/>
    <n v="0"/>
    <x v="2"/>
    <n v="40"/>
    <n v="40"/>
    <n v="4.0999999999999996"/>
    <s v="Y"/>
    <x v="1"/>
    <n v="0.97"/>
    <n v="0.97"/>
  </r>
  <r>
    <s v="FL250388"/>
    <s v="Sarah Proctor"/>
    <s v="Sarah Proctor"/>
    <s v="FEMALE"/>
    <x v="0"/>
    <n v="23"/>
    <x v="14"/>
    <x v="1"/>
    <x v="8"/>
    <n v="5"/>
    <x v="2"/>
    <n v="100"/>
    <n v="100"/>
    <n v="3.2"/>
    <n v="1"/>
    <x v="1"/>
    <m/>
    <s v="Not Rated"/>
  </r>
  <r>
    <s v="FL250389"/>
    <s v="Matthew Hicks"/>
    <s v="Matthew Hicks"/>
    <s v="m"/>
    <x v="1"/>
    <n v="27"/>
    <x v="16"/>
    <x v="13"/>
    <x v="3"/>
    <n v="1"/>
    <x v="2"/>
    <n v="20"/>
    <n v="20"/>
    <n v="4.3"/>
    <s v="N"/>
    <x v="0"/>
    <n v="0.76"/>
    <n v="0.76"/>
  </r>
  <r>
    <s v="FL250390"/>
    <s v="Christopher Black"/>
    <s v="Christopher Black"/>
    <s v="m"/>
    <x v="1"/>
    <n v="27"/>
    <x v="18"/>
    <x v="15"/>
    <x v="7"/>
    <n v="4"/>
    <x v="2"/>
    <n v="40"/>
    <n v="40"/>
    <n v="4.4000000000000004"/>
    <n v="0"/>
    <x v="0"/>
    <n v="0.92"/>
    <n v="0.92"/>
  </r>
  <r>
    <s v="FL250391"/>
    <s v="Joanne Reyes"/>
    <s v="Joanne Reyes"/>
    <s v="f"/>
    <x v="0"/>
    <n v="48"/>
    <x v="17"/>
    <x v="14"/>
    <x v="5"/>
    <n v="21"/>
    <x v="1"/>
    <n v="40"/>
    <n v="40"/>
    <n v="2.2999999999999998"/>
    <n v="0"/>
    <x v="0"/>
    <m/>
    <s v="Not Rated"/>
  </r>
  <r>
    <s v="FL250392"/>
    <s v="Isaac Gray"/>
    <s v="Isaac Gray"/>
    <s v="male"/>
    <x v="1"/>
    <n v="21"/>
    <x v="17"/>
    <x v="14"/>
    <x v="4"/>
    <n v="1"/>
    <x v="2"/>
    <n v="20"/>
    <n v="20"/>
    <n v="2.4"/>
    <n v="1"/>
    <x v="1"/>
    <n v="0.66"/>
    <n v="0.66"/>
  </r>
  <r>
    <s v="FL250393"/>
    <s v="Joshua Roberts"/>
    <s v="Joshua Roberts"/>
    <s v="m"/>
    <x v="1"/>
    <n v="37"/>
    <x v="0"/>
    <x v="0"/>
    <x v="8"/>
    <m/>
    <x v="5"/>
    <n v="50"/>
    <n v="50"/>
    <n v="4.5999999999999996"/>
    <n v="0"/>
    <x v="0"/>
    <n v="0.83"/>
    <n v="0.83"/>
  </r>
  <r>
    <s v="FL250394"/>
    <s v="Elizabeth Estrada"/>
    <s v="Elizabeth Estrada"/>
    <s v="f"/>
    <x v="0"/>
    <n v="31"/>
    <x v="2"/>
    <x v="2"/>
    <x v="6"/>
    <n v="10"/>
    <x v="3"/>
    <n v="50"/>
    <n v="50"/>
    <n v="0"/>
    <s v="no"/>
    <x v="0"/>
    <m/>
    <s v="Not Rated"/>
  </r>
  <r>
    <s v="FL250395"/>
    <s v="Lori Malone"/>
    <s v="Lori Malone"/>
    <s v="f"/>
    <x v="0"/>
    <n v="41"/>
    <x v="16"/>
    <x v="13"/>
    <x v="0"/>
    <n v="21"/>
    <x v="1"/>
    <m/>
    <s v=""/>
    <n v="0"/>
    <s v="Y"/>
    <x v="1"/>
    <m/>
    <s v="Not Rated"/>
  </r>
  <r>
    <s v="FL250396"/>
    <s v="Anthony Huynh MD"/>
    <s v="Anthony Huynh MD"/>
    <s v="male"/>
    <x v="1"/>
    <n v="31"/>
    <x v="13"/>
    <x v="11"/>
    <x v="7"/>
    <n v="0"/>
    <x v="2"/>
    <n v="20"/>
    <n v="20"/>
    <n v="4.2"/>
    <s v="Y"/>
    <x v="1"/>
    <n v="82"/>
    <n v="0.82"/>
  </r>
  <r>
    <s v="FL250397"/>
    <s v="Mindy York"/>
    <s v="Mindy York"/>
    <s v="FEMALE"/>
    <x v="0"/>
    <n v="58"/>
    <x v="8"/>
    <x v="6"/>
    <x v="5"/>
    <n v="0"/>
    <x v="2"/>
    <n v="50"/>
    <n v="50"/>
    <n v="2.2999999999999998"/>
    <n v="0"/>
    <x v="0"/>
    <n v="0.77"/>
    <n v="0.77"/>
  </r>
  <r>
    <s v="FL250398"/>
    <s v="Ms. Christine Cherry"/>
    <s v="Christine Cherry"/>
    <s v="f"/>
    <x v="0"/>
    <n v="45"/>
    <x v="3"/>
    <x v="3"/>
    <x v="5"/>
    <n v="17"/>
    <x v="4"/>
    <n v="50"/>
    <n v="50"/>
    <n v="4.7"/>
    <n v="1"/>
    <x v="1"/>
    <n v="0.73"/>
    <n v="0.73"/>
  </r>
  <r>
    <s v="FL250399"/>
    <s v="Daniel Foster"/>
    <s v="Daniel Foster"/>
    <s v="m"/>
    <x v="1"/>
    <n v="51"/>
    <x v="12"/>
    <x v="10"/>
    <x v="7"/>
    <n v="5"/>
    <x v="2"/>
    <m/>
    <s v=""/>
    <n v="3"/>
    <n v="1"/>
    <x v="1"/>
    <n v="0.88"/>
    <n v="0.88"/>
  </r>
  <r>
    <s v="FL250400"/>
    <s v="Mr. David Valencia"/>
    <s v="David Valencia"/>
    <s v="male"/>
    <x v="1"/>
    <n v="54"/>
    <x v="5"/>
    <x v="1"/>
    <x v="6"/>
    <n v="3"/>
    <x v="2"/>
    <s v="USD 30"/>
    <n v="30"/>
    <n v="2.4"/>
    <n v="0"/>
    <x v="0"/>
    <n v="0.81"/>
    <n v="0.81"/>
  </r>
  <r>
    <s v="FL250401"/>
    <s v="Ethan Adams"/>
    <s v="Ethan Adams"/>
    <s v="m"/>
    <x v="1"/>
    <n v="22"/>
    <x v="13"/>
    <x v="11"/>
    <x v="5"/>
    <n v="1"/>
    <x v="2"/>
    <n v="20"/>
    <n v="20"/>
    <n v="1.7"/>
    <s v="N"/>
    <x v="0"/>
    <n v="0.78"/>
    <n v="0.78"/>
  </r>
  <r>
    <s v="FL250402"/>
    <s v="Brett Moore"/>
    <s v="Brett Moore"/>
    <s v="m"/>
    <x v="1"/>
    <n v="36"/>
    <x v="6"/>
    <x v="5"/>
    <x v="7"/>
    <n v="2"/>
    <x v="2"/>
    <n v="75"/>
    <n v="75"/>
    <n v="0"/>
    <b v="0"/>
    <x v="0"/>
    <n v="0.92"/>
    <n v="0.92"/>
  </r>
  <r>
    <s v="FL250403"/>
    <s v="Phillip Griffin"/>
    <s v="Phillip Griffin"/>
    <s v="male"/>
    <x v="1"/>
    <n v="50"/>
    <x v="2"/>
    <x v="2"/>
    <x v="8"/>
    <n v="32"/>
    <x v="1"/>
    <n v="30"/>
    <n v="30"/>
    <m/>
    <n v="0"/>
    <x v="0"/>
    <n v="0.64"/>
    <n v="0.64"/>
  </r>
  <r>
    <s v="FL250404"/>
    <s v="Stacie Wall"/>
    <s v="Stacie Wall"/>
    <s v="FEMALE"/>
    <x v="0"/>
    <n v="41"/>
    <x v="1"/>
    <x v="1"/>
    <x v="0"/>
    <n v="14"/>
    <x v="0"/>
    <n v="30"/>
    <n v="30"/>
    <n v="0"/>
    <s v="Y"/>
    <x v="1"/>
    <n v="0.78"/>
    <n v="0.78"/>
  </r>
  <r>
    <s v="FL250405"/>
    <s v="Jacob Austin"/>
    <s v="Jacob Austin"/>
    <s v="m"/>
    <x v="1"/>
    <m/>
    <x v="17"/>
    <x v="14"/>
    <x v="3"/>
    <n v="10"/>
    <x v="3"/>
    <n v="20"/>
    <n v="20"/>
    <n v="1.8"/>
    <s v="yes"/>
    <x v="1"/>
    <n v="85"/>
    <n v="0.85"/>
  </r>
  <r>
    <s v="FL250406"/>
    <s v="Sabrina Davidson"/>
    <s v="Sabrina Davidson"/>
    <s v="FEMALE"/>
    <x v="0"/>
    <n v="51"/>
    <x v="3"/>
    <x v="3"/>
    <x v="7"/>
    <n v="27"/>
    <x v="1"/>
    <n v="50"/>
    <n v="50"/>
    <n v="0"/>
    <s v="no"/>
    <x v="0"/>
    <n v="0.78"/>
    <n v="0.78"/>
  </r>
  <r>
    <s v="FL250407"/>
    <s v="Dustin Douglas"/>
    <s v="Dustin Douglas"/>
    <s v="male"/>
    <x v="1"/>
    <n v="21"/>
    <x v="15"/>
    <x v="12"/>
    <x v="4"/>
    <n v="2"/>
    <x v="2"/>
    <n v="30"/>
    <n v="30"/>
    <n v="3.8"/>
    <n v="1"/>
    <x v="1"/>
    <n v="0.98"/>
    <n v="0.98"/>
  </r>
  <r>
    <s v="FL250408"/>
    <s v="Steven Norris"/>
    <s v="Steven Norris"/>
    <s v="male"/>
    <x v="1"/>
    <n v="51"/>
    <x v="9"/>
    <x v="7"/>
    <x v="4"/>
    <n v="33"/>
    <x v="1"/>
    <s v="USD 40"/>
    <n v="40"/>
    <n v="0"/>
    <s v="Y"/>
    <x v="1"/>
    <n v="0.63"/>
    <n v="0.63"/>
  </r>
  <r>
    <s v="FL250409"/>
    <s v="Mindy Sullivan"/>
    <s v="Mindy Sullivan"/>
    <s v="FEMALE"/>
    <x v="0"/>
    <n v="37"/>
    <x v="4"/>
    <x v="4"/>
    <x v="2"/>
    <n v="11"/>
    <x v="0"/>
    <s v="USD 40"/>
    <n v="40"/>
    <n v="3.6"/>
    <s v="N"/>
    <x v="0"/>
    <n v="0.73"/>
    <n v="0.73"/>
  </r>
  <r>
    <s v="FL250410"/>
    <s v="Elizabeth Stone"/>
    <s v="Elizabeth Stone"/>
    <s v="f"/>
    <x v="0"/>
    <n v="20"/>
    <x v="20"/>
    <x v="6"/>
    <x v="2"/>
    <n v="2"/>
    <x v="2"/>
    <n v="30"/>
    <n v="30"/>
    <n v="0"/>
    <n v="0"/>
    <x v="0"/>
    <n v="0.94"/>
    <n v="0.94"/>
  </r>
  <r>
    <s v="FL250411"/>
    <s v="Diane Flores"/>
    <s v="Diane Flores"/>
    <s v="FEMALE"/>
    <x v="0"/>
    <n v="50"/>
    <x v="1"/>
    <x v="1"/>
    <x v="3"/>
    <n v="31"/>
    <x v="1"/>
    <n v="50"/>
    <n v="50"/>
    <n v="4.0999999999999996"/>
    <m/>
    <x v="2"/>
    <n v="0.81"/>
    <n v="0.81"/>
  </r>
  <r>
    <s v="FL250412"/>
    <s v="Jessica Erickson"/>
    <s v="Jessica Erickson"/>
    <s v="FEMALE"/>
    <x v="0"/>
    <n v="58"/>
    <x v="6"/>
    <x v="5"/>
    <x v="2"/>
    <n v="17"/>
    <x v="4"/>
    <n v="50"/>
    <n v="50"/>
    <n v="2.6"/>
    <n v="1"/>
    <x v="1"/>
    <n v="0.61"/>
    <n v="0.61"/>
  </r>
  <r>
    <s v="FL250413"/>
    <s v="Sara Moses"/>
    <s v="Sara Moses"/>
    <s v="FEMALE"/>
    <x v="0"/>
    <n v="40"/>
    <x v="11"/>
    <x v="9"/>
    <x v="6"/>
    <n v="2"/>
    <x v="2"/>
    <n v="100"/>
    <n v="100"/>
    <n v="0"/>
    <n v="0"/>
    <x v="0"/>
    <m/>
    <s v="Not Rated"/>
  </r>
  <r>
    <s v="FL250414"/>
    <s v="Allison Henderson"/>
    <s v="Allison Henderson"/>
    <s v="f"/>
    <x v="0"/>
    <n v="26"/>
    <x v="16"/>
    <x v="13"/>
    <x v="3"/>
    <n v="2"/>
    <x v="2"/>
    <n v="20"/>
    <n v="20"/>
    <n v="1.3"/>
    <s v="no"/>
    <x v="0"/>
    <n v="0.83"/>
    <n v="0.83"/>
  </r>
  <r>
    <s v="FL250415"/>
    <s v="Susan Dixon"/>
    <s v="Susan Dixon"/>
    <s v="FEMALE"/>
    <x v="0"/>
    <n v="44"/>
    <x v="12"/>
    <x v="10"/>
    <x v="7"/>
    <n v="22"/>
    <x v="1"/>
    <n v="30"/>
    <n v="30"/>
    <n v="4.0999999999999996"/>
    <s v="Y"/>
    <x v="1"/>
    <m/>
    <s v="Not Rated"/>
  </r>
  <r>
    <s v="FL250416"/>
    <s v="David Morrison"/>
    <s v="David Morrison"/>
    <s v="male"/>
    <x v="1"/>
    <n v="42"/>
    <x v="19"/>
    <x v="6"/>
    <x v="9"/>
    <n v="8"/>
    <x v="3"/>
    <n v="50"/>
    <n v="50"/>
    <n v="2.4"/>
    <s v="no"/>
    <x v="0"/>
    <n v="0.68"/>
    <n v="0.68"/>
  </r>
  <r>
    <s v="FL250417"/>
    <s v="Jason Carter"/>
    <s v="Jason Carter"/>
    <s v="m"/>
    <x v="1"/>
    <n v="38"/>
    <x v="19"/>
    <x v="6"/>
    <x v="5"/>
    <n v="9"/>
    <x v="3"/>
    <n v="50"/>
    <n v="50"/>
    <n v="0"/>
    <n v="0"/>
    <x v="0"/>
    <n v="0.74"/>
    <n v="0.74"/>
  </r>
  <r>
    <s v="FL250418"/>
    <s v="James Jacobs"/>
    <s v="James Jacobs"/>
    <s v="male"/>
    <x v="1"/>
    <n v="51"/>
    <x v="16"/>
    <x v="13"/>
    <x v="3"/>
    <n v="32"/>
    <x v="1"/>
    <n v="100"/>
    <n v="100"/>
    <n v="4.4000000000000004"/>
    <b v="0"/>
    <x v="0"/>
    <n v="91"/>
    <n v="0.91"/>
  </r>
  <r>
    <s v="FL250419"/>
    <s v="Kathleen Quinn"/>
    <s v="Kathleen Quinn"/>
    <s v="FEMALE"/>
    <x v="0"/>
    <n v="36"/>
    <x v="15"/>
    <x v="12"/>
    <x v="4"/>
    <n v="8"/>
    <x v="3"/>
    <s v="USD 100"/>
    <n v="100"/>
    <n v="2.2000000000000002"/>
    <n v="1"/>
    <x v="1"/>
    <n v="0.97"/>
    <n v="0.97"/>
  </r>
  <r>
    <s v="FL250420"/>
    <s v="Natalie Frank MD"/>
    <s v="Natalie Frank MD"/>
    <s v="FEMALE"/>
    <x v="0"/>
    <n v="37"/>
    <x v="1"/>
    <x v="1"/>
    <x v="1"/>
    <n v="10"/>
    <x v="3"/>
    <n v="30"/>
    <n v="30"/>
    <n v="0"/>
    <n v="0"/>
    <x v="0"/>
    <n v="0.96"/>
    <n v="0.96"/>
  </r>
  <r>
    <s v="FL250421"/>
    <s v="Michael Reed"/>
    <s v="Michael Reed"/>
    <s v="male"/>
    <x v="1"/>
    <n v="31"/>
    <x v="17"/>
    <x v="14"/>
    <x v="8"/>
    <n v="0"/>
    <x v="2"/>
    <n v="50"/>
    <n v="50"/>
    <n v="1.1000000000000001"/>
    <s v="Y"/>
    <x v="1"/>
    <n v="0.73"/>
    <n v="0.73"/>
  </r>
  <r>
    <s v="FL250422"/>
    <s v="Sheila Smith"/>
    <s v="Sheila Smith"/>
    <s v="f"/>
    <x v="0"/>
    <n v="47"/>
    <x v="10"/>
    <x v="8"/>
    <x v="7"/>
    <n v="22"/>
    <x v="1"/>
    <m/>
    <s v=""/>
    <n v="1.4"/>
    <s v="yes"/>
    <x v="1"/>
    <n v="0.72"/>
    <n v="0.72"/>
  </r>
  <r>
    <s v="FL250423"/>
    <s v="Morgan Ford"/>
    <s v="Morgan Ford"/>
    <s v="FEMALE"/>
    <x v="0"/>
    <n v="60"/>
    <x v="19"/>
    <x v="6"/>
    <x v="6"/>
    <n v="34"/>
    <x v="1"/>
    <n v="100"/>
    <n v="100"/>
    <n v="0"/>
    <b v="1"/>
    <x v="1"/>
    <n v="0.74"/>
    <n v="0.74"/>
  </r>
  <r>
    <s v="FL250424"/>
    <s v="Linda Schultz"/>
    <s v="Linda Schultz"/>
    <s v="FEMALE"/>
    <x v="0"/>
    <n v="48"/>
    <x v="8"/>
    <x v="6"/>
    <x v="1"/>
    <n v="5"/>
    <x v="2"/>
    <n v="30"/>
    <n v="30"/>
    <n v="1.5"/>
    <s v="N"/>
    <x v="0"/>
    <m/>
    <s v="Not Rated"/>
  </r>
  <r>
    <s v="FL250425"/>
    <s v="Regina Daniel"/>
    <s v="Regina Daniel"/>
    <s v="f"/>
    <x v="0"/>
    <n v="24"/>
    <x v="10"/>
    <x v="8"/>
    <x v="4"/>
    <n v="3"/>
    <x v="2"/>
    <n v="20"/>
    <n v="20"/>
    <n v="0"/>
    <n v="1"/>
    <x v="1"/>
    <m/>
    <s v="Not Rated"/>
  </r>
  <r>
    <s v="FL250426"/>
    <s v="Allison Perkins"/>
    <s v="Allison Perkins"/>
    <s v="FEMALE"/>
    <x v="0"/>
    <n v="35"/>
    <x v="3"/>
    <x v="3"/>
    <x v="9"/>
    <n v="10"/>
    <x v="3"/>
    <n v="75"/>
    <n v="75"/>
    <n v="0"/>
    <m/>
    <x v="2"/>
    <n v="0.74"/>
    <n v="0.74"/>
  </r>
  <r>
    <s v="FL250427"/>
    <s v="Bradley Weaver"/>
    <s v="Bradley Weaver"/>
    <s v="male"/>
    <x v="1"/>
    <n v="35"/>
    <x v="5"/>
    <x v="1"/>
    <x v="8"/>
    <m/>
    <x v="5"/>
    <n v="100"/>
    <n v="100"/>
    <n v="3.5"/>
    <s v="Y"/>
    <x v="1"/>
    <n v="0.71"/>
    <n v="0.71"/>
  </r>
  <r>
    <s v="FL250428"/>
    <s v="Sarah Hall"/>
    <s v="Sarah Hall"/>
    <s v="FEMALE"/>
    <x v="0"/>
    <n v="29"/>
    <x v="3"/>
    <x v="3"/>
    <x v="6"/>
    <n v="6"/>
    <x v="3"/>
    <m/>
    <s v=""/>
    <n v="4.8"/>
    <s v="N"/>
    <x v="0"/>
    <n v="0.83"/>
    <n v="0.83"/>
  </r>
  <r>
    <s v="FL250429"/>
    <s v="Diana Walton"/>
    <s v="Diana Walton"/>
    <s v="FEMALE"/>
    <x v="0"/>
    <n v="36"/>
    <x v="0"/>
    <x v="0"/>
    <x v="9"/>
    <n v="1"/>
    <x v="2"/>
    <n v="75"/>
    <n v="75"/>
    <m/>
    <m/>
    <x v="2"/>
    <n v="0.63"/>
    <n v="0.63"/>
  </r>
  <r>
    <s v="FL250430"/>
    <s v="Donna Davis"/>
    <s v="Donna Davis"/>
    <s v="FEMALE"/>
    <x v="0"/>
    <n v="44"/>
    <x v="14"/>
    <x v="1"/>
    <x v="4"/>
    <n v="0"/>
    <x v="2"/>
    <m/>
    <s v=""/>
    <n v="4.8"/>
    <m/>
    <x v="2"/>
    <n v="0.84"/>
    <n v="0.84"/>
  </r>
  <r>
    <s v="FL250431"/>
    <s v="Christopher Mcclain"/>
    <s v="Christopher Mcclain"/>
    <s v="male"/>
    <x v="1"/>
    <n v="44"/>
    <x v="17"/>
    <x v="14"/>
    <x v="3"/>
    <m/>
    <x v="5"/>
    <m/>
    <s v=""/>
    <n v="1.4"/>
    <n v="0"/>
    <x v="0"/>
    <n v="0.93"/>
    <n v="0.93"/>
  </r>
  <r>
    <s v="FL250432"/>
    <s v="Dr. Paul Williamson"/>
    <s v="Paul Williamson"/>
    <s v="m"/>
    <x v="1"/>
    <n v="40"/>
    <x v="10"/>
    <x v="8"/>
    <x v="4"/>
    <n v="13"/>
    <x v="0"/>
    <s v="USD 100"/>
    <n v="100"/>
    <n v="1.1000000000000001"/>
    <n v="1"/>
    <x v="1"/>
    <m/>
    <s v="Not Rated"/>
  </r>
  <r>
    <s v="FL250433"/>
    <s v="Barbara Brown"/>
    <s v="Barbara Brown"/>
    <s v="f"/>
    <x v="0"/>
    <n v="53"/>
    <x v="3"/>
    <x v="3"/>
    <x v="9"/>
    <n v="13"/>
    <x v="0"/>
    <n v="50"/>
    <n v="50"/>
    <n v="3.3"/>
    <s v="Y"/>
    <x v="1"/>
    <n v="0.93"/>
    <n v="0.93"/>
  </r>
  <r>
    <s v="FL250434"/>
    <s v="Kimberly Allen"/>
    <s v="Kimberly Allen"/>
    <s v="f"/>
    <x v="0"/>
    <n v="35"/>
    <x v="2"/>
    <x v="2"/>
    <x v="0"/>
    <n v="0"/>
    <x v="2"/>
    <s v="USD 30"/>
    <n v="30"/>
    <n v="4.5999999999999996"/>
    <m/>
    <x v="2"/>
    <n v="0.97"/>
    <n v="0.97"/>
  </r>
  <r>
    <s v="FL250435"/>
    <s v="Elizabeth Edwards"/>
    <s v="Elizabeth Edwards"/>
    <s v="FEMALE"/>
    <x v="0"/>
    <n v="27"/>
    <x v="8"/>
    <x v="6"/>
    <x v="9"/>
    <n v="7"/>
    <x v="3"/>
    <s v="USD 75"/>
    <n v="75"/>
    <n v="2.8"/>
    <n v="1"/>
    <x v="1"/>
    <n v="0.92"/>
    <n v="0.92"/>
  </r>
  <r>
    <s v="FL250436"/>
    <s v="Anthony Downs"/>
    <s v="Anthony Downs"/>
    <s v="male"/>
    <x v="1"/>
    <n v="34"/>
    <x v="1"/>
    <x v="1"/>
    <x v="8"/>
    <n v="6"/>
    <x v="3"/>
    <n v="50"/>
    <n v="50"/>
    <n v="5"/>
    <s v="Y"/>
    <x v="1"/>
    <n v="0.92"/>
    <n v="0.92"/>
  </r>
  <r>
    <s v="FL250437"/>
    <s v="Jack Ortega"/>
    <s v="Jack Ortega"/>
    <s v="male"/>
    <x v="1"/>
    <n v="24"/>
    <x v="10"/>
    <x v="8"/>
    <x v="7"/>
    <n v="2"/>
    <x v="2"/>
    <n v="75"/>
    <n v="75"/>
    <n v="4.7"/>
    <s v="no"/>
    <x v="0"/>
    <n v="0.68"/>
    <n v="0.68"/>
  </r>
  <r>
    <s v="FL250438"/>
    <s v="Marvin Moore"/>
    <s v="Marvin Moore"/>
    <s v="male"/>
    <x v="1"/>
    <n v="57"/>
    <x v="5"/>
    <x v="1"/>
    <x v="6"/>
    <n v="13"/>
    <x v="0"/>
    <n v="100"/>
    <n v="100"/>
    <n v="3.5"/>
    <s v="no"/>
    <x v="0"/>
    <n v="0.95"/>
    <n v="0.95"/>
  </r>
  <r>
    <s v="FL250439"/>
    <s v="Tony French"/>
    <s v="Tony French"/>
    <s v="m"/>
    <x v="1"/>
    <n v="28"/>
    <x v="12"/>
    <x v="10"/>
    <x v="6"/>
    <n v="7"/>
    <x v="3"/>
    <n v="100"/>
    <n v="100"/>
    <n v="4.3"/>
    <b v="0"/>
    <x v="0"/>
    <n v="0.76"/>
    <n v="0.76"/>
  </r>
  <r>
    <s v="FL250440"/>
    <s v="Stacy Hudson"/>
    <s v="Stacy Hudson"/>
    <s v="f"/>
    <x v="0"/>
    <n v="26"/>
    <x v="0"/>
    <x v="0"/>
    <x v="8"/>
    <n v="7"/>
    <x v="3"/>
    <s v="USD 100"/>
    <n v="100"/>
    <n v="3.3"/>
    <s v="yes"/>
    <x v="1"/>
    <n v="0.66"/>
    <n v="0.66"/>
  </r>
  <r>
    <s v="FL250441"/>
    <s v="Scott Washington"/>
    <s v="Scott Washington"/>
    <s v="male"/>
    <x v="1"/>
    <n v="34"/>
    <x v="8"/>
    <x v="6"/>
    <x v="1"/>
    <n v="15"/>
    <x v="0"/>
    <n v="75"/>
    <n v="75"/>
    <m/>
    <n v="0"/>
    <x v="0"/>
    <n v="0.73"/>
    <n v="0.73"/>
  </r>
  <r>
    <s v="FL250442"/>
    <s v="Timothy Wright"/>
    <s v="Timothy Wright"/>
    <s v="male"/>
    <x v="1"/>
    <n v="43"/>
    <x v="9"/>
    <x v="7"/>
    <x v="4"/>
    <m/>
    <x v="5"/>
    <s v="USD 20"/>
    <n v="20"/>
    <n v="2.8"/>
    <m/>
    <x v="2"/>
    <n v="0.99"/>
    <n v="0.99"/>
  </r>
  <r>
    <s v="FL250443"/>
    <s v="Joseph Gonzalez"/>
    <s v="Joseph Gonzalez"/>
    <s v="m"/>
    <x v="1"/>
    <n v="31"/>
    <x v="18"/>
    <x v="15"/>
    <x v="2"/>
    <n v="5"/>
    <x v="2"/>
    <m/>
    <s v=""/>
    <n v="2.7"/>
    <n v="1"/>
    <x v="1"/>
    <n v="94"/>
    <n v="0.94"/>
  </r>
  <r>
    <s v="FL250444"/>
    <s v="Andrea Perez"/>
    <s v="Andrea Perez"/>
    <s v="FEMALE"/>
    <x v="0"/>
    <n v="34"/>
    <x v="18"/>
    <x v="15"/>
    <x v="0"/>
    <m/>
    <x v="5"/>
    <n v="50"/>
    <n v="50"/>
    <n v="0"/>
    <b v="0"/>
    <x v="0"/>
    <n v="84"/>
    <n v="0.84"/>
  </r>
  <r>
    <s v="FL250445"/>
    <s v="Angel Collins"/>
    <s v="Angel Collins"/>
    <s v="f"/>
    <x v="0"/>
    <n v="32"/>
    <x v="13"/>
    <x v="11"/>
    <x v="7"/>
    <n v="10"/>
    <x v="3"/>
    <n v="20"/>
    <n v="20"/>
    <m/>
    <s v="Y"/>
    <x v="1"/>
    <n v="0.92"/>
    <n v="0.92"/>
  </r>
  <r>
    <s v="FL250446"/>
    <s v="Daniel Terry"/>
    <s v="Daniel Terry"/>
    <s v="m"/>
    <x v="1"/>
    <n v="24"/>
    <x v="16"/>
    <x v="13"/>
    <x v="8"/>
    <n v="6"/>
    <x v="3"/>
    <n v="75"/>
    <n v="75"/>
    <n v="4.3"/>
    <s v="yes"/>
    <x v="1"/>
    <m/>
    <s v="Not Rated"/>
  </r>
  <r>
    <s v="FL250447"/>
    <s v="Steven Whitaker"/>
    <s v="Steven Whitaker"/>
    <s v="male"/>
    <x v="1"/>
    <n v="35"/>
    <x v="7"/>
    <x v="1"/>
    <x v="4"/>
    <n v="8"/>
    <x v="3"/>
    <s v="USD 50"/>
    <n v="50"/>
    <m/>
    <s v="no"/>
    <x v="0"/>
    <n v="90"/>
    <n v="0.9"/>
  </r>
  <r>
    <s v="FL250448"/>
    <s v="Denise Neal"/>
    <s v="Denise Neal"/>
    <s v="FEMALE"/>
    <x v="0"/>
    <n v="22"/>
    <x v="1"/>
    <x v="1"/>
    <x v="1"/>
    <n v="4"/>
    <x v="2"/>
    <n v="20"/>
    <n v="20"/>
    <m/>
    <n v="0"/>
    <x v="0"/>
    <n v="0.73"/>
    <n v="0.73"/>
  </r>
  <r>
    <s v="FL250449"/>
    <s v="Amanda Jacobs"/>
    <s v="Amanda Jacobs"/>
    <s v="f"/>
    <x v="0"/>
    <n v="55"/>
    <x v="16"/>
    <x v="13"/>
    <x v="4"/>
    <n v="3"/>
    <x v="2"/>
    <n v="100"/>
    <n v="100"/>
    <m/>
    <n v="1"/>
    <x v="1"/>
    <n v="0.73"/>
    <n v="0.73"/>
  </r>
  <r>
    <s v="FL250450"/>
    <s v="Karen Mercer"/>
    <s v="Karen Mercer"/>
    <s v="FEMALE"/>
    <x v="0"/>
    <n v="54"/>
    <x v="8"/>
    <x v="6"/>
    <x v="9"/>
    <m/>
    <x v="5"/>
    <n v="30"/>
    <n v="30"/>
    <n v="2.9"/>
    <b v="1"/>
    <x v="1"/>
    <n v="0.78"/>
    <n v="0.78"/>
  </r>
  <r>
    <s v="FL250451"/>
    <s v="Lindsay Hudson"/>
    <s v="Lindsay Hudson"/>
    <s v="f"/>
    <x v="0"/>
    <n v="36"/>
    <x v="3"/>
    <x v="3"/>
    <x v="7"/>
    <n v="11"/>
    <x v="0"/>
    <n v="30"/>
    <n v="30"/>
    <n v="0"/>
    <b v="1"/>
    <x v="1"/>
    <n v="0.63"/>
    <n v="0.63"/>
  </r>
  <r>
    <s v="FL250452"/>
    <s v="Stephanie Armstrong"/>
    <s v="Stephanie Armstrong"/>
    <s v="FEMALE"/>
    <x v="0"/>
    <n v="36"/>
    <x v="3"/>
    <x v="3"/>
    <x v="4"/>
    <n v="17"/>
    <x v="4"/>
    <n v="50"/>
    <n v="50"/>
    <n v="1.3"/>
    <m/>
    <x v="2"/>
    <n v="0.64"/>
    <n v="0.64"/>
  </r>
  <r>
    <s v="FL250453"/>
    <s v="Dr. Jessica Campbell"/>
    <s v="Jessica Campbell"/>
    <s v="f"/>
    <x v="0"/>
    <n v="25"/>
    <x v="8"/>
    <x v="6"/>
    <x v="3"/>
    <n v="1"/>
    <x v="2"/>
    <n v="75"/>
    <n v="75"/>
    <n v="0"/>
    <n v="1"/>
    <x v="1"/>
    <m/>
    <s v="Not Rated"/>
  </r>
  <r>
    <s v="FL250454"/>
    <s v="Curtis Maxwell"/>
    <s v="Curtis Maxwell"/>
    <s v="male"/>
    <x v="1"/>
    <n v="46"/>
    <x v="4"/>
    <x v="4"/>
    <x v="4"/>
    <n v="16"/>
    <x v="4"/>
    <n v="20"/>
    <n v="20"/>
    <n v="4.8"/>
    <n v="1"/>
    <x v="1"/>
    <n v="0.86"/>
    <n v="0.86"/>
  </r>
  <r>
    <s v="FL250455"/>
    <s v="Adam Kelly PhD"/>
    <s v="Adam Kelly PhD"/>
    <s v="m"/>
    <x v="1"/>
    <n v="41"/>
    <x v="8"/>
    <x v="6"/>
    <x v="9"/>
    <n v="11"/>
    <x v="0"/>
    <n v="40"/>
    <n v="40"/>
    <n v="2.4"/>
    <b v="0"/>
    <x v="0"/>
    <m/>
    <s v="Not Rated"/>
  </r>
  <r>
    <s v="FL250456"/>
    <s v="Julie Becker"/>
    <s v="Julie Becker"/>
    <s v="FEMALE"/>
    <x v="0"/>
    <n v="21"/>
    <x v="13"/>
    <x v="11"/>
    <x v="1"/>
    <n v="3"/>
    <x v="2"/>
    <n v="100"/>
    <n v="100"/>
    <n v="4.7"/>
    <s v="N"/>
    <x v="0"/>
    <n v="0.96"/>
    <n v="0.96"/>
  </r>
  <r>
    <s v="FL250457"/>
    <s v="James Moore"/>
    <s v="James Moore"/>
    <s v="male"/>
    <x v="1"/>
    <n v="29"/>
    <x v="5"/>
    <x v="1"/>
    <x v="2"/>
    <m/>
    <x v="5"/>
    <n v="75"/>
    <n v="75"/>
    <n v="2"/>
    <n v="0"/>
    <x v="0"/>
    <m/>
    <s v="Not Rated"/>
  </r>
  <r>
    <s v="FL250458"/>
    <s v="Danielle Barrera"/>
    <s v="Danielle Barrera"/>
    <s v="f"/>
    <x v="0"/>
    <n v="44"/>
    <x v="5"/>
    <x v="1"/>
    <x v="1"/>
    <n v="3"/>
    <x v="2"/>
    <n v="50"/>
    <n v="50"/>
    <n v="2.2000000000000002"/>
    <n v="0"/>
    <x v="0"/>
    <n v="0.77"/>
    <n v="0.77"/>
  </r>
  <r>
    <s v="FL250459"/>
    <s v="David Sanchez"/>
    <s v="David Sanchez"/>
    <s v="male"/>
    <x v="1"/>
    <n v="40"/>
    <x v="14"/>
    <x v="1"/>
    <x v="9"/>
    <n v="1"/>
    <x v="2"/>
    <n v="100"/>
    <n v="100"/>
    <n v="2.1"/>
    <n v="1"/>
    <x v="1"/>
    <m/>
    <s v="Not Rated"/>
  </r>
  <r>
    <s v="FL250460"/>
    <s v="Tiffany Bowman"/>
    <s v="Tiffany Bowman"/>
    <s v="FEMALE"/>
    <x v="0"/>
    <n v="27"/>
    <x v="16"/>
    <x v="13"/>
    <x v="5"/>
    <n v="1"/>
    <x v="2"/>
    <n v="30"/>
    <n v="30"/>
    <n v="1.7"/>
    <b v="0"/>
    <x v="0"/>
    <n v="0.65"/>
    <n v="0.65"/>
  </r>
  <r>
    <s v="FL250461"/>
    <s v="Jesus Quinn"/>
    <s v="Jesus Quinn"/>
    <s v="male"/>
    <x v="1"/>
    <n v="53"/>
    <x v="15"/>
    <x v="12"/>
    <x v="1"/>
    <n v="35"/>
    <x v="1"/>
    <m/>
    <s v=""/>
    <n v="5"/>
    <n v="1"/>
    <x v="1"/>
    <n v="0.62"/>
    <n v="0.62"/>
  </r>
  <r>
    <s v="FL250462"/>
    <s v="Mr. Danny Morris DDS"/>
    <s v="Danny Morris DDS"/>
    <s v="male"/>
    <x v="1"/>
    <n v="20"/>
    <x v="6"/>
    <x v="5"/>
    <x v="5"/>
    <n v="1"/>
    <x v="2"/>
    <n v="50"/>
    <n v="50"/>
    <n v="2.9"/>
    <s v="no"/>
    <x v="0"/>
    <n v="0.81"/>
    <n v="0.81"/>
  </r>
  <r>
    <s v="FL250463"/>
    <s v="Nicole York"/>
    <s v="Nicole York"/>
    <s v="FEMALE"/>
    <x v="0"/>
    <m/>
    <x v="9"/>
    <x v="7"/>
    <x v="8"/>
    <n v="12"/>
    <x v="0"/>
    <n v="50"/>
    <n v="50"/>
    <n v="4.0999999999999996"/>
    <s v="Y"/>
    <x v="1"/>
    <n v="0.62"/>
    <n v="0.62"/>
  </r>
  <r>
    <s v="FL250464"/>
    <s v="John Mathis"/>
    <s v="John Mathis"/>
    <s v="male"/>
    <x v="1"/>
    <n v="26"/>
    <x v="19"/>
    <x v="6"/>
    <x v="3"/>
    <n v="8"/>
    <x v="3"/>
    <n v="40"/>
    <n v="40"/>
    <n v="4.9000000000000004"/>
    <s v="N"/>
    <x v="0"/>
    <n v="0.87"/>
    <n v="0.87"/>
  </r>
  <r>
    <s v="FL250465"/>
    <s v="Julie Barnett"/>
    <s v="Julie Barnett"/>
    <s v="FEMALE"/>
    <x v="0"/>
    <n v="49"/>
    <x v="11"/>
    <x v="9"/>
    <x v="9"/>
    <n v="13"/>
    <x v="0"/>
    <n v="100"/>
    <n v="100"/>
    <n v="2.5"/>
    <b v="0"/>
    <x v="0"/>
    <m/>
    <s v="Not Rated"/>
  </r>
  <r>
    <s v="FL250466"/>
    <s v="Jasmine Harris"/>
    <s v="Jasmine Harris"/>
    <s v="f"/>
    <x v="0"/>
    <n v="20"/>
    <x v="16"/>
    <x v="13"/>
    <x v="5"/>
    <n v="0"/>
    <x v="2"/>
    <s v="USD 30"/>
    <n v="30"/>
    <n v="0"/>
    <n v="1"/>
    <x v="1"/>
    <n v="76"/>
    <n v="0.76"/>
  </r>
  <r>
    <s v="FL250467"/>
    <s v="Mary Henry"/>
    <s v="Mary Henry"/>
    <s v="FEMALE"/>
    <x v="0"/>
    <n v="39"/>
    <x v="18"/>
    <x v="15"/>
    <x v="0"/>
    <n v="11"/>
    <x v="0"/>
    <n v="100"/>
    <n v="100"/>
    <n v="2.8"/>
    <m/>
    <x v="2"/>
    <n v="70"/>
    <n v="0.7"/>
  </r>
  <r>
    <s v="FL250468"/>
    <s v="Judith Riggs"/>
    <s v="Judith Riggs"/>
    <s v="f"/>
    <x v="0"/>
    <n v="41"/>
    <x v="18"/>
    <x v="15"/>
    <x v="9"/>
    <n v="19"/>
    <x v="4"/>
    <n v="100"/>
    <n v="100"/>
    <n v="3.8"/>
    <s v="yes"/>
    <x v="1"/>
    <n v="0.71"/>
    <n v="0.71"/>
  </r>
  <r>
    <s v="FL250469"/>
    <s v="Justin Ruiz"/>
    <s v="Justin Ruiz"/>
    <s v="male"/>
    <x v="1"/>
    <n v="59"/>
    <x v="14"/>
    <x v="1"/>
    <x v="1"/>
    <n v="30"/>
    <x v="1"/>
    <s v="USD 30"/>
    <n v="30"/>
    <n v="4.3"/>
    <n v="1"/>
    <x v="1"/>
    <n v="0.83"/>
    <n v="0.83"/>
  </r>
  <r>
    <s v="FL250470"/>
    <s v="Jennifer Sullivan"/>
    <s v="Jennifer Sullivan"/>
    <s v="FEMALE"/>
    <x v="0"/>
    <n v="45"/>
    <x v="1"/>
    <x v="1"/>
    <x v="0"/>
    <n v="8"/>
    <x v="3"/>
    <n v="40"/>
    <n v="40"/>
    <n v="0"/>
    <n v="0"/>
    <x v="0"/>
    <n v="78"/>
    <n v="0.78"/>
  </r>
  <r>
    <s v="FL250471"/>
    <s v="Jesse Moran"/>
    <s v="Jesse Moran"/>
    <s v="male"/>
    <x v="1"/>
    <n v="22"/>
    <x v="4"/>
    <x v="4"/>
    <x v="7"/>
    <n v="0"/>
    <x v="2"/>
    <n v="40"/>
    <n v="40"/>
    <n v="1.3"/>
    <n v="1"/>
    <x v="1"/>
    <n v="0.78"/>
    <n v="0.78"/>
  </r>
  <r>
    <s v="FL250472"/>
    <s v="Monica Smith"/>
    <s v="Monica Smith"/>
    <s v="f"/>
    <x v="0"/>
    <n v="48"/>
    <x v="10"/>
    <x v="8"/>
    <x v="1"/>
    <n v="7"/>
    <x v="3"/>
    <n v="50"/>
    <n v="50"/>
    <n v="4.7"/>
    <s v="Y"/>
    <x v="1"/>
    <n v="0.6"/>
    <n v="0.6"/>
  </r>
  <r>
    <s v="FL250473"/>
    <s v="Ian May"/>
    <s v="Ian May"/>
    <s v="male"/>
    <x v="1"/>
    <n v="36"/>
    <x v="15"/>
    <x v="12"/>
    <x v="0"/>
    <n v="11"/>
    <x v="0"/>
    <n v="40"/>
    <n v="40"/>
    <n v="1.3"/>
    <b v="1"/>
    <x v="1"/>
    <m/>
    <s v="Not Rated"/>
  </r>
  <r>
    <s v="FL250474"/>
    <s v="Kayla Meyers"/>
    <s v="Kayla Meyers"/>
    <s v="FEMALE"/>
    <x v="0"/>
    <n v="57"/>
    <x v="18"/>
    <x v="15"/>
    <x v="0"/>
    <m/>
    <x v="5"/>
    <n v="75"/>
    <n v="75"/>
    <n v="4.8"/>
    <n v="1"/>
    <x v="1"/>
    <m/>
    <s v="Not Rated"/>
  </r>
  <r>
    <s v="FL250475"/>
    <s v="John Bray"/>
    <s v="John Bray"/>
    <s v="male"/>
    <x v="1"/>
    <n v="42"/>
    <x v="5"/>
    <x v="1"/>
    <x v="6"/>
    <n v="14"/>
    <x v="0"/>
    <n v="30"/>
    <n v="30"/>
    <n v="1.3"/>
    <n v="0"/>
    <x v="0"/>
    <n v="0.94"/>
    <n v="0.94"/>
  </r>
  <r>
    <s v="FL250476"/>
    <s v="James Smith"/>
    <s v="James Smith"/>
    <s v="m"/>
    <x v="1"/>
    <n v="31"/>
    <x v="4"/>
    <x v="4"/>
    <x v="7"/>
    <n v="11"/>
    <x v="0"/>
    <n v="50"/>
    <n v="50"/>
    <n v="4.3"/>
    <n v="0"/>
    <x v="0"/>
    <n v="62"/>
    <n v="0.62"/>
  </r>
  <r>
    <s v="FL250477"/>
    <s v="Mark Duncan"/>
    <s v="Mark Duncan"/>
    <s v="m"/>
    <x v="1"/>
    <n v="52"/>
    <x v="20"/>
    <x v="6"/>
    <x v="7"/>
    <n v="31"/>
    <x v="1"/>
    <n v="30"/>
    <n v="30"/>
    <m/>
    <n v="1"/>
    <x v="1"/>
    <m/>
    <s v="Not Rated"/>
  </r>
  <r>
    <s v="FL250478"/>
    <s v="Matthew Gay"/>
    <s v="Matthew Gay"/>
    <s v="m"/>
    <x v="1"/>
    <n v="56"/>
    <x v="3"/>
    <x v="3"/>
    <x v="8"/>
    <n v="16"/>
    <x v="4"/>
    <s v="USD 30"/>
    <n v="30"/>
    <n v="0"/>
    <s v="yes"/>
    <x v="1"/>
    <m/>
    <s v="Not Rated"/>
  </r>
  <r>
    <s v="FL250479"/>
    <s v="Cheryl Freeman"/>
    <s v="Cheryl Freeman"/>
    <s v="FEMALE"/>
    <x v="0"/>
    <n v="24"/>
    <x v="3"/>
    <x v="3"/>
    <x v="8"/>
    <n v="6"/>
    <x v="3"/>
    <n v="30"/>
    <n v="30"/>
    <n v="0"/>
    <s v="yes"/>
    <x v="1"/>
    <n v="0.84"/>
    <n v="0.84"/>
  </r>
  <r>
    <s v="FL250480"/>
    <s v="Patrick Welch"/>
    <s v="Patrick Welch"/>
    <s v="male"/>
    <x v="1"/>
    <n v="48"/>
    <x v="14"/>
    <x v="1"/>
    <x v="8"/>
    <n v="21"/>
    <x v="1"/>
    <n v="75"/>
    <n v="75"/>
    <n v="2.7"/>
    <n v="1"/>
    <x v="1"/>
    <m/>
    <s v="Not Rated"/>
  </r>
  <r>
    <s v="FL250481"/>
    <s v="Craig Levine"/>
    <s v="Craig Levine"/>
    <s v="male"/>
    <x v="1"/>
    <n v="59"/>
    <x v="15"/>
    <x v="12"/>
    <x v="7"/>
    <n v="13"/>
    <x v="0"/>
    <n v="40"/>
    <n v="40"/>
    <n v="2.4"/>
    <s v="no"/>
    <x v="0"/>
    <n v="65"/>
    <n v="0.65"/>
  </r>
  <r>
    <s v="FL250482"/>
    <s v="Richard Harvey"/>
    <s v="Richard Harvey"/>
    <s v="male"/>
    <x v="1"/>
    <m/>
    <x v="7"/>
    <x v="1"/>
    <x v="3"/>
    <m/>
    <x v="5"/>
    <n v="40"/>
    <n v="40"/>
    <n v="1.9"/>
    <n v="1"/>
    <x v="1"/>
    <n v="0.94"/>
    <n v="0.94"/>
  </r>
  <r>
    <s v="FL250483"/>
    <s v="Bonnie Sherman"/>
    <s v="Bonnie Sherman"/>
    <s v="FEMALE"/>
    <x v="0"/>
    <m/>
    <x v="3"/>
    <x v="3"/>
    <x v="1"/>
    <n v="11"/>
    <x v="0"/>
    <n v="20"/>
    <n v="20"/>
    <n v="3.6"/>
    <s v="no"/>
    <x v="0"/>
    <n v="0.69"/>
    <n v="0.69"/>
  </r>
  <r>
    <s v="FL250484"/>
    <s v="Keith Trujillo"/>
    <s v="Keith Trujillo"/>
    <s v="m"/>
    <x v="1"/>
    <n v="25"/>
    <x v="3"/>
    <x v="3"/>
    <x v="1"/>
    <n v="0"/>
    <x v="2"/>
    <n v="50"/>
    <n v="50"/>
    <n v="2.9"/>
    <s v="yes"/>
    <x v="1"/>
    <n v="0.65"/>
    <n v="0.65"/>
  </r>
  <r>
    <s v="FL250485"/>
    <s v="Corey Combs"/>
    <s v="Corey Combs"/>
    <s v="male"/>
    <x v="1"/>
    <n v="31"/>
    <x v="16"/>
    <x v="13"/>
    <x v="1"/>
    <n v="2"/>
    <x v="2"/>
    <n v="75"/>
    <n v="75"/>
    <n v="2.8"/>
    <b v="0"/>
    <x v="0"/>
    <n v="0.6"/>
    <n v="0.6"/>
  </r>
  <r>
    <s v="FL250486"/>
    <s v="Antonio King"/>
    <s v="Antonio King"/>
    <s v="male"/>
    <x v="1"/>
    <n v="40"/>
    <x v="6"/>
    <x v="5"/>
    <x v="8"/>
    <n v="12"/>
    <x v="0"/>
    <n v="75"/>
    <n v="75"/>
    <n v="2.6"/>
    <b v="0"/>
    <x v="0"/>
    <m/>
    <s v="Not Rated"/>
  </r>
  <r>
    <s v="FL250487"/>
    <s v="Amy Lee"/>
    <s v="Amy Lee"/>
    <s v="f"/>
    <x v="0"/>
    <n v="48"/>
    <x v="13"/>
    <x v="11"/>
    <x v="0"/>
    <n v="13"/>
    <x v="0"/>
    <n v="100"/>
    <n v="100"/>
    <n v="2.7"/>
    <m/>
    <x v="2"/>
    <n v="0.62"/>
    <n v="0.62"/>
  </r>
  <r>
    <s v="FL250488"/>
    <s v="Jennifer Rogers"/>
    <s v="Jennifer Rogers"/>
    <s v="f"/>
    <x v="0"/>
    <n v="24"/>
    <x v="17"/>
    <x v="14"/>
    <x v="1"/>
    <n v="6"/>
    <x v="3"/>
    <n v="30"/>
    <n v="30"/>
    <n v="1.1000000000000001"/>
    <s v="yes"/>
    <x v="1"/>
    <m/>
    <s v="Not Rated"/>
  </r>
  <r>
    <s v="FL250489"/>
    <s v="Jeffrey Cooper"/>
    <s v="Jeffrey Cooper"/>
    <s v="male"/>
    <x v="1"/>
    <n v="33"/>
    <x v="4"/>
    <x v="4"/>
    <x v="3"/>
    <n v="10"/>
    <x v="3"/>
    <s v="USD 30"/>
    <n v="30"/>
    <n v="0"/>
    <s v="yes"/>
    <x v="1"/>
    <n v="0.89"/>
    <n v="0.89"/>
  </r>
  <r>
    <s v="FL250490"/>
    <s v="Allison Williams"/>
    <s v="Allison Williams"/>
    <s v="FEMALE"/>
    <x v="0"/>
    <n v="43"/>
    <x v="11"/>
    <x v="9"/>
    <x v="6"/>
    <n v="2"/>
    <x v="2"/>
    <n v="40"/>
    <n v="40"/>
    <n v="0"/>
    <s v="yes"/>
    <x v="1"/>
    <n v="0.89"/>
    <n v="0.89"/>
  </r>
  <r>
    <s v="FL250491"/>
    <s v="Raymond Sherman"/>
    <s v="Raymond Sherman"/>
    <s v="m"/>
    <x v="1"/>
    <n v="43"/>
    <x v="20"/>
    <x v="6"/>
    <x v="0"/>
    <n v="4"/>
    <x v="2"/>
    <n v="50"/>
    <n v="50"/>
    <n v="0"/>
    <b v="1"/>
    <x v="1"/>
    <n v="1"/>
    <n v="1"/>
  </r>
  <r>
    <s v="FL250492"/>
    <s v="Jennifer Nelson"/>
    <s v="Jennifer Nelson"/>
    <s v="FEMALE"/>
    <x v="0"/>
    <n v="33"/>
    <x v="1"/>
    <x v="1"/>
    <x v="3"/>
    <n v="11"/>
    <x v="0"/>
    <m/>
    <s v=""/>
    <n v="4.5999999999999996"/>
    <s v="yes"/>
    <x v="1"/>
    <m/>
    <s v="Not Rated"/>
  </r>
  <r>
    <s v="FL250493"/>
    <s v="Jennifer Carter"/>
    <s v="Jennifer Carter"/>
    <s v="FEMALE"/>
    <x v="0"/>
    <n v="49"/>
    <x v="13"/>
    <x v="11"/>
    <x v="6"/>
    <n v="14"/>
    <x v="0"/>
    <n v="40"/>
    <n v="40"/>
    <n v="1.5"/>
    <m/>
    <x v="2"/>
    <n v="0.6"/>
    <n v="0.6"/>
  </r>
  <r>
    <s v="FL250494"/>
    <s v="Todd Williams"/>
    <s v="Todd Williams"/>
    <s v="m"/>
    <x v="1"/>
    <n v="55"/>
    <x v="14"/>
    <x v="1"/>
    <x v="6"/>
    <n v="10"/>
    <x v="3"/>
    <n v="40"/>
    <n v="40"/>
    <n v="2"/>
    <s v="no"/>
    <x v="0"/>
    <n v="0.85"/>
    <n v="0.85"/>
  </r>
  <r>
    <s v="FL250495"/>
    <s v="Emily Horton"/>
    <s v="Emily Horton"/>
    <s v="f"/>
    <x v="0"/>
    <n v="33"/>
    <x v="12"/>
    <x v="10"/>
    <x v="2"/>
    <n v="3"/>
    <x v="2"/>
    <n v="40"/>
    <n v="40"/>
    <n v="1.6"/>
    <m/>
    <x v="2"/>
    <n v="0.83"/>
    <n v="0.83"/>
  </r>
  <r>
    <s v="FL250496"/>
    <s v="Lance Lester"/>
    <s v="Lance Lester"/>
    <s v="male"/>
    <x v="1"/>
    <n v="32"/>
    <x v="8"/>
    <x v="6"/>
    <x v="4"/>
    <n v="3"/>
    <x v="2"/>
    <n v="30"/>
    <n v="30"/>
    <n v="1.5"/>
    <s v="N"/>
    <x v="0"/>
    <n v="0.96"/>
    <n v="0.96"/>
  </r>
  <r>
    <s v="FL250497"/>
    <s v="Kevin Flores"/>
    <s v="Kevin Flores"/>
    <s v="m"/>
    <x v="1"/>
    <n v="58"/>
    <x v="3"/>
    <x v="3"/>
    <x v="0"/>
    <n v="33"/>
    <x v="1"/>
    <m/>
    <s v=""/>
    <n v="4.0999999999999996"/>
    <s v="Y"/>
    <x v="1"/>
    <n v="0.83"/>
    <n v="0.83"/>
  </r>
  <r>
    <s v="FL250498"/>
    <s v="Aaron Stewart PhD"/>
    <s v="Aaron Stewart PhD"/>
    <s v="male"/>
    <x v="1"/>
    <n v="49"/>
    <x v="4"/>
    <x v="4"/>
    <x v="5"/>
    <n v="24"/>
    <x v="1"/>
    <n v="100"/>
    <n v="100"/>
    <n v="4.7"/>
    <n v="0"/>
    <x v="0"/>
    <n v="0.6"/>
    <n v="0.6"/>
  </r>
  <r>
    <s v="FL250499"/>
    <s v="Robin Moore"/>
    <s v="Robin Moore"/>
    <s v="FEMALE"/>
    <x v="0"/>
    <n v="22"/>
    <x v="13"/>
    <x v="11"/>
    <x v="6"/>
    <n v="3"/>
    <x v="2"/>
    <s v="USD 100"/>
    <n v="100"/>
    <n v="3.6"/>
    <n v="1"/>
    <x v="1"/>
    <n v="0.78"/>
    <n v="0.78"/>
  </r>
  <r>
    <s v="FL250500"/>
    <s v="Suzanne Ingram"/>
    <s v="Suzanne Ingram"/>
    <s v="f"/>
    <x v="0"/>
    <n v="40"/>
    <x v="16"/>
    <x v="13"/>
    <x v="3"/>
    <n v="11"/>
    <x v="0"/>
    <n v="20"/>
    <n v="20"/>
    <n v="1.8"/>
    <n v="1"/>
    <x v="1"/>
    <n v="0.9"/>
    <n v="0.9"/>
  </r>
  <r>
    <s v="FL250501"/>
    <s v="Jacob Mclaughlin"/>
    <s v="Jacob Mclaughlin"/>
    <s v="m"/>
    <x v="1"/>
    <n v="55"/>
    <x v="1"/>
    <x v="1"/>
    <x v="5"/>
    <n v="7"/>
    <x v="3"/>
    <s v="USD 100"/>
    <n v="100"/>
    <n v="2.1"/>
    <n v="0"/>
    <x v="0"/>
    <n v="0.66"/>
    <n v="0.66"/>
  </r>
  <r>
    <s v="FL250502"/>
    <s v="Michael Nunez"/>
    <s v="Michael Nunez"/>
    <s v="m"/>
    <x v="1"/>
    <n v="32"/>
    <x v="19"/>
    <x v="6"/>
    <x v="8"/>
    <n v="1"/>
    <x v="2"/>
    <n v="50"/>
    <n v="50"/>
    <m/>
    <s v="yes"/>
    <x v="1"/>
    <n v="0.7"/>
    <n v="0.7"/>
  </r>
  <r>
    <s v="FL250503"/>
    <s v="Isabel Brown"/>
    <s v="Isabel Brown"/>
    <s v="FEMALE"/>
    <x v="0"/>
    <n v="21"/>
    <x v="9"/>
    <x v="7"/>
    <x v="6"/>
    <n v="0"/>
    <x v="2"/>
    <s v="USD 30"/>
    <n v="30"/>
    <n v="4.2"/>
    <s v="yes"/>
    <x v="1"/>
    <n v="0.79"/>
    <n v="0.79"/>
  </r>
  <r>
    <s v="FL250504"/>
    <s v="Michael Stein"/>
    <s v="Michael Stein"/>
    <s v="m"/>
    <x v="1"/>
    <n v="23"/>
    <x v="12"/>
    <x v="10"/>
    <x v="0"/>
    <n v="1"/>
    <x v="2"/>
    <n v="40"/>
    <n v="40"/>
    <n v="0"/>
    <n v="0"/>
    <x v="0"/>
    <n v="0.64"/>
    <n v="0.64"/>
  </r>
  <r>
    <s v="FL250505"/>
    <s v="Robert Stone"/>
    <s v="Robert Stone"/>
    <s v="male"/>
    <x v="1"/>
    <n v="21"/>
    <x v="7"/>
    <x v="1"/>
    <x v="1"/>
    <n v="1"/>
    <x v="2"/>
    <s v="USD 30"/>
    <n v="30"/>
    <n v="1"/>
    <s v="N"/>
    <x v="0"/>
    <n v="0.81"/>
    <n v="0.81"/>
  </r>
  <r>
    <s v="FL250506"/>
    <s v="Dillon Henry"/>
    <s v="Dillon Henry"/>
    <s v="male"/>
    <x v="1"/>
    <n v="31"/>
    <x v="8"/>
    <x v="6"/>
    <x v="4"/>
    <n v="7"/>
    <x v="3"/>
    <n v="75"/>
    <n v="75"/>
    <n v="4.4000000000000004"/>
    <n v="0"/>
    <x v="0"/>
    <n v="0.83"/>
    <n v="0.83"/>
  </r>
  <r>
    <s v="FL250507"/>
    <s v="James Todd"/>
    <s v="James Todd"/>
    <s v="m"/>
    <x v="1"/>
    <n v="21"/>
    <x v="19"/>
    <x v="6"/>
    <x v="0"/>
    <m/>
    <x v="5"/>
    <n v="40"/>
    <n v="40"/>
    <n v="4"/>
    <n v="0"/>
    <x v="0"/>
    <n v="0.91"/>
    <n v="0.91"/>
  </r>
  <r>
    <s v="FL250508"/>
    <s v="Clifford Moore MD"/>
    <s v="Clifford Moore MD"/>
    <s v="male"/>
    <x v="1"/>
    <n v="33"/>
    <x v="7"/>
    <x v="1"/>
    <x v="7"/>
    <n v="6"/>
    <x v="3"/>
    <s v="USD 50"/>
    <n v="50"/>
    <n v="3.1"/>
    <s v="N"/>
    <x v="0"/>
    <m/>
    <s v="Not Rated"/>
  </r>
  <r>
    <s v="FL250509"/>
    <s v="John Rios"/>
    <s v="John Rios"/>
    <s v="m"/>
    <x v="1"/>
    <n v="57"/>
    <x v="11"/>
    <x v="9"/>
    <x v="3"/>
    <n v="5"/>
    <x v="2"/>
    <n v="75"/>
    <n v="75"/>
    <n v="1.1000000000000001"/>
    <b v="1"/>
    <x v="1"/>
    <n v="0.77"/>
    <n v="0.77"/>
  </r>
  <r>
    <s v="FL250510"/>
    <s v="Anthony Gaines"/>
    <s v="Anthony Gaines"/>
    <s v="m"/>
    <x v="1"/>
    <n v="52"/>
    <x v="5"/>
    <x v="1"/>
    <x v="8"/>
    <n v="17"/>
    <x v="4"/>
    <s v="USD 75"/>
    <n v="75"/>
    <n v="0"/>
    <n v="0"/>
    <x v="0"/>
    <n v="0.94"/>
    <n v="0.94"/>
  </r>
  <r>
    <s v="FL250511"/>
    <s v="Kristi Brown DVM"/>
    <s v="Kristi Brown DVM"/>
    <s v="FEMALE"/>
    <x v="0"/>
    <n v="21"/>
    <x v="2"/>
    <x v="2"/>
    <x v="3"/>
    <n v="0"/>
    <x v="2"/>
    <n v="20"/>
    <n v="20"/>
    <n v="3.8"/>
    <n v="1"/>
    <x v="1"/>
    <n v="0.61"/>
    <n v="0.61"/>
  </r>
  <r>
    <s v="FL250512"/>
    <s v="Ashley Odonnell"/>
    <s v="Ashley Odonnell"/>
    <s v="FEMALE"/>
    <x v="0"/>
    <n v="36"/>
    <x v="8"/>
    <x v="6"/>
    <x v="6"/>
    <n v="8"/>
    <x v="3"/>
    <n v="100"/>
    <n v="100"/>
    <n v="1.7"/>
    <s v="N"/>
    <x v="0"/>
    <n v="0.68"/>
    <n v="0.68"/>
  </r>
  <r>
    <s v="FL250513"/>
    <s v="Ronald Elliott"/>
    <s v="Ronald Elliott"/>
    <s v="male"/>
    <x v="1"/>
    <n v="33"/>
    <x v="20"/>
    <x v="6"/>
    <x v="9"/>
    <n v="13"/>
    <x v="0"/>
    <n v="50"/>
    <n v="50"/>
    <n v="2.2000000000000002"/>
    <s v="N"/>
    <x v="0"/>
    <n v="0.7"/>
    <n v="0.7"/>
  </r>
  <r>
    <s v="FL250514"/>
    <s v="Lorraine Lowery"/>
    <s v="Lorraine Lowery"/>
    <s v="f"/>
    <x v="0"/>
    <n v="54"/>
    <x v="7"/>
    <x v="1"/>
    <x v="5"/>
    <n v="15"/>
    <x v="0"/>
    <n v="40"/>
    <n v="40"/>
    <n v="4.0999999999999996"/>
    <b v="1"/>
    <x v="1"/>
    <n v="71"/>
    <n v="0.71"/>
  </r>
  <r>
    <s v="FL250515"/>
    <s v="Victoria Chapman"/>
    <s v="Victoria Chapman"/>
    <s v="FEMALE"/>
    <x v="0"/>
    <n v="33"/>
    <x v="5"/>
    <x v="1"/>
    <x v="0"/>
    <n v="2"/>
    <x v="2"/>
    <s v="USD 100"/>
    <n v="100"/>
    <n v="3.8"/>
    <b v="0"/>
    <x v="0"/>
    <m/>
    <s v="Not Rated"/>
  </r>
  <r>
    <s v="FL250516"/>
    <s v="Heather Davis"/>
    <s v="Heather Davis"/>
    <s v="FEMALE"/>
    <x v="0"/>
    <n v="36"/>
    <x v="9"/>
    <x v="7"/>
    <x v="9"/>
    <n v="9"/>
    <x v="3"/>
    <n v="30"/>
    <n v="30"/>
    <n v="0"/>
    <s v="yes"/>
    <x v="1"/>
    <n v="0.78"/>
    <n v="0.78"/>
  </r>
  <r>
    <s v="FL250517"/>
    <s v="Diana Chase"/>
    <s v="Diana Chase"/>
    <s v="FEMALE"/>
    <x v="0"/>
    <n v="36"/>
    <x v="6"/>
    <x v="5"/>
    <x v="4"/>
    <n v="3"/>
    <x v="2"/>
    <s v="USD 50"/>
    <n v="50"/>
    <n v="0"/>
    <s v="no"/>
    <x v="0"/>
    <n v="75"/>
    <n v="0.75"/>
  </r>
  <r>
    <s v="FL250518"/>
    <s v="Danielle Adkins"/>
    <s v="Danielle Adkins"/>
    <s v="f"/>
    <x v="0"/>
    <n v="43"/>
    <x v="18"/>
    <x v="15"/>
    <x v="4"/>
    <n v="15"/>
    <x v="0"/>
    <n v="20"/>
    <n v="20"/>
    <n v="4.2"/>
    <b v="1"/>
    <x v="1"/>
    <n v="0.91"/>
    <n v="0.91"/>
  </r>
  <r>
    <s v="FL250519"/>
    <s v="Kenneth Arias"/>
    <s v="Kenneth Arias"/>
    <s v="male"/>
    <x v="1"/>
    <n v="52"/>
    <x v="7"/>
    <x v="1"/>
    <x v="5"/>
    <n v="21"/>
    <x v="1"/>
    <s v="USD 75"/>
    <n v="75"/>
    <n v="2.2000000000000002"/>
    <n v="1"/>
    <x v="1"/>
    <n v="0.66"/>
    <n v="0.66"/>
  </r>
  <r>
    <s v="FL250520"/>
    <s v="Victoria Owen"/>
    <s v="Victoria Owen"/>
    <s v="f"/>
    <x v="0"/>
    <n v="28"/>
    <x v="4"/>
    <x v="4"/>
    <x v="7"/>
    <n v="2"/>
    <x v="2"/>
    <s v="USD 75"/>
    <n v="75"/>
    <n v="1.5"/>
    <n v="1"/>
    <x v="1"/>
    <n v="0.68"/>
    <n v="0.68"/>
  </r>
  <r>
    <s v="FL250521"/>
    <s v="Christina King"/>
    <s v="Christina King"/>
    <s v="FEMALE"/>
    <x v="0"/>
    <n v="47"/>
    <x v="18"/>
    <x v="15"/>
    <x v="7"/>
    <n v="21"/>
    <x v="1"/>
    <n v="100"/>
    <n v="100"/>
    <n v="0"/>
    <s v="N"/>
    <x v="0"/>
    <m/>
    <s v="Not Rated"/>
  </r>
  <r>
    <s v="FL250522"/>
    <s v="Samantha King"/>
    <s v="Samantha King"/>
    <s v="FEMALE"/>
    <x v="0"/>
    <n v="30"/>
    <x v="15"/>
    <x v="12"/>
    <x v="8"/>
    <n v="0"/>
    <x v="2"/>
    <s v="USD 100"/>
    <n v="100"/>
    <n v="4.0999999999999996"/>
    <n v="0"/>
    <x v="0"/>
    <n v="0.62"/>
    <n v="0.62"/>
  </r>
  <r>
    <s v="FL250523"/>
    <s v="Scott Compton"/>
    <s v="Scott Compton"/>
    <s v="m"/>
    <x v="1"/>
    <n v="36"/>
    <x v="16"/>
    <x v="13"/>
    <x v="0"/>
    <n v="4"/>
    <x v="2"/>
    <n v="40"/>
    <n v="40"/>
    <n v="2.6"/>
    <s v="no"/>
    <x v="0"/>
    <n v="0.9"/>
    <n v="0.9"/>
  </r>
  <r>
    <s v="FL250524"/>
    <s v="Monica West"/>
    <s v="Monica West"/>
    <s v="FEMALE"/>
    <x v="0"/>
    <n v="45"/>
    <x v="5"/>
    <x v="1"/>
    <x v="6"/>
    <n v="23"/>
    <x v="1"/>
    <n v="100"/>
    <n v="100"/>
    <n v="2.4"/>
    <b v="0"/>
    <x v="0"/>
    <n v="0.96"/>
    <n v="0.96"/>
  </r>
  <r>
    <s v="FL250525"/>
    <s v="Theresa Stewart"/>
    <s v="Theresa Stewart"/>
    <s v="f"/>
    <x v="0"/>
    <n v="51"/>
    <x v="5"/>
    <x v="1"/>
    <x v="0"/>
    <n v="25"/>
    <x v="1"/>
    <n v="50"/>
    <n v="50"/>
    <n v="1.4"/>
    <s v="Y"/>
    <x v="1"/>
    <n v="0.6"/>
    <n v="0.6"/>
  </r>
  <r>
    <s v="FL250526"/>
    <s v="Steven Kim"/>
    <s v="Steven Kim"/>
    <s v="m"/>
    <x v="1"/>
    <n v="46"/>
    <x v="6"/>
    <x v="5"/>
    <x v="1"/>
    <n v="10"/>
    <x v="3"/>
    <m/>
    <s v=""/>
    <n v="4.5999999999999996"/>
    <s v="Y"/>
    <x v="1"/>
    <n v="0.62"/>
    <n v="0.62"/>
  </r>
  <r>
    <s v="FL250527"/>
    <s v="Kristi Knight"/>
    <s v="Kristi Knight"/>
    <s v="FEMALE"/>
    <x v="0"/>
    <n v="38"/>
    <x v="0"/>
    <x v="0"/>
    <x v="5"/>
    <n v="18"/>
    <x v="4"/>
    <s v="USD 40"/>
    <n v="40"/>
    <n v="4.9000000000000004"/>
    <b v="0"/>
    <x v="0"/>
    <n v="0.74"/>
    <n v="0.74"/>
  </r>
  <r>
    <s v="FL250528"/>
    <s v="Jason Bryant"/>
    <s v="Jason Bryant"/>
    <s v="male"/>
    <x v="1"/>
    <n v="26"/>
    <x v="20"/>
    <x v="6"/>
    <x v="0"/>
    <n v="1"/>
    <x v="2"/>
    <n v="20"/>
    <n v="20"/>
    <n v="0"/>
    <n v="1"/>
    <x v="1"/>
    <m/>
    <s v="Not Rated"/>
  </r>
  <r>
    <s v="FL250529"/>
    <s v="Maureen Keith"/>
    <s v="Maureen Keith"/>
    <s v="FEMALE"/>
    <x v="0"/>
    <n v="40"/>
    <x v="7"/>
    <x v="1"/>
    <x v="8"/>
    <n v="12"/>
    <x v="0"/>
    <n v="30"/>
    <n v="30"/>
    <n v="3.5"/>
    <m/>
    <x v="2"/>
    <n v="0.98"/>
    <n v="0.98"/>
  </r>
  <r>
    <s v="FL250530"/>
    <s v="Shawn Hogan"/>
    <s v="Shawn Hogan"/>
    <s v="male"/>
    <x v="1"/>
    <n v="37"/>
    <x v="2"/>
    <x v="2"/>
    <x v="9"/>
    <m/>
    <x v="5"/>
    <m/>
    <s v=""/>
    <n v="1.7"/>
    <s v="yes"/>
    <x v="1"/>
    <n v="0.63"/>
    <n v="0.63"/>
  </r>
  <r>
    <s v="FL250531"/>
    <s v="William Davis"/>
    <s v="William Davis"/>
    <s v="m"/>
    <x v="1"/>
    <n v="28"/>
    <x v="14"/>
    <x v="1"/>
    <x v="0"/>
    <n v="5"/>
    <x v="2"/>
    <n v="50"/>
    <n v="50"/>
    <n v="0"/>
    <s v="yes"/>
    <x v="1"/>
    <n v="96"/>
    <n v="0.96"/>
  </r>
  <r>
    <s v="FL250532"/>
    <s v="Stacy Bailey"/>
    <s v="Stacy Bailey"/>
    <s v="FEMALE"/>
    <x v="0"/>
    <n v="48"/>
    <x v="10"/>
    <x v="8"/>
    <x v="1"/>
    <n v="28"/>
    <x v="1"/>
    <s v="USD 20"/>
    <n v="20"/>
    <n v="0"/>
    <n v="0"/>
    <x v="0"/>
    <n v="0.88"/>
    <n v="0.88"/>
  </r>
  <r>
    <s v="FL250533"/>
    <s v="Thomas Dixon"/>
    <s v="Thomas Dixon"/>
    <s v="male"/>
    <x v="1"/>
    <n v="22"/>
    <x v="10"/>
    <x v="8"/>
    <x v="4"/>
    <n v="0"/>
    <x v="2"/>
    <m/>
    <s v=""/>
    <n v="4.5999999999999996"/>
    <b v="0"/>
    <x v="0"/>
    <m/>
    <s v="Not Rated"/>
  </r>
  <r>
    <s v="FL250534"/>
    <s v="Maria Hall"/>
    <s v="Maria Hall"/>
    <s v="FEMALE"/>
    <x v="0"/>
    <n v="41"/>
    <x v="2"/>
    <x v="2"/>
    <x v="3"/>
    <n v="14"/>
    <x v="0"/>
    <n v="40"/>
    <n v="40"/>
    <n v="1.1000000000000001"/>
    <b v="1"/>
    <x v="1"/>
    <n v="0.73"/>
    <n v="0.73"/>
  </r>
  <r>
    <s v="FL250535"/>
    <s v="Tony Lee"/>
    <s v="Tony Lee"/>
    <s v="male"/>
    <x v="1"/>
    <n v="38"/>
    <x v="5"/>
    <x v="1"/>
    <x v="2"/>
    <n v="15"/>
    <x v="0"/>
    <m/>
    <s v=""/>
    <n v="4.2"/>
    <n v="0"/>
    <x v="0"/>
    <n v="0.88"/>
    <n v="0.88"/>
  </r>
  <r>
    <s v="FL250536"/>
    <s v="Catherine Mccoy MD"/>
    <s v="Catherine Mccoy MD"/>
    <s v="FEMALE"/>
    <x v="0"/>
    <n v="31"/>
    <x v="17"/>
    <x v="14"/>
    <x v="6"/>
    <n v="9"/>
    <x v="3"/>
    <m/>
    <s v=""/>
    <n v="0"/>
    <b v="0"/>
    <x v="0"/>
    <n v="0.91"/>
    <n v="0.91"/>
  </r>
  <r>
    <s v="FL250537"/>
    <s v="Maria Benitez"/>
    <s v="Maria Benitez"/>
    <s v="f"/>
    <x v="0"/>
    <n v="30"/>
    <x v="18"/>
    <x v="15"/>
    <x v="1"/>
    <n v="9"/>
    <x v="3"/>
    <n v="30"/>
    <n v="30"/>
    <n v="3.9"/>
    <s v="no"/>
    <x v="0"/>
    <n v="0.65"/>
    <n v="0.65"/>
  </r>
  <r>
    <s v="FL250538"/>
    <s v="Joshua Chambers"/>
    <s v="Joshua Chambers"/>
    <s v="male"/>
    <x v="1"/>
    <n v="51"/>
    <x v="19"/>
    <x v="6"/>
    <x v="6"/>
    <n v="22"/>
    <x v="1"/>
    <n v="20"/>
    <n v="20"/>
    <n v="3.4"/>
    <b v="1"/>
    <x v="1"/>
    <n v="90"/>
    <n v="0.9"/>
  </r>
  <r>
    <s v="FL250539"/>
    <s v="Janice Daniels"/>
    <s v="Janice Daniels"/>
    <s v="f"/>
    <x v="0"/>
    <n v="21"/>
    <x v="2"/>
    <x v="2"/>
    <x v="8"/>
    <n v="0"/>
    <x v="2"/>
    <n v="20"/>
    <n v="20"/>
    <n v="2.6"/>
    <s v="N"/>
    <x v="0"/>
    <n v="0.72"/>
    <n v="0.72"/>
  </r>
  <r>
    <s v="FL250540"/>
    <s v="Carla Wood"/>
    <s v="Carla Wood"/>
    <s v="FEMALE"/>
    <x v="0"/>
    <n v="20"/>
    <x v="0"/>
    <x v="0"/>
    <x v="8"/>
    <n v="1"/>
    <x v="2"/>
    <s v="USD 40"/>
    <n v="40"/>
    <n v="2.2999999999999998"/>
    <n v="1"/>
    <x v="1"/>
    <n v="0.72"/>
    <n v="0.72"/>
  </r>
  <r>
    <s v="FL250541"/>
    <s v="Kenneth Vasquez"/>
    <s v="Kenneth Vasquez"/>
    <s v="male"/>
    <x v="1"/>
    <n v="30"/>
    <x v="9"/>
    <x v="7"/>
    <x v="0"/>
    <n v="5"/>
    <x v="2"/>
    <n v="30"/>
    <n v="30"/>
    <n v="4.8"/>
    <s v="N"/>
    <x v="0"/>
    <m/>
    <s v="Not Rated"/>
  </r>
  <r>
    <s v="FL250542"/>
    <s v="Kevin Smith"/>
    <s v="Kevin Smith"/>
    <s v="male"/>
    <x v="1"/>
    <n v="41"/>
    <x v="18"/>
    <x v="15"/>
    <x v="5"/>
    <n v="0"/>
    <x v="2"/>
    <s v="USD 40"/>
    <n v="40"/>
    <n v="4.5"/>
    <s v="N"/>
    <x v="0"/>
    <n v="0.68"/>
    <n v="0.68"/>
  </r>
  <r>
    <s v="FL250543"/>
    <s v="Thomas Kim"/>
    <s v="Thomas Kim"/>
    <s v="male"/>
    <x v="1"/>
    <n v="22"/>
    <x v="20"/>
    <x v="6"/>
    <x v="0"/>
    <n v="0"/>
    <x v="2"/>
    <n v="30"/>
    <n v="30"/>
    <n v="0"/>
    <n v="0"/>
    <x v="0"/>
    <n v="0.87"/>
    <n v="0.87"/>
  </r>
  <r>
    <s v="FL250544"/>
    <s v="Sean Park"/>
    <s v="Sean Park"/>
    <s v="male"/>
    <x v="1"/>
    <n v="45"/>
    <x v="19"/>
    <x v="6"/>
    <x v="7"/>
    <n v="19"/>
    <x v="4"/>
    <n v="75"/>
    <n v="75"/>
    <n v="0"/>
    <s v="no"/>
    <x v="0"/>
    <n v="0.72"/>
    <n v="0.72"/>
  </r>
  <r>
    <s v="FL250545"/>
    <s v="Judith Poole"/>
    <s v="Judith Poole"/>
    <s v="FEMALE"/>
    <x v="0"/>
    <n v="22"/>
    <x v="1"/>
    <x v="1"/>
    <x v="5"/>
    <n v="2"/>
    <x v="2"/>
    <n v="40"/>
    <n v="40"/>
    <n v="1.1000000000000001"/>
    <s v="no"/>
    <x v="0"/>
    <n v="0.76"/>
    <n v="0.76"/>
  </r>
  <r>
    <s v="FL250546"/>
    <s v="Melanie Baird"/>
    <s v="Melanie Baird"/>
    <s v="f"/>
    <x v="0"/>
    <n v="20"/>
    <x v="6"/>
    <x v="5"/>
    <x v="1"/>
    <n v="0"/>
    <x v="2"/>
    <n v="100"/>
    <n v="100"/>
    <n v="0"/>
    <n v="0"/>
    <x v="0"/>
    <n v="63"/>
    <n v="0.63"/>
  </r>
  <r>
    <s v="FL250547"/>
    <s v="Erika Mitchell"/>
    <s v="Erika Mitchell"/>
    <s v="FEMALE"/>
    <x v="0"/>
    <n v="20"/>
    <x v="14"/>
    <x v="1"/>
    <x v="5"/>
    <n v="2"/>
    <x v="2"/>
    <n v="40"/>
    <n v="40"/>
    <m/>
    <n v="1"/>
    <x v="1"/>
    <n v="0.91"/>
    <n v="0.91"/>
  </r>
  <r>
    <s v="FL250548"/>
    <s v="Ricky Martinez"/>
    <s v="Ricky Martinez"/>
    <s v="m"/>
    <x v="1"/>
    <n v="21"/>
    <x v="7"/>
    <x v="1"/>
    <x v="4"/>
    <n v="0"/>
    <x v="2"/>
    <n v="100"/>
    <n v="100"/>
    <m/>
    <n v="0"/>
    <x v="0"/>
    <n v="0.73"/>
    <n v="0.73"/>
  </r>
  <r>
    <s v="FL250549"/>
    <s v="John Christian"/>
    <s v="John Christian"/>
    <s v="male"/>
    <x v="1"/>
    <n v="22"/>
    <x v="3"/>
    <x v="3"/>
    <x v="7"/>
    <n v="1"/>
    <x v="2"/>
    <n v="40"/>
    <n v="40"/>
    <n v="0"/>
    <n v="0"/>
    <x v="0"/>
    <n v="0.63"/>
    <n v="0.63"/>
  </r>
  <r>
    <s v="FL250550"/>
    <s v="Nancy Smith"/>
    <s v="Nancy Smith"/>
    <s v="f"/>
    <x v="0"/>
    <n v="28"/>
    <x v="7"/>
    <x v="1"/>
    <x v="8"/>
    <n v="3"/>
    <x v="2"/>
    <s v="USD 20"/>
    <n v="20"/>
    <m/>
    <n v="1"/>
    <x v="1"/>
    <n v="0.79"/>
    <n v="0.79"/>
  </r>
  <r>
    <s v="FL250551"/>
    <s v="Cassandra Stephens"/>
    <s v="Cassandra Stephens"/>
    <s v="f"/>
    <x v="0"/>
    <n v="59"/>
    <x v="8"/>
    <x v="6"/>
    <x v="4"/>
    <m/>
    <x v="5"/>
    <n v="20"/>
    <n v="20"/>
    <n v="4.0999999999999996"/>
    <n v="0"/>
    <x v="0"/>
    <n v="75"/>
    <n v="0.75"/>
  </r>
  <r>
    <s v="FL250552"/>
    <s v="Miss Janet Donovan MD"/>
    <s v="Miss Janet Donovan MD"/>
    <s v="FEMALE"/>
    <x v="0"/>
    <n v="28"/>
    <x v="15"/>
    <x v="12"/>
    <x v="3"/>
    <n v="1"/>
    <x v="2"/>
    <m/>
    <s v=""/>
    <n v="0"/>
    <n v="0"/>
    <x v="0"/>
    <n v="0.7"/>
    <n v="0.7"/>
  </r>
  <r>
    <s v="FL250553"/>
    <s v="Kristina Williams"/>
    <s v="Kristina Williams"/>
    <s v="f"/>
    <x v="0"/>
    <n v="40"/>
    <x v="1"/>
    <x v="1"/>
    <x v="8"/>
    <n v="0"/>
    <x v="2"/>
    <n v="100"/>
    <n v="100"/>
    <n v="1.2"/>
    <m/>
    <x v="2"/>
    <n v="0.87"/>
    <n v="0.87"/>
  </r>
  <r>
    <s v="FL250554"/>
    <s v="Wayne Barnes"/>
    <s v="Wayne Barnes"/>
    <s v="m"/>
    <x v="1"/>
    <n v="57"/>
    <x v="0"/>
    <x v="0"/>
    <x v="0"/>
    <n v="7"/>
    <x v="3"/>
    <n v="30"/>
    <n v="30"/>
    <n v="1.6"/>
    <s v="no"/>
    <x v="0"/>
    <m/>
    <s v="Not Rated"/>
  </r>
  <r>
    <s v="FL250555"/>
    <s v="James Hinton"/>
    <s v="James Hinton"/>
    <s v="male"/>
    <x v="1"/>
    <n v="47"/>
    <x v="6"/>
    <x v="5"/>
    <x v="8"/>
    <n v="1"/>
    <x v="2"/>
    <n v="50"/>
    <n v="50"/>
    <n v="3.9"/>
    <s v="Y"/>
    <x v="1"/>
    <n v="0.88"/>
    <n v="0.88"/>
  </r>
  <r>
    <s v="FL250556"/>
    <s v="David Spence"/>
    <s v="David Spence"/>
    <s v="male"/>
    <x v="1"/>
    <n v="48"/>
    <x v="12"/>
    <x v="10"/>
    <x v="7"/>
    <n v="21"/>
    <x v="1"/>
    <n v="40"/>
    <n v="40"/>
    <n v="0"/>
    <n v="1"/>
    <x v="1"/>
    <m/>
    <s v="Not Rated"/>
  </r>
  <r>
    <s v="FL250557"/>
    <s v="Tyler Cooper"/>
    <s v="Tyler Cooper"/>
    <s v="male"/>
    <x v="1"/>
    <n v="28"/>
    <x v="5"/>
    <x v="1"/>
    <x v="6"/>
    <n v="1"/>
    <x v="2"/>
    <s v="USD 20"/>
    <n v="20"/>
    <n v="4.7"/>
    <b v="0"/>
    <x v="0"/>
    <n v="0.93"/>
    <n v="0.93"/>
  </r>
  <r>
    <s v="FL250558"/>
    <s v="Sean Martinez"/>
    <s v="Sean Martinez"/>
    <s v="m"/>
    <x v="1"/>
    <n v="41"/>
    <x v="6"/>
    <x v="5"/>
    <x v="2"/>
    <n v="15"/>
    <x v="0"/>
    <m/>
    <s v=""/>
    <n v="3.8"/>
    <n v="1"/>
    <x v="1"/>
    <m/>
    <s v="Not Rated"/>
  </r>
  <r>
    <s v="FL250559"/>
    <s v="Janet Barron"/>
    <s v="Janet Barron"/>
    <s v="f"/>
    <x v="0"/>
    <n v="57"/>
    <x v="17"/>
    <x v="14"/>
    <x v="7"/>
    <n v="33"/>
    <x v="1"/>
    <n v="100"/>
    <n v="100"/>
    <n v="3.5"/>
    <s v="no"/>
    <x v="0"/>
    <n v="0.74"/>
    <n v="0.74"/>
  </r>
  <r>
    <s v="FL250560"/>
    <s v="Rodney Wilson"/>
    <s v="Rodney Wilson"/>
    <s v="male"/>
    <x v="1"/>
    <n v="60"/>
    <x v="8"/>
    <x v="6"/>
    <x v="2"/>
    <n v="39"/>
    <x v="1"/>
    <s v="USD 75"/>
    <n v="75"/>
    <n v="4"/>
    <m/>
    <x v="2"/>
    <n v="0.7"/>
    <n v="0.7"/>
  </r>
  <r>
    <s v="FL250561"/>
    <s v="Kimberly Fitzgerald"/>
    <s v="Kimberly Fitzgerald"/>
    <s v="FEMALE"/>
    <x v="0"/>
    <n v="48"/>
    <x v="16"/>
    <x v="13"/>
    <x v="2"/>
    <n v="21"/>
    <x v="1"/>
    <n v="30"/>
    <n v="30"/>
    <n v="1.6"/>
    <s v="Y"/>
    <x v="1"/>
    <n v="0.67"/>
    <n v="0.67"/>
  </r>
  <r>
    <s v="FL250562"/>
    <s v="Nicole Davis"/>
    <s v="Nicole Davis"/>
    <s v="FEMALE"/>
    <x v="0"/>
    <n v="24"/>
    <x v="15"/>
    <x v="12"/>
    <x v="7"/>
    <n v="5"/>
    <x v="2"/>
    <n v="40"/>
    <n v="40"/>
    <n v="3"/>
    <s v="no"/>
    <x v="0"/>
    <n v="0.86"/>
    <n v="0.86"/>
  </r>
  <r>
    <s v="FL250563"/>
    <s v="Elizabeth Hayes"/>
    <s v="Elizabeth Hayes"/>
    <s v="FEMALE"/>
    <x v="0"/>
    <n v="33"/>
    <x v="19"/>
    <x v="6"/>
    <x v="8"/>
    <n v="11"/>
    <x v="0"/>
    <n v="50"/>
    <n v="50"/>
    <n v="5"/>
    <s v="yes"/>
    <x v="1"/>
    <n v="0.69"/>
    <n v="0.69"/>
  </r>
  <r>
    <s v="FL250564"/>
    <s v="Kathy Faulkner"/>
    <s v="Kathy Faulkner"/>
    <s v="FEMALE"/>
    <x v="0"/>
    <n v="20"/>
    <x v="6"/>
    <x v="5"/>
    <x v="2"/>
    <n v="0"/>
    <x v="2"/>
    <n v="30"/>
    <n v="30"/>
    <n v="4.8"/>
    <s v="yes"/>
    <x v="1"/>
    <n v="0.68"/>
    <n v="0.68"/>
  </r>
  <r>
    <s v="FL250565"/>
    <s v="John Gonzales"/>
    <s v="John Gonzales"/>
    <s v="male"/>
    <x v="1"/>
    <n v="59"/>
    <x v="7"/>
    <x v="1"/>
    <x v="8"/>
    <n v="15"/>
    <x v="0"/>
    <n v="50"/>
    <n v="50"/>
    <m/>
    <s v="no"/>
    <x v="0"/>
    <m/>
    <s v="Not Rated"/>
  </r>
  <r>
    <s v="FL250566"/>
    <s v="Shannon Luna"/>
    <s v="Shannon Luna"/>
    <s v="FEMALE"/>
    <x v="0"/>
    <n v="42"/>
    <x v="18"/>
    <x v="15"/>
    <x v="8"/>
    <n v="22"/>
    <x v="1"/>
    <m/>
    <s v=""/>
    <n v="2.9"/>
    <n v="0"/>
    <x v="0"/>
    <n v="0.61"/>
    <n v="0.61"/>
  </r>
  <r>
    <s v="FL250567"/>
    <s v="Stephanie Burton"/>
    <s v="Stephanie Burton"/>
    <s v="FEMALE"/>
    <x v="0"/>
    <n v="22"/>
    <x v="6"/>
    <x v="5"/>
    <x v="6"/>
    <n v="3"/>
    <x v="2"/>
    <m/>
    <s v=""/>
    <n v="3"/>
    <b v="1"/>
    <x v="1"/>
    <n v="0.96"/>
    <n v="0.96"/>
  </r>
  <r>
    <s v="FL250568"/>
    <s v="Kevin Gonzales"/>
    <s v="Kevin Gonzales"/>
    <s v="m"/>
    <x v="1"/>
    <n v="41"/>
    <x v="14"/>
    <x v="1"/>
    <x v="7"/>
    <n v="11"/>
    <x v="0"/>
    <n v="50"/>
    <n v="50"/>
    <n v="3.5"/>
    <n v="1"/>
    <x v="1"/>
    <n v="0.68"/>
    <n v="0.68"/>
  </r>
  <r>
    <s v="FL250569"/>
    <s v="Dawn Hardy"/>
    <s v="Dawn Hardy"/>
    <s v="FEMALE"/>
    <x v="0"/>
    <n v="25"/>
    <x v="8"/>
    <x v="6"/>
    <x v="3"/>
    <n v="5"/>
    <x v="2"/>
    <n v="40"/>
    <n v="40"/>
    <m/>
    <b v="1"/>
    <x v="1"/>
    <n v="0.75"/>
    <n v="0.75"/>
  </r>
  <r>
    <s v="FL250570"/>
    <s v="Margaret Perkins"/>
    <s v="Margaret Perkins"/>
    <s v="f"/>
    <x v="0"/>
    <n v="38"/>
    <x v="14"/>
    <x v="1"/>
    <x v="6"/>
    <n v="3"/>
    <x v="2"/>
    <n v="40"/>
    <n v="40"/>
    <n v="4.7"/>
    <n v="0"/>
    <x v="0"/>
    <n v="0.69"/>
    <n v="0.69"/>
  </r>
  <r>
    <s v="FL250571"/>
    <s v="Amanda Vargas"/>
    <s v="Amanda Vargas"/>
    <s v="FEMALE"/>
    <x v="0"/>
    <n v="43"/>
    <x v="5"/>
    <x v="1"/>
    <x v="8"/>
    <n v="1"/>
    <x v="2"/>
    <m/>
    <s v=""/>
    <n v="2.9"/>
    <s v="no"/>
    <x v="0"/>
    <n v="0.78"/>
    <n v="0.78"/>
  </r>
  <r>
    <s v="FL250572"/>
    <s v="Tonya Gonzalez"/>
    <s v="Tonya Gonzalez"/>
    <s v="f"/>
    <x v="0"/>
    <n v="54"/>
    <x v="19"/>
    <x v="6"/>
    <x v="4"/>
    <n v="1"/>
    <x v="2"/>
    <n v="75"/>
    <n v="75"/>
    <n v="4.4000000000000004"/>
    <s v="Y"/>
    <x v="1"/>
    <m/>
    <s v="Not Rated"/>
  </r>
  <r>
    <s v="FL250573"/>
    <s v="Elizabeth Bowman"/>
    <s v="Elizabeth Bowman"/>
    <s v="f"/>
    <x v="0"/>
    <n v="31"/>
    <x v="4"/>
    <x v="4"/>
    <x v="1"/>
    <n v="2"/>
    <x v="2"/>
    <n v="40"/>
    <n v="40"/>
    <n v="2.2999999999999998"/>
    <s v="N"/>
    <x v="0"/>
    <n v="0.98"/>
    <n v="0.98"/>
  </r>
  <r>
    <s v="FL250574"/>
    <s v="Ariana Pittman"/>
    <s v="Ariana Pittman"/>
    <s v="f"/>
    <x v="0"/>
    <n v="56"/>
    <x v="19"/>
    <x v="6"/>
    <x v="4"/>
    <n v="3"/>
    <x v="2"/>
    <n v="30"/>
    <n v="30"/>
    <n v="3.7"/>
    <m/>
    <x v="2"/>
    <n v="0.83"/>
    <n v="0.83"/>
  </r>
  <r>
    <s v="FL250575"/>
    <s v="Antonio Johnson"/>
    <s v="Antonio Johnson"/>
    <s v="male"/>
    <x v="1"/>
    <n v="46"/>
    <x v="19"/>
    <x v="6"/>
    <x v="2"/>
    <n v="11"/>
    <x v="0"/>
    <m/>
    <s v=""/>
    <n v="1.8"/>
    <n v="1"/>
    <x v="1"/>
    <n v="0.91"/>
    <n v="0.91"/>
  </r>
  <r>
    <s v="FL250576"/>
    <s v="Justin Lang"/>
    <s v="Justin Lang"/>
    <s v="male"/>
    <x v="1"/>
    <n v="60"/>
    <x v="16"/>
    <x v="13"/>
    <x v="4"/>
    <m/>
    <x v="5"/>
    <n v="100"/>
    <n v="100"/>
    <n v="0"/>
    <n v="1"/>
    <x v="1"/>
    <n v="0.96"/>
    <n v="0.96"/>
  </r>
  <r>
    <s v="FL250577"/>
    <s v="Kelli Ramirez"/>
    <s v="Kelli Ramirez"/>
    <s v="f"/>
    <x v="0"/>
    <n v="28"/>
    <x v="12"/>
    <x v="10"/>
    <x v="2"/>
    <n v="2"/>
    <x v="2"/>
    <s v="USD 50"/>
    <n v="50"/>
    <m/>
    <n v="1"/>
    <x v="1"/>
    <n v="0.85"/>
    <n v="0.85"/>
  </r>
  <r>
    <s v="FL250578"/>
    <s v="Deborah Torres"/>
    <s v="Deborah Torres"/>
    <s v="f"/>
    <x v="0"/>
    <n v="43"/>
    <x v="4"/>
    <x v="4"/>
    <x v="3"/>
    <n v="20"/>
    <x v="4"/>
    <s v="USD 30"/>
    <n v="30"/>
    <n v="2.7"/>
    <b v="0"/>
    <x v="0"/>
    <n v="0.72"/>
    <n v="0.72"/>
  </r>
  <r>
    <s v="FL250579"/>
    <s v="Joseph Horn"/>
    <s v="Joseph Horn"/>
    <s v="male"/>
    <x v="1"/>
    <n v="41"/>
    <x v="15"/>
    <x v="12"/>
    <x v="3"/>
    <n v="11"/>
    <x v="0"/>
    <n v="20"/>
    <n v="20"/>
    <n v="4.7"/>
    <m/>
    <x v="2"/>
    <n v="0.69"/>
    <n v="0.69"/>
  </r>
  <r>
    <s v="FL250580"/>
    <s v="Christopher Robinson"/>
    <s v="Christopher Robinson"/>
    <s v="male"/>
    <x v="1"/>
    <n v="41"/>
    <x v="7"/>
    <x v="1"/>
    <x v="8"/>
    <n v="0"/>
    <x v="2"/>
    <n v="20"/>
    <n v="20"/>
    <n v="3.1"/>
    <n v="0"/>
    <x v="0"/>
    <n v="90"/>
    <n v="0.9"/>
  </r>
  <r>
    <s v="FL250581"/>
    <s v="Sandra Mccormick"/>
    <s v="Sandra Mccormick"/>
    <s v="f"/>
    <x v="0"/>
    <n v="40"/>
    <x v="7"/>
    <x v="1"/>
    <x v="1"/>
    <n v="20"/>
    <x v="4"/>
    <n v="20"/>
    <n v="20"/>
    <n v="2.2999999999999998"/>
    <n v="0"/>
    <x v="0"/>
    <n v="0.92"/>
    <n v="0.92"/>
  </r>
  <r>
    <s v="FL250582"/>
    <s v="Michael Holland"/>
    <s v="Michael Holland"/>
    <s v="male"/>
    <x v="1"/>
    <n v="45"/>
    <x v="2"/>
    <x v="2"/>
    <x v="8"/>
    <n v="3"/>
    <x v="2"/>
    <s v="USD 20"/>
    <n v="20"/>
    <n v="1.3"/>
    <s v="Y"/>
    <x v="1"/>
    <n v="0.91"/>
    <n v="0.91"/>
  </r>
  <r>
    <s v="FL250583"/>
    <s v="Kenneth Stevenson"/>
    <s v="Kenneth Stevenson"/>
    <s v="male"/>
    <x v="1"/>
    <n v="47"/>
    <x v="16"/>
    <x v="13"/>
    <x v="8"/>
    <n v="28"/>
    <x v="1"/>
    <s v="USD 50"/>
    <n v="50"/>
    <n v="2.9"/>
    <b v="1"/>
    <x v="1"/>
    <m/>
    <s v="Not Rated"/>
  </r>
  <r>
    <s v="FL250584"/>
    <s v="Timothy Bennett"/>
    <s v="Timothy Bennett"/>
    <s v="m"/>
    <x v="1"/>
    <n v="34"/>
    <x v="10"/>
    <x v="8"/>
    <x v="5"/>
    <n v="0"/>
    <x v="2"/>
    <n v="40"/>
    <n v="40"/>
    <n v="3.3"/>
    <n v="0"/>
    <x v="0"/>
    <n v="0.98"/>
    <n v="0.98"/>
  </r>
  <r>
    <s v="FL250585"/>
    <s v="Gregory Randall"/>
    <s v="Gregory Randall"/>
    <s v="m"/>
    <x v="1"/>
    <n v="47"/>
    <x v="5"/>
    <x v="1"/>
    <x v="6"/>
    <n v="4"/>
    <x v="2"/>
    <s v="USD 20"/>
    <n v="20"/>
    <n v="4.2"/>
    <m/>
    <x v="2"/>
    <n v="0.82"/>
    <n v="0.82"/>
  </r>
  <r>
    <s v="FL250586"/>
    <s v="Charles Martinez"/>
    <s v="Charles Martinez"/>
    <s v="m"/>
    <x v="1"/>
    <n v="32"/>
    <x v="19"/>
    <x v="6"/>
    <x v="6"/>
    <n v="9"/>
    <x v="3"/>
    <s v="USD 40"/>
    <n v="40"/>
    <n v="1.3"/>
    <b v="1"/>
    <x v="1"/>
    <n v="0.83"/>
    <n v="0.83"/>
  </r>
  <r>
    <s v="FL250587"/>
    <s v="James Hall"/>
    <s v="James Hall"/>
    <s v="m"/>
    <x v="1"/>
    <n v="28"/>
    <x v="7"/>
    <x v="1"/>
    <x v="1"/>
    <n v="2"/>
    <x v="2"/>
    <n v="100"/>
    <n v="100"/>
    <n v="4.4000000000000004"/>
    <b v="1"/>
    <x v="1"/>
    <m/>
    <s v="Not Rated"/>
  </r>
  <r>
    <s v="FL250588"/>
    <s v="Michael Garcia"/>
    <s v="Michael Garcia"/>
    <s v="m"/>
    <x v="1"/>
    <n v="32"/>
    <x v="1"/>
    <x v="1"/>
    <x v="8"/>
    <n v="1"/>
    <x v="2"/>
    <n v="100"/>
    <n v="100"/>
    <n v="3.4"/>
    <b v="1"/>
    <x v="1"/>
    <m/>
    <s v="Not Rated"/>
  </r>
  <r>
    <s v="FL250589"/>
    <s v="Michele Duran"/>
    <s v="Michele Duran"/>
    <s v="f"/>
    <x v="0"/>
    <n v="49"/>
    <x v="3"/>
    <x v="3"/>
    <x v="4"/>
    <n v="2"/>
    <x v="2"/>
    <n v="100"/>
    <n v="100"/>
    <n v="3.4"/>
    <n v="1"/>
    <x v="1"/>
    <n v="0.85"/>
    <n v="0.85"/>
  </r>
  <r>
    <s v="FL250590"/>
    <s v="Jessica Gray"/>
    <s v="Jessica Gray"/>
    <s v="f"/>
    <x v="0"/>
    <n v="36"/>
    <x v="8"/>
    <x v="6"/>
    <x v="1"/>
    <n v="16"/>
    <x v="4"/>
    <s v="USD 20"/>
    <n v="20"/>
    <n v="3.2"/>
    <m/>
    <x v="2"/>
    <m/>
    <s v="Not Rated"/>
  </r>
  <r>
    <s v="FL250591"/>
    <s v="Keith Shaffer"/>
    <s v="Keith Shaffer"/>
    <s v="m"/>
    <x v="1"/>
    <n v="59"/>
    <x v="19"/>
    <x v="6"/>
    <x v="0"/>
    <n v="22"/>
    <x v="1"/>
    <s v="USD 20"/>
    <n v="20"/>
    <n v="3.6"/>
    <s v="N"/>
    <x v="0"/>
    <n v="0.63"/>
    <n v="0.63"/>
  </r>
  <r>
    <s v="FL250592"/>
    <s v="Jessica Decker"/>
    <s v="Jessica Decker"/>
    <s v="FEMALE"/>
    <x v="0"/>
    <n v="52"/>
    <x v="14"/>
    <x v="1"/>
    <x v="7"/>
    <n v="22"/>
    <x v="1"/>
    <n v="20"/>
    <n v="20"/>
    <n v="0"/>
    <n v="0"/>
    <x v="0"/>
    <m/>
    <s v="Not Rated"/>
  </r>
  <r>
    <s v="FL250593"/>
    <s v="Brianna Pittman"/>
    <s v="Brianna Pittman"/>
    <s v="FEMALE"/>
    <x v="0"/>
    <n v="24"/>
    <x v="18"/>
    <x v="15"/>
    <x v="0"/>
    <n v="5"/>
    <x v="2"/>
    <n v="40"/>
    <n v="40"/>
    <n v="1.8"/>
    <n v="1"/>
    <x v="1"/>
    <n v="0.86"/>
    <n v="0.86"/>
  </r>
  <r>
    <s v="FL250594"/>
    <s v="Kimberly Hunter"/>
    <s v="Kimberly Hunter"/>
    <s v="FEMALE"/>
    <x v="0"/>
    <n v="26"/>
    <x v="1"/>
    <x v="1"/>
    <x v="2"/>
    <n v="2"/>
    <x v="2"/>
    <s v="USD 75"/>
    <n v="75"/>
    <n v="2.5"/>
    <s v="yes"/>
    <x v="1"/>
    <n v="60"/>
    <n v="0.6"/>
  </r>
  <r>
    <s v="FL250595"/>
    <s v="Daniel Martin"/>
    <s v="Daniel Martin"/>
    <s v="m"/>
    <x v="1"/>
    <n v="55"/>
    <x v="14"/>
    <x v="1"/>
    <x v="7"/>
    <n v="24"/>
    <x v="1"/>
    <n v="40"/>
    <n v="40"/>
    <n v="2"/>
    <n v="1"/>
    <x v="1"/>
    <n v="88"/>
    <n v="0.88"/>
  </r>
  <r>
    <s v="FL250596"/>
    <s v="Rachel Smith"/>
    <s v="Rachel Smith"/>
    <s v="FEMALE"/>
    <x v="0"/>
    <n v="56"/>
    <x v="0"/>
    <x v="0"/>
    <x v="1"/>
    <n v="37"/>
    <x v="1"/>
    <n v="40"/>
    <n v="40"/>
    <n v="0"/>
    <s v="N"/>
    <x v="0"/>
    <n v="0.7"/>
    <n v="0.7"/>
  </r>
  <r>
    <s v="FL250597"/>
    <s v="Michael Miller"/>
    <s v="Michael Miller"/>
    <s v="m"/>
    <x v="1"/>
    <n v="36"/>
    <x v="15"/>
    <x v="12"/>
    <x v="2"/>
    <n v="3"/>
    <x v="2"/>
    <s v="USD 50"/>
    <n v="50"/>
    <n v="1.3"/>
    <n v="1"/>
    <x v="1"/>
    <n v="0.77"/>
    <n v="0.77"/>
  </r>
  <r>
    <s v="FL250598"/>
    <s v="Willie Clark"/>
    <s v="Willie Clark"/>
    <s v="m"/>
    <x v="1"/>
    <n v="48"/>
    <x v="8"/>
    <x v="6"/>
    <x v="3"/>
    <n v="18"/>
    <x v="4"/>
    <n v="75"/>
    <n v="75"/>
    <n v="0"/>
    <n v="0"/>
    <x v="0"/>
    <n v="0.8"/>
    <n v="0.8"/>
  </r>
  <r>
    <s v="FL250599"/>
    <s v="Jeremy Hernandez"/>
    <s v="Jeremy Hernandez"/>
    <s v="male"/>
    <x v="1"/>
    <n v="55"/>
    <x v="16"/>
    <x v="13"/>
    <x v="9"/>
    <n v="6"/>
    <x v="3"/>
    <n v="40"/>
    <n v="40"/>
    <n v="3.6"/>
    <s v="Y"/>
    <x v="1"/>
    <m/>
    <s v="Not Rated"/>
  </r>
  <r>
    <s v="FL250600"/>
    <s v="Tina Shelton"/>
    <s v="Tina Shelton"/>
    <s v="FEMALE"/>
    <x v="0"/>
    <n v="56"/>
    <x v="20"/>
    <x v="6"/>
    <x v="8"/>
    <n v="17"/>
    <x v="4"/>
    <m/>
    <s v=""/>
    <n v="1.3"/>
    <m/>
    <x v="2"/>
    <n v="0.87"/>
    <n v="0.87"/>
  </r>
  <r>
    <s v="FL250601"/>
    <s v="Dr. Pamela Larson"/>
    <s v="Pamela Larson"/>
    <s v="FEMALE"/>
    <x v="0"/>
    <n v="28"/>
    <x v="14"/>
    <x v="1"/>
    <x v="0"/>
    <n v="1"/>
    <x v="2"/>
    <n v="75"/>
    <n v="75"/>
    <n v="2.7"/>
    <b v="1"/>
    <x v="1"/>
    <n v="0.93"/>
    <n v="0.93"/>
  </r>
  <r>
    <s v="FL250602"/>
    <s v="Ryan Ewing"/>
    <s v="Ryan Ewing"/>
    <s v="male"/>
    <x v="1"/>
    <n v="60"/>
    <x v="5"/>
    <x v="1"/>
    <x v="4"/>
    <n v="39"/>
    <x v="1"/>
    <s v="USD 100"/>
    <n v="100"/>
    <n v="1.5"/>
    <m/>
    <x v="2"/>
    <n v="88"/>
    <n v="0.88"/>
  </r>
  <r>
    <s v="FL250603"/>
    <s v="Mark Cochran"/>
    <s v="Mark Cochran"/>
    <s v="male"/>
    <x v="1"/>
    <n v="34"/>
    <x v="12"/>
    <x v="10"/>
    <x v="0"/>
    <n v="15"/>
    <x v="0"/>
    <n v="20"/>
    <n v="20"/>
    <n v="0"/>
    <n v="0"/>
    <x v="0"/>
    <n v="1"/>
    <n v="1"/>
  </r>
  <r>
    <s v="FL250604"/>
    <s v="Martha Carson"/>
    <s v="Martha Carson"/>
    <s v="FEMALE"/>
    <x v="0"/>
    <n v="38"/>
    <x v="4"/>
    <x v="4"/>
    <x v="4"/>
    <n v="13"/>
    <x v="0"/>
    <n v="40"/>
    <n v="40"/>
    <n v="0"/>
    <n v="1"/>
    <x v="1"/>
    <n v="61"/>
    <n v="0.61"/>
  </r>
  <r>
    <s v="FL250605"/>
    <s v="Heather Jackson"/>
    <s v="Heather Jackson"/>
    <s v="FEMALE"/>
    <x v="0"/>
    <n v="51"/>
    <x v="12"/>
    <x v="10"/>
    <x v="3"/>
    <n v="17"/>
    <x v="4"/>
    <n v="100"/>
    <n v="100"/>
    <n v="3"/>
    <b v="0"/>
    <x v="0"/>
    <n v="0.79"/>
    <n v="0.79"/>
  </r>
  <r>
    <s v="FL250606"/>
    <s v="Megan Young"/>
    <s v="Megan Young"/>
    <s v="f"/>
    <x v="0"/>
    <n v="21"/>
    <x v="9"/>
    <x v="7"/>
    <x v="1"/>
    <n v="1"/>
    <x v="2"/>
    <n v="30"/>
    <n v="30"/>
    <n v="1.2"/>
    <m/>
    <x v="2"/>
    <n v="0.73"/>
    <n v="0.73"/>
  </r>
  <r>
    <s v="FL250607"/>
    <s v="Thomas Davis"/>
    <s v="Thomas Davis"/>
    <s v="m"/>
    <x v="1"/>
    <n v="35"/>
    <x v="0"/>
    <x v="0"/>
    <x v="6"/>
    <n v="16"/>
    <x v="4"/>
    <m/>
    <s v=""/>
    <n v="1.3"/>
    <n v="1"/>
    <x v="1"/>
    <n v="0.64"/>
    <n v="0.64"/>
  </r>
  <r>
    <s v="FL250608"/>
    <s v="Thomas Mooney"/>
    <s v="Thomas Mooney"/>
    <s v="m"/>
    <x v="1"/>
    <n v="27"/>
    <x v="11"/>
    <x v="9"/>
    <x v="3"/>
    <n v="9"/>
    <x v="3"/>
    <n v="100"/>
    <n v="100"/>
    <m/>
    <b v="1"/>
    <x v="1"/>
    <m/>
    <s v="Not Rated"/>
  </r>
  <r>
    <s v="FL250609"/>
    <s v="Susan Smith"/>
    <s v="Susan Smith"/>
    <s v="FEMALE"/>
    <x v="0"/>
    <n v="42"/>
    <x v="6"/>
    <x v="5"/>
    <x v="1"/>
    <n v="20"/>
    <x v="4"/>
    <s v="USD 50"/>
    <n v="50"/>
    <n v="3.8"/>
    <s v="N"/>
    <x v="0"/>
    <n v="0.93"/>
    <n v="0.93"/>
  </r>
  <r>
    <s v="FL250610"/>
    <s v="Brianna Orr"/>
    <s v="Brianna Orr"/>
    <s v="f"/>
    <x v="0"/>
    <n v="52"/>
    <x v="14"/>
    <x v="1"/>
    <x v="0"/>
    <n v="29"/>
    <x v="1"/>
    <n v="30"/>
    <n v="30"/>
    <n v="3.8"/>
    <n v="0"/>
    <x v="0"/>
    <n v="0.68"/>
    <n v="0.68"/>
  </r>
  <r>
    <s v="FL250611"/>
    <s v="Dustin Smith"/>
    <s v="Dustin Smith"/>
    <s v="male"/>
    <x v="1"/>
    <n v="53"/>
    <x v="12"/>
    <x v="10"/>
    <x v="3"/>
    <n v="21"/>
    <x v="1"/>
    <n v="40"/>
    <n v="40"/>
    <n v="4.7"/>
    <n v="1"/>
    <x v="1"/>
    <n v="0.62"/>
    <n v="0.62"/>
  </r>
  <r>
    <s v="FL250612"/>
    <s v="Sarah White"/>
    <s v="Sarah White"/>
    <s v="FEMALE"/>
    <x v="0"/>
    <n v="54"/>
    <x v="0"/>
    <x v="0"/>
    <x v="1"/>
    <n v="28"/>
    <x v="1"/>
    <s v="USD 40"/>
    <n v="40"/>
    <n v="1.1000000000000001"/>
    <s v="no"/>
    <x v="0"/>
    <m/>
    <s v="Not Rated"/>
  </r>
  <r>
    <s v="FL250613"/>
    <s v="Michael Davis"/>
    <s v="Michael Davis"/>
    <s v="male"/>
    <x v="1"/>
    <n v="51"/>
    <x v="9"/>
    <x v="7"/>
    <x v="2"/>
    <n v="5"/>
    <x v="2"/>
    <n v="50"/>
    <n v="50"/>
    <n v="4.2"/>
    <n v="1"/>
    <x v="1"/>
    <n v="0.82"/>
    <n v="0.82"/>
  </r>
  <r>
    <s v="FL250614"/>
    <s v="Jennifer Phillips"/>
    <s v="Jennifer Phillips"/>
    <s v="f"/>
    <x v="0"/>
    <n v="30"/>
    <x v="12"/>
    <x v="10"/>
    <x v="3"/>
    <n v="0"/>
    <x v="2"/>
    <m/>
    <s v=""/>
    <n v="0"/>
    <n v="0"/>
    <x v="0"/>
    <m/>
    <s v="Not Rated"/>
  </r>
  <r>
    <s v="FL250615"/>
    <s v="Dana Sanders"/>
    <s v="Dana Sanders"/>
    <s v="FEMALE"/>
    <x v="0"/>
    <n v="45"/>
    <x v="3"/>
    <x v="3"/>
    <x v="9"/>
    <n v="27"/>
    <x v="1"/>
    <s v="USD 75"/>
    <n v="75"/>
    <n v="0"/>
    <m/>
    <x v="2"/>
    <n v="0.85"/>
    <n v="0.85"/>
  </r>
  <r>
    <s v="FL250616"/>
    <s v="Daniel Quinn"/>
    <s v="Daniel Quinn"/>
    <s v="male"/>
    <x v="1"/>
    <n v="57"/>
    <x v="4"/>
    <x v="4"/>
    <x v="2"/>
    <n v="26"/>
    <x v="1"/>
    <s v="USD 100"/>
    <n v="100"/>
    <n v="2.4"/>
    <n v="1"/>
    <x v="1"/>
    <n v="0.78"/>
    <n v="0.78"/>
  </r>
  <r>
    <s v="FL250617"/>
    <s v="Matthew Steele"/>
    <s v="Matthew Steele"/>
    <s v="male"/>
    <x v="1"/>
    <n v="38"/>
    <x v="6"/>
    <x v="5"/>
    <x v="0"/>
    <n v="19"/>
    <x v="4"/>
    <n v="40"/>
    <n v="40"/>
    <n v="0"/>
    <n v="1"/>
    <x v="1"/>
    <n v="0.86"/>
    <n v="0.86"/>
  </r>
  <r>
    <s v="FL250618"/>
    <s v="Michele Taylor"/>
    <s v="Michele Taylor"/>
    <s v="FEMALE"/>
    <x v="0"/>
    <n v="42"/>
    <x v="13"/>
    <x v="11"/>
    <x v="8"/>
    <n v="24"/>
    <x v="1"/>
    <s v="USD 40"/>
    <n v="40"/>
    <m/>
    <b v="0"/>
    <x v="0"/>
    <n v="0.88"/>
    <n v="0.88"/>
  </r>
  <r>
    <s v="FL250619"/>
    <s v="Ashley Hammond"/>
    <s v="Ashley Hammond"/>
    <s v="FEMALE"/>
    <x v="0"/>
    <n v="30"/>
    <x v="17"/>
    <x v="14"/>
    <x v="8"/>
    <n v="7"/>
    <x v="3"/>
    <n v="30"/>
    <n v="30"/>
    <n v="3.3"/>
    <m/>
    <x v="2"/>
    <n v="0.68"/>
    <n v="0.68"/>
  </r>
  <r>
    <s v="FL250620"/>
    <s v="Nicole Taylor"/>
    <s v="Nicole Taylor"/>
    <s v="FEMALE"/>
    <x v="0"/>
    <n v="43"/>
    <x v="1"/>
    <x v="1"/>
    <x v="3"/>
    <n v="13"/>
    <x v="0"/>
    <n v="100"/>
    <n v="100"/>
    <n v="1.4"/>
    <n v="1"/>
    <x v="1"/>
    <n v="0.97"/>
    <n v="0.97"/>
  </r>
  <r>
    <s v="FL250621"/>
    <s v="Casey Bush"/>
    <s v="Casey Bush"/>
    <s v="male"/>
    <x v="1"/>
    <n v="22"/>
    <x v="16"/>
    <x v="13"/>
    <x v="6"/>
    <n v="2"/>
    <x v="2"/>
    <n v="75"/>
    <n v="75"/>
    <n v="1.7"/>
    <s v="no"/>
    <x v="0"/>
    <n v="0.91"/>
    <n v="0.91"/>
  </r>
  <r>
    <s v="FL250622"/>
    <s v="Samuel Patterson"/>
    <s v="Samuel Patterson"/>
    <s v="m"/>
    <x v="1"/>
    <n v="57"/>
    <x v="19"/>
    <x v="6"/>
    <x v="9"/>
    <n v="37"/>
    <x v="1"/>
    <n v="30"/>
    <n v="30"/>
    <n v="4.8"/>
    <b v="0"/>
    <x v="0"/>
    <m/>
    <s v="Not Rated"/>
  </r>
  <r>
    <s v="FL250623"/>
    <s v="Craig Dennis"/>
    <s v="Craig Dennis"/>
    <s v="male"/>
    <x v="1"/>
    <n v="44"/>
    <x v="7"/>
    <x v="1"/>
    <x v="2"/>
    <n v="1"/>
    <x v="2"/>
    <m/>
    <s v=""/>
    <n v="4.8"/>
    <s v="N"/>
    <x v="0"/>
    <n v="0.97"/>
    <n v="0.97"/>
  </r>
  <r>
    <s v="FL250624"/>
    <s v="Heidi Dixon"/>
    <s v="Heidi Dixon"/>
    <s v="FEMALE"/>
    <x v="0"/>
    <n v="46"/>
    <x v="18"/>
    <x v="15"/>
    <x v="8"/>
    <n v="5"/>
    <x v="2"/>
    <s v="USD 30"/>
    <n v="30"/>
    <n v="2"/>
    <s v="yes"/>
    <x v="1"/>
    <n v="0.64"/>
    <n v="0.64"/>
  </r>
  <r>
    <s v="FL250625"/>
    <s v="David Bishop"/>
    <s v="David Bishop"/>
    <s v="male"/>
    <x v="1"/>
    <m/>
    <x v="20"/>
    <x v="6"/>
    <x v="0"/>
    <n v="1"/>
    <x v="2"/>
    <s v="USD 50"/>
    <n v="50"/>
    <n v="2.8"/>
    <s v="no"/>
    <x v="0"/>
    <n v="0.87"/>
    <n v="0.87"/>
  </r>
  <r>
    <s v="FL250626"/>
    <s v="Laura Butler"/>
    <s v="Laura Butler"/>
    <s v="FEMALE"/>
    <x v="0"/>
    <n v="34"/>
    <x v="1"/>
    <x v="1"/>
    <x v="5"/>
    <n v="2"/>
    <x v="2"/>
    <n v="100"/>
    <n v="100"/>
    <n v="0"/>
    <n v="0"/>
    <x v="0"/>
    <n v="86"/>
    <n v="0.86"/>
  </r>
  <r>
    <s v="FL250627"/>
    <s v="Denise Erickson"/>
    <s v="Denise Erickson"/>
    <s v="f"/>
    <x v="0"/>
    <n v="46"/>
    <x v="0"/>
    <x v="0"/>
    <x v="1"/>
    <m/>
    <x v="5"/>
    <n v="100"/>
    <n v="100"/>
    <n v="4.4000000000000004"/>
    <n v="1"/>
    <x v="1"/>
    <n v="97"/>
    <n v="0.97"/>
  </r>
  <r>
    <s v="FL250628"/>
    <s v="Nicole Austin"/>
    <s v="Nicole Austin"/>
    <s v="f"/>
    <x v="0"/>
    <n v="22"/>
    <x v="15"/>
    <x v="12"/>
    <x v="0"/>
    <n v="0"/>
    <x v="2"/>
    <s v="USD 30"/>
    <n v="30"/>
    <n v="4.9000000000000004"/>
    <b v="0"/>
    <x v="0"/>
    <n v="0.73"/>
    <n v="0.73"/>
  </r>
  <r>
    <s v="FL250629"/>
    <s v="Summer Williams"/>
    <s v="Summer Williams"/>
    <s v="FEMALE"/>
    <x v="0"/>
    <n v="23"/>
    <x v="17"/>
    <x v="14"/>
    <x v="4"/>
    <n v="0"/>
    <x v="2"/>
    <s v="USD 75"/>
    <n v="75"/>
    <n v="2.2999999999999998"/>
    <m/>
    <x v="2"/>
    <n v="0.6"/>
    <n v="0.6"/>
  </r>
  <r>
    <s v="FL250630"/>
    <s v="Angela Blackwell"/>
    <s v="Angela Blackwell"/>
    <s v="f"/>
    <x v="0"/>
    <n v="60"/>
    <x v="6"/>
    <x v="5"/>
    <x v="3"/>
    <n v="41"/>
    <x v="1"/>
    <n v="40"/>
    <n v="40"/>
    <n v="4.9000000000000004"/>
    <n v="1"/>
    <x v="1"/>
    <n v="66"/>
    <n v="0.66"/>
  </r>
  <r>
    <s v="FL250631"/>
    <s v="Thomas Wall"/>
    <s v="Thomas Wall"/>
    <s v="m"/>
    <x v="1"/>
    <n v="20"/>
    <x v="14"/>
    <x v="1"/>
    <x v="8"/>
    <m/>
    <x v="5"/>
    <n v="75"/>
    <n v="75"/>
    <n v="4.3"/>
    <n v="0"/>
    <x v="0"/>
    <n v="0.9"/>
    <n v="0.9"/>
  </r>
  <r>
    <s v="FL250632"/>
    <s v="Sarah Anderson"/>
    <s v="Sarah Anderson"/>
    <s v="f"/>
    <x v="0"/>
    <n v="41"/>
    <x v="12"/>
    <x v="10"/>
    <x v="6"/>
    <n v="23"/>
    <x v="1"/>
    <n v="75"/>
    <n v="75"/>
    <n v="1.4"/>
    <n v="0"/>
    <x v="0"/>
    <m/>
    <s v="Not Rated"/>
  </r>
  <r>
    <s v="FL250633"/>
    <s v="Christian Lane"/>
    <s v="Christian Lane"/>
    <s v="m"/>
    <x v="1"/>
    <n v="24"/>
    <x v="15"/>
    <x v="12"/>
    <x v="1"/>
    <n v="0"/>
    <x v="2"/>
    <n v="100"/>
    <n v="100"/>
    <m/>
    <s v="no"/>
    <x v="0"/>
    <m/>
    <s v="Not Rated"/>
  </r>
  <r>
    <s v="FL250634"/>
    <s v="Todd Casey"/>
    <s v="Todd Casey"/>
    <s v="m"/>
    <x v="1"/>
    <n v="44"/>
    <x v="3"/>
    <x v="3"/>
    <x v="9"/>
    <n v="4"/>
    <x v="2"/>
    <m/>
    <s v=""/>
    <n v="1.3"/>
    <s v="yes"/>
    <x v="1"/>
    <n v="77"/>
    <n v="0.77"/>
  </r>
  <r>
    <s v="FL250635"/>
    <s v="David Martinez"/>
    <s v="David Martinez"/>
    <s v="male"/>
    <x v="1"/>
    <n v="52"/>
    <x v="18"/>
    <x v="15"/>
    <x v="6"/>
    <n v="4"/>
    <x v="2"/>
    <n v="75"/>
    <n v="75"/>
    <n v="2.2999999999999998"/>
    <n v="1"/>
    <x v="1"/>
    <n v="0.79"/>
    <n v="0.79"/>
  </r>
  <r>
    <s v="FL250636"/>
    <s v="Donald Salas"/>
    <s v="Donald Salas"/>
    <s v="m"/>
    <x v="1"/>
    <n v="35"/>
    <x v="20"/>
    <x v="6"/>
    <x v="9"/>
    <n v="13"/>
    <x v="0"/>
    <n v="40"/>
    <n v="40"/>
    <n v="3.6"/>
    <n v="0"/>
    <x v="0"/>
    <n v="0.83"/>
    <n v="0.83"/>
  </r>
  <r>
    <s v="FL250637"/>
    <s v="Emma Hicks"/>
    <s v="Emma Hicks"/>
    <s v="FEMALE"/>
    <x v="0"/>
    <n v="24"/>
    <x v="3"/>
    <x v="3"/>
    <x v="8"/>
    <n v="2"/>
    <x v="2"/>
    <n v="50"/>
    <n v="50"/>
    <m/>
    <s v="N"/>
    <x v="0"/>
    <n v="0.64"/>
    <n v="0.64"/>
  </r>
  <r>
    <s v="FL250638"/>
    <s v="Alison Clark"/>
    <s v="Alison Clark"/>
    <s v="FEMALE"/>
    <x v="0"/>
    <n v="46"/>
    <x v="1"/>
    <x v="1"/>
    <x v="7"/>
    <n v="25"/>
    <x v="1"/>
    <n v="100"/>
    <n v="100"/>
    <n v="1.3"/>
    <s v="no"/>
    <x v="0"/>
    <n v="0.8"/>
    <n v="0.8"/>
  </r>
  <r>
    <s v="FL250639"/>
    <s v="Andrew Barnes"/>
    <s v="Andrew Barnes"/>
    <s v="m"/>
    <x v="1"/>
    <n v="57"/>
    <x v="19"/>
    <x v="6"/>
    <x v="1"/>
    <n v="18"/>
    <x v="4"/>
    <s v="USD 30"/>
    <n v="30"/>
    <n v="1.1000000000000001"/>
    <b v="0"/>
    <x v="0"/>
    <n v="0.9"/>
    <n v="0.9"/>
  </r>
  <r>
    <s v="FL250640"/>
    <s v="Gina Snyder"/>
    <s v="Gina Snyder"/>
    <s v="f"/>
    <x v="0"/>
    <n v="49"/>
    <x v="19"/>
    <x v="6"/>
    <x v="3"/>
    <n v="24"/>
    <x v="1"/>
    <n v="50"/>
    <n v="50"/>
    <n v="0"/>
    <n v="0"/>
    <x v="0"/>
    <n v="0.94"/>
    <n v="0.94"/>
  </r>
  <r>
    <s v="FL250641"/>
    <s v="David Watson"/>
    <s v="David Watson"/>
    <s v="male"/>
    <x v="1"/>
    <n v="41"/>
    <x v="9"/>
    <x v="7"/>
    <x v="4"/>
    <n v="7"/>
    <x v="3"/>
    <n v="40"/>
    <n v="40"/>
    <n v="1.8"/>
    <b v="0"/>
    <x v="0"/>
    <n v="0.7"/>
    <n v="0.7"/>
  </r>
  <r>
    <s v="FL250642"/>
    <s v="John Davis"/>
    <s v="John Davis"/>
    <s v="male"/>
    <x v="1"/>
    <n v="22"/>
    <x v="19"/>
    <x v="6"/>
    <x v="9"/>
    <n v="1"/>
    <x v="2"/>
    <s v="USD 20"/>
    <n v="20"/>
    <m/>
    <s v="yes"/>
    <x v="1"/>
    <n v="0.75"/>
    <n v="0.75"/>
  </r>
  <r>
    <s v="FL250643"/>
    <s v="Joseph Thomas"/>
    <s v="Joseph Thomas"/>
    <s v="male"/>
    <x v="1"/>
    <n v="50"/>
    <x v="1"/>
    <x v="1"/>
    <x v="0"/>
    <n v="17"/>
    <x v="4"/>
    <n v="75"/>
    <n v="75"/>
    <n v="3.3"/>
    <n v="1"/>
    <x v="1"/>
    <n v="0.69"/>
    <n v="0.69"/>
  </r>
  <r>
    <s v="FL250644"/>
    <s v="Dean Finley"/>
    <s v="Dean Finley"/>
    <s v="male"/>
    <x v="1"/>
    <n v="57"/>
    <x v="2"/>
    <x v="2"/>
    <x v="2"/>
    <n v="4"/>
    <x v="2"/>
    <s v="USD 30"/>
    <n v="30"/>
    <n v="4.2"/>
    <n v="0"/>
    <x v="0"/>
    <m/>
    <s v="Not Rated"/>
  </r>
  <r>
    <s v="FL250645"/>
    <s v="Ashley Kemp"/>
    <s v="Ashley Kemp"/>
    <s v="FEMALE"/>
    <x v="0"/>
    <n v="47"/>
    <x v="19"/>
    <x v="6"/>
    <x v="4"/>
    <n v="29"/>
    <x v="1"/>
    <n v="50"/>
    <n v="50"/>
    <m/>
    <n v="1"/>
    <x v="1"/>
    <n v="0.79"/>
    <n v="0.79"/>
  </r>
  <r>
    <s v="FL250646"/>
    <s v="Kenneth Evans"/>
    <s v="Kenneth Evans"/>
    <s v="m"/>
    <x v="1"/>
    <n v="24"/>
    <x v="17"/>
    <x v="14"/>
    <x v="5"/>
    <n v="2"/>
    <x v="2"/>
    <n v="100"/>
    <n v="100"/>
    <n v="3.8"/>
    <n v="1"/>
    <x v="1"/>
    <n v="0.71"/>
    <n v="0.71"/>
  </r>
  <r>
    <s v="FL250647"/>
    <s v="Brandon Newman"/>
    <s v="Brandon Newman"/>
    <s v="male"/>
    <x v="1"/>
    <m/>
    <x v="10"/>
    <x v="8"/>
    <x v="7"/>
    <n v="9"/>
    <x v="3"/>
    <n v="100"/>
    <n v="100"/>
    <n v="4.8"/>
    <s v="Y"/>
    <x v="1"/>
    <n v="0.72"/>
    <n v="0.72"/>
  </r>
  <r>
    <s v="FL250648"/>
    <s v="Katie Hensley"/>
    <s v="Katie Hensley"/>
    <s v="FEMALE"/>
    <x v="0"/>
    <n v="50"/>
    <x v="2"/>
    <x v="2"/>
    <x v="8"/>
    <n v="10"/>
    <x v="3"/>
    <n v="100"/>
    <n v="100"/>
    <n v="4.3"/>
    <s v="N"/>
    <x v="0"/>
    <n v="0.93"/>
    <n v="0.93"/>
  </r>
  <r>
    <s v="FL250649"/>
    <s v="Joel Randolph"/>
    <s v="Joel Randolph"/>
    <s v="m"/>
    <x v="1"/>
    <n v="46"/>
    <x v="11"/>
    <x v="9"/>
    <x v="9"/>
    <n v="20"/>
    <x v="4"/>
    <m/>
    <s v=""/>
    <n v="4.8"/>
    <n v="1"/>
    <x v="1"/>
    <n v="0.82"/>
    <n v="0.82"/>
  </r>
  <r>
    <s v="FL250650"/>
    <s v="Andrew Scott"/>
    <s v="Andrew Scott"/>
    <s v="male"/>
    <x v="1"/>
    <n v="51"/>
    <x v="1"/>
    <x v="1"/>
    <x v="7"/>
    <n v="9"/>
    <x v="3"/>
    <n v="40"/>
    <n v="40"/>
    <m/>
    <s v="N"/>
    <x v="0"/>
    <n v="60"/>
    <n v="0.6"/>
  </r>
  <r>
    <s v="FL250651"/>
    <s v="Zachary Ochoa"/>
    <s v="Zachary Ochoa"/>
    <s v="male"/>
    <x v="1"/>
    <n v="51"/>
    <x v="7"/>
    <x v="1"/>
    <x v="4"/>
    <n v="12"/>
    <x v="0"/>
    <n v="20"/>
    <n v="20"/>
    <n v="4"/>
    <n v="0"/>
    <x v="0"/>
    <n v="93"/>
    <n v="0.93"/>
  </r>
  <r>
    <s v="FL250652"/>
    <s v="John Arroyo"/>
    <s v="John Arroyo"/>
    <s v="m"/>
    <x v="1"/>
    <n v="27"/>
    <x v="7"/>
    <x v="1"/>
    <x v="4"/>
    <n v="3"/>
    <x v="2"/>
    <s v="USD 50"/>
    <n v="50"/>
    <m/>
    <b v="0"/>
    <x v="0"/>
    <m/>
    <s v="Not Rated"/>
  </r>
  <r>
    <s v="FL250653"/>
    <s v="Matthew Fernandez"/>
    <s v="Matthew Fernandez"/>
    <s v="male"/>
    <x v="1"/>
    <n v="42"/>
    <x v="20"/>
    <x v="6"/>
    <x v="3"/>
    <n v="13"/>
    <x v="0"/>
    <n v="30"/>
    <n v="30"/>
    <n v="0"/>
    <b v="0"/>
    <x v="0"/>
    <n v="0.74"/>
    <n v="0.74"/>
  </r>
  <r>
    <s v="FL250654"/>
    <s v="Benjamin Stark"/>
    <s v="Benjamin Stark"/>
    <s v="male"/>
    <x v="1"/>
    <n v="25"/>
    <x v="2"/>
    <x v="2"/>
    <x v="6"/>
    <n v="4"/>
    <x v="2"/>
    <n v="40"/>
    <n v="40"/>
    <n v="2.2999999999999998"/>
    <s v="yes"/>
    <x v="1"/>
    <n v="73"/>
    <n v="0.73"/>
  </r>
  <r>
    <s v="FL250655"/>
    <s v="Tammy Greer"/>
    <s v="Tammy Greer"/>
    <s v="FEMALE"/>
    <x v="0"/>
    <n v="32"/>
    <x v="2"/>
    <x v="2"/>
    <x v="5"/>
    <n v="9"/>
    <x v="3"/>
    <n v="75"/>
    <n v="75"/>
    <m/>
    <s v="N"/>
    <x v="0"/>
    <n v="0.96"/>
    <n v="0.96"/>
  </r>
  <r>
    <s v="FL250656"/>
    <s v="Cynthia Mckinney"/>
    <s v="Cynthia Mckinney"/>
    <s v="FEMALE"/>
    <x v="0"/>
    <n v="59"/>
    <x v="14"/>
    <x v="1"/>
    <x v="2"/>
    <n v="14"/>
    <x v="0"/>
    <n v="30"/>
    <n v="30"/>
    <n v="3.8"/>
    <m/>
    <x v="2"/>
    <n v="0.66"/>
    <n v="0.66"/>
  </r>
  <r>
    <s v="FL250657"/>
    <s v="Wendy Rice"/>
    <s v="Wendy Rice"/>
    <s v="FEMALE"/>
    <x v="0"/>
    <n v="59"/>
    <x v="15"/>
    <x v="12"/>
    <x v="7"/>
    <n v="37"/>
    <x v="1"/>
    <n v="30"/>
    <n v="30"/>
    <n v="4"/>
    <b v="0"/>
    <x v="0"/>
    <n v="0.62"/>
    <n v="0.62"/>
  </r>
  <r>
    <s v="FL250658"/>
    <s v="Randy Bender"/>
    <s v="Randy Bender"/>
    <s v="male"/>
    <x v="1"/>
    <n v="29"/>
    <x v="2"/>
    <x v="2"/>
    <x v="2"/>
    <n v="2"/>
    <x v="2"/>
    <s v="USD 75"/>
    <n v="75"/>
    <n v="2.2000000000000002"/>
    <s v="Y"/>
    <x v="1"/>
    <n v="0.85"/>
    <n v="0.85"/>
  </r>
  <r>
    <s v="FL250659"/>
    <s v="Richard Dominguez"/>
    <s v="Richard Dominguez"/>
    <s v="male"/>
    <x v="1"/>
    <n v="58"/>
    <x v="18"/>
    <x v="15"/>
    <x v="4"/>
    <n v="11"/>
    <x v="0"/>
    <n v="100"/>
    <n v="100"/>
    <n v="4.3"/>
    <n v="0"/>
    <x v="0"/>
    <n v="0.66"/>
    <n v="0.66"/>
  </r>
  <r>
    <s v="FL250660"/>
    <s v="Melissa Maldonado"/>
    <s v="Melissa Maldonado"/>
    <s v="f"/>
    <x v="0"/>
    <n v="56"/>
    <x v="14"/>
    <x v="1"/>
    <x v="7"/>
    <n v="19"/>
    <x v="4"/>
    <n v="20"/>
    <n v="20"/>
    <n v="0"/>
    <n v="0"/>
    <x v="0"/>
    <n v="0.87"/>
    <n v="0.87"/>
  </r>
  <r>
    <s v="FL250661"/>
    <s v="Leah Harris"/>
    <s v="Leah Harris"/>
    <s v="f"/>
    <x v="0"/>
    <n v="36"/>
    <x v="5"/>
    <x v="1"/>
    <x v="9"/>
    <n v="9"/>
    <x v="3"/>
    <n v="20"/>
    <n v="20"/>
    <n v="0"/>
    <n v="1"/>
    <x v="1"/>
    <n v="68"/>
    <n v="0.68"/>
  </r>
  <r>
    <s v="FL250662"/>
    <s v="Lynn French"/>
    <s v="Lynn French"/>
    <s v="FEMALE"/>
    <x v="0"/>
    <n v="52"/>
    <x v="14"/>
    <x v="1"/>
    <x v="6"/>
    <n v="16"/>
    <x v="4"/>
    <n v="100"/>
    <n v="100"/>
    <n v="4"/>
    <n v="1"/>
    <x v="1"/>
    <m/>
    <s v="Not Rated"/>
  </r>
  <r>
    <s v="FL250663"/>
    <s v="Angela Johnson"/>
    <s v="Angela Johnson"/>
    <s v="FEMALE"/>
    <x v="0"/>
    <n v="42"/>
    <x v="3"/>
    <x v="3"/>
    <x v="1"/>
    <n v="8"/>
    <x v="3"/>
    <s v="USD 50"/>
    <n v="50"/>
    <m/>
    <m/>
    <x v="2"/>
    <m/>
    <s v="Not Rated"/>
  </r>
  <r>
    <s v="FL250664"/>
    <s v="Sarah Edwards"/>
    <s v="Sarah Edwards"/>
    <s v="FEMALE"/>
    <x v="0"/>
    <n v="59"/>
    <x v="10"/>
    <x v="8"/>
    <x v="1"/>
    <n v="34"/>
    <x v="1"/>
    <n v="100"/>
    <n v="100"/>
    <n v="2"/>
    <n v="1"/>
    <x v="1"/>
    <n v="0.79"/>
    <n v="0.79"/>
  </r>
  <r>
    <s v="FL250665"/>
    <s v="Roy Collins"/>
    <s v="Roy Collins"/>
    <s v="male"/>
    <x v="1"/>
    <n v="33"/>
    <x v="3"/>
    <x v="3"/>
    <x v="1"/>
    <n v="5"/>
    <x v="2"/>
    <n v="50"/>
    <n v="50"/>
    <n v="4.7"/>
    <n v="1"/>
    <x v="1"/>
    <n v="0.88"/>
    <n v="0.88"/>
  </r>
  <r>
    <s v="FL250666"/>
    <s v="Samantha Porter"/>
    <s v="Samantha Porter"/>
    <s v="f"/>
    <x v="0"/>
    <n v="55"/>
    <x v="14"/>
    <x v="1"/>
    <x v="3"/>
    <n v="14"/>
    <x v="0"/>
    <s v="USD 50"/>
    <n v="50"/>
    <n v="3.6"/>
    <n v="1"/>
    <x v="1"/>
    <n v="0.81"/>
    <n v="0.81"/>
  </r>
  <r>
    <s v="FL250667"/>
    <s v="Juan Elliott"/>
    <s v="Juan Elliott"/>
    <s v="male"/>
    <x v="1"/>
    <n v="47"/>
    <x v="12"/>
    <x v="10"/>
    <x v="6"/>
    <n v="17"/>
    <x v="4"/>
    <n v="50"/>
    <n v="50"/>
    <n v="1.2"/>
    <s v="N"/>
    <x v="0"/>
    <m/>
    <s v="Not Rated"/>
  </r>
  <r>
    <s v="FL250668"/>
    <s v="Elizabeth Phillips"/>
    <s v="Elizabeth Phillips"/>
    <s v="FEMALE"/>
    <x v="0"/>
    <n v="29"/>
    <x v="19"/>
    <x v="6"/>
    <x v="4"/>
    <n v="10"/>
    <x v="3"/>
    <m/>
    <s v=""/>
    <n v="4.4000000000000004"/>
    <s v="Y"/>
    <x v="1"/>
    <n v="0.67"/>
    <n v="0.67"/>
  </r>
  <r>
    <s v="FL250669"/>
    <s v="Laura Evans"/>
    <s v="Laura Evans"/>
    <s v="FEMALE"/>
    <x v="0"/>
    <n v="30"/>
    <x v="7"/>
    <x v="1"/>
    <x v="8"/>
    <n v="8"/>
    <x v="3"/>
    <n v="100"/>
    <n v="100"/>
    <n v="1.4"/>
    <s v="yes"/>
    <x v="1"/>
    <n v="62"/>
    <n v="0.62"/>
  </r>
  <r>
    <s v="FL250670"/>
    <s v="Amanda Mitchell"/>
    <s v="Amanda Mitchell"/>
    <s v="FEMALE"/>
    <x v="0"/>
    <n v="25"/>
    <x v="14"/>
    <x v="1"/>
    <x v="8"/>
    <n v="1"/>
    <x v="2"/>
    <s v="USD 30"/>
    <n v="30"/>
    <n v="3.2"/>
    <n v="0"/>
    <x v="0"/>
    <n v="0.87"/>
    <n v="0.87"/>
  </r>
  <r>
    <s v="FL250671"/>
    <s v="Sandra Williams"/>
    <s v="Sandra Williams"/>
    <s v="FEMALE"/>
    <x v="0"/>
    <n v="28"/>
    <x v="16"/>
    <x v="13"/>
    <x v="7"/>
    <n v="10"/>
    <x v="3"/>
    <m/>
    <s v=""/>
    <n v="3.8"/>
    <s v="yes"/>
    <x v="1"/>
    <n v="0.98"/>
    <n v="0.98"/>
  </r>
  <r>
    <s v="FL250672"/>
    <s v="Eric Johnson"/>
    <s v="Eric Johnson"/>
    <s v="male"/>
    <x v="1"/>
    <n v="29"/>
    <x v="12"/>
    <x v="10"/>
    <x v="0"/>
    <n v="0"/>
    <x v="2"/>
    <n v="75"/>
    <n v="75"/>
    <n v="1.5"/>
    <b v="1"/>
    <x v="1"/>
    <n v="0.64"/>
    <n v="0.64"/>
  </r>
  <r>
    <s v="FL250673"/>
    <s v="Javier Hobbs"/>
    <s v="Javier Hobbs"/>
    <s v="male"/>
    <x v="1"/>
    <n v="30"/>
    <x v="20"/>
    <x v="6"/>
    <x v="2"/>
    <n v="4"/>
    <x v="2"/>
    <m/>
    <s v=""/>
    <n v="2.8"/>
    <n v="1"/>
    <x v="1"/>
    <n v="0.71"/>
    <n v="0.71"/>
  </r>
  <r>
    <s v="FL250674"/>
    <s v="Jacob Jones"/>
    <s v="Jacob Jones"/>
    <s v="male"/>
    <x v="1"/>
    <n v="47"/>
    <x v="16"/>
    <x v="13"/>
    <x v="4"/>
    <n v="2"/>
    <x v="2"/>
    <n v="50"/>
    <n v="50"/>
    <n v="2.7"/>
    <s v="no"/>
    <x v="0"/>
    <n v="96"/>
    <n v="0.96"/>
  </r>
  <r>
    <s v="FL250675"/>
    <s v="Zachary Murphy"/>
    <s v="Zachary Murphy"/>
    <s v="male"/>
    <x v="1"/>
    <n v="34"/>
    <x v="1"/>
    <x v="1"/>
    <x v="0"/>
    <n v="10"/>
    <x v="3"/>
    <n v="30"/>
    <n v="30"/>
    <n v="3.9"/>
    <m/>
    <x v="2"/>
    <m/>
    <s v="Not Rated"/>
  </r>
  <r>
    <s v="FL250676"/>
    <s v="Joshua Owens"/>
    <s v="Joshua Owens"/>
    <s v="m"/>
    <x v="1"/>
    <n v="45"/>
    <x v="5"/>
    <x v="1"/>
    <x v="2"/>
    <n v="16"/>
    <x v="4"/>
    <n v="100"/>
    <n v="100"/>
    <n v="4.5999999999999996"/>
    <s v="N"/>
    <x v="0"/>
    <n v="0.78"/>
    <n v="0.78"/>
  </r>
  <r>
    <s v="FL250677"/>
    <s v="Dawn Mitchell"/>
    <s v="Dawn Mitchell"/>
    <s v="f"/>
    <x v="0"/>
    <n v="56"/>
    <x v="20"/>
    <x v="6"/>
    <x v="7"/>
    <n v="27"/>
    <x v="1"/>
    <n v="20"/>
    <n v="20"/>
    <n v="2.2000000000000002"/>
    <b v="0"/>
    <x v="0"/>
    <n v="0.7"/>
    <n v="0.7"/>
  </r>
  <r>
    <s v="FL250678"/>
    <s v="Regina Dunn"/>
    <s v="Regina Dunn"/>
    <s v="FEMALE"/>
    <x v="0"/>
    <n v="49"/>
    <x v="18"/>
    <x v="15"/>
    <x v="8"/>
    <n v="20"/>
    <x v="4"/>
    <n v="50"/>
    <n v="50"/>
    <n v="2.5"/>
    <n v="0"/>
    <x v="0"/>
    <n v="0.82"/>
    <n v="0.82"/>
  </r>
  <r>
    <s v="FL250679"/>
    <s v="Ernest Cole"/>
    <s v="Ernest Cole"/>
    <s v="male"/>
    <x v="1"/>
    <n v="48"/>
    <x v="15"/>
    <x v="12"/>
    <x v="4"/>
    <n v="10"/>
    <x v="3"/>
    <m/>
    <s v=""/>
    <n v="3.1"/>
    <b v="0"/>
    <x v="0"/>
    <m/>
    <s v="Not Rated"/>
  </r>
  <r>
    <s v="FL250680"/>
    <s v="Hannah Sanders"/>
    <s v="Hannah Sanders"/>
    <s v="FEMALE"/>
    <x v="0"/>
    <n v="29"/>
    <x v="12"/>
    <x v="10"/>
    <x v="2"/>
    <n v="0"/>
    <x v="2"/>
    <n v="20"/>
    <n v="20"/>
    <m/>
    <n v="1"/>
    <x v="1"/>
    <n v="0.99"/>
    <n v="0.99"/>
  </r>
  <r>
    <s v="FL250681"/>
    <s v="Ellen Bowman"/>
    <s v="Ellen Bowman"/>
    <s v="FEMALE"/>
    <x v="0"/>
    <n v="49"/>
    <x v="3"/>
    <x v="3"/>
    <x v="3"/>
    <n v="11"/>
    <x v="0"/>
    <n v="75"/>
    <n v="75"/>
    <n v="3.8"/>
    <s v="Y"/>
    <x v="1"/>
    <n v="0.93"/>
    <n v="0.93"/>
  </r>
  <r>
    <s v="FL250682"/>
    <s v="Nancy Moore"/>
    <s v="Nancy Moore"/>
    <s v="FEMALE"/>
    <x v="0"/>
    <n v="22"/>
    <x v="18"/>
    <x v="15"/>
    <x v="0"/>
    <n v="1"/>
    <x v="2"/>
    <n v="100"/>
    <n v="100"/>
    <n v="4.8"/>
    <s v="Y"/>
    <x v="1"/>
    <n v="0.75"/>
    <n v="0.75"/>
  </r>
  <r>
    <s v="FL250683"/>
    <s v="Joseph Wood"/>
    <s v="Joseph Wood"/>
    <s v="m"/>
    <x v="1"/>
    <n v="52"/>
    <x v="19"/>
    <x v="6"/>
    <x v="2"/>
    <n v="30"/>
    <x v="1"/>
    <s v="USD 100"/>
    <n v="100"/>
    <n v="2.5"/>
    <m/>
    <x v="2"/>
    <n v="61"/>
    <n v="0.61"/>
  </r>
  <r>
    <s v="FL250684"/>
    <s v="Michael Harrell"/>
    <s v="Michael Harrell"/>
    <s v="male"/>
    <x v="1"/>
    <n v="60"/>
    <x v="14"/>
    <x v="1"/>
    <x v="0"/>
    <n v="7"/>
    <x v="3"/>
    <s v="USD 30"/>
    <n v="30"/>
    <n v="0"/>
    <s v="no"/>
    <x v="0"/>
    <n v="0.97"/>
    <n v="0.97"/>
  </r>
  <r>
    <s v="FL250685"/>
    <s v="Connie Mcclain"/>
    <s v="Connie Mcclain"/>
    <s v="f"/>
    <x v="0"/>
    <n v="33"/>
    <x v="9"/>
    <x v="7"/>
    <x v="6"/>
    <n v="0"/>
    <x v="2"/>
    <n v="100"/>
    <n v="100"/>
    <n v="1.7"/>
    <n v="1"/>
    <x v="1"/>
    <n v="95"/>
    <n v="0.95"/>
  </r>
  <r>
    <s v="FL250686"/>
    <s v="Matthew Baldwin"/>
    <s v="Matthew Baldwin"/>
    <s v="m"/>
    <x v="1"/>
    <n v="52"/>
    <x v="12"/>
    <x v="10"/>
    <x v="2"/>
    <n v="21"/>
    <x v="1"/>
    <s v="USD 40"/>
    <n v="40"/>
    <n v="4"/>
    <m/>
    <x v="2"/>
    <n v="0.69"/>
    <n v="0.69"/>
  </r>
  <r>
    <s v="FL250687"/>
    <s v="Danielle Nelson"/>
    <s v="Danielle Nelson"/>
    <s v="f"/>
    <x v="0"/>
    <n v="25"/>
    <x v="2"/>
    <x v="2"/>
    <x v="8"/>
    <n v="7"/>
    <x v="3"/>
    <s v="USD 100"/>
    <n v="100"/>
    <n v="1.9"/>
    <b v="0"/>
    <x v="0"/>
    <n v="0.63"/>
    <n v="0.63"/>
  </r>
  <r>
    <s v="FL250688"/>
    <s v="Steven Moore"/>
    <s v="Steven Moore"/>
    <s v="m"/>
    <x v="1"/>
    <n v="33"/>
    <x v="9"/>
    <x v="7"/>
    <x v="7"/>
    <m/>
    <x v="5"/>
    <s v="USD 30"/>
    <n v="30"/>
    <n v="4.4000000000000004"/>
    <b v="1"/>
    <x v="1"/>
    <n v="0.65"/>
    <n v="0.65"/>
  </r>
  <r>
    <s v="FL250689"/>
    <s v="Megan Hudson"/>
    <s v="Megan Hudson"/>
    <s v="f"/>
    <x v="0"/>
    <n v="33"/>
    <x v="18"/>
    <x v="15"/>
    <x v="1"/>
    <m/>
    <x v="5"/>
    <m/>
    <s v=""/>
    <n v="4.2"/>
    <s v="Y"/>
    <x v="1"/>
    <n v="0.9"/>
    <n v="0.9"/>
  </r>
  <r>
    <s v="FL250690"/>
    <s v="Lisa Johnson"/>
    <s v="Lisa Johnson"/>
    <s v="FEMALE"/>
    <x v="0"/>
    <n v="52"/>
    <x v="14"/>
    <x v="1"/>
    <x v="6"/>
    <n v="25"/>
    <x v="1"/>
    <n v="100"/>
    <n v="100"/>
    <n v="4.8"/>
    <s v="N"/>
    <x v="0"/>
    <m/>
    <s v="Not Rated"/>
  </r>
  <r>
    <s v="FL250691"/>
    <s v="Tracy White"/>
    <s v="Tracy White"/>
    <s v="f"/>
    <x v="0"/>
    <n v="20"/>
    <x v="4"/>
    <x v="4"/>
    <x v="3"/>
    <n v="1"/>
    <x v="2"/>
    <s v="USD 30"/>
    <n v="30"/>
    <n v="2"/>
    <s v="no"/>
    <x v="0"/>
    <n v="0.89"/>
    <n v="0.89"/>
  </r>
  <r>
    <s v="FL250692"/>
    <s v="Natalie Diaz"/>
    <s v="Natalie Diaz"/>
    <s v="FEMALE"/>
    <x v="0"/>
    <n v="43"/>
    <x v="13"/>
    <x v="11"/>
    <x v="5"/>
    <n v="7"/>
    <x v="3"/>
    <s v="USD 50"/>
    <n v="50"/>
    <m/>
    <n v="1"/>
    <x v="1"/>
    <n v="0.8"/>
    <n v="0.8"/>
  </r>
  <r>
    <s v="FL250693"/>
    <s v="Amanda Mitchell"/>
    <s v="Amanda Mitchell"/>
    <s v="FEMALE"/>
    <x v="0"/>
    <n v="31"/>
    <x v="15"/>
    <x v="12"/>
    <x v="1"/>
    <m/>
    <x v="5"/>
    <n v="50"/>
    <n v="50"/>
    <n v="1.4"/>
    <s v="no"/>
    <x v="0"/>
    <n v="0.8"/>
    <n v="0.8"/>
  </r>
  <r>
    <s v="FL250694"/>
    <s v="Karen Scott"/>
    <s v="Karen Scott"/>
    <s v="FEMALE"/>
    <x v="0"/>
    <n v="29"/>
    <x v="2"/>
    <x v="2"/>
    <x v="5"/>
    <n v="6"/>
    <x v="3"/>
    <n v="100"/>
    <n v="100"/>
    <n v="1.8"/>
    <s v="N"/>
    <x v="0"/>
    <m/>
    <s v="Not Rated"/>
  </r>
  <r>
    <s v="FL250695"/>
    <s v="Mary Brown"/>
    <s v="Mary Brown"/>
    <s v="FEMALE"/>
    <x v="0"/>
    <n v="53"/>
    <x v="17"/>
    <x v="14"/>
    <x v="2"/>
    <n v="35"/>
    <x v="1"/>
    <m/>
    <s v=""/>
    <n v="0"/>
    <n v="1"/>
    <x v="1"/>
    <n v="0.67"/>
    <n v="0.67"/>
  </r>
  <r>
    <s v="FL250696"/>
    <s v="Jon Jones"/>
    <s v="Jon Jones"/>
    <s v="male"/>
    <x v="1"/>
    <n v="38"/>
    <x v="10"/>
    <x v="8"/>
    <x v="1"/>
    <n v="1"/>
    <x v="2"/>
    <s v="USD 40"/>
    <n v="40"/>
    <n v="0"/>
    <n v="0"/>
    <x v="0"/>
    <n v="0.96"/>
    <n v="0.96"/>
  </r>
  <r>
    <s v="FL250697"/>
    <s v="Jason Phillips"/>
    <s v="Jason Phillips"/>
    <s v="male"/>
    <x v="1"/>
    <n v="29"/>
    <x v="20"/>
    <x v="6"/>
    <x v="2"/>
    <m/>
    <x v="5"/>
    <n v="20"/>
    <n v="20"/>
    <n v="0"/>
    <n v="0"/>
    <x v="0"/>
    <n v="0.9"/>
    <n v="0.9"/>
  </r>
  <r>
    <s v="FL250698"/>
    <s v="Eric Walsh"/>
    <s v="Eric Walsh"/>
    <s v="m"/>
    <x v="1"/>
    <n v="42"/>
    <x v="12"/>
    <x v="10"/>
    <x v="6"/>
    <n v="0"/>
    <x v="2"/>
    <m/>
    <s v=""/>
    <n v="3.9"/>
    <b v="0"/>
    <x v="0"/>
    <n v="0.62"/>
    <n v="0.62"/>
  </r>
  <r>
    <s v="FL250699"/>
    <s v="Carol Schneider"/>
    <s v="Carol Schneider"/>
    <s v="f"/>
    <x v="0"/>
    <n v="54"/>
    <x v="5"/>
    <x v="1"/>
    <x v="9"/>
    <n v="9"/>
    <x v="3"/>
    <n v="100"/>
    <n v="100"/>
    <m/>
    <s v="N"/>
    <x v="0"/>
    <n v="0.72"/>
    <n v="0.72"/>
  </r>
  <r>
    <s v="FL250700"/>
    <s v="Juan Hines"/>
    <s v="Juan Hines"/>
    <s v="male"/>
    <x v="1"/>
    <n v="56"/>
    <x v="18"/>
    <x v="15"/>
    <x v="6"/>
    <n v="18"/>
    <x v="4"/>
    <s v="USD 50"/>
    <n v="50"/>
    <n v="4.4000000000000004"/>
    <s v="Y"/>
    <x v="1"/>
    <n v="0.83"/>
    <n v="0.83"/>
  </r>
  <r>
    <s v="FL250701"/>
    <s v="Martha Sweeney"/>
    <s v="Martha Sweeney"/>
    <s v="f"/>
    <x v="0"/>
    <n v="47"/>
    <x v="6"/>
    <x v="5"/>
    <x v="2"/>
    <n v="22"/>
    <x v="1"/>
    <n v="100"/>
    <n v="100"/>
    <n v="4.4000000000000004"/>
    <s v="no"/>
    <x v="0"/>
    <n v="0.7"/>
    <n v="0.7"/>
  </r>
  <r>
    <s v="FL250702"/>
    <s v="Jason Weaver"/>
    <s v="Jason Weaver"/>
    <s v="m"/>
    <x v="1"/>
    <n v="45"/>
    <x v="13"/>
    <x v="11"/>
    <x v="0"/>
    <n v="25"/>
    <x v="1"/>
    <n v="50"/>
    <n v="50"/>
    <n v="0"/>
    <s v="no"/>
    <x v="0"/>
    <n v="99"/>
    <n v="0.99"/>
  </r>
  <r>
    <s v="FL250703"/>
    <s v="Benjamin Stevens"/>
    <s v="Benjamin Stevens"/>
    <s v="m"/>
    <x v="1"/>
    <n v="45"/>
    <x v="18"/>
    <x v="15"/>
    <x v="5"/>
    <n v="6"/>
    <x v="3"/>
    <n v="50"/>
    <n v="50"/>
    <n v="1.4"/>
    <m/>
    <x v="2"/>
    <n v="97"/>
    <n v="0.97"/>
  </r>
  <r>
    <s v="FL250704"/>
    <s v="Daniel Lopez"/>
    <s v="Daniel Lopez"/>
    <s v="m"/>
    <x v="1"/>
    <n v="35"/>
    <x v="14"/>
    <x v="1"/>
    <x v="9"/>
    <n v="10"/>
    <x v="3"/>
    <n v="20"/>
    <n v="20"/>
    <n v="3.2"/>
    <b v="1"/>
    <x v="1"/>
    <n v="0.77"/>
    <n v="0.77"/>
  </r>
  <r>
    <s v="FL250705"/>
    <s v="John Simpson"/>
    <s v="John Simpson"/>
    <s v="male"/>
    <x v="1"/>
    <n v="51"/>
    <x v="14"/>
    <x v="1"/>
    <x v="8"/>
    <n v="4"/>
    <x v="2"/>
    <s v="USD 50"/>
    <n v="50"/>
    <n v="2"/>
    <s v="no"/>
    <x v="0"/>
    <n v="0.92"/>
    <n v="0.92"/>
  </r>
  <r>
    <s v="FL250706"/>
    <s v="Katrina Schultz"/>
    <s v="Katrina Schultz"/>
    <s v="f"/>
    <x v="0"/>
    <n v="34"/>
    <x v="20"/>
    <x v="6"/>
    <x v="1"/>
    <n v="11"/>
    <x v="0"/>
    <n v="50"/>
    <n v="50"/>
    <n v="3.3"/>
    <s v="yes"/>
    <x v="1"/>
    <n v="0.76"/>
    <n v="0.76"/>
  </r>
  <r>
    <s v="FL250707"/>
    <s v="Danielle Bell"/>
    <s v="Danielle Bell"/>
    <s v="FEMALE"/>
    <x v="0"/>
    <n v="51"/>
    <x v="4"/>
    <x v="4"/>
    <x v="2"/>
    <n v="1"/>
    <x v="2"/>
    <n v="50"/>
    <n v="50"/>
    <n v="0"/>
    <s v="Y"/>
    <x v="1"/>
    <n v="0.97"/>
    <n v="0.97"/>
  </r>
  <r>
    <s v="FL250708"/>
    <s v="Jason Brady"/>
    <s v="Jason Brady"/>
    <s v="m"/>
    <x v="1"/>
    <n v="58"/>
    <x v="16"/>
    <x v="13"/>
    <x v="2"/>
    <n v="35"/>
    <x v="1"/>
    <s v="USD 100"/>
    <n v="100"/>
    <n v="2.2999999999999998"/>
    <s v="Y"/>
    <x v="1"/>
    <m/>
    <s v="Not Rated"/>
  </r>
  <r>
    <s v="FL250709"/>
    <s v="Megan Bright"/>
    <s v="Megan Bright"/>
    <s v="f"/>
    <x v="0"/>
    <n v="36"/>
    <x v="3"/>
    <x v="3"/>
    <x v="3"/>
    <n v="17"/>
    <x v="4"/>
    <n v="20"/>
    <n v="20"/>
    <n v="0"/>
    <n v="1"/>
    <x v="1"/>
    <n v="99"/>
    <n v="0.99"/>
  </r>
  <r>
    <s v="FL250710"/>
    <s v="David Griffin"/>
    <s v="David Griffin"/>
    <s v="male"/>
    <x v="1"/>
    <m/>
    <x v="13"/>
    <x v="11"/>
    <x v="4"/>
    <n v="12"/>
    <x v="0"/>
    <n v="30"/>
    <n v="30"/>
    <n v="2.6"/>
    <s v="Y"/>
    <x v="1"/>
    <m/>
    <s v="Not Rated"/>
  </r>
  <r>
    <s v="FL250711"/>
    <s v="Michael Clark"/>
    <s v="Michael Clark"/>
    <s v="m"/>
    <x v="1"/>
    <n v="56"/>
    <x v="17"/>
    <x v="14"/>
    <x v="9"/>
    <n v="30"/>
    <x v="1"/>
    <n v="40"/>
    <n v="40"/>
    <n v="3.3"/>
    <s v="yes"/>
    <x v="1"/>
    <n v="0.82"/>
    <n v="0.82"/>
  </r>
  <r>
    <s v="FL250712"/>
    <s v="Rebecca Barker"/>
    <s v="Rebecca Barker"/>
    <s v="f"/>
    <x v="0"/>
    <n v="58"/>
    <x v="14"/>
    <x v="1"/>
    <x v="7"/>
    <n v="20"/>
    <x v="4"/>
    <n v="75"/>
    <n v="75"/>
    <n v="3.6"/>
    <s v="yes"/>
    <x v="1"/>
    <n v="0.78"/>
    <n v="0.78"/>
  </r>
  <r>
    <s v="FL250713"/>
    <s v="Angela Smith"/>
    <s v="Angela Smith"/>
    <s v="f"/>
    <x v="0"/>
    <n v="58"/>
    <x v="5"/>
    <x v="1"/>
    <x v="7"/>
    <n v="22"/>
    <x v="1"/>
    <n v="100"/>
    <n v="100"/>
    <n v="3.7"/>
    <n v="0"/>
    <x v="0"/>
    <m/>
    <s v="Not Rated"/>
  </r>
  <r>
    <s v="FL250714"/>
    <s v="Christina Wright"/>
    <s v="Christina Wright"/>
    <s v="f"/>
    <x v="0"/>
    <n v="54"/>
    <x v="7"/>
    <x v="1"/>
    <x v="4"/>
    <n v="32"/>
    <x v="1"/>
    <n v="20"/>
    <n v="20"/>
    <n v="3.4"/>
    <s v="no"/>
    <x v="0"/>
    <m/>
    <s v="Not Rated"/>
  </r>
  <r>
    <s v="FL250715"/>
    <s v="Todd Turner"/>
    <s v="Todd Turner"/>
    <s v="male"/>
    <x v="1"/>
    <n v="53"/>
    <x v="1"/>
    <x v="1"/>
    <x v="6"/>
    <n v="9"/>
    <x v="3"/>
    <n v="50"/>
    <n v="50"/>
    <n v="4"/>
    <s v="Y"/>
    <x v="1"/>
    <n v="0.72"/>
    <n v="0.72"/>
  </r>
  <r>
    <s v="FL250716"/>
    <s v="Elizabeth Green"/>
    <s v="Elizabeth Green"/>
    <s v="FEMALE"/>
    <x v="0"/>
    <n v="43"/>
    <x v="1"/>
    <x v="1"/>
    <x v="3"/>
    <n v="22"/>
    <x v="1"/>
    <n v="40"/>
    <n v="40"/>
    <n v="4.5"/>
    <m/>
    <x v="2"/>
    <m/>
    <s v="Not Rated"/>
  </r>
  <r>
    <s v="FL250717"/>
    <s v="Alex Smith"/>
    <s v="Alex Smith"/>
    <s v="m"/>
    <x v="1"/>
    <n v="44"/>
    <x v="12"/>
    <x v="10"/>
    <x v="9"/>
    <n v="1"/>
    <x v="2"/>
    <n v="75"/>
    <n v="75"/>
    <n v="4.3"/>
    <n v="1"/>
    <x v="1"/>
    <m/>
    <s v="Not Rated"/>
  </r>
  <r>
    <s v="FL250718"/>
    <s v="Shane Hale"/>
    <s v="Shane Hale"/>
    <s v="m"/>
    <x v="1"/>
    <n v="34"/>
    <x v="14"/>
    <x v="1"/>
    <x v="7"/>
    <n v="4"/>
    <x v="2"/>
    <n v="75"/>
    <n v="75"/>
    <n v="4"/>
    <n v="1"/>
    <x v="1"/>
    <m/>
    <s v="Not Rated"/>
  </r>
  <r>
    <s v="FL250719"/>
    <s v="Kathy Grimes"/>
    <s v="Kathy Grimes"/>
    <s v="FEMALE"/>
    <x v="0"/>
    <n v="27"/>
    <x v="11"/>
    <x v="9"/>
    <x v="1"/>
    <n v="8"/>
    <x v="3"/>
    <n v="50"/>
    <n v="50"/>
    <n v="1.6"/>
    <s v="yes"/>
    <x v="1"/>
    <m/>
    <s v="Not Rated"/>
  </r>
  <r>
    <s v="FL250720"/>
    <s v="David Cherry"/>
    <s v="David Cherry"/>
    <s v="m"/>
    <x v="1"/>
    <n v="50"/>
    <x v="9"/>
    <x v="7"/>
    <x v="5"/>
    <n v="3"/>
    <x v="2"/>
    <n v="100"/>
    <n v="100"/>
    <n v="0"/>
    <s v="Y"/>
    <x v="1"/>
    <m/>
    <s v="Not Rated"/>
  </r>
  <r>
    <s v="FL250721"/>
    <s v="Rachel Rogers"/>
    <s v="Rachel Rogers"/>
    <s v="FEMALE"/>
    <x v="0"/>
    <n v="52"/>
    <x v="12"/>
    <x v="10"/>
    <x v="6"/>
    <n v="30"/>
    <x v="1"/>
    <n v="75"/>
    <n v="75"/>
    <m/>
    <s v="no"/>
    <x v="0"/>
    <n v="0.94"/>
    <n v="0.94"/>
  </r>
  <r>
    <s v="FL250722"/>
    <s v="Travis Braun"/>
    <s v="Travis Braun"/>
    <s v="male"/>
    <x v="1"/>
    <n v="57"/>
    <x v="20"/>
    <x v="6"/>
    <x v="0"/>
    <n v="11"/>
    <x v="0"/>
    <s v="USD 20"/>
    <n v="20"/>
    <n v="4.9000000000000004"/>
    <s v="Y"/>
    <x v="1"/>
    <m/>
    <s v="Not Rated"/>
  </r>
  <r>
    <s v="FL250723"/>
    <s v="Shawna Palmer"/>
    <s v="Shawna Palmer"/>
    <s v="FEMALE"/>
    <x v="0"/>
    <n v="53"/>
    <x v="19"/>
    <x v="6"/>
    <x v="8"/>
    <n v="8"/>
    <x v="3"/>
    <n v="20"/>
    <n v="20"/>
    <n v="2.8"/>
    <b v="1"/>
    <x v="1"/>
    <m/>
    <s v="Not Rated"/>
  </r>
  <r>
    <s v="FL250724"/>
    <s v="Bradley Gaines"/>
    <s v="Bradley Gaines"/>
    <s v="m"/>
    <x v="1"/>
    <n v="51"/>
    <x v="6"/>
    <x v="5"/>
    <x v="6"/>
    <n v="11"/>
    <x v="0"/>
    <s v="USD 30"/>
    <n v="30"/>
    <n v="3.6"/>
    <s v="Y"/>
    <x v="1"/>
    <n v="0.77"/>
    <n v="0.77"/>
  </r>
  <r>
    <s v="FL250725"/>
    <s v="April Ford"/>
    <s v="April Ford"/>
    <s v="FEMALE"/>
    <x v="0"/>
    <n v="37"/>
    <x v="14"/>
    <x v="1"/>
    <x v="7"/>
    <n v="9"/>
    <x v="3"/>
    <n v="50"/>
    <n v="50"/>
    <m/>
    <s v="yes"/>
    <x v="1"/>
    <n v="84"/>
    <n v="0.84"/>
  </r>
  <r>
    <s v="FL250726"/>
    <s v="James Gonzalez"/>
    <s v="James Gonzalez"/>
    <s v="male"/>
    <x v="1"/>
    <n v="40"/>
    <x v="20"/>
    <x v="6"/>
    <x v="3"/>
    <n v="7"/>
    <x v="3"/>
    <n v="40"/>
    <n v="40"/>
    <n v="4.5"/>
    <m/>
    <x v="2"/>
    <n v="79"/>
    <n v="0.79"/>
  </r>
  <r>
    <s v="FL250727"/>
    <s v="John Castillo"/>
    <s v="John Castillo"/>
    <s v="m"/>
    <x v="1"/>
    <n v="60"/>
    <x v="9"/>
    <x v="7"/>
    <x v="5"/>
    <n v="24"/>
    <x v="1"/>
    <s v="USD 40"/>
    <n v="40"/>
    <n v="3.1"/>
    <n v="0"/>
    <x v="0"/>
    <n v="0.69"/>
    <n v="0.69"/>
  </r>
  <r>
    <s v="FL250728"/>
    <s v="Ian Hayes"/>
    <s v="Ian Hayes"/>
    <s v="m"/>
    <x v="1"/>
    <n v="60"/>
    <x v="15"/>
    <x v="12"/>
    <x v="6"/>
    <n v="0"/>
    <x v="2"/>
    <n v="40"/>
    <n v="40"/>
    <n v="4.9000000000000004"/>
    <s v="Y"/>
    <x v="1"/>
    <n v="0.68"/>
    <n v="0.68"/>
  </r>
  <r>
    <s v="FL250729"/>
    <s v="Christine Castro"/>
    <s v="Christine Castro"/>
    <s v="FEMALE"/>
    <x v="0"/>
    <n v="53"/>
    <x v="12"/>
    <x v="10"/>
    <x v="6"/>
    <n v="21"/>
    <x v="1"/>
    <n v="30"/>
    <n v="30"/>
    <n v="4.2"/>
    <n v="1"/>
    <x v="1"/>
    <n v="73"/>
    <n v="0.73"/>
  </r>
  <r>
    <s v="FL250730"/>
    <s v="Jessica Chaney"/>
    <s v="Jessica Chaney"/>
    <s v="FEMALE"/>
    <x v="0"/>
    <n v="20"/>
    <x v="19"/>
    <x v="6"/>
    <x v="0"/>
    <n v="0"/>
    <x v="2"/>
    <n v="75"/>
    <n v="75"/>
    <n v="3.2"/>
    <n v="1"/>
    <x v="1"/>
    <n v="0.74"/>
    <n v="0.74"/>
  </r>
  <r>
    <s v="FL250731"/>
    <s v="John Gray"/>
    <s v="John Gray"/>
    <s v="male"/>
    <x v="1"/>
    <n v="42"/>
    <x v="13"/>
    <x v="11"/>
    <x v="3"/>
    <n v="7"/>
    <x v="3"/>
    <s v="USD 20"/>
    <n v="20"/>
    <m/>
    <b v="0"/>
    <x v="0"/>
    <n v="1"/>
    <n v="1"/>
  </r>
  <r>
    <s v="FL250732"/>
    <s v="Shane Booker"/>
    <s v="Shane Booker"/>
    <s v="m"/>
    <x v="1"/>
    <n v="21"/>
    <x v="7"/>
    <x v="1"/>
    <x v="1"/>
    <n v="3"/>
    <x v="2"/>
    <n v="40"/>
    <n v="40"/>
    <n v="0"/>
    <n v="0"/>
    <x v="0"/>
    <n v="0.87"/>
    <n v="0.87"/>
  </r>
  <r>
    <s v="FL250733"/>
    <s v="Kyle Hall"/>
    <s v="Kyle Hall"/>
    <s v="m"/>
    <x v="1"/>
    <n v="39"/>
    <x v="2"/>
    <x v="2"/>
    <x v="3"/>
    <n v="21"/>
    <x v="1"/>
    <n v="100"/>
    <n v="100"/>
    <n v="2.2000000000000002"/>
    <n v="0"/>
    <x v="0"/>
    <n v="0.79"/>
    <n v="0.79"/>
  </r>
  <r>
    <s v="FL250734"/>
    <s v="Ronald Munoz"/>
    <s v="Ronald Munoz"/>
    <s v="m"/>
    <x v="1"/>
    <n v="32"/>
    <x v="10"/>
    <x v="8"/>
    <x v="0"/>
    <m/>
    <x v="5"/>
    <n v="30"/>
    <n v="30"/>
    <n v="1.5"/>
    <n v="0"/>
    <x v="0"/>
    <n v="0.68"/>
    <n v="0.68"/>
  </r>
  <r>
    <s v="FL250735"/>
    <s v="Christopher Long"/>
    <s v="Christopher Long"/>
    <s v="m"/>
    <x v="1"/>
    <n v="35"/>
    <x v="2"/>
    <x v="2"/>
    <x v="5"/>
    <m/>
    <x v="5"/>
    <s v="USD 100"/>
    <n v="100"/>
    <m/>
    <n v="0"/>
    <x v="0"/>
    <n v="0.84"/>
    <n v="0.84"/>
  </r>
  <r>
    <s v="FL250736"/>
    <s v="Sandra Ali"/>
    <s v="Sandra Ali"/>
    <s v="f"/>
    <x v="0"/>
    <n v="35"/>
    <x v="15"/>
    <x v="12"/>
    <x v="6"/>
    <n v="17"/>
    <x v="4"/>
    <n v="50"/>
    <n v="50"/>
    <n v="3.1"/>
    <n v="0"/>
    <x v="0"/>
    <n v="0.71"/>
    <n v="0.71"/>
  </r>
  <r>
    <s v="FL250737"/>
    <s v="Jessica Garza"/>
    <s v="Jessica Garza"/>
    <s v="FEMALE"/>
    <x v="0"/>
    <n v="23"/>
    <x v="8"/>
    <x v="6"/>
    <x v="6"/>
    <n v="0"/>
    <x v="2"/>
    <n v="75"/>
    <n v="75"/>
    <n v="0"/>
    <s v="no"/>
    <x v="0"/>
    <n v="0.92"/>
    <n v="0.92"/>
  </r>
  <r>
    <s v="FL250738"/>
    <s v="Gregory Waters"/>
    <s v="Gregory Waters"/>
    <s v="m"/>
    <x v="1"/>
    <n v="26"/>
    <x v="3"/>
    <x v="3"/>
    <x v="4"/>
    <n v="6"/>
    <x v="3"/>
    <s v="USD 100"/>
    <n v="100"/>
    <m/>
    <s v="no"/>
    <x v="0"/>
    <n v="0.69"/>
    <n v="0.69"/>
  </r>
  <r>
    <s v="FL250739"/>
    <s v="Misty Adams"/>
    <s v="Misty Adams"/>
    <s v="f"/>
    <x v="0"/>
    <n v="34"/>
    <x v="14"/>
    <x v="1"/>
    <x v="9"/>
    <n v="3"/>
    <x v="2"/>
    <m/>
    <s v=""/>
    <n v="0"/>
    <n v="1"/>
    <x v="1"/>
    <n v="0.71"/>
    <n v="0.71"/>
  </r>
  <r>
    <s v="FL250740"/>
    <s v="Megan Brown"/>
    <s v="Megan Brown"/>
    <s v="FEMALE"/>
    <x v="0"/>
    <n v="34"/>
    <x v="2"/>
    <x v="2"/>
    <x v="0"/>
    <n v="3"/>
    <x v="2"/>
    <m/>
    <s v=""/>
    <m/>
    <b v="0"/>
    <x v="0"/>
    <n v="0.77"/>
    <n v="0.77"/>
  </r>
  <r>
    <s v="FL250741"/>
    <s v="Gregory Brown"/>
    <s v="Gregory Brown"/>
    <s v="m"/>
    <x v="1"/>
    <n v="57"/>
    <x v="0"/>
    <x v="0"/>
    <x v="3"/>
    <n v="31"/>
    <x v="1"/>
    <n v="50"/>
    <n v="50"/>
    <n v="3"/>
    <b v="1"/>
    <x v="1"/>
    <n v="0.87"/>
    <n v="0.87"/>
  </r>
  <r>
    <s v="FL250742"/>
    <s v="Scott Alexander MD"/>
    <s v="Scott Alexander MD"/>
    <s v="male"/>
    <x v="1"/>
    <n v="46"/>
    <x v="14"/>
    <x v="1"/>
    <x v="3"/>
    <n v="5"/>
    <x v="2"/>
    <n v="30"/>
    <n v="30"/>
    <n v="2.6"/>
    <s v="no"/>
    <x v="0"/>
    <n v="0.76"/>
    <n v="0.76"/>
  </r>
  <r>
    <s v="FL250743"/>
    <s v="Eric Nguyen"/>
    <s v="Eric Nguyen"/>
    <s v="male"/>
    <x v="1"/>
    <n v="55"/>
    <x v="10"/>
    <x v="8"/>
    <x v="4"/>
    <n v="37"/>
    <x v="1"/>
    <s v="USD 75"/>
    <n v="75"/>
    <n v="4.0999999999999996"/>
    <s v="no"/>
    <x v="0"/>
    <m/>
    <s v="Not Rated"/>
  </r>
  <r>
    <s v="FL250744"/>
    <s v="Wendy Boyer"/>
    <s v="Wendy Boyer"/>
    <s v="FEMALE"/>
    <x v="0"/>
    <n v="32"/>
    <x v="1"/>
    <x v="1"/>
    <x v="8"/>
    <n v="10"/>
    <x v="3"/>
    <s v="USD 50"/>
    <n v="50"/>
    <n v="1.5"/>
    <b v="0"/>
    <x v="0"/>
    <n v="0.65"/>
    <n v="0.65"/>
  </r>
  <r>
    <s v="FL250745"/>
    <s v="Mark Clark"/>
    <s v="Mark Clark"/>
    <s v="m"/>
    <x v="1"/>
    <n v="53"/>
    <x v="4"/>
    <x v="4"/>
    <x v="4"/>
    <n v="28"/>
    <x v="1"/>
    <s v="USD 50"/>
    <n v="50"/>
    <n v="2.9"/>
    <s v="yes"/>
    <x v="1"/>
    <n v="0.82"/>
    <n v="0.82"/>
  </r>
  <r>
    <s v="FL250746"/>
    <s v="Carl Kline"/>
    <s v="Carl Kline"/>
    <s v="male"/>
    <x v="1"/>
    <n v="59"/>
    <x v="19"/>
    <x v="6"/>
    <x v="4"/>
    <n v="0"/>
    <x v="2"/>
    <n v="100"/>
    <n v="100"/>
    <n v="0"/>
    <s v="Y"/>
    <x v="1"/>
    <n v="87"/>
    <n v="0.87"/>
  </r>
  <r>
    <s v="FL250747"/>
    <s v="Linda Williams"/>
    <s v="Linda Williams"/>
    <s v="f"/>
    <x v="0"/>
    <n v="44"/>
    <x v="3"/>
    <x v="3"/>
    <x v="9"/>
    <n v="19"/>
    <x v="4"/>
    <n v="40"/>
    <n v="40"/>
    <n v="4.9000000000000004"/>
    <s v="N"/>
    <x v="0"/>
    <n v="1"/>
    <n v="1"/>
  </r>
  <r>
    <s v="FL250748"/>
    <s v="Jason Edwards"/>
    <s v="Jason Edwards"/>
    <s v="male"/>
    <x v="1"/>
    <n v="35"/>
    <x v="16"/>
    <x v="13"/>
    <x v="0"/>
    <n v="9"/>
    <x v="3"/>
    <s v="USD 50"/>
    <n v="50"/>
    <n v="3"/>
    <s v="N"/>
    <x v="0"/>
    <n v="71"/>
    <n v="0.71"/>
  </r>
  <r>
    <s v="FL250749"/>
    <s v="Madison Mcintosh"/>
    <s v="Madison Mcintosh"/>
    <s v="f"/>
    <x v="0"/>
    <n v="42"/>
    <x v="18"/>
    <x v="15"/>
    <x v="9"/>
    <n v="5"/>
    <x v="2"/>
    <n v="30"/>
    <n v="30"/>
    <n v="4.9000000000000004"/>
    <n v="1"/>
    <x v="1"/>
    <n v="87"/>
    <n v="0.87"/>
  </r>
  <r>
    <s v="FL250750"/>
    <s v="Desiree Winters"/>
    <s v="Desiree Winters"/>
    <s v="f"/>
    <x v="0"/>
    <n v="58"/>
    <x v="12"/>
    <x v="10"/>
    <x v="0"/>
    <n v="0"/>
    <x v="2"/>
    <s v="USD 30"/>
    <n v="30"/>
    <n v="4.5999999999999996"/>
    <n v="0"/>
    <x v="0"/>
    <n v="70"/>
    <n v="0.7"/>
  </r>
  <r>
    <s v="FL250751"/>
    <s v="Ryan Taylor"/>
    <s v="Ryan Taylor"/>
    <s v="male"/>
    <x v="1"/>
    <n v="41"/>
    <x v="3"/>
    <x v="3"/>
    <x v="4"/>
    <n v="21"/>
    <x v="1"/>
    <s v="USD 100"/>
    <n v="100"/>
    <n v="2.2000000000000002"/>
    <n v="1"/>
    <x v="1"/>
    <n v="0.83"/>
    <n v="0.83"/>
  </r>
  <r>
    <s v="FL250752"/>
    <s v="Patricia Scott"/>
    <s v="Patricia Scott"/>
    <s v="FEMALE"/>
    <x v="0"/>
    <m/>
    <x v="8"/>
    <x v="6"/>
    <x v="3"/>
    <n v="0"/>
    <x v="2"/>
    <n v="40"/>
    <n v="40"/>
    <m/>
    <s v="Y"/>
    <x v="1"/>
    <n v="0.74"/>
    <n v="0.74"/>
  </r>
  <r>
    <s v="FL250753"/>
    <s v="Erin Jimenez"/>
    <s v="Erin Jimenez"/>
    <s v="FEMALE"/>
    <x v="0"/>
    <n v="23"/>
    <x v="14"/>
    <x v="1"/>
    <x v="0"/>
    <n v="0"/>
    <x v="2"/>
    <n v="30"/>
    <n v="30"/>
    <n v="1.1000000000000001"/>
    <s v="yes"/>
    <x v="1"/>
    <n v="0.86"/>
    <n v="0.86"/>
  </r>
  <r>
    <s v="FL250754"/>
    <s v="Anthony Krause"/>
    <s v="Anthony Krause"/>
    <s v="m"/>
    <x v="1"/>
    <n v="51"/>
    <x v="18"/>
    <x v="15"/>
    <x v="0"/>
    <n v="17"/>
    <x v="4"/>
    <n v="40"/>
    <n v="40"/>
    <n v="4.5"/>
    <n v="1"/>
    <x v="1"/>
    <n v="0.72"/>
    <n v="0.72"/>
  </r>
  <r>
    <s v="FL250755"/>
    <s v="Diane Dean"/>
    <s v="Diane Dean"/>
    <s v="FEMALE"/>
    <x v="0"/>
    <n v="42"/>
    <x v="15"/>
    <x v="12"/>
    <x v="4"/>
    <n v="21"/>
    <x v="1"/>
    <m/>
    <s v=""/>
    <n v="2.5"/>
    <b v="1"/>
    <x v="1"/>
    <n v="0.73"/>
    <n v="0.73"/>
  </r>
  <r>
    <s v="FL250756"/>
    <s v="Stuart Mckinney"/>
    <s v="Stuart Mckinney"/>
    <s v="male"/>
    <x v="1"/>
    <n v="26"/>
    <x v="9"/>
    <x v="7"/>
    <x v="5"/>
    <n v="7"/>
    <x v="3"/>
    <s v="USD 75"/>
    <n v="75"/>
    <n v="2.9"/>
    <n v="0"/>
    <x v="0"/>
    <n v="0.78"/>
    <n v="0.78"/>
  </r>
  <r>
    <s v="FL250757"/>
    <s v="Kellie Le"/>
    <s v="Kellie Le"/>
    <s v="f"/>
    <x v="0"/>
    <n v="49"/>
    <x v="4"/>
    <x v="4"/>
    <x v="4"/>
    <n v="22"/>
    <x v="1"/>
    <n v="75"/>
    <n v="75"/>
    <n v="0"/>
    <b v="1"/>
    <x v="1"/>
    <m/>
    <s v="Not Rated"/>
  </r>
  <r>
    <s v="FL250758"/>
    <s v="Lauren Henry"/>
    <s v="Lauren Henry"/>
    <s v="FEMALE"/>
    <x v="0"/>
    <n v="37"/>
    <x v="0"/>
    <x v="0"/>
    <x v="8"/>
    <m/>
    <x v="5"/>
    <s v="USD 75"/>
    <n v="75"/>
    <n v="3.5"/>
    <s v="N"/>
    <x v="0"/>
    <n v="0.75"/>
    <n v="0.75"/>
  </r>
  <r>
    <s v="FL250759"/>
    <s v="Brandon Fox"/>
    <s v="Brandon Fox"/>
    <s v="m"/>
    <x v="1"/>
    <n v="31"/>
    <x v="1"/>
    <x v="1"/>
    <x v="4"/>
    <n v="1"/>
    <x v="2"/>
    <n v="40"/>
    <n v="40"/>
    <n v="4.5"/>
    <n v="0"/>
    <x v="0"/>
    <n v="0.96"/>
    <n v="0.96"/>
  </r>
  <r>
    <s v="FL250760"/>
    <s v="Richard Smith"/>
    <s v="Richard Smith"/>
    <s v="male"/>
    <x v="1"/>
    <n v="51"/>
    <x v="12"/>
    <x v="10"/>
    <x v="1"/>
    <n v="5"/>
    <x v="2"/>
    <s v="USD 40"/>
    <n v="40"/>
    <n v="1.7"/>
    <s v="yes"/>
    <x v="1"/>
    <n v="0.61"/>
    <n v="0.61"/>
  </r>
  <r>
    <s v="FL250761"/>
    <s v="John White"/>
    <s v="John White"/>
    <s v="m"/>
    <x v="1"/>
    <n v="60"/>
    <x v="18"/>
    <x v="15"/>
    <x v="8"/>
    <n v="40"/>
    <x v="1"/>
    <n v="50"/>
    <n v="50"/>
    <n v="4.5999999999999996"/>
    <b v="1"/>
    <x v="1"/>
    <n v="1"/>
    <n v="1"/>
  </r>
  <r>
    <s v="FL250762"/>
    <s v="Gilbert Mcintyre"/>
    <s v="Gilbert Mcintyre"/>
    <s v="m"/>
    <x v="1"/>
    <n v="51"/>
    <x v="14"/>
    <x v="1"/>
    <x v="0"/>
    <n v="19"/>
    <x v="4"/>
    <n v="50"/>
    <n v="50"/>
    <m/>
    <s v="Y"/>
    <x v="1"/>
    <n v="0.82"/>
    <n v="0.82"/>
  </r>
  <r>
    <s v="FL250763"/>
    <s v="Christopher Sparks"/>
    <s v="Christopher Sparks"/>
    <s v="m"/>
    <x v="1"/>
    <n v="37"/>
    <x v="2"/>
    <x v="2"/>
    <x v="2"/>
    <n v="12"/>
    <x v="0"/>
    <m/>
    <s v=""/>
    <n v="4.9000000000000004"/>
    <n v="1"/>
    <x v="1"/>
    <n v="0.8"/>
    <n v="0.8"/>
  </r>
  <r>
    <s v="FL250764"/>
    <s v="Aaron Hicks"/>
    <s v="Aaron Hicks"/>
    <s v="male"/>
    <x v="1"/>
    <n v="52"/>
    <x v="10"/>
    <x v="8"/>
    <x v="0"/>
    <n v="7"/>
    <x v="3"/>
    <n v="40"/>
    <n v="40"/>
    <n v="2.2000000000000002"/>
    <m/>
    <x v="2"/>
    <n v="0.96"/>
    <n v="0.96"/>
  </r>
  <r>
    <s v="FL250765"/>
    <s v="Jose Patterson"/>
    <s v="Jose Patterson"/>
    <s v="m"/>
    <x v="1"/>
    <n v="27"/>
    <x v="4"/>
    <x v="4"/>
    <x v="0"/>
    <n v="4"/>
    <x v="2"/>
    <n v="20"/>
    <n v="20"/>
    <m/>
    <n v="0"/>
    <x v="0"/>
    <n v="0.63"/>
    <n v="0.63"/>
  </r>
  <r>
    <s v="FL250766"/>
    <s v="Bryan Long"/>
    <s v="Bryan Long"/>
    <s v="m"/>
    <x v="1"/>
    <n v="48"/>
    <x v="1"/>
    <x v="1"/>
    <x v="2"/>
    <n v="24"/>
    <x v="1"/>
    <n v="40"/>
    <n v="40"/>
    <n v="2.2000000000000002"/>
    <n v="0"/>
    <x v="0"/>
    <n v="0.67"/>
    <n v="0.67"/>
  </r>
  <r>
    <s v="FL250767"/>
    <s v="Tammy Gomez"/>
    <s v="Tammy Gomez"/>
    <s v="f"/>
    <x v="0"/>
    <n v="22"/>
    <x v="9"/>
    <x v="7"/>
    <x v="5"/>
    <n v="1"/>
    <x v="2"/>
    <s v="USD 30"/>
    <n v="30"/>
    <n v="3.3"/>
    <n v="1"/>
    <x v="1"/>
    <n v="0.61"/>
    <n v="0.61"/>
  </r>
  <r>
    <s v="FL250768"/>
    <s v="Diana Raymond"/>
    <s v="Diana Raymond"/>
    <s v="FEMALE"/>
    <x v="0"/>
    <n v="48"/>
    <x v="2"/>
    <x v="2"/>
    <x v="1"/>
    <n v="28"/>
    <x v="1"/>
    <s v="USD 30"/>
    <n v="30"/>
    <n v="4.9000000000000004"/>
    <n v="0"/>
    <x v="0"/>
    <n v="0.77"/>
    <n v="0.77"/>
  </r>
  <r>
    <s v="FL250769"/>
    <s v="Jessica Armstrong"/>
    <s v="Jessica Armstrong"/>
    <s v="f"/>
    <x v="0"/>
    <n v="54"/>
    <x v="5"/>
    <x v="1"/>
    <x v="1"/>
    <n v="19"/>
    <x v="4"/>
    <n v="75"/>
    <n v="75"/>
    <n v="0"/>
    <m/>
    <x v="2"/>
    <m/>
    <s v="Not Rated"/>
  </r>
  <r>
    <s v="FL250770"/>
    <s v="Amanda Martin"/>
    <s v="Amanda Martin"/>
    <s v="FEMALE"/>
    <x v="0"/>
    <n v="52"/>
    <x v="12"/>
    <x v="10"/>
    <x v="5"/>
    <n v="4"/>
    <x v="2"/>
    <n v="50"/>
    <n v="50"/>
    <m/>
    <s v="N"/>
    <x v="0"/>
    <n v="0.84"/>
    <n v="0.84"/>
  </r>
  <r>
    <s v="FL250771"/>
    <s v="Anne Hamilton"/>
    <s v="Anne Hamilton"/>
    <s v="FEMALE"/>
    <x v="0"/>
    <n v="39"/>
    <x v="6"/>
    <x v="5"/>
    <x v="3"/>
    <n v="20"/>
    <x v="4"/>
    <s v="USD 100"/>
    <n v="100"/>
    <m/>
    <s v="Y"/>
    <x v="1"/>
    <n v="0.89"/>
    <n v="0.89"/>
  </r>
  <r>
    <s v="FL250772"/>
    <s v="Heather Curtis"/>
    <s v="Heather Curtis"/>
    <s v="f"/>
    <x v="0"/>
    <n v="54"/>
    <x v="13"/>
    <x v="11"/>
    <x v="1"/>
    <n v="19"/>
    <x v="4"/>
    <s v="USD 30"/>
    <n v="30"/>
    <n v="4"/>
    <m/>
    <x v="2"/>
    <n v="0.9"/>
    <n v="0.9"/>
  </r>
  <r>
    <s v="FL250773"/>
    <s v="Tiffany Moses"/>
    <s v="Tiffany Moses"/>
    <s v="FEMALE"/>
    <x v="0"/>
    <n v="22"/>
    <x v="5"/>
    <x v="1"/>
    <x v="7"/>
    <n v="1"/>
    <x v="2"/>
    <n v="20"/>
    <n v="20"/>
    <n v="4.8"/>
    <b v="0"/>
    <x v="0"/>
    <n v="0.87"/>
    <n v="0.87"/>
  </r>
  <r>
    <s v="FL250774"/>
    <s v="Jacqueline Moon"/>
    <s v="Jacqueline Moon"/>
    <s v="FEMALE"/>
    <x v="0"/>
    <n v="29"/>
    <x v="17"/>
    <x v="14"/>
    <x v="1"/>
    <n v="8"/>
    <x v="3"/>
    <n v="50"/>
    <n v="50"/>
    <n v="0"/>
    <n v="0"/>
    <x v="0"/>
    <n v="0.77"/>
    <n v="0.77"/>
  </r>
  <r>
    <s v="FL250775"/>
    <s v="James Campbell"/>
    <s v="James Campbell"/>
    <s v="m"/>
    <x v="1"/>
    <n v="23"/>
    <x v="20"/>
    <x v="6"/>
    <x v="8"/>
    <n v="3"/>
    <x v="2"/>
    <s v="USD 30"/>
    <n v="30"/>
    <n v="1.6"/>
    <s v="Y"/>
    <x v="1"/>
    <n v="0.72"/>
    <n v="0.72"/>
  </r>
  <r>
    <s v="FL250776"/>
    <s v="Melissa Vasquez"/>
    <s v="Melissa Vasquez"/>
    <s v="f"/>
    <x v="0"/>
    <n v="58"/>
    <x v="19"/>
    <x v="6"/>
    <x v="8"/>
    <n v="30"/>
    <x v="1"/>
    <n v="50"/>
    <n v="50"/>
    <n v="1.3"/>
    <s v="yes"/>
    <x v="1"/>
    <n v="0.87"/>
    <n v="0.87"/>
  </r>
  <r>
    <s v="FL250777"/>
    <s v="Katherine Carlson"/>
    <s v="Katherine Carlson"/>
    <s v="f"/>
    <x v="0"/>
    <n v="56"/>
    <x v="18"/>
    <x v="15"/>
    <x v="0"/>
    <n v="3"/>
    <x v="2"/>
    <n v="40"/>
    <n v="40"/>
    <n v="4.0999999999999996"/>
    <b v="1"/>
    <x v="1"/>
    <n v="0.89"/>
    <n v="0.89"/>
  </r>
  <r>
    <s v="FL250778"/>
    <s v="Adam Clay"/>
    <s v="Adam Clay"/>
    <s v="m"/>
    <x v="1"/>
    <n v="48"/>
    <x v="6"/>
    <x v="5"/>
    <x v="3"/>
    <n v="19"/>
    <x v="4"/>
    <n v="40"/>
    <n v="40"/>
    <n v="1.5"/>
    <n v="0"/>
    <x v="0"/>
    <n v="0.87"/>
    <n v="0.87"/>
  </r>
  <r>
    <s v="FL250779"/>
    <s v="Amy Combs"/>
    <s v="Amy Combs"/>
    <s v="FEMALE"/>
    <x v="0"/>
    <n v="31"/>
    <x v="13"/>
    <x v="11"/>
    <x v="1"/>
    <n v="11"/>
    <x v="0"/>
    <s v="USD 40"/>
    <n v="40"/>
    <n v="4.3"/>
    <s v="Y"/>
    <x v="1"/>
    <n v="0.76"/>
    <n v="0.76"/>
  </r>
  <r>
    <s v="FL250780"/>
    <s v="Anthony Case"/>
    <s v="Anthony Case"/>
    <s v="m"/>
    <x v="1"/>
    <n v="44"/>
    <x v="1"/>
    <x v="1"/>
    <x v="9"/>
    <n v="26"/>
    <x v="1"/>
    <n v="50"/>
    <n v="50"/>
    <n v="1.6"/>
    <m/>
    <x v="2"/>
    <n v="1"/>
    <n v="1"/>
  </r>
  <r>
    <s v="FL250781"/>
    <s v="Kimberly Brown"/>
    <s v="Kimberly Brown"/>
    <s v="f"/>
    <x v="0"/>
    <n v="42"/>
    <x v="16"/>
    <x v="13"/>
    <x v="1"/>
    <n v="10"/>
    <x v="3"/>
    <n v="100"/>
    <n v="100"/>
    <n v="3.7"/>
    <s v="Y"/>
    <x v="1"/>
    <n v="0.94"/>
    <n v="0.94"/>
  </r>
  <r>
    <s v="FL250782"/>
    <s v="Joshua Holloway"/>
    <s v="Joshua Holloway"/>
    <s v="male"/>
    <x v="1"/>
    <n v="59"/>
    <x v="5"/>
    <x v="1"/>
    <x v="7"/>
    <n v="17"/>
    <x v="4"/>
    <n v="50"/>
    <n v="50"/>
    <n v="1.4"/>
    <s v="yes"/>
    <x v="1"/>
    <m/>
    <s v="Not Rated"/>
  </r>
  <r>
    <s v="FL250783"/>
    <s v="Cynthia Walton"/>
    <s v="Cynthia Walton"/>
    <s v="f"/>
    <x v="0"/>
    <m/>
    <x v="8"/>
    <x v="6"/>
    <x v="0"/>
    <n v="9"/>
    <x v="3"/>
    <n v="100"/>
    <n v="100"/>
    <n v="4.5"/>
    <s v="Y"/>
    <x v="1"/>
    <n v="83"/>
    <n v="0.83"/>
  </r>
  <r>
    <s v="FL250784"/>
    <s v="Shawn Delgado"/>
    <s v="Shawn Delgado"/>
    <s v="m"/>
    <x v="1"/>
    <n v="21"/>
    <x v="18"/>
    <x v="15"/>
    <x v="5"/>
    <n v="0"/>
    <x v="2"/>
    <s v="USD 40"/>
    <n v="40"/>
    <n v="3.7"/>
    <n v="0"/>
    <x v="0"/>
    <n v="0.74"/>
    <n v="0.74"/>
  </r>
  <r>
    <s v="FL250785"/>
    <s v="Jeremy Smith"/>
    <s v="Jeremy Smith"/>
    <s v="male"/>
    <x v="1"/>
    <n v="53"/>
    <x v="7"/>
    <x v="1"/>
    <x v="8"/>
    <n v="5"/>
    <x v="2"/>
    <n v="75"/>
    <n v="75"/>
    <n v="1.1000000000000001"/>
    <n v="0"/>
    <x v="0"/>
    <n v="92"/>
    <n v="0.92"/>
  </r>
  <r>
    <s v="FL250786"/>
    <s v="Marc Ortiz"/>
    <s v="Marc Ortiz"/>
    <s v="m"/>
    <x v="1"/>
    <n v="35"/>
    <x v="8"/>
    <x v="6"/>
    <x v="1"/>
    <n v="15"/>
    <x v="0"/>
    <m/>
    <s v=""/>
    <n v="3.7"/>
    <b v="0"/>
    <x v="0"/>
    <n v="0.66"/>
    <n v="0.66"/>
  </r>
  <r>
    <s v="FL250787"/>
    <s v="Michelle Gregory"/>
    <s v="Michelle Gregory"/>
    <s v="FEMALE"/>
    <x v="0"/>
    <n v="25"/>
    <x v="11"/>
    <x v="9"/>
    <x v="9"/>
    <n v="3"/>
    <x v="2"/>
    <n v="50"/>
    <n v="50"/>
    <n v="3.2"/>
    <b v="1"/>
    <x v="1"/>
    <n v="0.74"/>
    <n v="0.74"/>
  </r>
  <r>
    <s v="FL250788"/>
    <s v="Melanie Gay"/>
    <s v="Melanie Gay"/>
    <s v="FEMALE"/>
    <x v="0"/>
    <n v="23"/>
    <x v="0"/>
    <x v="0"/>
    <x v="6"/>
    <n v="1"/>
    <x v="2"/>
    <n v="30"/>
    <n v="30"/>
    <n v="5"/>
    <s v="N"/>
    <x v="0"/>
    <n v="0.97"/>
    <n v="0.97"/>
  </r>
  <r>
    <s v="FL250789"/>
    <s v="Brittany Lambert"/>
    <s v="Brittany Lambert"/>
    <s v="f"/>
    <x v="0"/>
    <n v="56"/>
    <x v="16"/>
    <x v="13"/>
    <x v="2"/>
    <n v="13"/>
    <x v="0"/>
    <n v="30"/>
    <n v="30"/>
    <n v="0"/>
    <m/>
    <x v="2"/>
    <n v="77"/>
    <n v="0.77"/>
  </r>
  <r>
    <s v="FL250790"/>
    <s v="Mary Hernandez"/>
    <s v="Mary Hernandez"/>
    <s v="FEMALE"/>
    <x v="0"/>
    <n v="31"/>
    <x v="19"/>
    <x v="6"/>
    <x v="6"/>
    <n v="6"/>
    <x v="3"/>
    <m/>
    <s v=""/>
    <n v="3.5"/>
    <s v="no"/>
    <x v="0"/>
    <n v="0.86"/>
    <n v="0.86"/>
  </r>
  <r>
    <s v="FL250791"/>
    <s v="Jonathan Jones"/>
    <s v="Jonathan Jones"/>
    <s v="m"/>
    <x v="1"/>
    <n v="24"/>
    <x v="5"/>
    <x v="1"/>
    <x v="7"/>
    <n v="4"/>
    <x v="2"/>
    <n v="50"/>
    <n v="50"/>
    <n v="3.1"/>
    <b v="0"/>
    <x v="0"/>
    <n v="0.95"/>
    <n v="0.95"/>
  </r>
  <r>
    <s v="FL250792"/>
    <s v="Gina Williams"/>
    <s v="Gina Williams"/>
    <s v="FEMALE"/>
    <x v="0"/>
    <n v="35"/>
    <x v="11"/>
    <x v="9"/>
    <x v="7"/>
    <n v="7"/>
    <x v="3"/>
    <m/>
    <s v=""/>
    <n v="3.9"/>
    <n v="0"/>
    <x v="0"/>
    <n v="0.72"/>
    <n v="0.72"/>
  </r>
  <r>
    <s v="FL250793"/>
    <s v="Kelly Lawson"/>
    <s v="Kelly Lawson"/>
    <s v="FEMALE"/>
    <x v="0"/>
    <n v="20"/>
    <x v="20"/>
    <x v="6"/>
    <x v="4"/>
    <n v="1"/>
    <x v="2"/>
    <m/>
    <s v=""/>
    <n v="3.5"/>
    <n v="0"/>
    <x v="0"/>
    <n v="0.71"/>
    <n v="0.71"/>
  </r>
  <r>
    <s v="FL250794"/>
    <s v="Keith Smith"/>
    <s v="Keith Smith"/>
    <s v="male"/>
    <x v="1"/>
    <n v="26"/>
    <x v="1"/>
    <x v="1"/>
    <x v="5"/>
    <n v="5"/>
    <x v="2"/>
    <n v="100"/>
    <n v="100"/>
    <n v="2.5"/>
    <b v="1"/>
    <x v="1"/>
    <n v="0.93"/>
    <n v="0.93"/>
  </r>
  <r>
    <s v="FL250795"/>
    <s v="Christopher Hunter"/>
    <s v="Christopher Hunter"/>
    <s v="m"/>
    <x v="1"/>
    <n v="54"/>
    <x v="7"/>
    <x v="1"/>
    <x v="8"/>
    <n v="29"/>
    <x v="1"/>
    <s v="USD 40"/>
    <n v="40"/>
    <n v="3.1"/>
    <n v="1"/>
    <x v="1"/>
    <m/>
    <s v="Not Rated"/>
  </r>
  <r>
    <s v="FL250796"/>
    <s v="Dwayne Parks"/>
    <s v="Dwayne Parks"/>
    <s v="m"/>
    <x v="1"/>
    <n v="53"/>
    <x v="13"/>
    <x v="11"/>
    <x v="7"/>
    <n v="12"/>
    <x v="0"/>
    <n v="100"/>
    <n v="100"/>
    <n v="4.7"/>
    <n v="1"/>
    <x v="1"/>
    <n v="0.87"/>
    <n v="0.87"/>
  </r>
  <r>
    <s v="FL250797"/>
    <s v="Mary Hall"/>
    <s v="Mary Hall"/>
    <s v="FEMALE"/>
    <x v="0"/>
    <n v="33"/>
    <x v="14"/>
    <x v="1"/>
    <x v="8"/>
    <n v="4"/>
    <x v="2"/>
    <m/>
    <s v=""/>
    <n v="1.9"/>
    <b v="0"/>
    <x v="0"/>
    <n v="73"/>
    <n v="0.73"/>
  </r>
  <r>
    <s v="FL250798"/>
    <s v="Jake Gilmore"/>
    <s v="Jake Gilmore"/>
    <s v="m"/>
    <x v="1"/>
    <n v="43"/>
    <x v="3"/>
    <x v="3"/>
    <x v="3"/>
    <n v="12"/>
    <x v="0"/>
    <m/>
    <s v=""/>
    <n v="1.6"/>
    <n v="1"/>
    <x v="1"/>
    <n v="0.74"/>
    <n v="0.74"/>
  </r>
  <r>
    <s v="FL250799"/>
    <s v="Mark Lopez"/>
    <s v="Mark Lopez"/>
    <s v="m"/>
    <x v="1"/>
    <n v="37"/>
    <x v="14"/>
    <x v="1"/>
    <x v="8"/>
    <n v="3"/>
    <x v="2"/>
    <n v="20"/>
    <n v="20"/>
    <n v="2.5"/>
    <s v="N"/>
    <x v="0"/>
    <n v="0.62"/>
    <n v="0.62"/>
  </r>
  <r>
    <s v="FL250800"/>
    <s v="Dana Rice"/>
    <s v="Dana Rice"/>
    <s v="FEMALE"/>
    <x v="0"/>
    <n v="58"/>
    <x v="15"/>
    <x v="12"/>
    <x v="5"/>
    <n v="15"/>
    <x v="0"/>
    <n v="20"/>
    <n v="20"/>
    <n v="3.5"/>
    <m/>
    <x v="2"/>
    <n v="0.98"/>
    <n v="0.98"/>
  </r>
  <r>
    <s v="FL250801"/>
    <s v="Beth Young"/>
    <s v="Beth Young"/>
    <s v="FEMALE"/>
    <x v="0"/>
    <n v="39"/>
    <x v="20"/>
    <x v="6"/>
    <x v="1"/>
    <n v="15"/>
    <x v="0"/>
    <n v="50"/>
    <n v="50"/>
    <m/>
    <n v="0"/>
    <x v="0"/>
    <n v="0.8"/>
    <n v="0.8"/>
  </r>
  <r>
    <s v="FL250802"/>
    <s v="Ryan Powell"/>
    <s v="Ryan Powell"/>
    <s v="male"/>
    <x v="1"/>
    <n v="43"/>
    <x v="6"/>
    <x v="5"/>
    <x v="2"/>
    <n v="13"/>
    <x v="0"/>
    <s v="USD 20"/>
    <n v="20"/>
    <n v="1.2"/>
    <s v="Y"/>
    <x v="1"/>
    <n v="69"/>
    <n v="0.69"/>
  </r>
  <r>
    <s v="FL250803"/>
    <s v="Amanda Fowler"/>
    <s v="Amanda Fowler"/>
    <s v="FEMALE"/>
    <x v="0"/>
    <n v="40"/>
    <x v="20"/>
    <x v="6"/>
    <x v="0"/>
    <n v="20"/>
    <x v="4"/>
    <s v="USD 30"/>
    <n v="30"/>
    <m/>
    <b v="0"/>
    <x v="0"/>
    <n v="90"/>
    <n v="0.9"/>
  </r>
  <r>
    <s v="FL250804"/>
    <s v="Lindsay Rivera"/>
    <s v="Lindsay Rivera"/>
    <s v="f"/>
    <x v="0"/>
    <n v="51"/>
    <x v="7"/>
    <x v="1"/>
    <x v="9"/>
    <n v="30"/>
    <x v="1"/>
    <n v="75"/>
    <n v="75"/>
    <m/>
    <b v="1"/>
    <x v="1"/>
    <n v="0.74"/>
    <n v="0.74"/>
  </r>
  <r>
    <s v="FL250805"/>
    <s v="Mark Ward"/>
    <s v="Mark Ward"/>
    <s v="male"/>
    <x v="1"/>
    <n v="23"/>
    <x v="2"/>
    <x v="2"/>
    <x v="4"/>
    <n v="4"/>
    <x v="2"/>
    <n v="50"/>
    <n v="50"/>
    <n v="4.5"/>
    <s v="N"/>
    <x v="0"/>
    <n v="0.98"/>
    <n v="0.98"/>
  </r>
  <r>
    <s v="FL250806"/>
    <s v="Amanda Smith"/>
    <s v="Amanda Smith"/>
    <s v="f"/>
    <x v="0"/>
    <n v="31"/>
    <x v="4"/>
    <x v="4"/>
    <x v="2"/>
    <m/>
    <x v="5"/>
    <s v="USD 20"/>
    <n v="20"/>
    <m/>
    <s v="Y"/>
    <x v="1"/>
    <n v="0.84"/>
    <n v="0.84"/>
  </r>
  <r>
    <s v="FL250807"/>
    <s v="Emily Brown"/>
    <s v="Emily Brown"/>
    <s v="FEMALE"/>
    <x v="0"/>
    <n v="44"/>
    <x v="13"/>
    <x v="11"/>
    <x v="3"/>
    <n v="3"/>
    <x v="2"/>
    <n v="20"/>
    <n v="20"/>
    <n v="5"/>
    <s v="yes"/>
    <x v="1"/>
    <n v="0.75"/>
    <n v="0.75"/>
  </r>
  <r>
    <s v="FL250808"/>
    <s v="Dwayne Cardenas"/>
    <s v="Dwayne Cardenas"/>
    <s v="male"/>
    <x v="1"/>
    <n v="56"/>
    <x v="2"/>
    <x v="2"/>
    <x v="1"/>
    <n v="23"/>
    <x v="1"/>
    <n v="75"/>
    <n v="75"/>
    <n v="3.9"/>
    <n v="1"/>
    <x v="1"/>
    <m/>
    <s v="Not Rated"/>
  </r>
  <r>
    <s v="FL250809"/>
    <s v="Dr. Rhonda Hernandez"/>
    <s v="Rhonda Hernandez"/>
    <s v="FEMALE"/>
    <x v="0"/>
    <n v="48"/>
    <x v="1"/>
    <x v="1"/>
    <x v="7"/>
    <n v="5"/>
    <x v="2"/>
    <n v="100"/>
    <n v="100"/>
    <n v="1.8"/>
    <b v="1"/>
    <x v="1"/>
    <n v="0.97"/>
    <n v="0.97"/>
  </r>
  <r>
    <s v="FL250810"/>
    <s v="Melody Barker"/>
    <s v="Melody Barker"/>
    <s v="f"/>
    <x v="0"/>
    <n v="46"/>
    <x v="13"/>
    <x v="11"/>
    <x v="3"/>
    <n v="28"/>
    <x v="1"/>
    <n v="30"/>
    <n v="30"/>
    <n v="4.2"/>
    <b v="1"/>
    <x v="1"/>
    <m/>
    <s v="Not Rated"/>
  </r>
  <r>
    <s v="FL250811"/>
    <s v="Russell Carpenter"/>
    <s v="Russell Carpenter"/>
    <s v="m"/>
    <x v="1"/>
    <n v="21"/>
    <x v="16"/>
    <x v="13"/>
    <x v="4"/>
    <n v="0"/>
    <x v="2"/>
    <n v="20"/>
    <n v="20"/>
    <n v="2.6"/>
    <s v="no"/>
    <x v="0"/>
    <n v="0.64"/>
    <n v="0.64"/>
  </r>
  <r>
    <s v="FL250812"/>
    <s v="Richard Hill"/>
    <s v="Richard Hill"/>
    <s v="m"/>
    <x v="1"/>
    <n v="52"/>
    <x v="13"/>
    <x v="11"/>
    <x v="5"/>
    <n v="30"/>
    <x v="1"/>
    <n v="30"/>
    <n v="30"/>
    <n v="2"/>
    <n v="1"/>
    <x v="1"/>
    <n v="0.68"/>
    <n v="0.68"/>
  </r>
  <r>
    <s v="FL250813"/>
    <s v="Lindsay Potts"/>
    <s v="Lindsay Potts"/>
    <s v="f"/>
    <x v="0"/>
    <n v="39"/>
    <x v="13"/>
    <x v="11"/>
    <x v="2"/>
    <n v="20"/>
    <x v="4"/>
    <n v="75"/>
    <n v="75"/>
    <n v="2.7"/>
    <n v="1"/>
    <x v="1"/>
    <n v="0.67"/>
    <n v="0.67"/>
  </r>
  <r>
    <s v="FL250814"/>
    <s v="Michelle Campbell"/>
    <s v="Michelle Campbell"/>
    <s v="f"/>
    <x v="0"/>
    <n v="31"/>
    <x v="1"/>
    <x v="1"/>
    <x v="1"/>
    <n v="0"/>
    <x v="2"/>
    <n v="30"/>
    <n v="30"/>
    <n v="2.2999999999999998"/>
    <s v="no"/>
    <x v="0"/>
    <n v="0.79"/>
    <n v="0.79"/>
  </r>
  <r>
    <s v="FL250815"/>
    <s v="Alan Williams"/>
    <s v="Alan Williams"/>
    <s v="m"/>
    <x v="1"/>
    <n v="22"/>
    <x v="12"/>
    <x v="10"/>
    <x v="6"/>
    <n v="4"/>
    <x v="2"/>
    <n v="40"/>
    <n v="40"/>
    <n v="3.8"/>
    <b v="1"/>
    <x v="1"/>
    <n v="1"/>
    <n v="1"/>
  </r>
  <r>
    <s v="FL250816"/>
    <s v="Robin Hinton"/>
    <s v="Robin Hinton"/>
    <s v="f"/>
    <x v="0"/>
    <n v="38"/>
    <x v="7"/>
    <x v="1"/>
    <x v="6"/>
    <n v="10"/>
    <x v="3"/>
    <n v="40"/>
    <n v="40"/>
    <m/>
    <s v="N"/>
    <x v="0"/>
    <n v="0.66"/>
    <n v="0.66"/>
  </r>
  <r>
    <s v="FL250817"/>
    <s v="Brian Holland"/>
    <s v="Brian Holland"/>
    <s v="male"/>
    <x v="1"/>
    <n v="44"/>
    <x v="8"/>
    <x v="6"/>
    <x v="2"/>
    <n v="24"/>
    <x v="1"/>
    <s v="USD 75"/>
    <n v="75"/>
    <n v="4.5999999999999996"/>
    <s v="no"/>
    <x v="0"/>
    <n v="0.97"/>
    <n v="0.97"/>
  </r>
  <r>
    <s v="FL250818"/>
    <s v="Adam Stone"/>
    <s v="Adam Stone"/>
    <s v="m"/>
    <x v="1"/>
    <n v="53"/>
    <x v="4"/>
    <x v="4"/>
    <x v="9"/>
    <n v="21"/>
    <x v="1"/>
    <n v="100"/>
    <n v="100"/>
    <n v="3.4"/>
    <n v="0"/>
    <x v="0"/>
    <n v="0.62"/>
    <n v="0.62"/>
  </r>
  <r>
    <s v="FL250819"/>
    <s v="Curtis Lambert"/>
    <s v="Curtis Lambert"/>
    <s v="male"/>
    <x v="1"/>
    <n v="22"/>
    <x v="18"/>
    <x v="15"/>
    <x v="5"/>
    <n v="2"/>
    <x v="2"/>
    <s v="USD 20"/>
    <n v="20"/>
    <m/>
    <s v="no"/>
    <x v="0"/>
    <m/>
    <s v="Not Rated"/>
  </r>
  <r>
    <s v="FL250820"/>
    <s v="Alexandra Sims"/>
    <s v="Alexandra Sims"/>
    <s v="FEMALE"/>
    <x v="0"/>
    <n v="40"/>
    <x v="10"/>
    <x v="8"/>
    <x v="0"/>
    <n v="14"/>
    <x v="0"/>
    <n v="75"/>
    <n v="75"/>
    <n v="0"/>
    <n v="1"/>
    <x v="1"/>
    <n v="0.79"/>
    <n v="0.79"/>
  </r>
  <r>
    <s v="FL250821"/>
    <s v="Brenda Spencer"/>
    <s v="Brenda Spencer"/>
    <s v="FEMALE"/>
    <x v="0"/>
    <n v="49"/>
    <x v="18"/>
    <x v="15"/>
    <x v="1"/>
    <n v="15"/>
    <x v="0"/>
    <n v="40"/>
    <n v="40"/>
    <n v="3.9"/>
    <b v="0"/>
    <x v="0"/>
    <n v="0.86"/>
    <n v="0.86"/>
  </r>
  <r>
    <s v="FL250822"/>
    <s v="Joshua Bush"/>
    <s v="Joshua Bush"/>
    <s v="male"/>
    <x v="1"/>
    <n v="30"/>
    <x v="1"/>
    <x v="1"/>
    <x v="6"/>
    <n v="11"/>
    <x v="0"/>
    <n v="30"/>
    <n v="30"/>
    <n v="4.2"/>
    <n v="0"/>
    <x v="0"/>
    <n v="0.65"/>
    <n v="0.65"/>
  </r>
  <r>
    <s v="FL250823"/>
    <s v="Erin Martin"/>
    <s v="Erin Martin"/>
    <s v="FEMALE"/>
    <x v="0"/>
    <n v="37"/>
    <x v="9"/>
    <x v="7"/>
    <x v="4"/>
    <n v="6"/>
    <x v="3"/>
    <n v="20"/>
    <n v="20"/>
    <m/>
    <m/>
    <x v="2"/>
    <n v="0.99"/>
    <n v="0.99"/>
  </r>
  <r>
    <s v="FL250824"/>
    <s v="Alexander Hogan"/>
    <s v="Alexander Hogan"/>
    <s v="male"/>
    <x v="1"/>
    <n v="21"/>
    <x v="16"/>
    <x v="13"/>
    <x v="2"/>
    <n v="2"/>
    <x v="2"/>
    <n v="100"/>
    <n v="100"/>
    <n v="3.6"/>
    <b v="0"/>
    <x v="0"/>
    <n v="85"/>
    <n v="0.85"/>
  </r>
  <r>
    <s v="FL250825"/>
    <s v="William Harris"/>
    <s v="William Harris"/>
    <s v="male"/>
    <x v="1"/>
    <n v="20"/>
    <x v="12"/>
    <x v="10"/>
    <x v="4"/>
    <n v="1"/>
    <x v="2"/>
    <s v="USD 50"/>
    <n v="50"/>
    <m/>
    <s v="yes"/>
    <x v="1"/>
    <n v="0.81"/>
    <n v="0.81"/>
  </r>
  <r>
    <s v="FL250826"/>
    <s v="Michael Mcmahon"/>
    <s v="Michael Mcmahon"/>
    <s v="male"/>
    <x v="1"/>
    <n v="20"/>
    <x v="18"/>
    <x v="15"/>
    <x v="5"/>
    <n v="2"/>
    <x v="2"/>
    <n v="40"/>
    <n v="40"/>
    <n v="2.1"/>
    <s v="N"/>
    <x v="0"/>
    <n v="0.64"/>
    <n v="0.64"/>
  </r>
  <r>
    <s v="FL250827"/>
    <s v="Michael Watson"/>
    <s v="Michael Watson"/>
    <s v="male"/>
    <x v="1"/>
    <n v="20"/>
    <x v="8"/>
    <x v="6"/>
    <x v="9"/>
    <n v="2"/>
    <x v="2"/>
    <n v="20"/>
    <n v="20"/>
    <n v="3.9"/>
    <b v="0"/>
    <x v="0"/>
    <n v="0.84"/>
    <n v="0.84"/>
  </r>
  <r>
    <s v="FL250828"/>
    <s v="Lori Perez"/>
    <s v="Lori Perez"/>
    <s v="f"/>
    <x v="0"/>
    <n v="26"/>
    <x v="13"/>
    <x v="11"/>
    <x v="9"/>
    <n v="2"/>
    <x v="2"/>
    <n v="40"/>
    <n v="40"/>
    <n v="0"/>
    <m/>
    <x v="2"/>
    <n v="0.66"/>
    <n v="0.66"/>
  </r>
  <r>
    <s v="FL250829"/>
    <s v="Lindsay Le"/>
    <s v="Lindsay Le"/>
    <s v="FEMALE"/>
    <x v="0"/>
    <n v="50"/>
    <x v="12"/>
    <x v="10"/>
    <x v="3"/>
    <n v="12"/>
    <x v="0"/>
    <n v="75"/>
    <n v="75"/>
    <n v="0"/>
    <b v="0"/>
    <x v="0"/>
    <n v="75"/>
    <n v="0.75"/>
  </r>
  <r>
    <s v="FL250830"/>
    <s v="Scott Long"/>
    <s v="Scott Long"/>
    <s v="male"/>
    <x v="1"/>
    <n v="50"/>
    <x v="20"/>
    <x v="6"/>
    <x v="4"/>
    <n v="28"/>
    <x v="1"/>
    <n v="30"/>
    <n v="30"/>
    <n v="1.8"/>
    <m/>
    <x v="2"/>
    <m/>
    <s v="Not Rated"/>
  </r>
  <r>
    <s v="FL250831"/>
    <s v="Diana Ferguson"/>
    <s v="Diana Ferguson"/>
    <s v="FEMALE"/>
    <x v="0"/>
    <n v="54"/>
    <x v="4"/>
    <x v="4"/>
    <x v="4"/>
    <n v="4"/>
    <x v="2"/>
    <n v="20"/>
    <n v="20"/>
    <n v="1.1000000000000001"/>
    <n v="1"/>
    <x v="1"/>
    <n v="0.63"/>
    <n v="0.63"/>
  </r>
  <r>
    <s v="FL250832"/>
    <s v="Joseph Miller"/>
    <s v="Joseph Miller"/>
    <s v="male"/>
    <x v="1"/>
    <n v="54"/>
    <x v="20"/>
    <x v="6"/>
    <x v="0"/>
    <n v="3"/>
    <x v="2"/>
    <n v="20"/>
    <n v="20"/>
    <n v="1.6"/>
    <s v="Y"/>
    <x v="1"/>
    <n v="0.7"/>
    <n v="0.7"/>
  </r>
  <r>
    <s v="FL250833"/>
    <s v="Julia Reid"/>
    <s v="Julia Reid"/>
    <s v="FEMALE"/>
    <x v="0"/>
    <n v="34"/>
    <x v="16"/>
    <x v="13"/>
    <x v="9"/>
    <n v="4"/>
    <x v="2"/>
    <n v="30"/>
    <n v="30"/>
    <n v="3.1"/>
    <m/>
    <x v="2"/>
    <n v="0.9"/>
    <n v="0.9"/>
  </r>
  <r>
    <s v="FL250834"/>
    <s v="Samantha Matthews"/>
    <s v="Samantha Matthews"/>
    <s v="FEMALE"/>
    <x v="0"/>
    <n v="20"/>
    <x v="0"/>
    <x v="0"/>
    <x v="8"/>
    <n v="1"/>
    <x v="2"/>
    <n v="50"/>
    <n v="50"/>
    <n v="3.4"/>
    <n v="1"/>
    <x v="1"/>
    <n v="79"/>
    <n v="0.79"/>
  </r>
  <r>
    <s v="FL250835"/>
    <s v="Brian Bailey"/>
    <s v="Brian Bailey"/>
    <s v="male"/>
    <x v="1"/>
    <n v="29"/>
    <x v="2"/>
    <x v="2"/>
    <x v="4"/>
    <n v="8"/>
    <x v="3"/>
    <n v="40"/>
    <n v="40"/>
    <n v="3.1"/>
    <s v="N"/>
    <x v="0"/>
    <n v="0.6"/>
    <n v="0.6"/>
  </r>
  <r>
    <s v="FL250836"/>
    <s v="Toni Hinton"/>
    <s v="Toni Hinton"/>
    <s v="FEMALE"/>
    <x v="0"/>
    <n v="57"/>
    <x v="7"/>
    <x v="1"/>
    <x v="8"/>
    <n v="11"/>
    <x v="0"/>
    <s v="USD 75"/>
    <n v="75"/>
    <n v="2.2999999999999998"/>
    <n v="0"/>
    <x v="0"/>
    <m/>
    <s v="Not Rated"/>
  </r>
  <r>
    <s v="FL250837"/>
    <s v="Robin Ortiz"/>
    <s v="Robin Ortiz"/>
    <s v="f"/>
    <x v="0"/>
    <n v="36"/>
    <x v="3"/>
    <x v="3"/>
    <x v="4"/>
    <n v="8"/>
    <x v="3"/>
    <s v="USD 40"/>
    <n v="40"/>
    <m/>
    <s v="N"/>
    <x v="0"/>
    <n v="0.8"/>
    <n v="0.8"/>
  </r>
  <r>
    <s v="FL250838"/>
    <s v="Adam Griffith"/>
    <s v="Adam Griffith"/>
    <s v="male"/>
    <x v="1"/>
    <n v="51"/>
    <x v="12"/>
    <x v="10"/>
    <x v="3"/>
    <n v="32"/>
    <x v="1"/>
    <n v="50"/>
    <n v="50"/>
    <n v="3.2"/>
    <n v="0"/>
    <x v="0"/>
    <n v="88"/>
    <n v="0.88"/>
  </r>
  <r>
    <s v="FL250839"/>
    <s v="Daniel Roberson"/>
    <s v="Daniel Roberson"/>
    <s v="m"/>
    <x v="1"/>
    <n v="44"/>
    <x v="10"/>
    <x v="8"/>
    <x v="6"/>
    <n v="4"/>
    <x v="2"/>
    <s v="USD 30"/>
    <n v="30"/>
    <n v="0"/>
    <s v="N"/>
    <x v="0"/>
    <n v="0.8"/>
    <n v="0.8"/>
  </r>
  <r>
    <s v="FL250840"/>
    <s v="Dale Haynes"/>
    <s v="Dale Haynes"/>
    <s v="male"/>
    <x v="1"/>
    <n v="58"/>
    <x v="20"/>
    <x v="6"/>
    <x v="7"/>
    <n v="33"/>
    <x v="1"/>
    <n v="30"/>
    <n v="30"/>
    <n v="3.3"/>
    <s v="Y"/>
    <x v="1"/>
    <n v="0.71"/>
    <n v="0.71"/>
  </r>
  <r>
    <s v="FL250841"/>
    <s v="Emily Scott"/>
    <s v="Emily Scott"/>
    <s v="f"/>
    <x v="0"/>
    <n v="38"/>
    <x v="17"/>
    <x v="14"/>
    <x v="1"/>
    <n v="14"/>
    <x v="0"/>
    <m/>
    <s v=""/>
    <n v="1.1000000000000001"/>
    <n v="1"/>
    <x v="1"/>
    <n v="0.76"/>
    <n v="0.76"/>
  </r>
  <r>
    <s v="FL250842"/>
    <s v="David Brown"/>
    <s v="David Brown"/>
    <s v="m"/>
    <x v="1"/>
    <n v="24"/>
    <x v="5"/>
    <x v="1"/>
    <x v="6"/>
    <n v="6"/>
    <x v="3"/>
    <s v="USD 30"/>
    <n v="30"/>
    <n v="4.5999999999999996"/>
    <n v="1"/>
    <x v="1"/>
    <n v="0.93"/>
    <n v="0.93"/>
  </r>
  <r>
    <s v="FL250843"/>
    <s v="Stephanie Guzman"/>
    <s v="Stephanie Guzman"/>
    <s v="f"/>
    <x v="0"/>
    <n v="30"/>
    <x v="6"/>
    <x v="5"/>
    <x v="0"/>
    <n v="5"/>
    <x v="2"/>
    <s v="USD 30"/>
    <n v="30"/>
    <m/>
    <n v="0"/>
    <x v="0"/>
    <m/>
    <s v="Not Rated"/>
  </r>
  <r>
    <s v="FL250844"/>
    <s v="Maxwell Johnson"/>
    <s v="Maxwell Johnson"/>
    <s v="male"/>
    <x v="1"/>
    <n v="25"/>
    <x v="4"/>
    <x v="4"/>
    <x v="7"/>
    <n v="3"/>
    <x v="2"/>
    <n v="75"/>
    <n v="75"/>
    <m/>
    <n v="0"/>
    <x v="0"/>
    <n v="0.83"/>
    <n v="0.83"/>
  </r>
  <r>
    <s v="FL250845"/>
    <s v="Reginald Stephens"/>
    <s v="Reginald Stephens"/>
    <s v="m"/>
    <x v="1"/>
    <n v="54"/>
    <x v="4"/>
    <x v="4"/>
    <x v="1"/>
    <n v="17"/>
    <x v="4"/>
    <n v="100"/>
    <n v="100"/>
    <n v="0"/>
    <n v="0"/>
    <x v="0"/>
    <n v="0.71"/>
    <n v="0.71"/>
  </r>
  <r>
    <s v="FL250846"/>
    <s v="Justin Jones"/>
    <s v="Justin Jones"/>
    <s v="male"/>
    <x v="1"/>
    <n v="54"/>
    <x v="0"/>
    <x v="0"/>
    <x v="7"/>
    <n v="9"/>
    <x v="3"/>
    <s v="USD 20"/>
    <n v="20"/>
    <n v="0"/>
    <s v="yes"/>
    <x v="1"/>
    <n v="0.96"/>
    <n v="0.96"/>
  </r>
  <r>
    <s v="FL250847"/>
    <s v="Kristine Garcia"/>
    <s v="Kristine Garcia"/>
    <s v="f"/>
    <x v="0"/>
    <n v="53"/>
    <x v="15"/>
    <x v="12"/>
    <x v="2"/>
    <n v="16"/>
    <x v="4"/>
    <n v="40"/>
    <n v="40"/>
    <n v="0"/>
    <s v="no"/>
    <x v="0"/>
    <m/>
    <s v="Not Rated"/>
  </r>
  <r>
    <s v="FL250848"/>
    <s v="John Nguyen"/>
    <s v="John Nguyen"/>
    <s v="male"/>
    <x v="1"/>
    <n v="22"/>
    <x v="13"/>
    <x v="11"/>
    <x v="4"/>
    <n v="3"/>
    <x v="2"/>
    <n v="75"/>
    <n v="75"/>
    <n v="3.4"/>
    <s v="Y"/>
    <x v="1"/>
    <n v="0.65"/>
    <n v="0.65"/>
  </r>
  <r>
    <s v="FL250849"/>
    <s v="Anna Fleming"/>
    <s v="Anna Fleming"/>
    <s v="FEMALE"/>
    <x v="0"/>
    <n v="23"/>
    <x v="19"/>
    <x v="6"/>
    <x v="5"/>
    <n v="2"/>
    <x v="2"/>
    <s v="USD 20"/>
    <n v="20"/>
    <n v="1.3"/>
    <s v="N"/>
    <x v="0"/>
    <m/>
    <s v="Not Rated"/>
  </r>
  <r>
    <s v="FL250850"/>
    <s v="Linda Williamson"/>
    <s v="Linda Williamson"/>
    <s v="FEMALE"/>
    <x v="0"/>
    <n v="47"/>
    <x v="15"/>
    <x v="12"/>
    <x v="7"/>
    <n v="16"/>
    <x v="4"/>
    <n v="50"/>
    <n v="50"/>
    <n v="1.9"/>
    <n v="0"/>
    <x v="0"/>
    <n v="0.71"/>
    <n v="0.71"/>
  </r>
  <r>
    <s v="FL250851"/>
    <s v="Roy Wilson"/>
    <s v="Roy Wilson"/>
    <s v="male"/>
    <x v="1"/>
    <n v="24"/>
    <x v="15"/>
    <x v="12"/>
    <x v="3"/>
    <n v="6"/>
    <x v="3"/>
    <n v="50"/>
    <n v="50"/>
    <n v="1.4"/>
    <s v="Y"/>
    <x v="1"/>
    <n v="63"/>
    <n v="0.63"/>
  </r>
  <r>
    <s v="FL250852"/>
    <s v="Jennifer Pierce"/>
    <s v="Jennifer Pierce"/>
    <s v="f"/>
    <x v="0"/>
    <n v="57"/>
    <x v="10"/>
    <x v="8"/>
    <x v="6"/>
    <n v="10"/>
    <x v="3"/>
    <n v="100"/>
    <n v="100"/>
    <n v="4.3"/>
    <b v="0"/>
    <x v="0"/>
    <m/>
    <s v="Not Rated"/>
  </r>
  <r>
    <s v="FL250853"/>
    <s v="Jason Johnson"/>
    <s v="Jason Johnson"/>
    <s v="male"/>
    <x v="1"/>
    <n v="48"/>
    <x v="20"/>
    <x v="6"/>
    <x v="2"/>
    <n v="16"/>
    <x v="4"/>
    <n v="30"/>
    <n v="30"/>
    <m/>
    <s v="no"/>
    <x v="0"/>
    <n v="0.97"/>
    <n v="0.97"/>
  </r>
  <r>
    <s v="FL250854"/>
    <s v="Jasmine Lane"/>
    <s v="Jasmine Lane"/>
    <s v="FEMALE"/>
    <x v="0"/>
    <n v="21"/>
    <x v="6"/>
    <x v="5"/>
    <x v="6"/>
    <n v="0"/>
    <x v="2"/>
    <n v="100"/>
    <n v="100"/>
    <n v="4.3"/>
    <n v="0"/>
    <x v="0"/>
    <m/>
    <s v="Not Rated"/>
  </r>
  <r>
    <s v="FL250855"/>
    <s v="Evan Soto"/>
    <s v="Evan Soto"/>
    <s v="m"/>
    <x v="1"/>
    <n v="33"/>
    <x v="9"/>
    <x v="7"/>
    <x v="4"/>
    <n v="13"/>
    <x v="0"/>
    <s v="USD 75"/>
    <n v="75"/>
    <n v="0"/>
    <b v="1"/>
    <x v="1"/>
    <m/>
    <s v="Not Rated"/>
  </r>
  <r>
    <s v="FL250856"/>
    <s v="Kevin Serrano"/>
    <s v="Kevin Serrano"/>
    <s v="male"/>
    <x v="1"/>
    <n v="41"/>
    <x v="6"/>
    <x v="5"/>
    <x v="8"/>
    <n v="12"/>
    <x v="0"/>
    <m/>
    <s v=""/>
    <n v="1.3"/>
    <n v="0"/>
    <x v="0"/>
    <n v="0.85"/>
    <n v="0.85"/>
  </r>
  <r>
    <s v="FL250857"/>
    <s v="Nathaniel Benson"/>
    <s v="Nathaniel Benson"/>
    <s v="male"/>
    <x v="1"/>
    <n v="40"/>
    <x v="1"/>
    <x v="1"/>
    <x v="7"/>
    <n v="13"/>
    <x v="0"/>
    <s v="USD 50"/>
    <n v="50"/>
    <n v="2.9"/>
    <s v="no"/>
    <x v="0"/>
    <n v="0.82"/>
    <n v="0.82"/>
  </r>
  <r>
    <s v="FL250858"/>
    <s v="Deanna Miles"/>
    <s v="Deanna Miles"/>
    <s v="f"/>
    <x v="0"/>
    <n v="40"/>
    <x v="19"/>
    <x v="6"/>
    <x v="2"/>
    <n v="22"/>
    <x v="1"/>
    <s v="USD 40"/>
    <n v="40"/>
    <n v="4.3"/>
    <n v="0"/>
    <x v="0"/>
    <n v="0.95"/>
    <n v="0.95"/>
  </r>
  <r>
    <s v="FL250859"/>
    <s v="Beverly Roy"/>
    <s v="Beverly Roy"/>
    <s v="FEMALE"/>
    <x v="0"/>
    <n v="20"/>
    <x v="5"/>
    <x v="1"/>
    <x v="2"/>
    <n v="1"/>
    <x v="2"/>
    <m/>
    <s v=""/>
    <n v="2.7"/>
    <n v="0"/>
    <x v="0"/>
    <n v="94"/>
    <n v="0.94"/>
  </r>
  <r>
    <s v="FL250860"/>
    <s v="Heather Saunders"/>
    <s v="Heather Saunders"/>
    <s v="f"/>
    <x v="0"/>
    <n v="42"/>
    <x v="19"/>
    <x v="6"/>
    <x v="3"/>
    <m/>
    <x v="5"/>
    <n v="50"/>
    <n v="50"/>
    <n v="4.2"/>
    <m/>
    <x v="2"/>
    <n v="0.96"/>
    <n v="0.96"/>
  </r>
  <r>
    <s v="FL250861"/>
    <s v="Nicholas Guerrero"/>
    <s v="Nicholas Guerrero"/>
    <s v="m"/>
    <x v="1"/>
    <n v="32"/>
    <x v="14"/>
    <x v="1"/>
    <x v="0"/>
    <n v="12"/>
    <x v="0"/>
    <n v="40"/>
    <n v="40"/>
    <n v="0"/>
    <s v="yes"/>
    <x v="1"/>
    <n v="0.63"/>
    <n v="0.63"/>
  </r>
  <r>
    <s v="FL250862"/>
    <s v="Christopher Johnson"/>
    <s v="Christopher Johnson"/>
    <s v="male"/>
    <x v="1"/>
    <n v="60"/>
    <x v="9"/>
    <x v="7"/>
    <x v="4"/>
    <m/>
    <x v="5"/>
    <n v="20"/>
    <n v="20"/>
    <n v="2.2000000000000002"/>
    <b v="0"/>
    <x v="0"/>
    <n v="0.6"/>
    <n v="0.6"/>
  </r>
  <r>
    <s v="FL250863"/>
    <s v="Steven Flowers"/>
    <s v="Steven Flowers"/>
    <s v="m"/>
    <x v="1"/>
    <n v="46"/>
    <x v="16"/>
    <x v="13"/>
    <x v="9"/>
    <n v="12"/>
    <x v="0"/>
    <n v="50"/>
    <n v="50"/>
    <n v="4.7"/>
    <s v="yes"/>
    <x v="1"/>
    <n v="0.77"/>
    <n v="0.77"/>
  </r>
  <r>
    <s v="FL250864"/>
    <s v="Marvin Woods III"/>
    <s v="Marvin Woods III"/>
    <s v="male"/>
    <x v="1"/>
    <n v="29"/>
    <x v="18"/>
    <x v="15"/>
    <x v="8"/>
    <n v="0"/>
    <x v="2"/>
    <n v="30"/>
    <n v="30"/>
    <n v="0"/>
    <n v="0"/>
    <x v="0"/>
    <n v="0.63"/>
    <n v="0.63"/>
  </r>
  <r>
    <s v="FL250865"/>
    <s v="Michelle Cook"/>
    <s v="Michelle Cook"/>
    <s v="FEMALE"/>
    <x v="0"/>
    <n v="39"/>
    <x v="11"/>
    <x v="9"/>
    <x v="1"/>
    <n v="18"/>
    <x v="4"/>
    <n v="20"/>
    <n v="20"/>
    <n v="2.5"/>
    <s v="yes"/>
    <x v="1"/>
    <n v="0.61"/>
    <n v="0.61"/>
  </r>
  <r>
    <s v="FL250866"/>
    <s v="Logan Zamora"/>
    <s v="Logan Zamora"/>
    <s v="male"/>
    <x v="1"/>
    <n v="55"/>
    <x v="13"/>
    <x v="11"/>
    <x v="1"/>
    <n v="2"/>
    <x v="2"/>
    <n v="50"/>
    <n v="50"/>
    <n v="3.9"/>
    <s v="yes"/>
    <x v="1"/>
    <n v="0.88"/>
    <n v="0.88"/>
  </r>
  <r>
    <s v="FL250867"/>
    <s v="Casey Roberts"/>
    <s v="Casey Roberts"/>
    <s v="m"/>
    <x v="1"/>
    <n v="55"/>
    <x v="6"/>
    <x v="5"/>
    <x v="7"/>
    <m/>
    <x v="5"/>
    <s v="USD 100"/>
    <n v="100"/>
    <n v="1.2"/>
    <n v="1"/>
    <x v="1"/>
    <n v="0.69"/>
    <n v="0.69"/>
  </r>
  <r>
    <s v="FL250868"/>
    <s v="Jerry Price"/>
    <s v="Jerry Price"/>
    <s v="male"/>
    <x v="1"/>
    <n v="40"/>
    <x v="4"/>
    <x v="4"/>
    <x v="5"/>
    <n v="2"/>
    <x v="2"/>
    <n v="75"/>
    <n v="75"/>
    <n v="4.5"/>
    <s v="yes"/>
    <x v="1"/>
    <m/>
    <s v="Not Rated"/>
  </r>
  <r>
    <s v="FL250869"/>
    <s v="Kelly Ellis"/>
    <s v="Kelly Ellis"/>
    <s v="f"/>
    <x v="0"/>
    <n v="56"/>
    <x v="18"/>
    <x v="15"/>
    <x v="6"/>
    <n v="35"/>
    <x v="1"/>
    <n v="40"/>
    <n v="40"/>
    <n v="2.7"/>
    <b v="1"/>
    <x v="1"/>
    <n v="0.82"/>
    <n v="0.82"/>
  </r>
  <r>
    <s v="FL250870"/>
    <s v="Caleb Guerra"/>
    <s v="Caleb Guerra"/>
    <s v="male"/>
    <x v="1"/>
    <n v="57"/>
    <x v="19"/>
    <x v="6"/>
    <x v="1"/>
    <n v="21"/>
    <x v="1"/>
    <n v="75"/>
    <n v="75"/>
    <n v="2"/>
    <s v="N"/>
    <x v="0"/>
    <n v="0.96"/>
    <n v="0.96"/>
  </r>
  <r>
    <s v="FL250871"/>
    <s v="Samantha Norman"/>
    <s v="Samantha Norman"/>
    <s v="f"/>
    <x v="0"/>
    <n v="56"/>
    <x v="13"/>
    <x v="11"/>
    <x v="8"/>
    <n v="3"/>
    <x v="2"/>
    <n v="40"/>
    <n v="40"/>
    <n v="1.7"/>
    <s v="N"/>
    <x v="0"/>
    <n v="0.71"/>
    <n v="0.71"/>
  </r>
  <r>
    <s v="FL250872"/>
    <s v="Sarah Clarke"/>
    <s v="Sarah Clarke"/>
    <s v="f"/>
    <x v="0"/>
    <n v="49"/>
    <x v="2"/>
    <x v="2"/>
    <x v="1"/>
    <n v="24"/>
    <x v="1"/>
    <n v="75"/>
    <n v="75"/>
    <n v="3"/>
    <n v="1"/>
    <x v="1"/>
    <n v="0.77"/>
    <n v="0.77"/>
  </r>
  <r>
    <s v="FL250873"/>
    <s v="Aaron Blair"/>
    <s v="Aaron Blair"/>
    <s v="male"/>
    <x v="1"/>
    <n v="26"/>
    <x v="20"/>
    <x v="6"/>
    <x v="0"/>
    <m/>
    <x v="5"/>
    <n v="75"/>
    <n v="75"/>
    <n v="2.1"/>
    <s v="yes"/>
    <x v="1"/>
    <m/>
    <s v="Not Rated"/>
  </r>
  <r>
    <s v="FL250874"/>
    <s v="Courtney Burton"/>
    <s v="Courtney Burton"/>
    <s v="FEMALE"/>
    <x v="0"/>
    <n v="36"/>
    <x v="12"/>
    <x v="10"/>
    <x v="6"/>
    <n v="0"/>
    <x v="2"/>
    <n v="75"/>
    <n v="75"/>
    <n v="1.5"/>
    <m/>
    <x v="2"/>
    <n v="0.73"/>
    <n v="0.73"/>
  </r>
  <r>
    <s v="FL250875"/>
    <s v="Gerald Taylor"/>
    <s v="Gerald Taylor"/>
    <s v="m"/>
    <x v="1"/>
    <n v="20"/>
    <x v="13"/>
    <x v="11"/>
    <x v="3"/>
    <n v="2"/>
    <x v="2"/>
    <s v="USD 30"/>
    <n v="30"/>
    <n v="1.7"/>
    <b v="1"/>
    <x v="1"/>
    <n v="0.6"/>
    <n v="0.6"/>
  </r>
  <r>
    <s v="FL250876"/>
    <s v="Mary Ward"/>
    <s v="Mary Ward"/>
    <s v="f"/>
    <x v="0"/>
    <n v="40"/>
    <x v="20"/>
    <x v="6"/>
    <x v="4"/>
    <m/>
    <x v="5"/>
    <m/>
    <s v=""/>
    <n v="1.2"/>
    <n v="1"/>
    <x v="1"/>
    <n v="0.67"/>
    <n v="0.67"/>
  </r>
  <r>
    <s v="FL250877"/>
    <s v="Mrs. Lisa Beard DVM"/>
    <s v="Lisa Beard DVM"/>
    <s v="FEMALE"/>
    <x v="0"/>
    <n v="30"/>
    <x v="10"/>
    <x v="8"/>
    <x v="1"/>
    <n v="6"/>
    <x v="3"/>
    <n v="75"/>
    <n v="75"/>
    <n v="0"/>
    <b v="0"/>
    <x v="0"/>
    <n v="0.8"/>
    <n v="0.8"/>
  </r>
  <r>
    <s v="FL250878"/>
    <s v="Larry Wallace"/>
    <s v="Larry Wallace"/>
    <s v="male"/>
    <x v="1"/>
    <n v="51"/>
    <x v="1"/>
    <x v="1"/>
    <x v="2"/>
    <n v="21"/>
    <x v="1"/>
    <n v="20"/>
    <n v="20"/>
    <m/>
    <s v="Y"/>
    <x v="1"/>
    <m/>
    <s v="Not Rated"/>
  </r>
  <r>
    <s v="FL250879"/>
    <s v="Jeremiah Thompson"/>
    <s v="Jeremiah Thompson"/>
    <s v="male"/>
    <x v="1"/>
    <n v="46"/>
    <x v="5"/>
    <x v="1"/>
    <x v="6"/>
    <n v="24"/>
    <x v="1"/>
    <n v="40"/>
    <n v="40"/>
    <n v="3.3"/>
    <n v="1"/>
    <x v="1"/>
    <n v="0.87"/>
    <n v="0.87"/>
  </r>
  <r>
    <s v="FL250880"/>
    <s v="Mrs. Jessica Williams DVM"/>
    <s v="Jessica Williams DVM"/>
    <s v="FEMALE"/>
    <x v="0"/>
    <n v="25"/>
    <x v="12"/>
    <x v="10"/>
    <x v="4"/>
    <n v="6"/>
    <x v="3"/>
    <n v="20"/>
    <n v="20"/>
    <n v="2.1"/>
    <s v="no"/>
    <x v="0"/>
    <m/>
    <s v="Not Rated"/>
  </r>
  <r>
    <s v="FL250881"/>
    <s v="Martin Moreno"/>
    <s v="Martin Moreno"/>
    <s v="male"/>
    <x v="1"/>
    <n v="53"/>
    <x v="3"/>
    <x v="3"/>
    <x v="3"/>
    <n v="32"/>
    <x v="1"/>
    <n v="50"/>
    <n v="50"/>
    <m/>
    <n v="1"/>
    <x v="1"/>
    <m/>
    <s v="Not Rated"/>
  </r>
  <r>
    <s v="FL250882"/>
    <s v="Yolanda Proctor"/>
    <s v="Yolanda Proctor"/>
    <s v="FEMALE"/>
    <x v="0"/>
    <n v="50"/>
    <x v="16"/>
    <x v="13"/>
    <x v="1"/>
    <n v="31"/>
    <x v="1"/>
    <s v="USD 100"/>
    <n v="100"/>
    <n v="2.9"/>
    <s v="Y"/>
    <x v="1"/>
    <n v="0.89"/>
    <n v="0.89"/>
  </r>
  <r>
    <s v="FL250883"/>
    <s v="Allen Turner"/>
    <s v="Allen Turner"/>
    <s v="male"/>
    <x v="1"/>
    <n v="45"/>
    <x v="12"/>
    <x v="10"/>
    <x v="4"/>
    <m/>
    <x v="5"/>
    <s v="USD 20"/>
    <n v="20"/>
    <n v="3.3"/>
    <b v="1"/>
    <x v="1"/>
    <n v="0.93"/>
    <n v="0.93"/>
  </r>
  <r>
    <s v="FL250884"/>
    <s v="Beth Huff"/>
    <s v="Beth Huff"/>
    <s v="f"/>
    <x v="0"/>
    <n v="48"/>
    <x v="14"/>
    <x v="1"/>
    <x v="7"/>
    <n v="24"/>
    <x v="1"/>
    <n v="100"/>
    <n v="100"/>
    <n v="4.8"/>
    <n v="1"/>
    <x v="1"/>
    <n v="0.84"/>
    <n v="0.84"/>
  </r>
  <r>
    <s v="FL250885"/>
    <s v="John Mckinney"/>
    <s v="John Mckinney"/>
    <s v="male"/>
    <x v="1"/>
    <n v="30"/>
    <x v="4"/>
    <x v="4"/>
    <x v="8"/>
    <m/>
    <x v="5"/>
    <n v="100"/>
    <n v="100"/>
    <n v="4.5"/>
    <m/>
    <x v="2"/>
    <n v="0.78"/>
    <n v="0.78"/>
  </r>
  <r>
    <s v="FL250886"/>
    <s v="Sarah Ho"/>
    <s v="Sarah Ho"/>
    <s v="f"/>
    <x v="0"/>
    <n v="33"/>
    <x v="3"/>
    <x v="3"/>
    <x v="6"/>
    <n v="6"/>
    <x v="3"/>
    <n v="50"/>
    <n v="50"/>
    <n v="3.1"/>
    <s v="no"/>
    <x v="0"/>
    <n v="0.9"/>
    <n v="0.9"/>
  </r>
  <r>
    <s v="FL250887"/>
    <s v="Lindsey Wang"/>
    <s v="Lindsey Wang"/>
    <s v="f"/>
    <x v="0"/>
    <n v="50"/>
    <x v="7"/>
    <x v="1"/>
    <x v="8"/>
    <n v="11"/>
    <x v="0"/>
    <m/>
    <s v=""/>
    <n v="4.9000000000000004"/>
    <n v="1"/>
    <x v="1"/>
    <n v="0.88"/>
    <n v="0.88"/>
  </r>
  <r>
    <s v="FL250888"/>
    <s v="Margaret Schwartz"/>
    <s v="Margaret Schwartz"/>
    <s v="FEMALE"/>
    <x v="0"/>
    <n v="24"/>
    <x v="4"/>
    <x v="4"/>
    <x v="5"/>
    <m/>
    <x v="5"/>
    <n v="20"/>
    <n v="20"/>
    <n v="0"/>
    <n v="0"/>
    <x v="0"/>
    <n v="0.76"/>
    <n v="0.76"/>
  </r>
  <r>
    <s v="FL250889"/>
    <s v="Kyle Ray"/>
    <s v="Kyle Ray"/>
    <s v="male"/>
    <x v="1"/>
    <n v="38"/>
    <x v="0"/>
    <x v="0"/>
    <x v="3"/>
    <n v="14"/>
    <x v="0"/>
    <n v="75"/>
    <n v="75"/>
    <n v="1.5"/>
    <s v="N"/>
    <x v="0"/>
    <n v="0.62"/>
    <n v="0.62"/>
  </r>
  <r>
    <s v="FL250890"/>
    <s v="Isaac Hebert"/>
    <s v="Isaac Hebert"/>
    <s v="male"/>
    <x v="1"/>
    <n v="56"/>
    <x v="9"/>
    <x v="7"/>
    <x v="8"/>
    <n v="2"/>
    <x v="2"/>
    <n v="75"/>
    <n v="75"/>
    <n v="2.4"/>
    <s v="N"/>
    <x v="0"/>
    <m/>
    <s v="Not Rated"/>
  </r>
  <r>
    <s v="FL250891"/>
    <s v="Michele Jones"/>
    <s v="Michele Jones"/>
    <s v="f"/>
    <x v="0"/>
    <n v="41"/>
    <x v="13"/>
    <x v="11"/>
    <x v="8"/>
    <n v="2"/>
    <x v="2"/>
    <s v="USD 100"/>
    <n v="100"/>
    <n v="4.5"/>
    <s v="N"/>
    <x v="0"/>
    <n v="75"/>
    <n v="0.75"/>
  </r>
  <r>
    <s v="FL250892"/>
    <s v="Austin Allen"/>
    <s v="Austin Allen"/>
    <s v="male"/>
    <x v="1"/>
    <m/>
    <x v="0"/>
    <x v="0"/>
    <x v="6"/>
    <n v="11"/>
    <x v="0"/>
    <s v="USD 100"/>
    <n v="100"/>
    <n v="2.5"/>
    <s v="yes"/>
    <x v="1"/>
    <n v="80"/>
    <n v="0.8"/>
  </r>
  <r>
    <s v="FL250893"/>
    <s v="Haley Castro"/>
    <s v="Haley Castro"/>
    <s v="f"/>
    <x v="0"/>
    <n v="42"/>
    <x v="2"/>
    <x v="2"/>
    <x v="2"/>
    <n v="13"/>
    <x v="0"/>
    <n v="30"/>
    <n v="30"/>
    <n v="3.3"/>
    <m/>
    <x v="2"/>
    <n v="0.63"/>
    <n v="0.63"/>
  </r>
  <r>
    <s v="FL250894"/>
    <s v="David Armstrong"/>
    <s v="David Armstrong"/>
    <s v="male"/>
    <x v="1"/>
    <n v="26"/>
    <x v="10"/>
    <x v="8"/>
    <x v="0"/>
    <n v="7"/>
    <x v="3"/>
    <n v="75"/>
    <n v="75"/>
    <n v="3"/>
    <m/>
    <x v="2"/>
    <n v="0.84"/>
    <n v="0.84"/>
  </r>
  <r>
    <s v="FL250895"/>
    <s v="Wendy Mitchell"/>
    <s v="Wendy Mitchell"/>
    <s v="f"/>
    <x v="0"/>
    <n v="44"/>
    <x v="14"/>
    <x v="1"/>
    <x v="7"/>
    <n v="25"/>
    <x v="1"/>
    <n v="75"/>
    <n v="75"/>
    <n v="2.7"/>
    <n v="1"/>
    <x v="1"/>
    <n v="78"/>
    <n v="0.78"/>
  </r>
  <r>
    <s v="FL250896"/>
    <s v="Anthony Hernandez"/>
    <s v="Anthony Hernandez"/>
    <s v="male"/>
    <x v="1"/>
    <n v="46"/>
    <x v="14"/>
    <x v="1"/>
    <x v="2"/>
    <n v="20"/>
    <x v="4"/>
    <n v="20"/>
    <n v="20"/>
    <n v="1.2"/>
    <b v="0"/>
    <x v="0"/>
    <n v="0.74"/>
    <n v="0.74"/>
  </r>
  <r>
    <s v="FL250897"/>
    <s v="Erica Johnson"/>
    <s v="Erica Johnson"/>
    <s v="FEMALE"/>
    <x v="0"/>
    <n v="36"/>
    <x v="5"/>
    <x v="1"/>
    <x v="6"/>
    <n v="8"/>
    <x v="3"/>
    <n v="50"/>
    <n v="50"/>
    <n v="4.3"/>
    <n v="0"/>
    <x v="0"/>
    <n v="0.9"/>
    <n v="0.9"/>
  </r>
  <r>
    <s v="FL250898"/>
    <s v="Randall Barrett"/>
    <s v="Randall Barrett"/>
    <s v="male"/>
    <x v="1"/>
    <n v="26"/>
    <x v="3"/>
    <x v="3"/>
    <x v="4"/>
    <n v="6"/>
    <x v="3"/>
    <n v="40"/>
    <n v="40"/>
    <n v="1.3"/>
    <n v="0"/>
    <x v="0"/>
    <m/>
    <s v="Not Rated"/>
  </r>
  <r>
    <s v="FL250899"/>
    <s v="Nathan Huff"/>
    <s v="Nathan Huff"/>
    <s v="male"/>
    <x v="1"/>
    <n v="21"/>
    <x v="2"/>
    <x v="2"/>
    <x v="6"/>
    <n v="3"/>
    <x v="2"/>
    <n v="50"/>
    <n v="50"/>
    <n v="4.5999999999999996"/>
    <s v="Y"/>
    <x v="1"/>
    <m/>
    <s v="Not Rated"/>
  </r>
  <r>
    <s v="FL250900"/>
    <s v="Robin Walsh"/>
    <s v="Robin Walsh"/>
    <s v="f"/>
    <x v="0"/>
    <n v="39"/>
    <x v="4"/>
    <x v="4"/>
    <x v="6"/>
    <n v="18"/>
    <x v="4"/>
    <n v="50"/>
    <n v="50"/>
    <n v="2.1"/>
    <n v="0"/>
    <x v="0"/>
    <n v="75"/>
    <n v="0.75"/>
  </r>
  <r>
    <s v="FL250901"/>
    <s v="Yvonne Robinson"/>
    <s v="Yvonne Robinson"/>
    <s v="FEMALE"/>
    <x v="0"/>
    <n v="37"/>
    <x v="5"/>
    <x v="1"/>
    <x v="0"/>
    <n v="18"/>
    <x v="4"/>
    <n v="40"/>
    <n v="40"/>
    <n v="4.5"/>
    <s v="no"/>
    <x v="0"/>
    <n v="0.72"/>
    <n v="0.72"/>
  </r>
  <r>
    <s v="FL250902"/>
    <s v="Kathleen Hendrix"/>
    <s v="Kathleen Hendrix"/>
    <s v="FEMALE"/>
    <x v="0"/>
    <n v="47"/>
    <x v="13"/>
    <x v="11"/>
    <x v="6"/>
    <n v="3"/>
    <x v="2"/>
    <n v="40"/>
    <n v="40"/>
    <n v="4.4000000000000004"/>
    <s v="yes"/>
    <x v="1"/>
    <n v="0.92"/>
    <n v="0.92"/>
  </r>
  <r>
    <s v="FL250903"/>
    <s v="Jennifer Baker"/>
    <s v="Jennifer Baker"/>
    <s v="FEMALE"/>
    <x v="0"/>
    <n v="53"/>
    <x v="13"/>
    <x v="11"/>
    <x v="2"/>
    <n v="32"/>
    <x v="1"/>
    <s v="USD 20"/>
    <n v="20"/>
    <n v="0"/>
    <s v="N"/>
    <x v="0"/>
    <m/>
    <s v="Not Rated"/>
  </r>
  <r>
    <s v="FL250904"/>
    <s v="Kim Martinez"/>
    <s v="Kim Martinez"/>
    <s v="FEMALE"/>
    <x v="0"/>
    <n v="53"/>
    <x v="8"/>
    <x v="6"/>
    <x v="1"/>
    <n v="19"/>
    <x v="4"/>
    <s v="USD 20"/>
    <n v="20"/>
    <n v="1.3"/>
    <n v="0"/>
    <x v="0"/>
    <m/>
    <s v="Not Rated"/>
  </r>
  <r>
    <s v="FL250905"/>
    <s v="Andrew Little"/>
    <s v="Andrew Little"/>
    <s v="male"/>
    <x v="1"/>
    <n v="21"/>
    <x v="10"/>
    <x v="8"/>
    <x v="5"/>
    <n v="2"/>
    <x v="2"/>
    <n v="50"/>
    <n v="50"/>
    <n v="2.6"/>
    <b v="0"/>
    <x v="0"/>
    <n v="0.86"/>
    <n v="0.86"/>
  </r>
  <r>
    <s v="FL250906"/>
    <s v="Kelly Shelton"/>
    <s v="Kelly Shelton"/>
    <s v="FEMALE"/>
    <x v="0"/>
    <n v="35"/>
    <x v="7"/>
    <x v="1"/>
    <x v="0"/>
    <n v="0"/>
    <x v="2"/>
    <m/>
    <s v=""/>
    <m/>
    <s v="Y"/>
    <x v="1"/>
    <n v="85"/>
    <n v="0.85"/>
  </r>
  <r>
    <s v="FL250907"/>
    <s v="Steven Duncan"/>
    <s v="Steven Duncan"/>
    <s v="male"/>
    <x v="1"/>
    <n v="31"/>
    <x v="8"/>
    <x v="6"/>
    <x v="9"/>
    <n v="13"/>
    <x v="0"/>
    <n v="40"/>
    <n v="40"/>
    <n v="1.2"/>
    <b v="0"/>
    <x v="0"/>
    <n v="62"/>
    <n v="0.62"/>
  </r>
  <r>
    <s v="FL250908"/>
    <s v="Kristen Haney"/>
    <s v="Kristen Haney"/>
    <s v="FEMALE"/>
    <x v="0"/>
    <n v="55"/>
    <x v="12"/>
    <x v="10"/>
    <x v="4"/>
    <n v="2"/>
    <x v="2"/>
    <s v="USD 30"/>
    <n v="30"/>
    <n v="3.1"/>
    <s v="Y"/>
    <x v="1"/>
    <n v="0.91"/>
    <n v="0.91"/>
  </r>
  <r>
    <s v="FL250909"/>
    <s v="Kathy Reese"/>
    <s v="Kathy Reese"/>
    <s v="f"/>
    <x v="0"/>
    <n v="59"/>
    <x v="6"/>
    <x v="5"/>
    <x v="3"/>
    <n v="11"/>
    <x v="0"/>
    <n v="75"/>
    <n v="75"/>
    <n v="2.2999999999999998"/>
    <s v="Y"/>
    <x v="1"/>
    <n v="0.8"/>
    <n v="0.8"/>
  </r>
  <r>
    <s v="FL250910"/>
    <s v="Steven Murphy"/>
    <s v="Steven Murphy"/>
    <s v="male"/>
    <x v="1"/>
    <n v="59"/>
    <x v="15"/>
    <x v="12"/>
    <x v="7"/>
    <n v="17"/>
    <x v="4"/>
    <n v="100"/>
    <n v="100"/>
    <n v="4"/>
    <s v="no"/>
    <x v="0"/>
    <n v="0.72"/>
    <n v="0.72"/>
  </r>
  <r>
    <s v="FL250911"/>
    <s v="William Hartman"/>
    <s v="William Hartman"/>
    <s v="m"/>
    <x v="1"/>
    <n v="47"/>
    <x v="10"/>
    <x v="8"/>
    <x v="0"/>
    <n v="10"/>
    <x v="3"/>
    <n v="75"/>
    <n v="75"/>
    <n v="1.9"/>
    <m/>
    <x v="2"/>
    <m/>
    <s v="Not Rated"/>
  </r>
  <r>
    <s v="FL250912"/>
    <s v="Sonya Haley"/>
    <s v="Sonya Haley"/>
    <s v="FEMALE"/>
    <x v="0"/>
    <n v="53"/>
    <x v="17"/>
    <x v="14"/>
    <x v="9"/>
    <n v="26"/>
    <x v="1"/>
    <n v="75"/>
    <n v="75"/>
    <n v="2.4"/>
    <s v="yes"/>
    <x v="1"/>
    <m/>
    <s v="Not Rated"/>
  </r>
  <r>
    <s v="FL250913"/>
    <s v="Robert Evans"/>
    <s v="Robert Evans"/>
    <s v="male"/>
    <x v="1"/>
    <n v="49"/>
    <x v="17"/>
    <x v="14"/>
    <x v="5"/>
    <m/>
    <x v="5"/>
    <n v="30"/>
    <n v="30"/>
    <m/>
    <s v="yes"/>
    <x v="1"/>
    <n v="0.74"/>
    <n v="0.74"/>
  </r>
  <r>
    <s v="FL250914"/>
    <s v="Patricia Richardson"/>
    <s v="Patricia Richardson"/>
    <s v="f"/>
    <x v="0"/>
    <n v="50"/>
    <x v="17"/>
    <x v="14"/>
    <x v="1"/>
    <n v="8"/>
    <x v="3"/>
    <s v="USD 50"/>
    <n v="50"/>
    <n v="3.7"/>
    <s v="Y"/>
    <x v="1"/>
    <n v="0.82"/>
    <n v="0.82"/>
  </r>
  <r>
    <s v="FL250915"/>
    <s v="Carolyn Lopez"/>
    <s v="Carolyn Lopez"/>
    <s v="FEMALE"/>
    <x v="0"/>
    <n v="59"/>
    <x v="12"/>
    <x v="10"/>
    <x v="9"/>
    <n v="22"/>
    <x v="1"/>
    <s v="USD 100"/>
    <n v="100"/>
    <n v="1.1000000000000001"/>
    <s v="no"/>
    <x v="0"/>
    <n v="0.85"/>
    <n v="0.85"/>
  </r>
  <r>
    <s v="FL250916"/>
    <s v="Kyle Burns"/>
    <s v="Kyle Burns"/>
    <s v="m"/>
    <x v="1"/>
    <n v="33"/>
    <x v="6"/>
    <x v="5"/>
    <x v="5"/>
    <n v="8"/>
    <x v="3"/>
    <s v="USD 75"/>
    <n v="75"/>
    <n v="2.2999999999999998"/>
    <b v="1"/>
    <x v="1"/>
    <n v="0.68"/>
    <n v="0.68"/>
  </r>
  <r>
    <s v="FL250917"/>
    <s v="Margaret Garcia"/>
    <s v="Margaret Garcia"/>
    <s v="f"/>
    <x v="0"/>
    <n v="45"/>
    <x v="14"/>
    <x v="1"/>
    <x v="3"/>
    <n v="22"/>
    <x v="1"/>
    <n v="40"/>
    <n v="40"/>
    <n v="3.7"/>
    <s v="Y"/>
    <x v="1"/>
    <n v="0.99"/>
    <n v="0.99"/>
  </r>
  <r>
    <s v="FL250918"/>
    <s v="Brittany Barker"/>
    <s v="Brittany Barker"/>
    <s v="FEMALE"/>
    <x v="0"/>
    <n v="36"/>
    <x v="0"/>
    <x v="0"/>
    <x v="2"/>
    <n v="14"/>
    <x v="0"/>
    <n v="30"/>
    <n v="30"/>
    <n v="1.9"/>
    <n v="0"/>
    <x v="0"/>
    <n v="0.62"/>
    <n v="0.62"/>
  </r>
  <r>
    <s v="FL250919"/>
    <s v="Paul Campbell"/>
    <s v="Paul Campbell"/>
    <s v="male"/>
    <x v="1"/>
    <n v="46"/>
    <x v="17"/>
    <x v="14"/>
    <x v="6"/>
    <n v="6"/>
    <x v="3"/>
    <n v="30"/>
    <n v="30"/>
    <n v="1.5"/>
    <s v="N"/>
    <x v="0"/>
    <m/>
    <s v="Not Rated"/>
  </r>
  <r>
    <s v="FL250920"/>
    <s v="Amy Morrow"/>
    <s v="Amy Morrow"/>
    <s v="FEMALE"/>
    <x v="0"/>
    <n v="53"/>
    <x v="6"/>
    <x v="5"/>
    <x v="2"/>
    <n v="14"/>
    <x v="0"/>
    <n v="30"/>
    <n v="30"/>
    <n v="0"/>
    <b v="0"/>
    <x v="0"/>
    <n v="0.83"/>
    <n v="0.83"/>
  </r>
  <r>
    <s v="FL250921"/>
    <s v="Amy Fitzgerald"/>
    <s v="Amy Fitzgerald"/>
    <s v="f"/>
    <x v="0"/>
    <n v="24"/>
    <x v="5"/>
    <x v="1"/>
    <x v="3"/>
    <n v="2"/>
    <x v="2"/>
    <n v="30"/>
    <n v="30"/>
    <n v="3.6"/>
    <m/>
    <x v="2"/>
    <n v="0.92"/>
    <n v="0.92"/>
  </r>
  <r>
    <s v="FL250922"/>
    <s v="Anita Becker"/>
    <s v="Anita Becker"/>
    <s v="FEMALE"/>
    <x v="0"/>
    <n v="49"/>
    <x v="20"/>
    <x v="6"/>
    <x v="8"/>
    <n v="4"/>
    <x v="2"/>
    <n v="75"/>
    <n v="75"/>
    <n v="2.1"/>
    <m/>
    <x v="2"/>
    <n v="0.85"/>
    <n v="0.85"/>
  </r>
  <r>
    <s v="FL250923"/>
    <s v="Mrs. Amy Brooks"/>
    <s v="Amy Brooks"/>
    <s v="f"/>
    <x v="0"/>
    <n v="49"/>
    <x v="12"/>
    <x v="10"/>
    <x v="4"/>
    <n v="4"/>
    <x v="2"/>
    <n v="75"/>
    <n v="75"/>
    <n v="2.9"/>
    <s v="N"/>
    <x v="0"/>
    <m/>
    <s v="Not Rated"/>
  </r>
  <r>
    <s v="FL250924"/>
    <s v="Lori Marshall"/>
    <s v="Lori Marshall"/>
    <s v="FEMALE"/>
    <x v="0"/>
    <n v="49"/>
    <x v="12"/>
    <x v="10"/>
    <x v="1"/>
    <n v="24"/>
    <x v="1"/>
    <n v="100"/>
    <n v="100"/>
    <n v="3.6"/>
    <b v="1"/>
    <x v="1"/>
    <m/>
    <s v="Not Rated"/>
  </r>
  <r>
    <s v="FL250925"/>
    <s v="Jennifer Miller"/>
    <s v="Jennifer Miller"/>
    <s v="FEMALE"/>
    <x v="0"/>
    <n v="58"/>
    <x v="11"/>
    <x v="9"/>
    <x v="0"/>
    <n v="29"/>
    <x v="1"/>
    <n v="30"/>
    <n v="30"/>
    <n v="3.3"/>
    <s v="yes"/>
    <x v="1"/>
    <n v="0.89"/>
    <n v="0.89"/>
  </r>
  <r>
    <s v="FL250926"/>
    <s v="Thomas Young"/>
    <s v="Thomas Young"/>
    <s v="male"/>
    <x v="1"/>
    <n v="50"/>
    <x v="17"/>
    <x v="14"/>
    <x v="6"/>
    <n v="13"/>
    <x v="0"/>
    <m/>
    <s v=""/>
    <n v="2.5"/>
    <s v="Y"/>
    <x v="1"/>
    <n v="0.81"/>
    <n v="0.81"/>
  </r>
  <r>
    <s v="FL250927"/>
    <s v="Zachary Larsen"/>
    <s v="Zachary Larsen"/>
    <s v="m"/>
    <x v="1"/>
    <n v="27"/>
    <x v="17"/>
    <x v="14"/>
    <x v="8"/>
    <n v="1"/>
    <x v="2"/>
    <s v="USD 100"/>
    <n v="100"/>
    <n v="3.7"/>
    <s v="Y"/>
    <x v="1"/>
    <n v="61"/>
    <n v="0.61"/>
  </r>
  <r>
    <s v="FL250928"/>
    <s v="Valerie Gutierrez"/>
    <s v="Valerie Gutierrez"/>
    <s v="f"/>
    <x v="0"/>
    <n v="20"/>
    <x v="12"/>
    <x v="10"/>
    <x v="9"/>
    <m/>
    <x v="5"/>
    <n v="30"/>
    <n v="30"/>
    <n v="4.5999999999999996"/>
    <n v="1"/>
    <x v="1"/>
    <m/>
    <s v="Not Rated"/>
  </r>
  <r>
    <s v="FL250929"/>
    <s v="Daniel Parker"/>
    <s v="Daniel Parker"/>
    <s v="male"/>
    <x v="1"/>
    <n v="52"/>
    <x v="13"/>
    <x v="11"/>
    <x v="0"/>
    <n v="15"/>
    <x v="0"/>
    <n v="40"/>
    <n v="40"/>
    <n v="0"/>
    <n v="1"/>
    <x v="1"/>
    <n v="0.92"/>
    <n v="0.92"/>
  </r>
  <r>
    <s v="FL250930"/>
    <s v="Nicole Bennett"/>
    <s v="Nicole Bennett"/>
    <s v="FEMALE"/>
    <x v="0"/>
    <n v="22"/>
    <x v="15"/>
    <x v="12"/>
    <x v="9"/>
    <n v="2"/>
    <x v="2"/>
    <n v="30"/>
    <n v="30"/>
    <n v="2"/>
    <s v="no"/>
    <x v="0"/>
    <n v="0.96"/>
    <n v="0.96"/>
  </r>
  <r>
    <s v="FL250931"/>
    <s v="Lauren Lowery"/>
    <s v="Lauren Lowery"/>
    <s v="FEMALE"/>
    <x v="0"/>
    <n v="38"/>
    <x v="6"/>
    <x v="5"/>
    <x v="3"/>
    <n v="14"/>
    <x v="0"/>
    <n v="100"/>
    <n v="100"/>
    <n v="1.7"/>
    <b v="0"/>
    <x v="0"/>
    <n v="0.66"/>
    <n v="0.66"/>
  </r>
  <r>
    <s v="FL250932"/>
    <s v="Alexander Woodward"/>
    <s v="Alexander Woodward"/>
    <s v="male"/>
    <x v="1"/>
    <n v="21"/>
    <x v="14"/>
    <x v="1"/>
    <x v="2"/>
    <n v="0"/>
    <x v="2"/>
    <s v="USD 100"/>
    <n v="100"/>
    <n v="3"/>
    <s v="N"/>
    <x v="0"/>
    <n v="0.64"/>
    <n v="0.64"/>
  </r>
  <r>
    <s v="FL250933"/>
    <s v="Anthony Walter"/>
    <s v="Anthony Walter"/>
    <s v="male"/>
    <x v="1"/>
    <n v="41"/>
    <x v="1"/>
    <x v="1"/>
    <x v="4"/>
    <n v="15"/>
    <x v="0"/>
    <n v="40"/>
    <n v="40"/>
    <n v="3.4"/>
    <b v="0"/>
    <x v="0"/>
    <n v="1"/>
    <n v="1"/>
  </r>
  <r>
    <s v="FL250934"/>
    <s v="Valerie Finley"/>
    <s v="Valerie Finley"/>
    <s v="FEMALE"/>
    <x v="0"/>
    <n v="33"/>
    <x v="4"/>
    <x v="4"/>
    <x v="0"/>
    <n v="6"/>
    <x v="3"/>
    <n v="40"/>
    <n v="40"/>
    <n v="3.2"/>
    <n v="1"/>
    <x v="1"/>
    <n v="0.95"/>
    <n v="0.95"/>
  </r>
  <r>
    <s v="FL250935"/>
    <s v="Deborah Kelley"/>
    <s v="Deborah Kelley"/>
    <s v="f"/>
    <x v="0"/>
    <n v="38"/>
    <x v="19"/>
    <x v="6"/>
    <x v="1"/>
    <n v="11"/>
    <x v="0"/>
    <m/>
    <s v=""/>
    <n v="2.8"/>
    <m/>
    <x v="2"/>
    <n v="91"/>
    <n v="0.91"/>
  </r>
  <r>
    <s v="FL250936"/>
    <s v="Kristina Miller"/>
    <s v="Kristina Miller"/>
    <s v="f"/>
    <x v="0"/>
    <n v="26"/>
    <x v="13"/>
    <x v="11"/>
    <x v="8"/>
    <n v="8"/>
    <x v="3"/>
    <s v="USD 20"/>
    <n v="20"/>
    <n v="4.0999999999999996"/>
    <s v="yes"/>
    <x v="1"/>
    <n v="0.82"/>
    <n v="0.82"/>
  </r>
  <r>
    <s v="FL250937"/>
    <s v="Anne Hampton"/>
    <s v="Anne Hampton"/>
    <s v="f"/>
    <x v="0"/>
    <n v="43"/>
    <x v="3"/>
    <x v="3"/>
    <x v="4"/>
    <n v="3"/>
    <x v="2"/>
    <n v="20"/>
    <n v="20"/>
    <n v="0"/>
    <s v="Y"/>
    <x v="1"/>
    <n v="0.95"/>
    <n v="0.95"/>
  </r>
  <r>
    <s v="FL250938"/>
    <s v="Sandra Henry"/>
    <s v="Sandra Henry"/>
    <s v="FEMALE"/>
    <x v="0"/>
    <n v="21"/>
    <x v="0"/>
    <x v="0"/>
    <x v="7"/>
    <n v="0"/>
    <x v="2"/>
    <m/>
    <s v=""/>
    <n v="0"/>
    <n v="1"/>
    <x v="1"/>
    <n v="0.95"/>
    <n v="0.95"/>
  </r>
  <r>
    <s v="FL250939"/>
    <s v="Tony Hester"/>
    <s v="Tony Hester"/>
    <s v="male"/>
    <x v="1"/>
    <n v="47"/>
    <x v="12"/>
    <x v="10"/>
    <x v="1"/>
    <n v="7"/>
    <x v="3"/>
    <s v="USD 30"/>
    <n v="30"/>
    <m/>
    <m/>
    <x v="2"/>
    <n v="69"/>
    <n v="0.69"/>
  </r>
  <r>
    <s v="FL250940"/>
    <s v="Nathan Davis"/>
    <s v="Nathan Davis"/>
    <s v="male"/>
    <x v="1"/>
    <n v="35"/>
    <x v="20"/>
    <x v="6"/>
    <x v="2"/>
    <n v="6"/>
    <x v="3"/>
    <n v="40"/>
    <n v="40"/>
    <m/>
    <s v="yes"/>
    <x v="1"/>
    <n v="0.91"/>
    <n v="0.91"/>
  </r>
  <r>
    <s v="FL250941"/>
    <s v="Erica Jackson"/>
    <s v="Erica Jackson"/>
    <s v="FEMALE"/>
    <x v="0"/>
    <n v="37"/>
    <x v="4"/>
    <x v="4"/>
    <x v="1"/>
    <n v="9"/>
    <x v="3"/>
    <n v="30"/>
    <n v="30"/>
    <n v="2.7"/>
    <n v="1"/>
    <x v="1"/>
    <m/>
    <s v="Not Rated"/>
  </r>
  <r>
    <s v="FL250942"/>
    <s v="Nancy Glover"/>
    <s v="Nancy Glover"/>
    <s v="FEMALE"/>
    <x v="0"/>
    <n v="38"/>
    <x v="11"/>
    <x v="9"/>
    <x v="4"/>
    <n v="15"/>
    <x v="0"/>
    <n v="40"/>
    <n v="40"/>
    <n v="4"/>
    <m/>
    <x v="2"/>
    <n v="0.62"/>
    <n v="0.62"/>
  </r>
  <r>
    <s v="FL250943"/>
    <s v="Richard Sanchez"/>
    <s v="Richard Sanchez"/>
    <s v="male"/>
    <x v="1"/>
    <n v="40"/>
    <x v="14"/>
    <x v="1"/>
    <x v="5"/>
    <n v="20"/>
    <x v="4"/>
    <n v="20"/>
    <n v="20"/>
    <n v="2.5"/>
    <n v="0"/>
    <x v="0"/>
    <n v="0.81"/>
    <n v="0.81"/>
  </r>
  <r>
    <s v="FL250944"/>
    <s v="Savannah Reid"/>
    <s v="Savannah Reid"/>
    <s v="f"/>
    <x v="0"/>
    <n v="46"/>
    <x v="11"/>
    <x v="9"/>
    <x v="5"/>
    <n v="16"/>
    <x v="4"/>
    <n v="75"/>
    <n v="75"/>
    <n v="0"/>
    <s v="no"/>
    <x v="0"/>
    <n v="0.94"/>
    <n v="0.94"/>
  </r>
  <r>
    <s v="FL250945"/>
    <s v="Robert Salazar"/>
    <s v="Robert Salazar"/>
    <s v="m"/>
    <x v="1"/>
    <n v="56"/>
    <x v="16"/>
    <x v="13"/>
    <x v="8"/>
    <n v="22"/>
    <x v="1"/>
    <s v="USD 30"/>
    <n v="30"/>
    <m/>
    <s v="no"/>
    <x v="0"/>
    <n v="0.95"/>
    <n v="0.95"/>
  </r>
  <r>
    <s v="FL250946"/>
    <s v="Hector Greer"/>
    <s v="Hector Greer"/>
    <s v="m"/>
    <x v="1"/>
    <n v="24"/>
    <x v="6"/>
    <x v="5"/>
    <x v="2"/>
    <n v="2"/>
    <x v="2"/>
    <m/>
    <s v=""/>
    <n v="1.6"/>
    <s v="no"/>
    <x v="0"/>
    <n v="1"/>
    <n v="1"/>
  </r>
  <r>
    <s v="FL250947"/>
    <s v="Thomas Jackson"/>
    <s v="Thomas Jackson"/>
    <s v="m"/>
    <x v="1"/>
    <m/>
    <x v="19"/>
    <x v="6"/>
    <x v="4"/>
    <n v="1"/>
    <x v="2"/>
    <n v="75"/>
    <n v="75"/>
    <n v="0"/>
    <b v="1"/>
    <x v="1"/>
    <n v="0.94"/>
    <n v="0.94"/>
  </r>
  <r>
    <s v="FL250948"/>
    <s v="Tina Clark"/>
    <s v="Tina Clark"/>
    <s v="f"/>
    <x v="0"/>
    <n v="38"/>
    <x v="6"/>
    <x v="5"/>
    <x v="1"/>
    <n v="8"/>
    <x v="3"/>
    <n v="30"/>
    <n v="30"/>
    <n v="4"/>
    <n v="1"/>
    <x v="1"/>
    <n v="0.92"/>
    <n v="0.92"/>
  </r>
  <r>
    <s v="FL250949"/>
    <s v="Heather Brown"/>
    <s v="Heather Brown"/>
    <s v="FEMALE"/>
    <x v="0"/>
    <n v="28"/>
    <x v="15"/>
    <x v="12"/>
    <x v="8"/>
    <n v="8"/>
    <x v="3"/>
    <s v="USD 50"/>
    <n v="50"/>
    <n v="2.5"/>
    <b v="1"/>
    <x v="1"/>
    <n v="0.95"/>
    <n v="0.95"/>
  </r>
  <r>
    <s v="FL250950"/>
    <s v="John Weaver"/>
    <s v="John Weaver"/>
    <s v="m"/>
    <x v="1"/>
    <n v="25"/>
    <x v="11"/>
    <x v="9"/>
    <x v="8"/>
    <n v="7"/>
    <x v="3"/>
    <n v="20"/>
    <n v="20"/>
    <n v="3.8"/>
    <m/>
    <x v="2"/>
    <n v="0.97"/>
    <n v="0.97"/>
  </r>
  <r>
    <s v="FL250951"/>
    <s v="Bradley Harris"/>
    <s v="Bradley Harris"/>
    <s v="male"/>
    <x v="1"/>
    <n v="41"/>
    <x v="7"/>
    <x v="1"/>
    <x v="8"/>
    <n v="8"/>
    <x v="3"/>
    <n v="50"/>
    <n v="50"/>
    <n v="4.8"/>
    <s v="N"/>
    <x v="0"/>
    <n v="0.75"/>
    <n v="0.75"/>
  </r>
  <r>
    <s v="FL250952"/>
    <s v="Cassandra Macdonald"/>
    <s v="Cassandra Macdonald"/>
    <s v="f"/>
    <x v="0"/>
    <n v="45"/>
    <x v="19"/>
    <x v="6"/>
    <x v="5"/>
    <n v="6"/>
    <x v="3"/>
    <n v="40"/>
    <n v="40"/>
    <n v="2"/>
    <n v="1"/>
    <x v="1"/>
    <n v="0.78"/>
    <n v="0.78"/>
  </r>
  <r>
    <s v="FL250953"/>
    <s v="Matthew White"/>
    <s v="Matthew White"/>
    <s v="m"/>
    <x v="1"/>
    <n v="47"/>
    <x v="6"/>
    <x v="5"/>
    <x v="8"/>
    <n v="16"/>
    <x v="4"/>
    <n v="100"/>
    <n v="100"/>
    <n v="3.3"/>
    <n v="0"/>
    <x v="0"/>
    <n v="0.65"/>
    <n v="0.65"/>
  </r>
  <r>
    <s v="FL250954"/>
    <s v="Miss Kimberly Marshall"/>
    <s v="Miss Kimberly Marshall"/>
    <s v="f"/>
    <x v="0"/>
    <n v="59"/>
    <x v="7"/>
    <x v="1"/>
    <x v="5"/>
    <n v="40"/>
    <x v="1"/>
    <n v="40"/>
    <n v="40"/>
    <n v="2.5"/>
    <b v="1"/>
    <x v="1"/>
    <n v="70"/>
    <n v="0.7"/>
  </r>
  <r>
    <s v="FL250955"/>
    <s v="Laura Thompson"/>
    <s v="Laura Thompson"/>
    <s v="FEMALE"/>
    <x v="0"/>
    <n v="25"/>
    <x v="14"/>
    <x v="1"/>
    <x v="0"/>
    <n v="6"/>
    <x v="3"/>
    <n v="100"/>
    <n v="100"/>
    <m/>
    <s v="Y"/>
    <x v="1"/>
    <n v="78"/>
    <n v="0.78"/>
  </r>
  <r>
    <s v="FL250956"/>
    <s v="Nathan Soto"/>
    <s v="Nathan Soto"/>
    <s v="male"/>
    <x v="1"/>
    <n v="27"/>
    <x v="1"/>
    <x v="1"/>
    <x v="3"/>
    <n v="3"/>
    <x v="2"/>
    <s v="USD 50"/>
    <n v="50"/>
    <m/>
    <n v="1"/>
    <x v="1"/>
    <n v="0.96"/>
    <n v="0.96"/>
  </r>
  <r>
    <s v="FL250957"/>
    <s v="Rhonda Hines"/>
    <s v="Rhonda Hines"/>
    <s v="f"/>
    <x v="0"/>
    <n v="57"/>
    <x v="1"/>
    <x v="1"/>
    <x v="4"/>
    <n v="5"/>
    <x v="2"/>
    <s v="USD 100"/>
    <n v="100"/>
    <n v="0"/>
    <n v="1"/>
    <x v="1"/>
    <n v="0.8"/>
    <n v="0.8"/>
  </r>
  <r>
    <s v="FL250958"/>
    <s v="Gabrielle Bowman"/>
    <s v="Gabrielle Bowman"/>
    <s v="f"/>
    <x v="0"/>
    <n v="34"/>
    <x v="6"/>
    <x v="5"/>
    <x v="6"/>
    <n v="12"/>
    <x v="0"/>
    <n v="20"/>
    <n v="20"/>
    <n v="1.6"/>
    <s v="yes"/>
    <x v="1"/>
    <n v="0.64"/>
    <n v="0.64"/>
  </r>
  <r>
    <s v="FL250959"/>
    <s v="Julian Edwards"/>
    <s v="Julian Edwards"/>
    <s v="m"/>
    <x v="1"/>
    <n v="55"/>
    <x v="15"/>
    <x v="12"/>
    <x v="6"/>
    <n v="33"/>
    <x v="1"/>
    <n v="50"/>
    <n v="50"/>
    <n v="0"/>
    <b v="0"/>
    <x v="0"/>
    <n v="0.92"/>
    <n v="0.92"/>
  </r>
  <r>
    <s v="FL250960"/>
    <s v="Nicholas Scott"/>
    <s v="Nicholas Scott"/>
    <s v="male"/>
    <x v="1"/>
    <n v="21"/>
    <x v="16"/>
    <x v="13"/>
    <x v="0"/>
    <n v="1"/>
    <x v="2"/>
    <n v="100"/>
    <n v="100"/>
    <n v="0"/>
    <n v="1"/>
    <x v="1"/>
    <m/>
    <s v="Not Rated"/>
  </r>
  <r>
    <s v="FL250961"/>
    <s v="Daniel Green"/>
    <s v="Daniel Green"/>
    <s v="male"/>
    <x v="1"/>
    <n v="53"/>
    <x v="3"/>
    <x v="3"/>
    <x v="8"/>
    <n v="27"/>
    <x v="1"/>
    <s v="USD 20"/>
    <n v="20"/>
    <n v="4.7"/>
    <s v="yes"/>
    <x v="1"/>
    <n v="71"/>
    <n v="0.71"/>
  </r>
  <r>
    <s v="FL250962"/>
    <s v="Catherine Johnston"/>
    <s v="Catherine Johnston"/>
    <s v="f"/>
    <x v="0"/>
    <n v="21"/>
    <x v="2"/>
    <x v="2"/>
    <x v="6"/>
    <n v="1"/>
    <x v="2"/>
    <n v="100"/>
    <n v="100"/>
    <n v="0"/>
    <s v="yes"/>
    <x v="1"/>
    <n v="0.95"/>
    <n v="0.95"/>
  </r>
  <r>
    <s v="FL250963"/>
    <s v="Brenda Koch"/>
    <s v="Brenda Koch"/>
    <s v="FEMALE"/>
    <x v="0"/>
    <n v="36"/>
    <x v="11"/>
    <x v="9"/>
    <x v="3"/>
    <m/>
    <x v="5"/>
    <n v="20"/>
    <n v="20"/>
    <n v="4.0999999999999996"/>
    <s v="N"/>
    <x v="0"/>
    <n v="0.86"/>
    <n v="0.86"/>
  </r>
  <r>
    <s v="FL250964"/>
    <s v="Mr. Robert Meza"/>
    <s v="Robert Meza"/>
    <s v="male"/>
    <x v="1"/>
    <n v="40"/>
    <x v="2"/>
    <x v="2"/>
    <x v="4"/>
    <n v="2"/>
    <x v="2"/>
    <n v="30"/>
    <n v="30"/>
    <n v="1.3"/>
    <n v="1"/>
    <x v="1"/>
    <n v="0.77"/>
    <n v="0.77"/>
  </r>
  <r>
    <s v="FL250965"/>
    <s v="Latoya Brown"/>
    <s v="Latoya Brown"/>
    <s v="FEMALE"/>
    <x v="0"/>
    <n v="59"/>
    <x v="7"/>
    <x v="1"/>
    <x v="6"/>
    <n v="40"/>
    <x v="1"/>
    <n v="100"/>
    <n v="100"/>
    <n v="2.6"/>
    <m/>
    <x v="2"/>
    <m/>
    <s v="Not Rated"/>
  </r>
  <r>
    <s v="FL250966"/>
    <s v="David Osborne III"/>
    <s v="David Osborne III"/>
    <s v="m"/>
    <x v="1"/>
    <n v="45"/>
    <x v="3"/>
    <x v="3"/>
    <x v="7"/>
    <n v="4"/>
    <x v="2"/>
    <n v="20"/>
    <n v="20"/>
    <n v="2.7"/>
    <m/>
    <x v="2"/>
    <n v="0.72"/>
    <n v="0.72"/>
  </r>
  <r>
    <s v="FL250967"/>
    <s v="David Hooper"/>
    <s v="David Hooper"/>
    <s v="male"/>
    <x v="1"/>
    <n v="44"/>
    <x v="12"/>
    <x v="10"/>
    <x v="9"/>
    <n v="9"/>
    <x v="3"/>
    <n v="40"/>
    <n v="40"/>
    <m/>
    <n v="0"/>
    <x v="0"/>
    <n v="0.7"/>
    <n v="0.7"/>
  </r>
  <r>
    <s v="FL250968"/>
    <s v="Sarah Miller"/>
    <s v="Sarah Miller"/>
    <s v="FEMALE"/>
    <x v="0"/>
    <n v="36"/>
    <x v="7"/>
    <x v="1"/>
    <x v="7"/>
    <n v="13"/>
    <x v="0"/>
    <n v="30"/>
    <n v="30"/>
    <n v="3.6"/>
    <n v="0"/>
    <x v="0"/>
    <n v="0.86"/>
    <n v="0.86"/>
  </r>
  <r>
    <s v="FL250969"/>
    <s v="Lisa Werner MD"/>
    <s v="Lisa Werner MD"/>
    <s v="FEMALE"/>
    <x v="0"/>
    <n v="26"/>
    <x v="10"/>
    <x v="8"/>
    <x v="2"/>
    <n v="1"/>
    <x v="2"/>
    <n v="75"/>
    <n v="75"/>
    <n v="3"/>
    <n v="1"/>
    <x v="1"/>
    <m/>
    <s v="Not Rated"/>
  </r>
  <r>
    <s v="FL250970"/>
    <s v="Eric Jimenez"/>
    <s v="Eric Jimenez"/>
    <s v="m"/>
    <x v="1"/>
    <n v="49"/>
    <x v="10"/>
    <x v="8"/>
    <x v="3"/>
    <n v="1"/>
    <x v="2"/>
    <m/>
    <s v=""/>
    <n v="0"/>
    <n v="0"/>
    <x v="0"/>
    <n v="0.82"/>
    <n v="0.82"/>
  </r>
  <r>
    <s v="FL250971"/>
    <s v="Jay Bush"/>
    <s v="Jay Bush"/>
    <s v="m"/>
    <x v="1"/>
    <n v="29"/>
    <x v="15"/>
    <x v="12"/>
    <x v="1"/>
    <n v="3"/>
    <x v="2"/>
    <s v="USD 40"/>
    <n v="40"/>
    <n v="0"/>
    <b v="1"/>
    <x v="1"/>
    <n v="0.81"/>
    <n v="0.81"/>
  </r>
  <r>
    <s v="FL250972"/>
    <s v="Johnny Rice"/>
    <s v="Johnny Rice"/>
    <s v="m"/>
    <x v="1"/>
    <n v="32"/>
    <x v="15"/>
    <x v="12"/>
    <x v="2"/>
    <n v="1"/>
    <x v="2"/>
    <n v="40"/>
    <n v="40"/>
    <n v="3.1"/>
    <n v="1"/>
    <x v="1"/>
    <n v="0.76"/>
    <n v="0.76"/>
  </r>
  <r>
    <s v="FL250973"/>
    <s v="Matthew Strong"/>
    <s v="Matthew Strong"/>
    <s v="male"/>
    <x v="1"/>
    <n v="24"/>
    <x v="4"/>
    <x v="4"/>
    <x v="0"/>
    <n v="3"/>
    <x v="2"/>
    <s v="USD 30"/>
    <n v="30"/>
    <n v="3.9"/>
    <s v="N"/>
    <x v="0"/>
    <n v="0.9"/>
    <n v="0.9"/>
  </r>
  <r>
    <s v="FL250974"/>
    <s v="Mark Chandler"/>
    <s v="Mark Chandler"/>
    <s v="male"/>
    <x v="1"/>
    <n v="35"/>
    <x v="12"/>
    <x v="10"/>
    <x v="8"/>
    <n v="14"/>
    <x v="0"/>
    <n v="30"/>
    <n v="30"/>
    <n v="1.6"/>
    <s v="Y"/>
    <x v="1"/>
    <n v="0.67"/>
    <n v="0.67"/>
  </r>
  <r>
    <s v="FL250975"/>
    <s v="Crystal Brown"/>
    <s v="Crystal Brown"/>
    <s v="FEMALE"/>
    <x v="0"/>
    <n v="43"/>
    <x v="20"/>
    <x v="6"/>
    <x v="0"/>
    <n v="2"/>
    <x v="2"/>
    <m/>
    <s v=""/>
    <n v="1.8"/>
    <s v="no"/>
    <x v="0"/>
    <n v="0.61"/>
    <n v="0.61"/>
  </r>
  <r>
    <s v="FL250976"/>
    <s v="Timothy Barton"/>
    <s v="Timothy Barton"/>
    <s v="male"/>
    <x v="1"/>
    <n v="53"/>
    <x v="12"/>
    <x v="10"/>
    <x v="9"/>
    <n v="27"/>
    <x v="1"/>
    <n v="100"/>
    <n v="100"/>
    <n v="3.7"/>
    <s v="no"/>
    <x v="0"/>
    <n v="0.73"/>
    <n v="0.73"/>
  </r>
  <r>
    <s v="FL250977"/>
    <s v="Lisa Hickman"/>
    <s v="Lisa Hickman"/>
    <s v="f"/>
    <x v="0"/>
    <n v="38"/>
    <x v="13"/>
    <x v="11"/>
    <x v="8"/>
    <n v="7"/>
    <x v="3"/>
    <n v="75"/>
    <n v="75"/>
    <m/>
    <n v="0"/>
    <x v="0"/>
    <m/>
    <s v="Not Rated"/>
  </r>
  <r>
    <s v="FL250978"/>
    <s v="Alan Mendoza"/>
    <s v="Alan Mendoza"/>
    <s v="male"/>
    <x v="1"/>
    <n v="57"/>
    <x v="7"/>
    <x v="1"/>
    <x v="7"/>
    <n v="29"/>
    <x v="1"/>
    <n v="75"/>
    <n v="75"/>
    <n v="4.0999999999999996"/>
    <s v="N"/>
    <x v="0"/>
    <n v="0.9"/>
    <n v="0.9"/>
  </r>
  <r>
    <s v="FL250979"/>
    <s v="Jason Sanders"/>
    <s v="Jason Sanders"/>
    <s v="male"/>
    <x v="1"/>
    <n v="27"/>
    <x v="18"/>
    <x v="15"/>
    <x v="0"/>
    <n v="5"/>
    <x v="2"/>
    <n v="75"/>
    <n v="75"/>
    <n v="1.4"/>
    <b v="1"/>
    <x v="1"/>
    <n v="0.64"/>
    <n v="0.64"/>
  </r>
  <r>
    <s v="FL250980"/>
    <s v="Charles Dean"/>
    <s v="Charles Dean"/>
    <s v="m"/>
    <x v="1"/>
    <n v="43"/>
    <x v="8"/>
    <x v="6"/>
    <x v="3"/>
    <n v="2"/>
    <x v="2"/>
    <n v="100"/>
    <n v="100"/>
    <n v="1.1000000000000001"/>
    <n v="1"/>
    <x v="1"/>
    <n v="0.63"/>
    <n v="0.63"/>
  </r>
  <r>
    <s v="FL250981"/>
    <s v="Blake Newton"/>
    <s v="Blake Newton"/>
    <s v="male"/>
    <x v="1"/>
    <n v="48"/>
    <x v="14"/>
    <x v="1"/>
    <x v="5"/>
    <n v="18"/>
    <x v="4"/>
    <n v="40"/>
    <n v="40"/>
    <n v="3.9"/>
    <m/>
    <x v="2"/>
    <m/>
    <s v="Not Rated"/>
  </r>
  <r>
    <s v="FL250982"/>
    <s v="David Gonzalez"/>
    <s v="David Gonzalez"/>
    <s v="m"/>
    <x v="1"/>
    <n v="26"/>
    <x v="11"/>
    <x v="9"/>
    <x v="7"/>
    <n v="8"/>
    <x v="3"/>
    <n v="20"/>
    <n v="20"/>
    <n v="3.6"/>
    <n v="0"/>
    <x v="0"/>
    <n v="0.67"/>
    <n v="0.67"/>
  </r>
  <r>
    <s v="FL250983"/>
    <s v="Cindy Williams"/>
    <s v="Cindy Williams"/>
    <s v="FEMALE"/>
    <x v="0"/>
    <m/>
    <x v="17"/>
    <x v="14"/>
    <x v="2"/>
    <n v="0"/>
    <x v="2"/>
    <n v="40"/>
    <n v="40"/>
    <n v="0"/>
    <s v="no"/>
    <x v="0"/>
    <n v="0.97"/>
    <n v="0.97"/>
  </r>
  <r>
    <s v="FL250984"/>
    <s v="Laura Wong DDS"/>
    <s v="Laura Wong DDS"/>
    <s v="FEMALE"/>
    <x v="0"/>
    <n v="50"/>
    <x v="0"/>
    <x v="0"/>
    <x v="5"/>
    <n v="16"/>
    <x v="4"/>
    <n v="75"/>
    <n v="75"/>
    <n v="4.5"/>
    <n v="0"/>
    <x v="0"/>
    <n v="69"/>
    <n v="0.69"/>
  </r>
  <r>
    <s v="FL250985"/>
    <s v="Robert Moran"/>
    <s v="Robert Moran"/>
    <s v="m"/>
    <x v="1"/>
    <n v="48"/>
    <x v="17"/>
    <x v="14"/>
    <x v="3"/>
    <n v="8"/>
    <x v="3"/>
    <n v="50"/>
    <n v="50"/>
    <m/>
    <n v="1"/>
    <x v="1"/>
    <n v="0.73"/>
    <n v="0.73"/>
  </r>
  <r>
    <s v="FL250986"/>
    <s v="Bradley Wu"/>
    <s v="Bradley Wu"/>
    <s v="m"/>
    <x v="1"/>
    <n v="60"/>
    <x v="20"/>
    <x v="6"/>
    <x v="0"/>
    <n v="39"/>
    <x v="1"/>
    <n v="20"/>
    <n v="20"/>
    <n v="1.4"/>
    <b v="1"/>
    <x v="1"/>
    <n v="0.86"/>
    <n v="0.86"/>
  </r>
  <r>
    <s v="FL250987"/>
    <s v="Daniel Thomas"/>
    <s v="Daniel Thomas"/>
    <s v="male"/>
    <x v="1"/>
    <n v="26"/>
    <x v="16"/>
    <x v="13"/>
    <x v="9"/>
    <m/>
    <x v="5"/>
    <n v="50"/>
    <n v="50"/>
    <n v="0"/>
    <s v="yes"/>
    <x v="1"/>
    <n v="81"/>
    <n v="0.81"/>
  </r>
  <r>
    <s v="FL250988"/>
    <s v="Michelle Peterson"/>
    <s v="Michelle Peterson"/>
    <s v="FEMALE"/>
    <x v="0"/>
    <n v="35"/>
    <x v="12"/>
    <x v="10"/>
    <x v="2"/>
    <n v="16"/>
    <x v="4"/>
    <s v="USD 100"/>
    <n v="100"/>
    <n v="4.3"/>
    <n v="1"/>
    <x v="1"/>
    <n v="0.74"/>
    <n v="0.74"/>
  </r>
  <r>
    <s v="FL250989"/>
    <s v="Seth Thomas"/>
    <s v="Seth Thomas"/>
    <s v="male"/>
    <x v="1"/>
    <n v="23"/>
    <x v="5"/>
    <x v="1"/>
    <x v="0"/>
    <n v="4"/>
    <x v="2"/>
    <n v="100"/>
    <n v="100"/>
    <n v="2.2000000000000002"/>
    <n v="1"/>
    <x v="1"/>
    <n v="64"/>
    <n v="0.64"/>
  </r>
  <r>
    <s v="FL250990"/>
    <s v="Evan Ramos"/>
    <s v="Evan Ramos"/>
    <s v="male"/>
    <x v="1"/>
    <n v="37"/>
    <x v="1"/>
    <x v="1"/>
    <x v="2"/>
    <n v="4"/>
    <x v="2"/>
    <n v="75"/>
    <n v="75"/>
    <n v="3.2"/>
    <b v="0"/>
    <x v="0"/>
    <n v="0.76"/>
    <n v="0.76"/>
  </r>
  <r>
    <s v="FL250991"/>
    <s v="Michelle Solis"/>
    <s v="Michelle Solis"/>
    <s v="FEMALE"/>
    <x v="0"/>
    <n v="21"/>
    <x v="8"/>
    <x v="6"/>
    <x v="4"/>
    <n v="2"/>
    <x v="2"/>
    <n v="100"/>
    <n v="100"/>
    <n v="3.7"/>
    <s v="yes"/>
    <x v="1"/>
    <n v="73"/>
    <n v="0.73"/>
  </r>
  <r>
    <s v="FL250992"/>
    <s v="Charlotte Taylor"/>
    <s v="Charlotte Taylor"/>
    <s v="FEMALE"/>
    <x v="0"/>
    <n v="58"/>
    <x v="2"/>
    <x v="2"/>
    <x v="6"/>
    <n v="37"/>
    <x v="1"/>
    <s v="USD 50"/>
    <n v="50"/>
    <n v="4.9000000000000004"/>
    <b v="0"/>
    <x v="0"/>
    <n v="0.69"/>
    <n v="0.69"/>
  </r>
  <r>
    <s v="FL250993"/>
    <s v="Sandra Preston"/>
    <s v="Sandra Preston"/>
    <s v="FEMALE"/>
    <x v="0"/>
    <n v="52"/>
    <x v="4"/>
    <x v="4"/>
    <x v="1"/>
    <n v="32"/>
    <x v="1"/>
    <n v="75"/>
    <n v="75"/>
    <n v="3.2"/>
    <n v="0"/>
    <x v="0"/>
    <n v="0.79"/>
    <n v="0.79"/>
  </r>
  <r>
    <s v="FL250994"/>
    <s v="Jim Weiss"/>
    <s v="Jim Weiss"/>
    <s v="male"/>
    <x v="1"/>
    <n v="46"/>
    <x v="13"/>
    <x v="11"/>
    <x v="1"/>
    <n v="8"/>
    <x v="3"/>
    <n v="20"/>
    <n v="20"/>
    <n v="2.2000000000000002"/>
    <m/>
    <x v="2"/>
    <n v="89"/>
    <n v="0.89"/>
  </r>
  <r>
    <s v="FL250995"/>
    <s v="Jennifer Hinton"/>
    <s v="Jennifer Hinton"/>
    <s v="FEMALE"/>
    <x v="0"/>
    <n v="34"/>
    <x v="17"/>
    <x v="14"/>
    <x v="8"/>
    <n v="8"/>
    <x v="3"/>
    <n v="30"/>
    <n v="30"/>
    <n v="3.9"/>
    <s v="Y"/>
    <x v="1"/>
    <n v="0.95"/>
    <n v="0.95"/>
  </r>
  <r>
    <s v="FL250996"/>
    <s v="Albert Wilcox"/>
    <s v="Albert Wilcox"/>
    <s v="male"/>
    <x v="1"/>
    <n v="56"/>
    <x v="6"/>
    <x v="5"/>
    <x v="8"/>
    <n v="13"/>
    <x v="0"/>
    <n v="100"/>
    <n v="100"/>
    <n v="0"/>
    <s v="no"/>
    <x v="0"/>
    <n v="0.68"/>
    <n v="0.68"/>
  </r>
  <r>
    <s v="FL250997"/>
    <s v="Cheryl Norris"/>
    <s v="Cheryl Norris"/>
    <s v="f"/>
    <x v="0"/>
    <n v="26"/>
    <x v="2"/>
    <x v="2"/>
    <x v="0"/>
    <n v="6"/>
    <x v="3"/>
    <s v="USD 40"/>
    <n v="40"/>
    <n v="2.8"/>
    <s v="N"/>
    <x v="0"/>
    <n v="82"/>
    <n v="0.82"/>
  </r>
  <r>
    <s v="FL250998"/>
    <s v="Kathy Watkins"/>
    <s v="Kathy Watkins"/>
    <s v="FEMALE"/>
    <x v="0"/>
    <n v="37"/>
    <x v="9"/>
    <x v="7"/>
    <x v="5"/>
    <n v="15"/>
    <x v="0"/>
    <n v="75"/>
    <n v="75"/>
    <m/>
    <b v="0"/>
    <x v="0"/>
    <n v="0.94"/>
    <n v="0.94"/>
  </r>
  <r>
    <s v="FL250999"/>
    <s v="John Obrien"/>
    <s v="John Obrien"/>
    <s v="m"/>
    <x v="1"/>
    <n v="46"/>
    <x v="13"/>
    <x v="11"/>
    <x v="9"/>
    <n v="22"/>
    <x v="1"/>
    <n v="100"/>
    <n v="100"/>
    <n v="2.8"/>
    <s v="yes"/>
    <x v="1"/>
    <n v="97"/>
    <n v="0.97"/>
  </r>
  <r>
    <s v="FL251000"/>
    <s v="Dawn Green"/>
    <s v="Dawn Green"/>
    <s v="FEMALE"/>
    <x v="0"/>
    <n v="36"/>
    <x v="19"/>
    <x v="6"/>
    <x v="6"/>
    <n v="18"/>
    <x v="4"/>
    <n v="20"/>
    <n v="20"/>
    <n v="1.7"/>
    <n v="1"/>
    <x v="1"/>
    <n v="72"/>
    <n v="0.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C187FD-2A4C-4A76-89BA-87A8982C4844}" name="A_RatingsP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13" firstHeaderRow="1" firstDataRow="1" firstDataCol="1"/>
  <pivotFields count="19">
    <pivotField showAll="0"/>
    <pivotField showAll="0"/>
    <pivotField showAll="0"/>
    <pivotField showAll="0"/>
    <pivotField showAll="0"/>
    <pivotField showAll="0"/>
    <pivotField showAll="0"/>
    <pivotField showAll="0"/>
    <pivotField axis="axisRow" showAll="0" sortType="de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4"/>
    </i>
    <i>
      <x v="6"/>
    </i>
    <i>
      <x v="7"/>
    </i>
    <i>
      <x v="8"/>
    </i>
    <i>
      <x v="5"/>
    </i>
    <i>
      <x v="2"/>
    </i>
    <i>
      <x v="9"/>
    </i>
    <i>
      <x v="3"/>
    </i>
    <i>
      <x/>
    </i>
    <i>
      <x v="1"/>
    </i>
    <i t="grand">
      <x/>
    </i>
  </rowItems>
  <colItems count="1">
    <i/>
  </colItems>
  <dataFields count="1">
    <dataField name="Average of Rating" fld="13" subtotal="average"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BF910B-901C-4672-B8E0-A33A83A5CCC6}" name="Number_FreelanceP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6:B47" firstHeaderRow="1" firstDataRow="1" firstDataCol="1"/>
  <pivotFields count="19">
    <pivotField dataField="1"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2"/>
    </i>
    <i>
      <x v="5"/>
    </i>
    <i>
      <x v="6"/>
    </i>
    <i>
      <x v="3"/>
    </i>
    <i>
      <x/>
    </i>
    <i>
      <x v="7"/>
    </i>
    <i>
      <x v="9"/>
    </i>
    <i>
      <x v="1"/>
    </i>
    <i>
      <x v="8"/>
    </i>
    <i>
      <x v="4"/>
    </i>
    <i t="grand">
      <x/>
    </i>
  </rowItems>
  <colItems count="1">
    <i/>
  </colItems>
  <dataFields count="1">
    <dataField name="Count of Freelancer ID" fld="0" subtotal="count" baseField="0" baseItem="0" numFmtId="1"/>
  </dataFields>
  <formats count="1">
    <format dxfId="2">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0E854C-A074-4D96-A293-308577DD4556}" name="AV_Year"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5:D6"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dataField="1"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Years of Experience" fld="9" subtotal="average"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8B690B-7023-4DF9-846C-8FC72B5A6888}" name="A_Rating"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4:D15"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Rating" fld="13" subtotal="average" baseField="0" baseItem="0" numFmtId="2"/>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9845E9-D647-4070-8556-E62E2B939934}" name="Count_ID"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D3" firstHeaderRow="1" firstDataRow="1" firstDataCol="0"/>
  <pivotFields count="19">
    <pivotField dataField="1"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Count of Freelancer ID" fld="0" subtotal="count" baseField="0" baseItem="0" numFmtId="1"/>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A0B0DD-CE16-4DF0-B4F1-4C57D701557A}" name="A_HourlyRateP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50:B61"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dataField="1"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1"/>
    </i>
    <i>
      <x v="5"/>
    </i>
    <i>
      <x v="7"/>
    </i>
    <i>
      <x v="3"/>
    </i>
    <i>
      <x v="6"/>
    </i>
    <i>
      <x/>
    </i>
    <i>
      <x v="8"/>
    </i>
    <i>
      <x v="4"/>
    </i>
    <i>
      <x v="9"/>
    </i>
    <i>
      <x v="2"/>
    </i>
    <i t="grand">
      <x/>
    </i>
  </rowItems>
  <colItems count="1">
    <i/>
  </colItems>
  <dataFields count="1">
    <dataField name="Average of Hourly Rate" fld="12" subtotal="average" baseField="8" baseItem="6"/>
  </dataFields>
  <formats count="1">
    <format dxfId="6">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15D86D9-17B0-4189-A245-24568833E563}" name="A_YearsOEP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22:B33"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dataField="1"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3"/>
    </i>
    <i>
      <x/>
    </i>
    <i>
      <x v="1"/>
    </i>
    <i>
      <x v="8"/>
    </i>
    <i>
      <x v="4"/>
    </i>
    <i>
      <x v="6"/>
    </i>
    <i>
      <x v="7"/>
    </i>
    <i>
      <x v="5"/>
    </i>
    <i>
      <x v="2"/>
    </i>
    <i>
      <x v="9"/>
    </i>
    <i t="grand">
      <x/>
    </i>
  </rowItems>
  <colItems count="1">
    <i/>
  </colItems>
  <dataFields count="1">
    <dataField name="Average of Years of Experience" fld="9" subtotal="average" baseField="8" baseItem="4"/>
  </dataFields>
  <formats count="1">
    <format dxfId="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AFB887D-014B-4F13-B086-41AE54713750}" name="A_CostumerSP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64:B75"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dataField="1" showAll="0"/>
    <pivotField dragToRow="0" dragToCol="0" dragToPage="0" showAll="0" defaultSubtotal="0"/>
  </pivotFields>
  <rowFields count="1">
    <field x="8"/>
  </rowFields>
  <rowItems count="11">
    <i>
      <x v="6"/>
    </i>
    <i>
      <x v="3"/>
    </i>
    <i>
      <x v="2"/>
    </i>
    <i>
      <x v="7"/>
    </i>
    <i>
      <x v="4"/>
    </i>
    <i>
      <x v="9"/>
    </i>
    <i>
      <x v="5"/>
    </i>
    <i>
      <x/>
    </i>
    <i>
      <x v="8"/>
    </i>
    <i>
      <x v="1"/>
    </i>
    <i t="grand">
      <x/>
    </i>
  </rowItems>
  <colItems count="1">
    <i/>
  </colItems>
  <dataFields count="1">
    <dataField name="Average of Costumer Satisfaction" fld="17" subtotal="average" baseField="8" baseItem="5" numFmtId="164"/>
  </dataFields>
  <formats count="2">
    <format dxfId="9">
      <pivotArea outline="0" collapsedLevelsAreSubtotals="1" fieldPosition="0"/>
    </format>
    <format dxfId="8">
      <pivotArea outline="0" fieldPosition="0">
        <references count="1">
          <reference field="4294967294" count="1">
            <x v="0"/>
          </reference>
        </references>
      </pivotArea>
    </format>
  </formats>
  <chartFormats count="1">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1120B6-EC39-4BF1-9E1C-AD6A202E468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J25:K37" firstHeaderRow="1" firstDataRow="1" firstDataCol="1"/>
  <pivotFields count="19">
    <pivotField dataField="1" showAll="0"/>
    <pivotField showAll="0"/>
    <pivotField showAll="0"/>
    <pivotField showAll="0"/>
    <pivotField showAll="0"/>
    <pivotField showAll="0"/>
    <pivotField axis="axisRow" showAll="0" measureFilter="1" sortType="descending">
      <items count="22">
        <item x="8"/>
        <item x="1"/>
        <item x="11"/>
        <item x="14"/>
        <item x="18"/>
        <item x="16"/>
        <item x="15"/>
        <item x="2"/>
        <item x="10"/>
        <item x="4"/>
        <item x="0"/>
        <item x="9"/>
        <item x="19"/>
        <item x="3"/>
        <item x="13"/>
        <item x="17"/>
        <item x="12"/>
        <item x="20"/>
        <item x="6"/>
        <item x="7"/>
        <item x="5"/>
        <item t="default"/>
      </items>
      <autoSortScope>
        <pivotArea dataOnly="0" outline="0" fieldPosition="0">
          <references count="1">
            <reference field="4294967294" count="1" selected="0">
              <x v="0"/>
            </reference>
          </references>
        </pivotArea>
      </autoSortScope>
    </pivotField>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6"/>
  </rowFields>
  <rowItems count="12">
    <i>
      <x v="16"/>
    </i>
    <i>
      <x v="3"/>
    </i>
    <i>
      <x v="7"/>
    </i>
    <i>
      <x v="1"/>
    </i>
    <i>
      <x v="13"/>
    </i>
    <i>
      <x v="19"/>
    </i>
    <i>
      <x v="12"/>
    </i>
    <i>
      <x v="20"/>
    </i>
    <i>
      <x v="4"/>
    </i>
    <i>
      <x v="14"/>
    </i>
    <i>
      <x/>
    </i>
    <i t="grand">
      <x/>
    </i>
  </rowItems>
  <colItems count="1">
    <i/>
  </colItems>
  <dataFields count="1">
    <dataField name="Count of Freelancer ID" fld="0" subtotal="count" baseField="8" baseItem="0" numFmtId="1"/>
  </dataFields>
  <formats count="2">
    <format dxfId="11">
      <pivotArea outline="0" collapsedLevelsAreSubtotals="1" fieldPosition="0"/>
    </format>
    <format dxfId="10">
      <pivotArea outline="0" fieldPosition="0">
        <references count="1">
          <reference field="4294967294" count="1">
            <x v="0"/>
          </reference>
        </references>
      </pivotArea>
    </format>
  </formats>
  <chartFormats count="2">
    <chartFormat chart="20" format="11"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18CD19D-2FC1-464E-BB24-27AC4C868204}" name="Gender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6:B19" firstHeaderRow="1" firstDataRow="1" firstDataCol="1"/>
  <pivotFields count="19">
    <pivotField dataField="1" showAll="0"/>
    <pivotField showAll="0"/>
    <pivotField showAll="0"/>
    <pivotField showAll="0"/>
    <pivotField axis="axisRow" showAll="0">
      <items count="3">
        <item x="0"/>
        <item x="1"/>
        <item t="default"/>
      </items>
    </pivotField>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4"/>
  </rowFields>
  <rowItems count="3">
    <i>
      <x/>
    </i>
    <i>
      <x v="1"/>
    </i>
    <i t="grand">
      <x/>
    </i>
  </rowItems>
  <colItems count="1">
    <i/>
  </colItems>
  <dataFields count="1">
    <dataField name="Count of Freelancer ID" fld="0" subtotal="count" baseField="15" baseItem="0"/>
  </dataFields>
  <formats count="2">
    <format dxfId="13">
      <pivotArea outline="0" collapsedLevelsAreSubtotals="1" fieldPosition="0"/>
    </format>
    <format dxfId="12">
      <pivotArea outline="0" fieldPosition="0">
        <references count="1">
          <reference field="4294967294" count="1">
            <x v="0"/>
          </reference>
        </references>
      </pivotArea>
    </format>
  </formats>
  <chartFormats count="1">
    <chartFormat chart="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9D63A2A-C25C-4F98-8C66-E9651FA31663}"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D25:E47" firstHeaderRow="1" firstDataRow="1" firstDataCol="1"/>
  <pivotFields count="19">
    <pivotField dataField="1" showAll="0"/>
    <pivotField showAll="0"/>
    <pivotField showAll="0"/>
    <pivotField showAll="0"/>
    <pivotField showAll="0"/>
    <pivotField showAll="0"/>
    <pivotField axis="axisRow" showAll="0" sortType="ascending">
      <items count="22">
        <item x="8"/>
        <item x="1"/>
        <item x="11"/>
        <item x="14"/>
        <item x="18"/>
        <item x="16"/>
        <item x="15"/>
        <item x="2"/>
        <item x="10"/>
        <item x="4"/>
        <item x="0"/>
        <item x="9"/>
        <item x="19"/>
        <item x="3"/>
        <item x="13"/>
        <item x="17"/>
        <item x="12"/>
        <item x="20"/>
        <item x="6"/>
        <item x="7"/>
        <item x="5"/>
        <item t="default"/>
      </items>
      <autoSortScope>
        <pivotArea dataOnly="0" outline="0" fieldPosition="0">
          <references count="1">
            <reference field="4294967294" count="1" selected="0">
              <x v="0"/>
            </reference>
          </references>
        </pivotArea>
      </autoSortScope>
    </pivotField>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6"/>
  </rowFields>
  <rowItems count="22">
    <i>
      <x v="2"/>
    </i>
    <i>
      <x v="11"/>
    </i>
    <i>
      <x v="10"/>
    </i>
    <i>
      <x v="5"/>
    </i>
    <i>
      <x v="15"/>
    </i>
    <i>
      <x v="6"/>
    </i>
    <i>
      <x v="8"/>
    </i>
    <i>
      <x v="18"/>
    </i>
    <i>
      <x v="17"/>
    </i>
    <i>
      <x v="9"/>
    </i>
    <i>
      <x/>
    </i>
    <i>
      <x v="14"/>
    </i>
    <i>
      <x v="20"/>
    </i>
    <i>
      <x v="4"/>
    </i>
    <i>
      <x v="12"/>
    </i>
    <i>
      <x v="19"/>
    </i>
    <i>
      <x v="1"/>
    </i>
    <i>
      <x v="13"/>
    </i>
    <i>
      <x v="7"/>
    </i>
    <i>
      <x v="3"/>
    </i>
    <i>
      <x v="16"/>
    </i>
    <i t="grand">
      <x/>
    </i>
  </rowItems>
  <colItems count="1">
    <i/>
  </colItems>
  <dataFields count="1">
    <dataField name="Count of Freelancer ID" fld="0" subtotal="count" baseField="8" baseItem="0" numFmtId="1"/>
  </dataFields>
  <formats count="2">
    <format dxfId="15">
      <pivotArea outline="0" collapsedLevelsAreSubtotals="1"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80938D9-6C1F-463A-9E7E-34C0FF2568FD}" name="A_HR"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8:F9" firstHeaderRow="0"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dataField="1"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Fields count="1">
    <field x="-2"/>
  </colFields>
  <colItems count="3">
    <i>
      <x/>
    </i>
    <i i="1">
      <x v="1"/>
    </i>
    <i i="2">
      <x v="2"/>
    </i>
  </colItems>
  <dataFields count="3">
    <dataField name="Average of Hourly Rate" fld="12" subtotal="average" baseField="0" baseItem="0"/>
    <dataField name="Max of Hourly Rate" fld="12" subtotal="max" baseField="0" baseItem="1"/>
    <dataField name="Min of Hourly Rate" fld="12" subtotal="min" baseField="0" baseItem="1"/>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AF45449-D373-46CA-8610-2F39CF27CC67}"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G25:H42" firstHeaderRow="1" firstDataRow="1" firstDataCol="1"/>
  <pivotFields count="19">
    <pivotField dataField="1" showAll="0"/>
    <pivotField showAll="0"/>
    <pivotField showAll="0"/>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sortType="ascending">
      <items count="17">
        <item x="14"/>
        <item x="13"/>
        <item x="3"/>
        <item x="1"/>
        <item x="12"/>
        <item x="2"/>
        <item x="8"/>
        <item x="4"/>
        <item x="0"/>
        <item x="7"/>
        <item x="10"/>
        <item x="15"/>
        <item x="9"/>
        <item x="11"/>
        <item x="6"/>
        <item x="5"/>
        <item t="default"/>
      </items>
      <autoSortScope>
        <pivotArea dataOnly="0" outline="0" fieldPosition="0">
          <references count="1">
            <reference field="4294967294" count="1" selected="0">
              <x v="0"/>
            </reference>
          </references>
        </pivotArea>
      </autoSortScope>
    </pivotField>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Fields count="1">
    <field x="7"/>
  </rowFields>
  <rowItems count="17">
    <i>
      <x v="12"/>
    </i>
    <i>
      <x v="9"/>
    </i>
    <i>
      <x v="1"/>
    </i>
    <i>
      <x v="8"/>
    </i>
    <i>
      <x v="4"/>
    </i>
    <i>
      <x/>
    </i>
    <i>
      <x v="6"/>
    </i>
    <i>
      <x v="15"/>
    </i>
    <i>
      <x v="7"/>
    </i>
    <i>
      <x v="13"/>
    </i>
    <i>
      <x v="11"/>
    </i>
    <i>
      <x v="2"/>
    </i>
    <i>
      <x v="5"/>
    </i>
    <i>
      <x v="10"/>
    </i>
    <i>
      <x v="14"/>
    </i>
    <i>
      <x v="3"/>
    </i>
    <i t="grand">
      <x/>
    </i>
  </rowItems>
  <colItems count="1">
    <i/>
  </colItems>
  <dataFields count="1">
    <dataField name="Count of Freelancer ID" fld="0" subtotal="count" baseField="8" baseItem="0" numFmtId="1"/>
  </dataFields>
  <formats count="2">
    <format dxfId="18">
      <pivotArea outline="0" collapsedLevelsAreSubtotals="1" fieldPosition="0"/>
    </format>
    <format dxfId="17">
      <pivotArea outline="0" fieldPosition="0">
        <references count="1">
          <reference field="4294967294" count="1">
            <x v="0"/>
          </reference>
        </references>
      </pivotArea>
    </format>
  </formats>
  <chartFormats count="2">
    <chartFormat chart="20" format="11"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64FB018-C8E9-47D7-A801-B5F501D02923}" name="Statu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F2:G6" firstHeaderRow="1" firstDataRow="1" firstDataCol="1"/>
  <pivotFields count="19">
    <pivotField dataField="1"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axis="axisRow" showAll="0">
      <items count="4">
        <item x="1"/>
        <item x="0"/>
        <item x="2"/>
        <item t="default"/>
      </items>
    </pivotField>
    <pivotField showAll="0"/>
    <pivotField showAll="0"/>
    <pivotField dragToRow="0" dragToCol="0" dragToPage="0" showAll="0" defaultSubtotal="0"/>
  </pivotFields>
  <rowFields count="1">
    <field x="15"/>
  </rowFields>
  <rowItems count="4">
    <i>
      <x/>
    </i>
    <i>
      <x v="1"/>
    </i>
    <i>
      <x v="2"/>
    </i>
    <i t="grand">
      <x/>
    </i>
  </rowItems>
  <colItems count="1">
    <i/>
  </colItems>
  <dataFields count="1">
    <dataField name="Count of Freelancer ID" fld="0" subtotal="count" showDataAs="percentOfTotal" baseField="15" baseItem="1" numFmtId="10"/>
  </dataFields>
  <formats count="2">
    <format dxfId="20">
      <pivotArea outline="0" collapsedLevelsAreSubtotals="1" fieldPosition="0"/>
    </format>
    <format dxfId="1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F1B4765-EBD1-4FD4-A6A3-E1DEA3C7039D}"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7:D18" firstHeaderRow="1" firstDataRow="1" firstDataCol="0"/>
  <pivotFields count="19">
    <pivotField showAll="0"/>
    <pivotField showAll="0"/>
    <pivotField showAll="0"/>
    <pivotField showAll="0"/>
    <pivotField showAll="0"/>
    <pivotField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dataField="1" showAll="0"/>
    <pivotField dragToRow="0" dragToCol="0" dragToPage="0" showAll="0" defaultSubtotal="0"/>
  </pivotFields>
  <rowItems count="1">
    <i/>
  </rowItems>
  <colItems count="1">
    <i/>
  </colItems>
  <dataFields count="1">
    <dataField name="Average of Costumer Satisfaction" fld="17" subtotal="average" baseField="0" baseItem="0" numFmtId="164"/>
  </dataFields>
  <formats count="2">
    <format dxfId="22">
      <pivotArea outline="0" collapsedLevelsAreSubtotals="1" fieldPosition="0"/>
    </format>
    <format dxfId="2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BACBB8C-E3D3-4FED-829D-A0693F678ACF}"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D50:E61" firstHeaderRow="1" firstDataRow="1" firstDataCol="1"/>
  <pivotFields count="19">
    <pivotField showAll="0"/>
    <pivotField showAll="0"/>
    <pivotField showAll="0"/>
    <pivotField showAll="0"/>
    <pivotField showAll="0"/>
    <pivotField showAll="0"/>
    <pivotField showAll="0"/>
    <pivotField showAll="0"/>
    <pivotField axis="axisRow" showAll="0" sortType="ascending">
      <items count="11">
        <item x="4"/>
        <item x="0"/>
        <item x="7"/>
        <item x="5"/>
        <item x="8"/>
        <item x="2"/>
        <item x="9"/>
        <item x="1"/>
        <item x="6"/>
        <item x="3"/>
        <item t="default"/>
      </items>
      <autoSortScope>
        <pivotArea dataOnly="0" outline="0" fieldPosition="0">
          <references count="1">
            <reference field="4294967294" count="1" selected="0">
              <x v="0"/>
            </reference>
          </references>
        </pivotArea>
      </autoSortScope>
    </pivotField>
    <pivotField showAll="0"/>
    <pivotField showAll="0">
      <items count="7">
        <item x="2"/>
        <item x="3"/>
        <item x="0"/>
        <item x="4"/>
        <item x="1"/>
        <item x="5"/>
        <item t="default"/>
      </items>
    </pivotField>
    <pivotField showAll="0"/>
    <pivotField showAll="0"/>
    <pivotField dataField="1" showAll="0"/>
    <pivotField showAll="0"/>
    <pivotField showAll="0">
      <items count="4">
        <item x="1"/>
        <item x="0"/>
        <item x="2"/>
        <item t="default"/>
      </items>
    </pivotField>
    <pivotField showAll="0"/>
    <pivotField showAll="0"/>
    <pivotField dragToRow="0" dragToCol="0" dragToPage="0" showAll="0" defaultSubtotal="0"/>
  </pivotFields>
  <rowFields count="1">
    <field x="8"/>
  </rowFields>
  <rowItems count="11">
    <i>
      <x v="1"/>
    </i>
    <i>
      <x/>
    </i>
    <i>
      <x v="3"/>
    </i>
    <i>
      <x v="9"/>
    </i>
    <i>
      <x v="2"/>
    </i>
    <i>
      <x v="5"/>
    </i>
    <i>
      <x v="8"/>
    </i>
    <i>
      <x v="7"/>
    </i>
    <i>
      <x v="6"/>
    </i>
    <i>
      <x v="4"/>
    </i>
    <i t="grand">
      <x/>
    </i>
  </rowItems>
  <colItems count="1">
    <i/>
  </colItems>
  <dataFields count="1">
    <dataField name="Average of Rating" fld="13" subtotal="average" baseField="8" baseItem="3" numFmtId="2"/>
  </dataFields>
  <formats count="2">
    <format dxfId="24">
      <pivotArea outline="0" collapsedLevelsAreSubtotals="1" fieldPosition="0"/>
    </format>
    <format dxfId="23">
      <pivotArea outline="0" fieldPosition="0">
        <references count="1">
          <reference field="4294967294" count="1">
            <x v="0"/>
          </reference>
        </references>
      </pivotArea>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80C1626-E3F0-45E0-9CA0-ABBBB10BA3E5}" name="A_Ag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D12" firstHeaderRow="1" firstDataRow="1" firstDataCol="0"/>
  <pivotFields count="19">
    <pivotField showAll="0"/>
    <pivotField showAll="0"/>
    <pivotField showAll="0"/>
    <pivotField showAll="0"/>
    <pivotField showAll="0"/>
    <pivotField dataField="1" showAll="0"/>
    <pivotField showAll="0"/>
    <pivotField showAll="0"/>
    <pivotField showAll="0">
      <items count="11">
        <item x="4"/>
        <item x="0"/>
        <item x="7"/>
        <item x="5"/>
        <item x="8"/>
        <item x="2"/>
        <item x="9"/>
        <item x="1"/>
        <item x="6"/>
        <item x="3"/>
        <item t="default"/>
      </items>
    </pivotField>
    <pivotField showAll="0"/>
    <pivotField showAll="0">
      <items count="7">
        <item x="2"/>
        <item x="3"/>
        <item x="0"/>
        <item x="4"/>
        <item x="1"/>
        <item x="5"/>
        <item t="default"/>
      </items>
    </pivotField>
    <pivotField showAll="0"/>
    <pivotField showAll="0"/>
    <pivotField showAll="0"/>
    <pivotField showAll="0"/>
    <pivotField showAll="0">
      <items count="4">
        <item x="1"/>
        <item x="0"/>
        <item x="2"/>
        <item t="default"/>
      </items>
    </pivotField>
    <pivotField showAll="0"/>
    <pivotField showAll="0"/>
    <pivotField dragToRow="0" dragToCol="0" dragToPage="0" showAll="0" defaultSubtotal="0"/>
  </pivotFields>
  <rowItems count="1">
    <i/>
  </rowItems>
  <colItems count="1">
    <i/>
  </colItems>
  <dataFields count="1">
    <dataField name="Average of Age" fld="5" subtotal="average" baseField="0" baseItem="0"/>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657F2D83-C334-4171-8C3B-0574CCFC224A}" sourceName="Status">
  <pivotTables>
    <pivotTable tabId="2" name="A_YearsOEPS"/>
    <pivotTable tabId="2" name="Number_FreelancePS"/>
    <pivotTable tabId="2" name="A_HourlyRatePS"/>
    <pivotTable tabId="2" name="A_CostumerSPS"/>
    <pivotTable tabId="2" name="A_Age"/>
    <pivotTable tabId="2" name="A_HR"/>
    <pivotTable tabId="2" name="A_Rating"/>
    <pivotTable tabId="2" name="A_RatingsPS"/>
    <pivotTable tabId="2" name="AV_Year"/>
    <pivotTable tabId="2" name="Count_ID"/>
    <pivotTable tabId="2" name="Genders"/>
    <pivotTable tabId="2" name="PivotTable3"/>
    <pivotTable tabId="2" name="Status"/>
    <pivotTable tabId="2" name="PivotTable4"/>
    <pivotTable tabId="2" name="PivotTable5"/>
    <pivotTable tabId="2" name="PivotTable7"/>
    <pivotTable tabId="2" name="PivotTable8"/>
  </pivotTables>
  <data>
    <tabular pivotCacheId="206706228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of_Experience" xr10:uid="{652A2AFE-53BB-4A15-8CD2-D7589C649926}" sourceName="Type of Experience">
  <pivotTables>
    <pivotTable tabId="2" name="A_YearsOEPS"/>
    <pivotTable tabId="2" name="A_Age"/>
    <pivotTable tabId="2" name="A_CostumerSPS"/>
    <pivotTable tabId="2" name="A_HourlyRatePS"/>
    <pivotTable tabId="2" name="A_HR"/>
    <pivotTable tabId="2" name="A_Rating"/>
    <pivotTable tabId="2" name="A_RatingsPS"/>
    <pivotTable tabId="2" name="AV_Year"/>
    <pivotTable tabId="2" name="Count_ID"/>
    <pivotTable tabId="2" name="Genders"/>
    <pivotTable tabId="2" name="Number_FreelancePS"/>
    <pivotTable tabId="2" name="Status"/>
    <pivotTable tabId="2" name="PivotTable3"/>
    <pivotTable tabId="2" name="PivotTable4"/>
    <pivotTable tabId="2" name="PivotTable5"/>
    <pivotTable tabId="2" name="PivotTable7"/>
    <pivotTable tabId="2" name="PivotTable8"/>
  </pivotTables>
  <data>
    <tabular pivotCacheId="2067062281">
      <items count="6">
        <i x="2" s="1"/>
        <i x="3" s="1"/>
        <i x="0" s="1"/>
        <i x="4" s="1"/>
        <i x="1"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Skill" xr10:uid="{6B5A6A1C-9E81-4FFC-BBB1-D00AF49A3A5C}" sourceName="Primary Skill">
  <pivotTables>
    <pivotTable tabId="2" name="Number_FreelancePS"/>
    <pivotTable tabId="2" name="A_Age"/>
    <pivotTable tabId="2" name="A_CostumerSPS"/>
    <pivotTable tabId="2" name="A_HourlyRatePS"/>
    <pivotTable tabId="2" name="A_HR"/>
    <pivotTable tabId="2" name="A_Rating"/>
    <pivotTable tabId="2" name="A_RatingsPS"/>
    <pivotTable tabId="2" name="A_YearsOEPS"/>
    <pivotTable tabId="2" name="AV_Year"/>
    <pivotTable tabId="2" name="Count_ID"/>
    <pivotTable tabId="2" name="Genders"/>
    <pivotTable tabId="2" name="PivotTable3"/>
    <pivotTable tabId="2" name="PivotTable4"/>
    <pivotTable tabId="2" name="PivotTable5"/>
    <pivotTable tabId="2" name="PivotTable7"/>
    <pivotTable tabId="2" name="PivotTable8"/>
    <pivotTable tabId="2" name="Status"/>
  </pivotTables>
  <data>
    <tabular pivotCacheId="2067062281">
      <items count="10">
        <i x="4" s="1"/>
        <i x="0" s="1"/>
        <i x="7" s="1"/>
        <i x="5" s="1"/>
        <i x="8" s="1"/>
        <i x="2" s="1"/>
        <i x="9" s="1"/>
        <i x="1" s="1"/>
        <i x="6"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C6429F32-53D3-413D-A0BB-FEAFA54BCB21}" cache="Slicer_Status" caption="Status" style="SlicerStyleOther2" rowHeight="249238"/>
  <slicer name="Type of Experience 1" xr10:uid="{588EACE0-264A-4621-A117-759C68F40023}" cache="Slicer_Type_of_Experience" caption="Experience" rowHeight="249238"/>
  <slicer name="Primary Skill" xr10:uid="{824AE9D0-FCC3-463C-B654-ED3108EF4FDC}" cache="Slicer_Primary_Skill" caption="Primary Skill" style="SlicerStyleOther2" rowHeight="24923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C338A0-6797-49D9-9AD5-DDFE22084579}" name="YOE_correlation" displayName="YOE_correlation" ref="T2:U7" totalsRowShown="0">
  <autoFilter ref="T2:U7" xr:uid="{43C338A0-6797-49D9-9AD5-DDFE22084579}"/>
  <tableColumns count="2">
    <tableColumn id="1" xr3:uid="{B8D544BF-E035-4EDD-8217-C53D3A65D665}" name="Years" dataDxfId="27"/>
    <tableColumn id="2" xr3:uid="{CB9C39A4-8F41-4203-BDC5-55CAA3A95A2E}" name="Type of experience"/>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7AA11A-70F7-48E2-85F2-56E9913C4E70}" name="Global_Data" displayName="Global_Data" ref="A1:R1001" totalsRowShown="0">
  <autoFilter ref="A1:R1001" xr:uid="{9F7AA11A-70F7-48E2-85F2-56E9913C4E70}"/>
  <tableColumns count="18">
    <tableColumn id="1" xr3:uid="{92FB267A-2656-4E5D-99CA-8F04FAEE14A0}" name="Freelancer ID"/>
    <tableColumn id="2" xr3:uid="{05C01B6C-17DE-4915-9200-6BC7FE305ACB}" name="name_raw"/>
    <tableColumn id="3" xr3:uid="{A17DDF46-E7EE-4176-AD12-2FDA153FA475}" name="Full Name">
      <calculatedColumnFormula>B2</calculatedColumnFormula>
    </tableColumn>
    <tableColumn id="4" xr3:uid="{13BB814D-4A4C-4E4E-B5B7-09D1AC44A573}" name="gender_raw"/>
    <tableColumn id="5" xr3:uid="{E8B81CA5-0A15-42C9-91B8-976122402E71}" name="Gender">
      <calculatedColumnFormula>IF(LOWER(LEFT(D2,1))="f", "Female", "Male")</calculatedColumnFormula>
    </tableColumn>
    <tableColumn id="6" xr3:uid="{D5C9CC54-F22C-4ABE-8F1E-85C93B4A0846}" name="Age"/>
    <tableColumn id="7" xr3:uid="{AFA5DD12-AFE1-4BAC-9711-7194DD3A3F93}" name="Country"/>
    <tableColumn id="8" xr3:uid="{0F7C1BE0-33B6-44E0-AE69-5A13CB5AF0D4}" name="Language"/>
    <tableColumn id="9" xr3:uid="{43B9B525-088C-4E79-9860-92DDB561BD92}" name="Primary Skill"/>
    <tableColumn id="10" xr3:uid="{8FAAFAED-B94B-4979-85C1-16B9C04275C8}" name="Years of Experience"/>
    <tableColumn id="11" xr3:uid="{4917AD3B-48C8-4181-9293-E8AE3DAAE6DB}" name="Type of Experience">
      <calculatedColumnFormula>IF(J2="","Not Provided",VLOOKUP(J2,YOE_correlation[],2,TRUE))</calculatedColumnFormula>
    </tableColumn>
    <tableColumn id="12" xr3:uid="{545EBED5-893D-4DA9-A003-9E150578A6AB}" name="hourly_rate (USD)_raw"/>
    <tableColumn id="13" xr3:uid="{59D64216-AA60-4292-978F-FE56C0641C49}" name="Hourly Rate">
      <calculatedColumnFormula>IFERROR(--_xlfn.REGEXREPLACE(L2,"[^0-9.]",""),"")</calculatedColumnFormula>
    </tableColumn>
    <tableColumn id="14" xr3:uid="{4240C653-2F83-45F6-9940-1CD41809583A}" name="Rating"/>
    <tableColumn id="15" xr3:uid="{4713866B-A995-4907-AF8A-70CB4064F80C}" name="is_active_raw"/>
    <tableColumn id="16" xr3:uid="{C3FDBADC-E782-416B-8B54-05F81223FFB7}" name="Status">
      <calculatedColumnFormula>IF(O2="","Not Reported",IF(_xlfn.REGEXTEST(TRIM(UPPER(O2)),"^(1|Y|YES|TRUE)$",1),"Active","Not Active"))</calculatedColumnFormula>
    </tableColumn>
    <tableColumn id="17" xr3:uid="{9DDC53D9-F355-49F5-BF3C-224298DC3698}" name="client_satisfaction_raw"/>
    <tableColumn id="18" xr3:uid="{DE467AFF-06A1-4EDC-9982-1728C674D20A}" name="Costumer Satisfaction" dataDxfId="26">
      <calculatedColumnFormula>IF(
    Q2="",
    "Not Rated",
    IF(
        RIGHT(TRIM(Q2),1)="%",
        VALUE(_xlfn.REGEXREPLACE(Q2,"%",""))/100,
        IF(Q2&gt;1, Q2/100,Q2)
    )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62E9F-DFD3-4595-8281-3FA0DE71DC88}">
  <sheetPr codeName="Sheet1"/>
  <dimension ref="A1:U1001"/>
  <sheetViews>
    <sheetView workbookViewId="0">
      <selection activeCell="T3" sqref="T3:U7"/>
    </sheetView>
  </sheetViews>
  <sheetFormatPr defaultRowHeight="14.25" x14ac:dyDescent="0.45"/>
  <cols>
    <col min="1" max="1" width="13.33203125" customWidth="1"/>
    <col min="2" max="2" width="21.33203125" hidden="1" customWidth="1"/>
    <col min="3" max="3" width="21.33203125" customWidth="1"/>
    <col min="4" max="4" width="6.9296875" hidden="1" customWidth="1"/>
    <col min="5" max="5" width="8.53125" customWidth="1"/>
    <col min="6" max="6" width="5.53125" customWidth="1"/>
    <col min="7" max="7" width="13.19921875" bestFit="1" customWidth="1"/>
    <col min="8" max="8" width="10.06640625" customWidth="1"/>
    <col min="9" max="9" width="20.265625" bestFit="1" customWidth="1"/>
    <col min="10" max="10" width="18.265625" customWidth="1"/>
    <col min="11" max="11" width="17.53125" customWidth="1"/>
    <col min="12" max="12" width="14.46484375" hidden="1" customWidth="1"/>
    <col min="13" max="13" width="14.46484375" customWidth="1"/>
    <col min="14" max="14" width="7.59765625" customWidth="1"/>
    <col min="15" max="15" width="7.53125" hidden="1" customWidth="1"/>
    <col min="16" max="16" width="11.06640625" bestFit="1" customWidth="1"/>
    <col min="17" max="17" width="15.19921875" hidden="1" customWidth="1"/>
    <col min="18" max="18" width="20.265625" style="6" customWidth="1"/>
    <col min="20" max="20" width="15.86328125" style="3" bestFit="1" customWidth="1"/>
    <col min="21" max="21" width="16.9296875" customWidth="1"/>
  </cols>
  <sheetData>
    <row r="1" spans="1:21" ht="18" x14ac:dyDescent="0.55000000000000004">
      <c r="A1" t="s">
        <v>2072</v>
      </c>
      <c r="B1" t="s">
        <v>2060</v>
      </c>
      <c r="C1" t="s">
        <v>2059</v>
      </c>
      <c r="D1" t="s">
        <v>2062</v>
      </c>
      <c r="E1" t="s">
        <v>2061</v>
      </c>
      <c r="F1" t="s">
        <v>2073</v>
      </c>
      <c r="G1" t="s">
        <v>2074</v>
      </c>
      <c r="H1" t="s">
        <v>2075</v>
      </c>
      <c r="I1" t="s">
        <v>2076</v>
      </c>
      <c r="J1" t="s">
        <v>2063</v>
      </c>
      <c r="K1" t="s">
        <v>2087</v>
      </c>
      <c r="L1" t="s">
        <v>2066</v>
      </c>
      <c r="M1" t="s">
        <v>2067</v>
      </c>
      <c r="N1" t="s">
        <v>2077</v>
      </c>
      <c r="O1" t="s">
        <v>2068</v>
      </c>
      <c r="P1" t="s">
        <v>2069</v>
      </c>
      <c r="Q1" t="s">
        <v>2071</v>
      </c>
      <c r="R1" s="6" t="s">
        <v>2070</v>
      </c>
      <c r="T1" s="5" t="s">
        <v>2063</v>
      </c>
      <c r="U1" s="4"/>
    </row>
    <row r="2" spans="1:21" x14ac:dyDescent="0.45">
      <c r="A2" t="s">
        <v>0</v>
      </c>
      <c r="B2" t="s">
        <v>1</v>
      </c>
      <c r="C2" t="str">
        <f>_xlfn.TEXTAFTER(B2,". ",)</f>
        <v>Nicole Kidd</v>
      </c>
      <c r="D2" t="s">
        <v>2</v>
      </c>
      <c r="E2" t="str">
        <f>IF(LOWER(LEFT(D2,1))="f", "Female", "Male")</f>
        <v>Female</v>
      </c>
      <c r="F2">
        <v>52</v>
      </c>
      <c r="G2" t="s">
        <v>3</v>
      </c>
      <c r="H2" t="s">
        <v>4</v>
      </c>
      <c r="I2" t="s">
        <v>5</v>
      </c>
      <c r="J2">
        <v>11</v>
      </c>
      <c r="K2" t="str">
        <f>IF(J2="","Not Provided",VLOOKUP(J2,YOE_correlation[],2,TRUE))</f>
        <v>3. Experienced</v>
      </c>
      <c r="L2">
        <v>100</v>
      </c>
      <c r="M2">
        <f>IFERROR(--_xlfn.REGEXREPLACE(L2,"[^0-9.]",""),"")</f>
        <v>100</v>
      </c>
      <c r="O2">
        <v>0</v>
      </c>
      <c r="P2" t="str">
        <f>IF(O2="","Not Reported",IF(_xlfn.REGEXTEST(TRIM(UPPER(O2)),"^(1|Y|YES|TRUE)$",1),"Active","Not Active"))</f>
        <v>Not Active</v>
      </c>
      <c r="R2" s="6" t="str">
        <f>IF(
    Q2="",
    "Not Rated",
    IF(
        RIGHT(TRIM(Q2),1)="%",
        VALUE(_xlfn.REGEXREPLACE(Q2,"%",""))/100,
        IF(Q2&gt;1, Q2/100,Q2)
    )
)</f>
        <v>Not Rated</v>
      </c>
      <c r="T2" s="3" t="s">
        <v>2064</v>
      </c>
      <c r="U2" t="s">
        <v>2065</v>
      </c>
    </row>
    <row r="3" spans="1:21" x14ac:dyDescent="0.45">
      <c r="A3" t="s">
        <v>6</v>
      </c>
      <c r="B3" t="s">
        <v>7</v>
      </c>
      <c r="C3" t="str">
        <f>B3</f>
        <v>Vanessa Garcia</v>
      </c>
      <c r="D3" t="s">
        <v>8</v>
      </c>
      <c r="E3" t="str">
        <f t="shared" ref="E3:E66" si="0">IF(LOWER(LEFT(D3,1))="f", "Female", "Male")</f>
        <v>Female</v>
      </c>
      <c r="F3">
        <v>52</v>
      </c>
      <c r="G3" t="s">
        <v>9</v>
      </c>
      <c r="H3" t="s">
        <v>10</v>
      </c>
      <c r="I3" t="s">
        <v>11</v>
      </c>
      <c r="J3">
        <v>34</v>
      </c>
      <c r="K3" t="str">
        <f>IF(J3="","Not Provided",VLOOKUP(J3,YOE_correlation[],2,TRUE))</f>
        <v>5. Expert / Veteran</v>
      </c>
      <c r="L3" t="s">
        <v>12</v>
      </c>
      <c r="M3">
        <f t="shared" ref="M3:M66" si="1">IFERROR(--_xlfn.REGEXREPLACE(L3,"[^0-9.]",""),"")</f>
        <v>100</v>
      </c>
      <c r="N3">
        <v>3.3</v>
      </c>
      <c r="O3">
        <v>1</v>
      </c>
      <c r="P3" t="str">
        <f t="shared" ref="P3:P66" si="2">IF(O3="","Not Reported",IF(_xlfn.REGEXTEST(TRIM(UPPER(O3)),"^(1|Y|YES|TRUE)$",1),"Active","Not Active"))</f>
        <v>Active</v>
      </c>
      <c r="Q3" s="1">
        <v>0.84</v>
      </c>
      <c r="R3" s="6">
        <f t="shared" ref="R3:R66" si="3">IF(
    Q3="",
    "Not Rated",
    IF(
        RIGHT(TRIM(Q3),1)="%",
        VALUE(_xlfn.REGEXREPLACE(Q3,"%",""))/100,
        IF(Q3&gt;1, Q3/100,Q3)
    )
)</f>
        <v>0.84</v>
      </c>
      <c r="T3">
        <v>0</v>
      </c>
      <c r="U3" t="s">
        <v>2098</v>
      </c>
    </row>
    <row r="4" spans="1:21" x14ac:dyDescent="0.45">
      <c r="A4" t="s">
        <v>13</v>
      </c>
      <c r="B4" t="s">
        <v>14</v>
      </c>
      <c r="C4" t="str">
        <f t="shared" ref="C4:C67" si="4">B4</f>
        <v>Juan Nelson</v>
      </c>
      <c r="D4" t="s">
        <v>15</v>
      </c>
      <c r="E4" t="str">
        <f t="shared" si="0"/>
        <v>Male</v>
      </c>
      <c r="F4">
        <v>53</v>
      </c>
      <c r="G4" t="s">
        <v>16</v>
      </c>
      <c r="H4" t="s">
        <v>17</v>
      </c>
      <c r="I4" t="s">
        <v>18</v>
      </c>
      <c r="J4">
        <v>31</v>
      </c>
      <c r="K4" t="str">
        <f>IF(J4="","Not Provided",VLOOKUP(J4,YOE_correlation[],2,TRUE))</f>
        <v>5. Expert / Veteran</v>
      </c>
      <c r="L4">
        <v>50</v>
      </c>
      <c r="M4">
        <f t="shared" si="1"/>
        <v>50</v>
      </c>
      <c r="N4">
        <v>0</v>
      </c>
      <c r="O4" t="s">
        <v>19</v>
      </c>
      <c r="P4" t="str">
        <f t="shared" si="2"/>
        <v>Not Active</v>
      </c>
      <c r="Q4" s="1">
        <v>0.71</v>
      </c>
      <c r="R4" s="6">
        <f t="shared" si="3"/>
        <v>0.71</v>
      </c>
      <c r="T4">
        <v>6</v>
      </c>
      <c r="U4" t="s">
        <v>2099</v>
      </c>
    </row>
    <row r="5" spans="1:21" x14ac:dyDescent="0.45">
      <c r="A5" t="s">
        <v>20</v>
      </c>
      <c r="B5" t="s">
        <v>21</v>
      </c>
      <c r="C5" t="str">
        <f t="shared" si="4"/>
        <v>Amanda Spencer</v>
      </c>
      <c r="D5" t="s">
        <v>22</v>
      </c>
      <c r="E5" t="str">
        <f t="shared" si="0"/>
        <v>Female</v>
      </c>
      <c r="F5">
        <v>38</v>
      </c>
      <c r="G5" t="s">
        <v>9</v>
      </c>
      <c r="H5" t="s">
        <v>10</v>
      </c>
      <c r="I5" t="s">
        <v>23</v>
      </c>
      <c r="J5">
        <v>4</v>
      </c>
      <c r="K5" t="str">
        <f>IF(J5="","Not Provided",VLOOKUP(J5,YOE_correlation[],2,TRUE))</f>
        <v>1. Entry-level</v>
      </c>
      <c r="L5" s="2">
        <v>40</v>
      </c>
      <c r="M5">
        <f t="shared" si="1"/>
        <v>40</v>
      </c>
      <c r="N5">
        <v>1.5</v>
      </c>
      <c r="O5" t="s">
        <v>19</v>
      </c>
      <c r="P5" t="str">
        <f t="shared" si="2"/>
        <v>Not Active</v>
      </c>
      <c r="Q5" s="1">
        <v>0.9</v>
      </c>
      <c r="R5" s="6">
        <f t="shared" si="3"/>
        <v>0.9</v>
      </c>
      <c r="T5">
        <v>11</v>
      </c>
      <c r="U5" t="s">
        <v>2100</v>
      </c>
    </row>
    <row r="6" spans="1:21" x14ac:dyDescent="0.45">
      <c r="A6" t="s">
        <v>24</v>
      </c>
      <c r="B6" t="s">
        <v>25</v>
      </c>
      <c r="C6" t="str">
        <f t="shared" si="4"/>
        <v>Lynn Curtis DDS</v>
      </c>
      <c r="D6" t="s">
        <v>26</v>
      </c>
      <c r="E6" t="str">
        <f t="shared" si="0"/>
        <v>Female</v>
      </c>
      <c r="F6">
        <v>53</v>
      </c>
      <c r="G6" t="s">
        <v>16</v>
      </c>
      <c r="H6" t="s">
        <v>17</v>
      </c>
      <c r="I6" t="s">
        <v>23</v>
      </c>
      <c r="J6">
        <v>27</v>
      </c>
      <c r="K6" t="str">
        <f>IF(J6="","Not Provided",VLOOKUP(J6,YOE_correlation[],2,TRUE))</f>
        <v>5. Expert / Veteran</v>
      </c>
      <c r="L6">
        <v>30</v>
      </c>
      <c r="M6">
        <f t="shared" si="1"/>
        <v>30</v>
      </c>
      <c r="N6">
        <v>4.8</v>
      </c>
      <c r="O6">
        <v>0</v>
      </c>
      <c r="P6" t="str">
        <f t="shared" si="2"/>
        <v>Not Active</v>
      </c>
      <c r="Q6" s="1">
        <v>0.83</v>
      </c>
      <c r="R6" s="6">
        <f t="shared" si="3"/>
        <v>0.83</v>
      </c>
      <c r="T6">
        <v>16</v>
      </c>
      <c r="U6" t="s">
        <v>2101</v>
      </c>
    </row>
    <row r="7" spans="1:21" x14ac:dyDescent="0.45">
      <c r="A7" t="s">
        <v>27</v>
      </c>
      <c r="B7" t="s">
        <v>28</v>
      </c>
      <c r="C7" t="str">
        <f t="shared" si="4"/>
        <v>Lisa Johnson</v>
      </c>
      <c r="D7" t="s">
        <v>26</v>
      </c>
      <c r="E7" t="str">
        <f t="shared" si="0"/>
        <v>Female</v>
      </c>
      <c r="F7">
        <v>59</v>
      </c>
      <c r="G7" t="s">
        <v>29</v>
      </c>
      <c r="H7" t="s">
        <v>30</v>
      </c>
      <c r="I7" t="s">
        <v>31</v>
      </c>
      <c r="J7">
        <v>14</v>
      </c>
      <c r="K7" t="str">
        <f>IF(J7="","Not Provided",VLOOKUP(J7,YOE_correlation[],2,TRUE))</f>
        <v>3. Experienced</v>
      </c>
      <c r="L7" s="2">
        <v>30</v>
      </c>
      <c r="M7">
        <f t="shared" si="1"/>
        <v>30</v>
      </c>
      <c r="N7">
        <v>2.4</v>
      </c>
      <c r="O7" t="b">
        <v>0</v>
      </c>
      <c r="P7" t="str">
        <f t="shared" si="2"/>
        <v>Not Active</v>
      </c>
      <c r="R7" s="6" t="str">
        <f t="shared" si="3"/>
        <v>Not Rated</v>
      </c>
      <c r="T7">
        <v>21</v>
      </c>
      <c r="U7" t="s">
        <v>2102</v>
      </c>
    </row>
    <row r="8" spans="1:21" x14ac:dyDescent="0.45">
      <c r="A8" t="s">
        <v>32</v>
      </c>
      <c r="B8" t="s">
        <v>33</v>
      </c>
      <c r="C8" t="str">
        <f t="shared" si="4"/>
        <v>Eric Myers</v>
      </c>
      <c r="D8" t="s">
        <v>34</v>
      </c>
      <c r="E8" t="str">
        <f t="shared" si="0"/>
        <v>Male</v>
      </c>
      <c r="F8">
        <v>52</v>
      </c>
      <c r="G8" t="s">
        <v>35</v>
      </c>
      <c r="H8" t="s">
        <v>36</v>
      </c>
      <c r="I8" t="s">
        <v>37</v>
      </c>
      <c r="J8">
        <v>10</v>
      </c>
      <c r="K8" t="str">
        <f>IF(J8="","Not Provided",VLOOKUP(J8,YOE_correlation[],2,TRUE))</f>
        <v>2. Intermediate</v>
      </c>
      <c r="L8" t="s">
        <v>38</v>
      </c>
      <c r="M8">
        <f t="shared" si="1"/>
        <v>75</v>
      </c>
      <c r="N8">
        <v>3.1</v>
      </c>
      <c r="O8">
        <v>0</v>
      </c>
      <c r="P8" t="str">
        <f t="shared" si="2"/>
        <v>Not Active</v>
      </c>
      <c r="Q8" s="1">
        <v>0.94</v>
      </c>
      <c r="R8" s="6">
        <f t="shared" si="3"/>
        <v>0.94</v>
      </c>
    </row>
    <row r="9" spans="1:21" x14ac:dyDescent="0.45">
      <c r="A9" t="s">
        <v>39</v>
      </c>
      <c r="B9" t="s">
        <v>40</v>
      </c>
      <c r="C9" t="str">
        <f t="shared" si="4"/>
        <v>Ricky Graham</v>
      </c>
      <c r="D9" t="s">
        <v>15</v>
      </c>
      <c r="E9" t="str">
        <f t="shared" si="0"/>
        <v>Male</v>
      </c>
      <c r="F9">
        <v>43</v>
      </c>
      <c r="G9" t="s">
        <v>3</v>
      </c>
      <c r="H9" t="s">
        <v>4</v>
      </c>
      <c r="I9" t="s">
        <v>5</v>
      </c>
      <c r="J9">
        <v>14</v>
      </c>
      <c r="K9" t="str">
        <f>IF(J9="","Not Provided",VLOOKUP(J9,YOE_correlation[],2,TRUE))</f>
        <v>3. Experienced</v>
      </c>
      <c r="L9" t="s">
        <v>41</v>
      </c>
      <c r="M9">
        <f t="shared" si="1"/>
        <v>40</v>
      </c>
      <c r="N9">
        <v>4.5999999999999996</v>
      </c>
      <c r="O9" t="b">
        <v>0</v>
      </c>
      <c r="P9" t="str">
        <f t="shared" si="2"/>
        <v>Not Active</v>
      </c>
      <c r="Q9" s="1">
        <v>0.94</v>
      </c>
      <c r="R9" s="6">
        <f t="shared" si="3"/>
        <v>0.94</v>
      </c>
    </row>
    <row r="10" spans="1:21" x14ac:dyDescent="0.45">
      <c r="A10" t="s">
        <v>42</v>
      </c>
      <c r="B10" t="s">
        <v>43</v>
      </c>
      <c r="C10" t="str">
        <f t="shared" si="4"/>
        <v>Sean Martin</v>
      </c>
      <c r="D10" t="s">
        <v>15</v>
      </c>
      <c r="E10" t="str">
        <f t="shared" si="0"/>
        <v>Male</v>
      </c>
      <c r="F10">
        <v>26</v>
      </c>
      <c r="G10" t="s">
        <v>44</v>
      </c>
      <c r="H10" t="s">
        <v>10</v>
      </c>
      <c r="I10" t="s">
        <v>5</v>
      </c>
      <c r="J10">
        <v>4</v>
      </c>
      <c r="K10" t="str">
        <f>IF(J10="","Not Provided",VLOOKUP(J10,YOE_correlation[],2,TRUE))</f>
        <v>1. Entry-level</v>
      </c>
      <c r="M10" t="str">
        <f t="shared" si="1"/>
        <v/>
      </c>
      <c r="N10">
        <v>4</v>
      </c>
      <c r="O10" t="b">
        <v>1</v>
      </c>
      <c r="P10" t="str">
        <f t="shared" si="2"/>
        <v>Active</v>
      </c>
      <c r="Q10" s="1">
        <v>0.76</v>
      </c>
      <c r="R10" s="6">
        <f t="shared" si="3"/>
        <v>0.76</v>
      </c>
    </row>
    <row r="11" spans="1:21" x14ac:dyDescent="0.45">
      <c r="A11" t="s">
        <v>45</v>
      </c>
      <c r="B11" t="s">
        <v>46</v>
      </c>
      <c r="C11" t="str">
        <f t="shared" si="4"/>
        <v>Matthew Lloyd</v>
      </c>
      <c r="D11" t="s">
        <v>47</v>
      </c>
      <c r="E11" t="str">
        <f t="shared" si="0"/>
        <v>Male</v>
      </c>
      <c r="F11">
        <v>52</v>
      </c>
      <c r="G11" t="s">
        <v>48</v>
      </c>
      <c r="H11" t="s">
        <v>49</v>
      </c>
      <c r="I11" t="s">
        <v>31</v>
      </c>
      <c r="J11">
        <v>22</v>
      </c>
      <c r="K11" t="str">
        <f>IF(J11="","Not Provided",VLOOKUP(J11,YOE_correlation[],2,TRUE))</f>
        <v>5. Expert / Veteran</v>
      </c>
      <c r="L11" s="2">
        <v>50</v>
      </c>
      <c r="M11">
        <f t="shared" si="1"/>
        <v>50</v>
      </c>
      <c r="O11">
        <v>1</v>
      </c>
      <c r="P11" t="str">
        <f t="shared" si="2"/>
        <v>Active</v>
      </c>
      <c r="R11" s="6" t="str">
        <f t="shared" si="3"/>
        <v>Not Rated</v>
      </c>
    </row>
    <row r="12" spans="1:21" x14ac:dyDescent="0.45">
      <c r="A12" t="s">
        <v>50</v>
      </c>
      <c r="B12" t="s">
        <v>51</v>
      </c>
      <c r="C12" t="str">
        <f t="shared" si="4"/>
        <v>Gavin Randall</v>
      </c>
      <c r="D12" t="s">
        <v>34</v>
      </c>
      <c r="E12" t="str">
        <f t="shared" si="0"/>
        <v>Male</v>
      </c>
      <c r="F12">
        <v>40</v>
      </c>
      <c r="G12" t="s">
        <v>52</v>
      </c>
      <c r="H12" t="s">
        <v>10</v>
      </c>
      <c r="I12" t="s">
        <v>37</v>
      </c>
      <c r="J12">
        <v>17</v>
      </c>
      <c r="K12" t="str">
        <f>IF(J12="","Not Provided",VLOOKUP(J12,YOE_correlation[],2,TRUE))</f>
        <v>4. Senior</v>
      </c>
      <c r="L12">
        <v>40</v>
      </c>
      <c r="M12">
        <f t="shared" si="1"/>
        <v>40</v>
      </c>
      <c r="N12">
        <v>3.6</v>
      </c>
      <c r="O12" t="s">
        <v>53</v>
      </c>
      <c r="P12" t="str">
        <f t="shared" si="2"/>
        <v>Active</v>
      </c>
      <c r="Q12" s="1">
        <v>0.77</v>
      </c>
      <c r="R12" s="6">
        <f t="shared" si="3"/>
        <v>0.77</v>
      </c>
    </row>
    <row r="13" spans="1:21" x14ac:dyDescent="0.45">
      <c r="A13" t="s">
        <v>54</v>
      </c>
      <c r="B13" t="s">
        <v>55</v>
      </c>
      <c r="C13" t="str">
        <f t="shared" si="4"/>
        <v>Michelle Curtis</v>
      </c>
      <c r="D13" t="s">
        <v>8</v>
      </c>
      <c r="E13" t="str">
        <f t="shared" si="0"/>
        <v>Female</v>
      </c>
      <c r="F13">
        <v>55</v>
      </c>
      <c r="G13" t="s">
        <v>56</v>
      </c>
      <c r="H13" t="s">
        <v>57</v>
      </c>
      <c r="I13" t="s">
        <v>58</v>
      </c>
      <c r="J13">
        <v>15</v>
      </c>
      <c r="K13" t="str">
        <f>IF(J13="","Not Provided",VLOOKUP(J13,YOE_correlation[],2,TRUE))</f>
        <v>3. Experienced</v>
      </c>
      <c r="M13" t="str">
        <f t="shared" si="1"/>
        <v/>
      </c>
      <c r="O13" t="s">
        <v>59</v>
      </c>
      <c r="P13" t="str">
        <f t="shared" si="2"/>
        <v>Active</v>
      </c>
      <c r="Q13" s="1">
        <v>0.86</v>
      </c>
      <c r="R13" s="6">
        <f t="shared" si="3"/>
        <v>0.86</v>
      </c>
    </row>
    <row r="14" spans="1:21" x14ac:dyDescent="0.45">
      <c r="A14" t="s">
        <v>60</v>
      </c>
      <c r="B14" t="s">
        <v>61</v>
      </c>
      <c r="C14" t="str">
        <f t="shared" si="4"/>
        <v>Alice Schneider</v>
      </c>
      <c r="D14" t="s">
        <v>62</v>
      </c>
      <c r="E14" t="str">
        <f t="shared" si="0"/>
        <v>Female</v>
      </c>
      <c r="F14">
        <v>57</v>
      </c>
      <c r="G14" t="s">
        <v>52</v>
      </c>
      <c r="H14" t="s">
        <v>10</v>
      </c>
      <c r="I14" t="s">
        <v>63</v>
      </c>
      <c r="J14">
        <v>18</v>
      </c>
      <c r="K14" t="str">
        <f>IF(J14="","Not Provided",VLOOKUP(J14,YOE_correlation[],2,TRUE))</f>
        <v>4. Senior</v>
      </c>
      <c r="M14" t="str">
        <f t="shared" si="1"/>
        <v/>
      </c>
      <c r="N14">
        <v>2</v>
      </c>
      <c r="O14">
        <v>0</v>
      </c>
      <c r="P14" t="str">
        <f t="shared" si="2"/>
        <v>Not Active</v>
      </c>
      <c r="Q14" s="1">
        <v>0.86</v>
      </c>
      <c r="R14" s="6">
        <f t="shared" si="3"/>
        <v>0.86</v>
      </c>
    </row>
    <row r="15" spans="1:21" x14ac:dyDescent="0.45">
      <c r="A15" t="s">
        <v>64</v>
      </c>
      <c r="B15" t="s">
        <v>65</v>
      </c>
      <c r="C15" t="str">
        <f t="shared" si="4"/>
        <v>Phillip Shelton</v>
      </c>
      <c r="D15" t="s">
        <v>47</v>
      </c>
      <c r="E15" t="str">
        <f t="shared" si="0"/>
        <v>Male</v>
      </c>
      <c r="F15">
        <v>38</v>
      </c>
      <c r="G15" t="s">
        <v>56</v>
      </c>
      <c r="H15" t="s">
        <v>57</v>
      </c>
      <c r="I15" t="s">
        <v>18</v>
      </c>
      <c r="J15">
        <v>20</v>
      </c>
      <c r="K15" t="str">
        <f>IF(J15="","Not Provided",VLOOKUP(J15,YOE_correlation[],2,TRUE))</f>
        <v>4. Senior</v>
      </c>
      <c r="L15" t="s">
        <v>38</v>
      </c>
      <c r="M15">
        <f t="shared" si="1"/>
        <v>75</v>
      </c>
      <c r="N15">
        <v>2.9</v>
      </c>
      <c r="O15">
        <v>1</v>
      </c>
      <c r="P15" t="str">
        <f t="shared" si="2"/>
        <v>Active</v>
      </c>
      <c r="Q15" s="1">
        <v>0.93</v>
      </c>
      <c r="R15" s="6">
        <f t="shared" si="3"/>
        <v>0.93</v>
      </c>
    </row>
    <row r="16" spans="1:21" x14ac:dyDescent="0.45">
      <c r="A16" t="s">
        <v>66</v>
      </c>
      <c r="B16" t="s">
        <v>67</v>
      </c>
      <c r="C16" t="str">
        <f t="shared" si="4"/>
        <v>Edward Ferguson</v>
      </c>
      <c r="D16" t="s">
        <v>47</v>
      </c>
      <c r="E16" t="str">
        <f t="shared" si="0"/>
        <v>Male</v>
      </c>
      <c r="F16">
        <v>50</v>
      </c>
      <c r="G16" t="s">
        <v>16</v>
      </c>
      <c r="H16" t="s">
        <v>17</v>
      </c>
      <c r="I16" t="s">
        <v>37</v>
      </c>
      <c r="J16">
        <v>22</v>
      </c>
      <c r="K16" t="str">
        <f>IF(J16="","Not Provided",VLOOKUP(J16,YOE_correlation[],2,TRUE))</f>
        <v>5. Expert / Veteran</v>
      </c>
      <c r="L16">
        <v>75</v>
      </c>
      <c r="M16">
        <f t="shared" si="1"/>
        <v>75</v>
      </c>
      <c r="N16">
        <v>3.7</v>
      </c>
      <c r="O16">
        <v>1</v>
      </c>
      <c r="P16" t="str">
        <f t="shared" si="2"/>
        <v>Active</v>
      </c>
      <c r="Q16" s="1">
        <v>0.7</v>
      </c>
      <c r="R16" s="6">
        <f t="shared" si="3"/>
        <v>0.7</v>
      </c>
    </row>
    <row r="17" spans="1:18" x14ac:dyDescent="0.45">
      <c r="A17" t="s">
        <v>68</v>
      </c>
      <c r="B17" t="s">
        <v>69</v>
      </c>
      <c r="C17" t="str">
        <f t="shared" si="4"/>
        <v>Wyatt Stout</v>
      </c>
      <c r="D17" t="s">
        <v>34</v>
      </c>
      <c r="E17" t="str">
        <f t="shared" si="0"/>
        <v>Male</v>
      </c>
      <c r="F17">
        <v>42</v>
      </c>
      <c r="G17" t="s">
        <v>70</v>
      </c>
      <c r="H17" t="s">
        <v>71</v>
      </c>
      <c r="I17" t="s">
        <v>37</v>
      </c>
      <c r="J17">
        <v>0</v>
      </c>
      <c r="K17" t="str">
        <f>IF(J17="","Not Provided",VLOOKUP(J17,YOE_correlation[],2,TRUE))</f>
        <v>1. Entry-level</v>
      </c>
      <c r="L17" s="2">
        <v>30</v>
      </c>
      <c r="M17">
        <f t="shared" si="1"/>
        <v>30</v>
      </c>
      <c r="N17">
        <v>1.2</v>
      </c>
      <c r="O17">
        <v>0</v>
      </c>
      <c r="P17" t="str">
        <f t="shared" si="2"/>
        <v>Not Active</v>
      </c>
      <c r="Q17" s="1">
        <v>0.69</v>
      </c>
      <c r="R17" s="6">
        <f t="shared" si="3"/>
        <v>0.69</v>
      </c>
    </row>
    <row r="18" spans="1:18" x14ac:dyDescent="0.45">
      <c r="A18" t="s">
        <v>72</v>
      </c>
      <c r="B18" t="s">
        <v>73</v>
      </c>
      <c r="C18" t="str">
        <f t="shared" si="4"/>
        <v>Laura Johnson</v>
      </c>
      <c r="D18" t="s">
        <v>62</v>
      </c>
      <c r="E18" t="str">
        <f t="shared" si="0"/>
        <v>Female</v>
      </c>
      <c r="F18">
        <v>39</v>
      </c>
      <c r="G18" t="s">
        <v>9</v>
      </c>
      <c r="H18" t="s">
        <v>10</v>
      </c>
      <c r="I18" t="s">
        <v>74</v>
      </c>
      <c r="J18">
        <v>13</v>
      </c>
      <c r="K18" t="str">
        <f>IF(J18="","Not Provided",VLOOKUP(J18,YOE_correlation[],2,TRUE))</f>
        <v>3. Experienced</v>
      </c>
      <c r="L18" s="2">
        <v>30</v>
      </c>
      <c r="M18">
        <f t="shared" si="1"/>
        <v>30</v>
      </c>
      <c r="N18">
        <v>2.5</v>
      </c>
      <c r="O18" t="b">
        <v>0</v>
      </c>
      <c r="P18" t="str">
        <f t="shared" si="2"/>
        <v>Not Active</v>
      </c>
      <c r="Q18" s="1">
        <v>0.6</v>
      </c>
      <c r="R18" s="6">
        <f t="shared" si="3"/>
        <v>0.6</v>
      </c>
    </row>
    <row r="19" spans="1:18" x14ac:dyDescent="0.45">
      <c r="A19" t="s">
        <v>75</v>
      </c>
      <c r="B19" t="s">
        <v>76</v>
      </c>
      <c r="C19" t="str">
        <f t="shared" si="4"/>
        <v>Scott Burns</v>
      </c>
      <c r="D19" t="s">
        <v>77</v>
      </c>
      <c r="E19" t="str">
        <f t="shared" si="0"/>
        <v>Male</v>
      </c>
      <c r="F19">
        <v>56</v>
      </c>
      <c r="G19" t="s">
        <v>78</v>
      </c>
      <c r="H19" t="s">
        <v>79</v>
      </c>
      <c r="I19" t="s">
        <v>5</v>
      </c>
      <c r="K19" t="str">
        <f>IF(J19="","Not Provided",VLOOKUP(J19,YOE_correlation[],2,TRUE))</f>
        <v>Not Provided</v>
      </c>
      <c r="M19" t="str">
        <f t="shared" si="1"/>
        <v/>
      </c>
      <c r="P19" t="str">
        <f t="shared" si="2"/>
        <v>Not Reported</v>
      </c>
      <c r="Q19" s="1">
        <v>0.87</v>
      </c>
      <c r="R19" s="6">
        <f t="shared" si="3"/>
        <v>0.87</v>
      </c>
    </row>
    <row r="20" spans="1:18" x14ac:dyDescent="0.45">
      <c r="A20" t="s">
        <v>80</v>
      </c>
      <c r="B20" t="s">
        <v>81</v>
      </c>
      <c r="C20" t="str">
        <f t="shared" si="4"/>
        <v>Tyler Aguirre</v>
      </c>
      <c r="D20" t="s">
        <v>82</v>
      </c>
      <c r="E20" t="str">
        <f t="shared" si="0"/>
        <v>Male</v>
      </c>
      <c r="F20">
        <v>56</v>
      </c>
      <c r="G20" t="s">
        <v>44</v>
      </c>
      <c r="H20" t="s">
        <v>10</v>
      </c>
      <c r="I20" t="s">
        <v>58</v>
      </c>
      <c r="J20">
        <v>31</v>
      </c>
      <c r="K20" t="str">
        <f>IF(J20="","Not Provided",VLOOKUP(J20,YOE_correlation[],2,TRUE))</f>
        <v>5. Expert / Veteran</v>
      </c>
      <c r="L20" t="s">
        <v>83</v>
      </c>
      <c r="M20">
        <f t="shared" si="1"/>
        <v>50</v>
      </c>
      <c r="N20">
        <v>1.1000000000000001</v>
      </c>
      <c r="O20" t="s">
        <v>19</v>
      </c>
      <c r="P20" t="str">
        <f t="shared" si="2"/>
        <v>Not Active</v>
      </c>
      <c r="Q20" s="1">
        <v>0.75</v>
      </c>
      <c r="R20" s="6">
        <f t="shared" si="3"/>
        <v>0.75</v>
      </c>
    </row>
    <row r="21" spans="1:18" x14ac:dyDescent="0.45">
      <c r="A21" t="s">
        <v>84</v>
      </c>
      <c r="B21" t="s">
        <v>85</v>
      </c>
      <c r="C21" t="str">
        <f t="shared" si="4"/>
        <v>Matthew Lawson</v>
      </c>
      <c r="D21" t="s">
        <v>82</v>
      </c>
      <c r="E21" t="str">
        <f t="shared" si="0"/>
        <v>Male</v>
      </c>
      <c r="F21">
        <v>57</v>
      </c>
      <c r="G21" t="s">
        <v>3</v>
      </c>
      <c r="H21" t="s">
        <v>4</v>
      </c>
      <c r="I21" t="s">
        <v>23</v>
      </c>
      <c r="J21">
        <v>3</v>
      </c>
      <c r="K21" t="str">
        <f>IF(J21="","Not Provided",VLOOKUP(J21,YOE_correlation[],2,TRUE))</f>
        <v>1. Entry-level</v>
      </c>
      <c r="L21" t="s">
        <v>12</v>
      </c>
      <c r="M21">
        <f t="shared" si="1"/>
        <v>100</v>
      </c>
      <c r="N21">
        <v>1.8</v>
      </c>
      <c r="O21" t="s">
        <v>53</v>
      </c>
      <c r="P21" t="str">
        <f t="shared" si="2"/>
        <v>Active</v>
      </c>
      <c r="Q21" s="1">
        <v>0.68</v>
      </c>
      <c r="R21" s="6">
        <f t="shared" si="3"/>
        <v>0.68</v>
      </c>
    </row>
    <row r="22" spans="1:18" x14ac:dyDescent="0.45">
      <c r="A22" t="s">
        <v>86</v>
      </c>
      <c r="B22" t="s">
        <v>87</v>
      </c>
      <c r="C22" t="str">
        <f t="shared" si="4"/>
        <v>James Cherry</v>
      </c>
      <c r="D22" t="s">
        <v>82</v>
      </c>
      <c r="E22" t="str">
        <f t="shared" si="0"/>
        <v>Male</v>
      </c>
      <c r="G22" t="s">
        <v>35</v>
      </c>
      <c r="H22" t="s">
        <v>36</v>
      </c>
      <c r="I22" t="s">
        <v>31</v>
      </c>
      <c r="J22">
        <v>9</v>
      </c>
      <c r="K22" t="str">
        <f>IF(J22="","Not Provided",VLOOKUP(J22,YOE_correlation[],2,TRUE))</f>
        <v>2. Intermediate</v>
      </c>
      <c r="L22">
        <v>50</v>
      </c>
      <c r="M22">
        <f t="shared" si="1"/>
        <v>50</v>
      </c>
      <c r="N22">
        <v>1.8</v>
      </c>
      <c r="O22" t="b">
        <v>0</v>
      </c>
      <c r="P22" t="str">
        <f t="shared" si="2"/>
        <v>Not Active</v>
      </c>
      <c r="Q22" s="1">
        <v>0.65</v>
      </c>
      <c r="R22" s="6">
        <f t="shared" si="3"/>
        <v>0.65</v>
      </c>
    </row>
    <row r="23" spans="1:18" x14ac:dyDescent="0.45">
      <c r="A23" t="s">
        <v>88</v>
      </c>
      <c r="B23" t="s">
        <v>89</v>
      </c>
      <c r="C23" t="str">
        <f t="shared" si="4"/>
        <v>Samuel Sanford</v>
      </c>
      <c r="D23" t="s">
        <v>34</v>
      </c>
      <c r="E23" t="str">
        <f t="shared" si="0"/>
        <v>Male</v>
      </c>
      <c r="F23">
        <v>51</v>
      </c>
      <c r="G23" t="s">
        <v>70</v>
      </c>
      <c r="H23" t="s">
        <v>71</v>
      </c>
      <c r="I23" t="s">
        <v>74</v>
      </c>
      <c r="K23" t="str">
        <f>IF(J23="","Not Provided",VLOOKUP(J23,YOE_correlation[],2,TRUE))</f>
        <v>Not Provided</v>
      </c>
      <c r="M23" t="str">
        <f t="shared" si="1"/>
        <v/>
      </c>
      <c r="N23">
        <v>2.4</v>
      </c>
      <c r="O23" t="s">
        <v>19</v>
      </c>
      <c r="P23" t="str">
        <f t="shared" si="2"/>
        <v>Not Active</v>
      </c>
      <c r="Q23" s="1">
        <v>0.69</v>
      </c>
      <c r="R23" s="6">
        <f t="shared" si="3"/>
        <v>0.69</v>
      </c>
    </row>
    <row r="24" spans="1:18" x14ac:dyDescent="0.45">
      <c r="A24" t="s">
        <v>90</v>
      </c>
      <c r="B24" t="s">
        <v>91</v>
      </c>
      <c r="C24" t="str">
        <f t="shared" si="4"/>
        <v>Cesar Greene</v>
      </c>
      <c r="D24" t="s">
        <v>34</v>
      </c>
      <c r="E24" t="str">
        <f t="shared" si="0"/>
        <v>Male</v>
      </c>
      <c r="F24">
        <v>51</v>
      </c>
      <c r="G24" t="s">
        <v>92</v>
      </c>
      <c r="H24" t="s">
        <v>93</v>
      </c>
      <c r="I24" t="s">
        <v>63</v>
      </c>
      <c r="J24">
        <v>21</v>
      </c>
      <c r="K24" t="str">
        <f>IF(J24="","Not Provided",VLOOKUP(J24,YOE_correlation[],2,TRUE))</f>
        <v>5. Expert / Veteran</v>
      </c>
      <c r="L24" t="s">
        <v>94</v>
      </c>
      <c r="M24">
        <f t="shared" si="1"/>
        <v>30</v>
      </c>
      <c r="N24">
        <v>4.7</v>
      </c>
      <c r="O24" t="s">
        <v>19</v>
      </c>
      <c r="P24" t="str">
        <f t="shared" si="2"/>
        <v>Not Active</v>
      </c>
      <c r="R24" s="6" t="str">
        <f t="shared" si="3"/>
        <v>Not Rated</v>
      </c>
    </row>
    <row r="25" spans="1:18" x14ac:dyDescent="0.45">
      <c r="A25" t="s">
        <v>95</v>
      </c>
      <c r="B25" t="s">
        <v>96</v>
      </c>
      <c r="C25" t="str">
        <f t="shared" si="4"/>
        <v>Melanie Carter</v>
      </c>
      <c r="D25" t="s">
        <v>26</v>
      </c>
      <c r="E25" t="str">
        <f t="shared" si="0"/>
        <v>Female</v>
      </c>
      <c r="F25">
        <v>51</v>
      </c>
      <c r="G25" t="s">
        <v>97</v>
      </c>
      <c r="H25" t="s">
        <v>98</v>
      </c>
      <c r="I25" t="s">
        <v>99</v>
      </c>
      <c r="J25">
        <v>15</v>
      </c>
      <c r="K25" t="str">
        <f>IF(J25="","Not Provided",VLOOKUP(J25,YOE_correlation[],2,TRUE))</f>
        <v>3. Experienced</v>
      </c>
      <c r="L25" s="2">
        <v>50</v>
      </c>
      <c r="M25">
        <f t="shared" si="1"/>
        <v>50</v>
      </c>
      <c r="N25">
        <v>1.3</v>
      </c>
      <c r="O25">
        <v>1</v>
      </c>
      <c r="P25" t="str">
        <f t="shared" si="2"/>
        <v>Active</v>
      </c>
      <c r="Q25" s="1">
        <v>1</v>
      </c>
      <c r="R25" s="6">
        <f t="shared" si="3"/>
        <v>1</v>
      </c>
    </row>
    <row r="26" spans="1:18" x14ac:dyDescent="0.45">
      <c r="A26" t="s">
        <v>100</v>
      </c>
      <c r="B26" t="s">
        <v>101</v>
      </c>
      <c r="C26" t="str">
        <f t="shared" si="4"/>
        <v>Jennifer Martin</v>
      </c>
      <c r="D26" t="s">
        <v>2</v>
      </c>
      <c r="E26" t="str">
        <f t="shared" si="0"/>
        <v>Female</v>
      </c>
      <c r="F26">
        <v>54</v>
      </c>
      <c r="G26" t="s">
        <v>35</v>
      </c>
      <c r="H26" t="s">
        <v>36</v>
      </c>
      <c r="I26" t="s">
        <v>99</v>
      </c>
      <c r="J26">
        <v>13</v>
      </c>
      <c r="K26" t="str">
        <f>IF(J26="","Not Provided",VLOOKUP(J26,YOE_correlation[],2,TRUE))</f>
        <v>3. Experienced</v>
      </c>
      <c r="L26">
        <v>75</v>
      </c>
      <c r="M26">
        <f t="shared" si="1"/>
        <v>75</v>
      </c>
      <c r="N26">
        <v>2.9</v>
      </c>
      <c r="P26" t="str">
        <f t="shared" si="2"/>
        <v>Not Reported</v>
      </c>
      <c r="Q26">
        <v>92</v>
      </c>
      <c r="R26" s="6">
        <f t="shared" si="3"/>
        <v>0.92</v>
      </c>
    </row>
    <row r="27" spans="1:18" x14ac:dyDescent="0.45">
      <c r="A27" t="s">
        <v>102</v>
      </c>
      <c r="B27" t="s">
        <v>103</v>
      </c>
      <c r="C27" t="str">
        <f t="shared" si="4"/>
        <v>Anna Mccann</v>
      </c>
      <c r="D27" t="s">
        <v>8</v>
      </c>
      <c r="E27" t="str">
        <f t="shared" si="0"/>
        <v>Female</v>
      </c>
      <c r="F27">
        <v>22</v>
      </c>
      <c r="G27" t="s">
        <v>97</v>
      </c>
      <c r="H27" t="s">
        <v>98</v>
      </c>
      <c r="I27" t="s">
        <v>74</v>
      </c>
      <c r="J27">
        <v>0</v>
      </c>
      <c r="K27" t="str">
        <f>IF(J27="","Not Provided",VLOOKUP(J27,YOE_correlation[],2,TRUE))</f>
        <v>1. Entry-level</v>
      </c>
      <c r="L27" t="s">
        <v>94</v>
      </c>
      <c r="M27">
        <f t="shared" si="1"/>
        <v>30</v>
      </c>
      <c r="N27">
        <v>1.2</v>
      </c>
      <c r="O27">
        <v>1</v>
      </c>
      <c r="P27" t="str">
        <f t="shared" si="2"/>
        <v>Active</v>
      </c>
      <c r="Q27" s="1">
        <v>0.7</v>
      </c>
      <c r="R27" s="6">
        <f t="shared" si="3"/>
        <v>0.7</v>
      </c>
    </row>
    <row r="28" spans="1:18" x14ac:dyDescent="0.45">
      <c r="A28" t="s">
        <v>104</v>
      </c>
      <c r="B28" t="s">
        <v>105</v>
      </c>
      <c r="C28" t="str">
        <f t="shared" si="4"/>
        <v>Marissa Bass</v>
      </c>
      <c r="D28" t="s">
        <v>26</v>
      </c>
      <c r="E28" t="str">
        <f t="shared" si="0"/>
        <v>Female</v>
      </c>
      <c r="F28">
        <v>34</v>
      </c>
      <c r="G28" t="s">
        <v>70</v>
      </c>
      <c r="H28" t="s">
        <v>71</v>
      </c>
      <c r="I28" t="s">
        <v>5</v>
      </c>
      <c r="J28">
        <v>8</v>
      </c>
      <c r="K28" t="str">
        <f>IF(J28="","Not Provided",VLOOKUP(J28,YOE_correlation[],2,TRUE))</f>
        <v>2. Intermediate</v>
      </c>
      <c r="L28" s="2">
        <v>20</v>
      </c>
      <c r="M28">
        <f t="shared" si="1"/>
        <v>20</v>
      </c>
      <c r="N28">
        <v>0</v>
      </c>
      <c r="O28" t="b">
        <v>1</v>
      </c>
      <c r="P28" t="str">
        <f t="shared" si="2"/>
        <v>Active</v>
      </c>
      <c r="Q28" s="1">
        <v>0.89</v>
      </c>
      <c r="R28" s="6">
        <f t="shared" si="3"/>
        <v>0.89</v>
      </c>
    </row>
    <row r="29" spans="1:18" x14ac:dyDescent="0.45">
      <c r="A29" t="s">
        <v>106</v>
      </c>
      <c r="B29" t="s">
        <v>107</v>
      </c>
      <c r="C29" t="str">
        <f t="shared" si="4"/>
        <v>Alexis Day</v>
      </c>
      <c r="D29" t="s">
        <v>62</v>
      </c>
      <c r="E29" t="str">
        <f t="shared" si="0"/>
        <v>Female</v>
      </c>
      <c r="F29">
        <v>36</v>
      </c>
      <c r="G29" t="s">
        <v>108</v>
      </c>
      <c r="H29" t="s">
        <v>109</v>
      </c>
      <c r="I29" t="s">
        <v>18</v>
      </c>
      <c r="J29">
        <v>11</v>
      </c>
      <c r="K29" t="str">
        <f>IF(J29="","Not Provided",VLOOKUP(J29,YOE_correlation[],2,TRUE))</f>
        <v>3. Experienced</v>
      </c>
      <c r="M29" t="str">
        <f t="shared" si="1"/>
        <v/>
      </c>
      <c r="N29">
        <v>1.8</v>
      </c>
      <c r="O29" t="s">
        <v>59</v>
      </c>
      <c r="P29" t="str">
        <f t="shared" si="2"/>
        <v>Active</v>
      </c>
      <c r="Q29" s="1">
        <v>0.86</v>
      </c>
      <c r="R29" s="6">
        <f t="shared" si="3"/>
        <v>0.86</v>
      </c>
    </row>
    <row r="30" spans="1:18" x14ac:dyDescent="0.45">
      <c r="A30" t="s">
        <v>110</v>
      </c>
      <c r="B30" t="s">
        <v>111</v>
      </c>
      <c r="C30" t="str">
        <f t="shared" si="4"/>
        <v>Megan Jones</v>
      </c>
      <c r="D30" t="s">
        <v>26</v>
      </c>
      <c r="E30" t="str">
        <f t="shared" si="0"/>
        <v>Female</v>
      </c>
      <c r="F30">
        <v>47</v>
      </c>
      <c r="G30" t="s">
        <v>112</v>
      </c>
      <c r="H30" t="s">
        <v>10</v>
      </c>
      <c r="I30" t="s">
        <v>31</v>
      </c>
      <c r="J30">
        <v>22</v>
      </c>
      <c r="K30" t="str">
        <f>IF(J30="","Not Provided",VLOOKUP(J30,YOE_correlation[],2,TRUE))</f>
        <v>5. Expert / Veteran</v>
      </c>
      <c r="L30">
        <v>30</v>
      </c>
      <c r="M30">
        <f t="shared" si="1"/>
        <v>30</v>
      </c>
      <c r="N30">
        <v>1.3</v>
      </c>
      <c r="O30">
        <v>0</v>
      </c>
      <c r="P30" t="str">
        <f t="shared" si="2"/>
        <v>Not Active</v>
      </c>
      <c r="Q30" s="1">
        <v>0.62</v>
      </c>
      <c r="R30" s="6">
        <f t="shared" si="3"/>
        <v>0.62</v>
      </c>
    </row>
    <row r="31" spans="1:18" x14ac:dyDescent="0.45">
      <c r="A31" t="s">
        <v>113</v>
      </c>
      <c r="B31" t="s">
        <v>114</v>
      </c>
      <c r="C31" t="str">
        <f t="shared" si="4"/>
        <v>Lori Smith</v>
      </c>
      <c r="D31" t="s">
        <v>8</v>
      </c>
      <c r="E31" t="str">
        <f t="shared" si="0"/>
        <v>Female</v>
      </c>
      <c r="F31">
        <v>41</v>
      </c>
      <c r="G31" t="s">
        <v>29</v>
      </c>
      <c r="H31" t="s">
        <v>30</v>
      </c>
      <c r="I31" t="s">
        <v>37</v>
      </c>
      <c r="J31">
        <v>14</v>
      </c>
      <c r="K31" t="str">
        <f>IF(J31="","Not Provided",VLOOKUP(J31,YOE_correlation[],2,TRUE))</f>
        <v>3. Experienced</v>
      </c>
      <c r="L31" t="s">
        <v>38</v>
      </c>
      <c r="M31">
        <f t="shared" si="1"/>
        <v>75</v>
      </c>
      <c r="N31">
        <v>1.2</v>
      </c>
      <c r="O31">
        <v>0</v>
      </c>
      <c r="P31" t="str">
        <f t="shared" si="2"/>
        <v>Not Active</v>
      </c>
      <c r="R31" s="6" t="str">
        <f t="shared" si="3"/>
        <v>Not Rated</v>
      </c>
    </row>
    <row r="32" spans="1:18" x14ac:dyDescent="0.45">
      <c r="A32" t="s">
        <v>115</v>
      </c>
      <c r="B32" t="s">
        <v>116</v>
      </c>
      <c r="C32" t="str">
        <f t="shared" si="4"/>
        <v>Eric Carpenter</v>
      </c>
      <c r="D32" t="s">
        <v>82</v>
      </c>
      <c r="E32" t="str">
        <f t="shared" si="0"/>
        <v>Male</v>
      </c>
      <c r="F32">
        <v>22</v>
      </c>
      <c r="G32" t="s">
        <v>29</v>
      </c>
      <c r="H32" t="s">
        <v>30</v>
      </c>
      <c r="I32" t="s">
        <v>74</v>
      </c>
      <c r="J32">
        <v>4</v>
      </c>
      <c r="K32" t="str">
        <f>IF(J32="","Not Provided",VLOOKUP(J32,YOE_correlation[],2,TRUE))</f>
        <v>1. Entry-level</v>
      </c>
      <c r="M32" t="str">
        <f t="shared" si="1"/>
        <v/>
      </c>
      <c r="N32">
        <v>1</v>
      </c>
      <c r="O32" t="s">
        <v>53</v>
      </c>
      <c r="P32" t="str">
        <f t="shared" si="2"/>
        <v>Active</v>
      </c>
      <c r="R32" s="6" t="str">
        <f t="shared" si="3"/>
        <v>Not Rated</v>
      </c>
    </row>
    <row r="33" spans="1:18" x14ac:dyDescent="0.45">
      <c r="A33" t="s">
        <v>117</v>
      </c>
      <c r="B33" t="s">
        <v>118</v>
      </c>
      <c r="C33" t="str">
        <f t="shared" si="4"/>
        <v>Timothy Daniels</v>
      </c>
      <c r="D33" t="s">
        <v>82</v>
      </c>
      <c r="E33" t="str">
        <f t="shared" si="0"/>
        <v>Male</v>
      </c>
      <c r="F33">
        <v>38</v>
      </c>
      <c r="G33" t="s">
        <v>119</v>
      </c>
      <c r="H33" t="s">
        <v>120</v>
      </c>
      <c r="I33" t="s">
        <v>99</v>
      </c>
      <c r="J33">
        <v>19</v>
      </c>
      <c r="K33" t="str">
        <f>IF(J33="","Not Provided",VLOOKUP(J33,YOE_correlation[],2,TRUE))</f>
        <v>4. Senior</v>
      </c>
      <c r="L33" t="s">
        <v>12</v>
      </c>
      <c r="M33">
        <f t="shared" si="1"/>
        <v>100</v>
      </c>
      <c r="N33">
        <v>4.2</v>
      </c>
      <c r="O33" t="s">
        <v>19</v>
      </c>
      <c r="P33" t="str">
        <f t="shared" si="2"/>
        <v>Not Active</v>
      </c>
      <c r="Q33" s="1">
        <v>0.68</v>
      </c>
      <c r="R33" s="6">
        <f t="shared" si="3"/>
        <v>0.68</v>
      </c>
    </row>
    <row r="34" spans="1:18" x14ac:dyDescent="0.45">
      <c r="A34" t="s">
        <v>121</v>
      </c>
      <c r="B34" t="s">
        <v>122</v>
      </c>
      <c r="C34" t="str">
        <f t="shared" si="4"/>
        <v>Robert Nelson</v>
      </c>
      <c r="D34" t="s">
        <v>77</v>
      </c>
      <c r="E34" t="str">
        <f t="shared" si="0"/>
        <v>Male</v>
      </c>
      <c r="F34">
        <v>46</v>
      </c>
      <c r="G34" t="s">
        <v>123</v>
      </c>
      <c r="H34" t="s">
        <v>124</v>
      </c>
      <c r="I34" t="s">
        <v>31</v>
      </c>
      <c r="J34">
        <v>9</v>
      </c>
      <c r="K34" t="str">
        <f>IF(J34="","Not Provided",VLOOKUP(J34,YOE_correlation[],2,TRUE))</f>
        <v>2. Intermediate</v>
      </c>
      <c r="L34">
        <v>20</v>
      </c>
      <c r="M34">
        <f t="shared" si="1"/>
        <v>20</v>
      </c>
      <c r="N34">
        <v>1.4</v>
      </c>
      <c r="O34" t="b">
        <v>1</v>
      </c>
      <c r="P34" t="str">
        <f t="shared" si="2"/>
        <v>Active</v>
      </c>
      <c r="Q34" s="1">
        <v>0.76</v>
      </c>
      <c r="R34" s="6">
        <f t="shared" si="3"/>
        <v>0.76</v>
      </c>
    </row>
    <row r="35" spans="1:18" x14ac:dyDescent="0.45">
      <c r="A35" t="s">
        <v>125</v>
      </c>
      <c r="B35" t="s">
        <v>126</v>
      </c>
      <c r="C35" t="str">
        <f t="shared" si="4"/>
        <v>Michael Anderson</v>
      </c>
      <c r="D35" t="s">
        <v>15</v>
      </c>
      <c r="E35" t="str">
        <f t="shared" si="0"/>
        <v>Male</v>
      </c>
      <c r="G35" t="s">
        <v>97</v>
      </c>
      <c r="H35" t="s">
        <v>98</v>
      </c>
      <c r="I35" t="s">
        <v>31</v>
      </c>
      <c r="J35">
        <v>9</v>
      </c>
      <c r="K35" t="str">
        <f>IF(J35="","Not Provided",VLOOKUP(J35,YOE_correlation[],2,TRUE))</f>
        <v>2. Intermediate</v>
      </c>
      <c r="L35">
        <v>40</v>
      </c>
      <c r="M35">
        <f t="shared" si="1"/>
        <v>40</v>
      </c>
      <c r="N35">
        <v>2.4</v>
      </c>
      <c r="O35" t="s">
        <v>53</v>
      </c>
      <c r="P35" t="str">
        <f t="shared" si="2"/>
        <v>Active</v>
      </c>
      <c r="Q35">
        <v>82</v>
      </c>
      <c r="R35" s="6">
        <f t="shared" si="3"/>
        <v>0.82</v>
      </c>
    </row>
    <row r="36" spans="1:18" x14ac:dyDescent="0.45">
      <c r="A36" t="s">
        <v>127</v>
      </c>
      <c r="B36" t="s">
        <v>128</v>
      </c>
      <c r="C36" t="str">
        <f t="shared" si="4"/>
        <v>Jessica Snyder</v>
      </c>
      <c r="D36" t="s">
        <v>8</v>
      </c>
      <c r="E36" t="str">
        <f t="shared" si="0"/>
        <v>Female</v>
      </c>
      <c r="F36">
        <v>54</v>
      </c>
      <c r="G36" t="s">
        <v>44</v>
      </c>
      <c r="H36" t="s">
        <v>10</v>
      </c>
      <c r="I36" t="s">
        <v>23</v>
      </c>
      <c r="J36">
        <v>32</v>
      </c>
      <c r="K36" t="str">
        <f>IF(J36="","Not Provided",VLOOKUP(J36,YOE_correlation[],2,TRUE))</f>
        <v>5. Expert / Veteran</v>
      </c>
      <c r="L36">
        <v>75</v>
      </c>
      <c r="M36">
        <f t="shared" si="1"/>
        <v>75</v>
      </c>
      <c r="N36">
        <v>1</v>
      </c>
      <c r="O36" t="s">
        <v>53</v>
      </c>
      <c r="P36" t="str">
        <f t="shared" si="2"/>
        <v>Active</v>
      </c>
      <c r="Q36" s="1">
        <v>0.81</v>
      </c>
      <c r="R36" s="6">
        <f t="shared" si="3"/>
        <v>0.81</v>
      </c>
    </row>
    <row r="37" spans="1:18" x14ac:dyDescent="0.45">
      <c r="A37" t="s">
        <v>129</v>
      </c>
      <c r="B37" t="s">
        <v>130</v>
      </c>
      <c r="C37" t="str">
        <f t="shared" si="4"/>
        <v>Emily Daniels</v>
      </c>
      <c r="D37" t="s">
        <v>26</v>
      </c>
      <c r="E37" t="str">
        <f t="shared" si="0"/>
        <v>Female</v>
      </c>
      <c r="F37">
        <v>52</v>
      </c>
      <c r="G37" t="s">
        <v>97</v>
      </c>
      <c r="H37" t="s">
        <v>98</v>
      </c>
      <c r="I37" t="s">
        <v>23</v>
      </c>
      <c r="J37">
        <v>28</v>
      </c>
      <c r="K37" t="str">
        <f>IF(J37="","Not Provided",VLOOKUP(J37,YOE_correlation[],2,TRUE))</f>
        <v>5. Expert / Veteran</v>
      </c>
      <c r="L37" s="2">
        <v>20</v>
      </c>
      <c r="M37">
        <f t="shared" si="1"/>
        <v>20</v>
      </c>
      <c r="O37">
        <v>0</v>
      </c>
      <c r="P37" t="str">
        <f t="shared" si="2"/>
        <v>Not Active</v>
      </c>
      <c r="R37" s="6" t="str">
        <f t="shared" si="3"/>
        <v>Not Rated</v>
      </c>
    </row>
    <row r="38" spans="1:18" x14ac:dyDescent="0.45">
      <c r="A38" t="s">
        <v>131</v>
      </c>
      <c r="B38" t="s">
        <v>132</v>
      </c>
      <c r="C38" t="str">
        <f t="shared" si="4"/>
        <v>Jamie Ramirez</v>
      </c>
      <c r="D38" t="s">
        <v>2</v>
      </c>
      <c r="E38" t="str">
        <f t="shared" si="0"/>
        <v>Female</v>
      </c>
      <c r="F38">
        <v>42</v>
      </c>
      <c r="G38" t="s">
        <v>70</v>
      </c>
      <c r="H38" t="s">
        <v>71</v>
      </c>
      <c r="I38" t="s">
        <v>11</v>
      </c>
      <c r="J38">
        <v>6</v>
      </c>
      <c r="K38" t="str">
        <f>IF(J38="","Not Provided",VLOOKUP(J38,YOE_correlation[],2,TRUE))</f>
        <v>2. Intermediate</v>
      </c>
      <c r="L38">
        <v>40</v>
      </c>
      <c r="M38">
        <f t="shared" si="1"/>
        <v>40</v>
      </c>
      <c r="O38">
        <v>0</v>
      </c>
      <c r="P38" t="str">
        <f t="shared" si="2"/>
        <v>Not Active</v>
      </c>
      <c r="Q38" s="1">
        <v>0.63</v>
      </c>
      <c r="R38" s="6">
        <f t="shared" si="3"/>
        <v>0.63</v>
      </c>
    </row>
    <row r="39" spans="1:18" x14ac:dyDescent="0.45">
      <c r="A39" t="s">
        <v>133</v>
      </c>
      <c r="B39" t="s">
        <v>134</v>
      </c>
      <c r="C39" t="str">
        <f t="shared" si="4"/>
        <v>Amy Harrison</v>
      </c>
      <c r="D39" t="s">
        <v>22</v>
      </c>
      <c r="E39" t="str">
        <f t="shared" si="0"/>
        <v>Female</v>
      </c>
      <c r="F39">
        <v>29</v>
      </c>
      <c r="G39" t="s">
        <v>29</v>
      </c>
      <c r="H39" t="s">
        <v>30</v>
      </c>
      <c r="I39" t="s">
        <v>18</v>
      </c>
      <c r="J39">
        <v>10</v>
      </c>
      <c r="K39" t="str">
        <f>IF(J39="","Not Provided",VLOOKUP(J39,YOE_correlation[],2,TRUE))</f>
        <v>2. Intermediate</v>
      </c>
      <c r="L39">
        <v>40</v>
      </c>
      <c r="M39">
        <f t="shared" si="1"/>
        <v>40</v>
      </c>
      <c r="N39">
        <v>2.2000000000000002</v>
      </c>
      <c r="O39" t="s">
        <v>19</v>
      </c>
      <c r="P39" t="str">
        <f t="shared" si="2"/>
        <v>Not Active</v>
      </c>
      <c r="Q39" s="1">
        <v>0.67</v>
      </c>
      <c r="R39" s="6">
        <f t="shared" si="3"/>
        <v>0.67</v>
      </c>
    </row>
    <row r="40" spans="1:18" x14ac:dyDescent="0.45">
      <c r="A40" t="s">
        <v>135</v>
      </c>
      <c r="B40" t="s">
        <v>136</v>
      </c>
      <c r="C40" t="str">
        <f t="shared" si="4"/>
        <v>Melinda White</v>
      </c>
      <c r="D40" t="s">
        <v>22</v>
      </c>
      <c r="E40" t="str">
        <f t="shared" si="0"/>
        <v>Female</v>
      </c>
      <c r="F40">
        <v>42</v>
      </c>
      <c r="G40" t="s">
        <v>137</v>
      </c>
      <c r="H40" t="s">
        <v>138</v>
      </c>
      <c r="I40" t="s">
        <v>11</v>
      </c>
      <c r="J40">
        <v>23</v>
      </c>
      <c r="K40" t="str">
        <f>IF(J40="","Not Provided",VLOOKUP(J40,YOE_correlation[],2,TRUE))</f>
        <v>5. Expert / Veteran</v>
      </c>
      <c r="L40">
        <v>50</v>
      </c>
      <c r="M40">
        <f t="shared" si="1"/>
        <v>50</v>
      </c>
      <c r="N40">
        <v>3.2</v>
      </c>
      <c r="O40" t="s">
        <v>53</v>
      </c>
      <c r="P40" t="str">
        <f t="shared" si="2"/>
        <v>Active</v>
      </c>
      <c r="R40" s="6" t="str">
        <f t="shared" si="3"/>
        <v>Not Rated</v>
      </c>
    </row>
    <row r="41" spans="1:18" x14ac:dyDescent="0.45">
      <c r="A41" t="s">
        <v>139</v>
      </c>
      <c r="B41" t="s">
        <v>140</v>
      </c>
      <c r="C41" t="str">
        <f t="shared" si="4"/>
        <v>James Hernandez</v>
      </c>
      <c r="D41" t="s">
        <v>82</v>
      </c>
      <c r="E41" t="str">
        <f t="shared" si="0"/>
        <v>Male</v>
      </c>
      <c r="F41">
        <v>60</v>
      </c>
      <c r="G41" t="s">
        <v>70</v>
      </c>
      <c r="H41" t="s">
        <v>71</v>
      </c>
      <c r="I41" t="s">
        <v>23</v>
      </c>
      <c r="J41">
        <v>13</v>
      </c>
      <c r="K41" t="str">
        <f>IF(J41="","Not Provided",VLOOKUP(J41,YOE_correlation[],2,TRUE))</f>
        <v>3. Experienced</v>
      </c>
      <c r="L41" s="2">
        <v>20</v>
      </c>
      <c r="M41">
        <f t="shared" si="1"/>
        <v>20</v>
      </c>
      <c r="N41">
        <v>3.6</v>
      </c>
      <c r="O41">
        <v>0</v>
      </c>
      <c r="P41" t="str">
        <f t="shared" si="2"/>
        <v>Not Active</v>
      </c>
      <c r="Q41" s="1">
        <v>0.8</v>
      </c>
      <c r="R41" s="6">
        <f t="shared" si="3"/>
        <v>0.8</v>
      </c>
    </row>
    <row r="42" spans="1:18" x14ac:dyDescent="0.45">
      <c r="A42" t="s">
        <v>141</v>
      </c>
      <c r="B42" t="s">
        <v>142</v>
      </c>
      <c r="C42" t="str">
        <f t="shared" si="4"/>
        <v>Angelica Rogers</v>
      </c>
      <c r="D42" t="s">
        <v>62</v>
      </c>
      <c r="E42" t="str">
        <f t="shared" si="0"/>
        <v>Female</v>
      </c>
      <c r="F42">
        <v>59</v>
      </c>
      <c r="G42" t="s">
        <v>52</v>
      </c>
      <c r="H42" t="s">
        <v>10</v>
      </c>
      <c r="I42" t="s">
        <v>31</v>
      </c>
      <c r="J42">
        <v>3</v>
      </c>
      <c r="K42" t="str">
        <f>IF(J42="","Not Provided",VLOOKUP(J42,YOE_correlation[],2,TRUE))</f>
        <v>1. Entry-level</v>
      </c>
      <c r="L42" t="s">
        <v>83</v>
      </c>
      <c r="M42">
        <f t="shared" si="1"/>
        <v>50</v>
      </c>
      <c r="N42">
        <v>0</v>
      </c>
      <c r="O42" t="s">
        <v>143</v>
      </c>
      <c r="P42" t="str">
        <f t="shared" si="2"/>
        <v>Not Active</v>
      </c>
      <c r="R42" s="6" t="str">
        <f t="shared" si="3"/>
        <v>Not Rated</v>
      </c>
    </row>
    <row r="43" spans="1:18" x14ac:dyDescent="0.45">
      <c r="A43" t="s">
        <v>144</v>
      </c>
      <c r="B43" t="s">
        <v>145</v>
      </c>
      <c r="C43" t="str">
        <f t="shared" si="4"/>
        <v>Savannah Williams</v>
      </c>
      <c r="D43" t="s">
        <v>62</v>
      </c>
      <c r="E43" t="str">
        <f t="shared" si="0"/>
        <v>Female</v>
      </c>
      <c r="F43">
        <v>21</v>
      </c>
      <c r="G43" t="s">
        <v>112</v>
      </c>
      <c r="H43" t="s">
        <v>10</v>
      </c>
      <c r="I43" t="s">
        <v>23</v>
      </c>
      <c r="J43">
        <v>0</v>
      </c>
      <c r="K43" t="str">
        <f>IF(J43="","Not Provided",VLOOKUP(J43,YOE_correlation[],2,TRUE))</f>
        <v>1. Entry-level</v>
      </c>
      <c r="L43">
        <v>30</v>
      </c>
      <c r="M43">
        <f t="shared" si="1"/>
        <v>30</v>
      </c>
      <c r="N43">
        <v>2.7</v>
      </c>
      <c r="O43">
        <v>1</v>
      </c>
      <c r="P43" t="str">
        <f t="shared" si="2"/>
        <v>Active</v>
      </c>
      <c r="Q43" s="1">
        <v>0.84</v>
      </c>
      <c r="R43" s="6">
        <f t="shared" si="3"/>
        <v>0.84</v>
      </c>
    </row>
    <row r="44" spans="1:18" x14ac:dyDescent="0.45">
      <c r="A44" t="s">
        <v>146</v>
      </c>
      <c r="B44" t="s">
        <v>147</v>
      </c>
      <c r="C44" t="str">
        <f t="shared" si="4"/>
        <v>Kaitlyn Schmidt</v>
      </c>
      <c r="D44" t="s">
        <v>62</v>
      </c>
      <c r="E44" t="str">
        <f t="shared" si="0"/>
        <v>Female</v>
      </c>
      <c r="F44">
        <v>35</v>
      </c>
      <c r="G44" t="s">
        <v>16</v>
      </c>
      <c r="H44" t="s">
        <v>17</v>
      </c>
      <c r="I44" t="s">
        <v>74</v>
      </c>
      <c r="J44">
        <v>10</v>
      </c>
      <c r="K44" t="str">
        <f>IF(J44="","Not Provided",VLOOKUP(J44,YOE_correlation[],2,TRUE))</f>
        <v>2. Intermediate</v>
      </c>
      <c r="L44" s="2">
        <v>50</v>
      </c>
      <c r="M44">
        <f t="shared" si="1"/>
        <v>50</v>
      </c>
      <c r="N44">
        <v>0</v>
      </c>
      <c r="O44" t="s">
        <v>143</v>
      </c>
      <c r="P44" t="str">
        <f t="shared" si="2"/>
        <v>Not Active</v>
      </c>
      <c r="R44" s="6" t="str">
        <f t="shared" si="3"/>
        <v>Not Rated</v>
      </c>
    </row>
    <row r="45" spans="1:18" x14ac:dyDescent="0.45">
      <c r="A45" t="s">
        <v>148</v>
      </c>
      <c r="B45" t="s">
        <v>149</v>
      </c>
      <c r="C45" t="str">
        <f t="shared" si="4"/>
        <v>Jason Singh</v>
      </c>
      <c r="D45" t="s">
        <v>15</v>
      </c>
      <c r="E45" t="str">
        <f t="shared" si="0"/>
        <v>Male</v>
      </c>
      <c r="F45">
        <v>41</v>
      </c>
      <c r="G45" t="s">
        <v>52</v>
      </c>
      <c r="H45" t="s">
        <v>10</v>
      </c>
      <c r="I45" t="s">
        <v>37</v>
      </c>
      <c r="K45" t="str">
        <f>IF(J45="","Not Provided",VLOOKUP(J45,YOE_correlation[],2,TRUE))</f>
        <v>Not Provided</v>
      </c>
      <c r="L45">
        <v>20</v>
      </c>
      <c r="M45">
        <f t="shared" si="1"/>
        <v>20</v>
      </c>
      <c r="N45">
        <v>2.8</v>
      </c>
      <c r="O45" t="b">
        <v>1</v>
      </c>
      <c r="P45" t="str">
        <f t="shared" si="2"/>
        <v>Active</v>
      </c>
      <c r="Q45" s="1">
        <v>0.63</v>
      </c>
      <c r="R45" s="6">
        <f t="shared" si="3"/>
        <v>0.63</v>
      </c>
    </row>
    <row r="46" spans="1:18" x14ac:dyDescent="0.45">
      <c r="A46" t="s">
        <v>150</v>
      </c>
      <c r="B46" t="s">
        <v>151</v>
      </c>
      <c r="C46" t="str">
        <f t="shared" si="4"/>
        <v>Michelle Ramirez</v>
      </c>
      <c r="D46" t="s">
        <v>62</v>
      </c>
      <c r="E46" t="str">
        <f t="shared" si="0"/>
        <v>Female</v>
      </c>
      <c r="F46">
        <v>51</v>
      </c>
      <c r="G46" t="s">
        <v>29</v>
      </c>
      <c r="H46" t="s">
        <v>30</v>
      </c>
      <c r="I46" t="s">
        <v>99</v>
      </c>
      <c r="J46">
        <v>23</v>
      </c>
      <c r="K46" t="str">
        <f>IF(J46="","Not Provided",VLOOKUP(J46,YOE_correlation[],2,TRUE))</f>
        <v>5. Expert / Veteran</v>
      </c>
      <c r="L46">
        <v>20</v>
      </c>
      <c r="M46">
        <f t="shared" si="1"/>
        <v>20</v>
      </c>
      <c r="N46">
        <v>2.5</v>
      </c>
      <c r="O46" t="b">
        <v>0</v>
      </c>
      <c r="P46" t="str">
        <f t="shared" si="2"/>
        <v>Not Active</v>
      </c>
      <c r="Q46" s="1">
        <v>0.8</v>
      </c>
      <c r="R46" s="6">
        <f t="shared" si="3"/>
        <v>0.8</v>
      </c>
    </row>
    <row r="47" spans="1:18" x14ac:dyDescent="0.45">
      <c r="A47" t="s">
        <v>152</v>
      </c>
      <c r="B47" t="s">
        <v>153</v>
      </c>
      <c r="C47" t="str">
        <f t="shared" si="4"/>
        <v>James Brown</v>
      </c>
      <c r="D47" t="s">
        <v>15</v>
      </c>
      <c r="E47" t="str">
        <f t="shared" si="0"/>
        <v>Male</v>
      </c>
      <c r="F47">
        <v>41</v>
      </c>
      <c r="G47" t="s">
        <v>137</v>
      </c>
      <c r="H47" t="s">
        <v>138</v>
      </c>
      <c r="I47" t="s">
        <v>23</v>
      </c>
      <c r="J47">
        <v>9</v>
      </c>
      <c r="K47" t="str">
        <f>IF(J47="","Not Provided",VLOOKUP(J47,YOE_correlation[],2,TRUE))</f>
        <v>2. Intermediate</v>
      </c>
      <c r="L47" s="2">
        <v>75</v>
      </c>
      <c r="M47">
        <f t="shared" si="1"/>
        <v>75</v>
      </c>
      <c r="N47">
        <v>4.9000000000000004</v>
      </c>
      <c r="O47">
        <v>1</v>
      </c>
      <c r="P47" t="str">
        <f t="shared" si="2"/>
        <v>Active</v>
      </c>
      <c r="Q47" s="1">
        <v>0.74</v>
      </c>
      <c r="R47" s="6">
        <f t="shared" si="3"/>
        <v>0.74</v>
      </c>
    </row>
    <row r="48" spans="1:18" x14ac:dyDescent="0.45">
      <c r="A48" t="s">
        <v>154</v>
      </c>
      <c r="B48" t="s">
        <v>155</v>
      </c>
      <c r="C48" t="str">
        <f>_xlfn.TEXTAFTER(B48,". ",)</f>
        <v>Samantha Simmons</v>
      </c>
      <c r="D48" t="s">
        <v>62</v>
      </c>
      <c r="E48" t="str">
        <f t="shared" si="0"/>
        <v>Female</v>
      </c>
      <c r="F48">
        <v>47</v>
      </c>
      <c r="G48" t="s">
        <v>123</v>
      </c>
      <c r="H48" t="s">
        <v>124</v>
      </c>
      <c r="I48" t="s">
        <v>74</v>
      </c>
      <c r="J48">
        <v>15</v>
      </c>
      <c r="K48" t="str">
        <f>IF(J48="","Not Provided",VLOOKUP(J48,YOE_correlation[],2,TRUE))</f>
        <v>3. Experienced</v>
      </c>
      <c r="L48" t="s">
        <v>94</v>
      </c>
      <c r="M48">
        <f t="shared" si="1"/>
        <v>30</v>
      </c>
      <c r="N48">
        <v>4.5</v>
      </c>
      <c r="O48">
        <v>1</v>
      </c>
      <c r="P48" t="str">
        <f t="shared" si="2"/>
        <v>Active</v>
      </c>
      <c r="Q48" s="1">
        <v>0.85</v>
      </c>
      <c r="R48" s="6">
        <f t="shared" si="3"/>
        <v>0.85</v>
      </c>
    </row>
    <row r="49" spans="1:18" x14ac:dyDescent="0.45">
      <c r="A49" t="s">
        <v>156</v>
      </c>
      <c r="B49" t="s">
        <v>157</v>
      </c>
      <c r="C49" t="str">
        <f t="shared" si="4"/>
        <v>Chase Mason</v>
      </c>
      <c r="D49" t="s">
        <v>15</v>
      </c>
      <c r="E49" t="str">
        <f t="shared" si="0"/>
        <v>Male</v>
      </c>
      <c r="F49">
        <v>25</v>
      </c>
      <c r="G49" t="s">
        <v>158</v>
      </c>
      <c r="H49" t="s">
        <v>159</v>
      </c>
      <c r="I49" t="s">
        <v>18</v>
      </c>
      <c r="J49">
        <v>4</v>
      </c>
      <c r="K49" t="str">
        <f>IF(J49="","Not Provided",VLOOKUP(J49,YOE_correlation[],2,TRUE))</f>
        <v>1. Entry-level</v>
      </c>
      <c r="L49">
        <v>50</v>
      </c>
      <c r="M49">
        <f t="shared" si="1"/>
        <v>50</v>
      </c>
      <c r="N49">
        <v>2.7</v>
      </c>
      <c r="O49" t="s">
        <v>19</v>
      </c>
      <c r="P49" t="str">
        <f t="shared" si="2"/>
        <v>Not Active</v>
      </c>
      <c r="Q49" s="1">
        <v>0.77</v>
      </c>
      <c r="R49" s="6">
        <f t="shared" si="3"/>
        <v>0.77</v>
      </c>
    </row>
    <row r="50" spans="1:18" x14ac:dyDescent="0.45">
      <c r="A50" t="s">
        <v>160</v>
      </c>
      <c r="B50" t="s">
        <v>161</v>
      </c>
      <c r="C50" t="str">
        <f t="shared" si="4"/>
        <v>Dominique Ward</v>
      </c>
      <c r="D50" t="s">
        <v>22</v>
      </c>
      <c r="E50" t="str">
        <f t="shared" si="0"/>
        <v>Female</v>
      </c>
      <c r="F50">
        <v>25</v>
      </c>
      <c r="G50" t="s">
        <v>162</v>
      </c>
      <c r="H50" t="s">
        <v>57</v>
      </c>
      <c r="I50" t="s">
        <v>11</v>
      </c>
      <c r="J50">
        <v>7</v>
      </c>
      <c r="K50" t="str">
        <f>IF(J50="","Not Provided",VLOOKUP(J50,YOE_correlation[],2,TRUE))</f>
        <v>2. Intermediate</v>
      </c>
      <c r="L50">
        <v>20</v>
      </c>
      <c r="M50">
        <f t="shared" si="1"/>
        <v>20</v>
      </c>
      <c r="N50">
        <v>1.9</v>
      </c>
      <c r="O50">
        <v>0</v>
      </c>
      <c r="P50" t="str">
        <f t="shared" si="2"/>
        <v>Not Active</v>
      </c>
      <c r="R50" s="6" t="str">
        <f t="shared" si="3"/>
        <v>Not Rated</v>
      </c>
    </row>
    <row r="51" spans="1:18" x14ac:dyDescent="0.45">
      <c r="A51" t="s">
        <v>163</v>
      </c>
      <c r="B51" t="s">
        <v>164</v>
      </c>
      <c r="C51" t="str">
        <f t="shared" si="4"/>
        <v>Lance Griffin</v>
      </c>
      <c r="D51" t="s">
        <v>34</v>
      </c>
      <c r="E51" t="str">
        <f t="shared" si="0"/>
        <v>Male</v>
      </c>
      <c r="F51">
        <v>29</v>
      </c>
      <c r="G51" t="s">
        <v>29</v>
      </c>
      <c r="H51" t="s">
        <v>30</v>
      </c>
      <c r="I51" t="s">
        <v>58</v>
      </c>
      <c r="J51">
        <v>1</v>
      </c>
      <c r="K51" t="str">
        <f>IF(J51="","Not Provided",VLOOKUP(J51,YOE_correlation[],2,TRUE))</f>
        <v>1. Entry-level</v>
      </c>
      <c r="L51">
        <v>20</v>
      </c>
      <c r="M51">
        <f t="shared" si="1"/>
        <v>20</v>
      </c>
      <c r="N51">
        <v>1.4</v>
      </c>
      <c r="O51">
        <v>1</v>
      </c>
      <c r="P51" t="str">
        <f t="shared" si="2"/>
        <v>Active</v>
      </c>
      <c r="Q51" s="1">
        <v>0.63</v>
      </c>
      <c r="R51" s="6">
        <f t="shared" si="3"/>
        <v>0.63</v>
      </c>
    </row>
    <row r="52" spans="1:18" x14ac:dyDescent="0.45">
      <c r="A52" t="s">
        <v>165</v>
      </c>
      <c r="B52" t="s">
        <v>166</v>
      </c>
      <c r="C52" t="str">
        <f t="shared" si="4"/>
        <v>Julie Burgess</v>
      </c>
      <c r="D52" t="s">
        <v>8</v>
      </c>
      <c r="E52" t="str">
        <f t="shared" si="0"/>
        <v>Female</v>
      </c>
      <c r="F52">
        <v>23</v>
      </c>
      <c r="G52" t="s">
        <v>56</v>
      </c>
      <c r="H52" t="s">
        <v>57</v>
      </c>
      <c r="I52" t="s">
        <v>63</v>
      </c>
      <c r="J52">
        <v>0</v>
      </c>
      <c r="K52" t="str">
        <f>IF(J52="","Not Provided",VLOOKUP(J52,YOE_correlation[],2,TRUE))</f>
        <v>1. Entry-level</v>
      </c>
      <c r="L52">
        <v>75</v>
      </c>
      <c r="M52">
        <f t="shared" si="1"/>
        <v>75</v>
      </c>
      <c r="N52">
        <v>1.9</v>
      </c>
      <c r="O52" t="b">
        <v>1</v>
      </c>
      <c r="P52" t="str">
        <f t="shared" si="2"/>
        <v>Active</v>
      </c>
      <c r="Q52" s="1">
        <v>0.79</v>
      </c>
      <c r="R52" s="6">
        <f t="shared" si="3"/>
        <v>0.79</v>
      </c>
    </row>
    <row r="53" spans="1:18" x14ac:dyDescent="0.45">
      <c r="A53" t="s">
        <v>167</v>
      </c>
      <c r="B53" t="s">
        <v>168</v>
      </c>
      <c r="C53" t="str">
        <f t="shared" si="4"/>
        <v>Don Scott</v>
      </c>
      <c r="D53" t="s">
        <v>15</v>
      </c>
      <c r="E53" t="str">
        <f t="shared" si="0"/>
        <v>Male</v>
      </c>
      <c r="F53">
        <v>31</v>
      </c>
      <c r="G53" t="s">
        <v>119</v>
      </c>
      <c r="H53" t="s">
        <v>120</v>
      </c>
      <c r="I53" t="s">
        <v>37</v>
      </c>
      <c r="J53">
        <v>8</v>
      </c>
      <c r="K53" t="str">
        <f>IF(J53="","Not Provided",VLOOKUP(J53,YOE_correlation[],2,TRUE))</f>
        <v>2. Intermediate</v>
      </c>
      <c r="L53">
        <v>50</v>
      </c>
      <c r="M53">
        <f t="shared" si="1"/>
        <v>50</v>
      </c>
      <c r="N53">
        <v>3.4</v>
      </c>
      <c r="O53">
        <v>0</v>
      </c>
      <c r="P53" t="str">
        <f t="shared" si="2"/>
        <v>Not Active</v>
      </c>
      <c r="R53" s="6" t="str">
        <f t="shared" si="3"/>
        <v>Not Rated</v>
      </c>
    </row>
    <row r="54" spans="1:18" x14ac:dyDescent="0.45">
      <c r="A54" t="s">
        <v>169</v>
      </c>
      <c r="B54" t="s">
        <v>170</v>
      </c>
      <c r="C54" t="str">
        <f t="shared" si="4"/>
        <v>Kyle Atkinson</v>
      </c>
      <c r="D54" t="s">
        <v>82</v>
      </c>
      <c r="E54" t="str">
        <f t="shared" si="0"/>
        <v>Male</v>
      </c>
      <c r="F54">
        <v>51</v>
      </c>
      <c r="G54" t="s">
        <v>16</v>
      </c>
      <c r="H54" t="s">
        <v>17</v>
      </c>
      <c r="I54" t="s">
        <v>99</v>
      </c>
      <c r="J54">
        <v>33</v>
      </c>
      <c r="K54" t="str">
        <f>IF(J54="","Not Provided",VLOOKUP(J54,YOE_correlation[],2,TRUE))</f>
        <v>5. Expert / Veteran</v>
      </c>
      <c r="L54">
        <v>75</v>
      </c>
      <c r="M54">
        <f t="shared" si="1"/>
        <v>75</v>
      </c>
      <c r="N54">
        <v>3.3</v>
      </c>
      <c r="P54" t="str">
        <f t="shared" si="2"/>
        <v>Not Reported</v>
      </c>
      <c r="Q54" s="1">
        <v>0.68</v>
      </c>
      <c r="R54" s="6">
        <f t="shared" si="3"/>
        <v>0.68</v>
      </c>
    </row>
    <row r="55" spans="1:18" x14ac:dyDescent="0.45">
      <c r="A55" t="s">
        <v>171</v>
      </c>
      <c r="B55" t="s">
        <v>172</v>
      </c>
      <c r="C55" t="str">
        <f t="shared" si="4"/>
        <v>Jimmy Hogan</v>
      </c>
      <c r="D55" t="s">
        <v>34</v>
      </c>
      <c r="E55" t="str">
        <f t="shared" si="0"/>
        <v>Male</v>
      </c>
      <c r="G55" t="s">
        <v>173</v>
      </c>
      <c r="H55" t="s">
        <v>57</v>
      </c>
      <c r="I55" t="s">
        <v>58</v>
      </c>
      <c r="J55">
        <v>1</v>
      </c>
      <c r="K55" t="str">
        <f>IF(J55="","Not Provided",VLOOKUP(J55,YOE_correlation[],2,TRUE))</f>
        <v>1. Entry-level</v>
      </c>
      <c r="L55">
        <v>30</v>
      </c>
      <c r="M55">
        <f t="shared" si="1"/>
        <v>30</v>
      </c>
      <c r="N55">
        <v>0</v>
      </c>
      <c r="O55">
        <v>0</v>
      </c>
      <c r="P55" t="str">
        <f t="shared" si="2"/>
        <v>Not Active</v>
      </c>
      <c r="Q55" s="1">
        <v>0.68</v>
      </c>
      <c r="R55" s="6">
        <f t="shared" si="3"/>
        <v>0.68</v>
      </c>
    </row>
    <row r="56" spans="1:18" x14ac:dyDescent="0.45">
      <c r="A56" t="s">
        <v>174</v>
      </c>
      <c r="B56" t="s">
        <v>175</v>
      </c>
      <c r="C56" t="str">
        <f t="shared" si="4"/>
        <v>Jennifer Mcintyre</v>
      </c>
      <c r="D56" t="s">
        <v>2</v>
      </c>
      <c r="E56" t="str">
        <f t="shared" si="0"/>
        <v>Female</v>
      </c>
      <c r="F56">
        <v>29</v>
      </c>
      <c r="G56" t="s">
        <v>48</v>
      </c>
      <c r="H56" t="s">
        <v>49</v>
      </c>
      <c r="I56" t="s">
        <v>63</v>
      </c>
      <c r="J56">
        <v>11</v>
      </c>
      <c r="K56" t="str">
        <f>IF(J56="","Not Provided",VLOOKUP(J56,YOE_correlation[],2,TRUE))</f>
        <v>3. Experienced</v>
      </c>
      <c r="L56">
        <v>100</v>
      </c>
      <c r="M56">
        <f t="shared" si="1"/>
        <v>100</v>
      </c>
      <c r="N56">
        <v>2.2999999999999998</v>
      </c>
      <c r="O56" t="b">
        <v>1</v>
      </c>
      <c r="P56" t="str">
        <f t="shared" si="2"/>
        <v>Active</v>
      </c>
      <c r="Q56" s="1">
        <v>0.72</v>
      </c>
      <c r="R56" s="6">
        <f t="shared" si="3"/>
        <v>0.72</v>
      </c>
    </row>
    <row r="57" spans="1:18" x14ac:dyDescent="0.45">
      <c r="A57" t="s">
        <v>176</v>
      </c>
      <c r="B57" t="s">
        <v>177</v>
      </c>
      <c r="C57" t="str">
        <f t="shared" si="4"/>
        <v>Larry Simpson</v>
      </c>
      <c r="D57" t="s">
        <v>34</v>
      </c>
      <c r="E57" t="str">
        <f t="shared" si="0"/>
        <v>Male</v>
      </c>
      <c r="F57">
        <v>50</v>
      </c>
      <c r="G57" t="s">
        <v>52</v>
      </c>
      <c r="H57" t="s">
        <v>10</v>
      </c>
      <c r="I57" t="s">
        <v>31</v>
      </c>
      <c r="J57">
        <v>15</v>
      </c>
      <c r="K57" t="str">
        <f>IF(J57="","Not Provided",VLOOKUP(J57,YOE_correlation[],2,TRUE))</f>
        <v>3. Experienced</v>
      </c>
      <c r="M57" t="str">
        <f t="shared" si="1"/>
        <v/>
      </c>
      <c r="N57">
        <v>2</v>
      </c>
      <c r="O57" t="s">
        <v>53</v>
      </c>
      <c r="P57" t="str">
        <f t="shared" si="2"/>
        <v>Active</v>
      </c>
      <c r="Q57" s="1">
        <v>0.65</v>
      </c>
      <c r="R57" s="6">
        <f t="shared" si="3"/>
        <v>0.65</v>
      </c>
    </row>
    <row r="58" spans="1:18" x14ac:dyDescent="0.45">
      <c r="A58" t="s">
        <v>178</v>
      </c>
      <c r="B58" t="s">
        <v>179</v>
      </c>
      <c r="C58" t="str">
        <f t="shared" si="4"/>
        <v>Laura Price</v>
      </c>
      <c r="D58" t="s">
        <v>2</v>
      </c>
      <c r="E58" t="str">
        <f t="shared" si="0"/>
        <v>Female</v>
      </c>
      <c r="F58">
        <v>26</v>
      </c>
      <c r="G58" t="s">
        <v>52</v>
      </c>
      <c r="H58" t="s">
        <v>10</v>
      </c>
      <c r="I58" t="s">
        <v>74</v>
      </c>
      <c r="J58">
        <v>8</v>
      </c>
      <c r="K58" t="str">
        <f>IF(J58="","Not Provided",VLOOKUP(J58,YOE_correlation[],2,TRUE))</f>
        <v>2. Intermediate</v>
      </c>
      <c r="L58">
        <v>50</v>
      </c>
      <c r="M58">
        <f t="shared" si="1"/>
        <v>50</v>
      </c>
      <c r="N58">
        <v>1.3</v>
      </c>
      <c r="O58" t="b">
        <v>0</v>
      </c>
      <c r="P58" t="str">
        <f t="shared" si="2"/>
        <v>Not Active</v>
      </c>
      <c r="Q58" s="1">
        <v>0.76</v>
      </c>
      <c r="R58" s="6">
        <f t="shared" si="3"/>
        <v>0.76</v>
      </c>
    </row>
    <row r="59" spans="1:18" x14ac:dyDescent="0.45">
      <c r="A59" t="s">
        <v>180</v>
      </c>
      <c r="B59" t="s">
        <v>181</v>
      </c>
      <c r="C59" t="str">
        <f t="shared" si="4"/>
        <v>Mark Wright</v>
      </c>
      <c r="D59" t="s">
        <v>82</v>
      </c>
      <c r="E59" t="str">
        <f t="shared" si="0"/>
        <v>Male</v>
      </c>
      <c r="F59">
        <v>38</v>
      </c>
      <c r="G59" t="s">
        <v>112</v>
      </c>
      <c r="H59" t="s">
        <v>10</v>
      </c>
      <c r="I59" t="s">
        <v>31</v>
      </c>
      <c r="J59">
        <v>17</v>
      </c>
      <c r="K59" t="str">
        <f>IF(J59="","Not Provided",VLOOKUP(J59,YOE_correlation[],2,TRUE))</f>
        <v>4. Senior</v>
      </c>
      <c r="L59" t="s">
        <v>41</v>
      </c>
      <c r="M59">
        <f t="shared" si="1"/>
        <v>40</v>
      </c>
      <c r="N59">
        <v>4</v>
      </c>
      <c r="O59" t="b">
        <v>1</v>
      </c>
      <c r="P59" t="str">
        <f t="shared" si="2"/>
        <v>Active</v>
      </c>
      <c r="Q59" s="1">
        <v>0.9</v>
      </c>
      <c r="R59" s="6">
        <f t="shared" si="3"/>
        <v>0.9</v>
      </c>
    </row>
    <row r="60" spans="1:18" x14ac:dyDescent="0.45">
      <c r="A60" t="s">
        <v>182</v>
      </c>
      <c r="B60" t="s">
        <v>183</v>
      </c>
      <c r="C60" t="str">
        <f t="shared" si="4"/>
        <v>Samantha Mcdaniel</v>
      </c>
      <c r="D60" t="s">
        <v>8</v>
      </c>
      <c r="E60" t="str">
        <f t="shared" si="0"/>
        <v>Female</v>
      </c>
      <c r="F60">
        <v>23</v>
      </c>
      <c r="G60" t="s">
        <v>78</v>
      </c>
      <c r="H60" t="s">
        <v>79</v>
      </c>
      <c r="I60" t="s">
        <v>11</v>
      </c>
      <c r="K60" t="str">
        <f>IF(J60="","Not Provided",VLOOKUP(J60,YOE_correlation[],2,TRUE))</f>
        <v>Not Provided</v>
      </c>
      <c r="L60">
        <v>75</v>
      </c>
      <c r="M60">
        <f t="shared" si="1"/>
        <v>75</v>
      </c>
      <c r="N60">
        <v>3.6</v>
      </c>
      <c r="O60">
        <v>1</v>
      </c>
      <c r="P60" t="str">
        <f t="shared" si="2"/>
        <v>Active</v>
      </c>
      <c r="Q60" s="1">
        <v>0.65</v>
      </c>
      <c r="R60" s="6">
        <f t="shared" si="3"/>
        <v>0.65</v>
      </c>
    </row>
    <row r="61" spans="1:18" x14ac:dyDescent="0.45">
      <c r="A61" t="s">
        <v>184</v>
      </c>
      <c r="B61" t="s">
        <v>185</v>
      </c>
      <c r="C61" t="str">
        <f t="shared" si="4"/>
        <v>Barbara Foster</v>
      </c>
      <c r="D61" t="s">
        <v>62</v>
      </c>
      <c r="E61" t="str">
        <f t="shared" si="0"/>
        <v>Female</v>
      </c>
      <c r="F61">
        <v>51</v>
      </c>
      <c r="G61" t="s">
        <v>137</v>
      </c>
      <c r="H61" t="s">
        <v>138</v>
      </c>
      <c r="I61" t="s">
        <v>74</v>
      </c>
      <c r="J61">
        <v>28</v>
      </c>
      <c r="K61" t="str">
        <f>IF(J61="","Not Provided",VLOOKUP(J61,YOE_correlation[],2,TRUE))</f>
        <v>5. Expert / Veteran</v>
      </c>
      <c r="L61">
        <v>40</v>
      </c>
      <c r="M61">
        <f t="shared" si="1"/>
        <v>40</v>
      </c>
      <c r="N61">
        <v>3.9</v>
      </c>
      <c r="O61">
        <v>0</v>
      </c>
      <c r="P61" t="str">
        <f t="shared" si="2"/>
        <v>Not Active</v>
      </c>
      <c r="Q61" s="1">
        <v>0.63</v>
      </c>
      <c r="R61" s="6">
        <f t="shared" si="3"/>
        <v>0.63</v>
      </c>
    </row>
    <row r="62" spans="1:18" x14ac:dyDescent="0.45">
      <c r="A62" t="s">
        <v>186</v>
      </c>
      <c r="B62" t="s">
        <v>187</v>
      </c>
      <c r="C62" t="str">
        <f t="shared" si="4"/>
        <v>Courtney Tran</v>
      </c>
      <c r="D62" t="s">
        <v>22</v>
      </c>
      <c r="E62" t="str">
        <f t="shared" si="0"/>
        <v>Female</v>
      </c>
      <c r="F62">
        <v>51</v>
      </c>
      <c r="G62" t="s">
        <v>35</v>
      </c>
      <c r="H62" t="s">
        <v>36</v>
      </c>
      <c r="I62" t="s">
        <v>31</v>
      </c>
      <c r="J62">
        <v>33</v>
      </c>
      <c r="K62" t="str">
        <f>IF(J62="","Not Provided",VLOOKUP(J62,YOE_correlation[],2,TRUE))</f>
        <v>5. Expert / Veteran</v>
      </c>
      <c r="L62" s="2">
        <v>75</v>
      </c>
      <c r="M62">
        <f t="shared" si="1"/>
        <v>75</v>
      </c>
      <c r="N62">
        <v>0</v>
      </c>
      <c r="O62" t="b">
        <v>1</v>
      </c>
      <c r="P62" t="str">
        <f t="shared" si="2"/>
        <v>Active</v>
      </c>
      <c r="R62" s="6" t="str">
        <f t="shared" si="3"/>
        <v>Not Rated</v>
      </c>
    </row>
    <row r="63" spans="1:18" x14ac:dyDescent="0.45">
      <c r="A63" t="s">
        <v>188</v>
      </c>
      <c r="B63" t="s">
        <v>189</v>
      </c>
      <c r="C63" t="str">
        <f t="shared" si="4"/>
        <v>Eddie Todd</v>
      </c>
      <c r="D63" t="s">
        <v>82</v>
      </c>
      <c r="E63" t="str">
        <f t="shared" si="0"/>
        <v>Male</v>
      </c>
      <c r="F63">
        <v>47</v>
      </c>
      <c r="G63" t="s">
        <v>16</v>
      </c>
      <c r="H63" t="s">
        <v>17</v>
      </c>
      <c r="I63" t="s">
        <v>31</v>
      </c>
      <c r="J63">
        <v>18</v>
      </c>
      <c r="K63" t="str">
        <f>IF(J63="","Not Provided",VLOOKUP(J63,YOE_correlation[],2,TRUE))</f>
        <v>4. Senior</v>
      </c>
      <c r="L63">
        <v>75</v>
      </c>
      <c r="M63">
        <f t="shared" si="1"/>
        <v>75</v>
      </c>
      <c r="N63">
        <v>0</v>
      </c>
      <c r="O63">
        <v>0</v>
      </c>
      <c r="P63" t="str">
        <f t="shared" si="2"/>
        <v>Not Active</v>
      </c>
      <c r="R63" s="6" t="str">
        <f t="shared" si="3"/>
        <v>Not Rated</v>
      </c>
    </row>
    <row r="64" spans="1:18" x14ac:dyDescent="0.45">
      <c r="A64" t="s">
        <v>190</v>
      </c>
      <c r="B64" t="s">
        <v>191</v>
      </c>
      <c r="C64" t="str">
        <f t="shared" si="4"/>
        <v>Christine Johnson</v>
      </c>
      <c r="D64" t="s">
        <v>62</v>
      </c>
      <c r="E64" t="str">
        <f t="shared" si="0"/>
        <v>Female</v>
      </c>
      <c r="F64">
        <v>34</v>
      </c>
      <c r="G64" t="s">
        <v>108</v>
      </c>
      <c r="H64" t="s">
        <v>109</v>
      </c>
      <c r="I64" t="s">
        <v>58</v>
      </c>
      <c r="J64">
        <v>16</v>
      </c>
      <c r="K64" t="str">
        <f>IF(J64="","Not Provided",VLOOKUP(J64,YOE_correlation[],2,TRUE))</f>
        <v>4. Senior</v>
      </c>
      <c r="L64" s="2">
        <v>20</v>
      </c>
      <c r="M64">
        <f t="shared" si="1"/>
        <v>20</v>
      </c>
      <c r="N64">
        <v>2.2999999999999998</v>
      </c>
      <c r="O64" t="s">
        <v>53</v>
      </c>
      <c r="P64" t="str">
        <f t="shared" si="2"/>
        <v>Active</v>
      </c>
      <c r="Q64" s="1">
        <v>0.93</v>
      </c>
      <c r="R64" s="6">
        <f t="shared" si="3"/>
        <v>0.93</v>
      </c>
    </row>
    <row r="65" spans="1:18" x14ac:dyDescent="0.45">
      <c r="A65" t="s">
        <v>192</v>
      </c>
      <c r="B65" t="s">
        <v>193</v>
      </c>
      <c r="C65" t="str">
        <f t="shared" si="4"/>
        <v>Leah Phelps</v>
      </c>
      <c r="D65" t="s">
        <v>2</v>
      </c>
      <c r="E65" t="str">
        <f t="shared" si="0"/>
        <v>Female</v>
      </c>
      <c r="F65">
        <v>58</v>
      </c>
      <c r="G65" t="s">
        <v>35</v>
      </c>
      <c r="H65" t="s">
        <v>36</v>
      </c>
      <c r="I65" t="s">
        <v>37</v>
      </c>
      <c r="J65">
        <v>35</v>
      </c>
      <c r="K65" t="str">
        <f>IF(J65="","Not Provided",VLOOKUP(J65,YOE_correlation[],2,TRUE))</f>
        <v>5. Expert / Veteran</v>
      </c>
      <c r="L65" t="s">
        <v>83</v>
      </c>
      <c r="M65">
        <f t="shared" si="1"/>
        <v>50</v>
      </c>
      <c r="N65">
        <v>4.7</v>
      </c>
      <c r="O65" t="s">
        <v>143</v>
      </c>
      <c r="P65" t="str">
        <f t="shared" si="2"/>
        <v>Not Active</v>
      </c>
      <c r="Q65" s="1">
        <v>0.7</v>
      </c>
      <c r="R65" s="6">
        <f t="shared" si="3"/>
        <v>0.7</v>
      </c>
    </row>
    <row r="66" spans="1:18" x14ac:dyDescent="0.45">
      <c r="A66" t="s">
        <v>194</v>
      </c>
      <c r="B66" t="s">
        <v>195</v>
      </c>
      <c r="C66" t="str">
        <f t="shared" si="4"/>
        <v>Rebekah Williams</v>
      </c>
      <c r="D66" t="s">
        <v>22</v>
      </c>
      <c r="E66" t="str">
        <f t="shared" si="0"/>
        <v>Female</v>
      </c>
      <c r="F66">
        <v>50</v>
      </c>
      <c r="G66" t="s">
        <v>108</v>
      </c>
      <c r="H66" t="s">
        <v>109</v>
      </c>
      <c r="I66" t="s">
        <v>31</v>
      </c>
      <c r="J66">
        <v>14</v>
      </c>
      <c r="K66" t="str">
        <f>IF(J66="","Not Provided",VLOOKUP(J66,YOE_correlation[],2,TRUE))</f>
        <v>3. Experienced</v>
      </c>
      <c r="M66" t="str">
        <f t="shared" si="1"/>
        <v/>
      </c>
      <c r="N66">
        <v>3.5</v>
      </c>
      <c r="O66" t="s">
        <v>59</v>
      </c>
      <c r="P66" t="str">
        <f t="shared" si="2"/>
        <v>Active</v>
      </c>
      <c r="Q66" s="1">
        <v>0.83</v>
      </c>
      <c r="R66" s="6">
        <f t="shared" si="3"/>
        <v>0.83</v>
      </c>
    </row>
    <row r="67" spans="1:18" x14ac:dyDescent="0.45">
      <c r="A67" t="s">
        <v>196</v>
      </c>
      <c r="B67" t="s">
        <v>197</v>
      </c>
      <c r="C67" t="str">
        <f t="shared" si="4"/>
        <v>Crystal Wilson</v>
      </c>
      <c r="D67" t="s">
        <v>8</v>
      </c>
      <c r="E67" t="str">
        <f t="shared" ref="E67:E130" si="5">IF(LOWER(LEFT(D67,1))="f", "Female", "Male")</f>
        <v>Female</v>
      </c>
      <c r="F67">
        <v>34</v>
      </c>
      <c r="G67" t="s">
        <v>173</v>
      </c>
      <c r="H67" t="s">
        <v>57</v>
      </c>
      <c r="I67" t="s">
        <v>23</v>
      </c>
      <c r="J67">
        <v>12</v>
      </c>
      <c r="K67" t="str">
        <f>IF(J67="","Not Provided",VLOOKUP(J67,YOE_correlation[],2,TRUE))</f>
        <v>3. Experienced</v>
      </c>
      <c r="L67">
        <v>40</v>
      </c>
      <c r="M67">
        <f t="shared" ref="M67:M130" si="6">IFERROR(--_xlfn.REGEXREPLACE(L67,"[^0-9.]",""),"")</f>
        <v>40</v>
      </c>
      <c r="N67">
        <v>2.4</v>
      </c>
      <c r="O67">
        <v>1</v>
      </c>
      <c r="P67" t="str">
        <f t="shared" ref="P67:P130" si="7">IF(O67="","Not Reported",IF(_xlfn.REGEXTEST(TRIM(UPPER(O67)),"^(1|Y|YES|TRUE)$",1),"Active","Not Active"))</f>
        <v>Active</v>
      </c>
      <c r="Q67">
        <v>64</v>
      </c>
      <c r="R67" s="6">
        <f t="shared" ref="R67:R130" si="8">IF(
    Q67="",
    "Not Rated",
    IF(
        RIGHT(TRIM(Q67),1)="%",
        VALUE(_xlfn.REGEXREPLACE(Q67,"%",""))/100,
        IF(Q67&gt;1, Q67/100,Q67)
    )
)</f>
        <v>0.64</v>
      </c>
    </row>
    <row r="68" spans="1:18" x14ac:dyDescent="0.45">
      <c r="A68" t="s">
        <v>198</v>
      </c>
      <c r="B68" t="s">
        <v>199</v>
      </c>
      <c r="C68" t="str">
        <f t="shared" ref="C68:C131" si="9">B68</f>
        <v>Ashley Cordova</v>
      </c>
      <c r="D68" t="s">
        <v>62</v>
      </c>
      <c r="E68" t="str">
        <f t="shared" si="5"/>
        <v>Female</v>
      </c>
      <c r="F68">
        <v>45</v>
      </c>
      <c r="G68" t="s">
        <v>92</v>
      </c>
      <c r="H68" t="s">
        <v>93</v>
      </c>
      <c r="I68" t="s">
        <v>31</v>
      </c>
      <c r="J68">
        <v>11</v>
      </c>
      <c r="K68" t="str">
        <f>IF(J68="","Not Provided",VLOOKUP(J68,YOE_correlation[],2,TRUE))</f>
        <v>3. Experienced</v>
      </c>
      <c r="L68" t="s">
        <v>38</v>
      </c>
      <c r="M68">
        <f t="shared" si="6"/>
        <v>75</v>
      </c>
      <c r="N68">
        <v>4</v>
      </c>
      <c r="O68" t="s">
        <v>19</v>
      </c>
      <c r="P68" t="str">
        <f t="shared" si="7"/>
        <v>Not Active</v>
      </c>
      <c r="Q68" s="1">
        <v>1</v>
      </c>
      <c r="R68" s="6">
        <f t="shared" si="8"/>
        <v>1</v>
      </c>
    </row>
    <row r="69" spans="1:18" x14ac:dyDescent="0.45">
      <c r="A69" t="s">
        <v>200</v>
      </c>
      <c r="B69" t="s">
        <v>201</v>
      </c>
      <c r="C69" t="str">
        <f t="shared" si="9"/>
        <v>Vicki Kelly</v>
      </c>
      <c r="D69" t="s">
        <v>8</v>
      </c>
      <c r="E69" t="str">
        <f t="shared" si="5"/>
        <v>Female</v>
      </c>
      <c r="F69">
        <v>55</v>
      </c>
      <c r="G69" t="s">
        <v>92</v>
      </c>
      <c r="H69" t="s">
        <v>93</v>
      </c>
      <c r="I69" t="s">
        <v>23</v>
      </c>
      <c r="J69">
        <v>0</v>
      </c>
      <c r="K69" t="str">
        <f>IF(J69="","Not Provided",VLOOKUP(J69,YOE_correlation[],2,TRUE))</f>
        <v>1. Entry-level</v>
      </c>
      <c r="L69" s="2">
        <v>40</v>
      </c>
      <c r="M69">
        <f t="shared" si="6"/>
        <v>40</v>
      </c>
      <c r="N69">
        <v>0</v>
      </c>
      <c r="O69" t="b">
        <v>1</v>
      </c>
      <c r="P69" t="str">
        <f t="shared" si="7"/>
        <v>Active</v>
      </c>
      <c r="R69" s="6" t="str">
        <f t="shared" si="8"/>
        <v>Not Rated</v>
      </c>
    </row>
    <row r="70" spans="1:18" x14ac:dyDescent="0.45">
      <c r="A70" t="s">
        <v>202</v>
      </c>
      <c r="B70" t="s">
        <v>203</v>
      </c>
      <c r="C70" t="str">
        <f t="shared" si="9"/>
        <v>Corey Warren</v>
      </c>
      <c r="D70" t="s">
        <v>34</v>
      </c>
      <c r="E70" t="str">
        <f t="shared" si="5"/>
        <v>Male</v>
      </c>
      <c r="G70" t="s">
        <v>56</v>
      </c>
      <c r="H70" t="s">
        <v>57</v>
      </c>
      <c r="I70" t="s">
        <v>58</v>
      </c>
      <c r="J70">
        <v>6</v>
      </c>
      <c r="K70" t="str">
        <f>IF(J70="","Not Provided",VLOOKUP(J70,YOE_correlation[],2,TRUE))</f>
        <v>2. Intermediate</v>
      </c>
      <c r="L70">
        <v>100</v>
      </c>
      <c r="M70">
        <f t="shared" si="6"/>
        <v>100</v>
      </c>
      <c r="N70">
        <v>1.5</v>
      </c>
      <c r="O70" t="b">
        <v>0</v>
      </c>
      <c r="P70" t="str">
        <f t="shared" si="7"/>
        <v>Not Active</v>
      </c>
      <c r="R70" s="6" t="str">
        <f t="shared" si="8"/>
        <v>Not Rated</v>
      </c>
    </row>
    <row r="71" spans="1:18" x14ac:dyDescent="0.45">
      <c r="A71" t="s">
        <v>204</v>
      </c>
      <c r="B71" t="s">
        <v>205</v>
      </c>
      <c r="C71" t="str">
        <f t="shared" si="9"/>
        <v>Gina Thompson</v>
      </c>
      <c r="D71" t="s">
        <v>8</v>
      </c>
      <c r="E71" t="str">
        <f t="shared" si="5"/>
        <v>Female</v>
      </c>
      <c r="F71">
        <v>60</v>
      </c>
      <c r="G71" t="s">
        <v>158</v>
      </c>
      <c r="H71" t="s">
        <v>159</v>
      </c>
      <c r="I71" t="s">
        <v>58</v>
      </c>
      <c r="J71">
        <v>38</v>
      </c>
      <c r="K71" t="str">
        <f>IF(J71="","Not Provided",VLOOKUP(J71,YOE_correlation[],2,TRUE))</f>
        <v>5. Expert / Veteran</v>
      </c>
      <c r="L71" s="2">
        <v>20</v>
      </c>
      <c r="M71">
        <f t="shared" si="6"/>
        <v>20</v>
      </c>
      <c r="N71">
        <v>2</v>
      </c>
      <c r="O71" t="s">
        <v>143</v>
      </c>
      <c r="P71" t="str">
        <f t="shared" si="7"/>
        <v>Not Active</v>
      </c>
      <c r="Q71" s="1">
        <v>0.71</v>
      </c>
      <c r="R71" s="6">
        <f t="shared" si="8"/>
        <v>0.71</v>
      </c>
    </row>
    <row r="72" spans="1:18" x14ac:dyDescent="0.45">
      <c r="A72" t="s">
        <v>206</v>
      </c>
      <c r="B72" t="s">
        <v>207</v>
      </c>
      <c r="C72" t="str">
        <f t="shared" si="9"/>
        <v>Yvonne Berg</v>
      </c>
      <c r="D72" t="s">
        <v>2</v>
      </c>
      <c r="E72" t="str">
        <f t="shared" si="5"/>
        <v>Female</v>
      </c>
      <c r="F72">
        <v>33</v>
      </c>
      <c r="G72" t="s">
        <v>137</v>
      </c>
      <c r="H72" t="s">
        <v>138</v>
      </c>
      <c r="I72" t="s">
        <v>11</v>
      </c>
      <c r="J72">
        <v>11</v>
      </c>
      <c r="K72" t="str">
        <f>IF(J72="","Not Provided",VLOOKUP(J72,YOE_correlation[],2,TRUE))</f>
        <v>3. Experienced</v>
      </c>
      <c r="M72" t="str">
        <f t="shared" si="6"/>
        <v/>
      </c>
      <c r="O72" t="s">
        <v>53</v>
      </c>
      <c r="P72" t="str">
        <f t="shared" si="7"/>
        <v>Active</v>
      </c>
      <c r="Q72" s="1">
        <v>0.84</v>
      </c>
      <c r="R72" s="6">
        <f t="shared" si="8"/>
        <v>0.84</v>
      </c>
    </row>
    <row r="73" spans="1:18" x14ac:dyDescent="0.45">
      <c r="A73" t="s">
        <v>208</v>
      </c>
      <c r="B73" t="s">
        <v>209</v>
      </c>
      <c r="C73" t="str">
        <f t="shared" si="9"/>
        <v>Thomas Miller</v>
      </c>
      <c r="D73" t="s">
        <v>77</v>
      </c>
      <c r="E73" t="str">
        <f t="shared" si="5"/>
        <v>Male</v>
      </c>
      <c r="F73">
        <v>60</v>
      </c>
      <c r="G73" t="s">
        <v>3</v>
      </c>
      <c r="H73" t="s">
        <v>4</v>
      </c>
      <c r="I73" t="s">
        <v>74</v>
      </c>
      <c r="J73">
        <v>13</v>
      </c>
      <c r="K73" t="str">
        <f>IF(J73="","Not Provided",VLOOKUP(J73,YOE_correlation[],2,TRUE))</f>
        <v>3. Experienced</v>
      </c>
      <c r="L73" t="s">
        <v>83</v>
      </c>
      <c r="M73">
        <f t="shared" si="6"/>
        <v>50</v>
      </c>
      <c r="N73">
        <v>1</v>
      </c>
      <c r="O73" t="b">
        <v>0</v>
      </c>
      <c r="P73" t="str">
        <f t="shared" si="7"/>
        <v>Not Active</v>
      </c>
      <c r="R73" s="6" t="str">
        <f t="shared" si="8"/>
        <v>Not Rated</v>
      </c>
    </row>
    <row r="74" spans="1:18" x14ac:dyDescent="0.45">
      <c r="A74" t="s">
        <v>210</v>
      </c>
      <c r="B74" t="s">
        <v>211</v>
      </c>
      <c r="C74" t="str">
        <f t="shared" si="9"/>
        <v>Nicholas Burton</v>
      </c>
      <c r="D74" t="s">
        <v>47</v>
      </c>
      <c r="E74" t="str">
        <f t="shared" si="5"/>
        <v>Male</v>
      </c>
      <c r="F74">
        <v>40</v>
      </c>
      <c r="G74" t="s">
        <v>44</v>
      </c>
      <c r="H74" t="s">
        <v>10</v>
      </c>
      <c r="I74" t="s">
        <v>23</v>
      </c>
      <c r="J74">
        <v>9</v>
      </c>
      <c r="K74" t="str">
        <f>IF(J74="","Not Provided",VLOOKUP(J74,YOE_correlation[],2,TRUE))</f>
        <v>2. Intermediate</v>
      </c>
      <c r="L74" s="2">
        <v>100</v>
      </c>
      <c r="M74">
        <f t="shared" si="6"/>
        <v>100</v>
      </c>
      <c r="N74">
        <v>4.5</v>
      </c>
      <c r="O74" t="s">
        <v>53</v>
      </c>
      <c r="P74" t="str">
        <f t="shared" si="7"/>
        <v>Active</v>
      </c>
      <c r="Q74" s="1">
        <v>0.69</v>
      </c>
      <c r="R74" s="6">
        <f t="shared" si="8"/>
        <v>0.69</v>
      </c>
    </row>
    <row r="75" spans="1:18" x14ac:dyDescent="0.45">
      <c r="A75" t="s">
        <v>212</v>
      </c>
      <c r="B75" t="s">
        <v>213</v>
      </c>
      <c r="C75" t="str">
        <f t="shared" si="9"/>
        <v>Jorge Riley</v>
      </c>
      <c r="D75" t="s">
        <v>82</v>
      </c>
      <c r="E75" t="str">
        <f t="shared" si="5"/>
        <v>Male</v>
      </c>
      <c r="F75">
        <v>59</v>
      </c>
      <c r="G75" t="s">
        <v>9</v>
      </c>
      <c r="H75" t="s">
        <v>10</v>
      </c>
      <c r="I75" t="s">
        <v>5</v>
      </c>
      <c r="J75">
        <v>4</v>
      </c>
      <c r="K75" t="str">
        <f>IF(J75="","Not Provided",VLOOKUP(J75,YOE_correlation[],2,TRUE))</f>
        <v>1. Entry-level</v>
      </c>
      <c r="M75" t="str">
        <f t="shared" si="6"/>
        <v/>
      </c>
      <c r="N75">
        <v>1.9</v>
      </c>
      <c r="O75" t="b">
        <v>0</v>
      </c>
      <c r="P75" t="str">
        <f t="shared" si="7"/>
        <v>Not Active</v>
      </c>
      <c r="Q75">
        <v>88</v>
      </c>
      <c r="R75" s="6">
        <f t="shared" si="8"/>
        <v>0.88</v>
      </c>
    </row>
    <row r="76" spans="1:18" x14ac:dyDescent="0.45">
      <c r="A76" t="s">
        <v>214</v>
      </c>
      <c r="B76" t="s">
        <v>215</v>
      </c>
      <c r="C76" t="str">
        <f t="shared" si="9"/>
        <v>Melvin Harris</v>
      </c>
      <c r="D76" t="s">
        <v>77</v>
      </c>
      <c r="E76" t="str">
        <f t="shared" si="5"/>
        <v>Male</v>
      </c>
      <c r="F76">
        <v>36</v>
      </c>
      <c r="G76" t="s">
        <v>3</v>
      </c>
      <c r="H76" t="s">
        <v>4</v>
      </c>
      <c r="I76" t="s">
        <v>99</v>
      </c>
      <c r="J76">
        <v>14</v>
      </c>
      <c r="K76" t="str">
        <f>IF(J76="","Not Provided",VLOOKUP(J76,YOE_correlation[],2,TRUE))</f>
        <v>3. Experienced</v>
      </c>
      <c r="L76" s="2">
        <v>100</v>
      </c>
      <c r="M76">
        <f t="shared" si="6"/>
        <v>100</v>
      </c>
      <c r="N76">
        <v>3.7</v>
      </c>
      <c r="O76">
        <v>0</v>
      </c>
      <c r="P76" t="str">
        <f t="shared" si="7"/>
        <v>Not Active</v>
      </c>
      <c r="R76" s="6" t="str">
        <f t="shared" si="8"/>
        <v>Not Rated</v>
      </c>
    </row>
    <row r="77" spans="1:18" x14ac:dyDescent="0.45">
      <c r="A77" t="s">
        <v>216</v>
      </c>
      <c r="B77" t="s">
        <v>217</v>
      </c>
      <c r="C77" t="str">
        <f t="shared" si="9"/>
        <v>Jeremy Meyer</v>
      </c>
      <c r="D77" t="s">
        <v>82</v>
      </c>
      <c r="E77" t="str">
        <f t="shared" si="5"/>
        <v>Male</v>
      </c>
      <c r="F77">
        <v>32</v>
      </c>
      <c r="G77" t="s">
        <v>78</v>
      </c>
      <c r="H77" t="s">
        <v>79</v>
      </c>
      <c r="I77" t="s">
        <v>37</v>
      </c>
      <c r="K77" t="str">
        <f>IF(J77="","Not Provided",VLOOKUP(J77,YOE_correlation[],2,TRUE))</f>
        <v>Not Provided</v>
      </c>
      <c r="L77">
        <v>30</v>
      </c>
      <c r="M77">
        <f t="shared" si="6"/>
        <v>30</v>
      </c>
      <c r="N77">
        <v>1.9</v>
      </c>
      <c r="O77" t="b">
        <v>1</v>
      </c>
      <c r="P77" t="str">
        <f t="shared" si="7"/>
        <v>Active</v>
      </c>
      <c r="Q77" s="1">
        <v>0.96</v>
      </c>
      <c r="R77" s="6">
        <f t="shared" si="8"/>
        <v>0.96</v>
      </c>
    </row>
    <row r="78" spans="1:18" x14ac:dyDescent="0.45">
      <c r="A78" t="s">
        <v>218</v>
      </c>
      <c r="B78" t="s">
        <v>219</v>
      </c>
      <c r="C78" t="str">
        <f t="shared" si="9"/>
        <v>Timothy Lee</v>
      </c>
      <c r="D78" t="s">
        <v>15</v>
      </c>
      <c r="E78" t="str">
        <f t="shared" si="5"/>
        <v>Male</v>
      </c>
      <c r="F78">
        <v>59</v>
      </c>
      <c r="G78" t="s">
        <v>9</v>
      </c>
      <c r="H78" t="s">
        <v>10</v>
      </c>
      <c r="I78" t="s">
        <v>31</v>
      </c>
      <c r="J78">
        <v>9</v>
      </c>
      <c r="K78" t="str">
        <f>IF(J78="","Not Provided",VLOOKUP(J78,YOE_correlation[],2,TRUE))</f>
        <v>2. Intermediate</v>
      </c>
      <c r="L78" t="s">
        <v>38</v>
      </c>
      <c r="M78">
        <f t="shared" si="6"/>
        <v>75</v>
      </c>
      <c r="N78">
        <v>4</v>
      </c>
      <c r="O78">
        <v>1</v>
      </c>
      <c r="P78" t="str">
        <f t="shared" si="7"/>
        <v>Active</v>
      </c>
      <c r="Q78">
        <v>96</v>
      </c>
      <c r="R78" s="6">
        <f t="shared" si="8"/>
        <v>0.96</v>
      </c>
    </row>
    <row r="79" spans="1:18" x14ac:dyDescent="0.45">
      <c r="A79" t="s">
        <v>220</v>
      </c>
      <c r="B79" t="s">
        <v>221</v>
      </c>
      <c r="C79" t="str">
        <f t="shared" si="9"/>
        <v>Diana Bautista</v>
      </c>
      <c r="D79" t="s">
        <v>22</v>
      </c>
      <c r="E79" t="str">
        <f t="shared" si="5"/>
        <v>Female</v>
      </c>
      <c r="F79">
        <v>54</v>
      </c>
      <c r="G79" t="s">
        <v>173</v>
      </c>
      <c r="H79" t="s">
        <v>57</v>
      </c>
      <c r="I79" t="s">
        <v>74</v>
      </c>
      <c r="J79">
        <v>32</v>
      </c>
      <c r="K79" t="str">
        <f>IF(J79="","Not Provided",VLOOKUP(J79,YOE_correlation[],2,TRUE))</f>
        <v>5. Expert / Veteran</v>
      </c>
      <c r="L79" t="s">
        <v>41</v>
      </c>
      <c r="M79">
        <f t="shared" si="6"/>
        <v>40</v>
      </c>
      <c r="N79">
        <v>1.8</v>
      </c>
      <c r="O79" t="s">
        <v>19</v>
      </c>
      <c r="P79" t="str">
        <f t="shared" si="7"/>
        <v>Not Active</v>
      </c>
      <c r="R79" s="6" t="str">
        <f t="shared" si="8"/>
        <v>Not Rated</v>
      </c>
    </row>
    <row r="80" spans="1:18" x14ac:dyDescent="0.45">
      <c r="A80" t="s">
        <v>222</v>
      </c>
      <c r="B80" t="s">
        <v>223</v>
      </c>
      <c r="C80" t="str">
        <f t="shared" si="9"/>
        <v>Leslie Rodriguez</v>
      </c>
      <c r="D80" t="s">
        <v>2</v>
      </c>
      <c r="E80" t="str">
        <f t="shared" si="5"/>
        <v>Female</v>
      </c>
      <c r="F80">
        <v>37</v>
      </c>
      <c r="G80" t="s">
        <v>112</v>
      </c>
      <c r="H80" t="s">
        <v>10</v>
      </c>
      <c r="I80" t="s">
        <v>18</v>
      </c>
      <c r="J80">
        <v>9</v>
      </c>
      <c r="K80" t="str">
        <f>IF(J80="","Not Provided",VLOOKUP(J80,YOE_correlation[],2,TRUE))</f>
        <v>2. Intermediate</v>
      </c>
      <c r="M80" t="str">
        <f t="shared" si="6"/>
        <v/>
      </c>
      <c r="N80">
        <v>0</v>
      </c>
      <c r="O80">
        <v>1</v>
      </c>
      <c r="P80" t="str">
        <f t="shared" si="7"/>
        <v>Active</v>
      </c>
      <c r="Q80" s="1">
        <v>0.89</v>
      </c>
      <c r="R80" s="6">
        <f t="shared" si="8"/>
        <v>0.89</v>
      </c>
    </row>
    <row r="81" spans="1:18" x14ac:dyDescent="0.45">
      <c r="A81" t="s">
        <v>224</v>
      </c>
      <c r="B81" t="s">
        <v>225</v>
      </c>
      <c r="C81" t="str">
        <f t="shared" si="9"/>
        <v>Noah Wiggins</v>
      </c>
      <c r="D81" t="s">
        <v>47</v>
      </c>
      <c r="E81" t="str">
        <f t="shared" si="5"/>
        <v>Male</v>
      </c>
      <c r="F81">
        <v>54</v>
      </c>
      <c r="G81" t="s">
        <v>78</v>
      </c>
      <c r="H81" t="s">
        <v>79</v>
      </c>
      <c r="I81" t="s">
        <v>99</v>
      </c>
      <c r="J81">
        <v>21</v>
      </c>
      <c r="K81" t="str">
        <f>IF(J81="","Not Provided",VLOOKUP(J81,YOE_correlation[],2,TRUE))</f>
        <v>5. Expert / Veteran</v>
      </c>
      <c r="L81" s="2">
        <v>100</v>
      </c>
      <c r="M81">
        <f t="shared" si="6"/>
        <v>100</v>
      </c>
      <c r="N81">
        <v>4.5999999999999996</v>
      </c>
      <c r="O81" t="b">
        <v>0</v>
      </c>
      <c r="P81" t="str">
        <f t="shared" si="7"/>
        <v>Not Active</v>
      </c>
      <c r="R81" s="6" t="str">
        <f t="shared" si="8"/>
        <v>Not Rated</v>
      </c>
    </row>
    <row r="82" spans="1:18" x14ac:dyDescent="0.45">
      <c r="A82" t="s">
        <v>226</v>
      </c>
      <c r="B82" t="s">
        <v>227</v>
      </c>
      <c r="C82" t="str">
        <f t="shared" si="9"/>
        <v>Bridget Williams</v>
      </c>
      <c r="D82" t="s">
        <v>62</v>
      </c>
      <c r="E82" t="str">
        <f t="shared" si="5"/>
        <v>Female</v>
      </c>
      <c r="F82">
        <v>33</v>
      </c>
      <c r="G82" t="s">
        <v>56</v>
      </c>
      <c r="H82" t="s">
        <v>57</v>
      </c>
      <c r="I82" t="s">
        <v>58</v>
      </c>
      <c r="J82">
        <v>12</v>
      </c>
      <c r="K82" t="str">
        <f>IF(J82="","Not Provided",VLOOKUP(J82,YOE_correlation[],2,TRUE))</f>
        <v>3. Experienced</v>
      </c>
      <c r="L82">
        <v>100</v>
      </c>
      <c r="M82">
        <f t="shared" si="6"/>
        <v>100</v>
      </c>
      <c r="N82">
        <v>3.6</v>
      </c>
      <c r="O82">
        <v>0</v>
      </c>
      <c r="P82" t="str">
        <f t="shared" si="7"/>
        <v>Not Active</v>
      </c>
      <c r="Q82" s="1">
        <v>0.63</v>
      </c>
      <c r="R82" s="6">
        <f t="shared" si="8"/>
        <v>0.63</v>
      </c>
    </row>
    <row r="83" spans="1:18" x14ac:dyDescent="0.45">
      <c r="A83" t="s">
        <v>228</v>
      </c>
      <c r="B83" t="s">
        <v>229</v>
      </c>
      <c r="C83" t="str">
        <f t="shared" si="9"/>
        <v>Veronica Baker</v>
      </c>
      <c r="D83" t="s">
        <v>2</v>
      </c>
      <c r="E83" t="str">
        <f t="shared" si="5"/>
        <v>Female</v>
      </c>
      <c r="F83">
        <v>25</v>
      </c>
      <c r="G83" t="s">
        <v>123</v>
      </c>
      <c r="H83" t="s">
        <v>124</v>
      </c>
      <c r="I83" t="s">
        <v>23</v>
      </c>
      <c r="J83">
        <v>7</v>
      </c>
      <c r="K83" t="str">
        <f>IF(J83="","Not Provided",VLOOKUP(J83,YOE_correlation[],2,TRUE))</f>
        <v>2. Intermediate</v>
      </c>
      <c r="L83" t="s">
        <v>41</v>
      </c>
      <c r="M83">
        <f t="shared" si="6"/>
        <v>40</v>
      </c>
      <c r="N83">
        <v>4.4000000000000004</v>
      </c>
      <c r="P83" t="str">
        <f t="shared" si="7"/>
        <v>Not Reported</v>
      </c>
      <c r="Q83">
        <v>81</v>
      </c>
      <c r="R83" s="6">
        <f t="shared" si="8"/>
        <v>0.81</v>
      </c>
    </row>
    <row r="84" spans="1:18" x14ac:dyDescent="0.45">
      <c r="A84" t="s">
        <v>230</v>
      </c>
      <c r="B84" t="s">
        <v>231</v>
      </c>
      <c r="C84" t="str">
        <f t="shared" si="9"/>
        <v>Andrew Avila</v>
      </c>
      <c r="D84" t="s">
        <v>82</v>
      </c>
      <c r="E84" t="str">
        <f t="shared" si="5"/>
        <v>Male</v>
      </c>
      <c r="G84" t="s">
        <v>158</v>
      </c>
      <c r="H84" t="s">
        <v>159</v>
      </c>
      <c r="I84" t="s">
        <v>74</v>
      </c>
      <c r="J84">
        <v>3</v>
      </c>
      <c r="K84" t="str">
        <f>IF(J84="","Not Provided",VLOOKUP(J84,YOE_correlation[],2,TRUE))</f>
        <v>1. Entry-level</v>
      </c>
      <c r="L84">
        <v>40</v>
      </c>
      <c r="M84">
        <f t="shared" si="6"/>
        <v>40</v>
      </c>
      <c r="N84">
        <v>4.5999999999999996</v>
      </c>
      <c r="O84" t="s">
        <v>19</v>
      </c>
      <c r="P84" t="str">
        <f t="shared" si="7"/>
        <v>Not Active</v>
      </c>
      <c r="Q84" s="1">
        <v>0.74</v>
      </c>
      <c r="R84" s="6">
        <f t="shared" si="8"/>
        <v>0.74</v>
      </c>
    </row>
    <row r="85" spans="1:18" x14ac:dyDescent="0.45">
      <c r="A85" t="s">
        <v>232</v>
      </c>
      <c r="B85" t="s">
        <v>233</v>
      </c>
      <c r="C85" t="str">
        <f t="shared" si="9"/>
        <v>Michael Roberson</v>
      </c>
      <c r="D85" t="s">
        <v>15</v>
      </c>
      <c r="E85" t="str">
        <f t="shared" si="5"/>
        <v>Male</v>
      </c>
      <c r="F85">
        <v>35</v>
      </c>
      <c r="G85" t="s">
        <v>97</v>
      </c>
      <c r="H85" t="s">
        <v>98</v>
      </c>
      <c r="I85" t="s">
        <v>23</v>
      </c>
      <c r="J85">
        <v>5</v>
      </c>
      <c r="K85" t="str">
        <f>IF(J85="","Not Provided",VLOOKUP(J85,YOE_correlation[],2,TRUE))</f>
        <v>1. Entry-level</v>
      </c>
      <c r="L85" s="2">
        <v>75</v>
      </c>
      <c r="M85">
        <f t="shared" si="6"/>
        <v>75</v>
      </c>
      <c r="N85">
        <v>3.2</v>
      </c>
      <c r="O85" t="b">
        <v>0</v>
      </c>
      <c r="P85" t="str">
        <f t="shared" si="7"/>
        <v>Not Active</v>
      </c>
      <c r="Q85" s="1">
        <v>0.72</v>
      </c>
      <c r="R85" s="6">
        <f t="shared" si="8"/>
        <v>0.72</v>
      </c>
    </row>
    <row r="86" spans="1:18" x14ac:dyDescent="0.45">
      <c r="A86" t="s">
        <v>234</v>
      </c>
      <c r="B86" t="s">
        <v>235</v>
      </c>
      <c r="C86" t="str">
        <f t="shared" si="9"/>
        <v>Austin Jenkins</v>
      </c>
      <c r="D86" t="s">
        <v>82</v>
      </c>
      <c r="E86" t="str">
        <f t="shared" si="5"/>
        <v>Male</v>
      </c>
      <c r="F86">
        <v>59</v>
      </c>
      <c r="G86" t="s">
        <v>97</v>
      </c>
      <c r="H86" t="s">
        <v>98</v>
      </c>
      <c r="I86" t="s">
        <v>31</v>
      </c>
      <c r="J86">
        <v>30</v>
      </c>
      <c r="K86" t="str">
        <f>IF(J86="","Not Provided",VLOOKUP(J86,YOE_correlation[],2,TRUE))</f>
        <v>5. Expert / Veteran</v>
      </c>
      <c r="L86" s="2">
        <v>40</v>
      </c>
      <c r="M86">
        <f t="shared" si="6"/>
        <v>40</v>
      </c>
      <c r="N86">
        <v>0</v>
      </c>
      <c r="O86" t="b">
        <v>1</v>
      </c>
      <c r="P86" t="str">
        <f t="shared" si="7"/>
        <v>Active</v>
      </c>
      <c r="R86" s="6" t="str">
        <f t="shared" si="8"/>
        <v>Not Rated</v>
      </c>
    </row>
    <row r="87" spans="1:18" x14ac:dyDescent="0.45">
      <c r="A87" t="s">
        <v>236</v>
      </c>
      <c r="B87" t="s">
        <v>237</v>
      </c>
      <c r="C87" t="str">
        <f t="shared" si="9"/>
        <v>Brenda Green</v>
      </c>
      <c r="D87" t="s">
        <v>26</v>
      </c>
      <c r="E87" t="str">
        <f t="shared" si="5"/>
        <v>Female</v>
      </c>
      <c r="F87">
        <v>21</v>
      </c>
      <c r="G87" t="s">
        <v>158</v>
      </c>
      <c r="H87" t="s">
        <v>159</v>
      </c>
      <c r="I87" t="s">
        <v>74</v>
      </c>
      <c r="J87">
        <v>2</v>
      </c>
      <c r="K87" t="str">
        <f>IF(J87="","Not Provided",VLOOKUP(J87,YOE_correlation[],2,TRUE))</f>
        <v>1. Entry-level</v>
      </c>
      <c r="L87">
        <v>100</v>
      </c>
      <c r="M87">
        <f t="shared" si="6"/>
        <v>100</v>
      </c>
      <c r="N87">
        <v>2.6</v>
      </c>
      <c r="O87" t="s">
        <v>59</v>
      </c>
      <c r="P87" t="str">
        <f t="shared" si="7"/>
        <v>Active</v>
      </c>
      <c r="Q87" s="1">
        <v>0.85</v>
      </c>
      <c r="R87" s="6">
        <f t="shared" si="8"/>
        <v>0.85</v>
      </c>
    </row>
    <row r="88" spans="1:18" x14ac:dyDescent="0.45">
      <c r="A88" t="s">
        <v>238</v>
      </c>
      <c r="B88" t="s">
        <v>239</v>
      </c>
      <c r="C88" t="str">
        <f t="shared" si="9"/>
        <v>Samuel Pierce</v>
      </c>
      <c r="D88" t="s">
        <v>77</v>
      </c>
      <c r="E88" t="str">
        <f t="shared" si="5"/>
        <v>Male</v>
      </c>
      <c r="F88">
        <v>25</v>
      </c>
      <c r="G88" t="s">
        <v>44</v>
      </c>
      <c r="H88" t="s">
        <v>10</v>
      </c>
      <c r="I88" t="s">
        <v>11</v>
      </c>
      <c r="J88">
        <v>2</v>
      </c>
      <c r="K88" t="str">
        <f>IF(J88="","Not Provided",VLOOKUP(J88,YOE_correlation[],2,TRUE))</f>
        <v>1. Entry-level</v>
      </c>
      <c r="L88" s="2">
        <v>75</v>
      </c>
      <c r="M88">
        <f t="shared" si="6"/>
        <v>75</v>
      </c>
      <c r="N88">
        <v>3.7</v>
      </c>
      <c r="O88" t="s">
        <v>19</v>
      </c>
      <c r="P88" t="str">
        <f t="shared" si="7"/>
        <v>Not Active</v>
      </c>
      <c r="R88" s="6" t="str">
        <f t="shared" si="8"/>
        <v>Not Rated</v>
      </c>
    </row>
    <row r="89" spans="1:18" x14ac:dyDescent="0.45">
      <c r="A89" t="s">
        <v>240</v>
      </c>
      <c r="B89" t="s">
        <v>241</v>
      </c>
      <c r="C89" t="str">
        <f t="shared" si="9"/>
        <v>Briana Smith</v>
      </c>
      <c r="D89" t="s">
        <v>2</v>
      </c>
      <c r="E89" t="str">
        <f t="shared" si="5"/>
        <v>Female</v>
      </c>
      <c r="F89">
        <v>38</v>
      </c>
      <c r="G89" t="s">
        <v>162</v>
      </c>
      <c r="H89" t="s">
        <v>57</v>
      </c>
      <c r="I89" t="s">
        <v>23</v>
      </c>
      <c r="J89">
        <v>19</v>
      </c>
      <c r="K89" t="str">
        <f>IF(J89="","Not Provided",VLOOKUP(J89,YOE_correlation[],2,TRUE))</f>
        <v>4. Senior</v>
      </c>
      <c r="L89">
        <v>75</v>
      </c>
      <c r="M89">
        <f t="shared" si="6"/>
        <v>75</v>
      </c>
      <c r="N89">
        <v>2.2999999999999998</v>
      </c>
      <c r="O89" t="b">
        <v>0</v>
      </c>
      <c r="P89" t="str">
        <f t="shared" si="7"/>
        <v>Not Active</v>
      </c>
      <c r="Q89" s="1">
        <v>0.61</v>
      </c>
      <c r="R89" s="6">
        <f t="shared" si="8"/>
        <v>0.61</v>
      </c>
    </row>
    <row r="90" spans="1:18" x14ac:dyDescent="0.45">
      <c r="A90" t="s">
        <v>242</v>
      </c>
      <c r="B90" t="s">
        <v>243</v>
      </c>
      <c r="C90" t="str">
        <f t="shared" si="9"/>
        <v>Ronald Barrett</v>
      </c>
      <c r="D90" t="s">
        <v>82</v>
      </c>
      <c r="E90" t="str">
        <f t="shared" si="5"/>
        <v>Male</v>
      </c>
      <c r="F90">
        <v>57</v>
      </c>
      <c r="G90" t="s">
        <v>108</v>
      </c>
      <c r="H90" t="s">
        <v>109</v>
      </c>
      <c r="I90" t="s">
        <v>31</v>
      </c>
      <c r="J90">
        <v>16</v>
      </c>
      <c r="K90" t="str">
        <f>IF(J90="","Not Provided",VLOOKUP(J90,YOE_correlation[],2,TRUE))</f>
        <v>4. Senior</v>
      </c>
      <c r="L90">
        <v>100</v>
      </c>
      <c r="M90">
        <f t="shared" si="6"/>
        <v>100</v>
      </c>
      <c r="N90">
        <v>3.1</v>
      </c>
      <c r="O90" t="b">
        <v>0</v>
      </c>
      <c r="P90" t="str">
        <f t="shared" si="7"/>
        <v>Not Active</v>
      </c>
      <c r="R90" s="6" t="str">
        <f t="shared" si="8"/>
        <v>Not Rated</v>
      </c>
    </row>
    <row r="91" spans="1:18" x14ac:dyDescent="0.45">
      <c r="A91" t="s">
        <v>244</v>
      </c>
      <c r="B91" t="s">
        <v>245</v>
      </c>
      <c r="C91" t="str">
        <f t="shared" si="9"/>
        <v>Matthew Smith</v>
      </c>
      <c r="D91" t="s">
        <v>34</v>
      </c>
      <c r="E91" t="str">
        <f t="shared" si="5"/>
        <v>Male</v>
      </c>
      <c r="F91">
        <v>32</v>
      </c>
      <c r="G91" t="s">
        <v>78</v>
      </c>
      <c r="H91" t="s">
        <v>79</v>
      </c>
      <c r="I91" t="s">
        <v>11</v>
      </c>
      <c r="J91">
        <v>10</v>
      </c>
      <c r="K91" t="str">
        <f>IF(J91="","Not Provided",VLOOKUP(J91,YOE_correlation[],2,TRUE))</f>
        <v>2. Intermediate</v>
      </c>
      <c r="L91" s="2">
        <v>20</v>
      </c>
      <c r="M91">
        <f t="shared" si="6"/>
        <v>20</v>
      </c>
      <c r="N91">
        <v>2.4</v>
      </c>
      <c r="O91">
        <v>0</v>
      </c>
      <c r="P91" t="str">
        <f t="shared" si="7"/>
        <v>Not Active</v>
      </c>
      <c r="Q91" s="1">
        <v>0.86</v>
      </c>
      <c r="R91" s="6">
        <f t="shared" si="8"/>
        <v>0.86</v>
      </c>
    </row>
    <row r="92" spans="1:18" x14ac:dyDescent="0.45">
      <c r="A92" t="s">
        <v>246</v>
      </c>
      <c r="B92" t="s">
        <v>247</v>
      </c>
      <c r="C92" t="str">
        <f t="shared" si="9"/>
        <v>Logan Huang</v>
      </c>
      <c r="D92" t="s">
        <v>15</v>
      </c>
      <c r="E92" t="str">
        <f t="shared" si="5"/>
        <v>Male</v>
      </c>
      <c r="F92">
        <v>21</v>
      </c>
      <c r="G92" t="s">
        <v>3</v>
      </c>
      <c r="H92" t="s">
        <v>4</v>
      </c>
      <c r="I92" t="s">
        <v>74</v>
      </c>
      <c r="J92">
        <v>2</v>
      </c>
      <c r="K92" t="str">
        <f>IF(J92="","Not Provided",VLOOKUP(J92,YOE_correlation[],2,TRUE))</f>
        <v>1. Entry-level</v>
      </c>
      <c r="L92" t="s">
        <v>12</v>
      </c>
      <c r="M92">
        <f t="shared" si="6"/>
        <v>100</v>
      </c>
      <c r="N92">
        <v>1.6</v>
      </c>
      <c r="O92" t="s">
        <v>53</v>
      </c>
      <c r="P92" t="str">
        <f t="shared" si="7"/>
        <v>Active</v>
      </c>
      <c r="Q92" s="1">
        <v>0.97</v>
      </c>
      <c r="R92" s="6">
        <f t="shared" si="8"/>
        <v>0.97</v>
      </c>
    </row>
    <row r="93" spans="1:18" x14ac:dyDescent="0.45">
      <c r="A93" t="s">
        <v>248</v>
      </c>
      <c r="B93" t="s">
        <v>249</v>
      </c>
      <c r="C93" t="str">
        <f t="shared" si="9"/>
        <v>Miranda Hutchinson</v>
      </c>
      <c r="D93" t="s">
        <v>62</v>
      </c>
      <c r="E93" t="str">
        <f t="shared" si="5"/>
        <v>Female</v>
      </c>
      <c r="F93">
        <v>57</v>
      </c>
      <c r="G93" t="s">
        <v>112</v>
      </c>
      <c r="H93" t="s">
        <v>10</v>
      </c>
      <c r="I93" t="s">
        <v>63</v>
      </c>
      <c r="J93">
        <v>18</v>
      </c>
      <c r="K93" t="str">
        <f>IF(J93="","Not Provided",VLOOKUP(J93,YOE_correlation[],2,TRUE))</f>
        <v>4. Senior</v>
      </c>
      <c r="L93">
        <v>50</v>
      </c>
      <c r="M93">
        <f t="shared" si="6"/>
        <v>50</v>
      </c>
      <c r="N93">
        <v>2.4</v>
      </c>
      <c r="O93">
        <v>1</v>
      </c>
      <c r="P93" t="str">
        <f t="shared" si="7"/>
        <v>Active</v>
      </c>
      <c r="Q93" s="1">
        <v>0.63</v>
      </c>
      <c r="R93" s="6">
        <f t="shared" si="8"/>
        <v>0.63</v>
      </c>
    </row>
    <row r="94" spans="1:18" x14ac:dyDescent="0.45">
      <c r="A94" t="s">
        <v>250</v>
      </c>
      <c r="B94" t="s">
        <v>251</v>
      </c>
      <c r="C94" t="str">
        <f t="shared" si="9"/>
        <v>Paul Richardson</v>
      </c>
      <c r="D94" t="s">
        <v>15</v>
      </c>
      <c r="E94" t="str">
        <f t="shared" si="5"/>
        <v>Male</v>
      </c>
      <c r="F94">
        <v>53</v>
      </c>
      <c r="G94" t="s">
        <v>158</v>
      </c>
      <c r="H94" t="s">
        <v>159</v>
      </c>
      <c r="I94" t="s">
        <v>58</v>
      </c>
      <c r="J94">
        <v>21</v>
      </c>
      <c r="K94" t="str">
        <f>IF(J94="","Not Provided",VLOOKUP(J94,YOE_correlation[],2,TRUE))</f>
        <v>5. Expert / Veteran</v>
      </c>
      <c r="L94" t="s">
        <v>12</v>
      </c>
      <c r="M94">
        <f t="shared" si="6"/>
        <v>100</v>
      </c>
      <c r="O94" t="s">
        <v>59</v>
      </c>
      <c r="P94" t="str">
        <f t="shared" si="7"/>
        <v>Active</v>
      </c>
      <c r="Q94" s="1">
        <v>0.97</v>
      </c>
      <c r="R94" s="6">
        <f t="shared" si="8"/>
        <v>0.97</v>
      </c>
    </row>
    <row r="95" spans="1:18" x14ac:dyDescent="0.45">
      <c r="A95" t="s">
        <v>252</v>
      </c>
      <c r="B95" t="s">
        <v>253</v>
      </c>
      <c r="C95" t="str">
        <f t="shared" si="9"/>
        <v>Jose Jones</v>
      </c>
      <c r="D95" t="s">
        <v>77</v>
      </c>
      <c r="E95" t="str">
        <f t="shared" si="5"/>
        <v>Male</v>
      </c>
      <c r="F95">
        <v>35</v>
      </c>
      <c r="G95" t="s">
        <v>108</v>
      </c>
      <c r="H95" t="s">
        <v>109</v>
      </c>
      <c r="I95" t="s">
        <v>5</v>
      </c>
      <c r="J95">
        <v>3</v>
      </c>
      <c r="K95" t="str">
        <f>IF(J95="","Not Provided",VLOOKUP(J95,YOE_correlation[],2,TRUE))</f>
        <v>1. Entry-level</v>
      </c>
      <c r="L95" t="s">
        <v>94</v>
      </c>
      <c r="M95">
        <f t="shared" si="6"/>
        <v>30</v>
      </c>
      <c r="N95">
        <v>3.8</v>
      </c>
      <c r="O95" t="s">
        <v>53</v>
      </c>
      <c r="P95" t="str">
        <f t="shared" si="7"/>
        <v>Active</v>
      </c>
      <c r="Q95" s="1">
        <v>0.81</v>
      </c>
      <c r="R95" s="6">
        <f t="shared" si="8"/>
        <v>0.81</v>
      </c>
    </row>
    <row r="96" spans="1:18" x14ac:dyDescent="0.45">
      <c r="A96" t="s">
        <v>254</v>
      </c>
      <c r="B96" t="s">
        <v>255</v>
      </c>
      <c r="C96" t="str">
        <f t="shared" si="9"/>
        <v>Denise Smith</v>
      </c>
      <c r="D96" t="s">
        <v>2</v>
      </c>
      <c r="E96" t="str">
        <f t="shared" si="5"/>
        <v>Female</v>
      </c>
      <c r="F96">
        <v>54</v>
      </c>
      <c r="G96" t="s">
        <v>158</v>
      </c>
      <c r="H96" t="s">
        <v>159</v>
      </c>
      <c r="I96" t="s">
        <v>99</v>
      </c>
      <c r="J96">
        <v>17</v>
      </c>
      <c r="K96" t="str">
        <f>IF(J96="","Not Provided",VLOOKUP(J96,YOE_correlation[],2,TRUE))</f>
        <v>4. Senior</v>
      </c>
      <c r="L96">
        <v>20</v>
      </c>
      <c r="M96">
        <f t="shared" si="6"/>
        <v>20</v>
      </c>
      <c r="N96">
        <v>1.7</v>
      </c>
      <c r="O96">
        <v>0</v>
      </c>
      <c r="P96" t="str">
        <f t="shared" si="7"/>
        <v>Not Active</v>
      </c>
      <c r="Q96" s="1">
        <v>0.69</v>
      </c>
      <c r="R96" s="6">
        <f t="shared" si="8"/>
        <v>0.69</v>
      </c>
    </row>
    <row r="97" spans="1:18" x14ac:dyDescent="0.45">
      <c r="A97" t="s">
        <v>256</v>
      </c>
      <c r="B97" t="s">
        <v>257</v>
      </c>
      <c r="C97" t="str">
        <f t="shared" si="9"/>
        <v>Shelby Mcmahon</v>
      </c>
      <c r="D97" t="s">
        <v>8</v>
      </c>
      <c r="E97" t="str">
        <f t="shared" si="5"/>
        <v>Female</v>
      </c>
      <c r="F97">
        <v>36</v>
      </c>
      <c r="G97" t="s">
        <v>3</v>
      </c>
      <c r="H97" t="s">
        <v>4</v>
      </c>
      <c r="I97" t="s">
        <v>58</v>
      </c>
      <c r="J97">
        <v>0</v>
      </c>
      <c r="K97" t="str">
        <f>IF(J97="","Not Provided",VLOOKUP(J97,YOE_correlation[],2,TRUE))</f>
        <v>1. Entry-level</v>
      </c>
      <c r="L97">
        <v>20</v>
      </c>
      <c r="M97">
        <f t="shared" si="6"/>
        <v>20</v>
      </c>
      <c r="N97">
        <v>1.3</v>
      </c>
      <c r="O97" t="s">
        <v>59</v>
      </c>
      <c r="P97" t="str">
        <f t="shared" si="7"/>
        <v>Active</v>
      </c>
      <c r="Q97" s="1">
        <v>0.64</v>
      </c>
      <c r="R97" s="6">
        <f t="shared" si="8"/>
        <v>0.64</v>
      </c>
    </row>
    <row r="98" spans="1:18" x14ac:dyDescent="0.45">
      <c r="A98" t="s">
        <v>258</v>
      </c>
      <c r="B98" t="s">
        <v>259</v>
      </c>
      <c r="C98" t="str">
        <f t="shared" si="9"/>
        <v>Bethany Wright</v>
      </c>
      <c r="D98" t="s">
        <v>2</v>
      </c>
      <c r="E98" t="str">
        <f t="shared" si="5"/>
        <v>Female</v>
      </c>
      <c r="F98">
        <v>49</v>
      </c>
      <c r="G98" t="s">
        <v>173</v>
      </c>
      <c r="H98" t="s">
        <v>57</v>
      </c>
      <c r="I98" t="s">
        <v>63</v>
      </c>
      <c r="J98">
        <v>25</v>
      </c>
      <c r="K98" t="str">
        <f>IF(J98="","Not Provided",VLOOKUP(J98,YOE_correlation[],2,TRUE))</f>
        <v>5. Expert / Veteran</v>
      </c>
      <c r="L98">
        <v>50</v>
      </c>
      <c r="M98">
        <f t="shared" si="6"/>
        <v>50</v>
      </c>
      <c r="N98">
        <v>5</v>
      </c>
      <c r="O98" t="s">
        <v>19</v>
      </c>
      <c r="P98" t="str">
        <f t="shared" si="7"/>
        <v>Not Active</v>
      </c>
      <c r="Q98" s="1">
        <v>0.77</v>
      </c>
      <c r="R98" s="6">
        <f t="shared" si="8"/>
        <v>0.77</v>
      </c>
    </row>
    <row r="99" spans="1:18" x14ac:dyDescent="0.45">
      <c r="A99" t="s">
        <v>260</v>
      </c>
      <c r="B99" t="s">
        <v>261</v>
      </c>
      <c r="C99" t="str">
        <f t="shared" si="9"/>
        <v>David Ortiz</v>
      </c>
      <c r="D99" t="s">
        <v>82</v>
      </c>
      <c r="E99" t="str">
        <f t="shared" si="5"/>
        <v>Male</v>
      </c>
      <c r="F99">
        <v>37</v>
      </c>
      <c r="G99" t="s">
        <v>44</v>
      </c>
      <c r="H99" t="s">
        <v>10</v>
      </c>
      <c r="I99" t="s">
        <v>5</v>
      </c>
      <c r="J99">
        <v>17</v>
      </c>
      <c r="K99" t="str">
        <f>IF(J99="","Not Provided",VLOOKUP(J99,YOE_correlation[],2,TRUE))</f>
        <v>4. Senior</v>
      </c>
      <c r="L99">
        <v>20</v>
      </c>
      <c r="M99">
        <f t="shared" si="6"/>
        <v>20</v>
      </c>
      <c r="N99">
        <v>3.3</v>
      </c>
      <c r="O99">
        <v>0</v>
      </c>
      <c r="P99" t="str">
        <f t="shared" si="7"/>
        <v>Not Active</v>
      </c>
      <c r="Q99">
        <v>96</v>
      </c>
      <c r="R99" s="6">
        <f t="shared" si="8"/>
        <v>0.96</v>
      </c>
    </row>
    <row r="100" spans="1:18" x14ac:dyDescent="0.45">
      <c r="A100" t="s">
        <v>262</v>
      </c>
      <c r="B100" t="s">
        <v>263</v>
      </c>
      <c r="C100" t="str">
        <f t="shared" si="9"/>
        <v>Andrew Lynch</v>
      </c>
      <c r="D100" t="s">
        <v>47</v>
      </c>
      <c r="E100" t="str">
        <f t="shared" si="5"/>
        <v>Male</v>
      </c>
      <c r="G100" t="s">
        <v>44</v>
      </c>
      <c r="H100" t="s">
        <v>10</v>
      </c>
      <c r="I100" t="s">
        <v>58</v>
      </c>
      <c r="J100">
        <v>5</v>
      </c>
      <c r="K100" t="str">
        <f>IF(J100="","Not Provided",VLOOKUP(J100,YOE_correlation[],2,TRUE))</f>
        <v>1. Entry-level</v>
      </c>
      <c r="L100" s="2">
        <v>20</v>
      </c>
      <c r="M100">
        <f t="shared" si="6"/>
        <v>20</v>
      </c>
      <c r="N100">
        <v>1.1000000000000001</v>
      </c>
      <c r="O100" t="s">
        <v>143</v>
      </c>
      <c r="P100" t="str">
        <f t="shared" si="7"/>
        <v>Not Active</v>
      </c>
      <c r="Q100" s="1">
        <v>0.74</v>
      </c>
      <c r="R100" s="6">
        <f t="shared" si="8"/>
        <v>0.74</v>
      </c>
    </row>
    <row r="101" spans="1:18" x14ac:dyDescent="0.45">
      <c r="A101" t="s">
        <v>264</v>
      </c>
      <c r="B101" t="s">
        <v>265</v>
      </c>
      <c r="C101" t="str">
        <f t="shared" si="9"/>
        <v>Kristopher Meyers</v>
      </c>
      <c r="D101" t="s">
        <v>34</v>
      </c>
      <c r="E101" t="str">
        <f t="shared" si="5"/>
        <v>Male</v>
      </c>
      <c r="F101">
        <v>32</v>
      </c>
      <c r="G101" t="s">
        <v>123</v>
      </c>
      <c r="H101" t="s">
        <v>124</v>
      </c>
      <c r="I101" t="s">
        <v>58</v>
      </c>
      <c r="J101">
        <v>10</v>
      </c>
      <c r="K101" t="str">
        <f>IF(J101="","Not Provided",VLOOKUP(J101,YOE_correlation[],2,TRUE))</f>
        <v>2. Intermediate</v>
      </c>
      <c r="L101">
        <v>50</v>
      </c>
      <c r="M101">
        <f t="shared" si="6"/>
        <v>50</v>
      </c>
      <c r="N101">
        <v>1.2</v>
      </c>
      <c r="O101" t="b">
        <v>0</v>
      </c>
      <c r="P101" t="str">
        <f t="shared" si="7"/>
        <v>Not Active</v>
      </c>
      <c r="Q101" s="1">
        <v>0.89</v>
      </c>
      <c r="R101" s="6">
        <f t="shared" si="8"/>
        <v>0.89</v>
      </c>
    </row>
    <row r="102" spans="1:18" x14ac:dyDescent="0.45">
      <c r="A102" t="s">
        <v>266</v>
      </c>
      <c r="B102" t="s">
        <v>267</v>
      </c>
      <c r="C102" t="str">
        <f t="shared" si="9"/>
        <v>Thomas Roth</v>
      </c>
      <c r="D102" t="s">
        <v>34</v>
      </c>
      <c r="E102" t="str">
        <f t="shared" si="5"/>
        <v>Male</v>
      </c>
      <c r="F102">
        <v>35</v>
      </c>
      <c r="G102" t="s">
        <v>78</v>
      </c>
      <c r="H102" t="s">
        <v>79</v>
      </c>
      <c r="I102" t="s">
        <v>11</v>
      </c>
      <c r="J102">
        <v>0</v>
      </c>
      <c r="K102" t="str">
        <f>IF(J102="","Not Provided",VLOOKUP(J102,YOE_correlation[],2,TRUE))</f>
        <v>1. Entry-level</v>
      </c>
      <c r="M102" t="str">
        <f t="shared" si="6"/>
        <v/>
      </c>
      <c r="N102">
        <v>2</v>
      </c>
      <c r="O102">
        <v>1</v>
      </c>
      <c r="P102" t="str">
        <f t="shared" si="7"/>
        <v>Active</v>
      </c>
      <c r="Q102" s="1">
        <v>0.64</v>
      </c>
      <c r="R102" s="6">
        <f t="shared" si="8"/>
        <v>0.64</v>
      </c>
    </row>
    <row r="103" spans="1:18" x14ac:dyDescent="0.45">
      <c r="A103" t="s">
        <v>268</v>
      </c>
      <c r="B103" t="s">
        <v>269</v>
      </c>
      <c r="C103" t="str">
        <f t="shared" si="9"/>
        <v>Vicki Brown</v>
      </c>
      <c r="D103" t="s">
        <v>2</v>
      </c>
      <c r="E103" t="str">
        <f t="shared" si="5"/>
        <v>Female</v>
      </c>
      <c r="F103">
        <v>51</v>
      </c>
      <c r="G103" t="s">
        <v>108</v>
      </c>
      <c r="H103" t="s">
        <v>109</v>
      </c>
      <c r="I103" t="s">
        <v>18</v>
      </c>
      <c r="J103">
        <v>2</v>
      </c>
      <c r="K103" t="str">
        <f>IF(J103="","Not Provided",VLOOKUP(J103,YOE_correlation[],2,TRUE))</f>
        <v>1. Entry-level</v>
      </c>
      <c r="L103" s="2">
        <v>30</v>
      </c>
      <c r="M103">
        <f t="shared" si="6"/>
        <v>30</v>
      </c>
      <c r="N103">
        <v>4.5</v>
      </c>
      <c r="O103">
        <v>0</v>
      </c>
      <c r="P103" t="str">
        <f t="shared" si="7"/>
        <v>Not Active</v>
      </c>
      <c r="Q103">
        <v>64</v>
      </c>
      <c r="R103" s="6">
        <f t="shared" si="8"/>
        <v>0.64</v>
      </c>
    </row>
    <row r="104" spans="1:18" x14ac:dyDescent="0.45">
      <c r="A104" t="s">
        <v>270</v>
      </c>
      <c r="B104" t="s">
        <v>271</v>
      </c>
      <c r="C104" t="str">
        <f t="shared" si="9"/>
        <v>Stacy Sutton</v>
      </c>
      <c r="D104" t="s">
        <v>2</v>
      </c>
      <c r="E104" t="str">
        <f t="shared" si="5"/>
        <v>Female</v>
      </c>
      <c r="F104">
        <v>50</v>
      </c>
      <c r="G104" t="s">
        <v>108</v>
      </c>
      <c r="H104" t="s">
        <v>109</v>
      </c>
      <c r="I104" t="s">
        <v>74</v>
      </c>
      <c r="J104">
        <v>30</v>
      </c>
      <c r="K104" t="str">
        <f>IF(J104="","Not Provided",VLOOKUP(J104,YOE_correlation[],2,TRUE))</f>
        <v>5. Expert / Veteran</v>
      </c>
      <c r="L104">
        <v>100</v>
      </c>
      <c r="M104">
        <f t="shared" si="6"/>
        <v>100</v>
      </c>
      <c r="N104">
        <v>3</v>
      </c>
      <c r="O104">
        <v>1</v>
      </c>
      <c r="P104" t="str">
        <f t="shared" si="7"/>
        <v>Active</v>
      </c>
      <c r="Q104" s="1">
        <v>0.73</v>
      </c>
      <c r="R104" s="6">
        <f t="shared" si="8"/>
        <v>0.73</v>
      </c>
    </row>
    <row r="105" spans="1:18" x14ac:dyDescent="0.45">
      <c r="A105" t="s">
        <v>272</v>
      </c>
      <c r="B105" t="s">
        <v>273</v>
      </c>
      <c r="C105" t="str">
        <f t="shared" si="9"/>
        <v>Kimberly Holland</v>
      </c>
      <c r="D105" t="s">
        <v>2</v>
      </c>
      <c r="E105" t="str">
        <f t="shared" si="5"/>
        <v>Female</v>
      </c>
      <c r="F105">
        <v>21</v>
      </c>
      <c r="G105" t="s">
        <v>48</v>
      </c>
      <c r="H105" t="s">
        <v>49</v>
      </c>
      <c r="I105" t="s">
        <v>5</v>
      </c>
      <c r="J105">
        <v>2</v>
      </c>
      <c r="K105" t="str">
        <f>IF(J105="","Not Provided",VLOOKUP(J105,YOE_correlation[],2,TRUE))</f>
        <v>1. Entry-level</v>
      </c>
      <c r="L105" s="2">
        <v>50</v>
      </c>
      <c r="M105">
        <f t="shared" si="6"/>
        <v>50</v>
      </c>
      <c r="N105">
        <v>4.9000000000000004</v>
      </c>
      <c r="O105" t="s">
        <v>53</v>
      </c>
      <c r="P105" t="str">
        <f t="shared" si="7"/>
        <v>Active</v>
      </c>
      <c r="Q105" s="1">
        <v>0.68</v>
      </c>
      <c r="R105" s="6">
        <f t="shared" si="8"/>
        <v>0.68</v>
      </c>
    </row>
    <row r="106" spans="1:18" x14ac:dyDescent="0.45">
      <c r="A106" t="s">
        <v>274</v>
      </c>
      <c r="B106" t="s">
        <v>275</v>
      </c>
      <c r="C106" t="str">
        <f t="shared" si="9"/>
        <v>Travis Richardson</v>
      </c>
      <c r="D106" t="s">
        <v>47</v>
      </c>
      <c r="E106" t="str">
        <f t="shared" si="5"/>
        <v>Male</v>
      </c>
      <c r="F106">
        <v>25</v>
      </c>
      <c r="G106" t="s">
        <v>44</v>
      </c>
      <c r="H106" t="s">
        <v>10</v>
      </c>
      <c r="I106" t="s">
        <v>18</v>
      </c>
      <c r="J106">
        <v>3</v>
      </c>
      <c r="K106" t="str">
        <f>IF(J106="","Not Provided",VLOOKUP(J106,YOE_correlation[],2,TRUE))</f>
        <v>1. Entry-level</v>
      </c>
      <c r="L106" s="2">
        <v>30</v>
      </c>
      <c r="M106">
        <f t="shared" si="6"/>
        <v>30</v>
      </c>
      <c r="O106" t="s">
        <v>143</v>
      </c>
      <c r="P106" t="str">
        <f t="shared" si="7"/>
        <v>Not Active</v>
      </c>
      <c r="Q106" s="1">
        <v>0.88</v>
      </c>
      <c r="R106" s="6">
        <f t="shared" si="8"/>
        <v>0.88</v>
      </c>
    </row>
    <row r="107" spans="1:18" x14ac:dyDescent="0.45">
      <c r="A107" t="s">
        <v>276</v>
      </c>
      <c r="B107" t="s">
        <v>277</v>
      </c>
      <c r="C107" t="str">
        <f t="shared" si="9"/>
        <v>Jasmin Ho</v>
      </c>
      <c r="D107" t="s">
        <v>8</v>
      </c>
      <c r="E107" t="str">
        <f t="shared" si="5"/>
        <v>Female</v>
      </c>
      <c r="F107">
        <v>57</v>
      </c>
      <c r="G107" t="s">
        <v>119</v>
      </c>
      <c r="H107" t="s">
        <v>120</v>
      </c>
      <c r="I107" t="s">
        <v>74</v>
      </c>
      <c r="J107">
        <v>21</v>
      </c>
      <c r="K107" t="str">
        <f>IF(J107="","Not Provided",VLOOKUP(J107,YOE_correlation[],2,TRUE))</f>
        <v>5. Expert / Veteran</v>
      </c>
      <c r="L107" s="2">
        <v>40</v>
      </c>
      <c r="M107">
        <f t="shared" si="6"/>
        <v>40</v>
      </c>
      <c r="N107">
        <v>2.5</v>
      </c>
      <c r="O107">
        <v>0</v>
      </c>
      <c r="P107" t="str">
        <f t="shared" si="7"/>
        <v>Not Active</v>
      </c>
      <c r="Q107" s="1">
        <v>0.77</v>
      </c>
      <c r="R107" s="6">
        <f t="shared" si="8"/>
        <v>0.77</v>
      </c>
    </row>
    <row r="108" spans="1:18" x14ac:dyDescent="0.45">
      <c r="A108" t="s">
        <v>278</v>
      </c>
      <c r="B108" t="s">
        <v>279</v>
      </c>
      <c r="C108" t="str">
        <f t="shared" si="9"/>
        <v>Mark Paul</v>
      </c>
      <c r="D108" t="s">
        <v>34</v>
      </c>
      <c r="E108" t="str">
        <f t="shared" si="5"/>
        <v>Male</v>
      </c>
      <c r="F108">
        <v>58</v>
      </c>
      <c r="G108" t="s">
        <v>108</v>
      </c>
      <c r="H108" t="s">
        <v>109</v>
      </c>
      <c r="I108" t="s">
        <v>5</v>
      </c>
      <c r="J108">
        <v>3</v>
      </c>
      <c r="K108" t="str">
        <f>IF(J108="","Not Provided",VLOOKUP(J108,YOE_correlation[],2,TRUE))</f>
        <v>1. Entry-level</v>
      </c>
      <c r="M108" t="str">
        <f t="shared" si="6"/>
        <v/>
      </c>
      <c r="N108">
        <v>0</v>
      </c>
      <c r="O108">
        <v>1</v>
      </c>
      <c r="P108" t="str">
        <f t="shared" si="7"/>
        <v>Active</v>
      </c>
      <c r="R108" s="6" t="str">
        <f t="shared" si="8"/>
        <v>Not Rated</v>
      </c>
    </row>
    <row r="109" spans="1:18" x14ac:dyDescent="0.45">
      <c r="A109" t="s">
        <v>280</v>
      </c>
      <c r="B109" t="s">
        <v>281</v>
      </c>
      <c r="C109" t="str">
        <f t="shared" si="9"/>
        <v>Jennifer Lewis</v>
      </c>
      <c r="D109" t="s">
        <v>22</v>
      </c>
      <c r="E109" t="str">
        <f t="shared" si="5"/>
        <v>Female</v>
      </c>
      <c r="F109">
        <v>45</v>
      </c>
      <c r="G109" t="s">
        <v>35</v>
      </c>
      <c r="H109" t="s">
        <v>36</v>
      </c>
      <c r="I109" t="s">
        <v>11</v>
      </c>
      <c r="J109">
        <v>19</v>
      </c>
      <c r="K109" t="str">
        <f>IF(J109="","Not Provided",VLOOKUP(J109,YOE_correlation[],2,TRUE))</f>
        <v>4. Senior</v>
      </c>
      <c r="L109">
        <v>40</v>
      </c>
      <c r="M109">
        <f t="shared" si="6"/>
        <v>40</v>
      </c>
      <c r="O109">
        <v>1</v>
      </c>
      <c r="P109" t="str">
        <f t="shared" si="7"/>
        <v>Active</v>
      </c>
      <c r="Q109" s="1">
        <v>0.72</v>
      </c>
      <c r="R109" s="6">
        <f t="shared" si="8"/>
        <v>0.72</v>
      </c>
    </row>
    <row r="110" spans="1:18" x14ac:dyDescent="0.45">
      <c r="A110" t="s">
        <v>282</v>
      </c>
      <c r="B110" t="s">
        <v>283</v>
      </c>
      <c r="C110" t="str">
        <f t="shared" si="9"/>
        <v>Elizabeth Lester</v>
      </c>
      <c r="D110" t="s">
        <v>22</v>
      </c>
      <c r="E110" t="str">
        <f t="shared" si="5"/>
        <v>Female</v>
      </c>
      <c r="F110">
        <v>23</v>
      </c>
      <c r="G110" t="s">
        <v>44</v>
      </c>
      <c r="H110" t="s">
        <v>10</v>
      </c>
      <c r="I110" t="s">
        <v>23</v>
      </c>
      <c r="J110">
        <v>0</v>
      </c>
      <c r="K110" t="str">
        <f>IF(J110="","Not Provided",VLOOKUP(J110,YOE_correlation[],2,TRUE))</f>
        <v>1. Entry-level</v>
      </c>
      <c r="L110">
        <v>20</v>
      </c>
      <c r="M110">
        <f t="shared" si="6"/>
        <v>20</v>
      </c>
      <c r="N110">
        <v>4.7</v>
      </c>
      <c r="O110" t="s">
        <v>59</v>
      </c>
      <c r="P110" t="str">
        <f t="shared" si="7"/>
        <v>Active</v>
      </c>
      <c r="Q110" s="1">
        <v>0.6</v>
      </c>
      <c r="R110" s="6">
        <f t="shared" si="8"/>
        <v>0.6</v>
      </c>
    </row>
    <row r="111" spans="1:18" x14ac:dyDescent="0.45">
      <c r="A111" t="s">
        <v>284</v>
      </c>
      <c r="B111" t="s">
        <v>285</v>
      </c>
      <c r="C111" t="str">
        <f t="shared" si="9"/>
        <v>Kimberly Griffin</v>
      </c>
      <c r="D111" t="s">
        <v>8</v>
      </c>
      <c r="E111" t="str">
        <f t="shared" si="5"/>
        <v>Female</v>
      </c>
      <c r="F111">
        <v>46</v>
      </c>
      <c r="G111" t="s">
        <v>44</v>
      </c>
      <c r="H111" t="s">
        <v>10</v>
      </c>
      <c r="I111" t="s">
        <v>31</v>
      </c>
      <c r="J111">
        <v>9</v>
      </c>
      <c r="K111" t="str">
        <f>IF(J111="","Not Provided",VLOOKUP(J111,YOE_correlation[],2,TRUE))</f>
        <v>2. Intermediate</v>
      </c>
      <c r="L111" s="2">
        <v>30</v>
      </c>
      <c r="M111">
        <f t="shared" si="6"/>
        <v>30</v>
      </c>
      <c r="N111">
        <v>3.5</v>
      </c>
      <c r="P111" t="str">
        <f t="shared" si="7"/>
        <v>Not Reported</v>
      </c>
      <c r="Q111">
        <v>72</v>
      </c>
      <c r="R111" s="6">
        <f t="shared" si="8"/>
        <v>0.72</v>
      </c>
    </row>
    <row r="112" spans="1:18" x14ac:dyDescent="0.45">
      <c r="A112" t="s">
        <v>286</v>
      </c>
      <c r="B112" t="s">
        <v>287</v>
      </c>
      <c r="C112" t="str">
        <f t="shared" si="9"/>
        <v>Tyler Warner</v>
      </c>
      <c r="D112" t="s">
        <v>47</v>
      </c>
      <c r="E112" t="str">
        <f t="shared" si="5"/>
        <v>Male</v>
      </c>
      <c r="F112">
        <v>27</v>
      </c>
      <c r="G112" t="s">
        <v>56</v>
      </c>
      <c r="H112" t="s">
        <v>57</v>
      </c>
      <c r="I112" t="s">
        <v>58</v>
      </c>
      <c r="J112">
        <v>5</v>
      </c>
      <c r="K112" t="str">
        <f>IF(J112="","Not Provided",VLOOKUP(J112,YOE_correlation[],2,TRUE))</f>
        <v>1. Entry-level</v>
      </c>
      <c r="L112">
        <v>30</v>
      </c>
      <c r="M112">
        <f t="shared" si="6"/>
        <v>30</v>
      </c>
      <c r="O112" t="s">
        <v>19</v>
      </c>
      <c r="P112" t="str">
        <f t="shared" si="7"/>
        <v>Not Active</v>
      </c>
      <c r="Q112" s="1">
        <v>0.92</v>
      </c>
      <c r="R112" s="6">
        <f t="shared" si="8"/>
        <v>0.92</v>
      </c>
    </row>
    <row r="113" spans="1:18" x14ac:dyDescent="0.45">
      <c r="A113" t="s">
        <v>288</v>
      </c>
      <c r="B113" t="s">
        <v>289</v>
      </c>
      <c r="C113" t="str">
        <f t="shared" si="9"/>
        <v>Jane Cox</v>
      </c>
      <c r="D113" t="s">
        <v>8</v>
      </c>
      <c r="E113" t="str">
        <f t="shared" si="5"/>
        <v>Female</v>
      </c>
      <c r="F113">
        <v>32</v>
      </c>
      <c r="G113" t="s">
        <v>44</v>
      </c>
      <c r="H113" t="s">
        <v>10</v>
      </c>
      <c r="I113" t="s">
        <v>99</v>
      </c>
      <c r="J113">
        <v>6</v>
      </c>
      <c r="K113" t="str">
        <f>IF(J113="","Not Provided",VLOOKUP(J113,YOE_correlation[],2,TRUE))</f>
        <v>2. Intermediate</v>
      </c>
      <c r="L113" t="s">
        <v>83</v>
      </c>
      <c r="M113">
        <f t="shared" si="6"/>
        <v>50</v>
      </c>
      <c r="N113">
        <v>3.4</v>
      </c>
      <c r="O113">
        <v>1</v>
      </c>
      <c r="P113" t="str">
        <f t="shared" si="7"/>
        <v>Active</v>
      </c>
      <c r="R113" s="6" t="str">
        <f t="shared" si="8"/>
        <v>Not Rated</v>
      </c>
    </row>
    <row r="114" spans="1:18" x14ac:dyDescent="0.45">
      <c r="A114" t="s">
        <v>290</v>
      </c>
      <c r="B114" t="s">
        <v>291</v>
      </c>
      <c r="C114" t="str">
        <f t="shared" si="9"/>
        <v>Leah Williams</v>
      </c>
      <c r="D114" t="s">
        <v>2</v>
      </c>
      <c r="E114" t="str">
        <f t="shared" si="5"/>
        <v>Female</v>
      </c>
      <c r="F114">
        <v>48</v>
      </c>
      <c r="G114" t="s">
        <v>56</v>
      </c>
      <c r="H114" t="s">
        <v>57</v>
      </c>
      <c r="I114" t="s">
        <v>99</v>
      </c>
      <c r="J114">
        <v>6</v>
      </c>
      <c r="K114" t="str">
        <f>IF(J114="","Not Provided",VLOOKUP(J114,YOE_correlation[],2,TRUE))</f>
        <v>2. Intermediate</v>
      </c>
      <c r="L114" t="s">
        <v>38</v>
      </c>
      <c r="M114">
        <f t="shared" si="6"/>
        <v>75</v>
      </c>
      <c r="N114">
        <v>2.5</v>
      </c>
      <c r="P114" t="str">
        <f t="shared" si="7"/>
        <v>Not Reported</v>
      </c>
      <c r="Q114" s="1">
        <v>0.92</v>
      </c>
      <c r="R114" s="6">
        <f t="shared" si="8"/>
        <v>0.92</v>
      </c>
    </row>
    <row r="115" spans="1:18" x14ac:dyDescent="0.45">
      <c r="A115" t="s">
        <v>292</v>
      </c>
      <c r="B115" t="s">
        <v>293</v>
      </c>
      <c r="C115" t="str">
        <f t="shared" si="9"/>
        <v>Kevin Wong</v>
      </c>
      <c r="D115" t="s">
        <v>15</v>
      </c>
      <c r="E115" t="str">
        <f t="shared" si="5"/>
        <v>Male</v>
      </c>
      <c r="F115">
        <v>30</v>
      </c>
      <c r="G115" t="s">
        <v>48</v>
      </c>
      <c r="H115" t="s">
        <v>49</v>
      </c>
      <c r="I115" t="s">
        <v>11</v>
      </c>
      <c r="J115">
        <v>3</v>
      </c>
      <c r="K115" t="str">
        <f>IF(J115="","Not Provided",VLOOKUP(J115,YOE_correlation[],2,TRUE))</f>
        <v>1. Entry-level</v>
      </c>
      <c r="L115" s="2">
        <v>30</v>
      </c>
      <c r="M115">
        <f t="shared" si="6"/>
        <v>30</v>
      </c>
      <c r="N115">
        <v>1.1000000000000001</v>
      </c>
      <c r="O115" t="b">
        <v>1</v>
      </c>
      <c r="P115" t="str">
        <f t="shared" si="7"/>
        <v>Active</v>
      </c>
      <c r="R115" s="6" t="str">
        <f t="shared" si="8"/>
        <v>Not Rated</v>
      </c>
    </row>
    <row r="116" spans="1:18" x14ac:dyDescent="0.45">
      <c r="A116" t="s">
        <v>294</v>
      </c>
      <c r="B116" t="s">
        <v>295</v>
      </c>
      <c r="C116" t="str">
        <f t="shared" si="9"/>
        <v>Robert Andrews</v>
      </c>
      <c r="D116" t="s">
        <v>82</v>
      </c>
      <c r="E116" t="str">
        <f t="shared" si="5"/>
        <v>Male</v>
      </c>
      <c r="F116">
        <v>59</v>
      </c>
      <c r="G116" t="s">
        <v>48</v>
      </c>
      <c r="H116" t="s">
        <v>49</v>
      </c>
      <c r="I116" t="s">
        <v>31</v>
      </c>
      <c r="J116">
        <v>13</v>
      </c>
      <c r="K116" t="str">
        <f>IF(J116="","Not Provided",VLOOKUP(J116,YOE_correlation[],2,TRUE))</f>
        <v>3. Experienced</v>
      </c>
      <c r="L116" t="s">
        <v>296</v>
      </c>
      <c r="M116">
        <f t="shared" si="6"/>
        <v>20</v>
      </c>
      <c r="N116">
        <v>4.8</v>
      </c>
      <c r="P116" t="str">
        <f t="shared" si="7"/>
        <v>Not Reported</v>
      </c>
      <c r="R116" s="6" t="str">
        <f t="shared" si="8"/>
        <v>Not Rated</v>
      </c>
    </row>
    <row r="117" spans="1:18" x14ac:dyDescent="0.45">
      <c r="A117" t="s">
        <v>297</v>
      </c>
      <c r="B117" t="s">
        <v>298</v>
      </c>
      <c r="C117" t="str">
        <f t="shared" si="9"/>
        <v>Jessica Torres</v>
      </c>
      <c r="D117" t="s">
        <v>26</v>
      </c>
      <c r="E117" t="str">
        <f t="shared" si="5"/>
        <v>Female</v>
      </c>
      <c r="F117">
        <v>32</v>
      </c>
      <c r="G117" t="s">
        <v>162</v>
      </c>
      <c r="H117" t="s">
        <v>57</v>
      </c>
      <c r="I117" t="s">
        <v>31</v>
      </c>
      <c r="J117">
        <v>5</v>
      </c>
      <c r="K117" t="str">
        <f>IF(J117="","Not Provided",VLOOKUP(J117,YOE_correlation[],2,TRUE))</f>
        <v>1. Entry-level</v>
      </c>
      <c r="L117" s="2">
        <v>30</v>
      </c>
      <c r="M117">
        <f t="shared" si="6"/>
        <v>30</v>
      </c>
      <c r="O117">
        <v>0</v>
      </c>
      <c r="P117" t="str">
        <f t="shared" si="7"/>
        <v>Not Active</v>
      </c>
      <c r="Q117" s="1">
        <v>0.86</v>
      </c>
      <c r="R117" s="6">
        <f t="shared" si="8"/>
        <v>0.86</v>
      </c>
    </row>
    <row r="118" spans="1:18" x14ac:dyDescent="0.45">
      <c r="A118" t="s">
        <v>299</v>
      </c>
      <c r="B118" t="s">
        <v>300</v>
      </c>
      <c r="C118" t="str">
        <f t="shared" si="9"/>
        <v>Teresa Kim</v>
      </c>
      <c r="D118" t="s">
        <v>62</v>
      </c>
      <c r="E118" t="str">
        <f t="shared" si="5"/>
        <v>Female</v>
      </c>
      <c r="F118">
        <v>57</v>
      </c>
      <c r="G118" t="s">
        <v>123</v>
      </c>
      <c r="H118" t="s">
        <v>124</v>
      </c>
      <c r="I118" t="s">
        <v>58</v>
      </c>
      <c r="J118">
        <v>4</v>
      </c>
      <c r="K118" t="str">
        <f>IF(J118="","Not Provided",VLOOKUP(J118,YOE_correlation[],2,TRUE))</f>
        <v>1. Entry-level</v>
      </c>
      <c r="L118" t="s">
        <v>41</v>
      </c>
      <c r="M118">
        <f t="shared" si="6"/>
        <v>40</v>
      </c>
      <c r="N118">
        <v>3.4</v>
      </c>
      <c r="O118">
        <v>1</v>
      </c>
      <c r="P118" t="str">
        <f t="shared" si="7"/>
        <v>Active</v>
      </c>
      <c r="Q118" s="1">
        <v>0.68</v>
      </c>
      <c r="R118" s="6">
        <f t="shared" si="8"/>
        <v>0.68</v>
      </c>
    </row>
    <row r="119" spans="1:18" x14ac:dyDescent="0.45">
      <c r="A119" t="s">
        <v>301</v>
      </c>
      <c r="B119" t="s">
        <v>302</v>
      </c>
      <c r="C119" t="str">
        <f t="shared" si="9"/>
        <v>Jon Morgan</v>
      </c>
      <c r="D119" t="s">
        <v>47</v>
      </c>
      <c r="E119" t="str">
        <f t="shared" si="5"/>
        <v>Male</v>
      </c>
      <c r="F119">
        <v>27</v>
      </c>
      <c r="G119" t="s">
        <v>9</v>
      </c>
      <c r="H119" t="s">
        <v>10</v>
      </c>
      <c r="I119" t="s">
        <v>99</v>
      </c>
      <c r="J119">
        <v>7</v>
      </c>
      <c r="K119" t="str">
        <f>IF(J119="","Not Provided",VLOOKUP(J119,YOE_correlation[],2,TRUE))</f>
        <v>2. Intermediate</v>
      </c>
      <c r="L119" t="s">
        <v>296</v>
      </c>
      <c r="M119">
        <f t="shared" si="6"/>
        <v>20</v>
      </c>
      <c r="N119">
        <v>3.2</v>
      </c>
      <c r="O119">
        <v>1</v>
      </c>
      <c r="P119" t="str">
        <f t="shared" si="7"/>
        <v>Active</v>
      </c>
      <c r="Q119" s="1">
        <v>0.62</v>
      </c>
      <c r="R119" s="6">
        <f t="shared" si="8"/>
        <v>0.62</v>
      </c>
    </row>
    <row r="120" spans="1:18" x14ac:dyDescent="0.45">
      <c r="A120" t="s">
        <v>303</v>
      </c>
      <c r="B120" t="s">
        <v>304</v>
      </c>
      <c r="C120" t="str">
        <f t="shared" si="9"/>
        <v>Gloria Chaney</v>
      </c>
      <c r="D120" t="s">
        <v>22</v>
      </c>
      <c r="E120" t="str">
        <f t="shared" si="5"/>
        <v>Female</v>
      </c>
      <c r="F120">
        <v>33</v>
      </c>
      <c r="G120" t="s">
        <v>35</v>
      </c>
      <c r="H120" t="s">
        <v>36</v>
      </c>
      <c r="I120" t="s">
        <v>99</v>
      </c>
      <c r="J120">
        <v>13</v>
      </c>
      <c r="K120" t="str">
        <f>IF(J120="","Not Provided",VLOOKUP(J120,YOE_correlation[],2,TRUE))</f>
        <v>3. Experienced</v>
      </c>
      <c r="L120">
        <v>20</v>
      </c>
      <c r="M120">
        <f t="shared" si="6"/>
        <v>20</v>
      </c>
      <c r="N120">
        <v>3.2</v>
      </c>
      <c r="O120" t="b">
        <v>0</v>
      </c>
      <c r="P120" t="str">
        <f t="shared" si="7"/>
        <v>Not Active</v>
      </c>
      <c r="R120" s="6" t="str">
        <f t="shared" si="8"/>
        <v>Not Rated</v>
      </c>
    </row>
    <row r="121" spans="1:18" x14ac:dyDescent="0.45">
      <c r="A121" t="s">
        <v>305</v>
      </c>
      <c r="B121" t="s">
        <v>306</v>
      </c>
      <c r="C121" t="str">
        <f t="shared" si="9"/>
        <v>Jesse Campbell</v>
      </c>
      <c r="D121" t="s">
        <v>15</v>
      </c>
      <c r="E121" t="str">
        <f t="shared" si="5"/>
        <v>Male</v>
      </c>
      <c r="F121">
        <v>29</v>
      </c>
      <c r="G121" t="s">
        <v>97</v>
      </c>
      <c r="H121" t="s">
        <v>98</v>
      </c>
      <c r="I121" t="s">
        <v>37</v>
      </c>
      <c r="J121">
        <v>4</v>
      </c>
      <c r="K121" t="str">
        <f>IF(J121="","Not Provided",VLOOKUP(J121,YOE_correlation[],2,TRUE))</f>
        <v>1. Entry-level</v>
      </c>
      <c r="L121">
        <v>30</v>
      </c>
      <c r="M121">
        <f t="shared" si="6"/>
        <v>30</v>
      </c>
      <c r="N121">
        <v>0</v>
      </c>
      <c r="O121" t="s">
        <v>59</v>
      </c>
      <c r="P121" t="str">
        <f t="shared" si="7"/>
        <v>Active</v>
      </c>
      <c r="Q121" s="1">
        <v>0.82</v>
      </c>
      <c r="R121" s="6">
        <f t="shared" si="8"/>
        <v>0.82</v>
      </c>
    </row>
    <row r="122" spans="1:18" x14ac:dyDescent="0.45">
      <c r="A122" t="s">
        <v>307</v>
      </c>
      <c r="B122" t="s">
        <v>308</v>
      </c>
      <c r="C122" t="str">
        <f t="shared" si="9"/>
        <v>Allison Tucker MD</v>
      </c>
      <c r="D122" t="s">
        <v>26</v>
      </c>
      <c r="E122" t="str">
        <f t="shared" si="5"/>
        <v>Female</v>
      </c>
      <c r="F122">
        <v>36</v>
      </c>
      <c r="G122" t="s">
        <v>35</v>
      </c>
      <c r="H122" t="s">
        <v>36</v>
      </c>
      <c r="I122" t="s">
        <v>58</v>
      </c>
      <c r="J122">
        <v>13</v>
      </c>
      <c r="K122" t="str">
        <f>IF(J122="","Not Provided",VLOOKUP(J122,YOE_correlation[],2,TRUE))</f>
        <v>3. Experienced</v>
      </c>
      <c r="L122">
        <v>75</v>
      </c>
      <c r="M122">
        <f t="shared" si="6"/>
        <v>75</v>
      </c>
      <c r="O122">
        <v>1</v>
      </c>
      <c r="P122" t="str">
        <f t="shared" si="7"/>
        <v>Active</v>
      </c>
      <c r="R122" s="6" t="str">
        <f t="shared" si="8"/>
        <v>Not Rated</v>
      </c>
    </row>
    <row r="123" spans="1:18" x14ac:dyDescent="0.45">
      <c r="A123" t="s">
        <v>309</v>
      </c>
      <c r="B123" t="s">
        <v>310</v>
      </c>
      <c r="C123" t="str">
        <f t="shared" si="9"/>
        <v>Candice Petersen</v>
      </c>
      <c r="D123" t="s">
        <v>62</v>
      </c>
      <c r="E123" t="str">
        <f t="shared" si="5"/>
        <v>Female</v>
      </c>
      <c r="F123">
        <v>47</v>
      </c>
      <c r="G123" t="s">
        <v>3</v>
      </c>
      <c r="H123" t="s">
        <v>4</v>
      </c>
      <c r="I123" t="s">
        <v>74</v>
      </c>
      <c r="J123">
        <v>5</v>
      </c>
      <c r="K123" t="str">
        <f>IF(J123="","Not Provided",VLOOKUP(J123,YOE_correlation[],2,TRUE))</f>
        <v>1. Entry-level</v>
      </c>
      <c r="L123" s="2">
        <v>40</v>
      </c>
      <c r="M123">
        <f t="shared" si="6"/>
        <v>40</v>
      </c>
      <c r="N123">
        <v>3.7</v>
      </c>
      <c r="O123" t="b">
        <v>0</v>
      </c>
      <c r="P123" t="str">
        <f t="shared" si="7"/>
        <v>Not Active</v>
      </c>
      <c r="Q123">
        <v>93</v>
      </c>
      <c r="R123" s="6">
        <f t="shared" si="8"/>
        <v>0.93</v>
      </c>
    </row>
    <row r="124" spans="1:18" x14ac:dyDescent="0.45">
      <c r="A124" t="s">
        <v>311</v>
      </c>
      <c r="B124" t="s">
        <v>312</v>
      </c>
      <c r="C124" t="str">
        <f t="shared" si="9"/>
        <v>Christopher Nichols</v>
      </c>
      <c r="D124" t="s">
        <v>47</v>
      </c>
      <c r="E124" t="str">
        <f t="shared" si="5"/>
        <v>Male</v>
      </c>
      <c r="F124">
        <v>48</v>
      </c>
      <c r="G124" t="s">
        <v>112</v>
      </c>
      <c r="H124" t="s">
        <v>10</v>
      </c>
      <c r="I124" t="s">
        <v>99</v>
      </c>
      <c r="J124">
        <v>15</v>
      </c>
      <c r="K124" t="str">
        <f>IF(J124="","Not Provided",VLOOKUP(J124,YOE_correlation[],2,TRUE))</f>
        <v>3. Experienced</v>
      </c>
      <c r="L124" t="s">
        <v>83</v>
      </c>
      <c r="M124">
        <f t="shared" si="6"/>
        <v>50</v>
      </c>
      <c r="N124">
        <v>1</v>
      </c>
      <c r="O124" t="s">
        <v>59</v>
      </c>
      <c r="P124" t="str">
        <f t="shared" si="7"/>
        <v>Active</v>
      </c>
      <c r="Q124" s="1">
        <v>0.64</v>
      </c>
      <c r="R124" s="6">
        <f t="shared" si="8"/>
        <v>0.64</v>
      </c>
    </row>
    <row r="125" spans="1:18" x14ac:dyDescent="0.45">
      <c r="A125" t="s">
        <v>313</v>
      </c>
      <c r="B125" t="s">
        <v>314</v>
      </c>
      <c r="C125" t="str">
        <f t="shared" si="9"/>
        <v>Debra Garcia</v>
      </c>
      <c r="D125" t="s">
        <v>2</v>
      </c>
      <c r="E125" t="str">
        <f t="shared" si="5"/>
        <v>Female</v>
      </c>
      <c r="F125">
        <v>27</v>
      </c>
      <c r="G125" t="s">
        <v>158</v>
      </c>
      <c r="H125" t="s">
        <v>159</v>
      </c>
      <c r="I125" t="s">
        <v>58</v>
      </c>
      <c r="J125">
        <v>8</v>
      </c>
      <c r="K125" t="str">
        <f>IF(J125="","Not Provided",VLOOKUP(J125,YOE_correlation[],2,TRUE))</f>
        <v>2. Intermediate</v>
      </c>
      <c r="L125" s="2">
        <v>50</v>
      </c>
      <c r="M125">
        <f t="shared" si="6"/>
        <v>50</v>
      </c>
      <c r="N125">
        <v>0</v>
      </c>
      <c r="P125" t="str">
        <f t="shared" si="7"/>
        <v>Not Reported</v>
      </c>
      <c r="R125" s="6" t="str">
        <f t="shared" si="8"/>
        <v>Not Rated</v>
      </c>
    </row>
    <row r="126" spans="1:18" x14ac:dyDescent="0.45">
      <c r="A126" t="s">
        <v>315</v>
      </c>
      <c r="B126" t="s">
        <v>316</v>
      </c>
      <c r="C126" t="str">
        <f t="shared" si="9"/>
        <v>Andrew Fuentes</v>
      </c>
      <c r="D126" t="s">
        <v>15</v>
      </c>
      <c r="E126" t="str">
        <f t="shared" si="5"/>
        <v>Male</v>
      </c>
      <c r="F126">
        <v>34</v>
      </c>
      <c r="G126" t="s">
        <v>9</v>
      </c>
      <c r="H126" t="s">
        <v>10</v>
      </c>
      <c r="I126" t="s">
        <v>23</v>
      </c>
      <c r="J126">
        <v>10</v>
      </c>
      <c r="K126" t="str">
        <f>IF(J126="","Not Provided",VLOOKUP(J126,YOE_correlation[],2,TRUE))</f>
        <v>2. Intermediate</v>
      </c>
      <c r="M126" t="str">
        <f t="shared" si="6"/>
        <v/>
      </c>
      <c r="N126">
        <v>1.7</v>
      </c>
      <c r="O126" t="s">
        <v>19</v>
      </c>
      <c r="P126" t="str">
        <f t="shared" si="7"/>
        <v>Not Active</v>
      </c>
      <c r="Q126" s="1">
        <v>0.96</v>
      </c>
      <c r="R126" s="6">
        <f t="shared" si="8"/>
        <v>0.96</v>
      </c>
    </row>
    <row r="127" spans="1:18" x14ac:dyDescent="0.45">
      <c r="A127" t="s">
        <v>317</v>
      </c>
      <c r="B127" t="s">
        <v>318</v>
      </c>
      <c r="C127" t="str">
        <f t="shared" si="9"/>
        <v>Jason Carter</v>
      </c>
      <c r="D127" t="s">
        <v>82</v>
      </c>
      <c r="E127" t="str">
        <f t="shared" si="5"/>
        <v>Male</v>
      </c>
      <c r="F127">
        <v>49</v>
      </c>
      <c r="G127" t="s">
        <v>97</v>
      </c>
      <c r="H127" t="s">
        <v>98</v>
      </c>
      <c r="I127" t="s">
        <v>37</v>
      </c>
      <c r="J127">
        <v>19</v>
      </c>
      <c r="K127" t="str">
        <f>IF(J127="","Not Provided",VLOOKUP(J127,YOE_correlation[],2,TRUE))</f>
        <v>4. Senior</v>
      </c>
      <c r="M127" t="str">
        <f t="shared" si="6"/>
        <v/>
      </c>
      <c r="N127">
        <v>5</v>
      </c>
      <c r="O127" t="s">
        <v>59</v>
      </c>
      <c r="P127" t="str">
        <f t="shared" si="7"/>
        <v>Active</v>
      </c>
      <c r="Q127" s="1">
        <v>0.83</v>
      </c>
      <c r="R127" s="6">
        <f t="shared" si="8"/>
        <v>0.83</v>
      </c>
    </row>
    <row r="128" spans="1:18" x14ac:dyDescent="0.45">
      <c r="A128" t="s">
        <v>319</v>
      </c>
      <c r="B128" t="s">
        <v>320</v>
      </c>
      <c r="C128" t="str">
        <f t="shared" si="9"/>
        <v>Austin Romero</v>
      </c>
      <c r="D128" t="s">
        <v>15</v>
      </c>
      <c r="E128" t="str">
        <f t="shared" si="5"/>
        <v>Male</v>
      </c>
      <c r="F128">
        <v>30</v>
      </c>
      <c r="G128" t="s">
        <v>92</v>
      </c>
      <c r="H128" t="s">
        <v>93</v>
      </c>
      <c r="I128" t="s">
        <v>11</v>
      </c>
      <c r="J128">
        <v>10</v>
      </c>
      <c r="K128" t="str">
        <f>IF(J128="","Not Provided",VLOOKUP(J128,YOE_correlation[],2,TRUE))</f>
        <v>2. Intermediate</v>
      </c>
      <c r="L128" s="2">
        <v>100</v>
      </c>
      <c r="M128">
        <f t="shared" si="6"/>
        <v>100</v>
      </c>
      <c r="N128">
        <v>1.7</v>
      </c>
      <c r="O128" t="s">
        <v>53</v>
      </c>
      <c r="P128" t="str">
        <f t="shared" si="7"/>
        <v>Active</v>
      </c>
      <c r="Q128" s="1">
        <v>0.64</v>
      </c>
      <c r="R128" s="6">
        <f t="shared" si="8"/>
        <v>0.64</v>
      </c>
    </row>
    <row r="129" spans="1:18" x14ac:dyDescent="0.45">
      <c r="A129" t="s">
        <v>321</v>
      </c>
      <c r="B129" t="s">
        <v>322</v>
      </c>
      <c r="C129" t="str">
        <f t="shared" si="9"/>
        <v>Clayton Burns</v>
      </c>
      <c r="D129" t="s">
        <v>15</v>
      </c>
      <c r="E129" t="str">
        <f t="shared" si="5"/>
        <v>Male</v>
      </c>
      <c r="F129">
        <v>31</v>
      </c>
      <c r="G129" t="s">
        <v>123</v>
      </c>
      <c r="H129" t="s">
        <v>124</v>
      </c>
      <c r="I129" t="s">
        <v>18</v>
      </c>
      <c r="J129">
        <v>8</v>
      </c>
      <c r="K129" t="str">
        <f>IF(J129="","Not Provided",VLOOKUP(J129,YOE_correlation[],2,TRUE))</f>
        <v>2. Intermediate</v>
      </c>
      <c r="L129">
        <v>40</v>
      </c>
      <c r="M129">
        <f t="shared" si="6"/>
        <v>40</v>
      </c>
      <c r="N129">
        <v>4.4000000000000004</v>
      </c>
      <c r="O129">
        <v>0</v>
      </c>
      <c r="P129" t="str">
        <f t="shared" si="7"/>
        <v>Not Active</v>
      </c>
      <c r="Q129" s="1">
        <v>0.7</v>
      </c>
      <c r="R129" s="6">
        <f t="shared" si="8"/>
        <v>0.7</v>
      </c>
    </row>
    <row r="130" spans="1:18" x14ac:dyDescent="0.45">
      <c r="A130" t="s">
        <v>323</v>
      </c>
      <c r="B130" t="s">
        <v>324</v>
      </c>
      <c r="C130" t="str">
        <f t="shared" si="9"/>
        <v>Jonathan Clark</v>
      </c>
      <c r="D130" t="s">
        <v>34</v>
      </c>
      <c r="E130" t="str">
        <f t="shared" si="5"/>
        <v>Male</v>
      </c>
      <c r="F130">
        <v>58</v>
      </c>
      <c r="G130" t="s">
        <v>158</v>
      </c>
      <c r="H130" t="s">
        <v>159</v>
      </c>
      <c r="I130" t="s">
        <v>99</v>
      </c>
      <c r="J130">
        <v>9</v>
      </c>
      <c r="K130" t="str">
        <f>IF(J130="","Not Provided",VLOOKUP(J130,YOE_correlation[],2,TRUE))</f>
        <v>2. Intermediate</v>
      </c>
      <c r="L130">
        <v>20</v>
      </c>
      <c r="M130">
        <f t="shared" si="6"/>
        <v>20</v>
      </c>
      <c r="N130">
        <v>0</v>
      </c>
      <c r="O130" t="s">
        <v>19</v>
      </c>
      <c r="P130" t="str">
        <f t="shared" si="7"/>
        <v>Not Active</v>
      </c>
      <c r="Q130" s="1">
        <v>0.65</v>
      </c>
      <c r="R130" s="6">
        <f t="shared" si="8"/>
        <v>0.65</v>
      </c>
    </row>
    <row r="131" spans="1:18" x14ac:dyDescent="0.45">
      <c r="A131" t="s">
        <v>325</v>
      </c>
      <c r="B131" t="s">
        <v>326</v>
      </c>
      <c r="C131" t="str">
        <f t="shared" si="9"/>
        <v>Alexander Griffin</v>
      </c>
      <c r="D131" t="s">
        <v>82</v>
      </c>
      <c r="E131" t="str">
        <f t="shared" ref="E131:E194" si="10">IF(LOWER(LEFT(D131,1))="f", "Female", "Male")</f>
        <v>Male</v>
      </c>
      <c r="F131">
        <v>47</v>
      </c>
      <c r="G131" t="s">
        <v>119</v>
      </c>
      <c r="H131" t="s">
        <v>120</v>
      </c>
      <c r="I131" t="s">
        <v>99</v>
      </c>
      <c r="J131">
        <v>13</v>
      </c>
      <c r="K131" t="str">
        <f>IF(J131="","Not Provided",VLOOKUP(J131,YOE_correlation[],2,TRUE))</f>
        <v>3. Experienced</v>
      </c>
      <c r="L131">
        <v>40</v>
      </c>
      <c r="M131">
        <f t="shared" ref="M131:M194" si="11">IFERROR(--_xlfn.REGEXREPLACE(L131,"[^0-9.]",""),"")</f>
        <v>40</v>
      </c>
      <c r="N131">
        <v>3.4</v>
      </c>
      <c r="P131" t="str">
        <f t="shared" ref="P131:P194" si="12">IF(O131="","Not Reported",IF(_xlfn.REGEXTEST(TRIM(UPPER(O131)),"^(1|Y|YES|TRUE)$",1),"Active","Not Active"))</f>
        <v>Not Reported</v>
      </c>
      <c r="Q131" s="1">
        <v>0.67</v>
      </c>
      <c r="R131" s="6">
        <f t="shared" ref="R131:R194" si="13">IF(
    Q131="",
    "Not Rated",
    IF(
        RIGHT(TRIM(Q131),1)="%",
        VALUE(_xlfn.REGEXREPLACE(Q131,"%",""))/100,
        IF(Q131&gt;1, Q131/100,Q131)
    )
)</f>
        <v>0.67</v>
      </c>
    </row>
    <row r="132" spans="1:18" x14ac:dyDescent="0.45">
      <c r="A132" t="s">
        <v>327</v>
      </c>
      <c r="B132" t="s">
        <v>328</v>
      </c>
      <c r="C132" t="str">
        <f t="shared" ref="C132:C195" si="14">B132</f>
        <v>Shelly Whitehead</v>
      </c>
      <c r="D132" t="s">
        <v>2</v>
      </c>
      <c r="E132" t="str">
        <f t="shared" si="10"/>
        <v>Female</v>
      </c>
      <c r="F132">
        <v>45</v>
      </c>
      <c r="G132" t="s">
        <v>52</v>
      </c>
      <c r="H132" t="s">
        <v>10</v>
      </c>
      <c r="I132" t="s">
        <v>63</v>
      </c>
      <c r="J132">
        <v>14</v>
      </c>
      <c r="K132" t="str">
        <f>IF(J132="","Not Provided",VLOOKUP(J132,YOE_correlation[],2,TRUE))</f>
        <v>3. Experienced</v>
      </c>
      <c r="L132" t="s">
        <v>12</v>
      </c>
      <c r="M132">
        <f t="shared" si="11"/>
        <v>100</v>
      </c>
      <c r="N132">
        <v>1.1000000000000001</v>
      </c>
      <c r="O132" t="s">
        <v>143</v>
      </c>
      <c r="P132" t="str">
        <f t="shared" si="12"/>
        <v>Not Active</v>
      </c>
      <c r="Q132">
        <v>93</v>
      </c>
      <c r="R132" s="6">
        <f t="shared" si="13"/>
        <v>0.93</v>
      </c>
    </row>
    <row r="133" spans="1:18" x14ac:dyDescent="0.45">
      <c r="A133" t="s">
        <v>329</v>
      </c>
      <c r="B133" t="s">
        <v>330</v>
      </c>
      <c r="C133" t="str">
        <f t="shared" si="14"/>
        <v>Kaitlyn Davis</v>
      </c>
      <c r="D133" t="s">
        <v>8</v>
      </c>
      <c r="E133" t="str">
        <f t="shared" si="10"/>
        <v>Female</v>
      </c>
      <c r="F133">
        <v>57</v>
      </c>
      <c r="G133" t="s">
        <v>119</v>
      </c>
      <c r="H133" t="s">
        <v>120</v>
      </c>
      <c r="I133" t="s">
        <v>99</v>
      </c>
      <c r="J133">
        <v>0</v>
      </c>
      <c r="K133" t="str">
        <f>IF(J133="","Not Provided",VLOOKUP(J133,YOE_correlation[],2,TRUE))</f>
        <v>1. Entry-level</v>
      </c>
      <c r="L133">
        <v>50</v>
      </c>
      <c r="M133">
        <f t="shared" si="11"/>
        <v>50</v>
      </c>
      <c r="N133">
        <v>1.6</v>
      </c>
      <c r="O133" t="s">
        <v>19</v>
      </c>
      <c r="P133" t="str">
        <f t="shared" si="12"/>
        <v>Not Active</v>
      </c>
      <c r="Q133" s="1">
        <v>0.6</v>
      </c>
      <c r="R133" s="6">
        <f t="shared" si="13"/>
        <v>0.6</v>
      </c>
    </row>
    <row r="134" spans="1:18" x14ac:dyDescent="0.45">
      <c r="A134" t="s">
        <v>331</v>
      </c>
      <c r="B134" t="s">
        <v>332</v>
      </c>
      <c r="C134" t="str">
        <f t="shared" si="14"/>
        <v>Christopher Jones</v>
      </c>
      <c r="D134" t="s">
        <v>47</v>
      </c>
      <c r="E134" t="str">
        <f t="shared" si="10"/>
        <v>Male</v>
      </c>
      <c r="F134">
        <v>50</v>
      </c>
      <c r="G134" t="s">
        <v>78</v>
      </c>
      <c r="H134" t="s">
        <v>79</v>
      </c>
      <c r="I134" t="s">
        <v>23</v>
      </c>
      <c r="J134">
        <v>22</v>
      </c>
      <c r="K134" t="str">
        <f>IF(J134="","Not Provided",VLOOKUP(J134,YOE_correlation[],2,TRUE))</f>
        <v>5. Expert / Veteran</v>
      </c>
      <c r="L134">
        <v>100</v>
      </c>
      <c r="M134">
        <f t="shared" si="11"/>
        <v>100</v>
      </c>
      <c r="N134">
        <v>4.0999999999999996</v>
      </c>
      <c r="O134" t="s">
        <v>19</v>
      </c>
      <c r="P134" t="str">
        <f t="shared" si="12"/>
        <v>Not Active</v>
      </c>
      <c r="Q134" s="1">
        <v>0.62</v>
      </c>
      <c r="R134" s="6">
        <f t="shared" si="13"/>
        <v>0.62</v>
      </c>
    </row>
    <row r="135" spans="1:18" x14ac:dyDescent="0.45">
      <c r="A135" t="s">
        <v>333</v>
      </c>
      <c r="B135" t="s">
        <v>334</v>
      </c>
      <c r="C135" t="str">
        <f t="shared" si="14"/>
        <v>Cindy Jacobs</v>
      </c>
      <c r="D135" t="s">
        <v>8</v>
      </c>
      <c r="E135" t="str">
        <f t="shared" si="10"/>
        <v>Female</v>
      </c>
      <c r="G135" t="s">
        <v>92</v>
      </c>
      <c r="H135" t="s">
        <v>93</v>
      </c>
      <c r="I135" t="s">
        <v>99</v>
      </c>
      <c r="J135">
        <v>4</v>
      </c>
      <c r="K135" t="str">
        <f>IF(J135="","Not Provided",VLOOKUP(J135,YOE_correlation[],2,TRUE))</f>
        <v>1. Entry-level</v>
      </c>
      <c r="M135" t="str">
        <f t="shared" si="11"/>
        <v/>
      </c>
      <c r="N135">
        <v>2.5</v>
      </c>
      <c r="P135" t="str">
        <f t="shared" si="12"/>
        <v>Not Reported</v>
      </c>
      <c r="Q135" s="1">
        <v>0.7</v>
      </c>
      <c r="R135" s="6">
        <f t="shared" si="13"/>
        <v>0.7</v>
      </c>
    </row>
    <row r="136" spans="1:18" x14ac:dyDescent="0.45">
      <c r="A136" t="s">
        <v>335</v>
      </c>
      <c r="B136" t="s">
        <v>336</v>
      </c>
      <c r="C136" t="str">
        <f t="shared" si="14"/>
        <v>Penny Day</v>
      </c>
      <c r="D136" t="s">
        <v>62</v>
      </c>
      <c r="E136" t="str">
        <f t="shared" si="10"/>
        <v>Female</v>
      </c>
      <c r="F136">
        <v>45</v>
      </c>
      <c r="G136" t="s">
        <v>35</v>
      </c>
      <c r="H136" t="s">
        <v>36</v>
      </c>
      <c r="I136" t="s">
        <v>5</v>
      </c>
      <c r="J136">
        <v>22</v>
      </c>
      <c r="K136" t="str">
        <f>IF(J136="","Not Provided",VLOOKUP(J136,YOE_correlation[],2,TRUE))</f>
        <v>5. Expert / Veteran</v>
      </c>
      <c r="L136" s="2">
        <v>100</v>
      </c>
      <c r="M136">
        <f t="shared" si="11"/>
        <v>100</v>
      </c>
      <c r="N136">
        <v>4</v>
      </c>
      <c r="O136" t="s">
        <v>59</v>
      </c>
      <c r="P136" t="str">
        <f t="shared" si="12"/>
        <v>Active</v>
      </c>
      <c r="Q136" s="1">
        <v>0.75</v>
      </c>
      <c r="R136" s="6">
        <f t="shared" si="13"/>
        <v>0.75</v>
      </c>
    </row>
    <row r="137" spans="1:18" x14ac:dyDescent="0.45">
      <c r="A137" t="s">
        <v>337</v>
      </c>
      <c r="B137" t="s">
        <v>338</v>
      </c>
      <c r="C137" t="str">
        <f t="shared" si="14"/>
        <v>Thomas Ingram</v>
      </c>
      <c r="D137" t="s">
        <v>47</v>
      </c>
      <c r="E137" t="str">
        <f t="shared" si="10"/>
        <v>Male</v>
      </c>
      <c r="F137">
        <v>60</v>
      </c>
      <c r="G137" t="s">
        <v>137</v>
      </c>
      <c r="H137" t="s">
        <v>138</v>
      </c>
      <c r="I137" t="s">
        <v>63</v>
      </c>
      <c r="J137">
        <v>39</v>
      </c>
      <c r="K137" t="str">
        <f>IF(J137="","Not Provided",VLOOKUP(J137,YOE_correlation[],2,TRUE))</f>
        <v>5. Expert / Veteran</v>
      </c>
      <c r="L137">
        <v>75</v>
      </c>
      <c r="M137">
        <f t="shared" si="11"/>
        <v>75</v>
      </c>
      <c r="N137">
        <v>1.4</v>
      </c>
      <c r="O137" t="s">
        <v>143</v>
      </c>
      <c r="P137" t="str">
        <f t="shared" si="12"/>
        <v>Not Active</v>
      </c>
      <c r="Q137" s="1">
        <v>0.7</v>
      </c>
      <c r="R137" s="6">
        <f t="shared" si="13"/>
        <v>0.7</v>
      </c>
    </row>
    <row r="138" spans="1:18" x14ac:dyDescent="0.45">
      <c r="A138" t="s">
        <v>339</v>
      </c>
      <c r="B138" t="s">
        <v>340</v>
      </c>
      <c r="C138" t="str">
        <f t="shared" si="14"/>
        <v>Donna Hansen</v>
      </c>
      <c r="D138" t="s">
        <v>26</v>
      </c>
      <c r="E138" t="str">
        <f t="shared" si="10"/>
        <v>Female</v>
      </c>
      <c r="F138">
        <v>43</v>
      </c>
      <c r="G138" t="s">
        <v>52</v>
      </c>
      <c r="H138" t="s">
        <v>10</v>
      </c>
      <c r="I138" t="s">
        <v>63</v>
      </c>
      <c r="J138">
        <v>5</v>
      </c>
      <c r="K138" t="str">
        <f>IF(J138="","Not Provided",VLOOKUP(J138,YOE_correlation[],2,TRUE))</f>
        <v>1. Entry-level</v>
      </c>
      <c r="L138" t="s">
        <v>83</v>
      </c>
      <c r="M138">
        <f t="shared" si="11"/>
        <v>50</v>
      </c>
      <c r="O138">
        <v>1</v>
      </c>
      <c r="P138" t="str">
        <f t="shared" si="12"/>
        <v>Active</v>
      </c>
      <c r="Q138" s="1">
        <v>0.84</v>
      </c>
      <c r="R138" s="6">
        <f t="shared" si="13"/>
        <v>0.84</v>
      </c>
    </row>
    <row r="139" spans="1:18" x14ac:dyDescent="0.45">
      <c r="A139" t="s">
        <v>341</v>
      </c>
      <c r="B139" t="s">
        <v>342</v>
      </c>
      <c r="C139" t="str">
        <f t="shared" si="14"/>
        <v>Donna Bailey</v>
      </c>
      <c r="D139" t="s">
        <v>22</v>
      </c>
      <c r="E139" t="str">
        <f t="shared" si="10"/>
        <v>Female</v>
      </c>
      <c r="F139">
        <v>39</v>
      </c>
      <c r="G139" t="s">
        <v>119</v>
      </c>
      <c r="H139" t="s">
        <v>120</v>
      </c>
      <c r="I139" t="s">
        <v>63</v>
      </c>
      <c r="J139">
        <v>5</v>
      </c>
      <c r="K139" t="str">
        <f>IF(J139="","Not Provided",VLOOKUP(J139,YOE_correlation[],2,TRUE))</f>
        <v>1. Entry-level</v>
      </c>
      <c r="L139" t="s">
        <v>41</v>
      </c>
      <c r="M139">
        <f t="shared" si="11"/>
        <v>40</v>
      </c>
      <c r="N139">
        <v>1.2</v>
      </c>
      <c r="O139">
        <v>0</v>
      </c>
      <c r="P139" t="str">
        <f t="shared" si="12"/>
        <v>Not Active</v>
      </c>
      <c r="Q139">
        <v>83</v>
      </c>
      <c r="R139" s="6">
        <f t="shared" si="13"/>
        <v>0.83</v>
      </c>
    </row>
    <row r="140" spans="1:18" x14ac:dyDescent="0.45">
      <c r="A140" t="s">
        <v>343</v>
      </c>
      <c r="B140" t="s">
        <v>344</v>
      </c>
      <c r="C140" t="str">
        <f t="shared" si="14"/>
        <v>Joshua Armstrong</v>
      </c>
      <c r="D140" t="s">
        <v>15</v>
      </c>
      <c r="E140" t="str">
        <f t="shared" si="10"/>
        <v>Male</v>
      </c>
      <c r="F140">
        <v>26</v>
      </c>
      <c r="G140" t="s">
        <v>162</v>
      </c>
      <c r="H140" t="s">
        <v>57</v>
      </c>
      <c r="I140" t="s">
        <v>58</v>
      </c>
      <c r="J140">
        <v>5</v>
      </c>
      <c r="K140" t="str">
        <f>IF(J140="","Not Provided",VLOOKUP(J140,YOE_correlation[],2,TRUE))</f>
        <v>1. Entry-level</v>
      </c>
      <c r="L140">
        <v>50</v>
      </c>
      <c r="M140">
        <f t="shared" si="11"/>
        <v>50</v>
      </c>
      <c r="N140">
        <v>0</v>
      </c>
      <c r="O140" t="s">
        <v>19</v>
      </c>
      <c r="P140" t="str">
        <f t="shared" si="12"/>
        <v>Not Active</v>
      </c>
      <c r="R140" s="6" t="str">
        <f t="shared" si="13"/>
        <v>Not Rated</v>
      </c>
    </row>
    <row r="141" spans="1:18" x14ac:dyDescent="0.45">
      <c r="A141" t="s">
        <v>345</v>
      </c>
      <c r="B141" t="s">
        <v>346</v>
      </c>
      <c r="C141" t="str">
        <f t="shared" si="14"/>
        <v>Jonathan Garza</v>
      </c>
      <c r="D141" t="s">
        <v>34</v>
      </c>
      <c r="E141" t="str">
        <f t="shared" si="10"/>
        <v>Male</v>
      </c>
      <c r="F141">
        <v>31</v>
      </c>
      <c r="G141" t="s">
        <v>16</v>
      </c>
      <c r="H141" t="s">
        <v>17</v>
      </c>
      <c r="I141" t="s">
        <v>63</v>
      </c>
      <c r="J141">
        <v>11</v>
      </c>
      <c r="K141" t="str">
        <f>IF(J141="","Not Provided",VLOOKUP(J141,YOE_correlation[],2,TRUE))</f>
        <v>3. Experienced</v>
      </c>
      <c r="L141">
        <v>50</v>
      </c>
      <c r="M141">
        <f t="shared" si="11"/>
        <v>50</v>
      </c>
      <c r="N141">
        <v>3.1</v>
      </c>
      <c r="O141" t="b">
        <v>0</v>
      </c>
      <c r="P141" t="str">
        <f t="shared" si="12"/>
        <v>Not Active</v>
      </c>
      <c r="Q141" s="1">
        <v>0.88</v>
      </c>
      <c r="R141" s="6">
        <f t="shared" si="13"/>
        <v>0.88</v>
      </c>
    </row>
    <row r="142" spans="1:18" x14ac:dyDescent="0.45">
      <c r="A142" t="s">
        <v>347</v>
      </c>
      <c r="B142" t="s">
        <v>348</v>
      </c>
      <c r="C142" t="str">
        <f t="shared" si="14"/>
        <v>Charles Jones</v>
      </c>
      <c r="D142" t="s">
        <v>34</v>
      </c>
      <c r="E142" t="str">
        <f t="shared" si="10"/>
        <v>Male</v>
      </c>
      <c r="F142">
        <v>52</v>
      </c>
      <c r="G142" t="s">
        <v>119</v>
      </c>
      <c r="H142" t="s">
        <v>120</v>
      </c>
      <c r="I142" t="s">
        <v>58</v>
      </c>
      <c r="J142">
        <v>15</v>
      </c>
      <c r="K142" t="str">
        <f>IF(J142="","Not Provided",VLOOKUP(J142,YOE_correlation[],2,TRUE))</f>
        <v>3. Experienced</v>
      </c>
      <c r="L142">
        <v>50</v>
      </c>
      <c r="M142">
        <f t="shared" si="11"/>
        <v>50</v>
      </c>
      <c r="N142">
        <v>0</v>
      </c>
      <c r="O142" t="s">
        <v>53</v>
      </c>
      <c r="P142" t="str">
        <f t="shared" si="12"/>
        <v>Active</v>
      </c>
      <c r="Q142" s="1">
        <v>0.81</v>
      </c>
      <c r="R142" s="6">
        <f t="shared" si="13"/>
        <v>0.81</v>
      </c>
    </row>
    <row r="143" spans="1:18" x14ac:dyDescent="0.45">
      <c r="A143" t="s">
        <v>349</v>
      </c>
      <c r="B143" t="s">
        <v>350</v>
      </c>
      <c r="C143" t="str">
        <f t="shared" si="14"/>
        <v>Lindsey Miles</v>
      </c>
      <c r="D143" t="s">
        <v>26</v>
      </c>
      <c r="E143" t="str">
        <f t="shared" si="10"/>
        <v>Female</v>
      </c>
      <c r="F143">
        <v>34</v>
      </c>
      <c r="G143" t="s">
        <v>78</v>
      </c>
      <c r="H143" t="s">
        <v>79</v>
      </c>
      <c r="I143" t="s">
        <v>37</v>
      </c>
      <c r="J143">
        <v>5</v>
      </c>
      <c r="K143" t="str">
        <f>IF(J143="","Not Provided",VLOOKUP(J143,YOE_correlation[],2,TRUE))</f>
        <v>1. Entry-level</v>
      </c>
      <c r="L143" t="s">
        <v>296</v>
      </c>
      <c r="M143">
        <f t="shared" si="11"/>
        <v>20</v>
      </c>
      <c r="N143">
        <v>2.2000000000000002</v>
      </c>
      <c r="O143" t="s">
        <v>59</v>
      </c>
      <c r="P143" t="str">
        <f t="shared" si="12"/>
        <v>Active</v>
      </c>
      <c r="Q143" s="1">
        <v>0.8</v>
      </c>
      <c r="R143" s="6">
        <f t="shared" si="13"/>
        <v>0.8</v>
      </c>
    </row>
    <row r="144" spans="1:18" x14ac:dyDescent="0.45">
      <c r="A144" t="s">
        <v>351</v>
      </c>
      <c r="B144" t="s">
        <v>352</v>
      </c>
      <c r="C144" t="str">
        <f t="shared" si="14"/>
        <v>Eduardo Reed</v>
      </c>
      <c r="D144" t="s">
        <v>15</v>
      </c>
      <c r="E144" t="str">
        <f t="shared" si="10"/>
        <v>Male</v>
      </c>
      <c r="F144">
        <v>45</v>
      </c>
      <c r="G144" t="s">
        <v>52</v>
      </c>
      <c r="H144" t="s">
        <v>10</v>
      </c>
      <c r="I144" t="s">
        <v>23</v>
      </c>
      <c r="J144">
        <v>7</v>
      </c>
      <c r="K144" t="str">
        <f>IF(J144="","Not Provided",VLOOKUP(J144,YOE_correlation[],2,TRUE))</f>
        <v>2. Intermediate</v>
      </c>
      <c r="L144">
        <v>75</v>
      </c>
      <c r="M144">
        <f t="shared" si="11"/>
        <v>75</v>
      </c>
      <c r="N144">
        <v>3</v>
      </c>
      <c r="O144">
        <v>1</v>
      </c>
      <c r="P144" t="str">
        <f t="shared" si="12"/>
        <v>Active</v>
      </c>
      <c r="Q144" s="1">
        <v>0.67</v>
      </c>
      <c r="R144" s="6">
        <f t="shared" si="13"/>
        <v>0.67</v>
      </c>
    </row>
    <row r="145" spans="1:18" x14ac:dyDescent="0.45">
      <c r="A145" t="s">
        <v>353</v>
      </c>
      <c r="B145" t="s">
        <v>354</v>
      </c>
      <c r="C145" t="str">
        <f t="shared" si="14"/>
        <v>Lee Fowler</v>
      </c>
      <c r="D145" t="s">
        <v>34</v>
      </c>
      <c r="E145" t="str">
        <f t="shared" si="10"/>
        <v>Male</v>
      </c>
      <c r="F145">
        <v>46</v>
      </c>
      <c r="G145" t="s">
        <v>52</v>
      </c>
      <c r="H145" t="s">
        <v>10</v>
      </c>
      <c r="I145" t="s">
        <v>63</v>
      </c>
      <c r="J145">
        <v>9</v>
      </c>
      <c r="K145" t="str">
        <f>IF(J145="","Not Provided",VLOOKUP(J145,YOE_correlation[],2,TRUE))</f>
        <v>2. Intermediate</v>
      </c>
      <c r="L145" s="2">
        <v>20</v>
      </c>
      <c r="M145">
        <f t="shared" si="11"/>
        <v>20</v>
      </c>
      <c r="N145">
        <v>0</v>
      </c>
      <c r="O145" t="s">
        <v>19</v>
      </c>
      <c r="P145" t="str">
        <f t="shared" si="12"/>
        <v>Not Active</v>
      </c>
      <c r="Q145" s="1">
        <v>0.82</v>
      </c>
      <c r="R145" s="6">
        <f t="shared" si="13"/>
        <v>0.82</v>
      </c>
    </row>
    <row r="146" spans="1:18" x14ac:dyDescent="0.45">
      <c r="A146" t="s">
        <v>355</v>
      </c>
      <c r="B146" t="s">
        <v>356</v>
      </c>
      <c r="C146" t="str">
        <f t="shared" si="14"/>
        <v>Steven Jones Jr.</v>
      </c>
      <c r="D146" t="s">
        <v>34</v>
      </c>
      <c r="E146" t="str">
        <f t="shared" si="10"/>
        <v>Male</v>
      </c>
      <c r="F146">
        <v>56</v>
      </c>
      <c r="G146" t="s">
        <v>119</v>
      </c>
      <c r="H146" t="s">
        <v>120</v>
      </c>
      <c r="I146" t="s">
        <v>58</v>
      </c>
      <c r="J146">
        <v>21</v>
      </c>
      <c r="K146" t="str">
        <f>IF(J146="","Not Provided",VLOOKUP(J146,YOE_correlation[],2,TRUE))</f>
        <v>5. Expert / Veteran</v>
      </c>
      <c r="L146" t="s">
        <v>12</v>
      </c>
      <c r="M146">
        <f t="shared" si="11"/>
        <v>100</v>
      </c>
      <c r="N146">
        <v>0</v>
      </c>
      <c r="O146" t="b">
        <v>1</v>
      </c>
      <c r="P146" t="str">
        <f t="shared" si="12"/>
        <v>Active</v>
      </c>
      <c r="Q146">
        <v>78</v>
      </c>
      <c r="R146" s="6">
        <f t="shared" si="13"/>
        <v>0.78</v>
      </c>
    </row>
    <row r="147" spans="1:18" x14ac:dyDescent="0.45">
      <c r="A147" t="s">
        <v>357</v>
      </c>
      <c r="B147" t="s">
        <v>358</v>
      </c>
      <c r="C147" t="str">
        <f t="shared" si="14"/>
        <v>Ashley Chen</v>
      </c>
      <c r="D147" t="s">
        <v>8</v>
      </c>
      <c r="E147" t="str">
        <f t="shared" si="10"/>
        <v>Female</v>
      </c>
      <c r="F147">
        <v>59</v>
      </c>
      <c r="G147" t="s">
        <v>16</v>
      </c>
      <c r="H147" t="s">
        <v>17</v>
      </c>
      <c r="I147" t="s">
        <v>31</v>
      </c>
      <c r="J147">
        <v>7</v>
      </c>
      <c r="K147" t="str">
        <f>IF(J147="","Not Provided",VLOOKUP(J147,YOE_correlation[],2,TRUE))</f>
        <v>2. Intermediate</v>
      </c>
      <c r="L147" s="2">
        <v>40</v>
      </c>
      <c r="M147">
        <f t="shared" si="11"/>
        <v>40</v>
      </c>
      <c r="N147">
        <v>1.4</v>
      </c>
      <c r="O147" t="b">
        <v>0</v>
      </c>
      <c r="P147" t="str">
        <f t="shared" si="12"/>
        <v>Not Active</v>
      </c>
      <c r="Q147" s="1">
        <v>0.81</v>
      </c>
      <c r="R147" s="6">
        <f t="shared" si="13"/>
        <v>0.81</v>
      </c>
    </row>
    <row r="148" spans="1:18" x14ac:dyDescent="0.45">
      <c r="A148" t="s">
        <v>359</v>
      </c>
      <c r="B148" t="s">
        <v>360</v>
      </c>
      <c r="C148" t="str">
        <f t="shared" si="14"/>
        <v>Erica Davis</v>
      </c>
      <c r="D148" t="s">
        <v>8</v>
      </c>
      <c r="E148" t="str">
        <f t="shared" si="10"/>
        <v>Female</v>
      </c>
      <c r="F148">
        <v>54</v>
      </c>
      <c r="G148" t="s">
        <v>123</v>
      </c>
      <c r="H148" t="s">
        <v>124</v>
      </c>
      <c r="I148" t="s">
        <v>5</v>
      </c>
      <c r="J148">
        <v>4</v>
      </c>
      <c r="K148" t="str">
        <f>IF(J148="","Not Provided",VLOOKUP(J148,YOE_correlation[],2,TRUE))</f>
        <v>1. Entry-level</v>
      </c>
      <c r="M148" t="str">
        <f t="shared" si="11"/>
        <v/>
      </c>
      <c r="N148">
        <v>1.4</v>
      </c>
      <c r="O148" t="b">
        <v>1</v>
      </c>
      <c r="P148" t="str">
        <f t="shared" si="12"/>
        <v>Active</v>
      </c>
      <c r="Q148" s="1">
        <v>0.74</v>
      </c>
      <c r="R148" s="6">
        <f t="shared" si="13"/>
        <v>0.74</v>
      </c>
    </row>
    <row r="149" spans="1:18" x14ac:dyDescent="0.45">
      <c r="A149" t="s">
        <v>361</v>
      </c>
      <c r="B149" t="s">
        <v>362</v>
      </c>
      <c r="C149" t="str">
        <f t="shared" si="14"/>
        <v>Wayne Gonzales</v>
      </c>
      <c r="D149" t="s">
        <v>77</v>
      </c>
      <c r="E149" t="str">
        <f t="shared" si="10"/>
        <v>Male</v>
      </c>
      <c r="F149">
        <v>36</v>
      </c>
      <c r="G149" t="s">
        <v>16</v>
      </c>
      <c r="H149" t="s">
        <v>17</v>
      </c>
      <c r="I149" t="s">
        <v>58</v>
      </c>
      <c r="J149">
        <v>7</v>
      </c>
      <c r="K149" t="str">
        <f>IF(J149="","Not Provided",VLOOKUP(J149,YOE_correlation[],2,TRUE))</f>
        <v>2. Intermediate</v>
      </c>
      <c r="L149">
        <v>30</v>
      </c>
      <c r="M149">
        <f t="shared" si="11"/>
        <v>30</v>
      </c>
      <c r="N149">
        <v>0</v>
      </c>
      <c r="O149" t="s">
        <v>19</v>
      </c>
      <c r="P149" t="str">
        <f t="shared" si="12"/>
        <v>Not Active</v>
      </c>
      <c r="Q149" s="1">
        <v>0.88</v>
      </c>
      <c r="R149" s="6">
        <f t="shared" si="13"/>
        <v>0.88</v>
      </c>
    </row>
    <row r="150" spans="1:18" x14ac:dyDescent="0.45">
      <c r="A150" t="s">
        <v>363</v>
      </c>
      <c r="B150" t="s">
        <v>364</v>
      </c>
      <c r="C150" t="str">
        <f t="shared" si="14"/>
        <v>Gary Ballard</v>
      </c>
      <c r="D150" t="s">
        <v>15</v>
      </c>
      <c r="E150" t="str">
        <f t="shared" si="10"/>
        <v>Male</v>
      </c>
      <c r="F150">
        <v>25</v>
      </c>
      <c r="G150" t="s">
        <v>162</v>
      </c>
      <c r="H150" t="s">
        <v>57</v>
      </c>
      <c r="I150" t="s">
        <v>37</v>
      </c>
      <c r="J150">
        <v>0</v>
      </c>
      <c r="K150" t="str">
        <f>IF(J150="","Not Provided",VLOOKUP(J150,YOE_correlation[],2,TRUE))</f>
        <v>1. Entry-level</v>
      </c>
      <c r="L150">
        <v>40</v>
      </c>
      <c r="M150">
        <f t="shared" si="11"/>
        <v>40</v>
      </c>
      <c r="N150">
        <v>0</v>
      </c>
      <c r="O150">
        <v>0</v>
      </c>
      <c r="P150" t="str">
        <f t="shared" si="12"/>
        <v>Not Active</v>
      </c>
      <c r="Q150" s="1">
        <v>0.9</v>
      </c>
      <c r="R150" s="6">
        <f t="shared" si="13"/>
        <v>0.9</v>
      </c>
    </row>
    <row r="151" spans="1:18" x14ac:dyDescent="0.45">
      <c r="A151" t="s">
        <v>365</v>
      </c>
      <c r="B151" t="s">
        <v>366</v>
      </c>
      <c r="C151" t="str">
        <f t="shared" si="14"/>
        <v>Maria Mcguire</v>
      </c>
      <c r="D151" t="s">
        <v>8</v>
      </c>
      <c r="E151" t="str">
        <f t="shared" si="10"/>
        <v>Female</v>
      </c>
      <c r="F151">
        <v>37</v>
      </c>
      <c r="G151" t="s">
        <v>108</v>
      </c>
      <c r="H151" t="s">
        <v>109</v>
      </c>
      <c r="I151" t="s">
        <v>37</v>
      </c>
      <c r="J151">
        <v>15</v>
      </c>
      <c r="K151" t="str">
        <f>IF(J151="","Not Provided",VLOOKUP(J151,YOE_correlation[],2,TRUE))</f>
        <v>3. Experienced</v>
      </c>
      <c r="L151" s="2">
        <v>40</v>
      </c>
      <c r="M151">
        <f t="shared" si="11"/>
        <v>40</v>
      </c>
      <c r="N151">
        <v>2.9</v>
      </c>
      <c r="O151" t="b">
        <v>0</v>
      </c>
      <c r="P151" t="str">
        <f t="shared" si="12"/>
        <v>Not Active</v>
      </c>
      <c r="R151" s="6" t="str">
        <f t="shared" si="13"/>
        <v>Not Rated</v>
      </c>
    </row>
    <row r="152" spans="1:18" x14ac:dyDescent="0.45">
      <c r="A152" t="s">
        <v>367</v>
      </c>
      <c r="B152" t="s">
        <v>368</v>
      </c>
      <c r="C152" t="str">
        <f t="shared" si="14"/>
        <v>Matthew Richards</v>
      </c>
      <c r="D152" t="s">
        <v>77</v>
      </c>
      <c r="E152" t="str">
        <f t="shared" si="10"/>
        <v>Male</v>
      </c>
      <c r="G152" t="s">
        <v>48</v>
      </c>
      <c r="H152" t="s">
        <v>49</v>
      </c>
      <c r="I152" t="s">
        <v>37</v>
      </c>
      <c r="J152">
        <v>10</v>
      </c>
      <c r="K152" t="str">
        <f>IF(J152="","Not Provided",VLOOKUP(J152,YOE_correlation[],2,TRUE))</f>
        <v>2. Intermediate</v>
      </c>
      <c r="L152" t="s">
        <v>41</v>
      </c>
      <c r="M152">
        <f t="shared" si="11"/>
        <v>40</v>
      </c>
      <c r="N152">
        <v>0</v>
      </c>
      <c r="P152" t="str">
        <f t="shared" si="12"/>
        <v>Not Reported</v>
      </c>
      <c r="R152" s="6" t="str">
        <f t="shared" si="13"/>
        <v>Not Rated</v>
      </c>
    </row>
    <row r="153" spans="1:18" x14ac:dyDescent="0.45">
      <c r="A153" t="s">
        <v>369</v>
      </c>
      <c r="B153" t="s">
        <v>370</v>
      </c>
      <c r="C153" t="str">
        <f t="shared" si="14"/>
        <v>Patrick Malone</v>
      </c>
      <c r="D153" t="s">
        <v>34</v>
      </c>
      <c r="E153" t="str">
        <f t="shared" si="10"/>
        <v>Male</v>
      </c>
      <c r="F153">
        <v>29</v>
      </c>
      <c r="G153" t="s">
        <v>173</v>
      </c>
      <c r="H153" t="s">
        <v>57</v>
      </c>
      <c r="I153" t="s">
        <v>37</v>
      </c>
      <c r="J153">
        <v>11</v>
      </c>
      <c r="K153" t="str">
        <f>IF(J153="","Not Provided",VLOOKUP(J153,YOE_correlation[],2,TRUE))</f>
        <v>3. Experienced</v>
      </c>
      <c r="L153">
        <v>20</v>
      </c>
      <c r="M153">
        <f t="shared" si="11"/>
        <v>20</v>
      </c>
      <c r="N153">
        <v>2.7</v>
      </c>
      <c r="O153" t="s">
        <v>143</v>
      </c>
      <c r="P153" t="str">
        <f t="shared" si="12"/>
        <v>Not Active</v>
      </c>
      <c r="Q153" s="1">
        <v>0.93</v>
      </c>
      <c r="R153" s="6">
        <f t="shared" si="13"/>
        <v>0.93</v>
      </c>
    </row>
    <row r="154" spans="1:18" x14ac:dyDescent="0.45">
      <c r="A154" t="s">
        <v>371</v>
      </c>
      <c r="B154" t="s">
        <v>372</v>
      </c>
      <c r="C154" t="str">
        <f t="shared" si="14"/>
        <v>Cindy Martin</v>
      </c>
      <c r="D154" t="s">
        <v>26</v>
      </c>
      <c r="E154" t="str">
        <f t="shared" si="10"/>
        <v>Female</v>
      </c>
      <c r="F154">
        <v>55</v>
      </c>
      <c r="G154" t="s">
        <v>56</v>
      </c>
      <c r="H154" t="s">
        <v>57</v>
      </c>
      <c r="I154" t="s">
        <v>11</v>
      </c>
      <c r="J154">
        <v>12</v>
      </c>
      <c r="K154" t="str">
        <f>IF(J154="","Not Provided",VLOOKUP(J154,YOE_correlation[],2,TRUE))</f>
        <v>3. Experienced</v>
      </c>
      <c r="L154">
        <v>100</v>
      </c>
      <c r="M154">
        <f t="shared" si="11"/>
        <v>100</v>
      </c>
      <c r="N154">
        <v>1.8</v>
      </c>
      <c r="O154">
        <v>1</v>
      </c>
      <c r="P154" t="str">
        <f t="shared" si="12"/>
        <v>Active</v>
      </c>
      <c r="R154" s="6" t="str">
        <f t="shared" si="13"/>
        <v>Not Rated</v>
      </c>
    </row>
    <row r="155" spans="1:18" x14ac:dyDescent="0.45">
      <c r="A155" t="s">
        <v>373</v>
      </c>
      <c r="B155" t="s">
        <v>374</v>
      </c>
      <c r="C155" t="str">
        <f t="shared" si="14"/>
        <v>Anne Edwards</v>
      </c>
      <c r="D155" t="s">
        <v>62</v>
      </c>
      <c r="E155" t="str">
        <f t="shared" si="10"/>
        <v>Female</v>
      </c>
      <c r="F155">
        <v>38</v>
      </c>
      <c r="G155" t="s">
        <v>70</v>
      </c>
      <c r="H155" t="s">
        <v>71</v>
      </c>
      <c r="I155" t="s">
        <v>74</v>
      </c>
      <c r="J155">
        <v>20</v>
      </c>
      <c r="K155" t="str">
        <f>IF(J155="","Not Provided",VLOOKUP(J155,YOE_correlation[],2,TRUE))</f>
        <v>4. Senior</v>
      </c>
      <c r="L155" s="2">
        <v>75</v>
      </c>
      <c r="M155">
        <f t="shared" si="11"/>
        <v>75</v>
      </c>
      <c r="N155">
        <v>1.1000000000000001</v>
      </c>
      <c r="O155" t="s">
        <v>143</v>
      </c>
      <c r="P155" t="str">
        <f t="shared" si="12"/>
        <v>Not Active</v>
      </c>
      <c r="Q155" s="1">
        <v>0.71</v>
      </c>
      <c r="R155" s="6">
        <f t="shared" si="13"/>
        <v>0.71</v>
      </c>
    </row>
    <row r="156" spans="1:18" x14ac:dyDescent="0.45">
      <c r="A156" t="s">
        <v>375</v>
      </c>
      <c r="B156" t="s">
        <v>376</v>
      </c>
      <c r="C156" t="str">
        <f t="shared" si="14"/>
        <v>Mitchell Martin</v>
      </c>
      <c r="D156" t="s">
        <v>82</v>
      </c>
      <c r="E156" t="str">
        <f t="shared" si="10"/>
        <v>Male</v>
      </c>
      <c r="F156">
        <v>47</v>
      </c>
      <c r="G156" t="s">
        <v>97</v>
      </c>
      <c r="H156" t="s">
        <v>98</v>
      </c>
      <c r="I156" t="s">
        <v>74</v>
      </c>
      <c r="J156">
        <v>29</v>
      </c>
      <c r="K156" t="str">
        <f>IF(J156="","Not Provided",VLOOKUP(J156,YOE_correlation[],2,TRUE))</f>
        <v>5. Expert / Veteran</v>
      </c>
      <c r="L156" s="2">
        <v>40</v>
      </c>
      <c r="M156">
        <f t="shared" si="11"/>
        <v>40</v>
      </c>
      <c r="N156">
        <v>4.3</v>
      </c>
      <c r="O156">
        <v>1</v>
      </c>
      <c r="P156" t="str">
        <f t="shared" si="12"/>
        <v>Active</v>
      </c>
      <c r="Q156" s="1">
        <v>0.95</v>
      </c>
      <c r="R156" s="6">
        <f t="shared" si="13"/>
        <v>0.95</v>
      </c>
    </row>
    <row r="157" spans="1:18" x14ac:dyDescent="0.45">
      <c r="A157" t="s">
        <v>377</v>
      </c>
      <c r="B157" t="s">
        <v>378</v>
      </c>
      <c r="C157" t="str">
        <f t="shared" si="14"/>
        <v>Mitchell Patrick</v>
      </c>
      <c r="D157" t="s">
        <v>77</v>
      </c>
      <c r="E157" t="str">
        <f t="shared" si="10"/>
        <v>Male</v>
      </c>
      <c r="F157">
        <v>60</v>
      </c>
      <c r="G157" t="s">
        <v>92</v>
      </c>
      <c r="H157" t="s">
        <v>93</v>
      </c>
      <c r="I157" t="s">
        <v>23</v>
      </c>
      <c r="J157">
        <v>15</v>
      </c>
      <c r="K157" t="str">
        <f>IF(J157="","Not Provided",VLOOKUP(J157,YOE_correlation[],2,TRUE))</f>
        <v>3. Experienced</v>
      </c>
      <c r="L157">
        <v>100</v>
      </c>
      <c r="M157">
        <f t="shared" si="11"/>
        <v>100</v>
      </c>
      <c r="N157">
        <v>1.5</v>
      </c>
      <c r="O157">
        <v>0</v>
      </c>
      <c r="P157" t="str">
        <f t="shared" si="12"/>
        <v>Not Active</v>
      </c>
      <c r="Q157">
        <v>80</v>
      </c>
      <c r="R157" s="6">
        <f t="shared" si="13"/>
        <v>0.8</v>
      </c>
    </row>
    <row r="158" spans="1:18" x14ac:dyDescent="0.45">
      <c r="A158" t="s">
        <v>379</v>
      </c>
      <c r="B158" t="s">
        <v>380</v>
      </c>
      <c r="C158" t="str">
        <f t="shared" si="14"/>
        <v>Rebecca Lyons</v>
      </c>
      <c r="D158" t="s">
        <v>8</v>
      </c>
      <c r="E158" t="str">
        <f t="shared" si="10"/>
        <v>Female</v>
      </c>
      <c r="F158">
        <v>43</v>
      </c>
      <c r="G158" t="s">
        <v>3</v>
      </c>
      <c r="H158" t="s">
        <v>4</v>
      </c>
      <c r="I158" t="s">
        <v>37</v>
      </c>
      <c r="J158">
        <v>9</v>
      </c>
      <c r="K158" t="str">
        <f>IF(J158="","Not Provided",VLOOKUP(J158,YOE_correlation[],2,TRUE))</f>
        <v>2. Intermediate</v>
      </c>
      <c r="L158" s="2">
        <v>20</v>
      </c>
      <c r="M158">
        <f t="shared" si="11"/>
        <v>20</v>
      </c>
      <c r="N158">
        <v>2.2000000000000002</v>
      </c>
      <c r="O158" t="s">
        <v>19</v>
      </c>
      <c r="P158" t="str">
        <f t="shared" si="12"/>
        <v>Not Active</v>
      </c>
      <c r="R158" s="6" t="str">
        <f t="shared" si="13"/>
        <v>Not Rated</v>
      </c>
    </row>
    <row r="159" spans="1:18" x14ac:dyDescent="0.45">
      <c r="A159" t="s">
        <v>381</v>
      </c>
      <c r="B159" t="s">
        <v>382</v>
      </c>
      <c r="C159" t="str">
        <f t="shared" si="14"/>
        <v>Christian Lopez</v>
      </c>
      <c r="D159" t="s">
        <v>82</v>
      </c>
      <c r="E159" t="str">
        <f t="shared" si="10"/>
        <v>Male</v>
      </c>
      <c r="F159">
        <v>56</v>
      </c>
      <c r="G159" t="s">
        <v>137</v>
      </c>
      <c r="H159" t="s">
        <v>138</v>
      </c>
      <c r="I159" t="s">
        <v>37</v>
      </c>
      <c r="K159" t="str">
        <f>IF(J159="","Not Provided",VLOOKUP(J159,YOE_correlation[],2,TRUE))</f>
        <v>Not Provided</v>
      </c>
      <c r="L159">
        <v>100</v>
      </c>
      <c r="M159">
        <f t="shared" si="11"/>
        <v>100</v>
      </c>
      <c r="N159">
        <v>3.2</v>
      </c>
      <c r="O159">
        <v>0</v>
      </c>
      <c r="P159" t="str">
        <f t="shared" si="12"/>
        <v>Not Active</v>
      </c>
      <c r="Q159" s="1">
        <v>0.62</v>
      </c>
      <c r="R159" s="6">
        <f t="shared" si="13"/>
        <v>0.62</v>
      </c>
    </row>
    <row r="160" spans="1:18" x14ac:dyDescent="0.45">
      <c r="A160" t="s">
        <v>383</v>
      </c>
      <c r="B160" t="s">
        <v>384</v>
      </c>
      <c r="C160" t="str">
        <f t="shared" si="14"/>
        <v>Nathan Blair</v>
      </c>
      <c r="D160" t="s">
        <v>15</v>
      </c>
      <c r="E160" t="str">
        <f t="shared" si="10"/>
        <v>Male</v>
      </c>
      <c r="F160">
        <v>42</v>
      </c>
      <c r="G160" t="s">
        <v>108</v>
      </c>
      <c r="H160" t="s">
        <v>109</v>
      </c>
      <c r="I160" t="s">
        <v>74</v>
      </c>
      <c r="J160">
        <v>2</v>
      </c>
      <c r="K160" t="str">
        <f>IF(J160="","Not Provided",VLOOKUP(J160,YOE_correlation[],2,TRUE))</f>
        <v>1. Entry-level</v>
      </c>
      <c r="L160" s="2">
        <v>50</v>
      </c>
      <c r="M160">
        <f t="shared" si="11"/>
        <v>50</v>
      </c>
      <c r="N160">
        <v>1.9</v>
      </c>
      <c r="O160" t="b">
        <v>0</v>
      </c>
      <c r="P160" t="str">
        <f t="shared" si="12"/>
        <v>Not Active</v>
      </c>
      <c r="Q160" s="1">
        <v>0.95</v>
      </c>
      <c r="R160" s="6">
        <f t="shared" si="13"/>
        <v>0.95</v>
      </c>
    </row>
    <row r="161" spans="1:18" x14ac:dyDescent="0.45">
      <c r="A161" t="s">
        <v>385</v>
      </c>
      <c r="B161" t="s">
        <v>386</v>
      </c>
      <c r="C161" t="str">
        <f t="shared" si="14"/>
        <v>Patricia Lopez</v>
      </c>
      <c r="D161" t="s">
        <v>62</v>
      </c>
      <c r="E161" t="str">
        <f t="shared" si="10"/>
        <v>Female</v>
      </c>
      <c r="F161">
        <v>20</v>
      </c>
      <c r="G161" t="s">
        <v>173</v>
      </c>
      <c r="H161" t="s">
        <v>57</v>
      </c>
      <c r="I161" t="s">
        <v>18</v>
      </c>
      <c r="J161">
        <v>0</v>
      </c>
      <c r="K161" t="str">
        <f>IF(J161="","Not Provided",VLOOKUP(J161,YOE_correlation[],2,TRUE))</f>
        <v>1. Entry-level</v>
      </c>
      <c r="L161">
        <v>40</v>
      </c>
      <c r="M161">
        <f t="shared" si="11"/>
        <v>40</v>
      </c>
      <c r="N161">
        <v>2.5</v>
      </c>
      <c r="O161">
        <v>0</v>
      </c>
      <c r="P161" t="str">
        <f t="shared" si="12"/>
        <v>Not Active</v>
      </c>
      <c r="Q161" s="1">
        <v>0.79</v>
      </c>
      <c r="R161" s="6">
        <f t="shared" si="13"/>
        <v>0.79</v>
      </c>
    </row>
    <row r="162" spans="1:18" x14ac:dyDescent="0.45">
      <c r="A162" t="s">
        <v>387</v>
      </c>
      <c r="B162" t="s">
        <v>388</v>
      </c>
      <c r="C162" t="str">
        <f t="shared" si="14"/>
        <v>Michelle Wu</v>
      </c>
      <c r="D162" t="s">
        <v>26</v>
      </c>
      <c r="E162" t="str">
        <f t="shared" si="10"/>
        <v>Female</v>
      </c>
      <c r="F162">
        <v>47</v>
      </c>
      <c r="G162" t="s">
        <v>35</v>
      </c>
      <c r="H162" t="s">
        <v>36</v>
      </c>
      <c r="I162" t="s">
        <v>58</v>
      </c>
      <c r="J162">
        <v>12</v>
      </c>
      <c r="K162" t="str">
        <f>IF(J162="","Not Provided",VLOOKUP(J162,YOE_correlation[],2,TRUE))</f>
        <v>3. Experienced</v>
      </c>
      <c r="L162">
        <v>40</v>
      </c>
      <c r="M162">
        <f t="shared" si="11"/>
        <v>40</v>
      </c>
      <c r="N162">
        <v>4.5</v>
      </c>
      <c r="O162" t="s">
        <v>143</v>
      </c>
      <c r="P162" t="str">
        <f t="shared" si="12"/>
        <v>Not Active</v>
      </c>
      <c r="Q162" s="1">
        <v>0.62</v>
      </c>
      <c r="R162" s="6">
        <f t="shared" si="13"/>
        <v>0.62</v>
      </c>
    </row>
    <row r="163" spans="1:18" x14ac:dyDescent="0.45">
      <c r="A163" t="s">
        <v>389</v>
      </c>
      <c r="B163" t="s">
        <v>390</v>
      </c>
      <c r="C163" t="str">
        <f t="shared" si="14"/>
        <v>Donald Mitchell</v>
      </c>
      <c r="D163" t="s">
        <v>34</v>
      </c>
      <c r="E163" t="str">
        <f t="shared" si="10"/>
        <v>Male</v>
      </c>
      <c r="G163" t="s">
        <v>56</v>
      </c>
      <c r="H163" t="s">
        <v>57</v>
      </c>
      <c r="I163" t="s">
        <v>37</v>
      </c>
      <c r="J163">
        <v>12</v>
      </c>
      <c r="K163" t="str">
        <f>IF(J163="","Not Provided",VLOOKUP(J163,YOE_correlation[],2,TRUE))</f>
        <v>3. Experienced</v>
      </c>
      <c r="L163" s="2">
        <v>30</v>
      </c>
      <c r="M163">
        <f t="shared" si="11"/>
        <v>30</v>
      </c>
      <c r="N163">
        <v>4.0999999999999996</v>
      </c>
      <c r="O163" t="s">
        <v>143</v>
      </c>
      <c r="P163" t="str">
        <f t="shared" si="12"/>
        <v>Not Active</v>
      </c>
      <c r="Q163" s="1">
        <v>0.68</v>
      </c>
      <c r="R163" s="6">
        <f t="shared" si="13"/>
        <v>0.68</v>
      </c>
    </row>
    <row r="164" spans="1:18" x14ac:dyDescent="0.45">
      <c r="A164" t="s">
        <v>391</v>
      </c>
      <c r="B164" t="s">
        <v>392</v>
      </c>
      <c r="C164" t="str">
        <f t="shared" si="14"/>
        <v>Sean Gordon</v>
      </c>
      <c r="D164" t="s">
        <v>77</v>
      </c>
      <c r="E164" t="str">
        <f t="shared" si="10"/>
        <v>Male</v>
      </c>
      <c r="F164">
        <v>56</v>
      </c>
      <c r="G164" t="s">
        <v>35</v>
      </c>
      <c r="H164" t="s">
        <v>36</v>
      </c>
      <c r="I164" t="s">
        <v>74</v>
      </c>
      <c r="J164">
        <v>15</v>
      </c>
      <c r="K164" t="str">
        <f>IF(J164="","Not Provided",VLOOKUP(J164,YOE_correlation[],2,TRUE))</f>
        <v>3. Experienced</v>
      </c>
      <c r="L164" t="s">
        <v>38</v>
      </c>
      <c r="M164">
        <f t="shared" si="11"/>
        <v>75</v>
      </c>
      <c r="N164">
        <v>0</v>
      </c>
      <c r="O164" t="s">
        <v>143</v>
      </c>
      <c r="P164" t="str">
        <f t="shared" si="12"/>
        <v>Not Active</v>
      </c>
      <c r="R164" s="6" t="str">
        <f t="shared" si="13"/>
        <v>Not Rated</v>
      </c>
    </row>
    <row r="165" spans="1:18" x14ac:dyDescent="0.45">
      <c r="A165" t="s">
        <v>393</v>
      </c>
      <c r="B165" t="s">
        <v>394</v>
      </c>
      <c r="C165" t="str">
        <f t="shared" si="14"/>
        <v>Gregory Clarke</v>
      </c>
      <c r="D165" t="s">
        <v>82</v>
      </c>
      <c r="E165" t="str">
        <f t="shared" si="10"/>
        <v>Male</v>
      </c>
      <c r="F165">
        <v>59</v>
      </c>
      <c r="G165" t="s">
        <v>52</v>
      </c>
      <c r="H165" t="s">
        <v>10</v>
      </c>
      <c r="I165" t="s">
        <v>74</v>
      </c>
      <c r="J165">
        <v>29</v>
      </c>
      <c r="K165" t="str">
        <f>IF(J165="","Not Provided",VLOOKUP(J165,YOE_correlation[],2,TRUE))</f>
        <v>5. Expert / Veteran</v>
      </c>
      <c r="L165" t="s">
        <v>38</v>
      </c>
      <c r="M165">
        <f t="shared" si="11"/>
        <v>75</v>
      </c>
      <c r="O165">
        <v>0</v>
      </c>
      <c r="P165" t="str">
        <f t="shared" si="12"/>
        <v>Not Active</v>
      </c>
      <c r="Q165" s="1">
        <v>0.8</v>
      </c>
      <c r="R165" s="6">
        <f t="shared" si="13"/>
        <v>0.8</v>
      </c>
    </row>
    <row r="166" spans="1:18" x14ac:dyDescent="0.45">
      <c r="A166" t="s">
        <v>395</v>
      </c>
      <c r="B166" t="s">
        <v>396</v>
      </c>
      <c r="C166" t="str">
        <f t="shared" si="14"/>
        <v>Steven Whitney</v>
      </c>
      <c r="D166" t="s">
        <v>47</v>
      </c>
      <c r="E166" t="str">
        <f t="shared" si="10"/>
        <v>Male</v>
      </c>
      <c r="F166">
        <v>56</v>
      </c>
      <c r="G166" t="s">
        <v>70</v>
      </c>
      <c r="H166" t="s">
        <v>71</v>
      </c>
      <c r="I166" t="s">
        <v>63</v>
      </c>
      <c r="J166">
        <v>15</v>
      </c>
      <c r="K166" t="str">
        <f>IF(J166="","Not Provided",VLOOKUP(J166,YOE_correlation[],2,TRUE))</f>
        <v>3. Experienced</v>
      </c>
      <c r="L166">
        <v>40</v>
      </c>
      <c r="M166">
        <f t="shared" si="11"/>
        <v>40</v>
      </c>
      <c r="N166">
        <v>3.7</v>
      </c>
      <c r="P166" t="str">
        <f t="shared" si="12"/>
        <v>Not Reported</v>
      </c>
      <c r="Q166" s="1">
        <v>0.92</v>
      </c>
      <c r="R166" s="6">
        <f t="shared" si="13"/>
        <v>0.92</v>
      </c>
    </row>
    <row r="167" spans="1:18" x14ac:dyDescent="0.45">
      <c r="A167" t="s">
        <v>397</v>
      </c>
      <c r="B167" t="s">
        <v>398</v>
      </c>
      <c r="C167" t="str">
        <f t="shared" si="14"/>
        <v>Robin Acosta</v>
      </c>
      <c r="D167" t="s">
        <v>26</v>
      </c>
      <c r="E167" t="str">
        <f t="shared" si="10"/>
        <v>Female</v>
      </c>
      <c r="F167">
        <v>31</v>
      </c>
      <c r="G167" t="s">
        <v>137</v>
      </c>
      <c r="H167" t="s">
        <v>138</v>
      </c>
      <c r="I167" t="s">
        <v>23</v>
      </c>
      <c r="K167" t="str">
        <f>IF(J167="","Not Provided",VLOOKUP(J167,YOE_correlation[],2,TRUE))</f>
        <v>Not Provided</v>
      </c>
      <c r="L167" t="s">
        <v>38</v>
      </c>
      <c r="M167">
        <f t="shared" si="11"/>
        <v>75</v>
      </c>
      <c r="N167">
        <v>1.3</v>
      </c>
      <c r="O167">
        <v>1</v>
      </c>
      <c r="P167" t="str">
        <f t="shared" si="12"/>
        <v>Active</v>
      </c>
      <c r="Q167" s="1">
        <v>0.65</v>
      </c>
      <c r="R167" s="6">
        <f t="shared" si="13"/>
        <v>0.65</v>
      </c>
    </row>
    <row r="168" spans="1:18" x14ac:dyDescent="0.45">
      <c r="A168" t="s">
        <v>399</v>
      </c>
      <c r="B168" t="s">
        <v>400</v>
      </c>
      <c r="C168" t="str">
        <f t="shared" si="14"/>
        <v>John Smith</v>
      </c>
      <c r="D168" t="s">
        <v>34</v>
      </c>
      <c r="E168" t="str">
        <f t="shared" si="10"/>
        <v>Male</v>
      </c>
      <c r="F168">
        <v>60</v>
      </c>
      <c r="G168" t="s">
        <v>97</v>
      </c>
      <c r="H168" t="s">
        <v>98</v>
      </c>
      <c r="I168" t="s">
        <v>11</v>
      </c>
      <c r="J168">
        <v>33</v>
      </c>
      <c r="K168" t="str">
        <f>IF(J168="","Not Provided",VLOOKUP(J168,YOE_correlation[],2,TRUE))</f>
        <v>5. Expert / Veteran</v>
      </c>
      <c r="L168">
        <v>40</v>
      </c>
      <c r="M168">
        <f t="shared" si="11"/>
        <v>40</v>
      </c>
      <c r="N168">
        <v>3.6</v>
      </c>
      <c r="O168">
        <v>1</v>
      </c>
      <c r="P168" t="str">
        <f t="shared" si="12"/>
        <v>Active</v>
      </c>
      <c r="Q168" s="1">
        <v>0.87</v>
      </c>
      <c r="R168" s="6">
        <f t="shared" si="13"/>
        <v>0.87</v>
      </c>
    </row>
    <row r="169" spans="1:18" x14ac:dyDescent="0.45">
      <c r="A169" t="s">
        <v>401</v>
      </c>
      <c r="B169" t="s">
        <v>402</v>
      </c>
      <c r="C169" t="str">
        <f t="shared" si="14"/>
        <v>Susan Baker</v>
      </c>
      <c r="D169" t="s">
        <v>8</v>
      </c>
      <c r="E169" t="str">
        <f t="shared" si="10"/>
        <v>Female</v>
      </c>
      <c r="F169">
        <v>31</v>
      </c>
      <c r="G169" t="s">
        <v>112</v>
      </c>
      <c r="H169" t="s">
        <v>10</v>
      </c>
      <c r="I169" t="s">
        <v>23</v>
      </c>
      <c r="J169">
        <v>10</v>
      </c>
      <c r="K169" t="str">
        <f>IF(J169="","Not Provided",VLOOKUP(J169,YOE_correlation[],2,TRUE))</f>
        <v>2. Intermediate</v>
      </c>
      <c r="L169">
        <v>75</v>
      </c>
      <c r="M169">
        <f t="shared" si="11"/>
        <v>75</v>
      </c>
      <c r="N169">
        <v>0</v>
      </c>
      <c r="O169" t="s">
        <v>143</v>
      </c>
      <c r="P169" t="str">
        <f t="shared" si="12"/>
        <v>Not Active</v>
      </c>
      <c r="Q169" s="1">
        <v>0.7</v>
      </c>
      <c r="R169" s="6">
        <f t="shared" si="13"/>
        <v>0.7</v>
      </c>
    </row>
    <row r="170" spans="1:18" x14ac:dyDescent="0.45">
      <c r="A170" t="s">
        <v>403</v>
      </c>
      <c r="B170" t="s">
        <v>404</v>
      </c>
      <c r="C170" t="str">
        <f t="shared" si="14"/>
        <v>Anthony Larsen</v>
      </c>
      <c r="D170" t="s">
        <v>47</v>
      </c>
      <c r="E170" t="str">
        <f t="shared" si="10"/>
        <v>Male</v>
      </c>
      <c r="F170">
        <v>60</v>
      </c>
      <c r="G170" t="s">
        <v>56</v>
      </c>
      <c r="H170" t="s">
        <v>57</v>
      </c>
      <c r="I170" t="s">
        <v>63</v>
      </c>
      <c r="J170">
        <v>20</v>
      </c>
      <c r="K170" t="str">
        <f>IF(J170="","Not Provided",VLOOKUP(J170,YOE_correlation[],2,TRUE))</f>
        <v>4. Senior</v>
      </c>
      <c r="L170">
        <v>40</v>
      </c>
      <c r="M170">
        <f t="shared" si="11"/>
        <v>40</v>
      </c>
      <c r="N170">
        <v>1.4</v>
      </c>
      <c r="O170" t="s">
        <v>143</v>
      </c>
      <c r="P170" t="str">
        <f t="shared" si="12"/>
        <v>Not Active</v>
      </c>
      <c r="Q170">
        <v>87</v>
      </c>
      <c r="R170" s="6">
        <f t="shared" si="13"/>
        <v>0.87</v>
      </c>
    </row>
    <row r="171" spans="1:18" x14ac:dyDescent="0.45">
      <c r="A171" t="s">
        <v>405</v>
      </c>
      <c r="B171" t="s">
        <v>406</v>
      </c>
      <c r="C171" t="str">
        <f t="shared" si="14"/>
        <v>Nicholas Carpenter</v>
      </c>
      <c r="D171" t="s">
        <v>47</v>
      </c>
      <c r="E171" t="str">
        <f t="shared" si="10"/>
        <v>Male</v>
      </c>
      <c r="F171">
        <v>46</v>
      </c>
      <c r="G171" t="s">
        <v>119</v>
      </c>
      <c r="H171" t="s">
        <v>120</v>
      </c>
      <c r="I171" t="s">
        <v>74</v>
      </c>
      <c r="J171">
        <v>23</v>
      </c>
      <c r="K171" t="str">
        <f>IF(J171="","Not Provided",VLOOKUP(J171,YOE_correlation[],2,TRUE))</f>
        <v>5. Expert / Veteran</v>
      </c>
      <c r="L171">
        <v>20</v>
      </c>
      <c r="M171">
        <f t="shared" si="11"/>
        <v>20</v>
      </c>
      <c r="N171">
        <v>2.9</v>
      </c>
      <c r="O171" t="s">
        <v>19</v>
      </c>
      <c r="P171" t="str">
        <f t="shared" si="12"/>
        <v>Not Active</v>
      </c>
      <c r="Q171" s="1">
        <v>0.72</v>
      </c>
      <c r="R171" s="6">
        <f t="shared" si="13"/>
        <v>0.72</v>
      </c>
    </row>
    <row r="172" spans="1:18" x14ac:dyDescent="0.45">
      <c r="A172" t="s">
        <v>407</v>
      </c>
      <c r="B172" t="s">
        <v>408</v>
      </c>
      <c r="C172" t="str">
        <f t="shared" si="14"/>
        <v>Debra Salazar</v>
      </c>
      <c r="D172" t="s">
        <v>22</v>
      </c>
      <c r="E172" t="str">
        <f t="shared" si="10"/>
        <v>Female</v>
      </c>
      <c r="G172" t="s">
        <v>29</v>
      </c>
      <c r="H172" t="s">
        <v>30</v>
      </c>
      <c r="I172" t="s">
        <v>5</v>
      </c>
      <c r="K172" t="str">
        <f>IF(J172="","Not Provided",VLOOKUP(J172,YOE_correlation[],2,TRUE))</f>
        <v>Not Provided</v>
      </c>
      <c r="L172">
        <v>40</v>
      </c>
      <c r="M172">
        <f t="shared" si="11"/>
        <v>40</v>
      </c>
      <c r="N172">
        <v>2.8</v>
      </c>
      <c r="O172" t="s">
        <v>19</v>
      </c>
      <c r="P172" t="str">
        <f t="shared" si="12"/>
        <v>Not Active</v>
      </c>
      <c r="Q172" s="1">
        <v>0.8</v>
      </c>
      <c r="R172" s="6">
        <f t="shared" si="13"/>
        <v>0.8</v>
      </c>
    </row>
    <row r="173" spans="1:18" x14ac:dyDescent="0.45">
      <c r="A173" t="s">
        <v>409</v>
      </c>
      <c r="B173" t="s">
        <v>410</v>
      </c>
      <c r="C173" t="str">
        <f t="shared" si="14"/>
        <v>William Smith</v>
      </c>
      <c r="D173" t="s">
        <v>82</v>
      </c>
      <c r="E173" t="str">
        <f t="shared" si="10"/>
        <v>Male</v>
      </c>
      <c r="F173">
        <v>34</v>
      </c>
      <c r="G173" t="s">
        <v>70</v>
      </c>
      <c r="H173" t="s">
        <v>71</v>
      </c>
      <c r="I173" t="s">
        <v>58</v>
      </c>
      <c r="J173">
        <v>0</v>
      </c>
      <c r="K173" t="str">
        <f>IF(J173="","Not Provided",VLOOKUP(J173,YOE_correlation[],2,TRUE))</f>
        <v>1. Entry-level</v>
      </c>
      <c r="L173">
        <v>20</v>
      </c>
      <c r="M173">
        <f t="shared" si="11"/>
        <v>20</v>
      </c>
      <c r="N173">
        <v>1.7</v>
      </c>
      <c r="O173">
        <v>0</v>
      </c>
      <c r="P173" t="str">
        <f t="shared" si="12"/>
        <v>Not Active</v>
      </c>
      <c r="Q173" s="1">
        <v>0.66</v>
      </c>
      <c r="R173" s="6">
        <f t="shared" si="13"/>
        <v>0.66</v>
      </c>
    </row>
    <row r="174" spans="1:18" x14ac:dyDescent="0.45">
      <c r="A174" t="s">
        <v>411</v>
      </c>
      <c r="B174" t="s">
        <v>412</v>
      </c>
      <c r="C174" t="str">
        <f t="shared" si="14"/>
        <v>Caroline Gross</v>
      </c>
      <c r="D174" t="s">
        <v>2</v>
      </c>
      <c r="E174" t="str">
        <f t="shared" si="10"/>
        <v>Female</v>
      </c>
      <c r="F174">
        <v>42</v>
      </c>
      <c r="G174" t="s">
        <v>29</v>
      </c>
      <c r="H174" t="s">
        <v>30</v>
      </c>
      <c r="I174" t="s">
        <v>18</v>
      </c>
      <c r="J174">
        <v>7</v>
      </c>
      <c r="K174" t="str">
        <f>IF(J174="","Not Provided",VLOOKUP(J174,YOE_correlation[],2,TRUE))</f>
        <v>2. Intermediate</v>
      </c>
      <c r="L174" t="s">
        <v>41</v>
      </c>
      <c r="M174">
        <f t="shared" si="11"/>
        <v>40</v>
      </c>
      <c r="N174">
        <v>0</v>
      </c>
      <c r="O174">
        <v>1</v>
      </c>
      <c r="P174" t="str">
        <f t="shared" si="12"/>
        <v>Active</v>
      </c>
      <c r="R174" s="6" t="str">
        <f t="shared" si="13"/>
        <v>Not Rated</v>
      </c>
    </row>
    <row r="175" spans="1:18" x14ac:dyDescent="0.45">
      <c r="A175" t="s">
        <v>413</v>
      </c>
      <c r="B175" t="s">
        <v>414</v>
      </c>
      <c r="C175" t="str">
        <f t="shared" si="14"/>
        <v>Jeremy Sawyer</v>
      </c>
      <c r="D175" t="s">
        <v>77</v>
      </c>
      <c r="E175" t="str">
        <f t="shared" si="10"/>
        <v>Male</v>
      </c>
      <c r="F175">
        <v>31</v>
      </c>
      <c r="G175" t="s">
        <v>52</v>
      </c>
      <c r="H175" t="s">
        <v>10</v>
      </c>
      <c r="I175" t="s">
        <v>37</v>
      </c>
      <c r="J175">
        <v>4</v>
      </c>
      <c r="K175" t="str">
        <f>IF(J175="","Not Provided",VLOOKUP(J175,YOE_correlation[],2,TRUE))</f>
        <v>1. Entry-level</v>
      </c>
      <c r="L175" t="s">
        <v>38</v>
      </c>
      <c r="M175">
        <f t="shared" si="11"/>
        <v>75</v>
      </c>
      <c r="N175">
        <v>1.1000000000000001</v>
      </c>
      <c r="O175" t="b">
        <v>1</v>
      </c>
      <c r="P175" t="str">
        <f t="shared" si="12"/>
        <v>Active</v>
      </c>
      <c r="Q175" s="1">
        <v>0.64</v>
      </c>
      <c r="R175" s="6">
        <f t="shared" si="13"/>
        <v>0.64</v>
      </c>
    </row>
    <row r="176" spans="1:18" x14ac:dyDescent="0.45">
      <c r="A176" t="s">
        <v>415</v>
      </c>
      <c r="B176" t="s">
        <v>416</v>
      </c>
      <c r="C176" t="str">
        <f t="shared" si="14"/>
        <v>Eduardo Burns</v>
      </c>
      <c r="D176" t="s">
        <v>15</v>
      </c>
      <c r="E176" t="str">
        <f t="shared" si="10"/>
        <v>Male</v>
      </c>
      <c r="F176">
        <v>29</v>
      </c>
      <c r="G176" t="s">
        <v>92</v>
      </c>
      <c r="H176" t="s">
        <v>93</v>
      </c>
      <c r="I176" t="s">
        <v>58</v>
      </c>
      <c r="J176">
        <v>9</v>
      </c>
      <c r="K176" t="str">
        <f>IF(J176="","Not Provided",VLOOKUP(J176,YOE_correlation[],2,TRUE))</f>
        <v>2. Intermediate</v>
      </c>
      <c r="L176">
        <v>20</v>
      </c>
      <c r="M176">
        <f t="shared" si="11"/>
        <v>20</v>
      </c>
      <c r="P176" t="str">
        <f t="shared" si="12"/>
        <v>Not Reported</v>
      </c>
      <c r="Q176" s="1">
        <v>0.68</v>
      </c>
      <c r="R176" s="6">
        <f t="shared" si="13"/>
        <v>0.68</v>
      </c>
    </row>
    <row r="177" spans="1:18" x14ac:dyDescent="0.45">
      <c r="A177" t="s">
        <v>417</v>
      </c>
      <c r="B177" t="s">
        <v>418</v>
      </c>
      <c r="C177" t="str">
        <f t="shared" si="14"/>
        <v>Amanda Jones</v>
      </c>
      <c r="D177" t="s">
        <v>26</v>
      </c>
      <c r="E177" t="str">
        <f t="shared" si="10"/>
        <v>Female</v>
      </c>
      <c r="F177">
        <v>57</v>
      </c>
      <c r="G177" t="s">
        <v>9</v>
      </c>
      <c r="H177" t="s">
        <v>10</v>
      </c>
      <c r="I177" t="s">
        <v>18</v>
      </c>
      <c r="J177">
        <v>17</v>
      </c>
      <c r="K177" t="str">
        <f>IF(J177="","Not Provided",VLOOKUP(J177,YOE_correlation[],2,TRUE))</f>
        <v>4. Senior</v>
      </c>
      <c r="L177">
        <v>20</v>
      </c>
      <c r="M177">
        <f t="shared" si="11"/>
        <v>20</v>
      </c>
      <c r="N177">
        <v>3.6</v>
      </c>
      <c r="O177">
        <v>0</v>
      </c>
      <c r="P177" t="str">
        <f t="shared" si="12"/>
        <v>Not Active</v>
      </c>
      <c r="Q177" s="1">
        <v>0.63</v>
      </c>
      <c r="R177" s="6">
        <f t="shared" si="13"/>
        <v>0.63</v>
      </c>
    </row>
    <row r="178" spans="1:18" x14ac:dyDescent="0.45">
      <c r="A178" t="s">
        <v>419</v>
      </c>
      <c r="B178" t="s">
        <v>420</v>
      </c>
      <c r="C178" t="str">
        <f t="shared" si="14"/>
        <v>Frederick Ware</v>
      </c>
      <c r="D178" t="s">
        <v>47</v>
      </c>
      <c r="E178" t="str">
        <f t="shared" si="10"/>
        <v>Male</v>
      </c>
      <c r="F178">
        <v>47</v>
      </c>
      <c r="G178" t="s">
        <v>78</v>
      </c>
      <c r="H178" t="s">
        <v>79</v>
      </c>
      <c r="I178" t="s">
        <v>74</v>
      </c>
      <c r="J178">
        <v>8</v>
      </c>
      <c r="K178" t="str">
        <f>IF(J178="","Not Provided",VLOOKUP(J178,YOE_correlation[],2,TRUE))</f>
        <v>2. Intermediate</v>
      </c>
      <c r="L178">
        <v>20</v>
      </c>
      <c r="M178">
        <f t="shared" si="11"/>
        <v>20</v>
      </c>
      <c r="N178">
        <v>4.5</v>
      </c>
      <c r="O178">
        <v>1</v>
      </c>
      <c r="P178" t="str">
        <f t="shared" si="12"/>
        <v>Active</v>
      </c>
      <c r="Q178" s="1">
        <v>0.72</v>
      </c>
      <c r="R178" s="6">
        <f t="shared" si="13"/>
        <v>0.72</v>
      </c>
    </row>
    <row r="179" spans="1:18" x14ac:dyDescent="0.45">
      <c r="A179" t="s">
        <v>421</v>
      </c>
      <c r="B179" t="s">
        <v>422</v>
      </c>
      <c r="C179" t="str">
        <f t="shared" si="14"/>
        <v>Michael Black</v>
      </c>
      <c r="D179" t="s">
        <v>47</v>
      </c>
      <c r="E179" t="str">
        <f t="shared" si="10"/>
        <v>Male</v>
      </c>
      <c r="F179">
        <v>47</v>
      </c>
      <c r="G179" t="s">
        <v>137</v>
      </c>
      <c r="H179" t="s">
        <v>138</v>
      </c>
      <c r="I179" t="s">
        <v>31</v>
      </c>
      <c r="J179">
        <v>14</v>
      </c>
      <c r="K179" t="str">
        <f>IF(J179="","Not Provided",VLOOKUP(J179,YOE_correlation[],2,TRUE))</f>
        <v>3. Experienced</v>
      </c>
      <c r="L179" s="2">
        <v>30</v>
      </c>
      <c r="M179">
        <f t="shared" si="11"/>
        <v>30</v>
      </c>
      <c r="N179">
        <v>0</v>
      </c>
      <c r="O179" t="b">
        <v>1</v>
      </c>
      <c r="P179" t="str">
        <f t="shared" si="12"/>
        <v>Active</v>
      </c>
      <c r="Q179" s="1">
        <v>0.86</v>
      </c>
      <c r="R179" s="6">
        <f t="shared" si="13"/>
        <v>0.86</v>
      </c>
    </row>
    <row r="180" spans="1:18" x14ac:dyDescent="0.45">
      <c r="A180" t="s">
        <v>423</v>
      </c>
      <c r="B180" t="s">
        <v>424</v>
      </c>
      <c r="C180" t="str">
        <f t="shared" si="14"/>
        <v>Patricia Sanders</v>
      </c>
      <c r="D180" t="s">
        <v>8</v>
      </c>
      <c r="E180" t="str">
        <f t="shared" si="10"/>
        <v>Female</v>
      </c>
      <c r="F180">
        <v>45</v>
      </c>
      <c r="G180" t="s">
        <v>119</v>
      </c>
      <c r="H180" t="s">
        <v>120</v>
      </c>
      <c r="I180" t="s">
        <v>18</v>
      </c>
      <c r="J180">
        <v>21</v>
      </c>
      <c r="K180" t="str">
        <f>IF(J180="","Not Provided",VLOOKUP(J180,YOE_correlation[],2,TRUE))</f>
        <v>5. Expert / Veteran</v>
      </c>
      <c r="L180" t="s">
        <v>94</v>
      </c>
      <c r="M180">
        <f t="shared" si="11"/>
        <v>30</v>
      </c>
      <c r="N180">
        <v>1.5</v>
      </c>
      <c r="O180">
        <v>1</v>
      </c>
      <c r="P180" t="str">
        <f t="shared" si="12"/>
        <v>Active</v>
      </c>
      <c r="Q180" s="1">
        <v>0.73</v>
      </c>
      <c r="R180" s="6">
        <f t="shared" si="13"/>
        <v>0.73</v>
      </c>
    </row>
    <row r="181" spans="1:18" x14ac:dyDescent="0.45">
      <c r="A181" t="s">
        <v>425</v>
      </c>
      <c r="B181" t="s">
        <v>426</v>
      </c>
      <c r="C181" t="str">
        <f t="shared" si="14"/>
        <v>Marc Joseph</v>
      </c>
      <c r="D181" t="s">
        <v>34</v>
      </c>
      <c r="E181" t="str">
        <f t="shared" si="10"/>
        <v>Male</v>
      </c>
      <c r="F181">
        <v>24</v>
      </c>
      <c r="G181" t="s">
        <v>48</v>
      </c>
      <c r="H181" t="s">
        <v>49</v>
      </c>
      <c r="I181" t="s">
        <v>99</v>
      </c>
      <c r="J181">
        <v>1</v>
      </c>
      <c r="K181" t="str">
        <f>IF(J181="","Not Provided",VLOOKUP(J181,YOE_correlation[],2,TRUE))</f>
        <v>1. Entry-level</v>
      </c>
      <c r="L181" s="2">
        <v>30</v>
      </c>
      <c r="M181">
        <f t="shared" si="11"/>
        <v>30</v>
      </c>
      <c r="N181">
        <v>3.7</v>
      </c>
      <c r="O181" t="s">
        <v>143</v>
      </c>
      <c r="P181" t="str">
        <f t="shared" si="12"/>
        <v>Not Active</v>
      </c>
      <c r="Q181" s="1">
        <v>0.95</v>
      </c>
      <c r="R181" s="6">
        <f t="shared" si="13"/>
        <v>0.95</v>
      </c>
    </row>
    <row r="182" spans="1:18" x14ac:dyDescent="0.45">
      <c r="A182" t="s">
        <v>427</v>
      </c>
      <c r="B182" t="s">
        <v>428</v>
      </c>
      <c r="C182" t="str">
        <f t="shared" si="14"/>
        <v>Vanessa White</v>
      </c>
      <c r="D182" t="s">
        <v>8</v>
      </c>
      <c r="E182" t="str">
        <f t="shared" si="10"/>
        <v>Female</v>
      </c>
      <c r="F182">
        <v>31</v>
      </c>
      <c r="G182" t="s">
        <v>56</v>
      </c>
      <c r="H182" t="s">
        <v>57</v>
      </c>
      <c r="I182" t="s">
        <v>11</v>
      </c>
      <c r="J182">
        <v>12</v>
      </c>
      <c r="K182" t="str">
        <f>IF(J182="","Not Provided",VLOOKUP(J182,YOE_correlation[],2,TRUE))</f>
        <v>3. Experienced</v>
      </c>
      <c r="L182">
        <v>20</v>
      </c>
      <c r="M182">
        <f t="shared" si="11"/>
        <v>20</v>
      </c>
      <c r="N182">
        <v>2.2999999999999998</v>
      </c>
      <c r="O182" t="b">
        <v>0</v>
      </c>
      <c r="P182" t="str">
        <f t="shared" si="12"/>
        <v>Not Active</v>
      </c>
      <c r="Q182" s="1">
        <v>0.9</v>
      </c>
      <c r="R182" s="6">
        <f t="shared" si="13"/>
        <v>0.9</v>
      </c>
    </row>
    <row r="183" spans="1:18" x14ac:dyDescent="0.45">
      <c r="A183" t="s">
        <v>429</v>
      </c>
      <c r="B183" t="s">
        <v>430</v>
      </c>
      <c r="C183" t="str">
        <f t="shared" si="14"/>
        <v>Jennifer Garcia</v>
      </c>
      <c r="D183" t="s">
        <v>22</v>
      </c>
      <c r="E183" t="str">
        <f t="shared" si="10"/>
        <v>Female</v>
      </c>
      <c r="F183">
        <v>20</v>
      </c>
      <c r="G183" t="s">
        <v>162</v>
      </c>
      <c r="H183" t="s">
        <v>57</v>
      </c>
      <c r="I183" t="s">
        <v>18</v>
      </c>
      <c r="J183">
        <v>2</v>
      </c>
      <c r="K183" t="str">
        <f>IF(J183="","Not Provided",VLOOKUP(J183,YOE_correlation[],2,TRUE))</f>
        <v>1. Entry-level</v>
      </c>
      <c r="L183" s="2">
        <v>20</v>
      </c>
      <c r="M183">
        <f t="shared" si="11"/>
        <v>20</v>
      </c>
      <c r="N183">
        <v>2.8</v>
      </c>
      <c r="O183">
        <v>0</v>
      </c>
      <c r="P183" t="str">
        <f t="shared" si="12"/>
        <v>Not Active</v>
      </c>
      <c r="Q183" s="1">
        <v>0.78</v>
      </c>
      <c r="R183" s="6">
        <f t="shared" si="13"/>
        <v>0.78</v>
      </c>
    </row>
    <row r="184" spans="1:18" x14ac:dyDescent="0.45">
      <c r="A184" t="s">
        <v>431</v>
      </c>
      <c r="B184" t="s">
        <v>432</v>
      </c>
      <c r="C184" t="str">
        <f t="shared" si="14"/>
        <v>Michael Zavala</v>
      </c>
      <c r="D184" t="s">
        <v>47</v>
      </c>
      <c r="E184" t="str">
        <f t="shared" si="10"/>
        <v>Male</v>
      </c>
      <c r="F184">
        <v>38</v>
      </c>
      <c r="G184" t="s">
        <v>70</v>
      </c>
      <c r="H184" t="s">
        <v>71</v>
      </c>
      <c r="I184" t="s">
        <v>23</v>
      </c>
      <c r="J184">
        <v>3</v>
      </c>
      <c r="K184" t="str">
        <f>IF(J184="","Not Provided",VLOOKUP(J184,YOE_correlation[],2,TRUE))</f>
        <v>1. Entry-level</v>
      </c>
      <c r="L184">
        <v>30</v>
      </c>
      <c r="M184">
        <f t="shared" si="11"/>
        <v>30</v>
      </c>
      <c r="N184">
        <v>3.5</v>
      </c>
      <c r="O184" t="s">
        <v>143</v>
      </c>
      <c r="P184" t="str">
        <f t="shared" si="12"/>
        <v>Not Active</v>
      </c>
      <c r="Q184" s="1">
        <v>0.97</v>
      </c>
      <c r="R184" s="6">
        <f t="shared" si="13"/>
        <v>0.97</v>
      </c>
    </row>
    <row r="185" spans="1:18" x14ac:dyDescent="0.45">
      <c r="A185" t="s">
        <v>433</v>
      </c>
      <c r="B185" t="s">
        <v>434</v>
      </c>
      <c r="C185" t="str">
        <f t="shared" si="14"/>
        <v>Kimberly Williams</v>
      </c>
      <c r="D185" t="s">
        <v>26</v>
      </c>
      <c r="E185" t="str">
        <f t="shared" si="10"/>
        <v>Female</v>
      </c>
      <c r="F185">
        <v>33</v>
      </c>
      <c r="G185" t="s">
        <v>16</v>
      </c>
      <c r="H185" t="s">
        <v>17</v>
      </c>
      <c r="I185" t="s">
        <v>58</v>
      </c>
      <c r="J185">
        <v>11</v>
      </c>
      <c r="K185" t="str">
        <f>IF(J185="","Not Provided",VLOOKUP(J185,YOE_correlation[],2,TRUE))</f>
        <v>3. Experienced</v>
      </c>
      <c r="M185" t="str">
        <f t="shared" si="11"/>
        <v/>
      </c>
      <c r="N185">
        <v>0</v>
      </c>
      <c r="O185" t="s">
        <v>53</v>
      </c>
      <c r="P185" t="str">
        <f t="shared" si="12"/>
        <v>Active</v>
      </c>
      <c r="Q185" s="1">
        <v>0.65</v>
      </c>
      <c r="R185" s="6">
        <f t="shared" si="13"/>
        <v>0.65</v>
      </c>
    </row>
    <row r="186" spans="1:18" x14ac:dyDescent="0.45">
      <c r="A186" t="s">
        <v>435</v>
      </c>
      <c r="B186" t="s">
        <v>436</v>
      </c>
      <c r="C186" t="str">
        <f t="shared" si="14"/>
        <v>Elizabeth Jenkins</v>
      </c>
      <c r="D186" t="s">
        <v>22</v>
      </c>
      <c r="E186" t="str">
        <f t="shared" si="10"/>
        <v>Female</v>
      </c>
      <c r="F186">
        <v>31</v>
      </c>
      <c r="G186" t="s">
        <v>9</v>
      </c>
      <c r="H186" t="s">
        <v>10</v>
      </c>
      <c r="I186" t="s">
        <v>23</v>
      </c>
      <c r="J186">
        <v>4</v>
      </c>
      <c r="K186" t="str">
        <f>IF(J186="","Not Provided",VLOOKUP(J186,YOE_correlation[],2,TRUE))</f>
        <v>1. Entry-level</v>
      </c>
      <c r="L186">
        <v>40</v>
      </c>
      <c r="M186">
        <f t="shared" si="11"/>
        <v>40</v>
      </c>
      <c r="N186">
        <v>3.2</v>
      </c>
      <c r="O186">
        <v>1</v>
      </c>
      <c r="P186" t="str">
        <f t="shared" si="12"/>
        <v>Active</v>
      </c>
      <c r="Q186" s="1">
        <v>0.78</v>
      </c>
      <c r="R186" s="6">
        <f t="shared" si="13"/>
        <v>0.78</v>
      </c>
    </row>
    <row r="187" spans="1:18" x14ac:dyDescent="0.45">
      <c r="A187" t="s">
        <v>437</v>
      </c>
      <c r="B187" t="s">
        <v>438</v>
      </c>
      <c r="C187" t="str">
        <f t="shared" si="14"/>
        <v>Brandon Ford</v>
      </c>
      <c r="D187" t="s">
        <v>34</v>
      </c>
      <c r="E187" t="str">
        <f t="shared" si="10"/>
        <v>Male</v>
      </c>
      <c r="F187">
        <v>41</v>
      </c>
      <c r="G187" t="s">
        <v>173</v>
      </c>
      <c r="H187" t="s">
        <v>57</v>
      </c>
      <c r="I187" t="s">
        <v>99</v>
      </c>
      <c r="J187">
        <v>21</v>
      </c>
      <c r="K187" t="str">
        <f>IF(J187="","Not Provided",VLOOKUP(J187,YOE_correlation[],2,TRUE))</f>
        <v>5. Expert / Veteran</v>
      </c>
      <c r="L187">
        <v>50</v>
      </c>
      <c r="M187">
        <f t="shared" si="11"/>
        <v>50</v>
      </c>
      <c r="N187">
        <v>3.3</v>
      </c>
      <c r="O187" t="s">
        <v>59</v>
      </c>
      <c r="P187" t="str">
        <f t="shared" si="12"/>
        <v>Active</v>
      </c>
      <c r="Q187" s="1">
        <v>0.65</v>
      </c>
      <c r="R187" s="6">
        <f t="shared" si="13"/>
        <v>0.65</v>
      </c>
    </row>
    <row r="188" spans="1:18" x14ac:dyDescent="0.45">
      <c r="A188" t="s">
        <v>439</v>
      </c>
      <c r="B188" t="s">
        <v>440</v>
      </c>
      <c r="C188" t="str">
        <f t="shared" si="14"/>
        <v>Justin House</v>
      </c>
      <c r="D188" t="s">
        <v>47</v>
      </c>
      <c r="E188" t="str">
        <f t="shared" si="10"/>
        <v>Male</v>
      </c>
      <c r="F188">
        <v>54</v>
      </c>
      <c r="G188" t="s">
        <v>48</v>
      </c>
      <c r="H188" t="s">
        <v>49</v>
      </c>
      <c r="I188" t="s">
        <v>23</v>
      </c>
      <c r="J188">
        <v>0</v>
      </c>
      <c r="K188" t="str">
        <f>IF(J188="","Not Provided",VLOOKUP(J188,YOE_correlation[],2,TRUE))</f>
        <v>1. Entry-level</v>
      </c>
      <c r="L188" s="2">
        <v>20</v>
      </c>
      <c r="M188">
        <f t="shared" si="11"/>
        <v>20</v>
      </c>
      <c r="N188">
        <v>4.9000000000000004</v>
      </c>
      <c r="P188" t="str">
        <f t="shared" si="12"/>
        <v>Not Reported</v>
      </c>
      <c r="R188" s="6" t="str">
        <f t="shared" si="13"/>
        <v>Not Rated</v>
      </c>
    </row>
    <row r="189" spans="1:18" x14ac:dyDescent="0.45">
      <c r="A189" t="s">
        <v>441</v>
      </c>
      <c r="B189" t="s">
        <v>442</v>
      </c>
      <c r="C189" t="str">
        <f t="shared" si="14"/>
        <v>Henry Mullen</v>
      </c>
      <c r="D189" t="s">
        <v>15</v>
      </c>
      <c r="E189" t="str">
        <f t="shared" si="10"/>
        <v>Male</v>
      </c>
      <c r="F189">
        <v>50</v>
      </c>
      <c r="G189" t="s">
        <v>162</v>
      </c>
      <c r="H189" t="s">
        <v>57</v>
      </c>
      <c r="I189" t="s">
        <v>37</v>
      </c>
      <c r="J189">
        <v>6</v>
      </c>
      <c r="K189" t="str">
        <f>IF(J189="","Not Provided",VLOOKUP(J189,YOE_correlation[],2,TRUE))</f>
        <v>2. Intermediate</v>
      </c>
      <c r="L189">
        <v>30</v>
      </c>
      <c r="M189">
        <f t="shared" si="11"/>
        <v>30</v>
      </c>
      <c r="N189">
        <v>2.2000000000000002</v>
      </c>
      <c r="O189">
        <v>1</v>
      </c>
      <c r="P189" t="str">
        <f t="shared" si="12"/>
        <v>Active</v>
      </c>
      <c r="Q189" s="1">
        <v>0.95</v>
      </c>
      <c r="R189" s="6">
        <f t="shared" si="13"/>
        <v>0.95</v>
      </c>
    </row>
    <row r="190" spans="1:18" x14ac:dyDescent="0.45">
      <c r="A190" t="s">
        <v>443</v>
      </c>
      <c r="B190" t="s">
        <v>444</v>
      </c>
      <c r="C190" t="str">
        <f t="shared" si="14"/>
        <v>Jesse Cochran</v>
      </c>
      <c r="D190" t="s">
        <v>47</v>
      </c>
      <c r="E190" t="str">
        <f t="shared" si="10"/>
        <v>Male</v>
      </c>
      <c r="F190">
        <v>48</v>
      </c>
      <c r="G190" t="s">
        <v>92</v>
      </c>
      <c r="H190" t="s">
        <v>93</v>
      </c>
      <c r="I190" t="s">
        <v>99</v>
      </c>
      <c r="J190">
        <v>18</v>
      </c>
      <c r="K190" t="str">
        <f>IF(J190="","Not Provided",VLOOKUP(J190,YOE_correlation[],2,TRUE))</f>
        <v>4. Senior</v>
      </c>
      <c r="L190" t="s">
        <v>41</v>
      </c>
      <c r="M190">
        <f t="shared" si="11"/>
        <v>40</v>
      </c>
      <c r="O190">
        <v>1</v>
      </c>
      <c r="P190" t="str">
        <f t="shared" si="12"/>
        <v>Active</v>
      </c>
      <c r="Q190" s="1">
        <v>0.88</v>
      </c>
      <c r="R190" s="6">
        <f t="shared" si="13"/>
        <v>0.88</v>
      </c>
    </row>
    <row r="191" spans="1:18" x14ac:dyDescent="0.45">
      <c r="A191" t="s">
        <v>445</v>
      </c>
      <c r="B191" t="s">
        <v>446</v>
      </c>
      <c r="C191" t="str">
        <f t="shared" si="14"/>
        <v>Melissa Rich</v>
      </c>
      <c r="D191" t="s">
        <v>2</v>
      </c>
      <c r="E191" t="str">
        <f t="shared" si="10"/>
        <v>Female</v>
      </c>
      <c r="F191">
        <v>49</v>
      </c>
      <c r="G191" t="s">
        <v>162</v>
      </c>
      <c r="H191" t="s">
        <v>57</v>
      </c>
      <c r="I191" t="s">
        <v>18</v>
      </c>
      <c r="K191" t="str">
        <f>IF(J191="","Not Provided",VLOOKUP(J191,YOE_correlation[],2,TRUE))</f>
        <v>Not Provided</v>
      </c>
      <c r="M191" t="str">
        <f t="shared" si="11"/>
        <v/>
      </c>
      <c r="N191">
        <v>1.8</v>
      </c>
      <c r="O191">
        <v>0</v>
      </c>
      <c r="P191" t="str">
        <f t="shared" si="12"/>
        <v>Not Active</v>
      </c>
      <c r="R191" s="6" t="str">
        <f t="shared" si="13"/>
        <v>Not Rated</v>
      </c>
    </row>
    <row r="192" spans="1:18" x14ac:dyDescent="0.45">
      <c r="A192" t="s">
        <v>447</v>
      </c>
      <c r="B192" t="s">
        <v>448</v>
      </c>
      <c r="C192" t="str">
        <f t="shared" si="14"/>
        <v>Patrick Dunlap</v>
      </c>
      <c r="D192" t="s">
        <v>82</v>
      </c>
      <c r="E192" t="str">
        <f t="shared" si="10"/>
        <v>Male</v>
      </c>
      <c r="F192">
        <v>21</v>
      </c>
      <c r="G192" t="s">
        <v>97</v>
      </c>
      <c r="H192" t="s">
        <v>98</v>
      </c>
      <c r="I192" t="s">
        <v>18</v>
      </c>
      <c r="J192">
        <v>1</v>
      </c>
      <c r="K192" t="str">
        <f>IF(J192="","Not Provided",VLOOKUP(J192,YOE_correlation[],2,TRUE))</f>
        <v>1. Entry-level</v>
      </c>
      <c r="L192">
        <v>75</v>
      </c>
      <c r="M192">
        <f t="shared" si="11"/>
        <v>75</v>
      </c>
      <c r="N192">
        <v>4.5999999999999996</v>
      </c>
      <c r="O192">
        <v>0</v>
      </c>
      <c r="P192" t="str">
        <f t="shared" si="12"/>
        <v>Not Active</v>
      </c>
      <c r="Q192" s="1">
        <v>0.92</v>
      </c>
      <c r="R192" s="6">
        <f t="shared" si="13"/>
        <v>0.92</v>
      </c>
    </row>
    <row r="193" spans="1:18" x14ac:dyDescent="0.45">
      <c r="A193" t="s">
        <v>449</v>
      </c>
      <c r="B193" t="s">
        <v>450</v>
      </c>
      <c r="C193" t="str">
        <f t="shared" si="14"/>
        <v>Troy Carson</v>
      </c>
      <c r="D193" t="s">
        <v>77</v>
      </c>
      <c r="E193" t="str">
        <f t="shared" si="10"/>
        <v>Male</v>
      </c>
      <c r="F193">
        <v>58</v>
      </c>
      <c r="G193" t="s">
        <v>9</v>
      </c>
      <c r="H193" t="s">
        <v>10</v>
      </c>
      <c r="I193" t="s">
        <v>18</v>
      </c>
      <c r="J193">
        <v>20</v>
      </c>
      <c r="K193" t="str">
        <f>IF(J193="","Not Provided",VLOOKUP(J193,YOE_correlation[],2,TRUE))</f>
        <v>4. Senior</v>
      </c>
      <c r="L193">
        <v>75</v>
      </c>
      <c r="M193">
        <f t="shared" si="11"/>
        <v>75</v>
      </c>
      <c r="N193">
        <v>2.8</v>
      </c>
      <c r="O193" t="s">
        <v>143</v>
      </c>
      <c r="P193" t="str">
        <f t="shared" si="12"/>
        <v>Not Active</v>
      </c>
      <c r="Q193" s="1">
        <v>0.75</v>
      </c>
      <c r="R193" s="6">
        <f t="shared" si="13"/>
        <v>0.75</v>
      </c>
    </row>
    <row r="194" spans="1:18" x14ac:dyDescent="0.45">
      <c r="A194" t="s">
        <v>451</v>
      </c>
      <c r="B194" t="s">
        <v>245</v>
      </c>
      <c r="C194" t="str">
        <f t="shared" si="14"/>
        <v>Matthew Smith</v>
      </c>
      <c r="D194" t="s">
        <v>47</v>
      </c>
      <c r="E194" t="str">
        <f t="shared" si="10"/>
        <v>Male</v>
      </c>
      <c r="F194">
        <v>41</v>
      </c>
      <c r="G194" t="s">
        <v>3</v>
      </c>
      <c r="H194" t="s">
        <v>4</v>
      </c>
      <c r="I194" t="s">
        <v>74</v>
      </c>
      <c r="K194" t="str">
        <f>IF(J194="","Not Provided",VLOOKUP(J194,YOE_correlation[],2,TRUE))</f>
        <v>Not Provided</v>
      </c>
      <c r="L194" s="2">
        <v>30</v>
      </c>
      <c r="M194">
        <f t="shared" si="11"/>
        <v>30</v>
      </c>
      <c r="N194">
        <v>1.4</v>
      </c>
      <c r="O194" t="b">
        <v>0</v>
      </c>
      <c r="P194" t="str">
        <f t="shared" si="12"/>
        <v>Not Active</v>
      </c>
      <c r="Q194" s="1">
        <v>0.74</v>
      </c>
      <c r="R194" s="6">
        <f t="shared" si="13"/>
        <v>0.74</v>
      </c>
    </row>
    <row r="195" spans="1:18" x14ac:dyDescent="0.45">
      <c r="A195" t="s">
        <v>452</v>
      </c>
      <c r="B195" t="s">
        <v>453</v>
      </c>
      <c r="C195" t="str">
        <f t="shared" si="14"/>
        <v>Jennifer Cherry</v>
      </c>
      <c r="D195" t="s">
        <v>22</v>
      </c>
      <c r="E195" t="str">
        <f t="shared" ref="E195:E258" si="15">IF(LOWER(LEFT(D195,1))="f", "Female", "Male")</f>
        <v>Female</v>
      </c>
      <c r="F195">
        <v>58</v>
      </c>
      <c r="G195" t="s">
        <v>108</v>
      </c>
      <c r="H195" t="s">
        <v>109</v>
      </c>
      <c r="I195" t="s">
        <v>5</v>
      </c>
      <c r="J195">
        <v>25</v>
      </c>
      <c r="K195" t="str">
        <f>IF(J195="","Not Provided",VLOOKUP(J195,YOE_correlation[],2,TRUE))</f>
        <v>5. Expert / Veteran</v>
      </c>
      <c r="L195" s="2">
        <v>30</v>
      </c>
      <c r="M195">
        <f t="shared" ref="M195:M258" si="16">IFERROR(--_xlfn.REGEXREPLACE(L195,"[^0-9.]",""),"")</f>
        <v>30</v>
      </c>
      <c r="N195">
        <v>4.2</v>
      </c>
      <c r="O195" t="s">
        <v>59</v>
      </c>
      <c r="P195" t="str">
        <f t="shared" ref="P195:P258" si="17">IF(O195="","Not Reported",IF(_xlfn.REGEXTEST(TRIM(UPPER(O195)),"^(1|Y|YES|TRUE)$",1),"Active","Not Active"))</f>
        <v>Active</v>
      </c>
      <c r="Q195" s="1">
        <v>0.71</v>
      </c>
      <c r="R195" s="6">
        <f t="shared" ref="R195:R258" si="18">IF(
    Q195="",
    "Not Rated",
    IF(
        RIGHT(TRIM(Q195),1)="%",
        VALUE(_xlfn.REGEXREPLACE(Q195,"%",""))/100,
        IF(Q195&gt;1, Q195/100,Q195)
    )
)</f>
        <v>0.71</v>
      </c>
    </row>
    <row r="196" spans="1:18" x14ac:dyDescent="0.45">
      <c r="A196" t="s">
        <v>454</v>
      </c>
      <c r="B196" t="s">
        <v>455</v>
      </c>
      <c r="C196" t="str">
        <f t="shared" ref="C196:C259" si="19">B196</f>
        <v>Brandi Tucker</v>
      </c>
      <c r="D196" t="s">
        <v>26</v>
      </c>
      <c r="E196" t="str">
        <f t="shared" si="15"/>
        <v>Female</v>
      </c>
      <c r="F196">
        <v>50</v>
      </c>
      <c r="G196" t="s">
        <v>137</v>
      </c>
      <c r="H196" t="s">
        <v>138</v>
      </c>
      <c r="I196" t="s">
        <v>18</v>
      </c>
      <c r="J196">
        <v>20</v>
      </c>
      <c r="K196" t="str">
        <f>IF(J196="","Not Provided",VLOOKUP(J196,YOE_correlation[],2,TRUE))</f>
        <v>4. Senior</v>
      </c>
      <c r="L196" t="s">
        <v>41</v>
      </c>
      <c r="M196">
        <f t="shared" si="16"/>
        <v>40</v>
      </c>
      <c r="N196">
        <v>3.6</v>
      </c>
      <c r="O196">
        <v>1</v>
      </c>
      <c r="P196" t="str">
        <f t="shared" si="17"/>
        <v>Active</v>
      </c>
      <c r="Q196" s="1">
        <v>0.89</v>
      </c>
      <c r="R196" s="6">
        <f t="shared" si="18"/>
        <v>0.89</v>
      </c>
    </row>
    <row r="197" spans="1:18" x14ac:dyDescent="0.45">
      <c r="A197" t="s">
        <v>456</v>
      </c>
      <c r="B197" t="s">
        <v>457</v>
      </c>
      <c r="C197" t="str">
        <f t="shared" si="19"/>
        <v>Zachary Burke</v>
      </c>
      <c r="D197" t="s">
        <v>34</v>
      </c>
      <c r="E197" t="str">
        <f t="shared" si="15"/>
        <v>Male</v>
      </c>
      <c r="F197">
        <v>52</v>
      </c>
      <c r="G197" t="s">
        <v>35</v>
      </c>
      <c r="H197" t="s">
        <v>36</v>
      </c>
      <c r="I197" t="s">
        <v>23</v>
      </c>
      <c r="J197">
        <v>33</v>
      </c>
      <c r="K197" t="str">
        <f>IF(J197="","Not Provided",VLOOKUP(J197,YOE_correlation[],2,TRUE))</f>
        <v>5. Expert / Veteran</v>
      </c>
      <c r="L197" s="2">
        <v>100</v>
      </c>
      <c r="M197">
        <f t="shared" si="16"/>
        <v>100</v>
      </c>
      <c r="N197">
        <v>1.6</v>
      </c>
      <c r="P197" t="str">
        <f t="shared" si="17"/>
        <v>Not Reported</v>
      </c>
      <c r="Q197" s="1">
        <v>0.66</v>
      </c>
      <c r="R197" s="6">
        <f t="shared" si="18"/>
        <v>0.66</v>
      </c>
    </row>
    <row r="198" spans="1:18" x14ac:dyDescent="0.45">
      <c r="A198" t="s">
        <v>458</v>
      </c>
      <c r="B198" t="s">
        <v>459</v>
      </c>
      <c r="C198" t="str">
        <f t="shared" si="19"/>
        <v>Thomas Jones</v>
      </c>
      <c r="D198" t="s">
        <v>34</v>
      </c>
      <c r="E198" t="str">
        <f t="shared" si="15"/>
        <v>Male</v>
      </c>
      <c r="F198">
        <v>34</v>
      </c>
      <c r="G198" t="s">
        <v>29</v>
      </c>
      <c r="H198" t="s">
        <v>30</v>
      </c>
      <c r="I198" t="s">
        <v>37</v>
      </c>
      <c r="J198">
        <v>6</v>
      </c>
      <c r="K198" t="str">
        <f>IF(J198="","Not Provided",VLOOKUP(J198,YOE_correlation[],2,TRUE))</f>
        <v>2. Intermediate</v>
      </c>
      <c r="L198" s="2">
        <v>100</v>
      </c>
      <c r="M198">
        <f t="shared" si="16"/>
        <v>100</v>
      </c>
      <c r="N198">
        <v>2</v>
      </c>
      <c r="O198" t="s">
        <v>143</v>
      </c>
      <c r="P198" t="str">
        <f t="shared" si="17"/>
        <v>Not Active</v>
      </c>
      <c r="R198" s="6" t="str">
        <f t="shared" si="18"/>
        <v>Not Rated</v>
      </c>
    </row>
    <row r="199" spans="1:18" x14ac:dyDescent="0.45">
      <c r="A199" t="s">
        <v>460</v>
      </c>
      <c r="B199" t="s">
        <v>461</v>
      </c>
      <c r="C199" t="str">
        <f t="shared" si="19"/>
        <v>Brian Dunn</v>
      </c>
      <c r="D199" t="s">
        <v>82</v>
      </c>
      <c r="E199" t="str">
        <f t="shared" si="15"/>
        <v>Male</v>
      </c>
      <c r="F199">
        <v>32</v>
      </c>
      <c r="G199" t="s">
        <v>119</v>
      </c>
      <c r="H199" t="s">
        <v>120</v>
      </c>
      <c r="I199" t="s">
        <v>99</v>
      </c>
      <c r="J199">
        <v>11</v>
      </c>
      <c r="K199" t="str">
        <f>IF(J199="","Not Provided",VLOOKUP(J199,YOE_correlation[],2,TRUE))</f>
        <v>3. Experienced</v>
      </c>
      <c r="L199">
        <v>40</v>
      </c>
      <c r="M199">
        <f t="shared" si="16"/>
        <v>40</v>
      </c>
      <c r="N199">
        <v>4.3</v>
      </c>
      <c r="O199" t="b">
        <v>1</v>
      </c>
      <c r="P199" t="str">
        <f t="shared" si="17"/>
        <v>Active</v>
      </c>
      <c r="Q199" s="1">
        <v>0.86</v>
      </c>
      <c r="R199" s="6">
        <f t="shared" si="18"/>
        <v>0.86</v>
      </c>
    </row>
    <row r="200" spans="1:18" x14ac:dyDescent="0.45">
      <c r="A200" t="s">
        <v>462</v>
      </c>
      <c r="B200" t="s">
        <v>463</v>
      </c>
      <c r="C200" t="str">
        <f t="shared" si="19"/>
        <v>Shirley Strickland</v>
      </c>
      <c r="D200" t="s">
        <v>22</v>
      </c>
      <c r="E200" t="str">
        <f t="shared" si="15"/>
        <v>Female</v>
      </c>
      <c r="F200">
        <v>50</v>
      </c>
      <c r="G200" t="s">
        <v>78</v>
      </c>
      <c r="H200" t="s">
        <v>79</v>
      </c>
      <c r="I200" t="s">
        <v>18</v>
      </c>
      <c r="J200">
        <v>28</v>
      </c>
      <c r="K200" t="str">
        <f>IF(J200="","Not Provided",VLOOKUP(J200,YOE_correlation[],2,TRUE))</f>
        <v>5. Expert / Veteran</v>
      </c>
      <c r="L200" s="2">
        <v>100</v>
      </c>
      <c r="M200">
        <f t="shared" si="16"/>
        <v>100</v>
      </c>
      <c r="N200">
        <v>4.9000000000000004</v>
      </c>
      <c r="O200" t="s">
        <v>59</v>
      </c>
      <c r="P200" t="str">
        <f t="shared" si="17"/>
        <v>Active</v>
      </c>
      <c r="Q200" s="1">
        <v>0.86</v>
      </c>
      <c r="R200" s="6">
        <f t="shared" si="18"/>
        <v>0.86</v>
      </c>
    </row>
    <row r="201" spans="1:18" x14ac:dyDescent="0.45">
      <c r="A201" t="s">
        <v>464</v>
      </c>
      <c r="B201" t="s">
        <v>465</v>
      </c>
      <c r="C201" t="str">
        <f t="shared" si="19"/>
        <v>Nicole Meyers</v>
      </c>
      <c r="D201" t="s">
        <v>26</v>
      </c>
      <c r="E201" t="str">
        <f t="shared" si="15"/>
        <v>Female</v>
      </c>
      <c r="F201">
        <v>39</v>
      </c>
      <c r="G201" t="s">
        <v>56</v>
      </c>
      <c r="H201" t="s">
        <v>57</v>
      </c>
      <c r="I201" t="s">
        <v>37</v>
      </c>
      <c r="J201">
        <v>11</v>
      </c>
      <c r="K201" t="str">
        <f>IF(J201="","Not Provided",VLOOKUP(J201,YOE_correlation[],2,TRUE))</f>
        <v>3. Experienced</v>
      </c>
      <c r="L201">
        <v>100</v>
      </c>
      <c r="M201">
        <f t="shared" si="16"/>
        <v>100</v>
      </c>
      <c r="N201">
        <v>3.5</v>
      </c>
      <c r="O201" t="s">
        <v>59</v>
      </c>
      <c r="P201" t="str">
        <f t="shared" si="17"/>
        <v>Active</v>
      </c>
      <c r="Q201" s="1">
        <v>0.82</v>
      </c>
      <c r="R201" s="6">
        <f t="shared" si="18"/>
        <v>0.82</v>
      </c>
    </row>
    <row r="202" spans="1:18" x14ac:dyDescent="0.45">
      <c r="A202" t="s">
        <v>466</v>
      </c>
      <c r="B202" t="s">
        <v>467</v>
      </c>
      <c r="C202" t="str">
        <f t="shared" si="19"/>
        <v>Jill Stephens</v>
      </c>
      <c r="D202" t="s">
        <v>2</v>
      </c>
      <c r="E202" t="str">
        <f t="shared" si="15"/>
        <v>Female</v>
      </c>
      <c r="F202">
        <v>25</v>
      </c>
      <c r="G202" t="s">
        <v>173</v>
      </c>
      <c r="H202" t="s">
        <v>57</v>
      </c>
      <c r="I202" t="s">
        <v>31</v>
      </c>
      <c r="J202">
        <v>2</v>
      </c>
      <c r="K202" t="str">
        <f>IF(J202="","Not Provided",VLOOKUP(J202,YOE_correlation[],2,TRUE))</f>
        <v>1. Entry-level</v>
      </c>
      <c r="L202">
        <v>100</v>
      </c>
      <c r="M202">
        <f t="shared" si="16"/>
        <v>100</v>
      </c>
      <c r="N202">
        <v>2.5</v>
      </c>
      <c r="O202" t="s">
        <v>143</v>
      </c>
      <c r="P202" t="str">
        <f t="shared" si="17"/>
        <v>Not Active</v>
      </c>
      <c r="Q202">
        <v>87</v>
      </c>
      <c r="R202" s="6">
        <f t="shared" si="18"/>
        <v>0.87</v>
      </c>
    </row>
    <row r="203" spans="1:18" x14ac:dyDescent="0.45">
      <c r="A203" t="s">
        <v>468</v>
      </c>
      <c r="B203" t="s">
        <v>469</v>
      </c>
      <c r="C203" t="str">
        <f t="shared" si="19"/>
        <v>Heidi Miranda</v>
      </c>
      <c r="D203" t="s">
        <v>8</v>
      </c>
      <c r="E203" t="str">
        <f t="shared" si="15"/>
        <v>Female</v>
      </c>
      <c r="F203">
        <v>55</v>
      </c>
      <c r="G203" t="s">
        <v>158</v>
      </c>
      <c r="H203" t="s">
        <v>159</v>
      </c>
      <c r="I203" t="s">
        <v>99</v>
      </c>
      <c r="J203">
        <v>7</v>
      </c>
      <c r="K203" t="str">
        <f>IF(J203="","Not Provided",VLOOKUP(J203,YOE_correlation[],2,TRUE))</f>
        <v>2. Intermediate</v>
      </c>
      <c r="L203">
        <v>100</v>
      </c>
      <c r="M203">
        <f t="shared" si="16"/>
        <v>100</v>
      </c>
      <c r="N203">
        <v>1.7</v>
      </c>
      <c r="O203">
        <v>1</v>
      </c>
      <c r="P203" t="str">
        <f t="shared" si="17"/>
        <v>Active</v>
      </c>
      <c r="Q203" s="1">
        <v>0.8</v>
      </c>
      <c r="R203" s="6">
        <f t="shared" si="18"/>
        <v>0.8</v>
      </c>
    </row>
    <row r="204" spans="1:18" x14ac:dyDescent="0.45">
      <c r="A204" t="s">
        <v>470</v>
      </c>
      <c r="B204" t="s">
        <v>471</v>
      </c>
      <c r="C204" t="str">
        <f t="shared" si="19"/>
        <v>Jesus Martinez</v>
      </c>
      <c r="D204" t="s">
        <v>34</v>
      </c>
      <c r="E204" t="str">
        <f t="shared" si="15"/>
        <v>Male</v>
      </c>
      <c r="F204">
        <v>42</v>
      </c>
      <c r="G204" t="s">
        <v>3</v>
      </c>
      <c r="H204" t="s">
        <v>4</v>
      </c>
      <c r="I204" t="s">
        <v>74</v>
      </c>
      <c r="J204">
        <v>10</v>
      </c>
      <c r="K204" t="str">
        <f>IF(J204="","Not Provided",VLOOKUP(J204,YOE_correlation[],2,TRUE))</f>
        <v>2. Intermediate</v>
      </c>
      <c r="L204" t="s">
        <v>12</v>
      </c>
      <c r="M204">
        <f t="shared" si="16"/>
        <v>100</v>
      </c>
      <c r="N204">
        <v>4.5999999999999996</v>
      </c>
      <c r="O204" t="s">
        <v>59</v>
      </c>
      <c r="P204" t="str">
        <f t="shared" si="17"/>
        <v>Active</v>
      </c>
      <c r="Q204" s="1">
        <v>0.71</v>
      </c>
      <c r="R204" s="6">
        <f t="shared" si="18"/>
        <v>0.71</v>
      </c>
    </row>
    <row r="205" spans="1:18" x14ac:dyDescent="0.45">
      <c r="A205" t="s">
        <v>472</v>
      </c>
      <c r="B205" t="s">
        <v>473</v>
      </c>
      <c r="C205" t="str">
        <f t="shared" si="19"/>
        <v>Adam Payne</v>
      </c>
      <c r="D205" t="s">
        <v>15</v>
      </c>
      <c r="E205" t="str">
        <f t="shared" si="15"/>
        <v>Male</v>
      </c>
      <c r="F205">
        <v>43</v>
      </c>
      <c r="G205" t="s">
        <v>108</v>
      </c>
      <c r="H205" t="s">
        <v>109</v>
      </c>
      <c r="I205" t="s">
        <v>11</v>
      </c>
      <c r="J205">
        <v>6</v>
      </c>
      <c r="K205" t="str">
        <f>IF(J205="","Not Provided",VLOOKUP(J205,YOE_correlation[],2,TRUE))</f>
        <v>2. Intermediate</v>
      </c>
      <c r="L205">
        <v>50</v>
      </c>
      <c r="M205">
        <f t="shared" si="16"/>
        <v>50</v>
      </c>
      <c r="O205" t="s">
        <v>19</v>
      </c>
      <c r="P205" t="str">
        <f t="shared" si="17"/>
        <v>Not Active</v>
      </c>
      <c r="Q205" s="1">
        <v>0.77</v>
      </c>
      <c r="R205" s="6">
        <f t="shared" si="18"/>
        <v>0.77</v>
      </c>
    </row>
    <row r="206" spans="1:18" x14ac:dyDescent="0.45">
      <c r="A206" t="s">
        <v>474</v>
      </c>
      <c r="B206" t="s">
        <v>475</v>
      </c>
      <c r="C206" t="str">
        <f t="shared" si="19"/>
        <v>Walter Williams</v>
      </c>
      <c r="D206" t="s">
        <v>34</v>
      </c>
      <c r="E206" t="str">
        <f t="shared" si="15"/>
        <v>Male</v>
      </c>
      <c r="F206">
        <v>54</v>
      </c>
      <c r="G206" t="s">
        <v>3</v>
      </c>
      <c r="H206" t="s">
        <v>4</v>
      </c>
      <c r="I206" t="s">
        <v>74</v>
      </c>
      <c r="J206">
        <v>29</v>
      </c>
      <c r="K206" t="str">
        <f>IF(J206="","Not Provided",VLOOKUP(J206,YOE_correlation[],2,TRUE))</f>
        <v>5. Expert / Veteran</v>
      </c>
      <c r="L206" s="2">
        <v>30</v>
      </c>
      <c r="M206">
        <f t="shared" si="16"/>
        <v>30</v>
      </c>
      <c r="N206">
        <v>1.7</v>
      </c>
      <c r="O206">
        <v>0</v>
      </c>
      <c r="P206" t="str">
        <f t="shared" si="17"/>
        <v>Not Active</v>
      </c>
      <c r="Q206">
        <v>68</v>
      </c>
      <c r="R206" s="6">
        <f t="shared" si="18"/>
        <v>0.68</v>
      </c>
    </row>
    <row r="207" spans="1:18" x14ac:dyDescent="0.45">
      <c r="A207" t="s">
        <v>476</v>
      </c>
      <c r="B207" t="s">
        <v>477</v>
      </c>
      <c r="C207" t="str">
        <f t="shared" si="19"/>
        <v>Shannon Farmer</v>
      </c>
      <c r="D207" t="s">
        <v>8</v>
      </c>
      <c r="E207" t="str">
        <f t="shared" si="15"/>
        <v>Female</v>
      </c>
      <c r="F207">
        <v>21</v>
      </c>
      <c r="G207" t="s">
        <v>123</v>
      </c>
      <c r="H207" t="s">
        <v>124</v>
      </c>
      <c r="I207" t="s">
        <v>18</v>
      </c>
      <c r="J207">
        <v>0</v>
      </c>
      <c r="K207" t="str">
        <f>IF(J207="","Not Provided",VLOOKUP(J207,YOE_correlation[],2,TRUE))</f>
        <v>1. Entry-level</v>
      </c>
      <c r="L207">
        <v>20</v>
      </c>
      <c r="M207">
        <f t="shared" si="16"/>
        <v>20</v>
      </c>
      <c r="N207">
        <v>1.8</v>
      </c>
      <c r="O207" t="s">
        <v>19</v>
      </c>
      <c r="P207" t="str">
        <f t="shared" si="17"/>
        <v>Not Active</v>
      </c>
      <c r="Q207" s="1">
        <v>0.91</v>
      </c>
      <c r="R207" s="6">
        <f t="shared" si="18"/>
        <v>0.91</v>
      </c>
    </row>
    <row r="208" spans="1:18" x14ac:dyDescent="0.45">
      <c r="A208" t="s">
        <v>478</v>
      </c>
      <c r="B208" t="s">
        <v>479</v>
      </c>
      <c r="C208" t="str">
        <f t="shared" si="19"/>
        <v>Peter Reyes</v>
      </c>
      <c r="D208" t="s">
        <v>34</v>
      </c>
      <c r="E208" t="str">
        <f t="shared" si="15"/>
        <v>Male</v>
      </c>
      <c r="F208">
        <v>46</v>
      </c>
      <c r="G208" t="s">
        <v>112</v>
      </c>
      <c r="H208" t="s">
        <v>10</v>
      </c>
      <c r="I208" t="s">
        <v>58</v>
      </c>
      <c r="J208">
        <v>5</v>
      </c>
      <c r="K208" t="str">
        <f>IF(J208="","Not Provided",VLOOKUP(J208,YOE_correlation[],2,TRUE))</f>
        <v>1. Entry-level</v>
      </c>
      <c r="L208">
        <v>20</v>
      </c>
      <c r="M208">
        <f t="shared" si="16"/>
        <v>20</v>
      </c>
      <c r="N208">
        <v>2.2000000000000002</v>
      </c>
      <c r="O208" t="b">
        <v>0</v>
      </c>
      <c r="P208" t="str">
        <f t="shared" si="17"/>
        <v>Not Active</v>
      </c>
      <c r="Q208" s="1">
        <v>0.75</v>
      </c>
      <c r="R208" s="6">
        <f t="shared" si="18"/>
        <v>0.75</v>
      </c>
    </row>
    <row r="209" spans="1:18" x14ac:dyDescent="0.45">
      <c r="A209" t="s">
        <v>480</v>
      </c>
      <c r="B209" t="s">
        <v>481</v>
      </c>
      <c r="C209" t="str">
        <f t="shared" si="19"/>
        <v>Kristen Knight</v>
      </c>
      <c r="D209" t="s">
        <v>2</v>
      </c>
      <c r="E209" t="str">
        <f t="shared" si="15"/>
        <v>Female</v>
      </c>
      <c r="F209">
        <v>30</v>
      </c>
      <c r="G209" t="s">
        <v>173</v>
      </c>
      <c r="H209" t="s">
        <v>57</v>
      </c>
      <c r="I209" t="s">
        <v>5</v>
      </c>
      <c r="J209">
        <v>11</v>
      </c>
      <c r="K209" t="str">
        <f>IF(J209="","Not Provided",VLOOKUP(J209,YOE_correlation[],2,TRUE))</f>
        <v>3. Experienced</v>
      </c>
      <c r="L209">
        <v>40</v>
      </c>
      <c r="M209">
        <f t="shared" si="16"/>
        <v>40</v>
      </c>
      <c r="N209">
        <v>1</v>
      </c>
      <c r="O209" t="s">
        <v>19</v>
      </c>
      <c r="P209" t="str">
        <f t="shared" si="17"/>
        <v>Not Active</v>
      </c>
      <c r="Q209" s="1">
        <v>0.9</v>
      </c>
      <c r="R209" s="6">
        <f t="shared" si="18"/>
        <v>0.9</v>
      </c>
    </row>
    <row r="210" spans="1:18" x14ac:dyDescent="0.45">
      <c r="A210" t="s">
        <v>482</v>
      </c>
      <c r="B210" t="s">
        <v>483</v>
      </c>
      <c r="C210" t="str">
        <f t="shared" si="19"/>
        <v>William Moore Jr.</v>
      </c>
      <c r="D210" t="s">
        <v>15</v>
      </c>
      <c r="E210" t="str">
        <f t="shared" si="15"/>
        <v>Male</v>
      </c>
      <c r="F210">
        <v>36</v>
      </c>
      <c r="G210" t="s">
        <v>158</v>
      </c>
      <c r="H210" t="s">
        <v>159</v>
      </c>
      <c r="I210" t="s">
        <v>99</v>
      </c>
      <c r="J210">
        <v>11</v>
      </c>
      <c r="K210" t="str">
        <f>IF(J210="","Not Provided",VLOOKUP(J210,YOE_correlation[],2,TRUE))</f>
        <v>3. Experienced</v>
      </c>
      <c r="L210" s="2">
        <v>75</v>
      </c>
      <c r="M210">
        <f t="shared" si="16"/>
        <v>75</v>
      </c>
      <c r="N210">
        <v>3.2</v>
      </c>
      <c r="O210">
        <v>0</v>
      </c>
      <c r="P210" t="str">
        <f t="shared" si="17"/>
        <v>Not Active</v>
      </c>
      <c r="Q210">
        <v>93</v>
      </c>
      <c r="R210" s="6">
        <f t="shared" si="18"/>
        <v>0.93</v>
      </c>
    </row>
    <row r="211" spans="1:18" x14ac:dyDescent="0.45">
      <c r="A211" t="s">
        <v>484</v>
      </c>
      <c r="B211" t="s">
        <v>485</v>
      </c>
      <c r="C211" t="str">
        <f t="shared" si="19"/>
        <v>Jennifer Rowe</v>
      </c>
      <c r="D211" t="s">
        <v>62</v>
      </c>
      <c r="E211" t="str">
        <f t="shared" si="15"/>
        <v>Female</v>
      </c>
      <c r="F211">
        <v>47</v>
      </c>
      <c r="G211" t="s">
        <v>16</v>
      </c>
      <c r="H211" t="s">
        <v>17</v>
      </c>
      <c r="I211" t="s">
        <v>37</v>
      </c>
      <c r="J211">
        <v>15</v>
      </c>
      <c r="K211" t="str">
        <f>IF(J211="","Not Provided",VLOOKUP(J211,YOE_correlation[],2,TRUE))</f>
        <v>3. Experienced</v>
      </c>
      <c r="L211">
        <v>40</v>
      </c>
      <c r="M211">
        <f t="shared" si="16"/>
        <v>40</v>
      </c>
      <c r="N211">
        <v>2.1</v>
      </c>
      <c r="O211" t="s">
        <v>53</v>
      </c>
      <c r="P211" t="str">
        <f t="shared" si="17"/>
        <v>Active</v>
      </c>
      <c r="Q211" s="1">
        <v>0.94</v>
      </c>
      <c r="R211" s="6">
        <f t="shared" si="18"/>
        <v>0.94</v>
      </c>
    </row>
    <row r="212" spans="1:18" x14ac:dyDescent="0.45">
      <c r="A212" t="s">
        <v>486</v>
      </c>
      <c r="B212" t="s">
        <v>487</v>
      </c>
      <c r="C212" t="str">
        <f t="shared" si="19"/>
        <v>Mikayla Henry</v>
      </c>
      <c r="D212" t="s">
        <v>22</v>
      </c>
      <c r="E212" t="str">
        <f t="shared" si="15"/>
        <v>Female</v>
      </c>
      <c r="F212">
        <v>43</v>
      </c>
      <c r="G212" t="s">
        <v>112</v>
      </c>
      <c r="H212" t="s">
        <v>10</v>
      </c>
      <c r="I212" t="s">
        <v>11</v>
      </c>
      <c r="J212">
        <v>1</v>
      </c>
      <c r="K212" t="str">
        <f>IF(J212="","Not Provided",VLOOKUP(J212,YOE_correlation[],2,TRUE))</f>
        <v>1. Entry-level</v>
      </c>
      <c r="L212" t="s">
        <v>83</v>
      </c>
      <c r="M212">
        <f t="shared" si="16"/>
        <v>50</v>
      </c>
      <c r="N212">
        <v>4.5999999999999996</v>
      </c>
      <c r="O212" t="b">
        <v>1</v>
      </c>
      <c r="P212" t="str">
        <f t="shared" si="17"/>
        <v>Active</v>
      </c>
      <c r="Q212">
        <v>64</v>
      </c>
      <c r="R212" s="6">
        <f t="shared" si="18"/>
        <v>0.64</v>
      </c>
    </row>
    <row r="213" spans="1:18" x14ac:dyDescent="0.45">
      <c r="A213" t="s">
        <v>488</v>
      </c>
      <c r="B213" t="s">
        <v>489</v>
      </c>
      <c r="C213" t="str">
        <f t="shared" si="19"/>
        <v>Jacob Kerr</v>
      </c>
      <c r="D213" t="s">
        <v>34</v>
      </c>
      <c r="E213" t="str">
        <f t="shared" si="15"/>
        <v>Male</v>
      </c>
      <c r="F213">
        <v>57</v>
      </c>
      <c r="G213" t="s">
        <v>97</v>
      </c>
      <c r="H213" t="s">
        <v>98</v>
      </c>
      <c r="I213" t="s">
        <v>63</v>
      </c>
      <c r="J213">
        <v>8</v>
      </c>
      <c r="K213" t="str">
        <f>IF(J213="","Not Provided",VLOOKUP(J213,YOE_correlation[],2,TRUE))</f>
        <v>2. Intermediate</v>
      </c>
      <c r="L213" s="2">
        <v>20</v>
      </c>
      <c r="M213">
        <f t="shared" si="16"/>
        <v>20</v>
      </c>
      <c r="N213">
        <v>0</v>
      </c>
      <c r="O213" t="s">
        <v>53</v>
      </c>
      <c r="P213" t="str">
        <f t="shared" si="17"/>
        <v>Active</v>
      </c>
      <c r="Q213" s="1">
        <v>0.84</v>
      </c>
      <c r="R213" s="6">
        <f t="shared" si="18"/>
        <v>0.84</v>
      </c>
    </row>
    <row r="214" spans="1:18" x14ac:dyDescent="0.45">
      <c r="A214" t="s">
        <v>490</v>
      </c>
      <c r="B214" t="s">
        <v>491</v>
      </c>
      <c r="C214" t="str">
        <f t="shared" si="19"/>
        <v>Ryan Johnson</v>
      </c>
      <c r="D214" t="s">
        <v>15</v>
      </c>
      <c r="E214" t="str">
        <f t="shared" si="15"/>
        <v>Male</v>
      </c>
      <c r="F214">
        <v>52</v>
      </c>
      <c r="G214" t="s">
        <v>3</v>
      </c>
      <c r="H214" t="s">
        <v>4</v>
      </c>
      <c r="I214" t="s">
        <v>99</v>
      </c>
      <c r="J214">
        <v>30</v>
      </c>
      <c r="K214" t="str">
        <f>IF(J214="","Not Provided",VLOOKUP(J214,YOE_correlation[],2,TRUE))</f>
        <v>5. Expert / Veteran</v>
      </c>
      <c r="L214" s="2">
        <v>20</v>
      </c>
      <c r="M214">
        <f t="shared" si="16"/>
        <v>20</v>
      </c>
      <c r="N214">
        <v>2.8</v>
      </c>
      <c r="O214" t="s">
        <v>143</v>
      </c>
      <c r="P214" t="str">
        <f t="shared" si="17"/>
        <v>Not Active</v>
      </c>
      <c r="Q214" s="1">
        <v>0.87</v>
      </c>
      <c r="R214" s="6">
        <f t="shared" si="18"/>
        <v>0.87</v>
      </c>
    </row>
    <row r="215" spans="1:18" x14ac:dyDescent="0.45">
      <c r="A215" t="s">
        <v>492</v>
      </c>
      <c r="B215" t="s">
        <v>493</v>
      </c>
      <c r="C215" t="str">
        <f t="shared" si="19"/>
        <v>Michael Ruiz</v>
      </c>
      <c r="D215" t="s">
        <v>47</v>
      </c>
      <c r="E215" t="str">
        <f t="shared" si="15"/>
        <v>Male</v>
      </c>
      <c r="G215" t="s">
        <v>16</v>
      </c>
      <c r="H215" t="s">
        <v>17</v>
      </c>
      <c r="I215" t="s">
        <v>5</v>
      </c>
      <c r="J215">
        <v>8</v>
      </c>
      <c r="K215" t="str">
        <f>IF(J215="","Not Provided",VLOOKUP(J215,YOE_correlation[],2,TRUE))</f>
        <v>2. Intermediate</v>
      </c>
      <c r="L215" s="2">
        <v>40</v>
      </c>
      <c r="M215">
        <f t="shared" si="16"/>
        <v>40</v>
      </c>
      <c r="N215">
        <v>0</v>
      </c>
      <c r="O215" t="s">
        <v>19</v>
      </c>
      <c r="P215" t="str">
        <f t="shared" si="17"/>
        <v>Not Active</v>
      </c>
      <c r="Q215" s="1">
        <v>0.64</v>
      </c>
      <c r="R215" s="6">
        <f t="shared" si="18"/>
        <v>0.64</v>
      </c>
    </row>
    <row r="216" spans="1:18" x14ac:dyDescent="0.45">
      <c r="A216" t="s">
        <v>494</v>
      </c>
      <c r="B216" t="s">
        <v>495</v>
      </c>
      <c r="C216" t="str">
        <f t="shared" si="19"/>
        <v>Monica Roberts</v>
      </c>
      <c r="D216" t="s">
        <v>26</v>
      </c>
      <c r="E216" t="str">
        <f t="shared" si="15"/>
        <v>Female</v>
      </c>
      <c r="F216">
        <v>22</v>
      </c>
      <c r="G216" t="s">
        <v>35</v>
      </c>
      <c r="H216" t="s">
        <v>36</v>
      </c>
      <c r="I216" t="s">
        <v>99</v>
      </c>
      <c r="J216">
        <v>0</v>
      </c>
      <c r="K216" t="str">
        <f>IF(J216="","Not Provided",VLOOKUP(J216,YOE_correlation[],2,TRUE))</f>
        <v>1. Entry-level</v>
      </c>
      <c r="L216">
        <v>100</v>
      </c>
      <c r="M216">
        <f t="shared" si="16"/>
        <v>100</v>
      </c>
      <c r="N216">
        <v>2.7</v>
      </c>
      <c r="O216" t="b">
        <v>1</v>
      </c>
      <c r="P216" t="str">
        <f t="shared" si="17"/>
        <v>Active</v>
      </c>
      <c r="Q216" s="1">
        <v>0.64</v>
      </c>
      <c r="R216" s="6">
        <f t="shared" si="18"/>
        <v>0.64</v>
      </c>
    </row>
    <row r="217" spans="1:18" x14ac:dyDescent="0.45">
      <c r="A217" t="s">
        <v>496</v>
      </c>
      <c r="B217" t="s">
        <v>497</v>
      </c>
      <c r="C217" t="str">
        <f t="shared" si="19"/>
        <v>Danny Brown</v>
      </c>
      <c r="D217" t="s">
        <v>34</v>
      </c>
      <c r="E217" t="str">
        <f t="shared" si="15"/>
        <v>Male</v>
      </c>
      <c r="G217" t="s">
        <v>78</v>
      </c>
      <c r="H217" t="s">
        <v>79</v>
      </c>
      <c r="I217" t="s">
        <v>99</v>
      </c>
      <c r="J217">
        <v>12</v>
      </c>
      <c r="K217" t="str">
        <f>IF(J217="","Not Provided",VLOOKUP(J217,YOE_correlation[],2,TRUE))</f>
        <v>3. Experienced</v>
      </c>
      <c r="L217" s="2">
        <v>20</v>
      </c>
      <c r="M217">
        <f t="shared" si="16"/>
        <v>20</v>
      </c>
      <c r="N217">
        <v>0</v>
      </c>
      <c r="O217" t="b">
        <v>1</v>
      </c>
      <c r="P217" t="str">
        <f t="shared" si="17"/>
        <v>Active</v>
      </c>
      <c r="Q217" s="1">
        <v>0.8</v>
      </c>
      <c r="R217" s="6">
        <f t="shared" si="18"/>
        <v>0.8</v>
      </c>
    </row>
    <row r="218" spans="1:18" x14ac:dyDescent="0.45">
      <c r="A218" t="s">
        <v>498</v>
      </c>
      <c r="B218" t="s">
        <v>499</v>
      </c>
      <c r="C218" t="str">
        <f t="shared" si="19"/>
        <v>Karen Larsen</v>
      </c>
      <c r="D218" t="s">
        <v>22</v>
      </c>
      <c r="E218" t="str">
        <f t="shared" si="15"/>
        <v>Female</v>
      </c>
      <c r="F218">
        <v>58</v>
      </c>
      <c r="G218" t="s">
        <v>173</v>
      </c>
      <c r="H218" t="s">
        <v>57</v>
      </c>
      <c r="I218" t="s">
        <v>11</v>
      </c>
      <c r="J218">
        <v>4</v>
      </c>
      <c r="K218" t="str">
        <f>IF(J218="","Not Provided",VLOOKUP(J218,YOE_correlation[],2,TRUE))</f>
        <v>1. Entry-level</v>
      </c>
      <c r="L218" s="2">
        <v>50</v>
      </c>
      <c r="M218">
        <f t="shared" si="16"/>
        <v>50</v>
      </c>
      <c r="N218">
        <v>3.1</v>
      </c>
      <c r="O218">
        <v>0</v>
      </c>
      <c r="P218" t="str">
        <f t="shared" si="17"/>
        <v>Not Active</v>
      </c>
      <c r="Q218" s="1">
        <v>0.9</v>
      </c>
      <c r="R218" s="6">
        <f t="shared" si="18"/>
        <v>0.9</v>
      </c>
    </row>
    <row r="219" spans="1:18" x14ac:dyDescent="0.45">
      <c r="A219" t="s">
        <v>500</v>
      </c>
      <c r="B219" t="s">
        <v>501</v>
      </c>
      <c r="C219" t="str">
        <f t="shared" si="19"/>
        <v>Robert Evans</v>
      </c>
      <c r="D219" t="s">
        <v>77</v>
      </c>
      <c r="E219" t="str">
        <f t="shared" si="15"/>
        <v>Male</v>
      </c>
      <c r="F219">
        <v>39</v>
      </c>
      <c r="G219" t="s">
        <v>97</v>
      </c>
      <c r="H219" t="s">
        <v>98</v>
      </c>
      <c r="I219" t="s">
        <v>23</v>
      </c>
      <c r="J219">
        <v>14</v>
      </c>
      <c r="K219" t="str">
        <f>IF(J219="","Not Provided",VLOOKUP(J219,YOE_correlation[],2,TRUE))</f>
        <v>3. Experienced</v>
      </c>
      <c r="L219" t="s">
        <v>12</v>
      </c>
      <c r="M219">
        <f t="shared" si="16"/>
        <v>100</v>
      </c>
      <c r="N219">
        <v>0</v>
      </c>
      <c r="O219" t="s">
        <v>59</v>
      </c>
      <c r="P219" t="str">
        <f t="shared" si="17"/>
        <v>Active</v>
      </c>
      <c r="Q219" s="1">
        <v>0.92</v>
      </c>
      <c r="R219" s="6">
        <f t="shared" si="18"/>
        <v>0.92</v>
      </c>
    </row>
    <row r="220" spans="1:18" x14ac:dyDescent="0.45">
      <c r="A220" t="s">
        <v>502</v>
      </c>
      <c r="B220" t="s">
        <v>503</v>
      </c>
      <c r="C220" t="str">
        <f t="shared" si="19"/>
        <v>Sean Poole</v>
      </c>
      <c r="D220" t="s">
        <v>77</v>
      </c>
      <c r="E220" t="str">
        <f t="shared" si="15"/>
        <v>Male</v>
      </c>
      <c r="F220">
        <v>32</v>
      </c>
      <c r="G220" t="s">
        <v>35</v>
      </c>
      <c r="H220" t="s">
        <v>36</v>
      </c>
      <c r="I220" t="s">
        <v>18</v>
      </c>
      <c r="J220">
        <v>14</v>
      </c>
      <c r="K220" t="str">
        <f>IF(J220="","Not Provided",VLOOKUP(J220,YOE_correlation[],2,TRUE))</f>
        <v>3. Experienced</v>
      </c>
      <c r="M220" t="str">
        <f t="shared" si="16"/>
        <v/>
      </c>
      <c r="O220">
        <v>0</v>
      </c>
      <c r="P220" t="str">
        <f t="shared" si="17"/>
        <v>Not Active</v>
      </c>
      <c r="Q220" s="1">
        <v>0.96</v>
      </c>
      <c r="R220" s="6">
        <f t="shared" si="18"/>
        <v>0.96</v>
      </c>
    </row>
    <row r="221" spans="1:18" x14ac:dyDescent="0.45">
      <c r="A221" t="s">
        <v>504</v>
      </c>
      <c r="B221" t="s">
        <v>505</v>
      </c>
      <c r="C221" t="str">
        <f t="shared" si="19"/>
        <v>Richard Quinn</v>
      </c>
      <c r="D221" t="s">
        <v>34</v>
      </c>
      <c r="E221" t="str">
        <f t="shared" si="15"/>
        <v>Male</v>
      </c>
      <c r="F221">
        <v>37</v>
      </c>
      <c r="G221" t="s">
        <v>112</v>
      </c>
      <c r="H221" t="s">
        <v>10</v>
      </c>
      <c r="I221" t="s">
        <v>58</v>
      </c>
      <c r="J221">
        <v>2</v>
      </c>
      <c r="K221" t="str">
        <f>IF(J221="","Not Provided",VLOOKUP(J221,YOE_correlation[],2,TRUE))</f>
        <v>1. Entry-level</v>
      </c>
      <c r="L221" s="2">
        <v>30</v>
      </c>
      <c r="M221">
        <f t="shared" si="16"/>
        <v>30</v>
      </c>
      <c r="N221">
        <v>2.2999999999999998</v>
      </c>
      <c r="O221" t="s">
        <v>53</v>
      </c>
      <c r="P221" t="str">
        <f t="shared" si="17"/>
        <v>Active</v>
      </c>
      <c r="R221" s="6" t="str">
        <f t="shared" si="18"/>
        <v>Not Rated</v>
      </c>
    </row>
    <row r="222" spans="1:18" x14ac:dyDescent="0.45">
      <c r="A222" t="s">
        <v>506</v>
      </c>
      <c r="B222" t="s">
        <v>507</v>
      </c>
      <c r="C222" t="str">
        <f t="shared" si="19"/>
        <v>Jennifer Gonzalez</v>
      </c>
      <c r="D222" t="s">
        <v>8</v>
      </c>
      <c r="E222" t="str">
        <f t="shared" si="15"/>
        <v>Female</v>
      </c>
      <c r="F222">
        <v>21</v>
      </c>
      <c r="G222" t="s">
        <v>158</v>
      </c>
      <c r="H222" t="s">
        <v>159</v>
      </c>
      <c r="I222" t="s">
        <v>63</v>
      </c>
      <c r="J222">
        <v>2</v>
      </c>
      <c r="K222" t="str">
        <f>IF(J222="","Not Provided",VLOOKUP(J222,YOE_correlation[],2,TRUE))</f>
        <v>1. Entry-level</v>
      </c>
      <c r="L222">
        <v>100</v>
      </c>
      <c r="M222">
        <f t="shared" si="16"/>
        <v>100</v>
      </c>
      <c r="N222">
        <v>2.4</v>
      </c>
      <c r="O222" t="s">
        <v>59</v>
      </c>
      <c r="P222" t="str">
        <f t="shared" si="17"/>
        <v>Active</v>
      </c>
      <c r="R222" s="6" t="str">
        <f t="shared" si="18"/>
        <v>Not Rated</v>
      </c>
    </row>
    <row r="223" spans="1:18" x14ac:dyDescent="0.45">
      <c r="A223" t="s">
        <v>508</v>
      </c>
      <c r="B223" t="s">
        <v>509</v>
      </c>
      <c r="C223" t="str">
        <f t="shared" si="19"/>
        <v>James Skinner</v>
      </c>
      <c r="D223" t="s">
        <v>47</v>
      </c>
      <c r="E223" t="str">
        <f t="shared" si="15"/>
        <v>Male</v>
      </c>
      <c r="F223">
        <v>41</v>
      </c>
      <c r="G223" t="s">
        <v>97</v>
      </c>
      <c r="H223" t="s">
        <v>98</v>
      </c>
      <c r="I223" t="s">
        <v>99</v>
      </c>
      <c r="J223">
        <v>4</v>
      </c>
      <c r="K223" t="str">
        <f>IF(J223="","Not Provided",VLOOKUP(J223,YOE_correlation[],2,TRUE))</f>
        <v>1. Entry-level</v>
      </c>
      <c r="L223">
        <v>75</v>
      </c>
      <c r="M223">
        <f t="shared" si="16"/>
        <v>75</v>
      </c>
      <c r="N223">
        <v>2.6</v>
      </c>
      <c r="P223" t="str">
        <f t="shared" si="17"/>
        <v>Not Reported</v>
      </c>
      <c r="Q223" s="1">
        <v>0.85</v>
      </c>
      <c r="R223" s="6">
        <f t="shared" si="18"/>
        <v>0.85</v>
      </c>
    </row>
    <row r="224" spans="1:18" x14ac:dyDescent="0.45">
      <c r="A224" t="s">
        <v>510</v>
      </c>
      <c r="B224" t="s">
        <v>511</v>
      </c>
      <c r="C224" t="str">
        <f t="shared" si="19"/>
        <v>Michelle Hill</v>
      </c>
      <c r="D224" t="s">
        <v>2</v>
      </c>
      <c r="E224" t="str">
        <f t="shared" si="15"/>
        <v>Female</v>
      </c>
      <c r="F224">
        <v>21</v>
      </c>
      <c r="G224" t="s">
        <v>112</v>
      </c>
      <c r="H224" t="s">
        <v>10</v>
      </c>
      <c r="I224" t="s">
        <v>31</v>
      </c>
      <c r="J224">
        <v>0</v>
      </c>
      <c r="K224" t="str">
        <f>IF(J224="","Not Provided",VLOOKUP(J224,YOE_correlation[],2,TRUE))</f>
        <v>1. Entry-level</v>
      </c>
      <c r="L224" t="s">
        <v>41</v>
      </c>
      <c r="M224">
        <f t="shared" si="16"/>
        <v>40</v>
      </c>
      <c r="N224">
        <v>1.1000000000000001</v>
      </c>
      <c r="O224">
        <v>0</v>
      </c>
      <c r="P224" t="str">
        <f t="shared" si="17"/>
        <v>Not Active</v>
      </c>
      <c r="Q224" s="1">
        <v>0.79</v>
      </c>
      <c r="R224" s="6">
        <f t="shared" si="18"/>
        <v>0.79</v>
      </c>
    </row>
    <row r="225" spans="1:18" x14ac:dyDescent="0.45">
      <c r="A225" t="s">
        <v>512</v>
      </c>
      <c r="B225" t="s">
        <v>513</v>
      </c>
      <c r="C225" t="str">
        <f t="shared" si="19"/>
        <v>Jacqueline Williams</v>
      </c>
      <c r="D225" t="s">
        <v>22</v>
      </c>
      <c r="E225" t="str">
        <f t="shared" si="15"/>
        <v>Female</v>
      </c>
      <c r="F225">
        <v>58</v>
      </c>
      <c r="G225" t="s">
        <v>158</v>
      </c>
      <c r="H225" t="s">
        <v>159</v>
      </c>
      <c r="I225" t="s">
        <v>99</v>
      </c>
      <c r="J225">
        <v>9</v>
      </c>
      <c r="K225" t="str">
        <f>IF(J225="","Not Provided",VLOOKUP(J225,YOE_correlation[],2,TRUE))</f>
        <v>2. Intermediate</v>
      </c>
      <c r="L225">
        <v>30</v>
      </c>
      <c r="M225">
        <f t="shared" si="16"/>
        <v>30</v>
      </c>
      <c r="N225">
        <v>0</v>
      </c>
      <c r="O225">
        <v>1</v>
      </c>
      <c r="P225" t="str">
        <f t="shared" si="17"/>
        <v>Active</v>
      </c>
      <c r="Q225" s="1">
        <v>0.65</v>
      </c>
      <c r="R225" s="6">
        <f t="shared" si="18"/>
        <v>0.65</v>
      </c>
    </row>
    <row r="226" spans="1:18" x14ac:dyDescent="0.45">
      <c r="A226" t="s">
        <v>514</v>
      </c>
      <c r="B226" t="s">
        <v>515</v>
      </c>
      <c r="C226" t="str">
        <f t="shared" si="19"/>
        <v>Darrell Johnson</v>
      </c>
      <c r="D226" t="s">
        <v>82</v>
      </c>
      <c r="E226" t="str">
        <f t="shared" si="15"/>
        <v>Male</v>
      </c>
      <c r="F226">
        <v>60</v>
      </c>
      <c r="G226" t="s">
        <v>112</v>
      </c>
      <c r="H226" t="s">
        <v>10</v>
      </c>
      <c r="I226" t="s">
        <v>99</v>
      </c>
      <c r="J226">
        <v>3</v>
      </c>
      <c r="K226" t="str">
        <f>IF(J226="","Not Provided",VLOOKUP(J226,YOE_correlation[],2,TRUE))</f>
        <v>1. Entry-level</v>
      </c>
      <c r="L226">
        <v>40</v>
      </c>
      <c r="M226">
        <f t="shared" si="16"/>
        <v>40</v>
      </c>
      <c r="N226">
        <v>4.7</v>
      </c>
      <c r="O226" t="b">
        <v>0</v>
      </c>
      <c r="P226" t="str">
        <f t="shared" si="17"/>
        <v>Not Active</v>
      </c>
      <c r="Q226" s="1">
        <v>0.63</v>
      </c>
      <c r="R226" s="6">
        <f t="shared" si="18"/>
        <v>0.63</v>
      </c>
    </row>
    <row r="227" spans="1:18" x14ac:dyDescent="0.45">
      <c r="A227" t="s">
        <v>516</v>
      </c>
      <c r="B227" t="s">
        <v>517</v>
      </c>
      <c r="C227" t="str">
        <f t="shared" si="19"/>
        <v>Ryan Crawford</v>
      </c>
      <c r="D227" t="s">
        <v>77</v>
      </c>
      <c r="E227" t="str">
        <f t="shared" si="15"/>
        <v>Male</v>
      </c>
      <c r="F227">
        <v>27</v>
      </c>
      <c r="G227" t="s">
        <v>137</v>
      </c>
      <c r="H227" t="s">
        <v>138</v>
      </c>
      <c r="I227" t="s">
        <v>23</v>
      </c>
      <c r="J227">
        <v>2</v>
      </c>
      <c r="K227" t="str">
        <f>IF(J227="","Not Provided",VLOOKUP(J227,YOE_correlation[],2,TRUE))</f>
        <v>1. Entry-level</v>
      </c>
      <c r="L227" s="2">
        <v>40</v>
      </c>
      <c r="M227">
        <f t="shared" si="16"/>
        <v>40</v>
      </c>
      <c r="N227">
        <v>1.2</v>
      </c>
      <c r="O227" t="b">
        <v>0</v>
      </c>
      <c r="P227" t="str">
        <f t="shared" si="17"/>
        <v>Not Active</v>
      </c>
      <c r="R227" s="6" t="str">
        <f t="shared" si="18"/>
        <v>Not Rated</v>
      </c>
    </row>
    <row r="228" spans="1:18" x14ac:dyDescent="0.45">
      <c r="A228" t="s">
        <v>518</v>
      </c>
      <c r="B228" t="s">
        <v>519</v>
      </c>
      <c r="C228" t="str">
        <f t="shared" si="19"/>
        <v>Chelsea Barber</v>
      </c>
      <c r="D228" t="s">
        <v>2</v>
      </c>
      <c r="E228" t="str">
        <f t="shared" si="15"/>
        <v>Female</v>
      </c>
      <c r="F228">
        <v>29</v>
      </c>
      <c r="G228" t="s">
        <v>16</v>
      </c>
      <c r="H228" t="s">
        <v>17</v>
      </c>
      <c r="I228" t="s">
        <v>99</v>
      </c>
      <c r="J228">
        <v>10</v>
      </c>
      <c r="K228" t="str">
        <f>IF(J228="","Not Provided",VLOOKUP(J228,YOE_correlation[],2,TRUE))</f>
        <v>2. Intermediate</v>
      </c>
      <c r="L228" t="s">
        <v>41</v>
      </c>
      <c r="M228">
        <f t="shared" si="16"/>
        <v>40</v>
      </c>
      <c r="N228">
        <v>1.2</v>
      </c>
      <c r="O228" t="b">
        <v>0</v>
      </c>
      <c r="P228" t="str">
        <f t="shared" si="17"/>
        <v>Not Active</v>
      </c>
      <c r="Q228" s="1">
        <v>0.78</v>
      </c>
      <c r="R228" s="6">
        <f t="shared" si="18"/>
        <v>0.78</v>
      </c>
    </row>
    <row r="229" spans="1:18" x14ac:dyDescent="0.45">
      <c r="A229" t="s">
        <v>520</v>
      </c>
      <c r="B229" t="s">
        <v>521</v>
      </c>
      <c r="C229" t="str">
        <f t="shared" si="19"/>
        <v>Elaine Martinez</v>
      </c>
      <c r="D229" t="s">
        <v>62</v>
      </c>
      <c r="E229" t="str">
        <f t="shared" si="15"/>
        <v>Female</v>
      </c>
      <c r="F229">
        <v>54</v>
      </c>
      <c r="G229" t="s">
        <v>112</v>
      </c>
      <c r="H229" t="s">
        <v>10</v>
      </c>
      <c r="I229" t="s">
        <v>18</v>
      </c>
      <c r="J229">
        <v>33</v>
      </c>
      <c r="K229" t="str">
        <f>IF(J229="","Not Provided",VLOOKUP(J229,YOE_correlation[],2,TRUE))</f>
        <v>5. Expert / Veteran</v>
      </c>
      <c r="L229" s="2">
        <v>75</v>
      </c>
      <c r="M229">
        <f t="shared" si="16"/>
        <v>75</v>
      </c>
      <c r="N229">
        <v>0</v>
      </c>
      <c r="O229">
        <v>1</v>
      </c>
      <c r="P229" t="str">
        <f t="shared" si="17"/>
        <v>Active</v>
      </c>
      <c r="Q229" s="1">
        <v>0.62</v>
      </c>
      <c r="R229" s="6">
        <f t="shared" si="18"/>
        <v>0.62</v>
      </c>
    </row>
    <row r="230" spans="1:18" x14ac:dyDescent="0.45">
      <c r="A230" t="s">
        <v>522</v>
      </c>
      <c r="B230" t="s">
        <v>523</v>
      </c>
      <c r="C230" t="str">
        <f t="shared" si="19"/>
        <v>Joseph Kent</v>
      </c>
      <c r="D230" t="s">
        <v>77</v>
      </c>
      <c r="E230" t="str">
        <f t="shared" si="15"/>
        <v>Male</v>
      </c>
      <c r="F230">
        <v>52</v>
      </c>
      <c r="G230" t="s">
        <v>162</v>
      </c>
      <c r="H230" t="s">
        <v>57</v>
      </c>
      <c r="I230" t="s">
        <v>99</v>
      </c>
      <c r="J230">
        <v>12</v>
      </c>
      <c r="K230" t="str">
        <f>IF(J230="","Not Provided",VLOOKUP(J230,YOE_correlation[],2,TRUE))</f>
        <v>3. Experienced</v>
      </c>
      <c r="L230">
        <v>40</v>
      </c>
      <c r="M230">
        <f t="shared" si="16"/>
        <v>40</v>
      </c>
      <c r="N230">
        <v>1.2</v>
      </c>
      <c r="O230">
        <v>0</v>
      </c>
      <c r="P230" t="str">
        <f t="shared" si="17"/>
        <v>Not Active</v>
      </c>
      <c r="Q230" s="1">
        <v>0.76</v>
      </c>
      <c r="R230" s="6">
        <f t="shared" si="18"/>
        <v>0.76</v>
      </c>
    </row>
    <row r="231" spans="1:18" x14ac:dyDescent="0.45">
      <c r="A231" t="s">
        <v>524</v>
      </c>
      <c r="B231" t="s">
        <v>525</v>
      </c>
      <c r="C231" t="str">
        <f t="shared" si="19"/>
        <v>Megan Welch</v>
      </c>
      <c r="D231" t="s">
        <v>8</v>
      </c>
      <c r="E231" t="str">
        <f t="shared" si="15"/>
        <v>Female</v>
      </c>
      <c r="F231">
        <v>55</v>
      </c>
      <c r="G231" t="s">
        <v>35</v>
      </c>
      <c r="H231" t="s">
        <v>36</v>
      </c>
      <c r="I231" t="s">
        <v>5</v>
      </c>
      <c r="J231">
        <v>18</v>
      </c>
      <c r="K231" t="str">
        <f>IF(J231="","Not Provided",VLOOKUP(J231,YOE_correlation[],2,TRUE))</f>
        <v>4. Senior</v>
      </c>
      <c r="L231">
        <v>100</v>
      </c>
      <c r="M231">
        <f t="shared" si="16"/>
        <v>100</v>
      </c>
      <c r="N231">
        <v>2.9</v>
      </c>
      <c r="O231">
        <v>0</v>
      </c>
      <c r="P231" t="str">
        <f t="shared" si="17"/>
        <v>Not Active</v>
      </c>
      <c r="Q231">
        <v>97</v>
      </c>
      <c r="R231" s="6">
        <f t="shared" si="18"/>
        <v>0.97</v>
      </c>
    </row>
    <row r="232" spans="1:18" x14ac:dyDescent="0.45">
      <c r="A232" t="s">
        <v>526</v>
      </c>
      <c r="B232" t="s">
        <v>527</v>
      </c>
      <c r="C232" t="str">
        <f t="shared" si="19"/>
        <v>Stephen Ramirez</v>
      </c>
      <c r="D232" t="s">
        <v>15</v>
      </c>
      <c r="E232" t="str">
        <f t="shared" si="15"/>
        <v>Male</v>
      </c>
      <c r="F232">
        <v>37</v>
      </c>
      <c r="G232" t="s">
        <v>92</v>
      </c>
      <c r="H232" t="s">
        <v>93</v>
      </c>
      <c r="I232" t="s">
        <v>5</v>
      </c>
      <c r="J232">
        <v>4</v>
      </c>
      <c r="K232" t="str">
        <f>IF(J232="","Not Provided",VLOOKUP(J232,YOE_correlation[],2,TRUE))</f>
        <v>1. Entry-level</v>
      </c>
      <c r="M232" t="str">
        <f t="shared" si="16"/>
        <v/>
      </c>
      <c r="O232" t="s">
        <v>19</v>
      </c>
      <c r="P232" t="str">
        <f t="shared" si="17"/>
        <v>Not Active</v>
      </c>
      <c r="R232" s="6" t="str">
        <f t="shared" si="18"/>
        <v>Not Rated</v>
      </c>
    </row>
    <row r="233" spans="1:18" x14ac:dyDescent="0.45">
      <c r="A233" t="s">
        <v>528</v>
      </c>
      <c r="B233" t="s">
        <v>529</v>
      </c>
      <c r="C233" t="str">
        <f t="shared" si="19"/>
        <v>Chloe Gray</v>
      </c>
      <c r="D233" t="s">
        <v>2</v>
      </c>
      <c r="E233" t="str">
        <f t="shared" si="15"/>
        <v>Female</v>
      </c>
      <c r="F233">
        <v>34</v>
      </c>
      <c r="G233" t="s">
        <v>123</v>
      </c>
      <c r="H233" t="s">
        <v>124</v>
      </c>
      <c r="I233" t="s">
        <v>37</v>
      </c>
      <c r="J233">
        <v>11</v>
      </c>
      <c r="K233" t="str">
        <f>IF(J233="","Not Provided",VLOOKUP(J233,YOE_correlation[],2,TRUE))</f>
        <v>3. Experienced</v>
      </c>
      <c r="L233" s="2">
        <v>50</v>
      </c>
      <c r="M233">
        <f t="shared" si="16"/>
        <v>50</v>
      </c>
      <c r="N233">
        <v>3.9</v>
      </c>
      <c r="O233">
        <v>1</v>
      </c>
      <c r="P233" t="str">
        <f t="shared" si="17"/>
        <v>Active</v>
      </c>
      <c r="Q233" s="1">
        <v>0.82</v>
      </c>
      <c r="R233" s="6">
        <f t="shared" si="18"/>
        <v>0.82</v>
      </c>
    </row>
    <row r="234" spans="1:18" x14ac:dyDescent="0.45">
      <c r="A234" t="s">
        <v>530</v>
      </c>
      <c r="B234" t="s">
        <v>531</v>
      </c>
      <c r="C234" t="str">
        <f t="shared" si="19"/>
        <v>Michael Williams Jr.</v>
      </c>
      <c r="D234" t="s">
        <v>34</v>
      </c>
      <c r="E234" t="str">
        <f t="shared" si="15"/>
        <v>Male</v>
      </c>
      <c r="F234">
        <v>20</v>
      </c>
      <c r="G234" t="s">
        <v>119</v>
      </c>
      <c r="H234" t="s">
        <v>120</v>
      </c>
      <c r="I234" t="s">
        <v>37</v>
      </c>
      <c r="J234">
        <v>1</v>
      </c>
      <c r="K234" t="str">
        <f>IF(J234="","Not Provided",VLOOKUP(J234,YOE_correlation[],2,TRUE))</f>
        <v>1. Entry-level</v>
      </c>
      <c r="L234">
        <v>50</v>
      </c>
      <c r="M234">
        <f t="shared" si="16"/>
        <v>50</v>
      </c>
      <c r="N234">
        <v>3.1</v>
      </c>
      <c r="P234" t="str">
        <f t="shared" si="17"/>
        <v>Not Reported</v>
      </c>
      <c r="Q234" s="1">
        <v>0.71</v>
      </c>
      <c r="R234" s="6">
        <f t="shared" si="18"/>
        <v>0.71</v>
      </c>
    </row>
    <row r="235" spans="1:18" x14ac:dyDescent="0.45">
      <c r="A235" t="s">
        <v>532</v>
      </c>
      <c r="B235" t="s">
        <v>533</v>
      </c>
      <c r="C235" t="str">
        <f t="shared" si="19"/>
        <v>Matthew Martin</v>
      </c>
      <c r="D235" t="s">
        <v>34</v>
      </c>
      <c r="E235" t="str">
        <f t="shared" si="15"/>
        <v>Male</v>
      </c>
      <c r="F235">
        <v>22</v>
      </c>
      <c r="G235" t="s">
        <v>162</v>
      </c>
      <c r="H235" t="s">
        <v>57</v>
      </c>
      <c r="I235" t="s">
        <v>58</v>
      </c>
      <c r="J235">
        <v>2</v>
      </c>
      <c r="K235" t="str">
        <f>IF(J235="","Not Provided",VLOOKUP(J235,YOE_correlation[],2,TRUE))</f>
        <v>1. Entry-level</v>
      </c>
      <c r="M235" t="str">
        <f t="shared" si="16"/>
        <v/>
      </c>
      <c r="N235">
        <v>0</v>
      </c>
      <c r="O235">
        <v>1</v>
      </c>
      <c r="P235" t="str">
        <f t="shared" si="17"/>
        <v>Active</v>
      </c>
      <c r="R235" s="6" t="str">
        <f t="shared" si="18"/>
        <v>Not Rated</v>
      </c>
    </row>
    <row r="236" spans="1:18" x14ac:dyDescent="0.45">
      <c r="A236" t="s">
        <v>534</v>
      </c>
      <c r="B236" t="s">
        <v>535</v>
      </c>
      <c r="C236" t="str">
        <f t="shared" si="19"/>
        <v>Julia Murphy</v>
      </c>
      <c r="D236" t="s">
        <v>2</v>
      </c>
      <c r="E236" t="str">
        <f t="shared" si="15"/>
        <v>Female</v>
      </c>
      <c r="F236">
        <v>23</v>
      </c>
      <c r="G236" t="s">
        <v>97</v>
      </c>
      <c r="H236" t="s">
        <v>98</v>
      </c>
      <c r="I236" t="s">
        <v>18</v>
      </c>
      <c r="J236">
        <v>2</v>
      </c>
      <c r="K236" t="str">
        <f>IF(J236="","Not Provided",VLOOKUP(J236,YOE_correlation[],2,TRUE))</f>
        <v>1. Entry-level</v>
      </c>
      <c r="L236">
        <v>50</v>
      </c>
      <c r="M236">
        <f t="shared" si="16"/>
        <v>50</v>
      </c>
      <c r="N236">
        <v>3.2</v>
      </c>
      <c r="O236" t="b">
        <v>1</v>
      </c>
      <c r="P236" t="str">
        <f t="shared" si="17"/>
        <v>Active</v>
      </c>
      <c r="R236" s="6" t="str">
        <f t="shared" si="18"/>
        <v>Not Rated</v>
      </c>
    </row>
    <row r="237" spans="1:18" x14ac:dyDescent="0.45">
      <c r="A237" t="s">
        <v>536</v>
      </c>
      <c r="B237" t="s">
        <v>537</v>
      </c>
      <c r="C237" t="str">
        <f t="shared" si="19"/>
        <v>Anna Evans</v>
      </c>
      <c r="D237" t="s">
        <v>22</v>
      </c>
      <c r="E237" t="str">
        <f t="shared" si="15"/>
        <v>Female</v>
      </c>
      <c r="F237">
        <v>53</v>
      </c>
      <c r="G237" t="s">
        <v>97</v>
      </c>
      <c r="H237" t="s">
        <v>98</v>
      </c>
      <c r="I237" t="s">
        <v>5</v>
      </c>
      <c r="J237">
        <v>34</v>
      </c>
      <c r="K237" t="str">
        <f>IF(J237="","Not Provided",VLOOKUP(J237,YOE_correlation[],2,TRUE))</f>
        <v>5. Expert / Veteran</v>
      </c>
      <c r="L237">
        <v>30</v>
      </c>
      <c r="M237">
        <f t="shared" si="16"/>
        <v>30</v>
      </c>
      <c r="O237" t="s">
        <v>59</v>
      </c>
      <c r="P237" t="str">
        <f t="shared" si="17"/>
        <v>Active</v>
      </c>
      <c r="R237" s="6" t="str">
        <f t="shared" si="18"/>
        <v>Not Rated</v>
      </c>
    </row>
    <row r="238" spans="1:18" x14ac:dyDescent="0.45">
      <c r="A238" t="s">
        <v>538</v>
      </c>
      <c r="B238" t="s">
        <v>539</v>
      </c>
      <c r="C238" t="str">
        <f t="shared" si="19"/>
        <v>Brenda Fleming</v>
      </c>
      <c r="D238" t="s">
        <v>22</v>
      </c>
      <c r="E238" t="str">
        <f t="shared" si="15"/>
        <v>Female</v>
      </c>
      <c r="F238">
        <v>56</v>
      </c>
      <c r="G238" t="s">
        <v>97</v>
      </c>
      <c r="H238" t="s">
        <v>98</v>
      </c>
      <c r="I238" t="s">
        <v>18</v>
      </c>
      <c r="J238">
        <v>27</v>
      </c>
      <c r="K238" t="str">
        <f>IF(J238="","Not Provided",VLOOKUP(J238,YOE_correlation[],2,TRUE))</f>
        <v>5. Expert / Veteran</v>
      </c>
      <c r="L238">
        <v>100</v>
      </c>
      <c r="M238">
        <f t="shared" si="16"/>
        <v>100</v>
      </c>
      <c r="N238">
        <v>4.7</v>
      </c>
      <c r="O238" t="b">
        <v>1</v>
      </c>
      <c r="P238" t="str">
        <f t="shared" si="17"/>
        <v>Active</v>
      </c>
      <c r="Q238" s="1">
        <v>0.69</v>
      </c>
      <c r="R238" s="6">
        <f t="shared" si="18"/>
        <v>0.69</v>
      </c>
    </row>
    <row r="239" spans="1:18" x14ac:dyDescent="0.45">
      <c r="A239" t="s">
        <v>540</v>
      </c>
      <c r="B239" t="s">
        <v>541</v>
      </c>
      <c r="C239" t="str">
        <f t="shared" si="19"/>
        <v>Daniel Harrington</v>
      </c>
      <c r="D239" t="s">
        <v>77</v>
      </c>
      <c r="E239" t="str">
        <f t="shared" si="15"/>
        <v>Male</v>
      </c>
      <c r="F239">
        <v>27</v>
      </c>
      <c r="G239" t="s">
        <v>112</v>
      </c>
      <c r="H239" t="s">
        <v>10</v>
      </c>
      <c r="I239" t="s">
        <v>31</v>
      </c>
      <c r="J239">
        <v>4</v>
      </c>
      <c r="K239" t="str">
        <f>IF(J239="","Not Provided",VLOOKUP(J239,YOE_correlation[],2,TRUE))</f>
        <v>1. Entry-level</v>
      </c>
      <c r="L239">
        <v>75</v>
      </c>
      <c r="M239">
        <f t="shared" si="16"/>
        <v>75</v>
      </c>
      <c r="N239">
        <v>5</v>
      </c>
      <c r="O239">
        <v>0</v>
      </c>
      <c r="P239" t="str">
        <f t="shared" si="17"/>
        <v>Not Active</v>
      </c>
      <c r="Q239" s="1">
        <v>0.88</v>
      </c>
      <c r="R239" s="6">
        <f t="shared" si="18"/>
        <v>0.88</v>
      </c>
    </row>
    <row r="240" spans="1:18" x14ac:dyDescent="0.45">
      <c r="A240" t="s">
        <v>542</v>
      </c>
      <c r="B240" t="s">
        <v>543</v>
      </c>
      <c r="C240" t="str">
        <f t="shared" si="19"/>
        <v>Daniel Barnett</v>
      </c>
      <c r="D240" t="s">
        <v>82</v>
      </c>
      <c r="E240" t="str">
        <f t="shared" si="15"/>
        <v>Male</v>
      </c>
      <c r="F240">
        <v>34</v>
      </c>
      <c r="G240" t="s">
        <v>3</v>
      </c>
      <c r="H240" t="s">
        <v>4</v>
      </c>
      <c r="I240" t="s">
        <v>11</v>
      </c>
      <c r="J240">
        <v>11</v>
      </c>
      <c r="K240" t="str">
        <f>IF(J240="","Not Provided",VLOOKUP(J240,YOE_correlation[],2,TRUE))</f>
        <v>3. Experienced</v>
      </c>
      <c r="L240" t="s">
        <v>41</v>
      </c>
      <c r="M240">
        <f t="shared" si="16"/>
        <v>40</v>
      </c>
      <c r="O240" t="b">
        <v>0</v>
      </c>
      <c r="P240" t="str">
        <f t="shared" si="17"/>
        <v>Not Active</v>
      </c>
      <c r="Q240" s="1">
        <v>0.67</v>
      </c>
      <c r="R240" s="6">
        <f t="shared" si="18"/>
        <v>0.67</v>
      </c>
    </row>
    <row r="241" spans="1:18" x14ac:dyDescent="0.45">
      <c r="A241" t="s">
        <v>544</v>
      </c>
      <c r="B241" t="s">
        <v>545</v>
      </c>
      <c r="C241" t="str">
        <f t="shared" si="19"/>
        <v>Mark Cummings</v>
      </c>
      <c r="D241" t="s">
        <v>77</v>
      </c>
      <c r="E241" t="str">
        <f t="shared" si="15"/>
        <v>Male</v>
      </c>
      <c r="F241">
        <v>29</v>
      </c>
      <c r="G241" t="s">
        <v>44</v>
      </c>
      <c r="H241" t="s">
        <v>10</v>
      </c>
      <c r="I241" t="s">
        <v>23</v>
      </c>
      <c r="J241">
        <v>4</v>
      </c>
      <c r="K241" t="str">
        <f>IF(J241="","Not Provided",VLOOKUP(J241,YOE_correlation[],2,TRUE))</f>
        <v>1. Entry-level</v>
      </c>
      <c r="L241" t="s">
        <v>83</v>
      </c>
      <c r="M241">
        <f t="shared" si="16"/>
        <v>50</v>
      </c>
      <c r="N241">
        <v>4</v>
      </c>
      <c r="O241">
        <v>0</v>
      </c>
      <c r="P241" t="str">
        <f t="shared" si="17"/>
        <v>Not Active</v>
      </c>
      <c r="R241" s="6" t="str">
        <f t="shared" si="18"/>
        <v>Not Rated</v>
      </c>
    </row>
    <row r="242" spans="1:18" x14ac:dyDescent="0.45">
      <c r="A242" t="s">
        <v>546</v>
      </c>
      <c r="B242" t="s">
        <v>547</v>
      </c>
      <c r="C242" t="str">
        <f t="shared" si="19"/>
        <v>Christopher Guerra</v>
      </c>
      <c r="D242" t="s">
        <v>77</v>
      </c>
      <c r="E242" t="str">
        <f t="shared" si="15"/>
        <v>Male</v>
      </c>
      <c r="F242">
        <v>34</v>
      </c>
      <c r="G242" t="s">
        <v>78</v>
      </c>
      <c r="H242" t="s">
        <v>79</v>
      </c>
      <c r="I242" t="s">
        <v>31</v>
      </c>
      <c r="J242">
        <v>11</v>
      </c>
      <c r="K242" t="str">
        <f>IF(J242="","Not Provided",VLOOKUP(J242,YOE_correlation[],2,TRUE))</f>
        <v>3. Experienced</v>
      </c>
      <c r="M242" t="str">
        <f t="shared" si="16"/>
        <v/>
      </c>
      <c r="N242">
        <v>1.2</v>
      </c>
      <c r="O242">
        <v>1</v>
      </c>
      <c r="P242" t="str">
        <f t="shared" si="17"/>
        <v>Active</v>
      </c>
      <c r="R242" s="6" t="str">
        <f t="shared" si="18"/>
        <v>Not Rated</v>
      </c>
    </row>
    <row r="243" spans="1:18" x14ac:dyDescent="0.45">
      <c r="A243" t="s">
        <v>548</v>
      </c>
      <c r="B243" t="s">
        <v>549</v>
      </c>
      <c r="C243" t="str">
        <f t="shared" si="19"/>
        <v>Sarah Ho</v>
      </c>
      <c r="D243" t="s">
        <v>26</v>
      </c>
      <c r="E243" t="str">
        <f t="shared" si="15"/>
        <v>Female</v>
      </c>
      <c r="F243">
        <v>32</v>
      </c>
      <c r="G243" t="s">
        <v>162</v>
      </c>
      <c r="H243" t="s">
        <v>57</v>
      </c>
      <c r="I243" t="s">
        <v>31</v>
      </c>
      <c r="J243">
        <v>1</v>
      </c>
      <c r="K243" t="str">
        <f>IF(J243="","Not Provided",VLOOKUP(J243,YOE_correlation[],2,TRUE))</f>
        <v>1. Entry-level</v>
      </c>
      <c r="L243">
        <v>100</v>
      </c>
      <c r="M243">
        <f t="shared" si="16"/>
        <v>100</v>
      </c>
      <c r="N243">
        <v>4.7</v>
      </c>
      <c r="O243">
        <v>0</v>
      </c>
      <c r="P243" t="str">
        <f t="shared" si="17"/>
        <v>Not Active</v>
      </c>
      <c r="Q243" s="1">
        <v>0.67</v>
      </c>
      <c r="R243" s="6">
        <f t="shared" si="18"/>
        <v>0.67</v>
      </c>
    </row>
    <row r="244" spans="1:18" x14ac:dyDescent="0.45">
      <c r="A244" t="s">
        <v>550</v>
      </c>
      <c r="B244" t="s">
        <v>551</v>
      </c>
      <c r="C244" t="str">
        <f t="shared" si="19"/>
        <v>Veronica Thomas</v>
      </c>
      <c r="D244" t="s">
        <v>2</v>
      </c>
      <c r="E244" t="str">
        <f t="shared" si="15"/>
        <v>Female</v>
      </c>
      <c r="F244">
        <v>21</v>
      </c>
      <c r="G244" t="s">
        <v>137</v>
      </c>
      <c r="H244" t="s">
        <v>138</v>
      </c>
      <c r="I244" t="s">
        <v>99</v>
      </c>
      <c r="J244">
        <v>2</v>
      </c>
      <c r="K244" t="str">
        <f>IF(J244="","Not Provided",VLOOKUP(J244,YOE_correlation[],2,TRUE))</f>
        <v>1. Entry-level</v>
      </c>
      <c r="L244">
        <v>20</v>
      </c>
      <c r="M244">
        <f t="shared" si="16"/>
        <v>20</v>
      </c>
      <c r="N244">
        <v>2.4</v>
      </c>
      <c r="P244" t="str">
        <f t="shared" si="17"/>
        <v>Not Reported</v>
      </c>
      <c r="Q244" s="1">
        <v>0.86</v>
      </c>
      <c r="R244" s="6">
        <f t="shared" si="18"/>
        <v>0.86</v>
      </c>
    </row>
    <row r="245" spans="1:18" x14ac:dyDescent="0.45">
      <c r="A245" t="s">
        <v>552</v>
      </c>
      <c r="B245" t="s">
        <v>553</v>
      </c>
      <c r="C245" t="str">
        <f t="shared" si="19"/>
        <v>Mitchell Watson</v>
      </c>
      <c r="D245" t="s">
        <v>47</v>
      </c>
      <c r="E245" t="str">
        <f t="shared" si="15"/>
        <v>Male</v>
      </c>
      <c r="F245">
        <v>20</v>
      </c>
      <c r="G245" t="s">
        <v>162</v>
      </c>
      <c r="H245" t="s">
        <v>57</v>
      </c>
      <c r="I245" t="s">
        <v>18</v>
      </c>
      <c r="J245">
        <v>2</v>
      </c>
      <c r="K245" t="str">
        <f>IF(J245="","Not Provided",VLOOKUP(J245,YOE_correlation[],2,TRUE))</f>
        <v>1. Entry-level</v>
      </c>
      <c r="M245" t="str">
        <f t="shared" si="16"/>
        <v/>
      </c>
      <c r="N245">
        <v>1.1000000000000001</v>
      </c>
      <c r="O245" t="b">
        <v>0</v>
      </c>
      <c r="P245" t="str">
        <f t="shared" si="17"/>
        <v>Not Active</v>
      </c>
      <c r="Q245" s="1">
        <v>0.69</v>
      </c>
      <c r="R245" s="6">
        <f t="shared" si="18"/>
        <v>0.69</v>
      </c>
    </row>
    <row r="246" spans="1:18" x14ac:dyDescent="0.45">
      <c r="A246" t="s">
        <v>554</v>
      </c>
      <c r="B246" t="s">
        <v>555</v>
      </c>
      <c r="C246" t="str">
        <f t="shared" si="19"/>
        <v>Monica Murphy</v>
      </c>
      <c r="D246" t="s">
        <v>8</v>
      </c>
      <c r="E246" t="str">
        <f t="shared" si="15"/>
        <v>Female</v>
      </c>
      <c r="F246">
        <v>35</v>
      </c>
      <c r="G246" t="s">
        <v>44</v>
      </c>
      <c r="H246" t="s">
        <v>10</v>
      </c>
      <c r="I246" t="s">
        <v>11</v>
      </c>
      <c r="J246">
        <v>10</v>
      </c>
      <c r="K246" t="str">
        <f>IF(J246="","Not Provided",VLOOKUP(J246,YOE_correlation[],2,TRUE))</f>
        <v>2. Intermediate</v>
      </c>
      <c r="L246">
        <v>50</v>
      </c>
      <c r="M246">
        <f t="shared" si="16"/>
        <v>50</v>
      </c>
      <c r="N246">
        <v>1.4</v>
      </c>
      <c r="O246" t="b">
        <v>1</v>
      </c>
      <c r="P246" t="str">
        <f t="shared" si="17"/>
        <v>Active</v>
      </c>
      <c r="Q246" s="1">
        <v>0.85</v>
      </c>
      <c r="R246" s="6">
        <f t="shared" si="18"/>
        <v>0.85</v>
      </c>
    </row>
    <row r="247" spans="1:18" x14ac:dyDescent="0.45">
      <c r="A247" t="s">
        <v>556</v>
      </c>
      <c r="B247" t="s">
        <v>557</v>
      </c>
      <c r="C247" t="str">
        <f t="shared" si="19"/>
        <v>Kristen Williams</v>
      </c>
      <c r="D247" t="s">
        <v>2</v>
      </c>
      <c r="E247" t="str">
        <f t="shared" si="15"/>
        <v>Female</v>
      </c>
      <c r="F247">
        <v>47</v>
      </c>
      <c r="G247" t="s">
        <v>44</v>
      </c>
      <c r="H247" t="s">
        <v>10</v>
      </c>
      <c r="I247" t="s">
        <v>58</v>
      </c>
      <c r="J247">
        <v>18</v>
      </c>
      <c r="K247" t="str">
        <f>IF(J247="","Not Provided",VLOOKUP(J247,YOE_correlation[],2,TRUE))</f>
        <v>4. Senior</v>
      </c>
      <c r="L247">
        <v>40</v>
      </c>
      <c r="M247">
        <f t="shared" si="16"/>
        <v>40</v>
      </c>
      <c r="N247">
        <v>3.4</v>
      </c>
      <c r="O247">
        <v>0</v>
      </c>
      <c r="P247" t="str">
        <f t="shared" si="17"/>
        <v>Not Active</v>
      </c>
      <c r="Q247">
        <v>60</v>
      </c>
      <c r="R247" s="6">
        <f t="shared" si="18"/>
        <v>0.6</v>
      </c>
    </row>
    <row r="248" spans="1:18" x14ac:dyDescent="0.45">
      <c r="A248" t="s">
        <v>558</v>
      </c>
      <c r="B248" t="s">
        <v>559</v>
      </c>
      <c r="C248" t="str">
        <f t="shared" si="19"/>
        <v>Nicole Wright</v>
      </c>
      <c r="D248" t="s">
        <v>2</v>
      </c>
      <c r="E248" t="str">
        <f t="shared" si="15"/>
        <v>Female</v>
      </c>
      <c r="F248">
        <v>41</v>
      </c>
      <c r="G248" t="s">
        <v>48</v>
      </c>
      <c r="H248" t="s">
        <v>49</v>
      </c>
      <c r="I248" t="s">
        <v>5</v>
      </c>
      <c r="J248">
        <v>4</v>
      </c>
      <c r="K248" t="str">
        <f>IF(J248="","Not Provided",VLOOKUP(J248,YOE_correlation[],2,TRUE))</f>
        <v>1. Entry-level</v>
      </c>
      <c r="L248">
        <v>40</v>
      </c>
      <c r="M248">
        <f t="shared" si="16"/>
        <v>40</v>
      </c>
      <c r="N248">
        <v>2.7</v>
      </c>
      <c r="O248">
        <v>1</v>
      </c>
      <c r="P248" t="str">
        <f t="shared" si="17"/>
        <v>Active</v>
      </c>
      <c r="Q248">
        <v>70</v>
      </c>
      <c r="R248" s="6">
        <f t="shared" si="18"/>
        <v>0.7</v>
      </c>
    </row>
    <row r="249" spans="1:18" x14ac:dyDescent="0.45">
      <c r="A249" t="s">
        <v>560</v>
      </c>
      <c r="B249" t="s">
        <v>561</v>
      </c>
      <c r="C249" t="str">
        <f t="shared" si="19"/>
        <v>Andrew Ruiz</v>
      </c>
      <c r="D249" t="s">
        <v>15</v>
      </c>
      <c r="E249" t="str">
        <f t="shared" si="15"/>
        <v>Male</v>
      </c>
      <c r="F249">
        <v>58</v>
      </c>
      <c r="G249" t="s">
        <v>56</v>
      </c>
      <c r="H249" t="s">
        <v>57</v>
      </c>
      <c r="I249" t="s">
        <v>23</v>
      </c>
      <c r="J249">
        <v>23</v>
      </c>
      <c r="K249" t="str">
        <f>IF(J249="","Not Provided",VLOOKUP(J249,YOE_correlation[],2,TRUE))</f>
        <v>5. Expert / Veteran</v>
      </c>
      <c r="M249" t="str">
        <f t="shared" si="16"/>
        <v/>
      </c>
      <c r="N249">
        <v>4.9000000000000004</v>
      </c>
      <c r="O249" t="b">
        <v>0</v>
      </c>
      <c r="P249" t="str">
        <f t="shared" si="17"/>
        <v>Not Active</v>
      </c>
      <c r="R249" s="6" t="str">
        <f t="shared" si="18"/>
        <v>Not Rated</v>
      </c>
    </row>
    <row r="250" spans="1:18" x14ac:dyDescent="0.45">
      <c r="A250" t="s">
        <v>562</v>
      </c>
      <c r="B250" t="s">
        <v>563</v>
      </c>
      <c r="C250" t="str">
        <f t="shared" si="19"/>
        <v>Zachary Jackson</v>
      </c>
      <c r="D250" t="s">
        <v>34</v>
      </c>
      <c r="E250" t="str">
        <f t="shared" si="15"/>
        <v>Male</v>
      </c>
      <c r="F250">
        <v>34</v>
      </c>
      <c r="G250" t="s">
        <v>158</v>
      </c>
      <c r="H250" t="s">
        <v>159</v>
      </c>
      <c r="I250" t="s">
        <v>37</v>
      </c>
      <c r="J250">
        <v>6</v>
      </c>
      <c r="K250" t="str">
        <f>IF(J250="","Not Provided",VLOOKUP(J250,YOE_correlation[],2,TRUE))</f>
        <v>2. Intermediate</v>
      </c>
      <c r="L250">
        <v>75</v>
      </c>
      <c r="M250">
        <f t="shared" si="16"/>
        <v>75</v>
      </c>
      <c r="N250">
        <v>1.9</v>
      </c>
      <c r="O250">
        <v>1</v>
      </c>
      <c r="P250" t="str">
        <f t="shared" si="17"/>
        <v>Active</v>
      </c>
      <c r="Q250" s="1">
        <v>0.81</v>
      </c>
      <c r="R250" s="6">
        <f t="shared" si="18"/>
        <v>0.81</v>
      </c>
    </row>
    <row r="251" spans="1:18" x14ac:dyDescent="0.45">
      <c r="A251" t="s">
        <v>564</v>
      </c>
      <c r="B251" t="s">
        <v>565</v>
      </c>
      <c r="C251" t="str">
        <f t="shared" si="19"/>
        <v>Stephanie Carter</v>
      </c>
      <c r="D251" t="s">
        <v>2</v>
      </c>
      <c r="E251" t="str">
        <f t="shared" si="15"/>
        <v>Female</v>
      </c>
      <c r="F251">
        <v>50</v>
      </c>
      <c r="G251" t="s">
        <v>78</v>
      </c>
      <c r="H251" t="s">
        <v>79</v>
      </c>
      <c r="I251" t="s">
        <v>11</v>
      </c>
      <c r="J251">
        <v>5</v>
      </c>
      <c r="K251" t="str">
        <f>IF(J251="","Not Provided",VLOOKUP(J251,YOE_correlation[],2,TRUE))</f>
        <v>1. Entry-level</v>
      </c>
      <c r="L251">
        <v>100</v>
      </c>
      <c r="M251">
        <f t="shared" si="16"/>
        <v>100</v>
      </c>
      <c r="O251">
        <v>1</v>
      </c>
      <c r="P251" t="str">
        <f t="shared" si="17"/>
        <v>Active</v>
      </c>
      <c r="R251" s="6" t="str">
        <f t="shared" si="18"/>
        <v>Not Rated</v>
      </c>
    </row>
    <row r="252" spans="1:18" x14ac:dyDescent="0.45">
      <c r="A252" t="s">
        <v>566</v>
      </c>
      <c r="B252" t="s">
        <v>567</v>
      </c>
      <c r="C252" t="str">
        <f t="shared" si="19"/>
        <v>Amy Olson</v>
      </c>
      <c r="D252" t="s">
        <v>2</v>
      </c>
      <c r="E252" t="str">
        <f t="shared" si="15"/>
        <v>Female</v>
      </c>
      <c r="F252">
        <v>42</v>
      </c>
      <c r="G252" t="s">
        <v>162</v>
      </c>
      <c r="H252" t="s">
        <v>57</v>
      </c>
      <c r="I252" t="s">
        <v>74</v>
      </c>
      <c r="J252">
        <v>19</v>
      </c>
      <c r="K252" t="str">
        <f>IF(J252="","Not Provided",VLOOKUP(J252,YOE_correlation[],2,TRUE))</f>
        <v>4. Senior</v>
      </c>
      <c r="L252" t="s">
        <v>38</v>
      </c>
      <c r="M252">
        <f t="shared" si="16"/>
        <v>75</v>
      </c>
      <c r="N252">
        <v>4.5999999999999996</v>
      </c>
      <c r="O252">
        <v>0</v>
      </c>
      <c r="P252" t="str">
        <f t="shared" si="17"/>
        <v>Not Active</v>
      </c>
      <c r="Q252" s="1">
        <v>0.78</v>
      </c>
      <c r="R252" s="6">
        <f t="shared" si="18"/>
        <v>0.78</v>
      </c>
    </row>
    <row r="253" spans="1:18" x14ac:dyDescent="0.45">
      <c r="A253" t="s">
        <v>568</v>
      </c>
      <c r="B253" t="s">
        <v>569</v>
      </c>
      <c r="C253" t="str">
        <f t="shared" si="19"/>
        <v>Fred Stark</v>
      </c>
      <c r="D253" t="s">
        <v>77</v>
      </c>
      <c r="E253" t="str">
        <f t="shared" si="15"/>
        <v>Male</v>
      </c>
      <c r="F253">
        <v>43</v>
      </c>
      <c r="G253" t="s">
        <v>16</v>
      </c>
      <c r="H253" t="s">
        <v>17</v>
      </c>
      <c r="I253" t="s">
        <v>58</v>
      </c>
      <c r="J253">
        <v>6</v>
      </c>
      <c r="K253" t="str">
        <f>IF(J253="","Not Provided",VLOOKUP(J253,YOE_correlation[],2,TRUE))</f>
        <v>2. Intermediate</v>
      </c>
      <c r="L253">
        <v>50</v>
      </c>
      <c r="M253">
        <f t="shared" si="16"/>
        <v>50</v>
      </c>
      <c r="N253">
        <v>0</v>
      </c>
      <c r="O253">
        <v>0</v>
      </c>
      <c r="P253" t="str">
        <f t="shared" si="17"/>
        <v>Not Active</v>
      </c>
      <c r="Q253">
        <v>81</v>
      </c>
      <c r="R253" s="6">
        <f t="shared" si="18"/>
        <v>0.81</v>
      </c>
    </row>
    <row r="254" spans="1:18" x14ac:dyDescent="0.45">
      <c r="A254" t="s">
        <v>570</v>
      </c>
      <c r="B254" t="s">
        <v>571</v>
      </c>
      <c r="C254" t="str">
        <f t="shared" si="19"/>
        <v>Jacob Gill</v>
      </c>
      <c r="D254" t="s">
        <v>82</v>
      </c>
      <c r="E254" t="str">
        <f t="shared" si="15"/>
        <v>Male</v>
      </c>
      <c r="F254">
        <v>34</v>
      </c>
      <c r="G254" t="s">
        <v>16</v>
      </c>
      <c r="H254" t="s">
        <v>17</v>
      </c>
      <c r="I254" t="s">
        <v>37</v>
      </c>
      <c r="J254">
        <v>8</v>
      </c>
      <c r="K254" t="str">
        <f>IF(J254="","Not Provided",VLOOKUP(J254,YOE_correlation[],2,TRUE))</f>
        <v>2. Intermediate</v>
      </c>
      <c r="L254">
        <v>75</v>
      </c>
      <c r="M254">
        <f t="shared" si="16"/>
        <v>75</v>
      </c>
      <c r="N254">
        <v>1.8</v>
      </c>
      <c r="O254">
        <v>1</v>
      </c>
      <c r="P254" t="str">
        <f t="shared" si="17"/>
        <v>Active</v>
      </c>
      <c r="Q254" s="1">
        <v>0.71</v>
      </c>
      <c r="R254" s="6">
        <f t="shared" si="18"/>
        <v>0.71</v>
      </c>
    </row>
    <row r="255" spans="1:18" x14ac:dyDescent="0.45">
      <c r="A255" t="s">
        <v>572</v>
      </c>
      <c r="B255" t="s">
        <v>573</v>
      </c>
      <c r="C255" t="str">
        <f t="shared" si="19"/>
        <v>Anthony Nichols</v>
      </c>
      <c r="D255" t="s">
        <v>82</v>
      </c>
      <c r="E255" t="str">
        <f t="shared" si="15"/>
        <v>Male</v>
      </c>
      <c r="F255">
        <v>24</v>
      </c>
      <c r="G255" t="s">
        <v>173</v>
      </c>
      <c r="H255" t="s">
        <v>57</v>
      </c>
      <c r="I255" t="s">
        <v>11</v>
      </c>
      <c r="J255">
        <v>3</v>
      </c>
      <c r="K255" t="str">
        <f>IF(J255="","Not Provided",VLOOKUP(J255,YOE_correlation[],2,TRUE))</f>
        <v>1. Entry-level</v>
      </c>
      <c r="L255">
        <v>75</v>
      </c>
      <c r="M255">
        <f t="shared" si="16"/>
        <v>75</v>
      </c>
      <c r="N255">
        <v>2</v>
      </c>
      <c r="O255" t="b">
        <v>0</v>
      </c>
      <c r="P255" t="str">
        <f t="shared" si="17"/>
        <v>Not Active</v>
      </c>
      <c r="R255" s="6" t="str">
        <f t="shared" si="18"/>
        <v>Not Rated</v>
      </c>
    </row>
    <row r="256" spans="1:18" x14ac:dyDescent="0.45">
      <c r="A256" t="s">
        <v>574</v>
      </c>
      <c r="B256" t="s">
        <v>575</v>
      </c>
      <c r="C256" t="str">
        <f t="shared" si="19"/>
        <v>William Knapp</v>
      </c>
      <c r="D256" t="s">
        <v>34</v>
      </c>
      <c r="E256" t="str">
        <f t="shared" si="15"/>
        <v>Male</v>
      </c>
      <c r="F256">
        <v>48</v>
      </c>
      <c r="G256" t="s">
        <v>137</v>
      </c>
      <c r="H256" t="s">
        <v>138</v>
      </c>
      <c r="I256" t="s">
        <v>58</v>
      </c>
      <c r="J256">
        <v>8</v>
      </c>
      <c r="K256" t="str">
        <f>IF(J256="","Not Provided",VLOOKUP(J256,YOE_correlation[],2,TRUE))</f>
        <v>2. Intermediate</v>
      </c>
      <c r="L256">
        <v>30</v>
      </c>
      <c r="M256">
        <f t="shared" si="16"/>
        <v>30</v>
      </c>
      <c r="N256">
        <v>5</v>
      </c>
      <c r="O256">
        <v>1</v>
      </c>
      <c r="P256" t="str">
        <f t="shared" si="17"/>
        <v>Active</v>
      </c>
      <c r="Q256" s="1">
        <v>0.99</v>
      </c>
      <c r="R256" s="6">
        <f t="shared" si="18"/>
        <v>0.99</v>
      </c>
    </row>
    <row r="257" spans="1:18" x14ac:dyDescent="0.45">
      <c r="A257" t="s">
        <v>576</v>
      </c>
      <c r="B257" t="s">
        <v>577</v>
      </c>
      <c r="C257" t="str">
        <f t="shared" si="19"/>
        <v>Elizabeth Walker</v>
      </c>
      <c r="D257" t="s">
        <v>22</v>
      </c>
      <c r="E257" t="str">
        <f t="shared" si="15"/>
        <v>Female</v>
      </c>
      <c r="F257">
        <v>39</v>
      </c>
      <c r="G257" t="s">
        <v>97</v>
      </c>
      <c r="H257" t="s">
        <v>98</v>
      </c>
      <c r="I257" t="s">
        <v>37</v>
      </c>
      <c r="J257">
        <v>12</v>
      </c>
      <c r="K257" t="str">
        <f>IF(J257="","Not Provided",VLOOKUP(J257,YOE_correlation[],2,TRUE))</f>
        <v>3. Experienced</v>
      </c>
      <c r="L257" s="2">
        <v>20</v>
      </c>
      <c r="M257">
        <f t="shared" si="16"/>
        <v>20</v>
      </c>
      <c r="N257">
        <v>3.2</v>
      </c>
      <c r="O257" t="b">
        <v>1</v>
      </c>
      <c r="P257" t="str">
        <f t="shared" si="17"/>
        <v>Active</v>
      </c>
      <c r="Q257" s="1">
        <v>0.66</v>
      </c>
      <c r="R257" s="6">
        <f t="shared" si="18"/>
        <v>0.66</v>
      </c>
    </row>
    <row r="258" spans="1:18" x14ac:dyDescent="0.45">
      <c r="A258" t="s">
        <v>578</v>
      </c>
      <c r="B258" t="s">
        <v>579</v>
      </c>
      <c r="C258" t="str">
        <f t="shared" si="19"/>
        <v>Brenda Reeves</v>
      </c>
      <c r="D258" t="s">
        <v>22</v>
      </c>
      <c r="E258" t="str">
        <f t="shared" si="15"/>
        <v>Female</v>
      </c>
      <c r="F258">
        <v>57</v>
      </c>
      <c r="G258" t="s">
        <v>9</v>
      </c>
      <c r="H258" t="s">
        <v>10</v>
      </c>
      <c r="I258" t="s">
        <v>5</v>
      </c>
      <c r="J258">
        <v>30</v>
      </c>
      <c r="K258" t="str">
        <f>IF(J258="","Not Provided",VLOOKUP(J258,YOE_correlation[],2,TRUE))</f>
        <v>5. Expert / Veteran</v>
      </c>
      <c r="L258" s="2">
        <v>30</v>
      </c>
      <c r="M258">
        <f t="shared" si="16"/>
        <v>30</v>
      </c>
      <c r="N258">
        <v>2.4</v>
      </c>
      <c r="P258" t="str">
        <f t="shared" si="17"/>
        <v>Not Reported</v>
      </c>
      <c r="Q258" s="1">
        <v>0.8</v>
      </c>
      <c r="R258" s="6">
        <f t="shared" si="18"/>
        <v>0.8</v>
      </c>
    </row>
    <row r="259" spans="1:18" x14ac:dyDescent="0.45">
      <c r="A259" t="s">
        <v>580</v>
      </c>
      <c r="B259" t="s">
        <v>581</v>
      </c>
      <c r="C259" t="str">
        <f t="shared" si="19"/>
        <v>Carrie Little</v>
      </c>
      <c r="D259" t="s">
        <v>8</v>
      </c>
      <c r="E259" t="str">
        <f t="shared" ref="E259:E322" si="20">IF(LOWER(LEFT(D259,1))="f", "Female", "Male")</f>
        <v>Female</v>
      </c>
      <c r="F259">
        <v>44</v>
      </c>
      <c r="G259" t="s">
        <v>112</v>
      </c>
      <c r="H259" t="s">
        <v>10</v>
      </c>
      <c r="I259" t="s">
        <v>23</v>
      </c>
      <c r="J259">
        <v>21</v>
      </c>
      <c r="K259" t="str">
        <f>IF(J259="","Not Provided",VLOOKUP(J259,YOE_correlation[],2,TRUE))</f>
        <v>5. Expert / Veteran</v>
      </c>
      <c r="L259">
        <v>100</v>
      </c>
      <c r="M259">
        <f t="shared" ref="M259:M322" si="21">IFERROR(--_xlfn.REGEXREPLACE(L259,"[^0-9.]",""),"")</f>
        <v>100</v>
      </c>
      <c r="N259">
        <v>2.9</v>
      </c>
      <c r="O259">
        <v>0</v>
      </c>
      <c r="P259" t="str">
        <f t="shared" ref="P259:P322" si="22">IF(O259="","Not Reported",IF(_xlfn.REGEXTEST(TRIM(UPPER(O259)),"^(1|Y|YES|TRUE)$",1),"Active","Not Active"))</f>
        <v>Not Active</v>
      </c>
      <c r="Q259" s="1">
        <v>0.83</v>
      </c>
      <c r="R259" s="6">
        <f t="shared" ref="R259:R322" si="23">IF(
    Q259="",
    "Not Rated",
    IF(
        RIGHT(TRIM(Q259),1)="%",
        VALUE(_xlfn.REGEXREPLACE(Q259,"%",""))/100,
        IF(Q259&gt;1, Q259/100,Q259)
    )
)</f>
        <v>0.83</v>
      </c>
    </row>
    <row r="260" spans="1:18" x14ac:dyDescent="0.45">
      <c r="A260" t="s">
        <v>582</v>
      </c>
      <c r="B260" t="s">
        <v>583</v>
      </c>
      <c r="C260" t="str">
        <f t="shared" ref="C260:C274" si="24">B260</f>
        <v>Steven Jackson</v>
      </c>
      <c r="D260" t="s">
        <v>15</v>
      </c>
      <c r="E260" t="str">
        <f t="shared" si="20"/>
        <v>Male</v>
      </c>
      <c r="F260">
        <v>37</v>
      </c>
      <c r="G260" t="s">
        <v>92</v>
      </c>
      <c r="H260" t="s">
        <v>93</v>
      </c>
      <c r="I260" t="s">
        <v>58</v>
      </c>
      <c r="J260">
        <v>17</v>
      </c>
      <c r="K260" t="str">
        <f>IF(J260="","Not Provided",VLOOKUP(J260,YOE_correlation[],2,TRUE))</f>
        <v>4. Senior</v>
      </c>
      <c r="L260" t="s">
        <v>296</v>
      </c>
      <c r="M260">
        <f t="shared" si="21"/>
        <v>20</v>
      </c>
      <c r="N260">
        <v>0</v>
      </c>
      <c r="O260" t="s">
        <v>53</v>
      </c>
      <c r="P260" t="str">
        <f t="shared" si="22"/>
        <v>Active</v>
      </c>
      <c r="Q260">
        <v>87</v>
      </c>
      <c r="R260" s="6">
        <f t="shared" si="23"/>
        <v>0.87</v>
      </c>
    </row>
    <row r="261" spans="1:18" x14ac:dyDescent="0.45">
      <c r="A261" t="s">
        <v>584</v>
      </c>
      <c r="B261" t="s">
        <v>585</v>
      </c>
      <c r="C261" t="str">
        <f t="shared" si="24"/>
        <v>Mark Perry</v>
      </c>
      <c r="D261" t="s">
        <v>82</v>
      </c>
      <c r="E261" t="str">
        <f t="shared" si="20"/>
        <v>Male</v>
      </c>
      <c r="F261">
        <v>50</v>
      </c>
      <c r="G261" t="s">
        <v>48</v>
      </c>
      <c r="H261" t="s">
        <v>49</v>
      </c>
      <c r="I261" t="s">
        <v>37</v>
      </c>
      <c r="J261">
        <v>9</v>
      </c>
      <c r="K261" t="str">
        <f>IF(J261="","Not Provided",VLOOKUP(J261,YOE_correlation[],2,TRUE))</f>
        <v>2. Intermediate</v>
      </c>
      <c r="L261">
        <v>30</v>
      </c>
      <c r="M261">
        <f t="shared" si="21"/>
        <v>30</v>
      </c>
      <c r="N261">
        <v>3</v>
      </c>
      <c r="O261">
        <v>0</v>
      </c>
      <c r="P261" t="str">
        <f t="shared" si="22"/>
        <v>Not Active</v>
      </c>
      <c r="Q261">
        <v>76</v>
      </c>
      <c r="R261" s="6">
        <f t="shared" si="23"/>
        <v>0.76</v>
      </c>
    </row>
    <row r="262" spans="1:18" x14ac:dyDescent="0.45">
      <c r="A262" t="s">
        <v>586</v>
      </c>
      <c r="B262" t="s">
        <v>587</v>
      </c>
      <c r="C262" t="str">
        <f t="shared" si="24"/>
        <v>Cameron Spencer</v>
      </c>
      <c r="D262" t="s">
        <v>82</v>
      </c>
      <c r="E262" t="str">
        <f t="shared" si="20"/>
        <v>Male</v>
      </c>
      <c r="F262">
        <v>50</v>
      </c>
      <c r="G262" t="s">
        <v>173</v>
      </c>
      <c r="H262" t="s">
        <v>57</v>
      </c>
      <c r="I262" t="s">
        <v>58</v>
      </c>
      <c r="J262">
        <v>2</v>
      </c>
      <c r="K262" t="str">
        <f>IF(J262="","Not Provided",VLOOKUP(J262,YOE_correlation[],2,TRUE))</f>
        <v>1. Entry-level</v>
      </c>
      <c r="L262">
        <v>50</v>
      </c>
      <c r="M262">
        <f t="shared" si="21"/>
        <v>50</v>
      </c>
      <c r="N262">
        <v>1.6</v>
      </c>
      <c r="O262" t="s">
        <v>143</v>
      </c>
      <c r="P262" t="str">
        <f t="shared" si="22"/>
        <v>Not Active</v>
      </c>
      <c r="Q262" s="1">
        <v>0.89</v>
      </c>
      <c r="R262" s="6">
        <f t="shared" si="23"/>
        <v>0.89</v>
      </c>
    </row>
    <row r="263" spans="1:18" x14ac:dyDescent="0.45">
      <c r="A263" t="s">
        <v>588</v>
      </c>
      <c r="B263" t="s">
        <v>589</v>
      </c>
      <c r="C263" t="str">
        <f t="shared" si="24"/>
        <v>Jennifer Holmes</v>
      </c>
      <c r="D263" t="s">
        <v>62</v>
      </c>
      <c r="E263" t="str">
        <f t="shared" si="20"/>
        <v>Female</v>
      </c>
      <c r="F263">
        <v>28</v>
      </c>
      <c r="G263" t="s">
        <v>119</v>
      </c>
      <c r="H263" t="s">
        <v>120</v>
      </c>
      <c r="I263" t="s">
        <v>18</v>
      </c>
      <c r="J263">
        <v>1</v>
      </c>
      <c r="K263" t="str">
        <f>IF(J263="","Not Provided",VLOOKUP(J263,YOE_correlation[],2,TRUE))</f>
        <v>1. Entry-level</v>
      </c>
      <c r="L263">
        <v>20</v>
      </c>
      <c r="M263">
        <f t="shared" si="21"/>
        <v>20</v>
      </c>
      <c r="N263">
        <v>3.6</v>
      </c>
      <c r="O263" t="s">
        <v>53</v>
      </c>
      <c r="P263" t="str">
        <f t="shared" si="22"/>
        <v>Active</v>
      </c>
      <c r="Q263" s="1">
        <v>0.94</v>
      </c>
      <c r="R263" s="6">
        <f t="shared" si="23"/>
        <v>0.94</v>
      </c>
    </row>
    <row r="264" spans="1:18" x14ac:dyDescent="0.45">
      <c r="A264" t="s">
        <v>590</v>
      </c>
      <c r="B264" t="s">
        <v>591</v>
      </c>
      <c r="C264" t="str">
        <f t="shared" si="24"/>
        <v>Jacob Joseph</v>
      </c>
      <c r="D264" t="s">
        <v>82</v>
      </c>
      <c r="E264" t="str">
        <f t="shared" si="20"/>
        <v>Male</v>
      </c>
      <c r="F264">
        <v>48</v>
      </c>
      <c r="G264" t="s">
        <v>3</v>
      </c>
      <c r="H264" t="s">
        <v>4</v>
      </c>
      <c r="I264" t="s">
        <v>23</v>
      </c>
      <c r="J264">
        <v>23</v>
      </c>
      <c r="K264" t="str">
        <f>IF(J264="","Not Provided",VLOOKUP(J264,YOE_correlation[],2,TRUE))</f>
        <v>5. Expert / Veteran</v>
      </c>
      <c r="M264" t="str">
        <f t="shared" si="21"/>
        <v/>
      </c>
      <c r="N264">
        <v>2.1</v>
      </c>
      <c r="O264">
        <v>0</v>
      </c>
      <c r="P264" t="str">
        <f t="shared" si="22"/>
        <v>Not Active</v>
      </c>
      <c r="Q264" s="1">
        <v>0.68</v>
      </c>
      <c r="R264" s="6">
        <f t="shared" si="23"/>
        <v>0.68</v>
      </c>
    </row>
    <row r="265" spans="1:18" x14ac:dyDescent="0.45">
      <c r="A265" t="s">
        <v>592</v>
      </c>
      <c r="B265" t="s">
        <v>593</v>
      </c>
      <c r="C265" t="str">
        <f t="shared" si="24"/>
        <v>Jeffery Tucker</v>
      </c>
      <c r="D265" t="s">
        <v>82</v>
      </c>
      <c r="E265" t="str">
        <f t="shared" si="20"/>
        <v>Male</v>
      </c>
      <c r="F265">
        <v>42</v>
      </c>
      <c r="G265" t="s">
        <v>16</v>
      </c>
      <c r="H265" t="s">
        <v>17</v>
      </c>
      <c r="I265" t="s">
        <v>74</v>
      </c>
      <c r="J265">
        <v>8</v>
      </c>
      <c r="K265" t="str">
        <f>IF(J265="","Not Provided",VLOOKUP(J265,YOE_correlation[],2,TRUE))</f>
        <v>2. Intermediate</v>
      </c>
      <c r="L265">
        <v>30</v>
      </c>
      <c r="M265">
        <f t="shared" si="21"/>
        <v>30</v>
      </c>
      <c r="N265">
        <v>3.6</v>
      </c>
      <c r="O265">
        <v>1</v>
      </c>
      <c r="P265" t="str">
        <f t="shared" si="22"/>
        <v>Active</v>
      </c>
      <c r="Q265" s="1">
        <v>0.96</v>
      </c>
      <c r="R265" s="6">
        <f t="shared" si="23"/>
        <v>0.96</v>
      </c>
    </row>
    <row r="266" spans="1:18" x14ac:dyDescent="0.45">
      <c r="A266" t="s">
        <v>594</v>
      </c>
      <c r="B266" t="s">
        <v>595</v>
      </c>
      <c r="C266" t="str">
        <f t="shared" si="24"/>
        <v>Jacqueline Drake</v>
      </c>
      <c r="D266" t="s">
        <v>62</v>
      </c>
      <c r="E266" t="str">
        <f t="shared" si="20"/>
        <v>Female</v>
      </c>
      <c r="F266">
        <v>37</v>
      </c>
      <c r="G266" t="s">
        <v>112</v>
      </c>
      <c r="H266" t="s">
        <v>10</v>
      </c>
      <c r="I266" t="s">
        <v>37</v>
      </c>
      <c r="J266">
        <v>6</v>
      </c>
      <c r="K266" t="str">
        <f>IF(J266="","Not Provided",VLOOKUP(J266,YOE_correlation[],2,TRUE))</f>
        <v>2. Intermediate</v>
      </c>
      <c r="L266" s="2">
        <v>20</v>
      </c>
      <c r="M266">
        <f t="shared" si="21"/>
        <v>20</v>
      </c>
      <c r="N266">
        <v>2.7</v>
      </c>
      <c r="O266" t="b">
        <v>1</v>
      </c>
      <c r="P266" t="str">
        <f t="shared" si="22"/>
        <v>Active</v>
      </c>
      <c r="Q266" s="1">
        <v>0.91</v>
      </c>
      <c r="R266" s="6">
        <f t="shared" si="23"/>
        <v>0.91</v>
      </c>
    </row>
    <row r="267" spans="1:18" x14ac:dyDescent="0.45">
      <c r="A267" t="s">
        <v>596</v>
      </c>
      <c r="B267" t="s">
        <v>597</v>
      </c>
      <c r="C267" t="str">
        <f t="shared" si="24"/>
        <v>Brian Bautista</v>
      </c>
      <c r="D267" t="s">
        <v>82</v>
      </c>
      <c r="E267" t="str">
        <f t="shared" si="20"/>
        <v>Male</v>
      </c>
      <c r="F267">
        <v>21</v>
      </c>
      <c r="G267" t="s">
        <v>78</v>
      </c>
      <c r="H267" t="s">
        <v>79</v>
      </c>
      <c r="I267" t="s">
        <v>5</v>
      </c>
      <c r="J267">
        <v>1</v>
      </c>
      <c r="K267" t="str">
        <f>IF(J267="","Not Provided",VLOOKUP(J267,YOE_correlation[],2,TRUE))</f>
        <v>1. Entry-level</v>
      </c>
      <c r="L267">
        <v>100</v>
      </c>
      <c r="M267">
        <f t="shared" si="21"/>
        <v>100</v>
      </c>
      <c r="N267">
        <v>2.1</v>
      </c>
      <c r="O267">
        <v>1</v>
      </c>
      <c r="P267" t="str">
        <f t="shared" si="22"/>
        <v>Active</v>
      </c>
      <c r="Q267" s="1">
        <v>0.92</v>
      </c>
      <c r="R267" s="6">
        <f t="shared" si="23"/>
        <v>0.92</v>
      </c>
    </row>
    <row r="268" spans="1:18" x14ac:dyDescent="0.45">
      <c r="A268" t="s">
        <v>598</v>
      </c>
      <c r="B268" t="s">
        <v>599</v>
      </c>
      <c r="C268" t="str">
        <f t="shared" si="24"/>
        <v>Dakota Wells</v>
      </c>
      <c r="D268" t="s">
        <v>47</v>
      </c>
      <c r="E268" t="str">
        <f t="shared" si="20"/>
        <v>Male</v>
      </c>
      <c r="F268">
        <v>50</v>
      </c>
      <c r="G268" t="s">
        <v>97</v>
      </c>
      <c r="H268" t="s">
        <v>98</v>
      </c>
      <c r="I268" t="s">
        <v>23</v>
      </c>
      <c r="J268">
        <v>19</v>
      </c>
      <c r="K268" t="str">
        <f>IF(J268="","Not Provided",VLOOKUP(J268,YOE_correlation[],2,TRUE))</f>
        <v>4. Senior</v>
      </c>
      <c r="L268" s="2">
        <v>40</v>
      </c>
      <c r="M268">
        <f t="shared" si="21"/>
        <v>40</v>
      </c>
      <c r="N268">
        <v>4.9000000000000004</v>
      </c>
      <c r="P268" t="str">
        <f t="shared" si="22"/>
        <v>Not Reported</v>
      </c>
      <c r="Q268" s="1">
        <v>0.82</v>
      </c>
      <c r="R268" s="6">
        <f t="shared" si="23"/>
        <v>0.82</v>
      </c>
    </row>
    <row r="269" spans="1:18" x14ac:dyDescent="0.45">
      <c r="A269" t="s">
        <v>600</v>
      </c>
      <c r="B269" t="s">
        <v>601</v>
      </c>
      <c r="C269" t="str">
        <f t="shared" si="24"/>
        <v>Julie White</v>
      </c>
      <c r="D269" t="s">
        <v>22</v>
      </c>
      <c r="E269" t="str">
        <f t="shared" si="20"/>
        <v>Female</v>
      </c>
      <c r="F269">
        <v>22</v>
      </c>
      <c r="G269" t="s">
        <v>56</v>
      </c>
      <c r="H269" t="s">
        <v>57</v>
      </c>
      <c r="I269" t="s">
        <v>31</v>
      </c>
      <c r="J269">
        <v>2</v>
      </c>
      <c r="K269" t="str">
        <f>IF(J269="","Not Provided",VLOOKUP(J269,YOE_correlation[],2,TRUE))</f>
        <v>1. Entry-level</v>
      </c>
      <c r="L269">
        <v>30</v>
      </c>
      <c r="M269">
        <f t="shared" si="21"/>
        <v>30</v>
      </c>
      <c r="N269">
        <v>2.1</v>
      </c>
      <c r="P269" t="str">
        <f t="shared" si="22"/>
        <v>Not Reported</v>
      </c>
      <c r="R269" s="6" t="str">
        <f t="shared" si="23"/>
        <v>Not Rated</v>
      </c>
    </row>
    <row r="270" spans="1:18" x14ac:dyDescent="0.45">
      <c r="A270" t="s">
        <v>602</v>
      </c>
      <c r="B270" t="s">
        <v>603</v>
      </c>
      <c r="C270" t="str">
        <f t="shared" si="24"/>
        <v>Barbara Keith</v>
      </c>
      <c r="D270" t="s">
        <v>62</v>
      </c>
      <c r="E270" t="str">
        <f t="shared" si="20"/>
        <v>Female</v>
      </c>
      <c r="F270">
        <v>39</v>
      </c>
      <c r="G270" t="s">
        <v>70</v>
      </c>
      <c r="H270" t="s">
        <v>71</v>
      </c>
      <c r="I270" t="s">
        <v>23</v>
      </c>
      <c r="J270">
        <v>21</v>
      </c>
      <c r="K270" t="str">
        <f>IF(J270="","Not Provided",VLOOKUP(J270,YOE_correlation[],2,TRUE))</f>
        <v>5. Expert / Veteran</v>
      </c>
      <c r="L270">
        <v>100</v>
      </c>
      <c r="M270">
        <f t="shared" si="21"/>
        <v>100</v>
      </c>
      <c r="N270">
        <v>0</v>
      </c>
      <c r="O270" t="s">
        <v>143</v>
      </c>
      <c r="P270" t="str">
        <f t="shared" si="22"/>
        <v>Not Active</v>
      </c>
      <c r="Q270" s="1">
        <v>0.91</v>
      </c>
      <c r="R270" s="6">
        <f t="shared" si="23"/>
        <v>0.91</v>
      </c>
    </row>
    <row r="271" spans="1:18" x14ac:dyDescent="0.45">
      <c r="A271" t="s">
        <v>604</v>
      </c>
      <c r="B271" t="s">
        <v>605</v>
      </c>
      <c r="C271" t="str">
        <f t="shared" si="24"/>
        <v>Heather Camacho</v>
      </c>
      <c r="D271" t="s">
        <v>62</v>
      </c>
      <c r="E271" t="str">
        <f t="shared" si="20"/>
        <v>Female</v>
      </c>
      <c r="F271">
        <v>25</v>
      </c>
      <c r="G271" t="s">
        <v>70</v>
      </c>
      <c r="H271" t="s">
        <v>71</v>
      </c>
      <c r="I271" t="s">
        <v>99</v>
      </c>
      <c r="J271">
        <v>3</v>
      </c>
      <c r="K271" t="str">
        <f>IF(J271="","Not Provided",VLOOKUP(J271,YOE_correlation[],2,TRUE))</f>
        <v>1. Entry-level</v>
      </c>
      <c r="L271" s="2">
        <v>50</v>
      </c>
      <c r="M271">
        <f t="shared" si="21"/>
        <v>50</v>
      </c>
      <c r="N271">
        <v>2.8</v>
      </c>
      <c r="O271" t="s">
        <v>53</v>
      </c>
      <c r="P271" t="str">
        <f t="shared" si="22"/>
        <v>Active</v>
      </c>
      <c r="Q271">
        <v>86</v>
      </c>
      <c r="R271" s="6">
        <f t="shared" si="23"/>
        <v>0.86</v>
      </c>
    </row>
    <row r="272" spans="1:18" x14ac:dyDescent="0.45">
      <c r="A272" t="s">
        <v>606</v>
      </c>
      <c r="B272" t="s">
        <v>607</v>
      </c>
      <c r="C272" t="str">
        <f t="shared" si="24"/>
        <v>Melanie Harris</v>
      </c>
      <c r="D272" t="s">
        <v>8</v>
      </c>
      <c r="E272" t="str">
        <f t="shared" si="20"/>
        <v>Female</v>
      </c>
      <c r="F272">
        <v>47</v>
      </c>
      <c r="G272" t="s">
        <v>137</v>
      </c>
      <c r="H272" t="s">
        <v>138</v>
      </c>
      <c r="I272" t="s">
        <v>11</v>
      </c>
      <c r="J272">
        <v>14</v>
      </c>
      <c r="K272" t="str">
        <f>IF(J272="","Not Provided",VLOOKUP(J272,YOE_correlation[],2,TRUE))</f>
        <v>3. Experienced</v>
      </c>
      <c r="M272" t="str">
        <f t="shared" si="21"/>
        <v/>
      </c>
      <c r="O272" t="b">
        <v>0</v>
      </c>
      <c r="P272" t="str">
        <f t="shared" si="22"/>
        <v>Not Active</v>
      </c>
      <c r="Q272" s="1">
        <v>0.69</v>
      </c>
      <c r="R272" s="6">
        <f t="shared" si="23"/>
        <v>0.69</v>
      </c>
    </row>
    <row r="273" spans="1:18" x14ac:dyDescent="0.45">
      <c r="A273" t="s">
        <v>608</v>
      </c>
      <c r="B273" t="s">
        <v>609</v>
      </c>
      <c r="C273" t="str">
        <f t="shared" si="24"/>
        <v>Jacqueline Peterson</v>
      </c>
      <c r="D273" t="s">
        <v>2</v>
      </c>
      <c r="E273" t="str">
        <f t="shared" si="20"/>
        <v>Female</v>
      </c>
      <c r="F273">
        <v>35</v>
      </c>
      <c r="G273" t="s">
        <v>137</v>
      </c>
      <c r="H273" t="s">
        <v>138</v>
      </c>
      <c r="I273" t="s">
        <v>58</v>
      </c>
      <c r="J273">
        <v>10</v>
      </c>
      <c r="K273" t="str">
        <f>IF(J273="","Not Provided",VLOOKUP(J273,YOE_correlation[],2,TRUE))</f>
        <v>2. Intermediate</v>
      </c>
      <c r="L273" t="s">
        <v>12</v>
      </c>
      <c r="M273">
        <f t="shared" si="21"/>
        <v>100</v>
      </c>
      <c r="N273">
        <v>4.7</v>
      </c>
      <c r="O273" t="b">
        <v>1</v>
      </c>
      <c r="P273" t="str">
        <f t="shared" si="22"/>
        <v>Active</v>
      </c>
      <c r="Q273" s="1">
        <v>0.84</v>
      </c>
      <c r="R273" s="6">
        <f t="shared" si="23"/>
        <v>0.84</v>
      </c>
    </row>
    <row r="274" spans="1:18" x14ac:dyDescent="0.45">
      <c r="A274" t="s">
        <v>610</v>
      </c>
      <c r="B274" t="s">
        <v>611</v>
      </c>
      <c r="C274" t="str">
        <f t="shared" si="24"/>
        <v>Nancy Long</v>
      </c>
      <c r="D274" t="s">
        <v>2</v>
      </c>
      <c r="E274" t="str">
        <f t="shared" si="20"/>
        <v>Female</v>
      </c>
      <c r="G274" t="s">
        <v>52</v>
      </c>
      <c r="H274" t="s">
        <v>10</v>
      </c>
      <c r="I274" t="s">
        <v>63</v>
      </c>
      <c r="J274">
        <v>5</v>
      </c>
      <c r="K274" t="str">
        <f>IF(J274="","Not Provided",VLOOKUP(J274,YOE_correlation[],2,TRUE))</f>
        <v>1. Entry-level</v>
      </c>
      <c r="L274">
        <v>100</v>
      </c>
      <c r="M274">
        <f t="shared" si="21"/>
        <v>100</v>
      </c>
      <c r="N274">
        <v>1.3</v>
      </c>
      <c r="O274">
        <v>0</v>
      </c>
      <c r="P274" t="str">
        <f t="shared" si="22"/>
        <v>Not Active</v>
      </c>
      <c r="Q274" s="1">
        <v>0.6</v>
      </c>
      <c r="R274" s="6">
        <f t="shared" si="23"/>
        <v>0.6</v>
      </c>
    </row>
    <row r="275" spans="1:18" x14ac:dyDescent="0.45">
      <c r="A275" t="s">
        <v>612</v>
      </c>
      <c r="B275" t="s">
        <v>613</v>
      </c>
      <c r="C275" t="str">
        <f>_xlfn.TEXTAFTER(B275,". ",)</f>
        <v>Juan Mitchell</v>
      </c>
      <c r="D275" t="s">
        <v>15</v>
      </c>
      <c r="E275" t="str">
        <f t="shared" si="20"/>
        <v>Male</v>
      </c>
      <c r="F275">
        <v>35</v>
      </c>
      <c r="G275" t="s">
        <v>29</v>
      </c>
      <c r="H275" t="s">
        <v>30</v>
      </c>
      <c r="I275" t="s">
        <v>5</v>
      </c>
      <c r="J275">
        <v>6</v>
      </c>
      <c r="K275" t="str">
        <f>IF(J275="","Not Provided",VLOOKUP(J275,YOE_correlation[],2,TRUE))</f>
        <v>2. Intermediate</v>
      </c>
      <c r="L275" t="s">
        <v>38</v>
      </c>
      <c r="M275">
        <f t="shared" si="21"/>
        <v>75</v>
      </c>
      <c r="N275">
        <v>1.6</v>
      </c>
      <c r="O275">
        <v>1</v>
      </c>
      <c r="P275" t="str">
        <f t="shared" si="22"/>
        <v>Active</v>
      </c>
      <c r="Q275" s="1">
        <v>0.97</v>
      </c>
      <c r="R275" s="6">
        <f t="shared" si="23"/>
        <v>0.97</v>
      </c>
    </row>
    <row r="276" spans="1:18" x14ac:dyDescent="0.45">
      <c r="A276" t="s">
        <v>614</v>
      </c>
      <c r="B276" t="s">
        <v>615</v>
      </c>
      <c r="C276" t="str">
        <f t="shared" ref="C276:C283" si="25">B276</f>
        <v>William Gaines</v>
      </c>
      <c r="D276" t="s">
        <v>82</v>
      </c>
      <c r="E276" t="str">
        <f t="shared" si="20"/>
        <v>Male</v>
      </c>
      <c r="F276">
        <v>59</v>
      </c>
      <c r="G276" t="s">
        <v>119</v>
      </c>
      <c r="H276" t="s">
        <v>120</v>
      </c>
      <c r="I276" t="s">
        <v>23</v>
      </c>
      <c r="J276">
        <v>21</v>
      </c>
      <c r="K276" t="str">
        <f>IF(J276="","Not Provided",VLOOKUP(J276,YOE_correlation[],2,TRUE))</f>
        <v>5. Expert / Veteran</v>
      </c>
      <c r="L276">
        <v>100</v>
      </c>
      <c r="M276">
        <f t="shared" si="21"/>
        <v>100</v>
      </c>
      <c r="N276">
        <v>0</v>
      </c>
      <c r="P276" t="str">
        <f t="shared" si="22"/>
        <v>Not Reported</v>
      </c>
      <c r="Q276" s="1">
        <v>0.7</v>
      </c>
      <c r="R276" s="6">
        <f t="shared" si="23"/>
        <v>0.7</v>
      </c>
    </row>
    <row r="277" spans="1:18" x14ac:dyDescent="0.45">
      <c r="A277" t="s">
        <v>616</v>
      </c>
      <c r="B277" t="s">
        <v>617</v>
      </c>
      <c r="C277" t="str">
        <f t="shared" si="25"/>
        <v>Haley Yates</v>
      </c>
      <c r="D277" t="s">
        <v>8</v>
      </c>
      <c r="E277" t="str">
        <f t="shared" si="20"/>
        <v>Female</v>
      </c>
      <c r="F277">
        <v>26</v>
      </c>
      <c r="G277" t="s">
        <v>158</v>
      </c>
      <c r="H277" t="s">
        <v>159</v>
      </c>
      <c r="I277" t="s">
        <v>58</v>
      </c>
      <c r="J277">
        <v>4</v>
      </c>
      <c r="K277" t="str">
        <f>IF(J277="","Not Provided",VLOOKUP(J277,YOE_correlation[],2,TRUE))</f>
        <v>1. Entry-level</v>
      </c>
      <c r="L277" t="s">
        <v>12</v>
      </c>
      <c r="M277">
        <f t="shared" si="21"/>
        <v>100</v>
      </c>
      <c r="N277">
        <v>3.6</v>
      </c>
      <c r="O277" t="s">
        <v>143</v>
      </c>
      <c r="P277" t="str">
        <f t="shared" si="22"/>
        <v>Not Active</v>
      </c>
      <c r="Q277" s="1">
        <v>0.81</v>
      </c>
      <c r="R277" s="6">
        <f t="shared" si="23"/>
        <v>0.81</v>
      </c>
    </row>
    <row r="278" spans="1:18" x14ac:dyDescent="0.45">
      <c r="A278" t="s">
        <v>618</v>
      </c>
      <c r="B278" t="s">
        <v>619</v>
      </c>
      <c r="C278" t="str">
        <f t="shared" si="25"/>
        <v>Richard Mcguire</v>
      </c>
      <c r="D278" t="s">
        <v>47</v>
      </c>
      <c r="E278" t="str">
        <f t="shared" si="20"/>
        <v>Male</v>
      </c>
      <c r="F278">
        <v>44</v>
      </c>
      <c r="G278" t="s">
        <v>108</v>
      </c>
      <c r="H278" t="s">
        <v>109</v>
      </c>
      <c r="I278" t="s">
        <v>99</v>
      </c>
      <c r="J278">
        <v>18</v>
      </c>
      <c r="K278" t="str">
        <f>IF(J278="","Not Provided",VLOOKUP(J278,YOE_correlation[],2,TRUE))</f>
        <v>4. Senior</v>
      </c>
      <c r="L278">
        <v>20</v>
      </c>
      <c r="M278">
        <f t="shared" si="21"/>
        <v>20</v>
      </c>
      <c r="N278">
        <v>4.7</v>
      </c>
      <c r="O278">
        <v>1</v>
      </c>
      <c r="P278" t="str">
        <f t="shared" si="22"/>
        <v>Active</v>
      </c>
      <c r="Q278" s="1">
        <v>0.88</v>
      </c>
      <c r="R278" s="6">
        <f t="shared" si="23"/>
        <v>0.88</v>
      </c>
    </row>
    <row r="279" spans="1:18" x14ac:dyDescent="0.45">
      <c r="A279" t="s">
        <v>620</v>
      </c>
      <c r="B279" t="s">
        <v>621</v>
      </c>
      <c r="C279" t="str">
        <f t="shared" si="25"/>
        <v>Stephanie Fisher</v>
      </c>
      <c r="D279" t="s">
        <v>62</v>
      </c>
      <c r="E279" t="str">
        <f t="shared" si="20"/>
        <v>Female</v>
      </c>
      <c r="F279">
        <v>31</v>
      </c>
      <c r="G279" t="s">
        <v>137</v>
      </c>
      <c r="H279" t="s">
        <v>138</v>
      </c>
      <c r="I279" t="s">
        <v>58</v>
      </c>
      <c r="J279">
        <v>12</v>
      </c>
      <c r="K279" t="str">
        <f>IF(J279="","Not Provided",VLOOKUP(J279,YOE_correlation[],2,TRUE))</f>
        <v>3. Experienced</v>
      </c>
      <c r="L279" s="2">
        <v>40</v>
      </c>
      <c r="M279">
        <f t="shared" si="21"/>
        <v>40</v>
      </c>
      <c r="O279">
        <v>1</v>
      </c>
      <c r="P279" t="str">
        <f t="shared" si="22"/>
        <v>Active</v>
      </c>
      <c r="Q279" s="1">
        <v>1</v>
      </c>
      <c r="R279" s="6">
        <f t="shared" si="23"/>
        <v>1</v>
      </c>
    </row>
    <row r="280" spans="1:18" x14ac:dyDescent="0.45">
      <c r="A280" t="s">
        <v>622</v>
      </c>
      <c r="B280" t="s">
        <v>623</v>
      </c>
      <c r="C280" t="str">
        <f t="shared" si="25"/>
        <v>Anthony Goodwin DDS</v>
      </c>
      <c r="D280" t="s">
        <v>15</v>
      </c>
      <c r="E280" t="str">
        <f t="shared" si="20"/>
        <v>Male</v>
      </c>
      <c r="F280">
        <v>60</v>
      </c>
      <c r="G280" t="s">
        <v>48</v>
      </c>
      <c r="H280" t="s">
        <v>49</v>
      </c>
      <c r="I280" t="s">
        <v>37</v>
      </c>
      <c r="J280">
        <v>6</v>
      </c>
      <c r="K280" t="str">
        <f>IF(J280="","Not Provided",VLOOKUP(J280,YOE_correlation[],2,TRUE))</f>
        <v>2. Intermediate</v>
      </c>
      <c r="M280" t="str">
        <f t="shared" si="21"/>
        <v/>
      </c>
      <c r="N280">
        <v>3.2</v>
      </c>
      <c r="O280">
        <v>0</v>
      </c>
      <c r="P280" t="str">
        <f t="shared" si="22"/>
        <v>Not Active</v>
      </c>
      <c r="Q280">
        <v>95</v>
      </c>
      <c r="R280" s="6">
        <f t="shared" si="23"/>
        <v>0.95</v>
      </c>
    </row>
    <row r="281" spans="1:18" x14ac:dyDescent="0.45">
      <c r="A281" t="s">
        <v>624</v>
      </c>
      <c r="B281" t="s">
        <v>625</v>
      </c>
      <c r="C281" t="str">
        <f t="shared" si="25"/>
        <v>Meagan Walters</v>
      </c>
      <c r="D281" t="s">
        <v>26</v>
      </c>
      <c r="E281" t="str">
        <f t="shared" si="20"/>
        <v>Female</v>
      </c>
      <c r="F281">
        <v>23</v>
      </c>
      <c r="G281" t="s">
        <v>52</v>
      </c>
      <c r="H281" t="s">
        <v>10</v>
      </c>
      <c r="I281" t="s">
        <v>5</v>
      </c>
      <c r="J281">
        <v>4</v>
      </c>
      <c r="K281" t="str">
        <f>IF(J281="","Not Provided",VLOOKUP(J281,YOE_correlation[],2,TRUE))</f>
        <v>1. Entry-level</v>
      </c>
      <c r="L281" t="s">
        <v>296</v>
      </c>
      <c r="M281">
        <f t="shared" si="21"/>
        <v>20</v>
      </c>
      <c r="O281">
        <v>0</v>
      </c>
      <c r="P281" t="str">
        <f t="shared" si="22"/>
        <v>Not Active</v>
      </c>
      <c r="Q281" s="1">
        <v>0.71</v>
      </c>
      <c r="R281" s="6">
        <f t="shared" si="23"/>
        <v>0.71</v>
      </c>
    </row>
    <row r="282" spans="1:18" x14ac:dyDescent="0.45">
      <c r="A282" t="s">
        <v>626</v>
      </c>
      <c r="B282" t="s">
        <v>627</v>
      </c>
      <c r="C282" t="str">
        <f t="shared" si="25"/>
        <v>David Powell</v>
      </c>
      <c r="D282" t="s">
        <v>77</v>
      </c>
      <c r="E282" t="str">
        <f t="shared" si="20"/>
        <v>Male</v>
      </c>
      <c r="F282">
        <v>42</v>
      </c>
      <c r="G282" t="s">
        <v>35</v>
      </c>
      <c r="H282" t="s">
        <v>36</v>
      </c>
      <c r="I282" t="s">
        <v>58</v>
      </c>
      <c r="J282">
        <v>13</v>
      </c>
      <c r="K282" t="str">
        <f>IF(J282="","Not Provided",VLOOKUP(J282,YOE_correlation[],2,TRUE))</f>
        <v>3. Experienced</v>
      </c>
      <c r="L282" s="2">
        <v>20</v>
      </c>
      <c r="M282">
        <f t="shared" si="21"/>
        <v>20</v>
      </c>
      <c r="N282">
        <v>4.7</v>
      </c>
      <c r="O282" t="s">
        <v>19</v>
      </c>
      <c r="P282" t="str">
        <f t="shared" si="22"/>
        <v>Not Active</v>
      </c>
      <c r="Q282" s="1">
        <v>0.85</v>
      </c>
      <c r="R282" s="6">
        <f t="shared" si="23"/>
        <v>0.85</v>
      </c>
    </row>
    <row r="283" spans="1:18" x14ac:dyDescent="0.45">
      <c r="A283" t="s">
        <v>628</v>
      </c>
      <c r="B283" t="s">
        <v>629</v>
      </c>
      <c r="C283" t="str">
        <f t="shared" si="25"/>
        <v>Kelly Jones</v>
      </c>
      <c r="D283" t="s">
        <v>2</v>
      </c>
      <c r="E283" t="str">
        <f t="shared" si="20"/>
        <v>Female</v>
      </c>
      <c r="F283">
        <v>48</v>
      </c>
      <c r="G283" t="s">
        <v>78</v>
      </c>
      <c r="H283" t="s">
        <v>79</v>
      </c>
      <c r="I283" t="s">
        <v>11</v>
      </c>
      <c r="J283">
        <v>6</v>
      </c>
      <c r="K283" t="str">
        <f>IF(J283="","Not Provided",VLOOKUP(J283,YOE_correlation[],2,TRUE))</f>
        <v>2. Intermediate</v>
      </c>
      <c r="L283">
        <v>30</v>
      </c>
      <c r="M283">
        <f t="shared" si="21"/>
        <v>30</v>
      </c>
      <c r="O283" t="s">
        <v>19</v>
      </c>
      <c r="P283" t="str">
        <f t="shared" si="22"/>
        <v>Not Active</v>
      </c>
      <c r="Q283" s="1">
        <v>0.96</v>
      </c>
      <c r="R283" s="6">
        <f t="shared" si="23"/>
        <v>0.96</v>
      </c>
    </row>
    <row r="284" spans="1:18" x14ac:dyDescent="0.45">
      <c r="A284" t="s">
        <v>630</v>
      </c>
      <c r="B284" t="s">
        <v>631</v>
      </c>
      <c r="C284" t="str">
        <f>_xlfn.TEXTAFTER(B284,". ",)</f>
        <v>Michael Aguilar</v>
      </c>
      <c r="D284" t="s">
        <v>34</v>
      </c>
      <c r="E284" t="str">
        <f t="shared" si="20"/>
        <v>Male</v>
      </c>
      <c r="F284">
        <v>42</v>
      </c>
      <c r="G284" t="s">
        <v>29</v>
      </c>
      <c r="H284" t="s">
        <v>30</v>
      </c>
      <c r="I284" t="s">
        <v>18</v>
      </c>
      <c r="J284">
        <v>10</v>
      </c>
      <c r="K284" t="str">
        <f>IF(J284="","Not Provided",VLOOKUP(J284,YOE_correlation[],2,TRUE))</f>
        <v>2. Intermediate</v>
      </c>
      <c r="L284" t="s">
        <v>296</v>
      </c>
      <c r="M284">
        <f t="shared" si="21"/>
        <v>20</v>
      </c>
      <c r="N284">
        <v>2.4</v>
      </c>
      <c r="O284" t="s">
        <v>59</v>
      </c>
      <c r="P284" t="str">
        <f t="shared" si="22"/>
        <v>Active</v>
      </c>
      <c r="Q284" s="1">
        <v>0.92</v>
      </c>
      <c r="R284" s="6">
        <f t="shared" si="23"/>
        <v>0.92</v>
      </c>
    </row>
    <row r="285" spans="1:18" x14ac:dyDescent="0.45">
      <c r="A285" t="s">
        <v>632</v>
      </c>
      <c r="B285" t="s">
        <v>633</v>
      </c>
      <c r="C285" t="str">
        <f t="shared" ref="C285:C310" si="26">B285</f>
        <v>Alex Novak</v>
      </c>
      <c r="D285" t="s">
        <v>77</v>
      </c>
      <c r="E285" t="str">
        <f t="shared" si="20"/>
        <v>Male</v>
      </c>
      <c r="F285">
        <v>52</v>
      </c>
      <c r="G285" t="s">
        <v>97</v>
      </c>
      <c r="H285" t="s">
        <v>98</v>
      </c>
      <c r="I285" t="s">
        <v>63</v>
      </c>
      <c r="J285">
        <v>20</v>
      </c>
      <c r="K285" t="str">
        <f>IF(J285="","Not Provided",VLOOKUP(J285,YOE_correlation[],2,TRUE))</f>
        <v>4. Senior</v>
      </c>
      <c r="L285">
        <v>50</v>
      </c>
      <c r="M285">
        <f t="shared" si="21"/>
        <v>50</v>
      </c>
      <c r="O285" t="b">
        <v>0</v>
      </c>
      <c r="P285" t="str">
        <f t="shared" si="22"/>
        <v>Not Active</v>
      </c>
      <c r="Q285" s="1">
        <v>0.79</v>
      </c>
      <c r="R285" s="6">
        <f t="shared" si="23"/>
        <v>0.79</v>
      </c>
    </row>
    <row r="286" spans="1:18" x14ac:dyDescent="0.45">
      <c r="A286" t="s">
        <v>634</v>
      </c>
      <c r="B286" t="s">
        <v>635</v>
      </c>
      <c r="C286" t="str">
        <f t="shared" si="26"/>
        <v>Ann Contreras</v>
      </c>
      <c r="D286" t="s">
        <v>26</v>
      </c>
      <c r="E286" t="str">
        <f t="shared" si="20"/>
        <v>Female</v>
      </c>
      <c r="F286">
        <v>55</v>
      </c>
      <c r="G286" t="s">
        <v>70</v>
      </c>
      <c r="H286" t="s">
        <v>71</v>
      </c>
      <c r="I286" t="s">
        <v>23</v>
      </c>
      <c r="J286">
        <v>20</v>
      </c>
      <c r="K286" t="str">
        <f>IF(J286="","Not Provided",VLOOKUP(J286,YOE_correlation[],2,TRUE))</f>
        <v>4. Senior</v>
      </c>
      <c r="L286">
        <v>75</v>
      </c>
      <c r="M286">
        <f t="shared" si="21"/>
        <v>75</v>
      </c>
      <c r="N286">
        <v>2.9</v>
      </c>
      <c r="O286" t="b">
        <v>0</v>
      </c>
      <c r="P286" t="str">
        <f t="shared" si="22"/>
        <v>Not Active</v>
      </c>
      <c r="R286" s="6" t="str">
        <f t="shared" si="23"/>
        <v>Not Rated</v>
      </c>
    </row>
    <row r="287" spans="1:18" x14ac:dyDescent="0.45">
      <c r="A287" t="s">
        <v>636</v>
      </c>
      <c r="B287" t="s">
        <v>637</v>
      </c>
      <c r="C287" t="str">
        <f t="shared" si="26"/>
        <v>Mary Reed</v>
      </c>
      <c r="D287" t="s">
        <v>2</v>
      </c>
      <c r="E287" t="str">
        <f t="shared" si="20"/>
        <v>Female</v>
      </c>
      <c r="F287">
        <v>58</v>
      </c>
      <c r="G287" t="s">
        <v>137</v>
      </c>
      <c r="H287" t="s">
        <v>138</v>
      </c>
      <c r="I287" t="s">
        <v>63</v>
      </c>
      <c r="J287">
        <v>11</v>
      </c>
      <c r="K287" t="str">
        <f>IF(J287="","Not Provided",VLOOKUP(J287,YOE_correlation[],2,TRUE))</f>
        <v>3. Experienced</v>
      </c>
      <c r="L287">
        <v>50</v>
      </c>
      <c r="M287">
        <f t="shared" si="21"/>
        <v>50</v>
      </c>
      <c r="N287">
        <v>0</v>
      </c>
      <c r="O287">
        <v>0</v>
      </c>
      <c r="P287" t="str">
        <f t="shared" si="22"/>
        <v>Not Active</v>
      </c>
      <c r="R287" s="6" t="str">
        <f t="shared" si="23"/>
        <v>Not Rated</v>
      </c>
    </row>
    <row r="288" spans="1:18" x14ac:dyDescent="0.45">
      <c r="A288" t="s">
        <v>638</v>
      </c>
      <c r="B288" t="s">
        <v>639</v>
      </c>
      <c r="C288" t="str">
        <f t="shared" si="26"/>
        <v>Lauren Ross</v>
      </c>
      <c r="D288" t="s">
        <v>8</v>
      </c>
      <c r="E288" t="str">
        <f t="shared" si="20"/>
        <v>Female</v>
      </c>
      <c r="F288">
        <v>46</v>
      </c>
      <c r="G288" t="s">
        <v>97</v>
      </c>
      <c r="H288" t="s">
        <v>98</v>
      </c>
      <c r="I288" t="s">
        <v>99</v>
      </c>
      <c r="J288">
        <v>12</v>
      </c>
      <c r="K288" t="str">
        <f>IF(J288="","Not Provided",VLOOKUP(J288,YOE_correlation[],2,TRUE))</f>
        <v>3. Experienced</v>
      </c>
      <c r="L288">
        <v>20</v>
      </c>
      <c r="M288">
        <f t="shared" si="21"/>
        <v>20</v>
      </c>
      <c r="N288">
        <v>0</v>
      </c>
      <c r="O288" t="b">
        <v>0</v>
      </c>
      <c r="P288" t="str">
        <f t="shared" si="22"/>
        <v>Not Active</v>
      </c>
      <c r="Q288" s="1">
        <v>0.89</v>
      </c>
      <c r="R288" s="6">
        <f t="shared" si="23"/>
        <v>0.89</v>
      </c>
    </row>
    <row r="289" spans="1:18" x14ac:dyDescent="0.45">
      <c r="A289" t="s">
        <v>640</v>
      </c>
      <c r="B289" t="s">
        <v>641</v>
      </c>
      <c r="C289" t="str">
        <f t="shared" si="26"/>
        <v>Candice Wise</v>
      </c>
      <c r="D289" t="s">
        <v>8</v>
      </c>
      <c r="E289" t="str">
        <f t="shared" si="20"/>
        <v>Female</v>
      </c>
      <c r="F289">
        <v>45</v>
      </c>
      <c r="G289" t="s">
        <v>173</v>
      </c>
      <c r="H289" t="s">
        <v>57</v>
      </c>
      <c r="I289" t="s">
        <v>99</v>
      </c>
      <c r="J289">
        <v>1</v>
      </c>
      <c r="K289" t="str">
        <f>IF(J289="","Not Provided",VLOOKUP(J289,YOE_correlation[],2,TRUE))</f>
        <v>1. Entry-level</v>
      </c>
      <c r="L289">
        <v>100</v>
      </c>
      <c r="M289">
        <f t="shared" si="21"/>
        <v>100</v>
      </c>
      <c r="N289">
        <v>1.5</v>
      </c>
      <c r="O289">
        <v>1</v>
      </c>
      <c r="P289" t="str">
        <f t="shared" si="22"/>
        <v>Active</v>
      </c>
      <c r="Q289" s="1">
        <v>1</v>
      </c>
      <c r="R289" s="6">
        <f t="shared" si="23"/>
        <v>1</v>
      </c>
    </row>
    <row r="290" spans="1:18" x14ac:dyDescent="0.45">
      <c r="A290" t="s">
        <v>642</v>
      </c>
      <c r="B290" t="s">
        <v>643</v>
      </c>
      <c r="C290" t="str">
        <f t="shared" si="26"/>
        <v>Joyce Humphrey</v>
      </c>
      <c r="D290" t="s">
        <v>8</v>
      </c>
      <c r="E290" t="str">
        <f t="shared" si="20"/>
        <v>Female</v>
      </c>
      <c r="F290">
        <v>56</v>
      </c>
      <c r="G290" t="s">
        <v>78</v>
      </c>
      <c r="H290" t="s">
        <v>79</v>
      </c>
      <c r="I290" t="s">
        <v>99</v>
      </c>
      <c r="J290">
        <v>2</v>
      </c>
      <c r="K290" t="str">
        <f>IF(J290="","Not Provided",VLOOKUP(J290,YOE_correlation[],2,TRUE))</f>
        <v>1. Entry-level</v>
      </c>
      <c r="L290">
        <v>30</v>
      </c>
      <c r="M290">
        <f t="shared" si="21"/>
        <v>30</v>
      </c>
      <c r="N290">
        <v>1.9</v>
      </c>
      <c r="O290">
        <v>1</v>
      </c>
      <c r="P290" t="str">
        <f t="shared" si="22"/>
        <v>Active</v>
      </c>
      <c r="Q290" s="1">
        <v>0.81</v>
      </c>
      <c r="R290" s="6">
        <f t="shared" si="23"/>
        <v>0.81</v>
      </c>
    </row>
    <row r="291" spans="1:18" x14ac:dyDescent="0.45">
      <c r="A291" t="s">
        <v>644</v>
      </c>
      <c r="B291" t="s">
        <v>645</v>
      </c>
      <c r="C291" t="str">
        <f t="shared" si="26"/>
        <v>James Carr</v>
      </c>
      <c r="D291" t="s">
        <v>15</v>
      </c>
      <c r="E291" t="str">
        <f t="shared" si="20"/>
        <v>Male</v>
      </c>
      <c r="F291">
        <v>44</v>
      </c>
      <c r="G291" t="s">
        <v>52</v>
      </c>
      <c r="H291" t="s">
        <v>10</v>
      </c>
      <c r="I291" t="s">
        <v>5</v>
      </c>
      <c r="J291">
        <v>13</v>
      </c>
      <c r="K291" t="str">
        <f>IF(J291="","Not Provided",VLOOKUP(J291,YOE_correlation[],2,TRUE))</f>
        <v>3. Experienced</v>
      </c>
      <c r="L291">
        <v>100</v>
      </c>
      <c r="M291">
        <f t="shared" si="21"/>
        <v>100</v>
      </c>
      <c r="N291">
        <v>3.1</v>
      </c>
      <c r="O291" t="s">
        <v>59</v>
      </c>
      <c r="P291" t="str">
        <f t="shared" si="22"/>
        <v>Active</v>
      </c>
      <c r="Q291">
        <v>95</v>
      </c>
      <c r="R291" s="6">
        <f t="shared" si="23"/>
        <v>0.95</v>
      </c>
    </row>
    <row r="292" spans="1:18" x14ac:dyDescent="0.45">
      <c r="A292" t="s">
        <v>646</v>
      </c>
      <c r="B292" t="s">
        <v>647</v>
      </c>
      <c r="C292" t="str">
        <f t="shared" si="26"/>
        <v>Joseph Mendoza</v>
      </c>
      <c r="D292" t="s">
        <v>82</v>
      </c>
      <c r="E292" t="str">
        <f t="shared" si="20"/>
        <v>Male</v>
      </c>
      <c r="F292">
        <v>46</v>
      </c>
      <c r="G292" t="s">
        <v>35</v>
      </c>
      <c r="H292" t="s">
        <v>36</v>
      </c>
      <c r="I292" t="s">
        <v>58</v>
      </c>
      <c r="J292">
        <v>0</v>
      </c>
      <c r="K292" t="str">
        <f>IF(J292="","Not Provided",VLOOKUP(J292,YOE_correlation[],2,TRUE))</f>
        <v>1. Entry-level</v>
      </c>
      <c r="M292" t="str">
        <f t="shared" si="21"/>
        <v/>
      </c>
      <c r="N292">
        <v>1.8</v>
      </c>
      <c r="O292" t="s">
        <v>19</v>
      </c>
      <c r="P292" t="str">
        <f t="shared" si="22"/>
        <v>Not Active</v>
      </c>
      <c r="Q292" s="1">
        <v>0.88</v>
      </c>
      <c r="R292" s="6">
        <f t="shared" si="23"/>
        <v>0.88</v>
      </c>
    </row>
    <row r="293" spans="1:18" x14ac:dyDescent="0.45">
      <c r="A293" t="s">
        <v>648</v>
      </c>
      <c r="B293" t="s">
        <v>649</v>
      </c>
      <c r="C293" t="str">
        <f t="shared" si="26"/>
        <v>Cathy Baldwin</v>
      </c>
      <c r="D293" t="s">
        <v>62</v>
      </c>
      <c r="E293" t="str">
        <f t="shared" si="20"/>
        <v>Female</v>
      </c>
      <c r="F293">
        <v>27</v>
      </c>
      <c r="G293" t="s">
        <v>70</v>
      </c>
      <c r="H293" t="s">
        <v>71</v>
      </c>
      <c r="I293" t="s">
        <v>23</v>
      </c>
      <c r="J293">
        <v>7</v>
      </c>
      <c r="K293" t="str">
        <f>IF(J293="","Not Provided",VLOOKUP(J293,YOE_correlation[],2,TRUE))</f>
        <v>2. Intermediate</v>
      </c>
      <c r="L293">
        <v>30</v>
      </c>
      <c r="M293">
        <f t="shared" si="21"/>
        <v>30</v>
      </c>
      <c r="N293">
        <v>2.4</v>
      </c>
      <c r="O293" t="s">
        <v>53</v>
      </c>
      <c r="P293" t="str">
        <f t="shared" si="22"/>
        <v>Active</v>
      </c>
      <c r="Q293" s="1">
        <v>0.66</v>
      </c>
      <c r="R293" s="6">
        <f t="shared" si="23"/>
        <v>0.66</v>
      </c>
    </row>
    <row r="294" spans="1:18" x14ac:dyDescent="0.45">
      <c r="A294" t="s">
        <v>650</v>
      </c>
      <c r="B294" t="s">
        <v>651</v>
      </c>
      <c r="C294" t="str">
        <f t="shared" si="26"/>
        <v>Christine Hart</v>
      </c>
      <c r="D294" t="s">
        <v>8</v>
      </c>
      <c r="E294" t="str">
        <f t="shared" si="20"/>
        <v>Female</v>
      </c>
      <c r="F294">
        <v>49</v>
      </c>
      <c r="G294" t="s">
        <v>78</v>
      </c>
      <c r="H294" t="s">
        <v>79</v>
      </c>
      <c r="I294" t="s">
        <v>5</v>
      </c>
      <c r="J294">
        <v>13</v>
      </c>
      <c r="K294" t="str">
        <f>IF(J294="","Not Provided",VLOOKUP(J294,YOE_correlation[],2,TRUE))</f>
        <v>3. Experienced</v>
      </c>
      <c r="L294">
        <v>100</v>
      </c>
      <c r="M294">
        <f t="shared" si="21"/>
        <v>100</v>
      </c>
      <c r="N294">
        <v>4.2</v>
      </c>
      <c r="O294">
        <v>1</v>
      </c>
      <c r="P294" t="str">
        <f t="shared" si="22"/>
        <v>Active</v>
      </c>
      <c r="Q294" s="1">
        <v>0.84</v>
      </c>
      <c r="R294" s="6">
        <f t="shared" si="23"/>
        <v>0.84</v>
      </c>
    </row>
    <row r="295" spans="1:18" x14ac:dyDescent="0.45">
      <c r="A295" t="s">
        <v>652</v>
      </c>
      <c r="B295" t="s">
        <v>653</v>
      </c>
      <c r="C295" t="str">
        <f t="shared" si="26"/>
        <v>Mike Stanley</v>
      </c>
      <c r="D295" t="s">
        <v>82</v>
      </c>
      <c r="E295" t="str">
        <f t="shared" si="20"/>
        <v>Male</v>
      </c>
      <c r="F295">
        <v>53</v>
      </c>
      <c r="G295" t="s">
        <v>162</v>
      </c>
      <c r="H295" t="s">
        <v>57</v>
      </c>
      <c r="I295" t="s">
        <v>23</v>
      </c>
      <c r="J295">
        <v>21</v>
      </c>
      <c r="K295" t="str">
        <f>IF(J295="","Not Provided",VLOOKUP(J295,YOE_correlation[],2,TRUE))</f>
        <v>5. Expert / Veteran</v>
      </c>
      <c r="L295" s="2">
        <v>50</v>
      </c>
      <c r="M295">
        <f t="shared" si="21"/>
        <v>50</v>
      </c>
      <c r="N295">
        <v>1.4</v>
      </c>
      <c r="O295" t="s">
        <v>19</v>
      </c>
      <c r="P295" t="str">
        <f t="shared" si="22"/>
        <v>Not Active</v>
      </c>
      <c r="R295" s="6" t="str">
        <f t="shared" si="23"/>
        <v>Not Rated</v>
      </c>
    </row>
    <row r="296" spans="1:18" x14ac:dyDescent="0.45">
      <c r="A296" t="s">
        <v>654</v>
      </c>
      <c r="B296" t="s">
        <v>655</v>
      </c>
      <c r="C296" t="str">
        <f t="shared" si="26"/>
        <v>Jeffrey Edwards</v>
      </c>
      <c r="D296" t="s">
        <v>82</v>
      </c>
      <c r="E296" t="str">
        <f t="shared" si="20"/>
        <v>Male</v>
      </c>
      <c r="F296">
        <v>56</v>
      </c>
      <c r="G296" t="s">
        <v>9</v>
      </c>
      <c r="H296" t="s">
        <v>10</v>
      </c>
      <c r="I296" t="s">
        <v>23</v>
      </c>
      <c r="J296">
        <v>19</v>
      </c>
      <c r="K296" t="str">
        <f>IF(J296="","Not Provided",VLOOKUP(J296,YOE_correlation[],2,TRUE))</f>
        <v>4. Senior</v>
      </c>
      <c r="L296">
        <v>40</v>
      </c>
      <c r="M296">
        <f t="shared" si="21"/>
        <v>40</v>
      </c>
      <c r="N296">
        <v>1.2</v>
      </c>
      <c r="O296" t="s">
        <v>59</v>
      </c>
      <c r="P296" t="str">
        <f t="shared" si="22"/>
        <v>Active</v>
      </c>
      <c r="Q296" s="1">
        <v>0.82</v>
      </c>
      <c r="R296" s="6">
        <f t="shared" si="23"/>
        <v>0.82</v>
      </c>
    </row>
    <row r="297" spans="1:18" x14ac:dyDescent="0.45">
      <c r="A297" t="s">
        <v>656</v>
      </c>
      <c r="B297" t="s">
        <v>657</v>
      </c>
      <c r="C297" t="str">
        <f t="shared" si="26"/>
        <v>Amy Lee</v>
      </c>
      <c r="D297" t="s">
        <v>8</v>
      </c>
      <c r="E297" t="str">
        <f t="shared" si="20"/>
        <v>Female</v>
      </c>
      <c r="F297">
        <v>56</v>
      </c>
      <c r="G297" t="s">
        <v>52</v>
      </c>
      <c r="H297" t="s">
        <v>10</v>
      </c>
      <c r="I297" t="s">
        <v>74</v>
      </c>
      <c r="J297">
        <v>34</v>
      </c>
      <c r="K297" t="str">
        <f>IF(J297="","Not Provided",VLOOKUP(J297,YOE_correlation[],2,TRUE))</f>
        <v>5. Expert / Veteran</v>
      </c>
      <c r="M297" t="str">
        <f t="shared" si="21"/>
        <v/>
      </c>
      <c r="N297">
        <v>2.1</v>
      </c>
      <c r="O297" t="s">
        <v>53</v>
      </c>
      <c r="P297" t="str">
        <f t="shared" si="22"/>
        <v>Active</v>
      </c>
      <c r="Q297" s="1">
        <v>0.84</v>
      </c>
      <c r="R297" s="6">
        <f t="shared" si="23"/>
        <v>0.84</v>
      </c>
    </row>
    <row r="298" spans="1:18" x14ac:dyDescent="0.45">
      <c r="A298" t="s">
        <v>658</v>
      </c>
      <c r="B298" t="s">
        <v>659</v>
      </c>
      <c r="C298" t="str">
        <f t="shared" si="26"/>
        <v>Mark Thompson</v>
      </c>
      <c r="D298" t="s">
        <v>47</v>
      </c>
      <c r="E298" t="str">
        <f t="shared" si="20"/>
        <v>Male</v>
      </c>
      <c r="F298">
        <v>38</v>
      </c>
      <c r="G298" t="s">
        <v>137</v>
      </c>
      <c r="H298" t="s">
        <v>138</v>
      </c>
      <c r="I298" t="s">
        <v>37</v>
      </c>
      <c r="J298">
        <v>3</v>
      </c>
      <c r="K298" t="str">
        <f>IF(J298="","Not Provided",VLOOKUP(J298,YOE_correlation[],2,TRUE))</f>
        <v>1. Entry-level</v>
      </c>
      <c r="L298">
        <v>100</v>
      </c>
      <c r="M298">
        <f t="shared" si="21"/>
        <v>100</v>
      </c>
      <c r="N298">
        <v>1.4</v>
      </c>
      <c r="O298" t="b">
        <v>0</v>
      </c>
      <c r="P298" t="str">
        <f t="shared" si="22"/>
        <v>Not Active</v>
      </c>
      <c r="Q298" s="1">
        <v>0.73</v>
      </c>
      <c r="R298" s="6">
        <f t="shared" si="23"/>
        <v>0.73</v>
      </c>
    </row>
    <row r="299" spans="1:18" x14ac:dyDescent="0.45">
      <c r="A299" t="s">
        <v>660</v>
      </c>
      <c r="B299" t="s">
        <v>661</v>
      </c>
      <c r="C299" t="str">
        <f t="shared" si="26"/>
        <v>Alex Wilson</v>
      </c>
      <c r="D299" t="s">
        <v>77</v>
      </c>
      <c r="E299" t="str">
        <f t="shared" si="20"/>
        <v>Male</v>
      </c>
      <c r="F299">
        <v>20</v>
      </c>
      <c r="G299" t="s">
        <v>97</v>
      </c>
      <c r="H299" t="s">
        <v>98</v>
      </c>
      <c r="I299" t="s">
        <v>11</v>
      </c>
      <c r="J299">
        <v>0</v>
      </c>
      <c r="K299" t="str">
        <f>IF(J299="","Not Provided",VLOOKUP(J299,YOE_correlation[],2,TRUE))</f>
        <v>1. Entry-level</v>
      </c>
      <c r="L299">
        <v>30</v>
      </c>
      <c r="M299">
        <f t="shared" si="21"/>
        <v>30</v>
      </c>
      <c r="N299">
        <v>3.8</v>
      </c>
      <c r="P299" t="str">
        <f t="shared" si="22"/>
        <v>Not Reported</v>
      </c>
      <c r="Q299" s="1">
        <v>0.93</v>
      </c>
      <c r="R299" s="6">
        <f t="shared" si="23"/>
        <v>0.93</v>
      </c>
    </row>
    <row r="300" spans="1:18" x14ac:dyDescent="0.45">
      <c r="A300" t="s">
        <v>662</v>
      </c>
      <c r="B300" t="s">
        <v>663</v>
      </c>
      <c r="C300" t="str">
        <f t="shared" si="26"/>
        <v>Nancy Mendez</v>
      </c>
      <c r="D300" t="s">
        <v>26</v>
      </c>
      <c r="E300" t="str">
        <f t="shared" si="20"/>
        <v>Female</v>
      </c>
      <c r="F300">
        <v>38</v>
      </c>
      <c r="G300" t="s">
        <v>112</v>
      </c>
      <c r="H300" t="s">
        <v>10</v>
      </c>
      <c r="I300" t="s">
        <v>99</v>
      </c>
      <c r="J300">
        <v>20</v>
      </c>
      <c r="K300" t="str">
        <f>IF(J300="","Not Provided",VLOOKUP(J300,YOE_correlation[],2,TRUE))</f>
        <v>4. Senior</v>
      </c>
      <c r="L300">
        <v>50</v>
      </c>
      <c r="M300">
        <f t="shared" si="21"/>
        <v>50</v>
      </c>
      <c r="N300">
        <v>0</v>
      </c>
      <c r="P300" t="str">
        <f t="shared" si="22"/>
        <v>Not Reported</v>
      </c>
      <c r="Q300" s="1">
        <v>0.64</v>
      </c>
      <c r="R300" s="6">
        <f t="shared" si="23"/>
        <v>0.64</v>
      </c>
    </row>
    <row r="301" spans="1:18" x14ac:dyDescent="0.45">
      <c r="A301" t="s">
        <v>664</v>
      </c>
      <c r="B301" t="s">
        <v>665</v>
      </c>
      <c r="C301" t="str">
        <f t="shared" si="26"/>
        <v>Beth Crane</v>
      </c>
      <c r="D301" t="s">
        <v>2</v>
      </c>
      <c r="E301" t="str">
        <f t="shared" si="20"/>
        <v>Female</v>
      </c>
      <c r="G301" t="s">
        <v>29</v>
      </c>
      <c r="H301" t="s">
        <v>30</v>
      </c>
      <c r="I301" t="s">
        <v>11</v>
      </c>
      <c r="J301">
        <v>6</v>
      </c>
      <c r="K301" t="str">
        <f>IF(J301="","Not Provided",VLOOKUP(J301,YOE_correlation[],2,TRUE))</f>
        <v>2. Intermediate</v>
      </c>
      <c r="L301">
        <v>40</v>
      </c>
      <c r="M301">
        <f t="shared" si="21"/>
        <v>40</v>
      </c>
      <c r="N301">
        <v>3.5</v>
      </c>
      <c r="O301">
        <v>0</v>
      </c>
      <c r="P301" t="str">
        <f t="shared" si="22"/>
        <v>Not Active</v>
      </c>
      <c r="Q301" s="1">
        <v>0.76</v>
      </c>
      <c r="R301" s="6">
        <f t="shared" si="23"/>
        <v>0.76</v>
      </c>
    </row>
    <row r="302" spans="1:18" x14ac:dyDescent="0.45">
      <c r="A302" t="s">
        <v>666</v>
      </c>
      <c r="B302" t="s">
        <v>667</v>
      </c>
      <c r="C302" t="str">
        <f t="shared" si="26"/>
        <v>Miguel Rogers</v>
      </c>
      <c r="D302" t="s">
        <v>47</v>
      </c>
      <c r="E302" t="str">
        <f t="shared" si="20"/>
        <v>Male</v>
      </c>
      <c r="F302">
        <v>46</v>
      </c>
      <c r="G302" t="s">
        <v>78</v>
      </c>
      <c r="H302" t="s">
        <v>79</v>
      </c>
      <c r="I302" t="s">
        <v>99</v>
      </c>
      <c r="J302">
        <v>13</v>
      </c>
      <c r="K302" t="str">
        <f>IF(J302="","Not Provided",VLOOKUP(J302,YOE_correlation[],2,TRUE))</f>
        <v>3. Experienced</v>
      </c>
      <c r="L302" s="2">
        <v>100</v>
      </c>
      <c r="M302">
        <f t="shared" si="21"/>
        <v>100</v>
      </c>
      <c r="N302">
        <v>0</v>
      </c>
      <c r="O302" t="s">
        <v>59</v>
      </c>
      <c r="P302" t="str">
        <f t="shared" si="22"/>
        <v>Active</v>
      </c>
      <c r="Q302" s="1">
        <v>0.97</v>
      </c>
      <c r="R302" s="6">
        <f t="shared" si="23"/>
        <v>0.97</v>
      </c>
    </row>
    <row r="303" spans="1:18" x14ac:dyDescent="0.45">
      <c r="A303" t="s">
        <v>668</v>
      </c>
      <c r="B303" t="s">
        <v>669</v>
      </c>
      <c r="C303" t="str">
        <f t="shared" si="26"/>
        <v>Thomas Robles</v>
      </c>
      <c r="D303" t="s">
        <v>82</v>
      </c>
      <c r="E303" t="str">
        <f t="shared" si="20"/>
        <v>Male</v>
      </c>
      <c r="F303">
        <v>36</v>
      </c>
      <c r="G303" t="s">
        <v>137</v>
      </c>
      <c r="H303" t="s">
        <v>138</v>
      </c>
      <c r="I303" t="s">
        <v>37</v>
      </c>
      <c r="J303">
        <v>9</v>
      </c>
      <c r="K303" t="str">
        <f>IF(J303="","Not Provided",VLOOKUP(J303,YOE_correlation[],2,TRUE))</f>
        <v>2. Intermediate</v>
      </c>
      <c r="L303">
        <v>75</v>
      </c>
      <c r="M303">
        <f t="shared" si="21"/>
        <v>75</v>
      </c>
      <c r="N303">
        <v>2.2000000000000002</v>
      </c>
      <c r="O303">
        <v>0</v>
      </c>
      <c r="P303" t="str">
        <f t="shared" si="22"/>
        <v>Not Active</v>
      </c>
      <c r="Q303" s="1">
        <v>0.95</v>
      </c>
      <c r="R303" s="6">
        <f t="shared" si="23"/>
        <v>0.95</v>
      </c>
    </row>
    <row r="304" spans="1:18" x14ac:dyDescent="0.45">
      <c r="A304" t="s">
        <v>670</v>
      </c>
      <c r="B304" t="s">
        <v>671</v>
      </c>
      <c r="C304" t="str">
        <f t="shared" si="26"/>
        <v>Joel Brown III</v>
      </c>
      <c r="D304" t="s">
        <v>82</v>
      </c>
      <c r="E304" t="str">
        <f t="shared" si="20"/>
        <v>Male</v>
      </c>
      <c r="F304">
        <v>33</v>
      </c>
      <c r="G304" t="s">
        <v>108</v>
      </c>
      <c r="H304" t="s">
        <v>109</v>
      </c>
      <c r="I304" t="s">
        <v>23</v>
      </c>
      <c r="J304">
        <v>2</v>
      </c>
      <c r="K304" t="str">
        <f>IF(J304="","Not Provided",VLOOKUP(J304,YOE_correlation[],2,TRUE))</f>
        <v>1. Entry-level</v>
      </c>
      <c r="L304">
        <v>75</v>
      </c>
      <c r="M304">
        <f t="shared" si="21"/>
        <v>75</v>
      </c>
      <c r="N304">
        <v>2.5</v>
      </c>
      <c r="O304" t="b">
        <v>0</v>
      </c>
      <c r="P304" t="str">
        <f t="shared" si="22"/>
        <v>Not Active</v>
      </c>
      <c r="Q304" s="1">
        <v>0.65</v>
      </c>
      <c r="R304" s="6">
        <f t="shared" si="23"/>
        <v>0.65</v>
      </c>
    </row>
    <row r="305" spans="1:18" x14ac:dyDescent="0.45">
      <c r="A305" t="s">
        <v>672</v>
      </c>
      <c r="B305" t="s">
        <v>673</v>
      </c>
      <c r="C305" t="str">
        <f t="shared" si="26"/>
        <v>Olivia Schultz</v>
      </c>
      <c r="D305" t="s">
        <v>22</v>
      </c>
      <c r="E305" t="str">
        <f t="shared" si="20"/>
        <v>Female</v>
      </c>
      <c r="F305">
        <v>37</v>
      </c>
      <c r="G305" t="s">
        <v>112</v>
      </c>
      <c r="H305" t="s">
        <v>10</v>
      </c>
      <c r="I305" t="s">
        <v>18</v>
      </c>
      <c r="J305">
        <v>0</v>
      </c>
      <c r="K305" t="str">
        <f>IF(J305="","Not Provided",VLOOKUP(J305,YOE_correlation[],2,TRUE))</f>
        <v>1. Entry-level</v>
      </c>
      <c r="L305" t="s">
        <v>83</v>
      </c>
      <c r="M305">
        <f t="shared" si="21"/>
        <v>50</v>
      </c>
      <c r="N305">
        <v>4.7</v>
      </c>
      <c r="O305">
        <v>0</v>
      </c>
      <c r="P305" t="str">
        <f t="shared" si="22"/>
        <v>Not Active</v>
      </c>
      <c r="Q305" s="1">
        <v>0.77</v>
      </c>
      <c r="R305" s="6">
        <f t="shared" si="23"/>
        <v>0.77</v>
      </c>
    </row>
    <row r="306" spans="1:18" x14ac:dyDescent="0.45">
      <c r="A306" t="s">
        <v>674</v>
      </c>
      <c r="B306" t="s">
        <v>675</v>
      </c>
      <c r="C306" t="str">
        <f t="shared" si="26"/>
        <v>Clayton Pena</v>
      </c>
      <c r="D306" t="s">
        <v>82</v>
      </c>
      <c r="E306" t="str">
        <f t="shared" si="20"/>
        <v>Male</v>
      </c>
      <c r="F306">
        <v>20</v>
      </c>
      <c r="G306" t="s">
        <v>123</v>
      </c>
      <c r="H306" t="s">
        <v>124</v>
      </c>
      <c r="I306" t="s">
        <v>37</v>
      </c>
      <c r="J306">
        <v>0</v>
      </c>
      <c r="K306" t="str">
        <f>IF(J306="","Not Provided",VLOOKUP(J306,YOE_correlation[],2,TRUE))</f>
        <v>1. Entry-level</v>
      </c>
      <c r="L306">
        <v>20</v>
      </c>
      <c r="M306">
        <f t="shared" si="21"/>
        <v>20</v>
      </c>
      <c r="N306">
        <v>3.9</v>
      </c>
      <c r="O306" t="b">
        <v>0</v>
      </c>
      <c r="P306" t="str">
        <f t="shared" si="22"/>
        <v>Not Active</v>
      </c>
      <c r="R306" s="6" t="str">
        <f t="shared" si="23"/>
        <v>Not Rated</v>
      </c>
    </row>
    <row r="307" spans="1:18" x14ac:dyDescent="0.45">
      <c r="A307" t="s">
        <v>676</v>
      </c>
      <c r="B307" t="s">
        <v>677</v>
      </c>
      <c r="C307" t="str">
        <f t="shared" si="26"/>
        <v>Ashley Salazar</v>
      </c>
      <c r="D307" t="s">
        <v>8</v>
      </c>
      <c r="E307" t="str">
        <f t="shared" si="20"/>
        <v>Female</v>
      </c>
      <c r="F307">
        <v>48</v>
      </c>
      <c r="G307" t="s">
        <v>158</v>
      </c>
      <c r="H307" t="s">
        <v>159</v>
      </c>
      <c r="I307" t="s">
        <v>37</v>
      </c>
      <c r="J307">
        <v>2</v>
      </c>
      <c r="K307" t="str">
        <f>IF(J307="","Not Provided",VLOOKUP(J307,YOE_correlation[],2,TRUE))</f>
        <v>1. Entry-level</v>
      </c>
      <c r="L307">
        <v>75</v>
      </c>
      <c r="M307">
        <f t="shared" si="21"/>
        <v>75</v>
      </c>
      <c r="N307">
        <v>1.6</v>
      </c>
      <c r="O307" t="s">
        <v>19</v>
      </c>
      <c r="P307" t="str">
        <f t="shared" si="22"/>
        <v>Not Active</v>
      </c>
      <c r="Q307" s="1">
        <v>0.67</v>
      </c>
      <c r="R307" s="6">
        <f t="shared" si="23"/>
        <v>0.67</v>
      </c>
    </row>
    <row r="308" spans="1:18" x14ac:dyDescent="0.45">
      <c r="A308" t="s">
        <v>678</v>
      </c>
      <c r="B308" t="s">
        <v>679</v>
      </c>
      <c r="C308" t="str">
        <f t="shared" si="26"/>
        <v>Robert Lucas</v>
      </c>
      <c r="D308" t="s">
        <v>15</v>
      </c>
      <c r="E308" t="str">
        <f t="shared" si="20"/>
        <v>Male</v>
      </c>
      <c r="F308">
        <v>27</v>
      </c>
      <c r="G308" t="s">
        <v>119</v>
      </c>
      <c r="H308" t="s">
        <v>120</v>
      </c>
      <c r="I308" t="s">
        <v>63</v>
      </c>
      <c r="J308">
        <v>2</v>
      </c>
      <c r="K308" t="str">
        <f>IF(J308="","Not Provided",VLOOKUP(J308,YOE_correlation[],2,TRUE))</f>
        <v>1. Entry-level</v>
      </c>
      <c r="L308" s="2">
        <v>50</v>
      </c>
      <c r="M308">
        <f t="shared" si="21"/>
        <v>50</v>
      </c>
      <c r="O308">
        <v>0</v>
      </c>
      <c r="P308" t="str">
        <f t="shared" si="22"/>
        <v>Not Active</v>
      </c>
      <c r="Q308" s="1">
        <v>0.84</v>
      </c>
      <c r="R308" s="6">
        <f t="shared" si="23"/>
        <v>0.84</v>
      </c>
    </row>
    <row r="309" spans="1:18" x14ac:dyDescent="0.45">
      <c r="A309" t="s">
        <v>680</v>
      </c>
      <c r="B309" t="s">
        <v>681</v>
      </c>
      <c r="C309" t="str">
        <f t="shared" si="26"/>
        <v>David Cox</v>
      </c>
      <c r="D309" t="s">
        <v>77</v>
      </c>
      <c r="E309" t="str">
        <f t="shared" si="20"/>
        <v>Male</v>
      </c>
      <c r="F309">
        <v>34</v>
      </c>
      <c r="G309" t="s">
        <v>97</v>
      </c>
      <c r="H309" t="s">
        <v>98</v>
      </c>
      <c r="I309" t="s">
        <v>11</v>
      </c>
      <c r="J309">
        <v>1</v>
      </c>
      <c r="K309" t="str">
        <f>IF(J309="","Not Provided",VLOOKUP(J309,YOE_correlation[],2,TRUE))</f>
        <v>1. Entry-level</v>
      </c>
      <c r="L309">
        <v>30</v>
      </c>
      <c r="M309">
        <f t="shared" si="21"/>
        <v>30</v>
      </c>
      <c r="N309">
        <v>3.6</v>
      </c>
      <c r="O309">
        <v>1</v>
      </c>
      <c r="P309" t="str">
        <f t="shared" si="22"/>
        <v>Active</v>
      </c>
      <c r="Q309" s="1">
        <v>0.87</v>
      </c>
      <c r="R309" s="6">
        <f t="shared" si="23"/>
        <v>0.87</v>
      </c>
    </row>
    <row r="310" spans="1:18" x14ac:dyDescent="0.45">
      <c r="A310" t="s">
        <v>682</v>
      </c>
      <c r="B310" t="s">
        <v>683</v>
      </c>
      <c r="C310" t="str">
        <f t="shared" si="26"/>
        <v>Christian Campbell</v>
      </c>
      <c r="D310" t="s">
        <v>82</v>
      </c>
      <c r="E310" t="str">
        <f t="shared" si="20"/>
        <v>Male</v>
      </c>
      <c r="F310">
        <v>55</v>
      </c>
      <c r="G310" t="s">
        <v>92</v>
      </c>
      <c r="H310" t="s">
        <v>93</v>
      </c>
      <c r="I310" t="s">
        <v>99</v>
      </c>
      <c r="J310">
        <v>14</v>
      </c>
      <c r="K310" t="str">
        <f>IF(J310="","Not Provided",VLOOKUP(J310,YOE_correlation[],2,TRUE))</f>
        <v>3. Experienced</v>
      </c>
      <c r="L310" t="s">
        <v>94</v>
      </c>
      <c r="M310">
        <f t="shared" si="21"/>
        <v>30</v>
      </c>
      <c r="N310">
        <v>1.2</v>
      </c>
      <c r="O310" t="s">
        <v>53</v>
      </c>
      <c r="P310" t="str">
        <f t="shared" si="22"/>
        <v>Active</v>
      </c>
      <c r="Q310" s="1">
        <v>0.91</v>
      </c>
      <c r="R310" s="6">
        <f t="shared" si="23"/>
        <v>0.91</v>
      </c>
    </row>
    <row r="311" spans="1:18" x14ac:dyDescent="0.45">
      <c r="A311" t="s">
        <v>684</v>
      </c>
      <c r="B311" t="s">
        <v>685</v>
      </c>
      <c r="C311" t="str">
        <f>_xlfn.TEXTAFTER(B311,". ",)</f>
        <v>Angela Ward</v>
      </c>
      <c r="D311" t="s">
        <v>22</v>
      </c>
      <c r="E311" t="str">
        <f t="shared" si="20"/>
        <v>Female</v>
      </c>
      <c r="F311">
        <v>44</v>
      </c>
      <c r="G311" t="s">
        <v>137</v>
      </c>
      <c r="H311" t="s">
        <v>138</v>
      </c>
      <c r="I311" t="s">
        <v>99</v>
      </c>
      <c r="J311">
        <v>14</v>
      </c>
      <c r="K311" t="str">
        <f>IF(J311="","Not Provided",VLOOKUP(J311,YOE_correlation[],2,TRUE))</f>
        <v>3. Experienced</v>
      </c>
      <c r="L311" t="s">
        <v>38</v>
      </c>
      <c r="M311">
        <f t="shared" si="21"/>
        <v>75</v>
      </c>
      <c r="N311">
        <v>3</v>
      </c>
      <c r="O311">
        <v>0</v>
      </c>
      <c r="P311" t="str">
        <f t="shared" si="22"/>
        <v>Not Active</v>
      </c>
      <c r="Q311" s="1">
        <v>0.78</v>
      </c>
      <c r="R311" s="6">
        <f t="shared" si="23"/>
        <v>0.78</v>
      </c>
    </row>
    <row r="312" spans="1:18" x14ac:dyDescent="0.45">
      <c r="A312" t="s">
        <v>686</v>
      </c>
      <c r="B312" t="s">
        <v>687</v>
      </c>
      <c r="C312" t="str">
        <f t="shared" ref="C312:C375" si="27">B312</f>
        <v>Lucas Chen</v>
      </c>
      <c r="D312" t="s">
        <v>15</v>
      </c>
      <c r="E312" t="str">
        <f t="shared" si="20"/>
        <v>Male</v>
      </c>
      <c r="F312">
        <v>31</v>
      </c>
      <c r="G312" t="s">
        <v>29</v>
      </c>
      <c r="H312" t="s">
        <v>30</v>
      </c>
      <c r="I312" t="s">
        <v>58</v>
      </c>
      <c r="J312">
        <v>2</v>
      </c>
      <c r="K312" t="str">
        <f>IF(J312="","Not Provided",VLOOKUP(J312,YOE_correlation[],2,TRUE))</f>
        <v>1. Entry-level</v>
      </c>
      <c r="L312">
        <v>50</v>
      </c>
      <c r="M312">
        <f t="shared" si="21"/>
        <v>50</v>
      </c>
      <c r="N312">
        <v>3.9</v>
      </c>
      <c r="O312">
        <v>0</v>
      </c>
      <c r="P312" t="str">
        <f t="shared" si="22"/>
        <v>Not Active</v>
      </c>
      <c r="R312" s="6" t="str">
        <f t="shared" si="23"/>
        <v>Not Rated</v>
      </c>
    </row>
    <row r="313" spans="1:18" x14ac:dyDescent="0.45">
      <c r="A313" t="s">
        <v>688</v>
      </c>
      <c r="B313" t="s">
        <v>689</v>
      </c>
      <c r="C313" t="str">
        <f t="shared" si="27"/>
        <v>Ruben Nelson</v>
      </c>
      <c r="D313" t="s">
        <v>34</v>
      </c>
      <c r="E313" t="str">
        <f t="shared" si="20"/>
        <v>Male</v>
      </c>
      <c r="F313">
        <v>34</v>
      </c>
      <c r="G313" t="s">
        <v>9</v>
      </c>
      <c r="H313" t="s">
        <v>10</v>
      </c>
      <c r="I313" t="s">
        <v>74</v>
      </c>
      <c r="J313">
        <v>1</v>
      </c>
      <c r="K313" t="str">
        <f>IF(J313="","Not Provided",VLOOKUP(J313,YOE_correlation[],2,TRUE))</f>
        <v>1. Entry-level</v>
      </c>
      <c r="L313">
        <v>40</v>
      </c>
      <c r="M313">
        <f t="shared" si="21"/>
        <v>40</v>
      </c>
      <c r="N313">
        <v>1.7</v>
      </c>
      <c r="P313" t="str">
        <f t="shared" si="22"/>
        <v>Not Reported</v>
      </c>
      <c r="Q313">
        <v>74</v>
      </c>
      <c r="R313" s="6">
        <f t="shared" si="23"/>
        <v>0.74</v>
      </c>
    </row>
    <row r="314" spans="1:18" x14ac:dyDescent="0.45">
      <c r="A314" t="s">
        <v>690</v>
      </c>
      <c r="B314" t="s">
        <v>691</v>
      </c>
      <c r="C314" t="str">
        <f t="shared" si="27"/>
        <v>Brenda Briggs</v>
      </c>
      <c r="D314" t="s">
        <v>22</v>
      </c>
      <c r="E314" t="str">
        <f t="shared" si="20"/>
        <v>Female</v>
      </c>
      <c r="F314">
        <v>47</v>
      </c>
      <c r="G314" t="s">
        <v>92</v>
      </c>
      <c r="H314" t="s">
        <v>93</v>
      </c>
      <c r="I314" t="s">
        <v>74</v>
      </c>
      <c r="J314">
        <v>13</v>
      </c>
      <c r="K314" t="str">
        <f>IF(J314="","Not Provided",VLOOKUP(J314,YOE_correlation[],2,TRUE))</f>
        <v>3. Experienced</v>
      </c>
      <c r="L314">
        <v>20</v>
      </c>
      <c r="M314">
        <f t="shared" si="21"/>
        <v>20</v>
      </c>
      <c r="N314">
        <v>4.5</v>
      </c>
      <c r="P314" t="str">
        <f t="shared" si="22"/>
        <v>Not Reported</v>
      </c>
      <c r="Q314" s="1">
        <v>0.91</v>
      </c>
      <c r="R314" s="6">
        <f t="shared" si="23"/>
        <v>0.91</v>
      </c>
    </row>
    <row r="315" spans="1:18" x14ac:dyDescent="0.45">
      <c r="A315" t="s">
        <v>692</v>
      </c>
      <c r="B315" t="s">
        <v>693</v>
      </c>
      <c r="C315" t="str">
        <f t="shared" si="27"/>
        <v>Ronald Smith</v>
      </c>
      <c r="D315" t="s">
        <v>34</v>
      </c>
      <c r="E315" t="str">
        <f t="shared" si="20"/>
        <v>Male</v>
      </c>
      <c r="F315">
        <v>50</v>
      </c>
      <c r="G315" t="s">
        <v>44</v>
      </c>
      <c r="H315" t="s">
        <v>10</v>
      </c>
      <c r="I315" t="s">
        <v>18</v>
      </c>
      <c r="J315">
        <v>23</v>
      </c>
      <c r="K315" t="str">
        <f>IF(J315="","Not Provided",VLOOKUP(J315,YOE_correlation[],2,TRUE))</f>
        <v>5. Expert / Veteran</v>
      </c>
      <c r="L315" s="2">
        <v>40</v>
      </c>
      <c r="M315">
        <f t="shared" si="21"/>
        <v>40</v>
      </c>
      <c r="N315">
        <v>3.6</v>
      </c>
      <c r="O315" t="b">
        <v>1</v>
      </c>
      <c r="P315" t="str">
        <f t="shared" si="22"/>
        <v>Active</v>
      </c>
      <c r="Q315" s="1">
        <v>0.71</v>
      </c>
      <c r="R315" s="6">
        <f t="shared" si="23"/>
        <v>0.71</v>
      </c>
    </row>
    <row r="316" spans="1:18" x14ac:dyDescent="0.45">
      <c r="A316" t="s">
        <v>694</v>
      </c>
      <c r="B316" t="s">
        <v>695</v>
      </c>
      <c r="C316" t="str">
        <f t="shared" si="27"/>
        <v>Dakota Giles</v>
      </c>
      <c r="D316" t="s">
        <v>77</v>
      </c>
      <c r="E316" t="str">
        <f t="shared" si="20"/>
        <v>Male</v>
      </c>
      <c r="F316">
        <v>39</v>
      </c>
      <c r="G316" t="s">
        <v>16</v>
      </c>
      <c r="H316" t="s">
        <v>17</v>
      </c>
      <c r="I316" t="s">
        <v>63</v>
      </c>
      <c r="K316" t="str">
        <f>IF(J316="","Not Provided",VLOOKUP(J316,YOE_correlation[],2,TRUE))</f>
        <v>Not Provided</v>
      </c>
      <c r="L316" t="s">
        <v>38</v>
      </c>
      <c r="M316">
        <f t="shared" si="21"/>
        <v>75</v>
      </c>
      <c r="N316">
        <v>3.6</v>
      </c>
      <c r="O316" t="s">
        <v>59</v>
      </c>
      <c r="P316" t="str">
        <f t="shared" si="22"/>
        <v>Active</v>
      </c>
      <c r="Q316" s="1">
        <v>0.87</v>
      </c>
      <c r="R316" s="6">
        <f t="shared" si="23"/>
        <v>0.87</v>
      </c>
    </row>
    <row r="317" spans="1:18" x14ac:dyDescent="0.45">
      <c r="A317" t="s">
        <v>696</v>
      </c>
      <c r="B317" t="s">
        <v>697</v>
      </c>
      <c r="C317" t="str">
        <f t="shared" si="27"/>
        <v>Angela Castillo</v>
      </c>
      <c r="D317" t="s">
        <v>8</v>
      </c>
      <c r="E317" t="str">
        <f t="shared" si="20"/>
        <v>Female</v>
      </c>
      <c r="F317">
        <v>26</v>
      </c>
      <c r="G317" t="s">
        <v>56</v>
      </c>
      <c r="H317" t="s">
        <v>57</v>
      </c>
      <c r="I317" t="s">
        <v>5</v>
      </c>
      <c r="J317">
        <v>3</v>
      </c>
      <c r="K317" t="str">
        <f>IF(J317="","Not Provided",VLOOKUP(J317,YOE_correlation[],2,TRUE))</f>
        <v>1. Entry-level</v>
      </c>
      <c r="L317" t="s">
        <v>12</v>
      </c>
      <c r="M317">
        <f t="shared" si="21"/>
        <v>100</v>
      </c>
      <c r="N317">
        <v>2.8</v>
      </c>
      <c r="O317">
        <v>1</v>
      </c>
      <c r="P317" t="str">
        <f t="shared" si="22"/>
        <v>Active</v>
      </c>
      <c r="Q317" s="1">
        <v>0.61</v>
      </c>
      <c r="R317" s="6">
        <f t="shared" si="23"/>
        <v>0.61</v>
      </c>
    </row>
    <row r="318" spans="1:18" x14ac:dyDescent="0.45">
      <c r="A318" t="s">
        <v>698</v>
      </c>
      <c r="B318" t="s">
        <v>699</v>
      </c>
      <c r="C318" t="str">
        <f t="shared" si="27"/>
        <v>Allen Lee</v>
      </c>
      <c r="D318" t="s">
        <v>77</v>
      </c>
      <c r="E318" t="str">
        <f t="shared" si="20"/>
        <v>Male</v>
      </c>
      <c r="G318" t="s">
        <v>29</v>
      </c>
      <c r="H318" t="s">
        <v>30</v>
      </c>
      <c r="I318" t="s">
        <v>74</v>
      </c>
      <c r="J318">
        <v>0</v>
      </c>
      <c r="K318" t="str">
        <f>IF(J318="","Not Provided",VLOOKUP(J318,YOE_correlation[],2,TRUE))</f>
        <v>1. Entry-level</v>
      </c>
      <c r="L318" s="2">
        <v>100</v>
      </c>
      <c r="M318">
        <f t="shared" si="21"/>
        <v>100</v>
      </c>
      <c r="N318">
        <v>5</v>
      </c>
      <c r="O318" t="s">
        <v>19</v>
      </c>
      <c r="P318" t="str">
        <f t="shared" si="22"/>
        <v>Not Active</v>
      </c>
      <c r="R318" s="6" t="str">
        <f t="shared" si="23"/>
        <v>Not Rated</v>
      </c>
    </row>
    <row r="319" spans="1:18" x14ac:dyDescent="0.45">
      <c r="A319" t="s">
        <v>700</v>
      </c>
      <c r="B319" t="s">
        <v>701</v>
      </c>
      <c r="C319" t="str">
        <f t="shared" si="27"/>
        <v>Michael Rogers</v>
      </c>
      <c r="D319" t="s">
        <v>15</v>
      </c>
      <c r="E319" t="str">
        <f t="shared" si="20"/>
        <v>Male</v>
      </c>
      <c r="F319">
        <v>32</v>
      </c>
      <c r="G319" t="s">
        <v>16</v>
      </c>
      <c r="H319" t="s">
        <v>17</v>
      </c>
      <c r="I319" t="s">
        <v>18</v>
      </c>
      <c r="J319">
        <v>0</v>
      </c>
      <c r="K319" t="str">
        <f>IF(J319="","Not Provided",VLOOKUP(J319,YOE_correlation[],2,TRUE))</f>
        <v>1. Entry-level</v>
      </c>
      <c r="L319">
        <v>100</v>
      </c>
      <c r="M319">
        <f t="shared" si="21"/>
        <v>100</v>
      </c>
      <c r="N319">
        <v>1.4</v>
      </c>
      <c r="O319">
        <v>1</v>
      </c>
      <c r="P319" t="str">
        <f t="shared" si="22"/>
        <v>Active</v>
      </c>
      <c r="Q319" s="1">
        <v>0.81</v>
      </c>
      <c r="R319" s="6">
        <f t="shared" si="23"/>
        <v>0.81</v>
      </c>
    </row>
    <row r="320" spans="1:18" x14ac:dyDescent="0.45">
      <c r="A320" t="s">
        <v>702</v>
      </c>
      <c r="B320" t="s">
        <v>703</v>
      </c>
      <c r="C320" t="str">
        <f t="shared" si="27"/>
        <v>Danielle Costa</v>
      </c>
      <c r="D320" t="s">
        <v>62</v>
      </c>
      <c r="E320" t="str">
        <f t="shared" si="20"/>
        <v>Female</v>
      </c>
      <c r="F320">
        <v>55</v>
      </c>
      <c r="G320" t="s">
        <v>108</v>
      </c>
      <c r="H320" t="s">
        <v>109</v>
      </c>
      <c r="I320" t="s">
        <v>37</v>
      </c>
      <c r="J320">
        <v>17</v>
      </c>
      <c r="K320" t="str">
        <f>IF(J320="","Not Provided",VLOOKUP(J320,YOE_correlation[],2,TRUE))</f>
        <v>4. Senior</v>
      </c>
      <c r="L320">
        <v>30</v>
      </c>
      <c r="M320">
        <f t="shared" si="21"/>
        <v>30</v>
      </c>
      <c r="P320" t="str">
        <f t="shared" si="22"/>
        <v>Not Reported</v>
      </c>
      <c r="R320" s="6" t="str">
        <f t="shared" si="23"/>
        <v>Not Rated</v>
      </c>
    </row>
    <row r="321" spans="1:18" x14ac:dyDescent="0.45">
      <c r="A321" t="s">
        <v>704</v>
      </c>
      <c r="B321" t="s">
        <v>705</v>
      </c>
      <c r="C321" t="str">
        <f t="shared" si="27"/>
        <v>William Nunez</v>
      </c>
      <c r="D321" t="s">
        <v>77</v>
      </c>
      <c r="E321" t="str">
        <f t="shared" si="20"/>
        <v>Male</v>
      </c>
      <c r="F321">
        <v>32</v>
      </c>
      <c r="G321" t="s">
        <v>56</v>
      </c>
      <c r="H321" t="s">
        <v>57</v>
      </c>
      <c r="I321" t="s">
        <v>99</v>
      </c>
      <c r="J321">
        <v>9</v>
      </c>
      <c r="K321" t="str">
        <f>IF(J321="","Not Provided",VLOOKUP(J321,YOE_correlation[],2,TRUE))</f>
        <v>2. Intermediate</v>
      </c>
      <c r="L321" t="s">
        <v>41</v>
      </c>
      <c r="M321">
        <f t="shared" si="21"/>
        <v>40</v>
      </c>
      <c r="N321">
        <v>4.5999999999999996</v>
      </c>
      <c r="O321">
        <v>1</v>
      </c>
      <c r="P321" t="str">
        <f t="shared" si="22"/>
        <v>Active</v>
      </c>
      <c r="Q321" s="1">
        <v>0.84</v>
      </c>
      <c r="R321" s="6">
        <f t="shared" si="23"/>
        <v>0.84</v>
      </c>
    </row>
    <row r="322" spans="1:18" x14ac:dyDescent="0.45">
      <c r="A322" t="s">
        <v>706</v>
      </c>
      <c r="B322" t="s">
        <v>707</v>
      </c>
      <c r="C322" t="str">
        <f t="shared" si="27"/>
        <v>Christopher Riggs</v>
      </c>
      <c r="D322" t="s">
        <v>34</v>
      </c>
      <c r="E322" t="str">
        <f t="shared" si="20"/>
        <v>Male</v>
      </c>
      <c r="F322">
        <v>30</v>
      </c>
      <c r="G322" t="s">
        <v>97</v>
      </c>
      <c r="H322" t="s">
        <v>98</v>
      </c>
      <c r="I322" t="s">
        <v>5</v>
      </c>
      <c r="J322">
        <v>4</v>
      </c>
      <c r="K322" t="str">
        <f>IF(J322="","Not Provided",VLOOKUP(J322,YOE_correlation[],2,TRUE))</f>
        <v>1. Entry-level</v>
      </c>
      <c r="L322" s="2">
        <v>20</v>
      </c>
      <c r="M322">
        <f t="shared" si="21"/>
        <v>20</v>
      </c>
      <c r="N322">
        <v>3.3</v>
      </c>
      <c r="O322" t="s">
        <v>143</v>
      </c>
      <c r="P322" t="str">
        <f t="shared" si="22"/>
        <v>Not Active</v>
      </c>
      <c r="R322" s="6" t="str">
        <f t="shared" si="23"/>
        <v>Not Rated</v>
      </c>
    </row>
    <row r="323" spans="1:18" x14ac:dyDescent="0.45">
      <c r="A323" t="s">
        <v>708</v>
      </c>
      <c r="B323" t="s">
        <v>709</v>
      </c>
      <c r="C323" t="str">
        <f t="shared" si="27"/>
        <v>Kathryn Myers</v>
      </c>
      <c r="D323" t="s">
        <v>26</v>
      </c>
      <c r="E323" t="str">
        <f t="shared" ref="E323:E386" si="28">IF(LOWER(LEFT(D323,1))="f", "Female", "Male")</f>
        <v>Female</v>
      </c>
      <c r="F323">
        <v>37</v>
      </c>
      <c r="G323" t="s">
        <v>112</v>
      </c>
      <c r="H323" t="s">
        <v>10</v>
      </c>
      <c r="I323" t="s">
        <v>63</v>
      </c>
      <c r="J323">
        <v>0</v>
      </c>
      <c r="K323" t="str">
        <f>IF(J323="","Not Provided",VLOOKUP(J323,YOE_correlation[],2,TRUE))</f>
        <v>1. Entry-level</v>
      </c>
      <c r="L323" s="2">
        <v>40</v>
      </c>
      <c r="M323">
        <f t="shared" ref="M323:M386" si="29">IFERROR(--_xlfn.REGEXREPLACE(L323,"[^0-9.]",""),"")</f>
        <v>40</v>
      </c>
      <c r="N323">
        <v>3.7</v>
      </c>
      <c r="O323">
        <v>1</v>
      </c>
      <c r="P323" t="str">
        <f t="shared" ref="P323:P386" si="30">IF(O323="","Not Reported",IF(_xlfn.REGEXTEST(TRIM(UPPER(O323)),"^(1|Y|YES|TRUE)$",1),"Active","Not Active"))</f>
        <v>Active</v>
      </c>
      <c r="R323" s="6" t="str">
        <f t="shared" ref="R323:R386" si="31">IF(
    Q323="",
    "Not Rated",
    IF(
        RIGHT(TRIM(Q323),1)="%",
        VALUE(_xlfn.REGEXREPLACE(Q323,"%",""))/100,
        IF(Q323&gt;1, Q323/100,Q323)
    )
)</f>
        <v>Not Rated</v>
      </c>
    </row>
    <row r="324" spans="1:18" x14ac:dyDescent="0.45">
      <c r="A324" t="s">
        <v>710</v>
      </c>
      <c r="B324" t="s">
        <v>711</v>
      </c>
      <c r="C324" t="str">
        <f t="shared" si="27"/>
        <v>Robert Walls</v>
      </c>
      <c r="D324" t="s">
        <v>77</v>
      </c>
      <c r="E324" t="str">
        <f t="shared" si="28"/>
        <v>Male</v>
      </c>
      <c r="F324">
        <v>52</v>
      </c>
      <c r="G324" t="s">
        <v>92</v>
      </c>
      <c r="H324" t="s">
        <v>93</v>
      </c>
      <c r="I324" t="s">
        <v>18</v>
      </c>
      <c r="J324">
        <v>33</v>
      </c>
      <c r="K324" t="str">
        <f>IF(J324="","Not Provided",VLOOKUP(J324,YOE_correlation[],2,TRUE))</f>
        <v>5. Expert / Veteran</v>
      </c>
      <c r="M324" t="str">
        <f t="shared" si="29"/>
        <v/>
      </c>
      <c r="N324">
        <v>0</v>
      </c>
      <c r="O324">
        <v>1</v>
      </c>
      <c r="P324" t="str">
        <f t="shared" si="30"/>
        <v>Active</v>
      </c>
      <c r="Q324" s="1">
        <v>0.6</v>
      </c>
      <c r="R324" s="6">
        <f t="shared" si="31"/>
        <v>0.6</v>
      </c>
    </row>
    <row r="325" spans="1:18" x14ac:dyDescent="0.45">
      <c r="A325" t="s">
        <v>712</v>
      </c>
      <c r="B325" t="s">
        <v>713</v>
      </c>
      <c r="C325" t="str">
        <f t="shared" si="27"/>
        <v>Justin Johnson</v>
      </c>
      <c r="D325" t="s">
        <v>82</v>
      </c>
      <c r="E325" t="str">
        <f t="shared" si="28"/>
        <v>Male</v>
      </c>
      <c r="F325">
        <v>48</v>
      </c>
      <c r="G325" t="s">
        <v>78</v>
      </c>
      <c r="H325" t="s">
        <v>79</v>
      </c>
      <c r="I325" t="s">
        <v>63</v>
      </c>
      <c r="J325">
        <v>18</v>
      </c>
      <c r="K325" t="str">
        <f>IF(J325="","Not Provided",VLOOKUP(J325,YOE_correlation[],2,TRUE))</f>
        <v>4. Senior</v>
      </c>
      <c r="L325">
        <v>50</v>
      </c>
      <c r="M325">
        <f t="shared" si="29"/>
        <v>50</v>
      </c>
      <c r="N325">
        <v>0</v>
      </c>
      <c r="O325" t="s">
        <v>59</v>
      </c>
      <c r="P325" t="str">
        <f t="shared" si="30"/>
        <v>Active</v>
      </c>
      <c r="Q325" s="1">
        <v>0.64</v>
      </c>
      <c r="R325" s="6">
        <f t="shared" si="31"/>
        <v>0.64</v>
      </c>
    </row>
    <row r="326" spans="1:18" x14ac:dyDescent="0.45">
      <c r="A326" t="s">
        <v>714</v>
      </c>
      <c r="B326" t="s">
        <v>715</v>
      </c>
      <c r="C326" t="str">
        <f t="shared" si="27"/>
        <v>Paula Stevens</v>
      </c>
      <c r="D326" t="s">
        <v>8</v>
      </c>
      <c r="E326" t="str">
        <f t="shared" si="28"/>
        <v>Female</v>
      </c>
      <c r="F326">
        <v>28</v>
      </c>
      <c r="G326" t="s">
        <v>70</v>
      </c>
      <c r="H326" t="s">
        <v>71</v>
      </c>
      <c r="I326" t="s">
        <v>11</v>
      </c>
      <c r="J326">
        <v>9</v>
      </c>
      <c r="K326" t="str">
        <f>IF(J326="","Not Provided",VLOOKUP(J326,YOE_correlation[],2,TRUE))</f>
        <v>2. Intermediate</v>
      </c>
      <c r="L326">
        <v>40</v>
      </c>
      <c r="M326">
        <f t="shared" si="29"/>
        <v>40</v>
      </c>
      <c r="O326">
        <v>1</v>
      </c>
      <c r="P326" t="str">
        <f t="shared" si="30"/>
        <v>Active</v>
      </c>
      <c r="Q326" s="1">
        <v>0.64</v>
      </c>
      <c r="R326" s="6">
        <f t="shared" si="31"/>
        <v>0.64</v>
      </c>
    </row>
    <row r="327" spans="1:18" x14ac:dyDescent="0.45">
      <c r="A327" t="s">
        <v>716</v>
      </c>
      <c r="B327" t="s">
        <v>717</v>
      </c>
      <c r="C327" t="str">
        <f t="shared" si="27"/>
        <v>Jennifer Allen</v>
      </c>
      <c r="D327" t="s">
        <v>8</v>
      </c>
      <c r="E327" t="str">
        <f t="shared" si="28"/>
        <v>Female</v>
      </c>
      <c r="F327">
        <v>58</v>
      </c>
      <c r="G327" t="s">
        <v>173</v>
      </c>
      <c r="H327" t="s">
        <v>57</v>
      </c>
      <c r="I327" t="s">
        <v>37</v>
      </c>
      <c r="J327">
        <v>40</v>
      </c>
      <c r="K327" t="str">
        <f>IF(J327="","Not Provided",VLOOKUP(J327,YOE_correlation[],2,TRUE))</f>
        <v>5. Expert / Veteran</v>
      </c>
      <c r="L327">
        <v>75</v>
      </c>
      <c r="M327">
        <f t="shared" si="29"/>
        <v>75</v>
      </c>
      <c r="N327">
        <v>3.4</v>
      </c>
      <c r="O327">
        <v>1</v>
      </c>
      <c r="P327" t="str">
        <f t="shared" si="30"/>
        <v>Active</v>
      </c>
      <c r="Q327" s="1">
        <v>1</v>
      </c>
      <c r="R327" s="6">
        <f t="shared" si="31"/>
        <v>1</v>
      </c>
    </row>
    <row r="328" spans="1:18" x14ac:dyDescent="0.45">
      <c r="A328" t="s">
        <v>718</v>
      </c>
      <c r="B328" t="s">
        <v>719</v>
      </c>
      <c r="C328" t="str">
        <f t="shared" si="27"/>
        <v>Mark Hudson</v>
      </c>
      <c r="D328" t="s">
        <v>15</v>
      </c>
      <c r="E328" t="str">
        <f t="shared" si="28"/>
        <v>Male</v>
      </c>
      <c r="F328">
        <v>30</v>
      </c>
      <c r="G328" t="s">
        <v>56</v>
      </c>
      <c r="H328" t="s">
        <v>57</v>
      </c>
      <c r="I328" t="s">
        <v>23</v>
      </c>
      <c r="J328">
        <v>1</v>
      </c>
      <c r="K328" t="str">
        <f>IF(J328="","Not Provided",VLOOKUP(J328,YOE_correlation[],2,TRUE))</f>
        <v>1. Entry-level</v>
      </c>
      <c r="L328">
        <v>40</v>
      </c>
      <c r="M328">
        <f t="shared" si="29"/>
        <v>40</v>
      </c>
      <c r="N328">
        <v>1.6</v>
      </c>
      <c r="O328" t="b">
        <v>1</v>
      </c>
      <c r="P328" t="str">
        <f t="shared" si="30"/>
        <v>Active</v>
      </c>
      <c r="Q328">
        <v>100</v>
      </c>
      <c r="R328" s="6">
        <f t="shared" si="31"/>
        <v>1</v>
      </c>
    </row>
    <row r="329" spans="1:18" x14ac:dyDescent="0.45">
      <c r="A329" t="s">
        <v>720</v>
      </c>
      <c r="B329" t="s">
        <v>721</v>
      </c>
      <c r="C329" t="str">
        <f t="shared" si="27"/>
        <v>Jessica Smith</v>
      </c>
      <c r="D329" t="s">
        <v>62</v>
      </c>
      <c r="E329" t="str">
        <f t="shared" si="28"/>
        <v>Female</v>
      </c>
      <c r="F329">
        <v>47</v>
      </c>
      <c r="G329" t="s">
        <v>158</v>
      </c>
      <c r="H329" t="s">
        <v>159</v>
      </c>
      <c r="I329" t="s">
        <v>11</v>
      </c>
      <c r="J329">
        <v>5</v>
      </c>
      <c r="K329" t="str">
        <f>IF(J329="","Not Provided",VLOOKUP(J329,YOE_correlation[],2,TRUE))</f>
        <v>1. Entry-level</v>
      </c>
      <c r="L329">
        <v>20</v>
      </c>
      <c r="M329">
        <f t="shared" si="29"/>
        <v>20</v>
      </c>
      <c r="N329">
        <v>1.9</v>
      </c>
      <c r="O329">
        <v>0</v>
      </c>
      <c r="P329" t="str">
        <f t="shared" si="30"/>
        <v>Not Active</v>
      </c>
      <c r="R329" s="6" t="str">
        <f t="shared" si="31"/>
        <v>Not Rated</v>
      </c>
    </row>
    <row r="330" spans="1:18" x14ac:dyDescent="0.45">
      <c r="A330" t="s">
        <v>722</v>
      </c>
      <c r="B330" t="s">
        <v>723</v>
      </c>
      <c r="C330" t="str">
        <f t="shared" si="27"/>
        <v>Mike Dean</v>
      </c>
      <c r="D330" t="s">
        <v>15</v>
      </c>
      <c r="E330" t="str">
        <f t="shared" si="28"/>
        <v>Male</v>
      </c>
      <c r="F330">
        <v>44</v>
      </c>
      <c r="G330" t="s">
        <v>56</v>
      </c>
      <c r="H330" t="s">
        <v>57</v>
      </c>
      <c r="I330" t="s">
        <v>31</v>
      </c>
      <c r="J330">
        <v>4</v>
      </c>
      <c r="K330" t="str">
        <f>IF(J330="","Not Provided",VLOOKUP(J330,YOE_correlation[],2,TRUE))</f>
        <v>1. Entry-level</v>
      </c>
      <c r="L330" s="2">
        <v>50</v>
      </c>
      <c r="M330">
        <f t="shared" si="29"/>
        <v>50</v>
      </c>
      <c r="N330">
        <v>0</v>
      </c>
      <c r="O330" t="b">
        <v>1</v>
      </c>
      <c r="P330" t="str">
        <f t="shared" si="30"/>
        <v>Active</v>
      </c>
      <c r="Q330" s="1">
        <v>0.83</v>
      </c>
      <c r="R330" s="6">
        <f t="shared" si="31"/>
        <v>0.83</v>
      </c>
    </row>
    <row r="331" spans="1:18" x14ac:dyDescent="0.45">
      <c r="A331" t="s">
        <v>724</v>
      </c>
      <c r="B331" t="s">
        <v>725</v>
      </c>
      <c r="C331" t="str">
        <f t="shared" si="27"/>
        <v>Jose Wilson</v>
      </c>
      <c r="D331" t="s">
        <v>77</v>
      </c>
      <c r="E331" t="str">
        <f t="shared" si="28"/>
        <v>Male</v>
      </c>
      <c r="F331">
        <v>56</v>
      </c>
      <c r="G331" t="s">
        <v>3</v>
      </c>
      <c r="H331" t="s">
        <v>4</v>
      </c>
      <c r="I331" t="s">
        <v>99</v>
      </c>
      <c r="J331">
        <v>13</v>
      </c>
      <c r="K331" t="str">
        <f>IF(J331="","Not Provided",VLOOKUP(J331,YOE_correlation[],2,TRUE))</f>
        <v>3. Experienced</v>
      </c>
      <c r="L331" t="s">
        <v>41</v>
      </c>
      <c r="M331">
        <f t="shared" si="29"/>
        <v>40</v>
      </c>
      <c r="O331">
        <v>1</v>
      </c>
      <c r="P331" t="str">
        <f t="shared" si="30"/>
        <v>Active</v>
      </c>
      <c r="Q331" s="1">
        <v>0.87</v>
      </c>
      <c r="R331" s="6">
        <f t="shared" si="31"/>
        <v>0.87</v>
      </c>
    </row>
    <row r="332" spans="1:18" x14ac:dyDescent="0.45">
      <c r="A332" t="s">
        <v>726</v>
      </c>
      <c r="B332" t="s">
        <v>727</v>
      </c>
      <c r="C332" t="str">
        <f t="shared" si="27"/>
        <v>Tammy Hill</v>
      </c>
      <c r="D332" t="s">
        <v>62</v>
      </c>
      <c r="E332" t="str">
        <f t="shared" si="28"/>
        <v>Female</v>
      </c>
      <c r="F332">
        <v>53</v>
      </c>
      <c r="G332" t="s">
        <v>44</v>
      </c>
      <c r="H332" t="s">
        <v>10</v>
      </c>
      <c r="I332" t="s">
        <v>11</v>
      </c>
      <c r="J332">
        <v>33</v>
      </c>
      <c r="K332" t="str">
        <f>IF(J332="","Not Provided",VLOOKUP(J332,YOE_correlation[],2,TRUE))</f>
        <v>5. Expert / Veteran</v>
      </c>
      <c r="L332" s="2">
        <v>100</v>
      </c>
      <c r="M332">
        <f t="shared" si="29"/>
        <v>100</v>
      </c>
      <c r="O332" t="s">
        <v>143</v>
      </c>
      <c r="P332" t="str">
        <f t="shared" si="30"/>
        <v>Not Active</v>
      </c>
      <c r="Q332" s="1">
        <v>0.75</v>
      </c>
      <c r="R332" s="6">
        <f t="shared" si="31"/>
        <v>0.75</v>
      </c>
    </row>
    <row r="333" spans="1:18" x14ac:dyDescent="0.45">
      <c r="A333" t="s">
        <v>728</v>
      </c>
      <c r="B333" t="s">
        <v>729</v>
      </c>
      <c r="C333" t="str">
        <f t="shared" si="27"/>
        <v>Nathaniel Flores</v>
      </c>
      <c r="D333" t="s">
        <v>47</v>
      </c>
      <c r="E333" t="str">
        <f t="shared" si="28"/>
        <v>Male</v>
      </c>
      <c r="F333">
        <v>59</v>
      </c>
      <c r="G333" t="s">
        <v>52</v>
      </c>
      <c r="H333" t="s">
        <v>10</v>
      </c>
      <c r="I333" t="s">
        <v>11</v>
      </c>
      <c r="J333">
        <v>22</v>
      </c>
      <c r="K333" t="str">
        <f>IF(J333="","Not Provided",VLOOKUP(J333,YOE_correlation[],2,TRUE))</f>
        <v>5. Expert / Veteran</v>
      </c>
      <c r="L333">
        <v>40</v>
      </c>
      <c r="M333">
        <f t="shared" si="29"/>
        <v>40</v>
      </c>
      <c r="N333">
        <v>1.1000000000000001</v>
      </c>
      <c r="O333" t="s">
        <v>53</v>
      </c>
      <c r="P333" t="str">
        <f t="shared" si="30"/>
        <v>Active</v>
      </c>
      <c r="Q333" s="1">
        <v>0.61</v>
      </c>
      <c r="R333" s="6">
        <f t="shared" si="31"/>
        <v>0.61</v>
      </c>
    </row>
    <row r="334" spans="1:18" x14ac:dyDescent="0.45">
      <c r="A334" t="s">
        <v>730</v>
      </c>
      <c r="B334" t="s">
        <v>731</v>
      </c>
      <c r="C334" t="str">
        <f t="shared" si="27"/>
        <v>Edwin Carter</v>
      </c>
      <c r="D334" t="s">
        <v>77</v>
      </c>
      <c r="E334" t="str">
        <f t="shared" si="28"/>
        <v>Male</v>
      </c>
      <c r="F334">
        <v>60</v>
      </c>
      <c r="G334" t="s">
        <v>44</v>
      </c>
      <c r="H334" t="s">
        <v>10</v>
      </c>
      <c r="I334" t="s">
        <v>74</v>
      </c>
      <c r="J334">
        <v>34</v>
      </c>
      <c r="K334" t="str">
        <f>IF(J334="","Not Provided",VLOOKUP(J334,YOE_correlation[],2,TRUE))</f>
        <v>5. Expert / Veteran</v>
      </c>
      <c r="M334" t="str">
        <f t="shared" si="29"/>
        <v/>
      </c>
      <c r="N334">
        <v>2.5</v>
      </c>
      <c r="O334" t="b">
        <v>0</v>
      </c>
      <c r="P334" t="str">
        <f t="shared" si="30"/>
        <v>Not Active</v>
      </c>
      <c r="Q334" s="1">
        <v>0.93</v>
      </c>
      <c r="R334" s="6">
        <f t="shared" si="31"/>
        <v>0.93</v>
      </c>
    </row>
    <row r="335" spans="1:18" x14ac:dyDescent="0.45">
      <c r="A335" t="s">
        <v>732</v>
      </c>
      <c r="B335" t="s">
        <v>733</v>
      </c>
      <c r="C335" t="str">
        <f t="shared" si="27"/>
        <v>Patricia Miller</v>
      </c>
      <c r="D335" t="s">
        <v>8</v>
      </c>
      <c r="E335" t="str">
        <f t="shared" si="28"/>
        <v>Female</v>
      </c>
      <c r="F335">
        <v>33</v>
      </c>
      <c r="G335" t="s">
        <v>16</v>
      </c>
      <c r="H335" t="s">
        <v>17</v>
      </c>
      <c r="I335" t="s">
        <v>11</v>
      </c>
      <c r="J335">
        <v>8</v>
      </c>
      <c r="K335" t="str">
        <f>IF(J335="","Not Provided",VLOOKUP(J335,YOE_correlation[],2,TRUE))</f>
        <v>2. Intermediate</v>
      </c>
      <c r="L335" t="s">
        <v>94</v>
      </c>
      <c r="M335">
        <f t="shared" si="29"/>
        <v>30</v>
      </c>
      <c r="N335">
        <v>3.6</v>
      </c>
      <c r="O335">
        <v>1</v>
      </c>
      <c r="P335" t="str">
        <f t="shared" si="30"/>
        <v>Active</v>
      </c>
      <c r="R335" s="6" t="str">
        <f t="shared" si="31"/>
        <v>Not Rated</v>
      </c>
    </row>
    <row r="336" spans="1:18" x14ac:dyDescent="0.45">
      <c r="A336" t="s">
        <v>734</v>
      </c>
      <c r="B336" t="s">
        <v>735</v>
      </c>
      <c r="C336" t="str">
        <f t="shared" si="27"/>
        <v>Rebecca Schneider</v>
      </c>
      <c r="D336" t="s">
        <v>62</v>
      </c>
      <c r="E336" t="str">
        <f t="shared" si="28"/>
        <v>Female</v>
      </c>
      <c r="F336">
        <v>21</v>
      </c>
      <c r="G336" t="s">
        <v>56</v>
      </c>
      <c r="H336" t="s">
        <v>57</v>
      </c>
      <c r="I336" t="s">
        <v>23</v>
      </c>
      <c r="J336">
        <v>1</v>
      </c>
      <c r="K336" t="str">
        <f>IF(J336="","Not Provided",VLOOKUP(J336,YOE_correlation[],2,TRUE))</f>
        <v>1. Entry-level</v>
      </c>
      <c r="L336" t="s">
        <v>296</v>
      </c>
      <c r="M336">
        <f t="shared" si="29"/>
        <v>20</v>
      </c>
      <c r="O336" t="b">
        <v>0</v>
      </c>
      <c r="P336" t="str">
        <f t="shared" si="30"/>
        <v>Not Active</v>
      </c>
      <c r="Q336" s="1">
        <v>0.99</v>
      </c>
      <c r="R336" s="6">
        <f t="shared" si="31"/>
        <v>0.99</v>
      </c>
    </row>
    <row r="337" spans="1:18" x14ac:dyDescent="0.45">
      <c r="A337" t="s">
        <v>736</v>
      </c>
      <c r="B337" t="s">
        <v>737</v>
      </c>
      <c r="C337" t="str">
        <f t="shared" si="27"/>
        <v>John Greene</v>
      </c>
      <c r="D337" t="s">
        <v>15</v>
      </c>
      <c r="E337" t="str">
        <f t="shared" si="28"/>
        <v>Male</v>
      </c>
      <c r="F337">
        <v>54</v>
      </c>
      <c r="G337" t="s">
        <v>52</v>
      </c>
      <c r="H337" t="s">
        <v>10</v>
      </c>
      <c r="I337" t="s">
        <v>58</v>
      </c>
      <c r="J337">
        <v>20</v>
      </c>
      <c r="K337" t="str">
        <f>IF(J337="","Not Provided",VLOOKUP(J337,YOE_correlation[],2,TRUE))</f>
        <v>4. Senior</v>
      </c>
      <c r="L337">
        <v>50</v>
      </c>
      <c r="M337">
        <f t="shared" si="29"/>
        <v>50</v>
      </c>
      <c r="N337">
        <v>4.4000000000000004</v>
      </c>
      <c r="O337">
        <v>0</v>
      </c>
      <c r="P337" t="str">
        <f t="shared" si="30"/>
        <v>Not Active</v>
      </c>
      <c r="Q337">
        <v>73</v>
      </c>
      <c r="R337" s="6">
        <f t="shared" si="31"/>
        <v>0.73</v>
      </c>
    </row>
    <row r="338" spans="1:18" x14ac:dyDescent="0.45">
      <c r="A338" t="s">
        <v>738</v>
      </c>
      <c r="B338" t="s">
        <v>739</v>
      </c>
      <c r="C338" t="str">
        <f t="shared" si="27"/>
        <v>Brittany Mcdowell</v>
      </c>
      <c r="D338" t="s">
        <v>62</v>
      </c>
      <c r="E338" t="str">
        <f t="shared" si="28"/>
        <v>Female</v>
      </c>
      <c r="F338">
        <v>33</v>
      </c>
      <c r="G338" t="s">
        <v>44</v>
      </c>
      <c r="H338" t="s">
        <v>10</v>
      </c>
      <c r="I338" t="s">
        <v>18</v>
      </c>
      <c r="J338">
        <v>11</v>
      </c>
      <c r="K338" t="str">
        <f>IF(J338="","Not Provided",VLOOKUP(J338,YOE_correlation[],2,TRUE))</f>
        <v>3. Experienced</v>
      </c>
      <c r="L338">
        <v>75</v>
      </c>
      <c r="M338">
        <f t="shared" si="29"/>
        <v>75</v>
      </c>
      <c r="N338">
        <v>2.1</v>
      </c>
      <c r="O338">
        <v>0</v>
      </c>
      <c r="P338" t="str">
        <f t="shared" si="30"/>
        <v>Not Active</v>
      </c>
      <c r="Q338" s="1">
        <v>0.96</v>
      </c>
      <c r="R338" s="6">
        <f t="shared" si="31"/>
        <v>0.96</v>
      </c>
    </row>
    <row r="339" spans="1:18" x14ac:dyDescent="0.45">
      <c r="A339" t="s">
        <v>740</v>
      </c>
      <c r="B339" t="s">
        <v>741</v>
      </c>
      <c r="C339" t="str">
        <f t="shared" si="27"/>
        <v>Lori Miller</v>
      </c>
      <c r="D339" t="s">
        <v>62</v>
      </c>
      <c r="E339" t="str">
        <f t="shared" si="28"/>
        <v>Female</v>
      </c>
      <c r="F339">
        <v>57</v>
      </c>
      <c r="G339" t="s">
        <v>48</v>
      </c>
      <c r="H339" t="s">
        <v>49</v>
      </c>
      <c r="I339" t="s">
        <v>37</v>
      </c>
      <c r="J339">
        <v>2</v>
      </c>
      <c r="K339" t="str">
        <f>IF(J339="","Not Provided",VLOOKUP(J339,YOE_correlation[],2,TRUE))</f>
        <v>1. Entry-level</v>
      </c>
      <c r="L339">
        <v>40</v>
      </c>
      <c r="M339">
        <f t="shared" si="29"/>
        <v>40</v>
      </c>
      <c r="N339">
        <v>0</v>
      </c>
      <c r="O339" t="b">
        <v>0</v>
      </c>
      <c r="P339" t="str">
        <f t="shared" si="30"/>
        <v>Not Active</v>
      </c>
      <c r="Q339" s="1">
        <v>0.6</v>
      </c>
      <c r="R339" s="6">
        <f t="shared" si="31"/>
        <v>0.6</v>
      </c>
    </row>
    <row r="340" spans="1:18" x14ac:dyDescent="0.45">
      <c r="A340" t="s">
        <v>742</v>
      </c>
      <c r="B340" t="s">
        <v>743</v>
      </c>
      <c r="C340" t="str">
        <f t="shared" si="27"/>
        <v>Joseph Robinson</v>
      </c>
      <c r="D340" t="s">
        <v>77</v>
      </c>
      <c r="E340" t="str">
        <f t="shared" si="28"/>
        <v>Male</v>
      </c>
      <c r="F340">
        <v>36</v>
      </c>
      <c r="G340" t="s">
        <v>97</v>
      </c>
      <c r="H340" t="s">
        <v>98</v>
      </c>
      <c r="I340" t="s">
        <v>18</v>
      </c>
      <c r="J340">
        <v>6</v>
      </c>
      <c r="K340" t="str">
        <f>IF(J340="","Not Provided",VLOOKUP(J340,YOE_correlation[],2,TRUE))</f>
        <v>2. Intermediate</v>
      </c>
      <c r="L340">
        <v>20</v>
      </c>
      <c r="M340">
        <f t="shared" si="29"/>
        <v>20</v>
      </c>
      <c r="N340">
        <v>1</v>
      </c>
      <c r="O340" t="s">
        <v>59</v>
      </c>
      <c r="P340" t="str">
        <f t="shared" si="30"/>
        <v>Active</v>
      </c>
      <c r="Q340" s="1">
        <v>0.64</v>
      </c>
      <c r="R340" s="6">
        <f t="shared" si="31"/>
        <v>0.64</v>
      </c>
    </row>
    <row r="341" spans="1:18" x14ac:dyDescent="0.45">
      <c r="A341" t="s">
        <v>744</v>
      </c>
      <c r="B341" t="s">
        <v>745</v>
      </c>
      <c r="C341" t="str">
        <f t="shared" si="27"/>
        <v>Aaron Pruitt</v>
      </c>
      <c r="D341" t="s">
        <v>82</v>
      </c>
      <c r="E341" t="str">
        <f t="shared" si="28"/>
        <v>Male</v>
      </c>
      <c r="F341">
        <v>50</v>
      </c>
      <c r="G341" t="s">
        <v>16</v>
      </c>
      <c r="H341" t="s">
        <v>17</v>
      </c>
      <c r="I341" t="s">
        <v>5</v>
      </c>
      <c r="J341">
        <v>20</v>
      </c>
      <c r="K341" t="str">
        <f>IF(J341="","Not Provided",VLOOKUP(J341,YOE_correlation[],2,TRUE))</f>
        <v>4. Senior</v>
      </c>
      <c r="L341" t="s">
        <v>94</v>
      </c>
      <c r="M341">
        <f t="shared" si="29"/>
        <v>30</v>
      </c>
      <c r="N341">
        <v>0</v>
      </c>
      <c r="O341">
        <v>0</v>
      </c>
      <c r="P341" t="str">
        <f t="shared" si="30"/>
        <v>Not Active</v>
      </c>
      <c r="R341" s="6" t="str">
        <f t="shared" si="31"/>
        <v>Not Rated</v>
      </c>
    </row>
    <row r="342" spans="1:18" x14ac:dyDescent="0.45">
      <c r="A342" t="s">
        <v>746</v>
      </c>
      <c r="B342" t="s">
        <v>747</v>
      </c>
      <c r="C342" t="str">
        <f t="shared" si="27"/>
        <v>Victoria Miller</v>
      </c>
      <c r="D342" t="s">
        <v>2</v>
      </c>
      <c r="E342" t="str">
        <f t="shared" si="28"/>
        <v>Female</v>
      </c>
      <c r="F342">
        <v>37</v>
      </c>
      <c r="G342" t="s">
        <v>112</v>
      </c>
      <c r="H342" t="s">
        <v>10</v>
      </c>
      <c r="I342" t="s">
        <v>74</v>
      </c>
      <c r="K342" t="str">
        <f>IF(J342="","Not Provided",VLOOKUP(J342,YOE_correlation[],2,TRUE))</f>
        <v>Not Provided</v>
      </c>
      <c r="L342" t="s">
        <v>296</v>
      </c>
      <c r="M342">
        <f t="shared" si="29"/>
        <v>20</v>
      </c>
      <c r="N342">
        <v>4.9000000000000004</v>
      </c>
      <c r="O342" t="s">
        <v>19</v>
      </c>
      <c r="P342" t="str">
        <f t="shared" si="30"/>
        <v>Not Active</v>
      </c>
      <c r="R342" s="6" t="str">
        <f t="shared" si="31"/>
        <v>Not Rated</v>
      </c>
    </row>
    <row r="343" spans="1:18" x14ac:dyDescent="0.45">
      <c r="A343" t="s">
        <v>748</v>
      </c>
      <c r="B343" t="s">
        <v>749</v>
      </c>
      <c r="C343" t="str">
        <f t="shared" si="27"/>
        <v>Clarence Vega</v>
      </c>
      <c r="D343" t="s">
        <v>77</v>
      </c>
      <c r="E343" t="str">
        <f t="shared" si="28"/>
        <v>Male</v>
      </c>
      <c r="F343">
        <v>53</v>
      </c>
      <c r="G343" t="s">
        <v>3</v>
      </c>
      <c r="H343" t="s">
        <v>4</v>
      </c>
      <c r="I343" t="s">
        <v>31</v>
      </c>
      <c r="J343">
        <v>4</v>
      </c>
      <c r="K343" t="str">
        <f>IF(J343="","Not Provided",VLOOKUP(J343,YOE_correlation[],2,TRUE))</f>
        <v>1. Entry-level</v>
      </c>
      <c r="L343">
        <v>30</v>
      </c>
      <c r="M343">
        <f t="shared" si="29"/>
        <v>30</v>
      </c>
      <c r="N343">
        <v>4.7</v>
      </c>
      <c r="O343" t="s">
        <v>143</v>
      </c>
      <c r="P343" t="str">
        <f t="shared" si="30"/>
        <v>Not Active</v>
      </c>
      <c r="Q343" s="1">
        <v>0.99</v>
      </c>
      <c r="R343" s="6">
        <f t="shared" si="31"/>
        <v>0.99</v>
      </c>
    </row>
    <row r="344" spans="1:18" x14ac:dyDescent="0.45">
      <c r="A344" t="s">
        <v>750</v>
      </c>
      <c r="B344" t="s">
        <v>751</v>
      </c>
      <c r="C344" t="str">
        <f t="shared" si="27"/>
        <v>Deborah Day</v>
      </c>
      <c r="D344" t="s">
        <v>62</v>
      </c>
      <c r="E344" t="str">
        <f t="shared" si="28"/>
        <v>Female</v>
      </c>
      <c r="F344">
        <v>22</v>
      </c>
      <c r="G344" t="s">
        <v>3</v>
      </c>
      <c r="H344" t="s">
        <v>4</v>
      </c>
      <c r="I344" t="s">
        <v>5</v>
      </c>
      <c r="J344">
        <v>3</v>
      </c>
      <c r="K344" t="str">
        <f>IF(J344="","Not Provided",VLOOKUP(J344,YOE_correlation[],2,TRUE))</f>
        <v>1. Entry-level</v>
      </c>
      <c r="L344" t="s">
        <v>41</v>
      </c>
      <c r="M344">
        <f t="shared" si="29"/>
        <v>40</v>
      </c>
      <c r="N344">
        <v>2.1</v>
      </c>
      <c r="O344">
        <v>0</v>
      </c>
      <c r="P344" t="str">
        <f t="shared" si="30"/>
        <v>Not Active</v>
      </c>
      <c r="R344" s="6" t="str">
        <f t="shared" si="31"/>
        <v>Not Rated</v>
      </c>
    </row>
    <row r="345" spans="1:18" x14ac:dyDescent="0.45">
      <c r="A345" t="s">
        <v>752</v>
      </c>
      <c r="B345" t="s">
        <v>753</v>
      </c>
      <c r="C345" t="str">
        <f t="shared" si="27"/>
        <v>Nicole Rocha</v>
      </c>
      <c r="D345" t="s">
        <v>62</v>
      </c>
      <c r="E345" t="str">
        <f t="shared" si="28"/>
        <v>Female</v>
      </c>
      <c r="F345">
        <v>55</v>
      </c>
      <c r="G345" t="s">
        <v>29</v>
      </c>
      <c r="H345" t="s">
        <v>30</v>
      </c>
      <c r="I345" t="s">
        <v>11</v>
      </c>
      <c r="J345">
        <v>33</v>
      </c>
      <c r="K345" t="str">
        <f>IF(J345="","Not Provided",VLOOKUP(J345,YOE_correlation[],2,TRUE))</f>
        <v>5. Expert / Veteran</v>
      </c>
      <c r="L345">
        <v>40</v>
      </c>
      <c r="M345">
        <f t="shared" si="29"/>
        <v>40</v>
      </c>
      <c r="N345">
        <v>1.5</v>
      </c>
      <c r="O345" t="s">
        <v>59</v>
      </c>
      <c r="P345" t="str">
        <f t="shared" si="30"/>
        <v>Active</v>
      </c>
      <c r="Q345" s="1">
        <v>0.71</v>
      </c>
      <c r="R345" s="6">
        <f t="shared" si="31"/>
        <v>0.71</v>
      </c>
    </row>
    <row r="346" spans="1:18" x14ac:dyDescent="0.45">
      <c r="A346" t="s">
        <v>754</v>
      </c>
      <c r="B346" t="s">
        <v>755</v>
      </c>
      <c r="C346" t="str">
        <f t="shared" si="27"/>
        <v>Elijah Green</v>
      </c>
      <c r="D346" t="s">
        <v>47</v>
      </c>
      <c r="E346" t="str">
        <f t="shared" si="28"/>
        <v>Male</v>
      </c>
      <c r="F346">
        <v>22</v>
      </c>
      <c r="G346" t="s">
        <v>9</v>
      </c>
      <c r="H346" t="s">
        <v>10</v>
      </c>
      <c r="I346" t="s">
        <v>63</v>
      </c>
      <c r="J346">
        <v>1</v>
      </c>
      <c r="K346" t="str">
        <f>IF(J346="","Not Provided",VLOOKUP(J346,YOE_correlation[],2,TRUE))</f>
        <v>1. Entry-level</v>
      </c>
      <c r="M346" t="str">
        <f t="shared" si="29"/>
        <v/>
      </c>
      <c r="N346">
        <v>2.6</v>
      </c>
      <c r="O346">
        <v>0</v>
      </c>
      <c r="P346" t="str">
        <f t="shared" si="30"/>
        <v>Not Active</v>
      </c>
      <c r="Q346" s="1">
        <v>0.72</v>
      </c>
      <c r="R346" s="6">
        <f t="shared" si="31"/>
        <v>0.72</v>
      </c>
    </row>
    <row r="347" spans="1:18" x14ac:dyDescent="0.45">
      <c r="A347" t="s">
        <v>756</v>
      </c>
      <c r="B347" t="s">
        <v>757</v>
      </c>
      <c r="C347" t="str">
        <f t="shared" si="27"/>
        <v>Emily Johnson</v>
      </c>
      <c r="D347" t="s">
        <v>2</v>
      </c>
      <c r="E347" t="str">
        <f t="shared" si="28"/>
        <v>Female</v>
      </c>
      <c r="F347">
        <v>45</v>
      </c>
      <c r="G347" t="s">
        <v>48</v>
      </c>
      <c r="H347" t="s">
        <v>49</v>
      </c>
      <c r="I347" t="s">
        <v>23</v>
      </c>
      <c r="J347">
        <v>23</v>
      </c>
      <c r="K347" t="str">
        <f>IF(J347="","Not Provided",VLOOKUP(J347,YOE_correlation[],2,TRUE))</f>
        <v>5. Expert / Veteran</v>
      </c>
      <c r="L347" t="s">
        <v>83</v>
      </c>
      <c r="M347">
        <f t="shared" si="29"/>
        <v>50</v>
      </c>
      <c r="N347">
        <v>0</v>
      </c>
      <c r="O347">
        <v>0</v>
      </c>
      <c r="P347" t="str">
        <f t="shared" si="30"/>
        <v>Not Active</v>
      </c>
      <c r="Q347" s="1">
        <v>0.66</v>
      </c>
      <c r="R347" s="6">
        <f t="shared" si="31"/>
        <v>0.66</v>
      </c>
    </row>
    <row r="348" spans="1:18" x14ac:dyDescent="0.45">
      <c r="A348" t="s">
        <v>758</v>
      </c>
      <c r="B348" t="s">
        <v>759</v>
      </c>
      <c r="C348" t="str">
        <f t="shared" si="27"/>
        <v>Richard Velasquez Jr.</v>
      </c>
      <c r="D348" t="s">
        <v>77</v>
      </c>
      <c r="E348" t="str">
        <f t="shared" si="28"/>
        <v>Male</v>
      </c>
      <c r="F348">
        <v>36</v>
      </c>
      <c r="G348" t="s">
        <v>119</v>
      </c>
      <c r="H348" t="s">
        <v>120</v>
      </c>
      <c r="I348" t="s">
        <v>37</v>
      </c>
      <c r="J348">
        <v>13</v>
      </c>
      <c r="K348" t="str">
        <f>IF(J348="","Not Provided",VLOOKUP(J348,YOE_correlation[],2,TRUE))</f>
        <v>3. Experienced</v>
      </c>
      <c r="L348">
        <v>40</v>
      </c>
      <c r="M348">
        <f t="shared" si="29"/>
        <v>40</v>
      </c>
      <c r="O348" t="s">
        <v>19</v>
      </c>
      <c r="P348" t="str">
        <f t="shared" si="30"/>
        <v>Not Active</v>
      </c>
      <c r="Q348" s="1">
        <v>0.78</v>
      </c>
      <c r="R348" s="6">
        <f t="shared" si="31"/>
        <v>0.78</v>
      </c>
    </row>
    <row r="349" spans="1:18" x14ac:dyDescent="0.45">
      <c r="A349" t="s">
        <v>760</v>
      </c>
      <c r="B349" t="s">
        <v>761</v>
      </c>
      <c r="C349" t="str">
        <f t="shared" si="27"/>
        <v>Kurt Wilson</v>
      </c>
      <c r="D349" t="s">
        <v>34</v>
      </c>
      <c r="E349" t="str">
        <f t="shared" si="28"/>
        <v>Male</v>
      </c>
      <c r="F349">
        <v>23</v>
      </c>
      <c r="G349" t="s">
        <v>9</v>
      </c>
      <c r="H349" t="s">
        <v>10</v>
      </c>
      <c r="I349" t="s">
        <v>74</v>
      </c>
      <c r="J349">
        <v>1</v>
      </c>
      <c r="K349" t="str">
        <f>IF(J349="","Not Provided",VLOOKUP(J349,YOE_correlation[],2,TRUE))</f>
        <v>1. Entry-level</v>
      </c>
      <c r="L349" t="s">
        <v>296</v>
      </c>
      <c r="M349">
        <f t="shared" si="29"/>
        <v>20</v>
      </c>
      <c r="N349">
        <v>4</v>
      </c>
      <c r="O349" t="s">
        <v>59</v>
      </c>
      <c r="P349" t="str">
        <f t="shared" si="30"/>
        <v>Active</v>
      </c>
      <c r="Q349">
        <v>100</v>
      </c>
      <c r="R349" s="6">
        <f t="shared" si="31"/>
        <v>1</v>
      </c>
    </row>
    <row r="350" spans="1:18" x14ac:dyDescent="0.45">
      <c r="A350" t="s">
        <v>762</v>
      </c>
      <c r="B350" t="s">
        <v>763</v>
      </c>
      <c r="C350" t="str">
        <f t="shared" si="27"/>
        <v>Jeremiah Rodriguez</v>
      </c>
      <c r="D350" t="s">
        <v>77</v>
      </c>
      <c r="E350" t="str">
        <f t="shared" si="28"/>
        <v>Male</v>
      </c>
      <c r="F350">
        <v>55</v>
      </c>
      <c r="G350" t="s">
        <v>3</v>
      </c>
      <c r="H350" t="s">
        <v>4</v>
      </c>
      <c r="I350" t="s">
        <v>74</v>
      </c>
      <c r="J350">
        <v>15</v>
      </c>
      <c r="K350" t="str">
        <f>IF(J350="","Not Provided",VLOOKUP(J350,YOE_correlation[],2,TRUE))</f>
        <v>3. Experienced</v>
      </c>
      <c r="L350">
        <v>40</v>
      </c>
      <c r="M350">
        <f t="shared" si="29"/>
        <v>40</v>
      </c>
      <c r="N350">
        <v>4.5</v>
      </c>
      <c r="P350" t="str">
        <f t="shared" si="30"/>
        <v>Not Reported</v>
      </c>
      <c r="R350" s="6" t="str">
        <f t="shared" si="31"/>
        <v>Not Rated</v>
      </c>
    </row>
    <row r="351" spans="1:18" x14ac:dyDescent="0.45">
      <c r="A351" t="s">
        <v>764</v>
      </c>
      <c r="B351" t="s">
        <v>765</v>
      </c>
      <c r="C351" t="str">
        <f t="shared" si="27"/>
        <v>Lauren Lang</v>
      </c>
      <c r="D351" t="s">
        <v>22</v>
      </c>
      <c r="E351" t="str">
        <f t="shared" si="28"/>
        <v>Female</v>
      </c>
      <c r="F351">
        <v>50</v>
      </c>
      <c r="G351" t="s">
        <v>92</v>
      </c>
      <c r="H351" t="s">
        <v>93</v>
      </c>
      <c r="I351" t="s">
        <v>11</v>
      </c>
      <c r="J351">
        <v>18</v>
      </c>
      <c r="K351" t="str">
        <f>IF(J351="","Not Provided",VLOOKUP(J351,YOE_correlation[],2,TRUE))</f>
        <v>4. Senior</v>
      </c>
      <c r="L351">
        <v>75</v>
      </c>
      <c r="M351">
        <f t="shared" si="29"/>
        <v>75</v>
      </c>
      <c r="N351">
        <v>3.8</v>
      </c>
      <c r="O351">
        <v>0</v>
      </c>
      <c r="P351" t="str">
        <f t="shared" si="30"/>
        <v>Not Active</v>
      </c>
      <c r="Q351">
        <v>67</v>
      </c>
      <c r="R351" s="6">
        <f t="shared" si="31"/>
        <v>0.67</v>
      </c>
    </row>
    <row r="352" spans="1:18" x14ac:dyDescent="0.45">
      <c r="A352" t="s">
        <v>766</v>
      </c>
      <c r="B352" t="s">
        <v>767</v>
      </c>
      <c r="C352" t="str">
        <f t="shared" si="27"/>
        <v>Matthew Phillips</v>
      </c>
      <c r="D352" t="s">
        <v>15</v>
      </c>
      <c r="E352" t="str">
        <f t="shared" si="28"/>
        <v>Male</v>
      </c>
      <c r="F352">
        <v>48</v>
      </c>
      <c r="G352" t="s">
        <v>44</v>
      </c>
      <c r="H352" t="s">
        <v>10</v>
      </c>
      <c r="I352" t="s">
        <v>99</v>
      </c>
      <c r="J352">
        <v>21</v>
      </c>
      <c r="K352" t="str">
        <f>IF(J352="","Not Provided",VLOOKUP(J352,YOE_correlation[],2,TRUE))</f>
        <v>5. Expert / Veteran</v>
      </c>
      <c r="L352">
        <v>50</v>
      </c>
      <c r="M352">
        <f t="shared" si="29"/>
        <v>50</v>
      </c>
      <c r="N352">
        <v>4</v>
      </c>
      <c r="O352">
        <v>0</v>
      </c>
      <c r="P352" t="str">
        <f t="shared" si="30"/>
        <v>Not Active</v>
      </c>
      <c r="Q352" s="1">
        <v>0.78</v>
      </c>
      <c r="R352" s="6">
        <f t="shared" si="31"/>
        <v>0.78</v>
      </c>
    </row>
    <row r="353" spans="1:18" x14ac:dyDescent="0.45">
      <c r="A353" t="s">
        <v>768</v>
      </c>
      <c r="B353" t="s">
        <v>769</v>
      </c>
      <c r="C353" t="str">
        <f t="shared" si="27"/>
        <v>Michael Andersen</v>
      </c>
      <c r="D353" t="s">
        <v>47</v>
      </c>
      <c r="E353" t="str">
        <f t="shared" si="28"/>
        <v>Male</v>
      </c>
      <c r="F353">
        <v>23</v>
      </c>
      <c r="G353" t="s">
        <v>29</v>
      </c>
      <c r="H353" t="s">
        <v>30</v>
      </c>
      <c r="I353" t="s">
        <v>74</v>
      </c>
      <c r="J353">
        <v>1</v>
      </c>
      <c r="K353" t="str">
        <f>IF(J353="","Not Provided",VLOOKUP(J353,YOE_correlation[],2,TRUE))</f>
        <v>1. Entry-level</v>
      </c>
      <c r="L353" s="2">
        <v>40</v>
      </c>
      <c r="M353">
        <f t="shared" si="29"/>
        <v>40</v>
      </c>
      <c r="N353">
        <v>4.9000000000000004</v>
      </c>
      <c r="O353" t="s">
        <v>53</v>
      </c>
      <c r="P353" t="str">
        <f t="shared" si="30"/>
        <v>Active</v>
      </c>
      <c r="Q353" s="1">
        <v>0.78</v>
      </c>
      <c r="R353" s="6">
        <f t="shared" si="31"/>
        <v>0.78</v>
      </c>
    </row>
    <row r="354" spans="1:18" x14ac:dyDescent="0.45">
      <c r="A354" t="s">
        <v>770</v>
      </c>
      <c r="B354" t="s">
        <v>771</v>
      </c>
      <c r="C354" t="str">
        <f t="shared" si="27"/>
        <v>Amanda Mayo</v>
      </c>
      <c r="D354" t="s">
        <v>2</v>
      </c>
      <c r="E354" t="str">
        <f t="shared" si="28"/>
        <v>Female</v>
      </c>
      <c r="F354">
        <v>49</v>
      </c>
      <c r="G354" t="s">
        <v>112</v>
      </c>
      <c r="H354" t="s">
        <v>10</v>
      </c>
      <c r="I354" t="s">
        <v>23</v>
      </c>
      <c r="J354">
        <v>25</v>
      </c>
      <c r="K354" t="str">
        <f>IF(J354="","Not Provided",VLOOKUP(J354,YOE_correlation[],2,TRUE))</f>
        <v>5. Expert / Veteran</v>
      </c>
      <c r="L354" s="2">
        <v>30</v>
      </c>
      <c r="M354">
        <f t="shared" si="29"/>
        <v>30</v>
      </c>
      <c r="N354">
        <v>3.4</v>
      </c>
      <c r="O354">
        <v>0</v>
      </c>
      <c r="P354" t="str">
        <f t="shared" si="30"/>
        <v>Not Active</v>
      </c>
      <c r="Q354" s="1">
        <v>0.75</v>
      </c>
      <c r="R354" s="6">
        <f t="shared" si="31"/>
        <v>0.75</v>
      </c>
    </row>
    <row r="355" spans="1:18" x14ac:dyDescent="0.45">
      <c r="A355" t="s">
        <v>772</v>
      </c>
      <c r="B355" t="s">
        <v>773</v>
      </c>
      <c r="C355" t="str">
        <f t="shared" si="27"/>
        <v>Jessica Vance</v>
      </c>
      <c r="D355" t="s">
        <v>22</v>
      </c>
      <c r="E355" t="str">
        <f t="shared" si="28"/>
        <v>Female</v>
      </c>
      <c r="F355">
        <v>47</v>
      </c>
      <c r="G355" t="s">
        <v>3</v>
      </c>
      <c r="H355" t="s">
        <v>4</v>
      </c>
      <c r="I355" t="s">
        <v>63</v>
      </c>
      <c r="J355">
        <v>12</v>
      </c>
      <c r="K355" t="str">
        <f>IF(J355="","Not Provided",VLOOKUP(J355,YOE_correlation[],2,TRUE))</f>
        <v>3. Experienced</v>
      </c>
      <c r="L355">
        <v>50</v>
      </c>
      <c r="M355">
        <f t="shared" si="29"/>
        <v>50</v>
      </c>
      <c r="N355">
        <v>2.1</v>
      </c>
      <c r="O355" t="b">
        <v>1</v>
      </c>
      <c r="P355" t="str">
        <f t="shared" si="30"/>
        <v>Active</v>
      </c>
      <c r="Q355" s="1">
        <v>0.67</v>
      </c>
      <c r="R355" s="6">
        <f t="shared" si="31"/>
        <v>0.67</v>
      </c>
    </row>
    <row r="356" spans="1:18" x14ac:dyDescent="0.45">
      <c r="A356" t="s">
        <v>774</v>
      </c>
      <c r="B356" t="s">
        <v>775</v>
      </c>
      <c r="C356" t="str">
        <f t="shared" si="27"/>
        <v>Alexa Gallegos</v>
      </c>
      <c r="D356" t="s">
        <v>62</v>
      </c>
      <c r="E356" t="str">
        <f t="shared" si="28"/>
        <v>Female</v>
      </c>
      <c r="F356">
        <v>56</v>
      </c>
      <c r="G356" t="s">
        <v>70</v>
      </c>
      <c r="H356" t="s">
        <v>71</v>
      </c>
      <c r="I356" t="s">
        <v>18</v>
      </c>
      <c r="J356">
        <v>32</v>
      </c>
      <c r="K356" t="str">
        <f>IF(J356="","Not Provided",VLOOKUP(J356,YOE_correlation[],2,TRUE))</f>
        <v>5. Expert / Veteran</v>
      </c>
      <c r="L356" t="s">
        <v>41</v>
      </c>
      <c r="M356">
        <f t="shared" si="29"/>
        <v>40</v>
      </c>
      <c r="N356">
        <v>0</v>
      </c>
      <c r="O356">
        <v>1</v>
      </c>
      <c r="P356" t="str">
        <f t="shared" si="30"/>
        <v>Active</v>
      </c>
      <c r="Q356" s="1">
        <v>0.86</v>
      </c>
      <c r="R356" s="6">
        <f t="shared" si="31"/>
        <v>0.86</v>
      </c>
    </row>
    <row r="357" spans="1:18" x14ac:dyDescent="0.45">
      <c r="A357" t="s">
        <v>776</v>
      </c>
      <c r="B357" t="s">
        <v>777</v>
      </c>
      <c r="C357" t="str">
        <f t="shared" si="27"/>
        <v>Charles Pratt</v>
      </c>
      <c r="D357" t="s">
        <v>47</v>
      </c>
      <c r="E357" t="str">
        <f t="shared" si="28"/>
        <v>Male</v>
      </c>
      <c r="F357">
        <v>58</v>
      </c>
      <c r="G357" t="s">
        <v>56</v>
      </c>
      <c r="H357" t="s">
        <v>57</v>
      </c>
      <c r="I357" t="s">
        <v>58</v>
      </c>
      <c r="K357" t="str">
        <f>IF(J357="","Not Provided",VLOOKUP(J357,YOE_correlation[],2,TRUE))</f>
        <v>Not Provided</v>
      </c>
      <c r="L357">
        <v>100</v>
      </c>
      <c r="M357">
        <f t="shared" si="29"/>
        <v>100</v>
      </c>
      <c r="N357">
        <v>4.5</v>
      </c>
      <c r="O357" t="s">
        <v>143</v>
      </c>
      <c r="P357" t="str">
        <f t="shared" si="30"/>
        <v>Not Active</v>
      </c>
      <c r="Q357">
        <v>77</v>
      </c>
      <c r="R357" s="6">
        <f t="shared" si="31"/>
        <v>0.77</v>
      </c>
    </row>
    <row r="358" spans="1:18" x14ac:dyDescent="0.45">
      <c r="A358" t="s">
        <v>778</v>
      </c>
      <c r="B358" t="s">
        <v>779</v>
      </c>
      <c r="C358" t="str">
        <f t="shared" si="27"/>
        <v>Brian Baker</v>
      </c>
      <c r="D358" t="s">
        <v>34</v>
      </c>
      <c r="E358" t="str">
        <f t="shared" si="28"/>
        <v>Male</v>
      </c>
      <c r="F358">
        <v>32</v>
      </c>
      <c r="G358" t="s">
        <v>97</v>
      </c>
      <c r="H358" t="s">
        <v>98</v>
      </c>
      <c r="I358" t="s">
        <v>58</v>
      </c>
      <c r="J358">
        <v>10</v>
      </c>
      <c r="K358" t="str">
        <f>IF(J358="","Not Provided",VLOOKUP(J358,YOE_correlation[],2,TRUE))</f>
        <v>2. Intermediate</v>
      </c>
      <c r="L358" s="2">
        <v>30</v>
      </c>
      <c r="M358">
        <f t="shared" si="29"/>
        <v>30</v>
      </c>
      <c r="N358">
        <v>3.8</v>
      </c>
      <c r="O358">
        <v>0</v>
      </c>
      <c r="P358" t="str">
        <f t="shared" si="30"/>
        <v>Not Active</v>
      </c>
      <c r="Q358" s="1">
        <v>0.61</v>
      </c>
      <c r="R358" s="6">
        <f t="shared" si="31"/>
        <v>0.61</v>
      </c>
    </row>
    <row r="359" spans="1:18" x14ac:dyDescent="0.45">
      <c r="A359" t="s">
        <v>780</v>
      </c>
      <c r="B359" t="s">
        <v>781</v>
      </c>
      <c r="C359" t="str">
        <f t="shared" si="27"/>
        <v>Christina Norman</v>
      </c>
      <c r="D359" t="s">
        <v>62</v>
      </c>
      <c r="E359" t="str">
        <f t="shared" si="28"/>
        <v>Female</v>
      </c>
      <c r="F359">
        <v>52</v>
      </c>
      <c r="G359" t="s">
        <v>78</v>
      </c>
      <c r="H359" t="s">
        <v>79</v>
      </c>
      <c r="I359" t="s">
        <v>58</v>
      </c>
      <c r="J359">
        <v>0</v>
      </c>
      <c r="K359" t="str">
        <f>IF(J359="","Not Provided",VLOOKUP(J359,YOE_correlation[],2,TRUE))</f>
        <v>1. Entry-level</v>
      </c>
      <c r="M359" t="str">
        <f t="shared" si="29"/>
        <v/>
      </c>
      <c r="N359">
        <v>4.3</v>
      </c>
      <c r="O359">
        <v>0</v>
      </c>
      <c r="P359" t="str">
        <f t="shared" si="30"/>
        <v>Not Active</v>
      </c>
      <c r="Q359" s="1">
        <v>0.9</v>
      </c>
      <c r="R359" s="6">
        <f t="shared" si="31"/>
        <v>0.9</v>
      </c>
    </row>
    <row r="360" spans="1:18" x14ac:dyDescent="0.45">
      <c r="A360" t="s">
        <v>782</v>
      </c>
      <c r="B360" t="s">
        <v>783</v>
      </c>
      <c r="C360" t="str">
        <f t="shared" si="27"/>
        <v>Laura Kelly</v>
      </c>
      <c r="D360" t="s">
        <v>8</v>
      </c>
      <c r="E360" t="str">
        <f t="shared" si="28"/>
        <v>Female</v>
      </c>
      <c r="F360">
        <v>22</v>
      </c>
      <c r="G360" t="s">
        <v>158</v>
      </c>
      <c r="H360" t="s">
        <v>159</v>
      </c>
      <c r="I360" t="s">
        <v>37</v>
      </c>
      <c r="J360">
        <v>1</v>
      </c>
      <c r="K360" t="str">
        <f>IF(J360="","Not Provided",VLOOKUP(J360,YOE_correlation[],2,TRUE))</f>
        <v>1. Entry-level</v>
      </c>
      <c r="L360">
        <v>50</v>
      </c>
      <c r="M360">
        <f t="shared" si="29"/>
        <v>50</v>
      </c>
      <c r="N360">
        <v>0</v>
      </c>
      <c r="P360" t="str">
        <f t="shared" si="30"/>
        <v>Not Reported</v>
      </c>
      <c r="Q360" s="1">
        <v>0.98</v>
      </c>
      <c r="R360" s="6">
        <f t="shared" si="31"/>
        <v>0.98</v>
      </c>
    </row>
    <row r="361" spans="1:18" x14ac:dyDescent="0.45">
      <c r="A361" t="s">
        <v>784</v>
      </c>
      <c r="B361" t="s">
        <v>785</v>
      </c>
      <c r="C361" t="str">
        <f t="shared" si="27"/>
        <v>John Webb</v>
      </c>
      <c r="D361" t="s">
        <v>82</v>
      </c>
      <c r="E361" t="str">
        <f t="shared" si="28"/>
        <v>Male</v>
      </c>
      <c r="F361">
        <v>20</v>
      </c>
      <c r="G361" t="s">
        <v>78</v>
      </c>
      <c r="H361" t="s">
        <v>79</v>
      </c>
      <c r="I361" t="s">
        <v>63</v>
      </c>
      <c r="J361">
        <v>2</v>
      </c>
      <c r="K361" t="str">
        <f>IF(J361="","Not Provided",VLOOKUP(J361,YOE_correlation[],2,TRUE))</f>
        <v>1. Entry-level</v>
      </c>
      <c r="L361">
        <v>30</v>
      </c>
      <c r="M361">
        <f t="shared" si="29"/>
        <v>30</v>
      </c>
      <c r="O361">
        <v>1</v>
      </c>
      <c r="P361" t="str">
        <f t="shared" si="30"/>
        <v>Active</v>
      </c>
      <c r="Q361" s="1">
        <v>0.99</v>
      </c>
      <c r="R361" s="6">
        <f t="shared" si="31"/>
        <v>0.99</v>
      </c>
    </row>
    <row r="362" spans="1:18" x14ac:dyDescent="0.45">
      <c r="A362" t="s">
        <v>786</v>
      </c>
      <c r="B362" t="s">
        <v>787</v>
      </c>
      <c r="C362" t="str">
        <f t="shared" si="27"/>
        <v>Christopher Burton</v>
      </c>
      <c r="D362" t="s">
        <v>77</v>
      </c>
      <c r="E362" t="str">
        <f t="shared" si="28"/>
        <v>Male</v>
      </c>
      <c r="F362">
        <v>56</v>
      </c>
      <c r="G362" t="s">
        <v>29</v>
      </c>
      <c r="H362" t="s">
        <v>30</v>
      </c>
      <c r="I362" t="s">
        <v>37</v>
      </c>
      <c r="J362">
        <v>9</v>
      </c>
      <c r="K362" t="str">
        <f>IF(J362="","Not Provided",VLOOKUP(J362,YOE_correlation[],2,TRUE))</f>
        <v>2. Intermediate</v>
      </c>
      <c r="L362" t="s">
        <v>41</v>
      </c>
      <c r="M362">
        <f t="shared" si="29"/>
        <v>40</v>
      </c>
      <c r="N362">
        <v>2.6</v>
      </c>
      <c r="O362">
        <v>0</v>
      </c>
      <c r="P362" t="str">
        <f t="shared" si="30"/>
        <v>Not Active</v>
      </c>
      <c r="Q362" s="1">
        <v>0.61</v>
      </c>
      <c r="R362" s="6">
        <f t="shared" si="31"/>
        <v>0.61</v>
      </c>
    </row>
    <row r="363" spans="1:18" x14ac:dyDescent="0.45">
      <c r="A363" t="s">
        <v>788</v>
      </c>
      <c r="B363" t="s">
        <v>789</v>
      </c>
      <c r="C363" t="str">
        <f t="shared" si="27"/>
        <v>Bradley Aguilar</v>
      </c>
      <c r="D363" t="s">
        <v>82</v>
      </c>
      <c r="E363" t="str">
        <f t="shared" si="28"/>
        <v>Male</v>
      </c>
      <c r="F363">
        <v>41</v>
      </c>
      <c r="G363" t="s">
        <v>70</v>
      </c>
      <c r="H363" t="s">
        <v>71</v>
      </c>
      <c r="I363" t="s">
        <v>37</v>
      </c>
      <c r="J363">
        <v>22</v>
      </c>
      <c r="K363" t="str">
        <f>IF(J363="","Not Provided",VLOOKUP(J363,YOE_correlation[],2,TRUE))</f>
        <v>5. Expert / Veteran</v>
      </c>
      <c r="L363" t="s">
        <v>83</v>
      </c>
      <c r="M363">
        <f t="shared" si="29"/>
        <v>50</v>
      </c>
      <c r="N363">
        <v>1.6</v>
      </c>
      <c r="O363">
        <v>1</v>
      </c>
      <c r="P363" t="str">
        <f t="shared" si="30"/>
        <v>Active</v>
      </c>
      <c r="Q363" s="1">
        <v>0.61</v>
      </c>
      <c r="R363" s="6">
        <f t="shared" si="31"/>
        <v>0.61</v>
      </c>
    </row>
    <row r="364" spans="1:18" x14ac:dyDescent="0.45">
      <c r="A364" t="s">
        <v>790</v>
      </c>
      <c r="B364" t="s">
        <v>791</v>
      </c>
      <c r="C364" t="str">
        <f t="shared" si="27"/>
        <v>Arthur Vasquez</v>
      </c>
      <c r="D364" t="s">
        <v>82</v>
      </c>
      <c r="E364" t="str">
        <f t="shared" si="28"/>
        <v>Male</v>
      </c>
      <c r="F364">
        <v>25</v>
      </c>
      <c r="G364" t="s">
        <v>56</v>
      </c>
      <c r="H364" t="s">
        <v>57</v>
      </c>
      <c r="I364" t="s">
        <v>5</v>
      </c>
      <c r="J364">
        <v>5</v>
      </c>
      <c r="K364" t="str">
        <f>IF(J364="","Not Provided",VLOOKUP(J364,YOE_correlation[],2,TRUE))</f>
        <v>1. Entry-level</v>
      </c>
      <c r="L364" s="2">
        <v>30</v>
      </c>
      <c r="M364">
        <f t="shared" si="29"/>
        <v>30</v>
      </c>
      <c r="N364">
        <v>2.2999999999999998</v>
      </c>
      <c r="O364">
        <v>0</v>
      </c>
      <c r="P364" t="str">
        <f t="shared" si="30"/>
        <v>Not Active</v>
      </c>
      <c r="Q364" s="1">
        <v>0.91</v>
      </c>
      <c r="R364" s="6">
        <f t="shared" si="31"/>
        <v>0.91</v>
      </c>
    </row>
    <row r="365" spans="1:18" x14ac:dyDescent="0.45">
      <c r="A365" t="s">
        <v>792</v>
      </c>
      <c r="B365" t="s">
        <v>793</v>
      </c>
      <c r="C365" t="str">
        <f t="shared" si="27"/>
        <v>Angela Castro</v>
      </c>
      <c r="D365" t="s">
        <v>8</v>
      </c>
      <c r="E365" t="str">
        <f t="shared" si="28"/>
        <v>Female</v>
      </c>
      <c r="F365">
        <v>44</v>
      </c>
      <c r="G365" t="s">
        <v>112</v>
      </c>
      <c r="H365" t="s">
        <v>10</v>
      </c>
      <c r="I365" t="s">
        <v>63</v>
      </c>
      <c r="J365">
        <v>6</v>
      </c>
      <c r="K365" t="str">
        <f>IF(J365="","Not Provided",VLOOKUP(J365,YOE_correlation[],2,TRUE))</f>
        <v>2. Intermediate</v>
      </c>
      <c r="L365">
        <v>75</v>
      </c>
      <c r="M365">
        <f t="shared" si="29"/>
        <v>75</v>
      </c>
      <c r="N365">
        <v>4.5999999999999996</v>
      </c>
      <c r="O365" t="s">
        <v>59</v>
      </c>
      <c r="P365" t="str">
        <f t="shared" si="30"/>
        <v>Active</v>
      </c>
      <c r="Q365">
        <v>72</v>
      </c>
      <c r="R365" s="6">
        <f t="shared" si="31"/>
        <v>0.72</v>
      </c>
    </row>
    <row r="366" spans="1:18" x14ac:dyDescent="0.45">
      <c r="A366" t="s">
        <v>794</v>
      </c>
      <c r="B366" t="s">
        <v>795</v>
      </c>
      <c r="C366" t="str">
        <f t="shared" si="27"/>
        <v>Summer Yoder</v>
      </c>
      <c r="D366" t="s">
        <v>26</v>
      </c>
      <c r="E366" t="str">
        <f t="shared" si="28"/>
        <v>Female</v>
      </c>
      <c r="F366">
        <v>46</v>
      </c>
      <c r="G366" t="s">
        <v>9</v>
      </c>
      <c r="H366" t="s">
        <v>10</v>
      </c>
      <c r="I366" t="s">
        <v>23</v>
      </c>
      <c r="J366">
        <v>26</v>
      </c>
      <c r="K366" t="str">
        <f>IF(J366="","Not Provided",VLOOKUP(J366,YOE_correlation[],2,TRUE))</f>
        <v>5. Expert / Veteran</v>
      </c>
      <c r="L366" s="2">
        <v>100</v>
      </c>
      <c r="M366">
        <f t="shared" si="29"/>
        <v>100</v>
      </c>
      <c r="N366">
        <v>2.1</v>
      </c>
      <c r="P366" t="str">
        <f t="shared" si="30"/>
        <v>Not Reported</v>
      </c>
      <c r="R366" s="6" t="str">
        <f t="shared" si="31"/>
        <v>Not Rated</v>
      </c>
    </row>
    <row r="367" spans="1:18" x14ac:dyDescent="0.45">
      <c r="A367" t="s">
        <v>796</v>
      </c>
      <c r="B367" t="s">
        <v>797</v>
      </c>
      <c r="C367" t="str">
        <f t="shared" si="27"/>
        <v>Jackie Allen</v>
      </c>
      <c r="D367" t="s">
        <v>26</v>
      </c>
      <c r="E367" t="str">
        <f t="shared" si="28"/>
        <v>Female</v>
      </c>
      <c r="F367">
        <v>40</v>
      </c>
      <c r="G367" t="s">
        <v>97</v>
      </c>
      <c r="H367" t="s">
        <v>98</v>
      </c>
      <c r="I367" t="s">
        <v>5</v>
      </c>
      <c r="K367" t="str">
        <f>IF(J367="","Not Provided",VLOOKUP(J367,YOE_correlation[],2,TRUE))</f>
        <v>Not Provided</v>
      </c>
      <c r="L367">
        <v>40</v>
      </c>
      <c r="M367">
        <f t="shared" si="29"/>
        <v>40</v>
      </c>
      <c r="N367">
        <v>1.5</v>
      </c>
      <c r="O367" t="b">
        <v>0</v>
      </c>
      <c r="P367" t="str">
        <f t="shared" si="30"/>
        <v>Not Active</v>
      </c>
      <c r="Q367" s="1">
        <v>0.96</v>
      </c>
      <c r="R367" s="6">
        <f t="shared" si="31"/>
        <v>0.96</v>
      </c>
    </row>
    <row r="368" spans="1:18" x14ac:dyDescent="0.45">
      <c r="A368" t="s">
        <v>798</v>
      </c>
      <c r="B368" t="s">
        <v>799</v>
      </c>
      <c r="C368" t="str">
        <f t="shared" si="27"/>
        <v>Brandon Williams</v>
      </c>
      <c r="D368" t="s">
        <v>15</v>
      </c>
      <c r="E368" t="str">
        <f t="shared" si="28"/>
        <v>Male</v>
      </c>
      <c r="G368" t="s">
        <v>158</v>
      </c>
      <c r="H368" t="s">
        <v>159</v>
      </c>
      <c r="I368" t="s">
        <v>31</v>
      </c>
      <c r="J368">
        <v>9</v>
      </c>
      <c r="K368" t="str">
        <f>IF(J368="","Not Provided",VLOOKUP(J368,YOE_correlation[],2,TRUE))</f>
        <v>2. Intermediate</v>
      </c>
      <c r="L368" t="s">
        <v>41</v>
      </c>
      <c r="M368">
        <f t="shared" si="29"/>
        <v>40</v>
      </c>
      <c r="N368">
        <v>1.7</v>
      </c>
      <c r="O368">
        <v>1</v>
      </c>
      <c r="P368" t="str">
        <f t="shared" si="30"/>
        <v>Active</v>
      </c>
      <c r="Q368">
        <v>72</v>
      </c>
      <c r="R368" s="6">
        <f t="shared" si="31"/>
        <v>0.72</v>
      </c>
    </row>
    <row r="369" spans="1:18" x14ac:dyDescent="0.45">
      <c r="A369" t="s">
        <v>800</v>
      </c>
      <c r="B369" t="s">
        <v>801</v>
      </c>
      <c r="C369" t="str">
        <f t="shared" si="27"/>
        <v>Manuel Torres</v>
      </c>
      <c r="D369" t="s">
        <v>77</v>
      </c>
      <c r="E369" t="str">
        <f t="shared" si="28"/>
        <v>Male</v>
      </c>
      <c r="F369">
        <v>31</v>
      </c>
      <c r="G369" t="s">
        <v>70</v>
      </c>
      <c r="H369" t="s">
        <v>71</v>
      </c>
      <c r="I369" t="s">
        <v>37</v>
      </c>
      <c r="J369">
        <v>11</v>
      </c>
      <c r="K369" t="str">
        <f>IF(J369="","Not Provided",VLOOKUP(J369,YOE_correlation[],2,TRUE))</f>
        <v>3. Experienced</v>
      </c>
      <c r="M369" t="str">
        <f t="shared" si="29"/>
        <v/>
      </c>
      <c r="N369">
        <v>3.3</v>
      </c>
      <c r="O369">
        <v>0</v>
      </c>
      <c r="P369" t="str">
        <f t="shared" si="30"/>
        <v>Not Active</v>
      </c>
      <c r="R369" s="6" t="str">
        <f t="shared" si="31"/>
        <v>Not Rated</v>
      </c>
    </row>
    <row r="370" spans="1:18" x14ac:dyDescent="0.45">
      <c r="A370" t="s">
        <v>802</v>
      </c>
      <c r="B370" t="s">
        <v>803</v>
      </c>
      <c r="C370" t="str">
        <f t="shared" si="27"/>
        <v>Scott Keller</v>
      </c>
      <c r="D370" t="s">
        <v>34</v>
      </c>
      <c r="E370" t="str">
        <f t="shared" si="28"/>
        <v>Male</v>
      </c>
      <c r="F370">
        <v>33</v>
      </c>
      <c r="G370" t="s">
        <v>97</v>
      </c>
      <c r="H370" t="s">
        <v>98</v>
      </c>
      <c r="I370" t="s">
        <v>99</v>
      </c>
      <c r="K370" t="str">
        <f>IF(J370="","Not Provided",VLOOKUP(J370,YOE_correlation[],2,TRUE))</f>
        <v>Not Provided</v>
      </c>
      <c r="L370" s="2">
        <v>40</v>
      </c>
      <c r="M370">
        <f t="shared" si="29"/>
        <v>40</v>
      </c>
      <c r="N370">
        <v>4.3</v>
      </c>
      <c r="O370">
        <v>1</v>
      </c>
      <c r="P370" t="str">
        <f t="shared" si="30"/>
        <v>Active</v>
      </c>
      <c r="Q370" s="1">
        <v>0.63</v>
      </c>
      <c r="R370" s="6">
        <f t="shared" si="31"/>
        <v>0.63</v>
      </c>
    </row>
    <row r="371" spans="1:18" x14ac:dyDescent="0.45">
      <c r="A371" t="s">
        <v>804</v>
      </c>
      <c r="B371" t="s">
        <v>805</v>
      </c>
      <c r="C371" t="str">
        <f t="shared" si="27"/>
        <v>Deborah Brown</v>
      </c>
      <c r="D371" t="s">
        <v>8</v>
      </c>
      <c r="E371" t="str">
        <f t="shared" si="28"/>
        <v>Female</v>
      </c>
      <c r="F371">
        <v>31</v>
      </c>
      <c r="G371" t="s">
        <v>92</v>
      </c>
      <c r="H371" t="s">
        <v>93</v>
      </c>
      <c r="I371" t="s">
        <v>99</v>
      </c>
      <c r="J371">
        <v>3</v>
      </c>
      <c r="K371" t="str">
        <f>IF(J371="","Not Provided",VLOOKUP(J371,YOE_correlation[],2,TRUE))</f>
        <v>1. Entry-level</v>
      </c>
      <c r="L371" s="2">
        <v>20</v>
      </c>
      <c r="M371">
        <f t="shared" si="29"/>
        <v>20</v>
      </c>
      <c r="O371" t="s">
        <v>19</v>
      </c>
      <c r="P371" t="str">
        <f t="shared" si="30"/>
        <v>Not Active</v>
      </c>
      <c r="R371" s="6" t="str">
        <f t="shared" si="31"/>
        <v>Not Rated</v>
      </c>
    </row>
    <row r="372" spans="1:18" x14ac:dyDescent="0.45">
      <c r="A372" t="s">
        <v>806</v>
      </c>
      <c r="B372" t="s">
        <v>807</v>
      </c>
      <c r="C372" t="str">
        <f t="shared" si="27"/>
        <v>Jennifer Lara</v>
      </c>
      <c r="D372" t="s">
        <v>22</v>
      </c>
      <c r="E372" t="str">
        <f t="shared" si="28"/>
        <v>Female</v>
      </c>
      <c r="F372">
        <v>49</v>
      </c>
      <c r="G372" t="s">
        <v>3</v>
      </c>
      <c r="H372" t="s">
        <v>4</v>
      </c>
      <c r="I372" t="s">
        <v>37</v>
      </c>
      <c r="J372">
        <v>15</v>
      </c>
      <c r="K372" t="str">
        <f>IF(J372="","Not Provided",VLOOKUP(J372,YOE_correlation[],2,TRUE))</f>
        <v>3. Experienced</v>
      </c>
      <c r="L372" t="s">
        <v>38</v>
      </c>
      <c r="M372">
        <f t="shared" si="29"/>
        <v>75</v>
      </c>
      <c r="N372">
        <v>2.6</v>
      </c>
      <c r="O372" t="s">
        <v>19</v>
      </c>
      <c r="P372" t="str">
        <f t="shared" si="30"/>
        <v>Not Active</v>
      </c>
      <c r="Q372" s="1">
        <v>0.83</v>
      </c>
      <c r="R372" s="6">
        <f t="shared" si="31"/>
        <v>0.83</v>
      </c>
    </row>
    <row r="373" spans="1:18" x14ac:dyDescent="0.45">
      <c r="A373" t="s">
        <v>808</v>
      </c>
      <c r="B373" t="s">
        <v>809</v>
      </c>
      <c r="C373" t="str">
        <f t="shared" si="27"/>
        <v>Jason Scott</v>
      </c>
      <c r="D373" t="s">
        <v>15</v>
      </c>
      <c r="E373" t="str">
        <f t="shared" si="28"/>
        <v>Male</v>
      </c>
      <c r="F373">
        <v>35</v>
      </c>
      <c r="G373" t="s">
        <v>162</v>
      </c>
      <c r="H373" t="s">
        <v>57</v>
      </c>
      <c r="I373" t="s">
        <v>18</v>
      </c>
      <c r="J373">
        <v>12</v>
      </c>
      <c r="K373" t="str">
        <f>IF(J373="","Not Provided",VLOOKUP(J373,YOE_correlation[],2,TRUE))</f>
        <v>3. Experienced</v>
      </c>
      <c r="L373" t="s">
        <v>296</v>
      </c>
      <c r="M373">
        <f t="shared" si="29"/>
        <v>20</v>
      </c>
      <c r="N373">
        <v>4.0999999999999996</v>
      </c>
      <c r="P373" t="str">
        <f t="shared" si="30"/>
        <v>Not Reported</v>
      </c>
      <c r="Q373" s="1">
        <v>0.94</v>
      </c>
      <c r="R373" s="6">
        <f t="shared" si="31"/>
        <v>0.94</v>
      </c>
    </row>
    <row r="374" spans="1:18" x14ac:dyDescent="0.45">
      <c r="A374" t="s">
        <v>810</v>
      </c>
      <c r="B374" t="s">
        <v>811</v>
      </c>
      <c r="C374" t="str">
        <f t="shared" si="27"/>
        <v>Gregory Garrison</v>
      </c>
      <c r="D374" t="s">
        <v>77</v>
      </c>
      <c r="E374" t="str">
        <f t="shared" si="28"/>
        <v>Male</v>
      </c>
      <c r="F374">
        <v>45</v>
      </c>
      <c r="G374" t="s">
        <v>78</v>
      </c>
      <c r="H374" t="s">
        <v>79</v>
      </c>
      <c r="I374" t="s">
        <v>37</v>
      </c>
      <c r="J374">
        <v>19</v>
      </c>
      <c r="K374" t="str">
        <f>IF(J374="","Not Provided",VLOOKUP(J374,YOE_correlation[],2,TRUE))</f>
        <v>4. Senior</v>
      </c>
      <c r="L374" s="2">
        <v>40</v>
      </c>
      <c r="M374">
        <f t="shared" si="29"/>
        <v>40</v>
      </c>
      <c r="N374">
        <v>2.2000000000000002</v>
      </c>
      <c r="O374">
        <v>1</v>
      </c>
      <c r="P374" t="str">
        <f t="shared" si="30"/>
        <v>Active</v>
      </c>
      <c r="Q374" s="1">
        <v>0.78</v>
      </c>
      <c r="R374" s="6">
        <f t="shared" si="31"/>
        <v>0.78</v>
      </c>
    </row>
    <row r="375" spans="1:18" x14ac:dyDescent="0.45">
      <c r="A375" t="s">
        <v>812</v>
      </c>
      <c r="B375" t="s">
        <v>813</v>
      </c>
      <c r="C375" t="str">
        <f t="shared" si="27"/>
        <v>Chelsea Anderson</v>
      </c>
      <c r="D375" t="s">
        <v>26</v>
      </c>
      <c r="E375" t="str">
        <f t="shared" si="28"/>
        <v>Female</v>
      </c>
      <c r="F375">
        <v>39</v>
      </c>
      <c r="G375" t="s">
        <v>29</v>
      </c>
      <c r="H375" t="s">
        <v>30</v>
      </c>
      <c r="I375" t="s">
        <v>37</v>
      </c>
      <c r="J375">
        <v>13</v>
      </c>
      <c r="K375" t="str">
        <f>IF(J375="","Not Provided",VLOOKUP(J375,YOE_correlation[],2,TRUE))</f>
        <v>3. Experienced</v>
      </c>
      <c r="L375">
        <v>30</v>
      </c>
      <c r="M375">
        <f t="shared" si="29"/>
        <v>30</v>
      </c>
      <c r="N375">
        <v>1.1000000000000001</v>
      </c>
      <c r="O375">
        <v>1</v>
      </c>
      <c r="P375" t="str">
        <f t="shared" si="30"/>
        <v>Active</v>
      </c>
      <c r="R375" s="6" t="str">
        <f t="shared" si="31"/>
        <v>Not Rated</v>
      </c>
    </row>
    <row r="376" spans="1:18" x14ac:dyDescent="0.45">
      <c r="A376" t="s">
        <v>814</v>
      </c>
      <c r="B376" t="s">
        <v>815</v>
      </c>
      <c r="C376" t="str">
        <f t="shared" ref="C376:C398" si="32">B376</f>
        <v>Gerald Johnson</v>
      </c>
      <c r="D376" t="s">
        <v>47</v>
      </c>
      <c r="E376" t="str">
        <f t="shared" si="28"/>
        <v>Male</v>
      </c>
      <c r="G376" t="s">
        <v>56</v>
      </c>
      <c r="H376" t="s">
        <v>57</v>
      </c>
      <c r="I376" t="s">
        <v>5</v>
      </c>
      <c r="K376" t="str">
        <f>IF(J376="","Not Provided",VLOOKUP(J376,YOE_correlation[],2,TRUE))</f>
        <v>Not Provided</v>
      </c>
      <c r="L376" s="2">
        <v>50</v>
      </c>
      <c r="M376">
        <f t="shared" si="29"/>
        <v>50</v>
      </c>
      <c r="N376">
        <v>2.1</v>
      </c>
      <c r="O376">
        <v>1</v>
      </c>
      <c r="P376" t="str">
        <f t="shared" si="30"/>
        <v>Active</v>
      </c>
      <c r="Q376" s="1">
        <v>0.82</v>
      </c>
      <c r="R376" s="6">
        <f t="shared" si="31"/>
        <v>0.82</v>
      </c>
    </row>
    <row r="377" spans="1:18" x14ac:dyDescent="0.45">
      <c r="A377" t="s">
        <v>816</v>
      </c>
      <c r="B377" t="s">
        <v>817</v>
      </c>
      <c r="C377" t="str">
        <f t="shared" si="32"/>
        <v>Kevin Ellis</v>
      </c>
      <c r="D377" t="s">
        <v>15</v>
      </c>
      <c r="E377" t="str">
        <f t="shared" si="28"/>
        <v>Male</v>
      </c>
      <c r="F377">
        <v>24</v>
      </c>
      <c r="G377" t="s">
        <v>16</v>
      </c>
      <c r="H377" t="s">
        <v>17</v>
      </c>
      <c r="I377" t="s">
        <v>63</v>
      </c>
      <c r="J377">
        <v>3</v>
      </c>
      <c r="K377" t="str">
        <f>IF(J377="","Not Provided",VLOOKUP(J377,YOE_correlation[],2,TRUE))</f>
        <v>1. Entry-level</v>
      </c>
      <c r="L377" s="2">
        <v>30</v>
      </c>
      <c r="M377">
        <f t="shared" si="29"/>
        <v>30</v>
      </c>
      <c r="N377">
        <v>2.2999999999999998</v>
      </c>
      <c r="O377" t="b">
        <v>0</v>
      </c>
      <c r="P377" t="str">
        <f t="shared" si="30"/>
        <v>Not Active</v>
      </c>
      <c r="Q377" s="1">
        <v>0.66</v>
      </c>
      <c r="R377" s="6">
        <f t="shared" si="31"/>
        <v>0.66</v>
      </c>
    </row>
    <row r="378" spans="1:18" x14ac:dyDescent="0.45">
      <c r="A378" t="s">
        <v>818</v>
      </c>
      <c r="B378" t="s">
        <v>819</v>
      </c>
      <c r="C378" t="str">
        <f t="shared" si="32"/>
        <v>Mitchell Keller</v>
      </c>
      <c r="D378" t="s">
        <v>82</v>
      </c>
      <c r="E378" t="str">
        <f t="shared" si="28"/>
        <v>Male</v>
      </c>
      <c r="F378">
        <v>50</v>
      </c>
      <c r="G378" t="s">
        <v>9</v>
      </c>
      <c r="H378" t="s">
        <v>10</v>
      </c>
      <c r="I378" t="s">
        <v>18</v>
      </c>
      <c r="J378">
        <v>26</v>
      </c>
      <c r="K378" t="str">
        <f>IF(J378="","Not Provided",VLOOKUP(J378,YOE_correlation[],2,TRUE))</f>
        <v>5. Expert / Veteran</v>
      </c>
      <c r="M378" t="str">
        <f t="shared" si="29"/>
        <v/>
      </c>
      <c r="N378">
        <v>3.6</v>
      </c>
      <c r="O378">
        <v>1</v>
      </c>
      <c r="P378" t="str">
        <f t="shared" si="30"/>
        <v>Active</v>
      </c>
      <c r="Q378">
        <v>82</v>
      </c>
      <c r="R378" s="6">
        <f t="shared" si="31"/>
        <v>0.82</v>
      </c>
    </row>
    <row r="379" spans="1:18" x14ac:dyDescent="0.45">
      <c r="A379" t="s">
        <v>820</v>
      </c>
      <c r="B379" t="s">
        <v>821</v>
      </c>
      <c r="C379" t="str">
        <f t="shared" si="32"/>
        <v>Mary Brown</v>
      </c>
      <c r="D379" t="s">
        <v>26</v>
      </c>
      <c r="E379" t="str">
        <f t="shared" si="28"/>
        <v>Female</v>
      </c>
      <c r="F379">
        <v>23</v>
      </c>
      <c r="G379" t="s">
        <v>16</v>
      </c>
      <c r="H379" t="s">
        <v>17</v>
      </c>
      <c r="I379" t="s">
        <v>99</v>
      </c>
      <c r="J379">
        <v>4</v>
      </c>
      <c r="K379" t="str">
        <f>IF(J379="","Not Provided",VLOOKUP(J379,YOE_correlation[],2,TRUE))</f>
        <v>1. Entry-level</v>
      </c>
      <c r="L379" t="s">
        <v>296</v>
      </c>
      <c r="M379">
        <f t="shared" si="29"/>
        <v>20</v>
      </c>
      <c r="N379">
        <v>4.7</v>
      </c>
      <c r="O379" t="b">
        <v>1</v>
      </c>
      <c r="P379" t="str">
        <f t="shared" si="30"/>
        <v>Active</v>
      </c>
      <c r="Q379" s="1">
        <v>0.84</v>
      </c>
      <c r="R379" s="6">
        <f t="shared" si="31"/>
        <v>0.84</v>
      </c>
    </row>
    <row r="380" spans="1:18" x14ac:dyDescent="0.45">
      <c r="A380" t="s">
        <v>822</v>
      </c>
      <c r="B380" t="s">
        <v>823</v>
      </c>
      <c r="C380" t="str">
        <f t="shared" si="32"/>
        <v>Ronald Walls</v>
      </c>
      <c r="D380" t="s">
        <v>47</v>
      </c>
      <c r="E380" t="str">
        <f t="shared" si="28"/>
        <v>Male</v>
      </c>
      <c r="F380">
        <v>27</v>
      </c>
      <c r="G380" t="s">
        <v>112</v>
      </c>
      <c r="H380" t="s">
        <v>10</v>
      </c>
      <c r="I380" t="s">
        <v>63</v>
      </c>
      <c r="J380">
        <v>8</v>
      </c>
      <c r="K380" t="str">
        <f>IF(J380="","Not Provided",VLOOKUP(J380,YOE_correlation[],2,TRUE))</f>
        <v>2. Intermediate</v>
      </c>
      <c r="L380">
        <v>20</v>
      </c>
      <c r="M380">
        <f t="shared" si="29"/>
        <v>20</v>
      </c>
      <c r="N380">
        <v>4.8</v>
      </c>
      <c r="O380" t="s">
        <v>19</v>
      </c>
      <c r="P380" t="str">
        <f t="shared" si="30"/>
        <v>Not Active</v>
      </c>
      <c r="Q380" s="1">
        <v>0.81</v>
      </c>
      <c r="R380" s="6">
        <f t="shared" si="31"/>
        <v>0.81</v>
      </c>
    </row>
    <row r="381" spans="1:18" x14ac:dyDescent="0.45">
      <c r="A381" t="s">
        <v>824</v>
      </c>
      <c r="B381" t="s">
        <v>825</v>
      </c>
      <c r="C381" t="str">
        <f t="shared" si="32"/>
        <v>Anthony Avila</v>
      </c>
      <c r="D381" t="s">
        <v>82</v>
      </c>
      <c r="E381" t="str">
        <f t="shared" si="28"/>
        <v>Male</v>
      </c>
      <c r="F381">
        <v>58</v>
      </c>
      <c r="G381" t="s">
        <v>137</v>
      </c>
      <c r="H381" t="s">
        <v>138</v>
      </c>
      <c r="I381" t="s">
        <v>31</v>
      </c>
      <c r="J381">
        <v>10</v>
      </c>
      <c r="K381" t="str">
        <f>IF(J381="","Not Provided",VLOOKUP(J381,YOE_correlation[],2,TRUE))</f>
        <v>2. Intermediate</v>
      </c>
      <c r="L381">
        <v>75</v>
      </c>
      <c r="M381">
        <f t="shared" si="29"/>
        <v>75</v>
      </c>
      <c r="N381">
        <v>4.2</v>
      </c>
      <c r="O381" t="s">
        <v>19</v>
      </c>
      <c r="P381" t="str">
        <f t="shared" si="30"/>
        <v>Not Active</v>
      </c>
      <c r="Q381">
        <v>71</v>
      </c>
      <c r="R381" s="6">
        <f t="shared" si="31"/>
        <v>0.71</v>
      </c>
    </row>
    <row r="382" spans="1:18" x14ac:dyDescent="0.45">
      <c r="A382" t="s">
        <v>826</v>
      </c>
      <c r="B382" t="s">
        <v>827</v>
      </c>
      <c r="C382" t="str">
        <f t="shared" si="32"/>
        <v>Douglas Goodwin</v>
      </c>
      <c r="D382" t="s">
        <v>34</v>
      </c>
      <c r="E382" t="str">
        <f t="shared" si="28"/>
        <v>Male</v>
      </c>
      <c r="F382">
        <v>37</v>
      </c>
      <c r="G382" t="s">
        <v>3</v>
      </c>
      <c r="H382" t="s">
        <v>4</v>
      </c>
      <c r="I382" t="s">
        <v>99</v>
      </c>
      <c r="J382">
        <v>5</v>
      </c>
      <c r="K382" t="str">
        <f>IF(J382="","Not Provided",VLOOKUP(J382,YOE_correlation[],2,TRUE))</f>
        <v>1. Entry-level</v>
      </c>
      <c r="M382" t="str">
        <f t="shared" si="29"/>
        <v/>
      </c>
      <c r="N382">
        <v>4.8</v>
      </c>
      <c r="O382">
        <v>1</v>
      </c>
      <c r="P382" t="str">
        <f t="shared" si="30"/>
        <v>Active</v>
      </c>
      <c r="Q382" s="1">
        <v>0.61</v>
      </c>
      <c r="R382" s="6">
        <f t="shared" si="31"/>
        <v>0.61</v>
      </c>
    </row>
    <row r="383" spans="1:18" x14ac:dyDescent="0.45">
      <c r="A383" t="s">
        <v>828</v>
      </c>
      <c r="B383" t="s">
        <v>829</v>
      </c>
      <c r="C383" t="str">
        <f t="shared" si="32"/>
        <v>James Mills</v>
      </c>
      <c r="D383" t="s">
        <v>47</v>
      </c>
      <c r="E383" t="str">
        <f t="shared" si="28"/>
        <v>Male</v>
      </c>
      <c r="F383">
        <v>39</v>
      </c>
      <c r="G383" t="s">
        <v>173</v>
      </c>
      <c r="H383" t="s">
        <v>57</v>
      </c>
      <c r="I383" t="s">
        <v>5</v>
      </c>
      <c r="J383">
        <v>18</v>
      </c>
      <c r="K383" t="str">
        <f>IF(J383="","Not Provided",VLOOKUP(J383,YOE_correlation[],2,TRUE))</f>
        <v>4. Senior</v>
      </c>
      <c r="L383">
        <v>75</v>
      </c>
      <c r="M383">
        <f t="shared" si="29"/>
        <v>75</v>
      </c>
      <c r="N383">
        <v>4</v>
      </c>
      <c r="O383">
        <v>1</v>
      </c>
      <c r="P383" t="str">
        <f t="shared" si="30"/>
        <v>Active</v>
      </c>
      <c r="Q383" s="1">
        <v>0.66</v>
      </c>
      <c r="R383" s="6">
        <f t="shared" si="31"/>
        <v>0.66</v>
      </c>
    </row>
    <row r="384" spans="1:18" x14ac:dyDescent="0.45">
      <c r="A384" t="s">
        <v>830</v>
      </c>
      <c r="B384" t="s">
        <v>831</v>
      </c>
      <c r="C384" t="str">
        <f t="shared" si="32"/>
        <v>Nicole Marks</v>
      </c>
      <c r="D384" t="s">
        <v>8</v>
      </c>
      <c r="E384" t="str">
        <f t="shared" si="28"/>
        <v>Female</v>
      </c>
      <c r="F384">
        <v>46</v>
      </c>
      <c r="G384" t="s">
        <v>123</v>
      </c>
      <c r="H384" t="s">
        <v>124</v>
      </c>
      <c r="I384" t="s">
        <v>37</v>
      </c>
      <c r="J384">
        <v>10</v>
      </c>
      <c r="K384" t="str">
        <f>IF(J384="","Not Provided",VLOOKUP(J384,YOE_correlation[],2,TRUE))</f>
        <v>2. Intermediate</v>
      </c>
      <c r="L384" s="2">
        <v>20</v>
      </c>
      <c r="M384">
        <f t="shared" si="29"/>
        <v>20</v>
      </c>
      <c r="N384">
        <v>2.5</v>
      </c>
      <c r="O384" t="b">
        <v>1</v>
      </c>
      <c r="P384" t="str">
        <f t="shared" si="30"/>
        <v>Active</v>
      </c>
      <c r="Q384" s="1">
        <v>0.97</v>
      </c>
      <c r="R384" s="6">
        <f t="shared" si="31"/>
        <v>0.97</v>
      </c>
    </row>
    <row r="385" spans="1:18" x14ac:dyDescent="0.45">
      <c r="A385" t="s">
        <v>832</v>
      </c>
      <c r="B385" t="s">
        <v>833</v>
      </c>
      <c r="C385" t="str">
        <f t="shared" si="32"/>
        <v>Phyllis Dawson</v>
      </c>
      <c r="D385" t="s">
        <v>62</v>
      </c>
      <c r="E385" t="str">
        <f t="shared" si="28"/>
        <v>Female</v>
      </c>
      <c r="G385" t="s">
        <v>52</v>
      </c>
      <c r="H385" t="s">
        <v>10</v>
      </c>
      <c r="I385" t="s">
        <v>58</v>
      </c>
      <c r="J385">
        <v>0</v>
      </c>
      <c r="K385" t="str">
        <f>IF(J385="","Not Provided",VLOOKUP(J385,YOE_correlation[],2,TRUE))</f>
        <v>1. Entry-level</v>
      </c>
      <c r="L385" t="s">
        <v>296</v>
      </c>
      <c r="M385">
        <f t="shared" si="29"/>
        <v>20</v>
      </c>
      <c r="N385">
        <v>4.8</v>
      </c>
      <c r="O385">
        <v>0</v>
      </c>
      <c r="P385" t="str">
        <f t="shared" si="30"/>
        <v>Not Active</v>
      </c>
      <c r="Q385" s="1">
        <v>0.74</v>
      </c>
      <c r="R385" s="6">
        <f t="shared" si="31"/>
        <v>0.74</v>
      </c>
    </row>
    <row r="386" spans="1:18" x14ac:dyDescent="0.45">
      <c r="A386" t="s">
        <v>834</v>
      </c>
      <c r="B386" t="s">
        <v>835</v>
      </c>
      <c r="C386" t="str">
        <f t="shared" si="32"/>
        <v>Renee Arnold</v>
      </c>
      <c r="D386" t="s">
        <v>2</v>
      </c>
      <c r="E386" t="str">
        <f t="shared" si="28"/>
        <v>Female</v>
      </c>
      <c r="F386">
        <v>39</v>
      </c>
      <c r="G386" t="s">
        <v>162</v>
      </c>
      <c r="H386" t="s">
        <v>57</v>
      </c>
      <c r="I386" t="s">
        <v>5</v>
      </c>
      <c r="J386">
        <v>21</v>
      </c>
      <c r="K386" t="str">
        <f>IF(J386="","Not Provided",VLOOKUP(J386,YOE_correlation[],2,TRUE))</f>
        <v>5. Expert / Veteran</v>
      </c>
      <c r="L386">
        <v>30</v>
      </c>
      <c r="M386">
        <f t="shared" si="29"/>
        <v>30</v>
      </c>
      <c r="N386">
        <v>4.7</v>
      </c>
      <c r="O386" t="b">
        <v>0</v>
      </c>
      <c r="P386" t="str">
        <f t="shared" si="30"/>
        <v>Not Active</v>
      </c>
      <c r="Q386" s="1">
        <v>0.61</v>
      </c>
      <c r="R386" s="6">
        <f t="shared" si="31"/>
        <v>0.61</v>
      </c>
    </row>
    <row r="387" spans="1:18" x14ac:dyDescent="0.45">
      <c r="A387" t="s">
        <v>836</v>
      </c>
      <c r="B387" t="s">
        <v>837</v>
      </c>
      <c r="C387" t="str">
        <f t="shared" si="32"/>
        <v>Eric Robinson</v>
      </c>
      <c r="D387" t="s">
        <v>77</v>
      </c>
      <c r="E387" t="str">
        <f t="shared" ref="E387:E450" si="33">IF(LOWER(LEFT(D387,1))="f", "Female", "Male")</f>
        <v>Male</v>
      </c>
      <c r="F387">
        <v>59</v>
      </c>
      <c r="G387" t="s">
        <v>123</v>
      </c>
      <c r="H387" t="s">
        <v>124</v>
      </c>
      <c r="I387" t="s">
        <v>5</v>
      </c>
      <c r="J387">
        <v>25</v>
      </c>
      <c r="K387" t="str">
        <f>IF(J387="","Not Provided",VLOOKUP(J387,YOE_correlation[],2,TRUE))</f>
        <v>5. Expert / Veteran</v>
      </c>
      <c r="L387">
        <v>20</v>
      </c>
      <c r="M387">
        <f t="shared" ref="M387:M450" si="34">IFERROR(--_xlfn.REGEXREPLACE(L387,"[^0-9.]",""),"")</f>
        <v>20</v>
      </c>
      <c r="N387">
        <v>4</v>
      </c>
      <c r="O387">
        <v>0</v>
      </c>
      <c r="P387" t="str">
        <f t="shared" ref="P387:P450" si="35">IF(O387="","Not Reported",IF(_xlfn.REGEXTEST(TRIM(UPPER(O387)),"^(1|Y|YES|TRUE)$",1),"Active","Not Active"))</f>
        <v>Not Active</v>
      </c>
      <c r="Q387" s="1">
        <v>0.9</v>
      </c>
      <c r="R387" s="6">
        <f t="shared" ref="R387:R450" si="36">IF(
    Q387="",
    "Not Rated",
    IF(
        RIGHT(TRIM(Q387),1)="%",
        VALUE(_xlfn.REGEXREPLACE(Q387,"%",""))/100,
        IF(Q387&gt;1, Q387/100,Q387)
    )
)</f>
        <v>0.9</v>
      </c>
    </row>
    <row r="388" spans="1:18" x14ac:dyDescent="0.45">
      <c r="A388" t="s">
        <v>838</v>
      </c>
      <c r="B388" t="s">
        <v>839</v>
      </c>
      <c r="C388" t="str">
        <f t="shared" si="32"/>
        <v>Paul Brown</v>
      </c>
      <c r="D388" t="s">
        <v>34</v>
      </c>
      <c r="E388" t="str">
        <f t="shared" si="33"/>
        <v>Male</v>
      </c>
      <c r="F388">
        <v>21</v>
      </c>
      <c r="G388" t="s">
        <v>29</v>
      </c>
      <c r="H388" t="s">
        <v>30</v>
      </c>
      <c r="I388" t="s">
        <v>74</v>
      </c>
      <c r="J388">
        <v>0</v>
      </c>
      <c r="K388" t="str">
        <f>IF(J388="","Not Provided",VLOOKUP(J388,YOE_correlation[],2,TRUE))</f>
        <v>1. Entry-level</v>
      </c>
      <c r="L388" s="2">
        <v>40</v>
      </c>
      <c r="M388">
        <f t="shared" si="34"/>
        <v>40</v>
      </c>
      <c r="N388">
        <v>4.0999999999999996</v>
      </c>
      <c r="O388" t="s">
        <v>59</v>
      </c>
      <c r="P388" t="str">
        <f t="shared" si="35"/>
        <v>Active</v>
      </c>
      <c r="Q388" s="1">
        <v>0.97</v>
      </c>
      <c r="R388" s="6">
        <f t="shared" si="36"/>
        <v>0.97</v>
      </c>
    </row>
    <row r="389" spans="1:18" x14ac:dyDescent="0.45">
      <c r="A389" t="s">
        <v>840</v>
      </c>
      <c r="B389" t="s">
        <v>841</v>
      </c>
      <c r="C389" t="str">
        <f t="shared" si="32"/>
        <v>Sarah Proctor</v>
      </c>
      <c r="D389" t="s">
        <v>8</v>
      </c>
      <c r="E389" t="str">
        <f t="shared" si="33"/>
        <v>Female</v>
      </c>
      <c r="F389">
        <v>23</v>
      </c>
      <c r="G389" t="s">
        <v>112</v>
      </c>
      <c r="H389" t="s">
        <v>10</v>
      </c>
      <c r="I389" t="s">
        <v>74</v>
      </c>
      <c r="J389">
        <v>5</v>
      </c>
      <c r="K389" t="str">
        <f>IF(J389="","Not Provided",VLOOKUP(J389,YOE_correlation[],2,TRUE))</f>
        <v>1. Entry-level</v>
      </c>
      <c r="L389">
        <v>100</v>
      </c>
      <c r="M389">
        <f t="shared" si="34"/>
        <v>100</v>
      </c>
      <c r="N389">
        <v>3.2</v>
      </c>
      <c r="O389">
        <v>1</v>
      </c>
      <c r="P389" t="str">
        <f t="shared" si="35"/>
        <v>Active</v>
      </c>
      <c r="R389" s="6" t="str">
        <f t="shared" si="36"/>
        <v>Not Rated</v>
      </c>
    </row>
    <row r="390" spans="1:18" x14ac:dyDescent="0.45">
      <c r="A390" t="s">
        <v>842</v>
      </c>
      <c r="B390" t="s">
        <v>843</v>
      </c>
      <c r="C390" t="str">
        <f t="shared" si="32"/>
        <v>Matthew Hicks</v>
      </c>
      <c r="D390" t="s">
        <v>34</v>
      </c>
      <c r="E390" t="str">
        <f t="shared" si="33"/>
        <v>Male</v>
      </c>
      <c r="F390">
        <v>27</v>
      </c>
      <c r="G390" t="s">
        <v>123</v>
      </c>
      <c r="H390" t="s">
        <v>124</v>
      </c>
      <c r="I390" t="s">
        <v>23</v>
      </c>
      <c r="J390">
        <v>1</v>
      </c>
      <c r="K390" t="str">
        <f>IF(J390="","Not Provided",VLOOKUP(J390,YOE_correlation[],2,TRUE))</f>
        <v>1. Entry-level</v>
      </c>
      <c r="L390">
        <v>20</v>
      </c>
      <c r="M390">
        <f t="shared" si="34"/>
        <v>20</v>
      </c>
      <c r="N390">
        <v>4.3</v>
      </c>
      <c r="O390" t="s">
        <v>19</v>
      </c>
      <c r="P390" t="str">
        <f t="shared" si="35"/>
        <v>Not Active</v>
      </c>
      <c r="Q390" s="1">
        <v>0.76</v>
      </c>
      <c r="R390" s="6">
        <f t="shared" si="36"/>
        <v>0.76</v>
      </c>
    </row>
    <row r="391" spans="1:18" x14ac:dyDescent="0.45">
      <c r="A391" t="s">
        <v>844</v>
      </c>
      <c r="B391" t="s">
        <v>845</v>
      </c>
      <c r="C391" t="str">
        <f t="shared" si="32"/>
        <v>Christopher Black</v>
      </c>
      <c r="D391" t="s">
        <v>34</v>
      </c>
      <c r="E391" t="str">
        <f t="shared" si="33"/>
        <v>Male</v>
      </c>
      <c r="F391">
        <v>27</v>
      </c>
      <c r="G391" t="s">
        <v>158</v>
      </c>
      <c r="H391" t="s">
        <v>159</v>
      </c>
      <c r="I391" t="s">
        <v>63</v>
      </c>
      <c r="J391">
        <v>4</v>
      </c>
      <c r="K391" t="str">
        <f>IF(J391="","Not Provided",VLOOKUP(J391,YOE_correlation[],2,TRUE))</f>
        <v>1. Entry-level</v>
      </c>
      <c r="L391">
        <v>40</v>
      </c>
      <c r="M391">
        <f t="shared" si="34"/>
        <v>40</v>
      </c>
      <c r="N391">
        <v>4.4000000000000004</v>
      </c>
      <c r="O391">
        <v>0</v>
      </c>
      <c r="P391" t="str">
        <f t="shared" si="35"/>
        <v>Not Active</v>
      </c>
      <c r="Q391" s="1">
        <v>0.92</v>
      </c>
      <c r="R391" s="6">
        <f t="shared" si="36"/>
        <v>0.92</v>
      </c>
    </row>
    <row r="392" spans="1:18" x14ac:dyDescent="0.45">
      <c r="A392" t="s">
        <v>846</v>
      </c>
      <c r="B392" t="s">
        <v>847</v>
      </c>
      <c r="C392" t="str">
        <f t="shared" si="32"/>
        <v>Joanne Reyes</v>
      </c>
      <c r="D392" t="s">
        <v>22</v>
      </c>
      <c r="E392" t="str">
        <f t="shared" si="33"/>
        <v>Female</v>
      </c>
      <c r="F392">
        <v>48</v>
      </c>
      <c r="G392" t="s">
        <v>137</v>
      </c>
      <c r="H392" t="s">
        <v>138</v>
      </c>
      <c r="I392" t="s">
        <v>37</v>
      </c>
      <c r="J392">
        <v>21</v>
      </c>
      <c r="K392" t="str">
        <f>IF(J392="","Not Provided",VLOOKUP(J392,YOE_correlation[],2,TRUE))</f>
        <v>5. Expert / Veteran</v>
      </c>
      <c r="L392">
        <v>40</v>
      </c>
      <c r="M392">
        <f t="shared" si="34"/>
        <v>40</v>
      </c>
      <c r="N392">
        <v>2.2999999999999998</v>
      </c>
      <c r="O392">
        <v>0</v>
      </c>
      <c r="P392" t="str">
        <f t="shared" si="35"/>
        <v>Not Active</v>
      </c>
      <c r="R392" s="6" t="str">
        <f t="shared" si="36"/>
        <v>Not Rated</v>
      </c>
    </row>
    <row r="393" spans="1:18" x14ac:dyDescent="0.45">
      <c r="A393" t="s">
        <v>848</v>
      </c>
      <c r="B393" t="s">
        <v>849</v>
      </c>
      <c r="C393" t="str">
        <f t="shared" si="32"/>
        <v>Isaac Gray</v>
      </c>
      <c r="D393" t="s">
        <v>47</v>
      </c>
      <c r="E393" t="str">
        <f t="shared" si="33"/>
        <v>Male</v>
      </c>
      <c r="F393">
        <v>21</v>
      </c>
      <c r="G393" t="s">
        <v>137</v>
      </c>
      <c r="H393" t="s">
        <v>138</v>
      </c>
      <c r="I393" t="s">
        <v>31</v>
      </c>
      <c r="J393">
        <v>1</v>
      </c>
      <c r="K393" t="str">
        <f>IF(J393="","Not Provided",VLOOKUP(J393,YOE_correlation[],2,TRUE))</f>
        <v>1. Entry-level</v>
      </c>
      <c r="L393" s="2">
        <v>20</v>
      </c>
      <c r="M393">
        <f t="shared" si="34"/>
        <v>20</v>
      </c>
      <c r="N393">
        <v>2.4</v>
      </c>
      <c r="O393">
        <v>1</v>
      </c>
      <c r="P393" t="str">
        <f t="shared" si="35"/>
        <v>Active</v>
      </c>
      <c r="Q393" s="1">
        <v>0.66</v>
      </c>
      <c r="R393" s="6">
        <f t="shared" si="36"/>
        <v>0.66</v>
      </c>
    </row>
    <row r="394" spans="1:18" x14ac:dyDescent="0.45">
      <c r="A394" t="s">
        <v>850</v>
      </c>
      <c r="B394" t="s">
        <v>851</v>
      </c>
      <c r="C394" t="str">
        <f t="shared" si="32"/>
        <v>Joshua Roberts</v>
      </c>
      <c r="D394" t="s">
        <v>34</v>
      </c>
      <c r="E394" t="str">
        <f t="shared" si="33"/>
        <v>Male</v>
      </c>
      <c r="F394">
        <v>37</v>
      </c>
      <c r="G394" t="s">
        <v>3</v>
      </c>
      <c r="H394" t="s">
        <v>4</v>
      </c>
      <c r="I394" t="s">
        <v>74</v>
      </c>
      <c r="K394" t="str">
        <f>IF(J394="","Not Provided",VLOOKUP(J394,YOE_correlation[],2,TRUE))</f>
        <v>Not Provided</v>
      </c>
      <c r="L394">
        <v>50</v>
      </c>
      <c r="M394">
        <f t="shared" si="34"/>
        <v>50</v>
      </c>
      <c r="N394">
        <v>4.5999999999999996</v>
      </c>
      <c r="O394">
        <v>0</v>
      </c>
      <c r="P394" t="str">
        <f t="shared" si="35"/>
        <v>Not Active</v>
      </c>
      <c r="Q394" s="1">
        <v>0.83</v>
      </c>
      <c r="R394" s="6">
        <f t="shared" si="36"/>
        <v>0.83</v>
      </c>
    </row>
    <row r="395" spans="1:18" x14ac:dyDescent="0.45">
      <c r="A395" t="s">
        <v>852</v>
      </c>
      <c r="B395" t="s">
        <v>853</v>
      </c>
      <c r="C395" t="str">
        <f t="shared" si="32"/>
        <v>Elizabeth Estrada</v>
      </c>
      <c r="D395" t="s">
        <v>22</v>
      </c>
      <c r="E395" t="str">
        <f t="shared" si="33"/>
        <v>Female</v>
      </c>
      <c r="F395">
        <v>31</v>
      </c>
      <c r="G395" t="s">
        <v>16</v>
      </c>
      <c r="H395" t="s">
        <v>17</v>
      </c>
      <c r="I395" t="s">
        <v>58</v>
      </c>
      <c r="J395">
        <v>10</v>
      </c>
      <c r="K395" t="str">
        <f>IF(J395="","Not Provided",VLOOKUP(J395,YOE_correlation[],2,TRUE))</f>
        <v>2. Intermediate</v>
      </c>
      <c r="L395">
        <v>50</v>
      </c>
      <c r="M395">
        <f t="shared" si="34"/>
        <v>50</v>
      </c>
      <c r="N395">
        <v>0</v>
      </c>
      <c r="O395" t="s">
        <v>143</v>
      </c>
      <c r="P395" t="str">
        <f t="shared" si="35"/>
        <v>Not Active</v>
      </c>
      <c r="R395" s="6" t="str">
        <f t="shared" si="36"/>
        <v>Not Rated</v>
      </c>
    </row>
    <row r="396" spans="1:18" x14ac:dyDescent="0.45">
      <c r="A396" t="s">
        <v>854</v>
      </c>
      <c r="B396" t="s">
        <v>855</v>
      </c>
      <c r="C396" t="str">
        <f t="shared" si="32"/>
        <v>Lori Malone</v>
      </c>
      <c r="D396" t="s">
        <v>2</v>
      </c>
      <c r="E396" t="str">
        <f t="shared" si="33"/>
        <v>Female</v>
      </c>
      <c r="F396">
        <v>41</v>
      </c>
      <c r="G396" t="s">
        <v>123</v>
      </c>
      <c r="H396" t="s">
        <v>124</v>
      </c>
      <c r="I396" t="s">
        <v>5</v>
      </c>
      <c r="J396">
        <v>21</v>
      </c>
      <c r="K396" t="str">
        <f>IF(J396="","Not Provided",VLOOKUP(J396,YOE_correlation[],2,TRUE))</f>
        <v>5. Expert / Veteran</v>
      </c>
      <c r="M396" t="str">
        <f t="shared" si="34"/>
        <v/>
      </c>
      <c r="N396">
        <v>0</v>
      </c>
      <c r="O396" t="s">
        <v>59</v>
      </c>
      <c r="P396" t="str">
        <f t="shared" si="35"/>
        <v>Active</v>
      </c>
      <c r="R396" s="6" t="str">
        <f t="shared" si="36"/>
        <v>Not Rated</v>
      </c>
    </row>
    <row r="397" spans="1:18" x14ac:dyDescent="0.45">
      <c r="A397" t="s">
        <v>856</v>
      </c>
      <c r="B397" t="s">
        <v>857</v>
      </c>
      <c r="C397" t="str">
        <f t="shared" si="32"/>
        <v>Anthony Huynh MD</v>
      </c>
      <c r="D397" t="s">
        <v>15</v>
      </c>
      <c r="E397" t="str">
        <f t="shared" si="33"/>
        <v>Male</v>
      </c>
      <c r="F397">
        <v>31</v>
      </c>
      <c r="G397" t="s">
        <v>108</v>
      </c>
      <c r="H397" t="s">
        <v>109</v>
      </c>
      <c r="I397" t="s">
        <v>63</v>
      </c>
      <c r="J397">
        <v>0</v>
      </c>
      <c r="K397" t="str">
        <f>IF(J397="","Not Provided",VLOOKUP(J397,YOE_correlation[],2,TRUE))</f>
        <v>1. Entry-level</v>
      </c>
      <c r="L397" s="2">
        <v>20</v>
      </c>
      <c r="M397">
        <f t="shared" si="34"/>
        <v>20</v>
      </c>
      <c r="N397">
        <v>4.2</v>
      </c>
      <c r="O397" t="s">
        <v>59</v>
      </c>
      <c r="P397" t="str">
        <f t="shared" si="35"/>
        <v>Active</v>
      </c>
      <c r="Q397">
        <v>82</v>
      </c>
      <c r="R397" s="6">
        <f t="shared" si="36"/>
        <v>0.82</v>
      </c>
    </row>
    <row r="398" spans="1:18" x14ac:dyDescent="0.45">
      <c r="A398" t="s">
        <v>858</v>
      </c>
      <c r="B398" t="s">
        <v>859</v>
      </c>
      <c r="C398" t="str">
        <f t="shared" si="32"/>
        <v>Mindy York</v>
      </c>
      <c r="D398" t="s">
        <v>8</v>
      </c>
      <c r="E398" t="str">
        <f t="shared" si="33"/>
        <v>Female</v>
      </c>
      <c r="F398">
        <v>58</v>
      </c>
      <c r="G398" t="s">
        <v>56</v>
      </c>
      <c r="H398" t="s">
        <v>57</v>
      </c>
      <c r="I398" t="s">
        <v>37</v>
      </c>
      <c r="J398">
        <v>0</v>
      </c>
      <c r="K398" t="str">
        <f>IF(J398="","Not Provided",VLOOKUP(J398,YOE_correlation[],2,TRUE))</f>
        <v>1. Entry-level</v>
      </c>
      <c r="L398">
        <v>50</v>
      </c>
      <c r="M398">
        <f t="shared" si="34"/>
        <v>50</v>
      </c>
      <c r="N398">
        <v>2.2999999999999998</v>
      </c>
      <c r="O398">
        <v>0</v>
      </c>
      <c r="P398" t="str">
        <f t="shared" si="35"/>
        <v>Not Active</v>
      </c>
      <c r="Q398" s="1">
        <v>0.77</v>
      </c>
      <c r="R398" s="6">
        <f t="shared" si="36"/>
        <v>0.77</v>
      </c>
    </row>
    <row r="399" spans="1:18" x14ac:dyDescent="0.45">
      <c r="A399" t="s">
        <v>860</v>
      </c>
      <c r="B399" t="s">
        <v>861</v>
      </c>
      <c r="C399" t="str">
        <f>_xlfn.TEXTAFTER(B399,". ",)</f>
        <v>Christine Cherry</v>
      </c>
      <c r="D399" t="s">
        <v>2</v>
      </c>
      <c r="E399" t="str">
        <f t="shared" si="33"/>
        <v>Female</v>
      </c>
      <c r="F399">
        <v>45</v>
      </c>
      <c r="G399" t="s">
        <v>29</v>
      </c>
      <c r="H399" t="s">
        <v>30</v>
      </c>
      <c r="I399" t="s">
        <v>37</v>
      </c>
      <c r="J399">
        <v>17</v>
      </c>
      <c r="K399" t="str">
        <f>IF(J399="","Not Provided",VLOOKUP(J399,YOE_correlation[],2,TRUE))</f>
        <v>4. Senior</v>
      </c>
      <c r="L399" s="2">
        <v>50</v>
      </c>
      <c r="M399">
        <f t="shared" si="34"/>
        <v>50</v>
      </c>
      <c r="N399">
        <v>4.7</v>
      </c>
      <c r="O399">
        <v>1</v>
      </c>
      <c r="P399" t="str">
        <f t="shared" si="35"/>
        <v>Active</v>
      </c>
      <c r="Q399" s="1">
        <v>0.73</v>
      </c>
      <c r="R399" s="6">
        <f t="shared" si="36"/>
        <v>0.73</v>
      </c>
    </row>
    <row r="400" spans="1:18" x14ac:dyDescent="0.45">
      <c r="A400" t="s">
        <v>862</v>
      </c>
      <c r="B400" t="s">
        <v>863</v>
      </c>
      <c r="C400" t="str">
        <f t="shared" ref="C400" si="37">B400</f>
        <v>Daniel Foster</v>
      </c>
      <c r="D400" t="s">
        <v>34</v>
      </c>
      <c r="E400" t="str">
        <f t="shared" si="33"/>
        <v>Male</v>
      </c>
      <c r="F400">
        <v>51</v>
      </c>
      <c r="G400" t="s">
        <v>97</v>
      </c>
      <c r="H400" t="s">
        <v>98</v>
      </c>
      <c r="I400" t="s">
        <v>63</v>
      </c>
      <c r="J400">
        <v>5</v>
      </c>
      <c r="K400" t="str">
        <f>IF(J400="","Not Provided",VLOOKUP(J400,YOE_correlation[],2,TRUE))</f>
        <v>1. Entry-level</v>
      </c>
      <c r="M400" t="str">
        <f t="shared" si="34"/>
        <v/>
      </c>
      <c r="N400">
        <v>3</v>
      </c>
      <c r="O400">
        <v>1</v>
      </c>
      <c r="P400" t="str">
        <f t="shared" si="35"/>
        <v>Active</v>
      </c>
      <c r="Q400" s="1">
        <v>0.88</v>
      </c>
      <c r="R400" s="6">
        <f t="shared" si="36"/>
        <v>0.88</v>
      </c>
    </row>
    <row r="401" spans="1:18" x14ac:dyDescent="0.45">
      <c r="A401" t="s">
        <v>864</v>
      </c>
      <c r="B401" t="s">
        <v>865</v>
      </c>
      <c r="C401" t="str">
        <f>_xlfn.TEXTAFTER(B401,". ",)</f>
        <v>David Valencia</v>
      </c>
      <c r="D401" t="s">
        <v>47</v>
      </c>
      <c r="E401" t="str">
        <f t="shared" si="33"/>
        <v>Male</v>
      </c>
      <c r="F401">
        <v>54</v>
      </c>
      <c r="G401" t="s">
        <v>44</v>
      </c>
      <c r="H401" t="s">
        <v>10</v>
      </c>
      <c r="I401" t="s">
        <v>58</v>
      </c>
      <c r="J401">
        <v>3</v>
      </c>
      <c r="K401" t="str">
        <f>IF(J401="","Not Provided",VLOOKUP(J401,YOE_correlation[],2,TRUE))</f>
        <v>1. Entry-level</v>
      </c>
      <c r="L401" t="s">
        <v>94</v>
      </c>
      <c r="M401">
        <f t="shared" si="34"/>
        <v>30</v>
      </c>
      <c r="N401">
        <v>2.4</v>
      </c>
      <c r="O401">
        <v>0</v>
      </c>
      <c r="P401" t="str">
        <f t="shared" si="35"/>
        <v>Not Active</v>
      </c>
      <c r="Q401" s="1">
        <v>0.81</v>
      </c>
      <c r="R401" s="6">
        <f t="shared" si="36"/>
        <v>0.81</v>
      </c>
    </row>
    <row r="402" spans="1:18" x14ac:dyDescent="0.45">
      <c r="A402" t="s">
        <v>866</v>
      </c>
      <c r="B402" t="s">
        <v>867</v>
      </c>
      <c r="C402" t="str">
        <f t="shared" ref="C402:C432" si="38">B402</f>
        <v>Ethan Adams</v>
      </c>
      <c r="D402" t="s">
        <v>77</v>
      </c>
      <c r="E402" t="str">
        <f t="shared" si="33"/>
        <v>Male</v>
      </c>
      <c r="F402">
        <v>22</v>
      </c>
      <c r="G402" t="s">
        <v>108</v>
      </c>
      <c r="H402" t="s">
        <v>109</v>
      </c>
      <c r="I402" t="s">
        <v>37</v>
      </c>
      <c r="J402">
        <v>1</v>
      </c>
      <c r="K402" t="str">
        <f>IF(J402="","Not Provided",VLOOKUP(J402,YOE_correlation[],2,TRUE))</f>
        <v>1. Entry-level</v>
      </c>
      <c r="L402">
        <v>20</v>
      </c>
      <c r="M402">
        <f t="shared" si="34"/>
        <v>20</v>
      </c>
      <c r="N402">
        <v>1.7</v>
      </c>
      <c r="O402" t="s">
        <v>19</v>
      </c>
      <c r="P402" t="str">
        <f t="shared" si="35"/>
        <v>Not Active</v>
      </c>
      <c r="Q402" s="1">
        <v>0.78</v>
      </c>
      <c r="R402" s="6">
        <f t="shared" si="36"/>
        <v>0.78</v>
      </c>
    </row>
    <row r="403" spans="1:18" x14ac:dyDescent="0.45">
      <c r="A403" t="s">
        <v>868</v>
      </c>
      <c r="B403" t="s">
        <v>869</v>
      </c>
      <c r="C403" t="str">
        <f t="shared" si="38"/>
        <v>Brett Moore</v>
      </c>
      <c r="D403" t="s">
        <v>77</v>
      </c>
      <c r="E403" t="str">
        <f t="shared" si="33"/>
        <v>Male</v>
      </c>
      <c r="F403">
        <v>36</v>
      </c>
      <c r="G403" t="s">
        <v>48</v>
      </c>
      <c r="H403" t="s">
        <v>49</v>
      </c>
      <c r="I403" t="s">
        <v>63</v>
      </c>
      <c r="J403">
        <v>2</v>
      </c>
      <c r="K403" t="str">
        <f>IF(J403="","Not Provided",VLOOKUP(J403,YOE_correlation[],2,TRUE))</f>
        <v>1. Entry-level</v>
      </c>
      <c r="L403">
        <v>75</v>
      </c>
      <c r="M403">
        <f t="shared" si="34"/>
        <v>75</v>
      </c>
      <c r="N403">
        <v>0</v>
      </c>
      <c r="O403" t="b">
        <v>0</v>
      </c>
      <c r="P403" t="str">
        <f t="shared" si="35"/>
        <v>Not Active</v>
      </c>
      <c r="Q403" s="1">
        <v>0.92</v>
      </c>
      <c r="R403" s="6">
        <f t="shared" si="36"/>
        <v>0.92</v>
      </c>
    </row>
    <row r="404" spans="1:18" x14ac:dyDescent="0.45">
      <c r="A404" t="s">
        <v>870</v>
      </c>
      <c r="B404" t="s">
        <v>871</v>
      </c>
      <c r="C404" t="str">
        <f t="shared" si="38"/>
        <v>Phillip Griffin</v>
      </c>
      <c r="D404" t="s">
        <v>47</v>
      </c>
      <c r="E404" t="str">
        <f t="shared" si="33"/>
        <v>Male</v>
      </c>
      <c r="F404">
        <v>50</v>
      </c>
      <c r="G404" t="s">
        <v>16</v>
      </c>
      <c r="H404" t="s">
        <v>17</v>
      </c>
      <c r="I404" t="s">
        <v>74</v>
      </c>
      <c r="J404">
        <v>32</v>
      </c>
      <c r="K404" t="str">
        <f>IF(J404="","Not Provided",VLOOKUP(J404,YOE_correlation[],2,TRUE))</f>
        <v>5. Expert / Veteran</v>
      </c>
      <c r="L404" s="2">
        <v>30</v>
      </c>
      <c r="M404">
        <f t="shared" si="34"/>
        <v>30</v>
      </c>
      <c r="O404">
        <v>0</v>
      </c>
      <c r="P404" t="str">
        <f t="shared" si="35"/>
        <v>Not Active</v>
      </c>
      <c r="Q404" s="1">
        <v>0.64</v>
      </c>
      <c r="R404" s="6">
        <f t="shared" si="36"/>
        <v>0.64</v>
      </c>
    </row>
    <row r="405" spans="1:18" x14ac:dyDescent="0.45">
      <c r="A405" t="s">
        <v>872</v>
      </c>
      <c r="B405" t="s">
        <v>873</v>
      </c>
      <c r="C405" t="str">
        <f t="shared" si="38"/>
        <v>Stacie Wall</v>
      </c>
      <c r="D405" t="s">
        <v>62</v>
      </c>
      <c r="E405" t="str">
        <f t="shared" si="33"/>
        <v>Female</v>
      </c>
      <c r="F405">
        <v>41</v>
      </c>
      <c r="G405" t="s">
        <v>9</v>
      </c>
      <c r="H405" t="s">
        <v>10</v>
      </c>
      <c r="I405" t="s">
        <v>5</v>
      </c>
      <c r="J405">
        <v>14</v>
      </c>
      <c r="K405" t="str">
        <f>IF(J405="","Not Provided",VLOOKUP(J405,YOE_correlation[],2,TRUE))</f>
        <v>3. Experienced</v>
      </c>
      <c r="L405">
        <v>30</v>
      </c>
      <c r="M405">
        <f t="shared" si="34"/>
        <v>30</v>
      </c>
      <c r="N405">
        <v>0</v>
      </c>
      <c r="O405" t="s">
        <v>59</v>
      </c>
      <c r="P405" t="str">
        <f t="shared" si="35"/>
        <v>Active</v>
      </c>
      <c r="Q405" s="1">
        <v>0.78</v>
      </c>
      <c r="R405" s="6">
        <f t="shared" si="36"/>
        <v>0.78</v>
      </c>
    </row>
    <row r="406" spans="1:18" x14ac:dyDescent="0.45">
      <c r="A406" t="s">
        <v>874</v>
      </c>
      <c r="B406" t="s">
        <v>875</v>
      </c>
      <c r="C406" t="str">
        <f t="shared" si="38"/>
        <v>Jacob Austin</v>
      </c>
      <c r="D406" t="s">
        <v>77</v>
      </c>
      <c r="E406" t="str">
        <f t="shared" si="33"/>
        <v>Male</v>
      </c>
      <c r="G406" t="s">
        <v>137</v>
      </c>
      <c r="H406" t="s">
        <v>138</v>
      </c>
      <c r="I406" t="s">
        <v>23</v>
      </c>
      <c r="J406">
        <v>10</v>
      </c>
      <c r="K406" t="str">
        <f>IF(J406="","Not Provided",VLOOKUP(J406,YOE_correlation[],2,TRUE))</f>
        <v>2. Intermediate</v>
      </c>
      <c r="L406">
        <v>20</v>
      </c>
      <c r="M406">
        <f t="shared" si="34"/>
        <v>20</v>
      </c>
      <c r="N406">
        <v>1.8</v>
      </c>
      <c r="O406" t="s">
        <v>53</v>
      </c>
      <c r="P406" t="str">
        <f t="shared" si="35"/>
        <v>Active</v>
      </c>
      <c r="Q406">
        <v>85</v>
      </c>
      <c r="R406" s="6">
        <f t="shared" si="36"/>
        <v>0.85</v>
      </c>
    </row>
    <row r="407" spans="1:18" x14ac:dyDescent="0.45">
      <c r="A407" t="s">
        <v>876</v>
      </c>
      <c r="B407" t="s">
        <v>877</v>
      </c>
      <c r="C407" t="str">
        <f t="shared" si="38"/>
        <v>Sabrina Davidson</v>
      </c>
      <c r="D407" t="s">
        <v>8</v>
      </c>
      <c r="E407" t="str">
        <f t="shared" si="33"/>
        <v>Female</v>
      </c>
      <c r="F407">
        <v>51</v>
      </c>
      <c r="G407" t="s">
        <v>29</v>
      </c>
      <c r="H407" t="s">
        <v>30</v>
      </c>
      <c r="I407" t="s">
        <v>63</v>
      </c>
      <c r="J407">
        <v>27</v>
      </c>
      <c r="K407" t="str">
        <f>IF(J407="","Not Provided",VLOOKUP(J407,YOE_correlation[],2,TRUE))</f>
        <v>5. Expert / Veteran</v>
      </c>
      <c r="L407" s="2">
        <v>50</v>
      </c>
      <c r="M407">
        <f t="shared" si="34"/>
        <v>50</v>
      </c>
      <c r="N407">
        <v>0</v>
      </c>
      <c r="O407" t="s">
        <v>143</v>
      </c>
      <c r="P407" t="str">
        <f t="shared" si="35"/>
        <v>Not Active</v>
      </c>
      <c r="Q407" s="1">
        <v>0.78</v>
      </c>
      <c r="R407" s="6">
        <f t="shared" si="36"/>
        <v>0.78</v>
      </c>
    </row>
    <row r="408" spans="1:18" x14ac:dyDescent="0.45">
      <c r="A408" t="s">
        <v>878</v>
      </c>
      <c r="B408" t="s">
        <v>879</v>
      </c>
      <c r="C408" t="str">
        <f t="shared" si="38"/>
        <v>Dustin Douglas</v>
      </c>
      <c r="D408" t="s">
        <v>15</v>
      </c>
      <c r="E408" t="str">
        <f t="shared" si="33"/>
        <v>Male</v>
      </c>
      <c r="F408">
        <v>21</v>
      </c>
      <c r="G408" t="s">
        <v>119</v>
      </c>
      <c r="H408" t="s">
        <v>120</v>
      </c>
      <c r="I408" t="s">
        <v>31</v>
      </c>
      <c r="J408">
        <v>2</v>
      </c>
      <c r="K408" t="str">
        <f>IF(J408="","Not Provided",VLOOKUP(J408,YOE_correlation[],2,TRUE))</f>
        <v>1. Entry-level</v>
      </c>
      <c r="L408" s="2">
        <v>30</v>
      </c>
      <c r="M408">
        <f t="shared" si="34"/>
        <v>30</v>
      </c>
      <c r="N408">
        <v>3.8</v>
      </c>
      <c r="O408">
        <v>1</v>
      </c>
      <c r="P408" t="str">
        <f t="shared" si="35"/>
        <v>Active</v>
      </c>
      <c r="Q408" s="1">
        <v>0.98</v>
      </c>
      <c r="R408" s="6">
        <f t="shared" si="36"/>
        <v>0.98</v>
      </c>
    </row>
    <row r="409" spans="1:18" x14ac:dyDescent="0.45">
      <c r="A409" t="s">
        <v>880</v>
      </c>
      <c r="B409" t="s">
        <v>881</v>
      </c>
      <c r="C409" t="str">
        <f t="shared" si="38"/>
        <v>Steven Norris</v>
      </c>
      <c r="D409" t="s">
        <v>47</v>
      </c>
      <c r="E409" t="str">
        <f t="shared" si="33"/>
        <v>Male</v>
      </c>
      <c r="F409">
        <v>51</v>
      </c>
      <c r="G409" t="s">
        <v>70</v>
      </c>
      <c r="H409" t="s">
        <v>71</v>
      </c>
      <c r="I409" t="s">
        <v>31</v>
      </c>
      <c r="J409">
        <v>33</v>
      </c>
      <c r="K409" t="str">
        <f>IF(J409="","Not Provided",VLOOKUP(J409,YOE_correlation[],2,TRUE))</f>
        <v>5. Expert / Veteran</v>
      </c>
      <c r="L409" t="s">
        <v>41</v>
      </c>
      <c r="M409">
        <f t="shared" si="34"/>
        <v>40</v>
      </c>
      <c r="N409">
        <v>0</v>
      </c>
      <c r="O409" t="s">
        <v>59</v>
      </c>
      <c r="P409" t="str">
        <f t="shared" si="35"/>
        <v>Active</v>
      </c>
      <c r="Q409" s="1">
        <v>0.63</v>
      </c>
      <c r="R409" s="6">
        <f t="shared" si="36"/>
        <v>0.63</v>
      </c>
    </row>
    <row r="410" spans="1:18" x14ac:dyDescent="0.45">
      <c r="A410" t="s">
        <v>882</v>
      </c>
      <c r="B410" t="s">
        <v>883</v>
      </c>
      <c r="C410" t="str">
        <f t="shared" si="38"/>
        <v>Mindy Sullivan</v>
      </c>
      <c r="D410" t="s">
        <v>26</v>
      </c>
      <c r="E410" t="str">
        <f t="shared" si="33"/>
        <v>Female</v>
      </c>
      <c r="F410">
        <v>37</v>
      </c>
      <c r="G410" t="s">
        <v>35</v>
      </c>
      <c r="H410" t="s">
        <v>36</v>
      </c>
      <c r="I410" t="s">
        <v>18</v>
      </c>
      <c r="J410">
        <v>11</v>
      </c>
      <c r="K410" t="str">
        <f>IF(J410="","Not Provided",VLOOKUP(J410,YOE_correlation[],2,TRUE))</f>
        <v>3. Experienced</v>
      </c>
      <c r="L410" t="s">
        <v>41</v>
      </c>
      <c r="M410">
        <f t="shared" si="34"/>
        <v>40</v>
      </c>
      <c r="N410">
        <v>3.6</v>
      </c>
      <c r="O410" t="s">
        <v>19</v>
      </c>
      <c r="P410" t="str">
        <f t="shared" si="35"/>
        <v>Not Active</v>
      </c>
      <c r="Q410" s="1">
        <v>0.73</v>
      </c>
      <c r="R410" s="6">
        <f t="shared" si="36"/>
        <v>0.73</v>
      </c>
    </row>
    <row r="411" spans="1:18" x14ac:dyDescent="0.45">
      <c r="A411" t="s">
        <v>884</v>
      </c>
      <c r="B411" t="s">
        <v>885</v>
      </c>
      <c r="C411" t="str">
        <f t="shared" si="38"/>
        <v>Elizabeth Stone</v>
      </c>
      <c r="D411" t="s">
        <v>2</v>
      </c>
      <c r="E411" t="str">
        <f t="shared" si="33"/>
        <v>Female</v>
      </c>
      <c r="F411">
        <v>20</v>
      </c>
      <c r="G411" t="s">
        <v>173</v>
      </c>
      <c r="H411" t="s">
        <v>57</v>
      </c>
      <c r="I411" t="s">
        <v>18</v>
      </c>
      <c r="J411">
        <v>2</v>
      </c>
      <c r="K411" t="str">
        <f>IF(J411="","Not Provided",VLOOKUP(J411,YOE_correlation[],2,TRUE))</f>
        <v>1. Entry-level</v>
      </c>
      <c r="L411">
        <v>30</v>
      </c>
      <c r="M411">
        <f t="shared" si="34"/>
        <v>30</v>
      </c>
      <c r="N411">
        <v>0</v>
      </c>
      <c r="O411">
        <v>0</v>
      </c>
      <c r="P411" t="str">
        <f t="shared" si="35"/>
        <v>Not Active</v>
      </c>
      <c r="Q411" s="1">
        <v>0.94</v>
      </c>
      <c r="R411" s="6">
        <f t="shared" si="36"/>
        <v>0.94</v>
      </c>
    </row>
    <row r="412" spans="1:18" x14ac:dyDescent="0.45">
      <c r="A412" t="s">
        <v>886</v>
      </c>
      <c r="B412" t="s">
        <v>887</v>
      </c>
      <c r="C412" t="str">
        <f t="shared" si="38"/>
        <v>Diane Flores</v>
      </c>
      <c r="D412" t="s">
        <v>62</v>
      </c>
      <c r="E412" t="str">
        <f t="shared" si="33"/>
        <v>Female</v>
      </c>
      <c r="F412">
        <v>50</v>
      </c>
      <c r="G412" t="s">
        <v>9</v>
      </c>
      <c r="H412" t="s">
        <v>10</v>
      </c>
      <c r="I412" t="s">
        <v>23</v>
      </c>
      <c r="J412">
        <v>31</v>
      </c>
      <c r="K412" t="str">
        <f>IF(J412="","Not Provided",VLOOKUP(J412,YOE_correlation[],2,TRUE))</f>
        <v>5. Expert / Veteran</v>
      </c>
      <c r="L412" s="2">
        <v>50</v>
      </c>
      <c r="M412">
        <f t="shared" si="34"/>
        <v>50</v>
      </c>
      <c r="N412">
        <v>4.0999999999999996</v>
      </c>
      <c r="P412" t="str">
        <f t="shared" si="35"/>
        <v>Not Reported</v>
      </c>
      <c r="Q412" s="1">
        <v>0.81</v>
      </c>
      <c r="R412" s="6">
        <f t="shared" si="36"/>
        <v>0.81</v>
      </c>
    </row>
    <row r="413" spans="1:18" x14ac:dyDescent="0.45">
      <c r="A413" t="s">
        <v>888</v>
      </c>
      <c r="B413" t="s">
        <v>889</v>
      </c>
      <c r="C413" t="str">
        <f t="shared" si="38"/>
        <v>Jessica Erickson</v>
      </c>
      <c r="D413" t="s">
        <v>8</v>
      </c>
      <c r="E413" t="str">
        <f t="shared" si="33"/>
        <v>Female</v>
      </c>
      <c r="F413">
        <v>58</v>
      </c>
      <c r="G413" t="s">
        <v>48</v>
      </c>
      <c r="H413" t="s">
        <v>49</v>
      </c>
      <c r="I413" t="s">
        <v>18</v>
      </c>
      <c r="J413">
        <v>17</v>
      </c>
      <c r="K413" t="str">
        <f>IF(J413="","Not Provided",VLOOKUP(J413,YOE_correlation[],2,TRUE))</f>
        <v>4. Senior</v>
      </c>
      <c r="L413" s="2">
        <v>50</v>
      </c>
      <c r="M413">
        <f t="shared" si="34"/>
        <v>50</v>
      </c>
      <c r="N413">
        <v>2.6</v>
      </c>
      <c r="O413">
        <v>1</v>
      </c>
      <c r="P413" t="str">
        <f t="shared" si="35"/>
        <v>Active</v>
      </c>
      <c r="Q413" s="1">
        <v>0.61</v>
      </c>
      <c r="R413" s="6">
        <f t="shared" si="36"/>
        <v>0.61</v>
      </c>
    </row>
    <row r="414" spans="1:18" x14ac:dyDescent="0.45">
      <c r="A414" t="s">
        <v>890</v>
      </c>
      <c r="B414" t="s">
        <v>891</v>
      </c>
      <c r="C414" t="str">
        <f t="shared" si="38"/>
        <v>Sara Moses</v>
      </c>
      <c r="D414" t="s">
        <v>8</v>
      </c>
      <c r="E414" t="str">
        <f t="shared" si="33"/>
        <v>Female</v>
      </c>
      <c r="F414">
        <v>40</v>
      </c>
      <c r="G414" t="s">
        <v>92</v>
      </c>
      <c r="H414" t="s">
        <v>93</v>
      </c>
      <c r="I414" t="s">
        <v>58</v>
      </c>
      <c r="J414">
        <v>2</v>
      </c>
      <c r="K414" t="str">
        <f>IF(J414="","Not Provided",VLOOKUP(J414,YOE_correlation[],2,TRUE))</f>
        <v>1. Entry-level</v>
      </c>
      <c r="L414" s="2">
        <v>100</v>
      </c>
      <c r="M414">
        <f t="shared" si="34"/>
        <v>100</v>
      </c>
      <c r="N414">
        <v>0</v>
      </c>
      <c r="O414">
        <v>0</v>
      </c>
      <c r="P414" t="str">
        <f t="shared" si="35"/>
        <v>Not Active</v>
      </c>
      <c r="R414" s="6" t="str">
        <f t="shared" si="36"/>
        <v>Not Rated</v>
      </c>
    </row>
    <row r="415" spans="1:18" x14ac:dyDescent="0.45">
      <c r="A415" t="s">
        <v>892</v>
      </c>
      <c r="B415" t="s">
        <v>893</v>
      </c>
      <c r="C415" t="str">
        <f t="shared" si="38"/>
        <v>Allison Henderson</v>
      </c>
      <c r="D415" t="s">
        <v>22</v>
      </c>
      <c r="E415" t="str">
        <f t="shared" si="33"/>
        <v>Female</v>
      </c>
      <c r="F415">
        <v>26</v>
      </c>
      <c r="G415" t="s">
        <v>123</v>
      </c>
      <c r="H415" t="s">
        <v>124</v>
      </c>
      <c r="I415" t="s">
        <v>23</v>
      </c>
      <c r="J415">
        <v>2</v>
      </c>
      <c r="K415" t="str">
        <f>IF(J415="","Not Provided",VLOOKUP(J415,YOE_correlation[],2,TRUE))</f>
        <v>1. Entry-level</v>
      </c>
      <c r="L415">
        <v>20</v>
      </c>
      <c r="M415">
        <f t="shared" si="34"/>
        <v>20</v>
      </c>
      <c r="N415">
        <v>1.3</v>
      </c>
      <c r="O415" t="s">
        <v>143</v>
      </c>
      <c r="P415" t="str">
        <f t="shared" si="35"/>
        <v>Not Active</v>
      </c>
      <c r="Q415" s="1">
        <v>0.83</v>
      </c>
      <c r="R415" s="6">
        <f t="shared" si="36"/>
        <v>0.83</v>
      </c>
    </row>
    <row r="416" spans="1:18" x14ac:dyDescent="0.45">
      <c r="A416" t="s">
        <v>894</v>
      </c>
      <c r="B416" t="s">
        <v>895</v>
      </c>
      <c r="C416" t="str">
        <f t="shared" si="38"/>
        <v>Susan Dixon</v>
      </c>
      <c r="D416" t="s">
        <v>8</v>
      </c>
      <c r="E416" t="str">
        <f t="shared" si="33"/>
        <v>Female</v>
      </c>
      <c r="F416">
        <v>44</v>
      </c>
      <c r="G416" t="s">
        <v>97</v>
      </c>
      <c r="H416" t="s">
        <v>98</v>
      </c>
      <c r="I416" t="s">
        <v>63</v>
      </c>
      <c r="J416">
        <v>22</v>
      </c>
      <c r="K416" t="str">
        <f>IF(J416="","Not Provided",VLOOKUP(J416,YOE_correlation[],2,TRUE))</f>
        <v>5. Expert / Veteran</v>
      </c>
      <c r="L416">
        <v>30</v>
      </c>
      <c r="M416">
        <f t="shared" si="34"/>
        <v>30</v>
      </c>
      <c r="N416">
        <v>4.0999999999999996</v>
      </c>
      <c r="O416" t="s">
        <v>59</v>
      </c>
      <c r="P416" t="str">
        <f t="shared" si="35"/>
        <v>Active</v>
      </c>
      <c r="R416" s="6" t="str">
        <f t="shared" si="36"/>
        <v>Not Rated</v>
      </c>
    </row>
    <row r="417" spans="1:18" x14ac:dyDescent="0.45">
      <c r="A417" t="s">
        <v>896</v>
      </c>
      <c r="B417" t="s">
        <v>897</v>
      </c>
      <c r="C417" t="str">
        <f t="shared" si="38"/>
        <v>David Morrison</v>
      </c>
      <c r="D417" t="s">
        <v>15</v>
      </c>
      <c r="E417" t="str">
        <f t="shared" si="33"/>
        <v>Male</v>
      </c>
      <c r="F417">
        <v>42</v>
      </c>
      <c r="G417" t="s">
        <v>162</v>
      </c>
      <c r="H417" t="s">
        <v>57</v>
      </c>
      <c r="I417" t="s">
        <v>99</v>
      </c>
      <c r="J417">
        <v>8</v>
      </c>
      <c r="K417" t="str">
        <f>IF(J417="","Not Provided",VLOOKUP(J417,YOE_correlation[],2,TRUE))</f>
        <v>2. Intermediate</v>
      </c>
      <c r="L417" s="2">
        <v>50</v>
      </c>
      <c r="M417">
        <f t="shared" si="34"/>
        <v>50</v>
      </c>
      <c r="N417">
        <v>2.4</v>
      </c>
      <c r="O417" t="s">
        <v>143</v>
      </c>
      <c r="P417" t="str">
        <f t="shared" si="35"/>
        <v>Not Active</v>
      </c>
      <c r="Q417" s="1">
        <v>0.68</v>
      </c>
      <c r="R417" s="6">
        <f t="shared" si="36"/>
        <v>0.68</v>
      </c>
    </row>
    <row r="418" spans="1:18" x14ac:dyDescent="0.45">
      <c r="A418" t="s">
        <v>898</v>
      </c>
      <c r="B418" t="s">
        <v>318</v>
      </c>
      <c r="C418" t="str">
        <f t="shared" si="38"/>
        <v>Jason Carter</v>
      </c>
      <c r="D418" t="s">
        <v>77</v>
      </c>
      <c r="E418" t="str">
        <f t="shared" si="33"/>
        <v>Male</v>
      </c>
      <c r="F418">
        <v>38</v>
      </c>
      <c r="G418" t="s">
        <v>162</v>
      </c>
      <c r="H418" t="s">
        <v>57</v>
      </c>
      <c r="I418" t="s">
        <v>37</v>
      </c>
      <c r="J418">
        <v>9</v>
      </c>
      <c r="K418" t="str">
        <f>IF(J418="","Not Provided",VLOOKUP(J418,YOE_correlation[],2,TRUE))</f>
        <v>2. Intermediate</v>
      </c>
      <c r="L418" s="2">
        <v>50</v>
      </c>
      <c r="M418">
        <f t="shared" si="34"/>
        <v>50</v>
      </c>
      <c r="N418">
        <v>0</v>
      </c>
      <c r="O418">
        <v>0</v>
      </c>
      <c r="P418" t="str">
        <f t="shared" si="35"/>
        <v>Not Active</v>
      </c>
      <c r="Q418" s="1">
        <v>0.74</v>
      </c>
      <c r="R418" s="6">
        <f t="shared" si="36"/>
        <v>0.74</v>
      </c>
    </row>
    <row r="419" spans="1:18" x14ac:dyDescent="0.45">
      <c r="A419" t="s">
        <v>899</v>
      </c>
      <c r="B419" t="s">
        <v>900</v>
      </c>
      <c r="C419" t="str">
        <f t="shared" si="38"/>
        <v>James Jacobs</v>
      </c>
      <c r="D419" t="s">
        <v>15</v>
      </c>
      <c r="E419" t="str">
        <f t="shared" si="33"/>
        <v>Male</v>
      </c>
      <c r="F419">
        <v>51</v>
      </c>
      <c r="G419" t="s">
        <v>123</v>
      </c>
      <c r="H419" t="s">
        <v>124</v>
      </c>
      <c r="I419" t="s">
        <v>23</v>
      </c>
      <c r="J419">
        <v>32</v>
      </c>
      <c r="K419" t="str">
        <f>IF(J419="","Not Provided",VLOOKUP(J419,YOE_correlation[],2,TRUE))</f>
        <v>5. Expert / Veteran</v>
      </c>
      <c r="L419">
        <v>100</v>
      </c>
      <c r="M419">
        <f t="shared" si="34"/>
        <v>100</v>
      </c>
      <c r="N419">
        <v>4.4000000000000004</v>
      </c>
      <c r="O419" t="b">
        <v>0</v>
      </c>
      <c r="P419" t="str">
        <f t="shared" si="35"/>
        <v>Not Active</v>
      </c>
      <c r="Q419">
        <v>91</v>
      </c>
      <c r="R419" s="6">
        <f t="shared" si="36"/>
        <v>0.91</v>
      </c>
    </row>
    <row r="420" spans="1:18" x14ac:dyDescent="0.45">
      <c r="A420" t="s">
        <v>901</v>
      </c>
      <c r="B420" t="s">
        <v>902</v>
      </c>
      <c r="C420" t="str">
        <f t="shared" si="38"/>
        <v>Kathleen Quinn</v>
      </c>
      <c r="D420" t="s">
        <v>26</v>
      </c>
      <c r="E420" t="str">
        <f t="shared" si="33"/>
        <v>Female</v>
      </c>
      <c r="F420">
        <v>36</v>
      </c>
      <c r="G420" t="s">
        <v>119</v>
      </c>
      <c r="H420" t="s">
        <v>120</v>
      </c>
      <c r="I420" t="s">
        <v>31</v>
      </c>
      <c r="J420">
        <v>8</v>
      </c>
      <c r="K420" t="str">
        <f>IF(J420="","Not Provided",VLOOKUP(J420,YOE_correlation[],2,TRUE))</f>
        <v>2. Intermediate</v>
      </c>
      <c r="L420" t="s">
        <v>12</v>
      </c>
      <c r="M420">
        <f t="shared" si="34"/>
        <v>100</v>
      </c>
      <c r="N420">
        <v>2.2000000000000002</v>
      </c>
      <c r="O420">
        <v>1</v>
      </c>
      <c r="P420" t="str">
        <f t="shared" si="35"/>
        <v>Active</v>
      </c>
      <c r="Q420" s="1">
        <v>0.97</v>
      </c>
      <c r="R420" s="6">
        <f t="shared" si="36"/>
        <v>0.97</v>
      </c>
    </row>
    <row r="421" spans="1:18" x14ac:dyDescent="0.45">
      <c r="A421" t="s">
        <v>903</v>
      </c>
      <c r="B421" t="s">
        <v>904</v>
      </c>
      <c r="C421" t="str">
        <f t="shared" si="38"/>
        <v>Natalie Frank MD</v>
      </c>
      <c r="D421" t="s">
        <v>8</v>
      </c>
      <c r="E421" t="str">
        <f t="shared" si="33"/>
        <v>Female</v>
      </c>
      <c r="F421">
        <v>37</v>
      </c>
      <c r="G421" t="s">
        <v>9</v>
      </c>
      <c r="H421" t="s">
        <v>10</v>
      </c>
      <c r="I421" t="s">
        <v>11</v>
      </c>
      <c r="J421">
        <v>10</v>
      </c>
      <c r="K421" t="str">
        <f>IF(J421="","Not Provided",VLOOKUP(J421,YOE_correlation[],2,TRUE))</f>
        <v>2. Intermediate</v>
      </c>
      <c r="L421">
        <v>30</v>
      </c>
      <c r="M421">
        <f t="shared" si="34"/>
        <v>30</v>
      </c>
      <c r="N421">
        <v>0</v>
      </c>
      <c r="O421">
        <v>0</v>
      </c>
      <c r="P421" t="str">
        <f t="shared" si="35"/>
        <v>Not Active</v>
      </c>
      <c r="Q421" s="1">
        <v>0.96</v>
      </c>
      <c r="R421" s="6">
        <f t="shared" si="36"/>
        <v>0.96</v>
      </c>
    </row>
    <row r="422" spans="1:18" x14ac:dyDescent="0.45">
      <c r="A422" t="s">
        <v>905</v>
      </c>
      <c r="B422" t="s">
        <v>906</v>
      </c>
      <c r="C422" t="str">
        <f t="shared" si="38"/>
        <v>Michael Reed</v>
      </c>
      <c r="D422" t="s">
        <v>15</v>
      </c>
      <c r="E422" t="str">
        <f t="shared" si="33"/>
        <v>Male</v>
      </c>
      <c r="F422">
        <v>31</v>
      </c>
      <c r="G422" t="s">
        <v>137</v>
      </c>
      <c r="H422" t="s">
        <v>138</v>
      </c>
      <c r="I422" t="s">
        <v>74</v>
      </c>
      <c r="J422">
        <v>0</v>
      </c>
      <c r="K422" t="str">
        <f>IF(J422="","Not Provided",VLOOKUP(J422,YOE_correlation[],2,TRUE))</f>
        <v>1. Entry-level</v>
      </c>
      <c r="L422">
        <v>50</v>
      </c>
      <c r="M422">
        <f t="shared" si="34"/>
        <v>50</v>
      </c>
      <c r="N422">
        <v>1.1000000000000001</v>
      </c>
      <c r="O422" t="s">
        <v>59</v>
      </c>
      <c r="P422" t="str">
        <f t="shared" si="35"/>
        <v>Active</v>
      </c>
      <c r="Q422" s="1">
        <v>0.73</v>
      </c>
      <c r="R422" s="6">
        <f t="shared" si="36"/>
        <v>0.73</v>
      </c>
    </row>
    <row r="423" spans="1:18" x14ac:dyDescent="0.45">
      <c r="A423" t="s">
        <v>907</v>
      </c>
      <c r="B423" t="s">
        <v>908</v>
      </c>
      <c r="C423" t="str">
        <f t="shared" si="38"/>
        <v>Sheila Smith</v>
      </c>
      <c r="D423" t="s">
        <v>2</v>
      </c>
      <c r="E423" t="str">
        <f t="shared" si="33"/>
        <v>Female</v>
      </c>
      <c r="F423">
        <v>47</v>
      </c>
      <c r="G423" t="s">
        <v>78</v>
      </c>
      <c r="H423" t="s">
        <v>79</v>
      </c>
      <c r="I423" t="s">
        <v>63</v>
      </c>
      <c r="J423">
        <v>22</v>
      </c>
      <c r="K423" t="str">
        <f>IF(J423="","Not Provided",VLOOKUP(J423,YOE_correlation[],2,TRUE))</f>
        <v>5. Expert / Veteran</v>
      </c>
      <c r="M423" t="str">
        <f t="shared" si="34"/>
        <v/>
      </c>
      <c r="N423">
        <v>1.4</v>
      </c>
      <c r="O423" t="s">
        <v>53</v>
      </c>
      <c r="P423" t="str">
        <f t="shared" si="35"/>
        <v>Active</v>
      </c>
      <c r="Q423" s="1">
        <v>0.72</v>
      </c>
      <c r="R423" s="6">
        <f t="shared" si="36"/>
        <v>0.72</v>
      </c>
    </row>
    <row r="424" spans="1:18" x14ac:dyDescent="0.45">
      <c r="A424" t="s">
        <v>909</v>
      </c>
      <c r="B424" t="s">
        <v>910</v>
      </c>
      <c r="C424" t="str">
        <f t="shared" si="38"/>
        <v>Morgan Ford</v>
      </c>
      <c r="D424" t="s">
        <v>26</v>
      </c>
      <c r="E424" t="str">
        <f t="shared" si="33"/>
        <v>Female</v>
      </c>
      <c r="F424">
        <v>60</v>
      </c>
      <c r="G424" t="s">
        <v>162</v>
      </c>
      <c r="H424" t="s">
        <v>57</v>
      </c>
      <c r="I424" t="s">
        <v>58</v>
      </c>
      <c r="J424">
        <v>34</v>
      </c>
      <c r="K424" t="str">
        <f>IF(J424="","Not Provided",VLOOKUP(J424,YOE_correlation[],2,TRUE))</f>
        <v>5. Expert / Veteran</v>
      </c>
      <c r="L424" s="2">
        <v>100</v>
      </c>
      <c r="M424">
        <f t="shared" si="34"/>
        <v>100</v>
      </c>
      <c r="N424">
        <v>0</v>
      </c>
      <c r="O424" t="b">
        <v>1</v>
      </c>
      <c r="P424" t="str">
        <f t="shared" si="35"/>
        <v>Active</v>
      </c>
      <c r="Q424" s="1">
        <v>0.74</v>
      </c>
      <c r="R424" s="6">
        <f t="shared" si="36"/>
        <v>0.74</v>
      </c>
    </row>
    <row r="425" spans="1:18" x14ac:dyDescent="0.45">
      <c r="A425" t="s">
        <v>911</v>
      </c>
      <c r="B425" t="s">
        <v>912</v>
      </c>
      <c r="C425" t="str">
        <f t="shared" si="38"/>
        <v>Linda Schultz</v>
      </c>
      <c r="D425" t="s">
        <v>8</v>
      </c>
      <c r="E425" t="str">
        <f t="shared" si="33"/>
        <v>Female</v>
      </c>
      <c r="F425">
        <v>48</v>
      </c>
      <c r="G425" t="s">
        <v>56</v>
      </c>
      <c r="H425" t="s">
        <v>57</v>
      </c>
      <c r="I425" t="s">
        <v>11</v>
      </c>
      <c r="J425">
        <v>5</v>
      </c>
      <c r="K425" t="str">
        <f>IF(J425="","Not Provided",VLOOKUP(J425,YOE_correlation[],2,TRUE))</f>
        <v>1. Entry-level</v>
      </c>
      <c r="L425">
        <v>30</v>
      </c>
      <c r="M425">
        <f t="shared" si="34"/>
        <v>30</v>
      </c>
      <c r="N425">
        <v>1.5</v>
      </c>
      <c r="O425" t="s">
        <v>19</v>
      </c>
      <c r="P425" t="str">
        <f t="shared" si="35"/>
        <v>Not Active</v>
      </c>
      <c r="R425" s="6" t="str">
        <f t="shared" si="36"/>
        <v>Not Rated</v>
      </c>
    </row>
    <row r="426" spans="1:18" x14ac:dyDescent="0.45">
      <c r="A426" t="s">
        <v>913</v>
      </c>
      <c r="B426" t="s">
        <v>914</v>
      </c>
      <c r="C426" t="str">
        <f t="shared" si="38"/>
        <v>Regina Daniel</v>
      </c>
      <c r="D426" t="s">
        <v>22</v>
      </c>
      <c r="E426" t="str">
        <f t="shared" si="33"/>
        <v>Female</v>
      </c>
      <c r="F426">
        <v>24</v>
      </c>
      <c r="G426" t="s">
        <v>78</v>
      </c>
      <c r="H426" t="s">
        <v>79</v>
      </c>
      <c r="I426" t="s">
        <v>31</v>
      </c>
      <c r="J426">
        <v>3</v>
      </c>
      <c r="K426" t="str">
        <f>IF(J426="","Not Provided",VLOOKUP(J426,YOE_correlation[],2,TRUE))</f>
        <v>1. Entry-level</v>
      </c>
      <c r="L426">
        <v>20</v>
      </c>
      <c r="M426">
        <f t="shared" si="34"/>
        <v>20</v>
      </c>
      <c r="N426">
        <v>0</v>
      </c>
      <c r="O426">
        <v>1</v>
      </c>
      <c r="P426" t="str">
        <f t="shared" si="35"/>
        <v>Active</v>
      </c>
      <c r="R426" s="6" t="str">
        <f t="shared" si="36"/>
        <v>Not Rated</v>
      </c>
    </row>
    <row r="427" spans="1:18" x14ac:dyDescent="0.45">
      <c r="A427" t="s">
        <v>915</v>
      </c>
      <c r="B427" t="s">
        <v>916</v>
      </c>
      <c r="C427" t="str">
        <f t="shared" si="38"/>
        <v>Allison Perkins</v>
      </c>
      <c r="D427" t="s">
        <v>8</v>
      </c>
      <c r="E427" t="str">
        <f t="shared" si="33"/>
        <v>Female</v>
      </c>
      <c r="F427">
        <v>35</v>
      </c>
      <c r="G427" t="s">
        <v>29</v>
      </c>
      <c r="H427" t="s">
        <v>30</v>
      </c>
      <c r="I427" t="s">
        <v>99</v>
      </c>
      <c r="J427">
        <v>10</v>
      </c>
      <c r="K427" t="str">
        <f>IF(J427="","Not Provided",VLOOKUP(J427,YOE_correlation[],2,TRUE))</f>
        <v>2. Intermediate</v>
      </c>
      <c r="L427">
        <v>75</v>
      </c>
      <c r="M427">
        <f t="shared" si="34"/>
        <v>75</v>
      </c>
      <c r="N427">
        <v>0</v>
      </c>
      <c r="P427" t="str">
        <f t="shared" si="35"/>
        <v>Not Reported</v>
      </c>
      <c r="Q427" s="1">
        <v>0.74</v>
      </c>
      <c r="R427" s="6">
        <f t="shared" si="36"/>
        <v>0.74</v>
      </c>
    </row>
    <row r="428" spans="1:18" x14ac:dyDescent="0.45">
      <c r="A428" t="s">
        <v>917</v>
      </c>
      <c r="B428" t="s">
        <v>918</v>
      </c>
      <c r="C428" t="str">
        <f t="shared" si="38"/>
        <v>Bradley Weaver</v>
      </c>
      <c r="D428" t="s">
        <v>47</v>
      </c>
      <c r="E428" t="str">
        <f t="shared" si="33"/>
        <v>Male</v>
      </c>
      <c r="F428">
        <v>35</v>
      </c>
      <c r="G428" t="s">
        <v>44</v>
      </c>
      <c r="H428" t="s">
        <v>10</v>
      </c>
      <c r="I428" t="s">
        <v>74</v>
      </c>
      <c r="K428" t="str">
        <f>IF(J428="","Not Provided",VLOOKUP(J428,YOE_correlation[],2,TRUE))</f>
        <v>Not Provided</v>
      </c>
      <c r="L428">
        <v>100</v>
      </c>
      <c r="M428">
        <f t="shared" si="34"/>
        <v>100</v>
      </c>
      <c r="N428">
        <v>3.5</v>
      </c>
      <c r="O428" t="s">
        <v>59</v>
      </c>
      <c r="P428" t="str">
        <f t="shared" si="35"/>
        <v>Active</v>
      </c>
      <c r="Q428" s="1">
        <v>0.71</v>
      </c>
      <c r="R428" s="6">
        <f t="shared" si="36"/>
        <v>0.71</v>
      </c>
    </row>
    <row r="429" spans="1:18" x14ac:dyDescent="0.45">
      <c r="A429" t="s">
        <v>919</v>
      </c>
      <c r="B429" t="s">
        <v>920</v>
      </c>
      <c r="C429" t="str">
        <f t="shared" si="38"/>
        <v>Sarah Hall</v>
      </c>
      <c r="D429" t="s">
        <v>62</v>
      </c>
      <c r="E429" t="str">
        <f t="shared" si="33"/>
        <v>Female</v>
      </c>
      <c r="F429">
        <v>29</v>
      </c>
      <c r="G429" t="s">
        <v>29</v>
      </c>
      <c r="H429" t="s">
        <v>30</v>
      </c>
      <c r="I429" t="s">
        <v>58</v>
      </c>
      <c r="J429">
        <v>6</v>
      </c>
      <c r="K429" t="str">
        <f>IF(J429="","Not Provided",VLOOKUP(J429,YOE_correlation[],2,TRUE))</f>
        <v>2. Intermediate</v>
      </c>
      <c r="M429" t="str">
        <f t="shared" si="34"/>
        <v/>
      </c>
      <c r="N429">
        <v>4.8</v>
      </c>
      <c r="O429" t="s">
        <v>19</v>
      </c>
      <c r="P429" t="str">
        <f t="shared" si="35"/>
        <v>Not Active</v>
      </c>
      <c r="Q429" s="1">
        <v>0.83</v>
      </c>
      <c r="R429" s="6">
        <f t="shared" si="36"/>
        <v>0.83</v>
      </c>
    </row>
    <row r="430" spans="1:18" x14ac:dyDescent="0.45">
      <c r="A430" t="s">
        <v>921</v>
      </c>
      <c r="B430" t="s">
        <v>922</v>
      </c>
      <c r="C430" t="str">
        <f t="shared" si="38"/>
        <v>Diana Walton</v>
      </c>
      <c r="D430" t="s">
        <v>62</v>
      </c>
      <c r="E430" t="str">
        <f t="shared" si="33"/>
        <v>Female</v>
      </c>
      <c r="F430">
        <v>36</v>
      </c>
      <c r="G430" t="s">
        <v>3</v>
      </c>
      <c r="H430" t="s">
        <v>4</v>
      </c>
      <c r="I430" t="s">
        <v>99</v>
      </c>
      <c r="J430">
        <v>1</v>
      </c>
      <c r="K430" t="str">
        <f>IF(J430="","Not Provided",VLOOKUP(J430,YOE_correlation[],2,TRUE))</f>
        <v>1. Entry-level</v>
      </c>
      <c r="L430" s="2">
        <v>75</v>
      </c>
      <c r="M430">
        <f t="shared" si="34"/>
        <v>75</v>
      </c>
      <c r="P430" t="str">
        <f t="shared" si="35"/>
        <v>Not Reported</v>
      </c>
      <c r="Q430" s="1">
        <v>0.63</v>
      </c>
      <c r="R430" s="6">
        <f t="shared" si="36"/>
        <v>0.63</v>
      </c>
    </row>
    <row r="431" spans="1:18" x14ac:dyDescent="0.45">
      <c r="A431" t="s">
        <v>923</v>
      </c>
      <c r="B431" t="s">
        <v>924</v>
      </c>
      <c r="C431" t="str">
        <f t="shared" si="38"/>
        <v>Donna Davis</v>
      </c>
      <c r="D431" t="s">
        <v>8</v>
      </c>
      <c r="E431" t="str">
        <f t="shared" si="33"/>
        <v>Female</v>
      </c>
      <c r="F431">
        <v>44</v>
      </c>
      <c r="G431" t="s">
        <v>112</v>
      </c>
      <c r="H431" t="s">
        <v>10</v>
      </c>
      <c r="I431" t="s">
        <v>31</v>
      </c>
      <c r="J431">
        <v>0</v>
      </c>
      <c r="K431" t="str">
        <f>IF(J431="","Not Provided",VLOOKUP(J431,YOE_correlation[],2,TRUE))</f>
        <v>1. Entry-level</v>
      </c>
      <c r="M431" t="str">
        <f t="shared" si="34"/>
        <v/>
      </c>
      <c r="N431">
        <v>4.8</v>
      </c>
      <c r="P431" t="str">
        <f t="shared" si="35"/>
        <v>Not Reported</v>
      </c>
      <c r="Q431" s="1">
        <v>0.84</v>
      </c>
      <c r="R431" s="6">
        <f t="shared" si="36"/>
        <v>0.84</v>
      </c>
    </row>
    <row r="432" spans="1:18" x14ac:dyDescent="0.45">
      <c r="A432" t="s">
        <v>925</v>
      </c>
      <c r="B432" t="s">
        <v>926</v>
      </c>
      <c r="C432" t="str">
        <f t="shared" si="38"/>
        <v>Christopher Mcclain</v>
      </c>
      <c r="D432" t="s">
        <v>47</v>
      </c>
      <c r="E432" t="str">
        <f t="shared" si="33"/>
        <v>Male</v>
      </c>
      <c r="F432">
        <v>44</v>
      </c>
      <c r="G432" t="s">
        <v>137</v>
      </c>
      <c r="H432" t="s">
        <v>138</v>
      </c>
      <c r="I432" t="s">
        <v>23</v>
      </c>
      <c r="K432" t="str">
        <f>IF(J432="","Not Provided",VLOOKUP(J432,YOE_correlation[],2,TRUE))</f>
        <v>Not Provided</v>
      </c>
      <c r="M432" t="str">
        <f t="shared" si="34"/>
        <v/>
      </c>
      <c r="N432">
        <v>1.4</v>
      </c>
      <c r="O432">
        <v>0</v>
      </c>
      <c r="P432" t="str">
        <f t="shared" si="35"/>
        <v>Not Active</v>
      </c>
      <c r="Q432" s="1">
        <v>0.93</v>
      </c>
      <c r="R432" s="6">
        <f t="shared" si="36"/>
        <v>0.93</v>
      </c>
    </row>
    <row r="433" spans="1:18" x14ac:dyDescent="0.45">
      <c r="A433" t="s">
        <v>927</v>
      </c>
      <c r="B433" t="s">
        <v>928</v>
      </c>
      <c r="C433" t="str">
        <f>_xlfn.TEXTAFTER(B433,". ",)</f>
        <v>Paul Williamson</v>
      </c>
      <c r="D433" t="s">
        <v>34</v>
      </c>
      <c r="E433" t="str">
        <f t="shared" si="33"/>
        <v>Male</v>
      </c>
      <c r="F433">
        <v>40</v>
      </c>
      <c r="G433" t="s">
        <v>78</v>
      </c>
      <c r="H433" t="s">
        <v>79</v>
      </c>
      <c r="I433" t="s">
        <v>31</v>
      </c>
      <c r="J433">
        <v>13</v>
      </c>
      <c r="K433" t="str">
        <f>IF(J433="","Not Provided",VLOOKUP(J433,YOE_correlation[],2,TRUE))</f>
        <v>3. Experienced</v>
      </c>
      <c r="L433" t="s">
        <v>12</v>
      </c>
      <c r="M433">
        <f t="shared" si="34"/>
        <v>100</v>
      </c>
      <c r="N433">
        <v>1.1000000000000001</v>
      </c>
      <c r="O433">
        <v>1</v>
      </c>
      <c r="P433" t="str">
        <f t="shared" si="35"/>
        <v>Active</v>
      </c>
      <c r="R433" s="6" t="str">
        <f t="shared" si="36"/>
        <v>Not Rated</v>
      </c>
    </row>
    <row r="434" spans="1:18" x14ac:dyDescent="0.45">
      <c r="A434" t="s">
        <v>929</v>
      </c>
      <c r="B434" t="s">
        <v>930</v>
      </c>
      <c r="C434" t="str">
        <f t="shared" ref="C434:C453" si="39">B434</f>
        <v>Barbara Brown</v>
      </c>
      <c r="D434" t="s">
        <v>22</v>
      </c>
      <c r="E434" t="str">
        <f t="shared" si="33"/>
        <v>Female</v>
      </c>
      <c r="F434">
        <v>53</v>
      </c>
      <c r="G434" t="s">
        <v>29</v>
      </c>
      <c r="H434" t="s">
        <v>30</v>
      </c>
      <c r="I434" t="s">
        <v>99</v>
      </c>
      <c r="J434">
        <v>13</v>
      </c>
      <c r="K434" t="str">
        <f>IF(J434="","Not Provided",VLOOKUP(J434,YOE_correlation[],2,TRUE))</f>
        <v>3. Experienced</v>
      </c>
      <c r="L434" s="2">
        <v>50</v>
      </c>
      <c r="M434">
        <f t="shared" si="34"/>
        <v>50</v>
      </c>
      <c r="N434">
        <v>3.3</v>
      </c>
      <c r="O434" t="s">
        <v>59</v>
      </c>
      <c r="P434" t="str">
        <f t="shared" si="35"/>
        <v>Active</v>
      </c>
      <c r="Q434" s="1">
        <v>0.93</v>
      </c>
      <c r="R434" s="6">
        <f t="shared" si="36"/>
        <v>0.93</v>
      </c>
    </row>
    <row r="435" spans="1:18" x14ac:dyDescent="0.45">
      <c r="A435" t="s">
        <v>931</v>
      </c>
      <c r="B435" t="s">
        <v>932</v>
      </c>
      <c r="C435" t="str">
        <f t="shared" si="39"/>
        <v>Kimberly Allen</v>
      </c>
      <c r="D435" t="s">
        <v>2</v>
      </c>
      <c r="E435" t="str">
        <f t="shared" si="33"/>
        <v>Female</v>
      </c>
      <c r="F435">
        <v>35</v>
      </c>
      <c r="G435" t="s">
        <v>16</v>
      </c>
      <c r="H435" t="s">
        <v>17</v>
      </c>
      <c r="I435" t="s">
        <v>5</v>
      </c>
      <c r="J435">
        <v>0</v>
      </c>
      <c r="K435" t="str">
        <f>IF(J435="","Not Provided",VLOOKUP(J435,YOE_correlation[],2,TRUE))</f>
        <v>1. Entry-level</v>
      </c>
      <c r="L435" t="s">
        <v>94</v>
      </c>
      <c r="M435">
        <f t="shared" si="34"/>
        <v>30</v>
      </c>
      <c r="N435">
        <v>4.5999999999999996</v>
      </c>
      <c r="P435" t="str">
        <f t="shared" si="35"/>
        <v>Not Reported</v>
      </c>
      <c r="Q435" s="1">
        <v>0.97</v>
      </c>
      <c r="R435" s="6">
        <f t="shared" si="36"/>
        <v>0.97</v>
      </c>
    </row>
    <row r="436" spans="1:18" x14ac:dyDescent="0.45">
      <c r="A436" t="s">
        <v>933</v>
      </c>
      <c r="B436" t="s">
        <v>934</v>
      </c>
      <c r="C436" t="str">
        <f t="shared" si="39"/>
        <v>Elizabeth Edwards</v>
      </c>
      <c r="D436" t="s">
        <v>8</v>
      </c>
      <c r="E436" t="str">
        <f t="shared" si="33"/>
        <v>Female</v>
      </c>
      <c r="F436">
        <v>27</v>
      </c>
      <c r="G436" t="s">
        <v>56</v>
      </c>
      <c r="H436" t="s">
        <v>57</v>
      </c>
      <c r="I436" t="s">
        <v>99</v>
      </c>
      <c r="J436">
        <v>7</v>
      </c>
      <c r="K436" t="str">
        <f>IF(J436="","Not Provided",VLOOKUP(J436,YOE_correlation[],2,TRUE))</f>
        <v>2. Intermediate</v>
      </c>
      <c r="L436" t="s">
        <v>38</v>
      </c>
      <c r="M436">
        <f t="shared" si="34"/>
        <v>75</v>
      </c>
      <c r="N436">
        <v>2.8</v>
      </c>
      <c r="O436">
        <v>1</v>
      </c>
      <c r="P436" t="str">
        <f t="shared" si="35"/>
        <v>Active</v>
      </c>
      <c r="Q436" s="1">
        <v>0.92</v>
      </c>
      <c r="R436" s="6">
        <f t="shared" si="36"/>
        <v>0.92</v>
      </c>
    </row>
    <row r="437" spans="1:18" x14ac:dyDescent="0.45">
      <c r="A437" t="s">
        <v>935</v>
      </c>
      <c r="B437" t="s">
        <v>936</v>
      </c>
      <c r="C437" t="str">
        <f t="shared" si="39"/>
        <v>Anthony Downs</v>
      </c>
      <c r="D437" t="s">
        <v>47</v>
      </c>
      <c r="E437" t="str">
        <f t="shared" si="33"/>
        <v>Male</v>
      </c>
      <c r="F437">
        <v>34</v>
      </c>
      <c r="G437" t="s">
        <v>9</v>
      </c>
      <c r="H437" t="s">
        <v>10</v>
      </c>
      <c r="I437" t="s">
        <v>74</v>
      </c>
      <c r="J437">
        <v>6</v>
      </c>
      <c r="K437" t="str">
        <f>IF(J437="","Not Provided",VLOOKUP(J437,YOE_correlation[],2,TRUE))</f>
        <v>2. Intermediate</v>
      </c>
      <c r="L437">
        <v>50</v>
      </c>
      <c r="M437">
        <f t="shared" si="34"/>
        <v>50</v>
      </c>
      <c r="N437">
        <v>5</v>
      </c>
      <c r="O437" t="s">
        <v>59</v>
      </c>
      <c r="P437" t="str">
        <f t="shared" si="35"/>
        <v>Active</v>
      </c>
      <c r="Q437" s="1">
        <v>0.92</v>
      </c>
      <c r="R437" s="6">
        <f t="shared" si="36"/>
        <v>0.92</v>
      </c>
    </row>
    <row r="438" spans="1:18" x14ac:dyDescent="0.45">
      <c r="A438" t="s">
        <v>937</v>
      </c>
      <c r="B438" t="s">
        <v>938</v>
      </c>
      <c r="C438" t="str">
        <f t="shared" si="39"/>
        <v>Jack Ortega</v>
      </c>
      <c r="D438" t="s">
        <v>15</v>
      </c>
      <c r="E438" t="str">
        <f t="shared" si="33"/>
        <v>Male</v>
      </c>
      <c r="F438">
        <v>24</v>
      </c>
      <c r="G438" t="s">
        <v>78</v>
      </c>
      <c r="H438" t="s">
        <v>79</v>
      </c>
      <c r="I438" t="s">
        <v>63</v>
      </c>
      <c r="J438">
        <v>2</v>
      </c>
      <c r="K438" t="str">
        <f>IF(J438="","Not Provided",VLOOKUP(J438,YOE_correlation[],2,TRUE))</f>
        <v>1. Entry-level</v>
      </c>
      <c r="L438">
        <v>75</v>
      </c>
      <c r="M438">
        <f t="shared" si="34"/>
        <v>75</v>
      </c>
      <c r="N438">
        <v>4.7</v>
      </c>
      <c r="O438" t="s">
        <v>143</v>
      </c>
      <c r="P438" t="str">
        <f t="shared" si="35"/>
        <v>Not Active</v>
      </c>
      <c r="Q438" s="1">
        <v>0.68</v>
      </c>
      <c r="R438" s="6">
        <f t="shared" si="36"/>
        <v>0.68</v>
      </c>
    </row>
    <row r="439" spans="1:18" x14ac:dyDescent="0.45">
      <c r="A439" t="s">
        <v>939</v>
      </c>
      <c r="B439" t="s">
        <v>940</v>
      </c>
      <c r="C439" t="str">
        <f t="shared" si="39"/>
        <v>Marvin Moore</v>
      </c>
      <c r="D439" t="s">
        <v>15</v>
      </c>
      <c r="E439" t="str">
        <f t="shared" si="33"/>
        <v>Male</v>
      </c>
      <c r="F439">
        <v>57</v>
      </c>
      <c r="G439" t="s">
        <v>44</v>
      </c>
      <c r="H439" t="s">
        <v>10</v>
      </c>
      <c r="I439" t="s">
        <v>58</v>
      </c>
      <c r="J439">
        <v>13</v>
      </c>
      <c r="K439" t="str">
        <f>IF(J439="","Not Provided",VLOOKUP(J439,YOE_correlation[],2,TRUE))</f>
        <v>3. Experienced</v>
      </c>
      <c r="L439">
        <v>100</v>
      </c>
      <c r="M439">
        <f t="shared" si="34"/>
        <v>100</v>
      </c>
      <c r="N439">
        <v>3.5</v>
      </c>
      <c r="O439" t="s">
        <v>143</v>
      </c>
      <c r="P439" t="str">
        <f t="shared" si="35"/>
        <v>Not Active</v>
      </c>
      <c r="Q439" s="1">
        <v>0.95</v>
      </c>
      <c r="R439" s="6">
        <f t="shared" si="36"/>
        <v>0.95</v>
      </c>
    </row>
    <row r="440" spans="1:18" x14ac:dyDescent="0.45">
      <c r="A440" t="s">
        <v>941</v>
      </c>
      <c r="B440" t="s">
        <v>942</v>
      </c>
      <c r="C440" t="str">
        <f t="shared" si="39"/>
        <v>Tony French</v>
      </c>
      <c r="D440" t="s">
        <v>34</v>
      </c>
      <c r="E440" t="str">
        <f t="shared" si="33"/>
        <v>Male</v>
      </c>
      <c r="F440">
        <v>28</v>
      </c>
      <c r="G440" t="s">
        <v>97</v>
      </c>
      <c r="H440" t="s">
        <v>98</v>
      </c>
      <c r="I440" t="s">
        <v>58</v>
      </c>
      <c r="J440">
        <v>7</v>
      </c>
      <c r="K440" t="str">
        <f>IF(J440="","Not Provided",VLOOKUP(J440,YOE_correlation[],2,TRUE))</f>
        <v>2. Intermediate</v>
      </c>
      <c r="L440" s="2">
        <v>100</v>
      </c>
      <c r="M440">
        <f t="shared" si="34"/>
        <v>100</v>
      </c>
      <c r="N440">
        <v>4.3</v>
      </c>
      <c r="O440" t="b">
        <v>0</v>
      </c>
      <c r="P440" t="str">
        <f t="shared" si="35"/>
        <v>Not Active</v>
      </c>
      <c r="Q440" s="1">
        <v>0.76</v>
      </c>
      <c r="R440" s="6">
        <f t="shared" si="36"/>
        <v>0.76</v>
      </c>
    </row>
    <row r="441" spans="1:18" x14ac:dyDescent="0.45">
      <c r="A441" t="s">
        <v>943</v>
      </c>
      <c r="B441" t="s">
        <v>944</v>
      </c>
      <c r="C441" t="str">
        <f t="shared" si="39"/>
        <v>Stacy Hudson</v>
      </c>
      <c r="D441" t="s">
        <v>22</v>
      </c>
      <c r="E441" t="str">
        <f t="shared" si="33"/>
        <v>Female</v>
      </c>
      <c r="F441">
        <v>26</v>
      </c>
      <c r="G441" t="s">
        <v>3</v>
      </c>
      <c r="H441" t="s">
        <v>4</v>
      </c>
      <c r="I441" t="s">
        <v>74</v>
      </c>
      <c r="J441">
        <v>7</v>
      </c>
      <c r="K441" t="str">
        <f>IF(J441="","Not Provided",VLOOKUP(J441,YOE_correlation[],2,TRUE))</f>
        <v>2. Intermediate</v>
      </c>
      <c r="L441" t="s">
        <v>12</v>
      </c>
      <c r="M441">
        <f t="shared" si="34"/>
        <v>100</v>
      </c>
      <c r="N441">
        <v>3.3</v>
      </c>
      <c r="O441" t="s">
        <v>53</v>
      </c>
      <c r="P441" t="str">
        <f t="shared" si="35"/>
        <v>Active</v>
      </c>
      <c r="Q441" s="1">
        <v>0.66</v>
      </c>
      <c r="R441" s="6">
        <f t="shared" si="36"/>
        <v>0.66</v>
      </c>
    </row>
    <row r="442" spans="1:18" x14ac:dyDescent="0.45">
      <c r="A442" t="s">
        <v>945</v>
      </c>
      <c r="B442" t="s">
        <v>946</v>
      </c>
      <c r="C442" t="str">
        <f t="shared" si="39"/>
        <v>Scott Washington</v>
      </c>
      <c r="D442" t="s">
        <v>82</v>
      </c>
      <c r="E442" t="str">
        <f t="shared" si="33"/>
        <v>Male</v>
      </c>
      <c r="F442">
        <v>34</v>
      </c>
      <c r="G442" t="s">
        <v>56</v>
      </c>
      <c r="H442" t="s">
        <v>57</v>
      </c>
      <c r="I442" t="s">
        <v>11</v>
      </c>
      <c r="J442">
        <v>15</v>
      </c>
      <c r="K442" t="str">
        <f>IF(J442="","Not Provided",VLOOKUP(J442,YOE_correlation[],2,TRUE))</f>
        <v>3. Experienced</v>
      </c>
      <c r="L442">
        <v>75</v>
      </c>
      <c r="M442">
        <f t="shared" si="34"/>
        <v>75</v>
      </c>
      <c r="O442">
        <v>0</v>
      </c>
      <c r="P442" t="str">
        <f t="shared" si="35"/>
        <v>Not Active</v>
      </c>
      <c r="Q442" s="1">
        <v>0.73</v>
      </c>
      <c r="R442" s="6">
        <f t="shared" si="36"/>
        <v>0.73</v>
      </c>
    </row>
    <row r="443" spans="1:18" x14ac:dyDescent="0.45">
      <c r="A443" t="s">
        <v>947</v>
      </c>
      <c r="B443" t="s">
        <v>948</v>
      </c>
      <c r="C443" t="str">
        <f t="shared" si="39"/>
        <v>Timothy Wright</v>
      </c>
      <c r="D443" t="s">
        <v>82</v>
      </c>
      <c r="E443" t="str">
        <f t="shared" si="33"/>
        <v>Male</v>
      </c>
      <c r="F443">
        <v>43</v>
      </c>
      <c r="G443" t="s">
        <v>70</v>
      </c>
      <c r="H443" t="s">
        <v>71</v>
      </c>
      <c r="I443" t="s">
        <v>31</v>
      </c>
      <c r="K443" t="str">
        <f>IF(J443="","Not Provided",VLOOKUP(J443,YOE_correlation[],2,TRUE))</f>
        <v>Not Provided</v>
      </c>
      <c r="L443" t="s">
        <v>296</v>
      </c>
      <c r="M443">
        <f t="shared" si="34"/>
        <v>20</v>
      </c>
      <c r="N443">
        <v>2.8</v>
      </c>
      <c r="P443" t="str">
        <f t="shared" si="35"/>
        <v>Not Reported</v>
      </c>
      <c r="Q443" s="1">
        <v>0.99</v>
      </c>
      <c r="R443" s="6">
        <f t="shared" si="36"/>
        <v>0.99</v>
      </c>
    </row>
    <row r="444" spans="1:18" x14ac:dyDescent="0.45">
      <c r="A444" t="s">
        <v>949</v>
      </c>
      <c r="B444" t="s">
        <v>950</v>
      </c>
      <c r="C444" t="str">
        <f t="shared" si="39"/>
        <v>Joseph Gonzalez</v>
      </c>
      <c r="D444" t="s">
        <v>77</v>
      </c>
      <c r="E444" t="str">
        <f t="shared" si="33"/>
        <v>Male</v>
      </c>
      <c r="F444">
        <v>31</v>
      </c>
      <c r="G444" t="s">
        <v>158</v>
      </c>
      <c r="H444" t="s">
        <v>159</v>
      </c>
      <c r="I444" t="s">
        <v>18</v>
      </c>
      <c r="J444">
        <v>5</v>
      </c>
      <c r="K444" t="str">
        <f>IF(J444="","Not Provided",VLOOKUP(J444,YOE_correlation[],2,TRUE))</f>
        <v>1. Entry-level</v>
      </c>
      <c r="M444" t="str">
        <f t="shared" si="34"/>
        <v/>
      </c>
      <c r="N444">
        <v>2.7</v>
      </c>
      <c r="O444">
        <v>1</v>
      </c>
      <c r="P444" t="str">
        <f t="shared" si="35"/>
        <v>Active</v>
      </c>
      <c r="Q444">
        <v>94</v>
      </c>
      <c r="R444" s="6">
        <f t="shared" si="36"/>
        <v>0.94</v>
      </c>
    </row>
    <row r="445" spans="1:18" x14ac:dyDescent="0.45">
      <c r="A445" t="s">
        <v>951</v>
      </c>
      <c r="B445" t="s">
        <v>952</v>
      </c>
      <c r="C445" t="str">
        <f t="shared" si="39"/>
        <v>Andrea Perez</v>
      </c>
      <c r="D445" t="s">
        <v>8</v>
      </c>
      <c r="E445" t="str">
        <f t="shared" si="33"/>
        <v>Female</v>
      </c>
      <c r="F445">
        <v>34</v>
      </c>
      <c r="G445" t="s">
        <v>158</v>
      </c>
      <c r="H445" t="s">
        <v>159</v>
      </c>
      <c r="I445" t="s">
        <v>5</v>
      </c>
      <c r="K445" t="str">
        <f>IF(J445="","Not Provided",VLOOKUP(J445,YOE_correlation[],2,TRUE))</f>
        <v>Not Provided</v>
      </c>
      <c r="L445" s="2">
        <v>50</v>
      </c>
      <c r="M445">
        <f t="shared" si="34"/>
        <v>50</v>
      </c>
      <c r="N445">
        <v>0</v>
      </c>
      <c r="O445" t="b">
        <v>0</v>
      </c>
      <c r="P445" t="str">
        <f t="shared" si="35"/>
        <v>Not Active</v>
      </c>
      <c r="Q445">
        <v>84</v>
      </c>
      <c r="R445" s="6">
        <f t="shared" si="36"/>
        <v>0.84</v>
      </c>
    </row>
    <row r="446" spans="1:18" x14ac:dyDescent="0.45">
      <c r="A446" t="s">
        <v>953</v>
      </c>
      <c r="B446" t="s">
        <v>954</v>
      </c>
      <c r="C446" t="str">
        <f t="shared" si="39"/>
        <v>Angel Collins</v>
      </c>
      <c r="D446" t="s">
        <v>22</v>
      </c>
      <c r="E446" t="str">
        <f t="shared" si="33"/>
        <v>Female</v>
      </c>
      <c r="F446">
        <v>32</v>
      </c>
      <c r="G446" t="s">
        <v>108</v>
      </c>
      <c r="H446" t="s">
        <v>109</v>
      </c>
      <c r="I446" t="s">
        <v>63</v>
      </c>
      <c r="J446">
        <v>10</v>
      </c>
      <c r="K446" t="str">
        <f>IF(J446="","Not Provided",VLOOKUP(J446,YOE_correlation[],2,TRUE))</f>
        <v>2. Intermediate</v>
      </c>
      <c r="L446" s="2">
        <v>20</v>
      </c>
      <c r="M446">
        <f t="shared" si="34"/>
        <v>20</v>
      </c>
      <c r="O446" t="s">
        <v>59</v>
      </c>
      <c r="P446" t="str">
        <f t="shared" si="35"/>
        <v>Active</v>
      </c>
      <c r="Q446" s="1">
        <v>0.92</v>
      </c>
      <c r="R446" s="6">
        <f t="shared" si="36"/>
        <v>0.92</v>
      </c>
    </row>
    <row r="447" spans="1:18" x14ac:dyDescent="0.45">
      <c r="A447" t="s">
        <v>955</v>
      </c>
      <c r="B447" t="s">
        <v>956</v>
      </c>
      <c r="C447" t="str">
        <f t="shared" si="39"/>
        <v>Daniel Terry</v>
      </c>
      <c r="D447" t="s">
        <v>34</v>
      </c>
      <c r="E447" t="str">
        <f t="shared" si="33"/>
        <v>Male</v>
      </c>
      <c r="F447">
        <v>24</v>
      </c>
      <c r="G447" t="s">
        <v>123</v>
      </c>
      <c r="H447" t="s">
        <v>124</v>
      </c>
      <c r="I447" t="s">
        <v>74</v>
      </c>
      <c r="J447">
        <v>6</v>
      </c>
      <c r="K447" t="str">
        <f>IF(J447="","Not Provided",VLOOKUP(J447,YOE_correlation[],2,TRUE))</f>
        <v>2. Intermediate</v>
      </c>
      <c r="L447" s="2">
        <v>75</v>
      </c>
      <c r="M447">
        <f t="shared" si="34"/>
        <v>75</v>
      </c>
      <c r="N447">
        <v>4.3</v>
      </c>
      <c r="O447" t="s">
        <v>53</v>
      </c>
      <c r="P447" t="str">
        <f t="shared" si="35"/>
        <v>Active</v>
      </c>
      <c r="R447" s="6" t="str">
        <f t="shared" si="36"/>
        <v>Not Rated</v>
      </c>
    </row>
    <row r="448" spans="1:18" x14ac:dyDescent="0.45">
      <c r="A448" t="s">
        <v>957</v>
      </c>
      <c r="B448" t="s">
        <v>958</v>
      </c>
      <c r="C448" t="str">
        <f t="shared" si="39"/>
        <v>Steven Whitaker</v>
      </c>
      <c r="D448" t="s">
        <v>15</v>
      </c>
      <c r="E448" t="str">
        <f t="shared" si="33"/>
        <v>Male</v>
      </c>
      <c r="F448">
        <v>35</v>
      </c>
      <c r="G448" t="s">
        <v>52</v>
      </c>
      <c r="H448" t="s">
        <v>10</v>
      </c>
      <c r="I448" t="s">
        <v>31</v>
      </c>
      <c r="J448">
        <v>8</v>
      </c>
      <c r="K448" t="str">
        <f>IF(J448="","Not Provided",VLOOKUP(J448,YOE_correlation[],2,TRUE))</f>
        <v>2. Intermediate</v>
      </c>
      <c r="L448" t="s">
        <v>83</v>
      </c>
      <c r="M448">
        <f t="shared" si="34"/>
        <v>50</v>
      </c>
      <c r="O448" t="s">
        <v>143</v>
      </c>
      <c r="P448" t="str">
        <f t="shared" si="35"/>
        <v>Not Active</v>
      </c>
      <c r="Q448">
        <v>90</v>
      </c>
      <c r="R448" s="6">
        <f t="shared" si="36"/>
        <v>0.9</v>
      </c>
    </row>
    <row r="449" spans="1:18" x14ac:dyDescent="0.45">
      <c r="A449" t="s">
        <v>959</v>
      </c>
      <c r="B449" t="s">
        <v>960</v>
      </c>
      <c r="C449" t="str">
        <f t="shared" si="39"/>
        <v>Denise Neal</v>
      </c>
      <c r="D449" t="s">
        <v>8</v>
      </c>
      <c r="E449" t="str">
        <f t="shared" si="33"/>
        <v>Female</v>
      </c>
      <c r="F449">
        <v>22</v>
      </c>
      <c r="G449" t="s">
        <v>9</v>
      </c>
      <c r="H449" t="s">
        <v>10</v>
      </c>
      <c r="I449" t="s">
        <v>11</v>
      </c>
      <c r="J449">
        <v>4</v>
      </c>
      <c r="K449" t="str">
        <f>IF(J449="","Not Provided",VLOOKUP(J449,YOE_correlation[],2,TRUE))</f>
        <v>1. Entry-level</v>
      </c>
      <c r="L449">
        <v>20</v>
      </c>
      <c r="M449">
        <f t="shared" si="34"/>
        <v>20</v>
      </c>
      <c r="O449">
        <v>0</v>
      </c>
      <c r="P449" t="str">
        <f t="shared" si="35"/>
        <v>Not Active</v>
      </c>
      <c r="Q449" s="1">
        <v>0.73</v>
      </c>
      <c r="R449" s="6">
        <f t="shared" si="36"/>
        <v>0.73</v>
      </c>
    </row>
    <row r="450" spans="1:18" x14ac:dyDescent="0.45">
      <c r="A450" t="s">
        <v>961</v>
      </c>
      <c r="B450" t="s">
        <v>962</v>
      </c>
      <c r="C450" t="str">
        <f t="shared" si="39"/>
        <v>Amanda Jacobs</v>
      </c>
      <c r="D450" t="s">
        <v>22</v>
      </c>
      <c r="E450" t="str">
        <f t="shared" si="33"/>
        <v>Female</v>
      </c>
      <c r="F450">
        <v>55</v>
      </c>
      <c r="G450" t="s">
        <v>123</v>
      </c>
      <c r="H450" t="s">
        <v>124</v>
      </c>
      <c r="I450" t="s">
        <v>31</v>
      </c>
      <c r="J450">
        <v>3</v>
      </c>
      <c r="K450" t="str">
        <f>IF(J450="","Not Provided",VLOOKUP(J450,YOE_correlation[],2,TRUE))</f>
        <v>1. Entry-level</v>
      </c>
      <c r="L450">
        <v>100</v>
      </c>
      <c r="M450">
        <f t="shared" si="34"/>
        <v>100</v>
      </c>
      <c r="O450">
        <v>1</v>
      </c>
      <c r="P450" t="str">
        <f t="shared" si="35"/>
        <v>Active</v>
      </c>
      <c r="Q450" s="1">
        <v>0.73</v>
      </c>
      <c r="R450" s="6">
        <f t="shared" si="36"/>
        <v>0.73</v>
      </c>
    </row>
    <row r="451" spans="1:18" x14ac:dyDescent="0.45">
      <c r="A451" t="s">
        <v>963</v>
      </c>
      <c r="B451" t="s">
        <v>964</v>
      </c>
      <c r="C451" t="str">
        <f t="shared" si="39"/>
        <v>Karen Mercer</v>
      </c>
      <c r="D451" t="s">
        <v>26</v>
      </c>
      <c r="E451" t="str">
        <f t="shared" ref="E451:E514" si="40">IF(LOWER(LEFT(D451,1))="f", "Female", "Male")</f>
        <v>Female</v>
      </c>
      <c r="F451">
        <v>54</v>
      </c>
      <c r="G451" t="s">
        <v>56</v>
      </c>
      <c r="H451" t="s">
        <v>57</v>
      </c>
      <c r="I451" t="s">
        <v>99</v>
      </c>
      <c r="K451" t="str">
        <f>IF(J451="","Not Provided",VLOOKUP(J451,YOE_correlation[],2,TRUE))</f>
        <v>Not Provided</v>
      </c>
      <c r="L451">
        <v>30</v>
      </c>
      <c r="M451">
        <f t="shared" ref="M451:M514" si="41">IFERROR(--_xlfn.REGEXREPLACE(L451,"[^0-9.]",""),"")</f>
        <v>30</v>
      </c>
      <c r="N451">
        <v>2.9</v>
      </c>
      <c r="O451" t="b">
        <v>1</v>
      </c>
      <c r="P451" t="str">
        <f t="shared" ref="P451:P514" si="42">IF(O451="","Not Reported",IF(_xlfn.REGEXTEST(TRIM(UPPER(O451)),"^(1|Y|YES|TRUE)$",1),"Active","Not Active"))</f>
        <v>Active</v>
      </c>
      <c r="Q451" s="1">
        <v>0.78</v>
      </c>
      <c r="R451" s="6">
        <f t="shared" ref="R451:R514" si="43">IF(
    Q451="",
    "Not Rated",
    IF(
        RIGHT(TRIM(Q451),1)="%",
        VALUE(_xlfn.REGEXREPLACE(Q451,"%",""))/100,
        IF(Q451&gt;1, Q451/100,Q451)
    )
)</f>
        <v>0.78</v>
      </c>
    </row>
    <row r="452" spans="1:18" x14ac:dyDescent="0.45">
      <c r="A452" t="s">
        <v>965</v>
      </c>
      <c r="B452" t="s">
        <v>966</v>
      </c>
      <c r="C452" t="str">
        <f t="shared" si="39"/>
        <v>Lindsay Hudson</v>
      </c>
      <c r="D452" t="s">
        <v>2</v>
      </c>
      <c r="E452" t="str">
        <f t="shared" si="40"/>
        <v>Female</v>
      </c>
      <c r="F452">
        <v>36</v>
      </c>
      <c r="G452" t="s">
        <v>29</v>
      </c>
      <c r="H452" t="s">
        <v>30</v>
      </c>
      <c r="I452" t="s">
        <v>63</v>
      </c>
      <c r="J452">
        <v>11</v>
      </c>
      <c r="K452" t="str">
        <f>IF(J452="","Not Provided",VLOOKUP(J452,YOE_correlation[],2,TRUE))</f>
        <v>3. Experienced</v>
      </c>
      <c r="L452" s="2">
        <v>30</v>
      </c>
      <c r="M452">
        <f t="shared" si="41"/>
        <v>30</v>
      </c>
      <c r="N452">
        <v>0</v>
      </c>
      <c r="O452" t="b">
        <v>1</v>
      </c>
      <c r="P452" t="str">
        <f t="shared" si="42"/>
        <v>Active</v>
      </c>
      <c r="Q452" s="1">
        <v>0.63</v>
      </c>
      <c r="R452" s="6">
        <f t="shared" si="43"/>
        <v>0.63</v>
      </c>
    </row>
    <row r="453" spans="1:18" x14ac:dyDescent="0.45">
      <c r="A453" t="s">
        <v>967</v>
      </c>
      <c r="B453" t="s">
        <v>968</v>
      </c>
      <c r="C453" t="str">
        <f t="shared" si="39"/>
        <v>Stephanie Armstrong</v>
      </c>
      <c r="D453" t="s">
        <v>26</v>
      </c>
      <c r="E453" t="str">
        <f t="shared" si="40"/>
        <v>Female</v>
      </c>
      <c r="F453">
        <v>36</v>
      </c>
      <c r="G453" t="s">
        <v>29</v>
      </c>
      <c r="H453" t="s">
        <v>30</v>
      </c>
      <c r="I453" t="s">
        <v>31</v>
      </c>
      <c r="J453">
        <v>17</v>
      </c>
      <c r="K453" t="str">
        <f>IF(J453="","Not Provided",VLOOKUP(J453,YOE_correlation[],2,TRUE))</f>
        <v>4. Senior</v>
      </c>
      <c r="L453">
        <v>50</v>
      </c>
      <c r="M453">
        <f t="shared" si="41"/>
        <v>50</v>
      </c>
      <c r="N453">
        <v>1.3</v>
      </c>
      <c r="P453" t="str">
        <f t="shared" si="42"/>
        <v>Not Reported</v>
      </c>
      <c r="Q453" s="1">
        <v>0.64</v>
      </c>
      <c r="R453" s="6">
        <f t="shared" si="43"/>
        <v>0.64</v>
      </c>
    </row>
    <row r="454" spans="1:18" x14ac:dyDescent="0.45">
      <c r="A454" t="s">
        <v>969</v>
      </c>
      <c r="B454" t="s">
        <v>970</v>
      </c>
      <c r="C454" t="str">
        <f>_xlfn.TEXTAFTER(B454,". ",)</f>
        <v>Jessica Campbell</v>
      </c>
      <c r="D454" t="s">
        <v>2</v>
      </c>
      <c r="E454" t="str">
        <f t="shared" si="40"/>
        <v>Female</v>
      </c>
      <c r="F454">
        <v>25</v>
      </c>
      <c r="G454" t="s">
        <v>56</v>
      </c>
      <c r="H454" t="s">
        <v>57</v>
      </c>
      <c r="I454" t="s">
        <v>23</v>
      </c>
      <c r="J454">
        <v>1</v>
      </c>
      <c r="K454" t="str">
        <f>IF(J454="","Not Provided",VLOOKUP(J454,YOE_correlation[],2,TRUE))</f>
        <v>1. Entry-level</v>
      </c>
      <c r="L454">
        <v>75</v>
      </c>
      <c r="M454">
        <f t="shared" si="41"/>
        <v>75</v>
      </c>
      <c r="N454">
        <v>0</v>
      </c>
      <c r="O454">
        <v>1</v>
      </c>
      <c r="P454" t="str">
        <f t="shared" si="42"/>
        <v>Active</v>
      </c>
      <c r="R454" s="6" t="str">
        <f t="shared" si="43"/>
        <v>Not Rated</v>
      </c>
    </row>
    <row r="455" spans="1:18" x14ac:dyDescent="0.45">
      <c r="A455" t="s">
        <v>971</v>
      </c>
      <c r="B455" t="s">
        <v>972</v>
      </c>
      <c r="C455" t="str">
        <f t="shared" ref="C455:C462" si="44">B455</f>
        <v>Curtis Maxwell</v>
      </c>
      <c r="D455" t="s">
        <v>82</v>
      </c>
      <c r="E455" t="str">
        <f t="shared" si="40"/>
        <v>Male</v>
      </c>
      <c r="F455">
        <v>46</v>
      </c>
      <c r="G455" t="s">
        <v>35</v>
      </c>
      <c r="H455" t="s">
        <v>36</v>
      </c>
      <c r="I455" t="s">
        <v>31</v>
      </c>
      <c r="J455">
        <v>16</v>
      </c>
      <c r="K455" t="str">
        <f>IF(J455="","Not Provided",VLOOKUP(J455,YOE_correlation[],2,TRUE))</f>
        <v>4. Senior</v>
      </c>
      <c r="L455">
        <v>20</v>
      </c>
      <c r="M455">
        <f t="shared" si="41"/>
        <v>20</v>
      </c>
      <c r="N455">
        <v>4.8</v>
      </c>
      <c r="O455">
        <v>1</v>
      </c>
      <c r="P455" t="str">
        <f t="shared" si="42"/>
        <v>Active</v>
      </c>
      <c r="Q455" s="1">
        <v>0.86</v>
      </c>
      <c r="R455" s="6">
        <f t="shared" si="43"/>
        <v>0.86</v>
      </c>
    </row>
    <row r="456" spans="1:18" x14ac:dyDescent="0.45">
      <c r="A456" t="s">
        <v>973</v>
      </c>
      <c r="B456" t="s">
        <v>974</v>
      </c>
      <c r="C456" t="str">
        <f t="shared" si="44"/>
        <v>Adam Kelly PhD</v>
      </c>
      <c r="D456" t="s">
        <v>77</v>
      </c>
      <c r="E456" t="str">
        <f t="shared" si="40"/>
        <v>Male</v>
      </c>
      <c r="F456">
        <v>41</v>
      </c>
      <c r="G456" t="s">
        <v>56</v>
      </c>
      <c r="H456" t="s">
        <v>57</v>
      </c>
      <c r="I456" t="s">
        <v>99</v>
      </c>
      <c r="J456">
        <v>11</v>
      </c>
      <c r="K456" t="str">
        <f>IF(J456="","Not Provided",VLOOKUP(J456,YOE_correlation[],2,TRUE))</f>
        <v>3. Experienced</v>
      </c>
      <c r="L456" s="2">
        <v>40</v>
      </c>
      <c r="M456">
        <f t="shared" si="41"/>
        <v>40</v>
      </c>
      <c r="N456">
        <v>2.4</v>
      </c>
      <c r="O456" t="b">
        <v>0</v>
      </c>
      <c r="P456" t="str">
        <f t="shared" si="42"/>
        <v>Not Active</v>
      </c>
      <c r="R456" s="6" t="str">
        <f t="shared" si="43"/>
        <v>Not Rated</v>
      </c>
    </row>
    <row r="457" spans="1:18" x14ac:dyDescent="0.45">
      <c r="A457" t="s">
        <v>975</v>
      </c>
      <c r="B457" t="s">
        <v>976</v>
      </c>
      <c r="C457" t="str">
        <f t="shared" si="44"/>
        <v>Julie Becker</v>
      </c>
      <c r="D457" t="s">
        <v>8</v>
      </c>
      <c r="E457" t="str">
        <f t="shared" si="40"/>
        <v>Female</v>
      </c>
      <c r="F457">
        <v>21</v>
      </c>
      <c r="G457" t="s">
        <v>108</v>
      </c>
      <c r="H457" t="s">
        <v>109</v>
      </c>
      <c r="I457" t="s">
        <v>11</v>
      </c>
      <c r="J457">
        <v>3</v>
      </c>
      <c r="K457" t="str">
        <f>IF(J457="","Not Provided",VLOOKUP(J457,YOE_correlation[],2,TRUE))</f>
        <v>1. Entry-level</v>
      </c>
      <c r="L457" s="2">
        <v>100</v>
      </c>
      <c r="M457">
        <f t="shared" si="41"/>
        <v>100</v>
      </c>
      <c r="N457">
        <v>4.7</v>
      </c>
      <c r="O457" t="s">
        <v>19</v>
      </c>
      <c r="P457" t="str">
        <f t="shared" si="42"/>
        <v>Not Active</v>
      </c>
      <c r="Q457" s="1">
        <v>0.96</v>
      </c>
      <c r="R457" s="6">
        <f t="shared" si="43"/>
        <v>0.96</v>
      </c>
    </row>
    <row r="458" spans="1:18" x14ac:dyDescent="0.45">
      <c r="A458" t="s">
        <v>977</v>
      </c>
      <c r="B458" t="s">
        <v>978</v>
      </c>
      <c r="C458" t="str">
        <f t="shared" si="44"/>
        <v>James Moore</v>
      </c>
      <c r="D458" t="s">
        <v>82</v>
      </c>
      <c r="E458" t="str">
        <f t="shared" si="40"/>
        <v>Male</v>
      </c>
      <c r="F458">
        <v>29</v>
      </c>
      <c r="G458" t="s">
        <v>44</v>
      </c>
      <c r="H458" t="s">
        <v>10</v>
      </c>
      <c r="I458" t="s">
        <v>18</v>
      </c>
      <c r="K458" t="str">
        <f>IF(J458="","Not Provided",VLOOKUP(J458,YOE_correlation[],2,TRUE))</f>
        <v>Not Provided</v>
      </c>
      <c r="L458" s="2">
        <v>75</v>
      </c>
      <c r="M458">
        <f t="shared" si="41"/>
        <v>75</v>
      </c>
      <c r="N458">
        <v>2</v>
      </c>
      <c r="O458">
        <v>0</v>
      </c>
      <c r="P458" t="str">
        <f t="shared" si="42"/>
        <v>Not Active</v>
      </c>
      <c r="R458" s="6" t="str">
        <f t="shared" si="43"/>
        <v>Not Rated</v>
      </c>
    </row>
    <row r="459" spans="1:18" x14ac:dyDescent="0.45">
      <c r="A459" t="s">
        <v>979</v>
      </c>
      <c r="B459" t="s">
        <v>980</v>
      </c>
      <c r="C459" t="str">
        <f t="shared" si="44"/>
        <v>Danielle Barrera</v>
      </c>
      <c r="D459" t="s">
        <v>22</v>
      </c>
      <c r="E459" t="str">
        <f t="shared" si="40"/>
        <v>Female</v>
      </c>
      <c r="F459">
        <v>44</v>
      </c>
      <c r="G459" t="s">
        <v>44</v>
      </c>
      <c r="H459" t="s">
        <v>10</v>
      </c>
      <c r="I459" t="s">
        <v>11</v>
      </c>
      <c r="J459">
        <v>3</v>
      </c>
      <c r="K459" t="str">
        <f>IF(J459="","Not Provided",VLOOKUP(J459,YOE_correlation[],2,TRUE))</f>
        <v>1. Entry-level</v>
      </c>
      <c r="L459" s="2">
        <v>50</v>
      </c>
      <c r="M459">
        <f t="shared" si="41"/>
        <v>50</v>
      </c>
      <c r="N459">
        <v>2.2000000000000002</v>
      </c>
      <c r="O459">
        <v>0</v>
      </c>
      <c r="P459" t="str">
        <f t="shared" si="42"/>
        <v>Not Active</v>
      </c>
      <c r="Q459" s="1">
        <v>0.77</v>
      </c>
      <c r="R459" s="6">
        <f t="shared" si="43"/>
        <v>0.77</v>
      </c>
    </row>
    <row r="460" spans="1:18" x14ac:dyDescent="0.45">
      <c r="A460" t="s">
        <v>981</v>
      </c>
      <c r="B460" t="s">
        <v>982</v>
      </c>
      <c r="C460" t="str">
        <f t="shared" si="44"/>
        <v>David Sanchez</v>
      </c>
      <c r="D460" t="s">
        <v>82</v>
      </c>
      <c r="E460" t="str">
        <f t="shared" si="40"/>
        <v>Male</v>
      </c>
      <c r="F460">
        <v>40</v>
      </c>
      <c r="G460" t="s">
        <v>112</v>
      </c>
      <c r="H460" t="s">
        <v>10</v>
      </c>
      <c r="I460" t="s">
        <v>99</v>
      </c>
      <c r="J460">
        <v>1</v>
      </c>
      <c r="K460" t="str">
        <f>IF(J460="","Not Provided",VLOOKUP(J460,YOE_correlation[],2,TRUE))</f>
        <v>1. Entry-level</v>
      </c>
      <c r="L460">
        <v>100</v>
      </c>
      <c r="M460">
        <f t="shared" si="41"/>
        <v>100</v>
      </c>
      <c r="N460">
        <v>2.1</v>
      </c>
      <c r="O460">
        <v>1</v>
      </c>
      <c r="P460" t="str">
        <f t="shared" si="42"/>
        <v>Active</v>
      </c>
      <c r="R460" s="6" t="str">
        <f t="shared" si="43"/>
        <v>Not Rated</v>
      </c>
    </row>
    <row r="461" spans="1:18" x14ac:dyDescent="0.45">
      <c r="A461" t="s">
        <v>983</v>
      </c>
      <c r="B461" t="s">
        <v>984</v>
      </c>
      <c r="C461" t="str">
        <f t="shared" si="44"/>
        <v>Tiffany Bowman</v>
      </c>
      <c r="D461" t="s">
        <v>26</v>
      </c>
      <c r="E461" t="str">
        <f t="shared" si="40"/>
        <v>Female</v>
      </c>
      <c r="F461">
        <v>27</v>
      </c>
      <c r="G461" t="s">
        <v>123</v>
      </c>
      <c r="H461" t="s">
        <v>124</v>
      </c>
      <c r="I461" t="s">
        <v>37</v>
      </c>
      <c r="J461">
        <v>1</v>
      </c>
      <c r="K461" t="str">
        <f>IF(J461="","Not Provided",VLOOKUP(J461,YOE_correlation[],2,TRUE))</f>
        <v>1. Entry-level</v>
      </c>
      <c r="L461">
        <v>30</v>
      </c>
      <c r="M461">
        <f t="shared" si="41"/>
        <v>30</v>
      </c>
      <c r="N461">
        <v>1.7</v>
      </c>
      <c r="O461" t="b">
        <v>0</v>
      </c>
      <c r="P461" t="str">
        <f t="shared" si="42"/>
        <v>Not Active</v>
      </c>
      <c r="Q461" s="1">
        <v>0.65</v>
      </c>
      <c r="R461" s="6">
        <f t="shared" si="43"/>
        <v>0.65</v>
      </c>
    </row>
    <row r="462" spans="1:18" x14ac:dyDescent="0.45">
      <c r="A462" t="s">
        <v>985</v>
      </c>
      <c r="B462" t="s">
        <v>986</v>
      </c>
      <c r="C462" t="str">
        <f t="shared" si="44"/>
        <v>Jesus Quinn</v>
      </c>
      <c r="D462" t="s">
        <v>47</v>
      </c>
      <c r="E462" t="str">
        <f t="shared" si="40"/>
        <v>Male</v>
      </c>
      <c r="F462">
        <v>53</v>
      </c>
      <c r="G462" t="s">
        <v>119</v>
      </c>
      <c r="H462" t="s">
        <v>120</v>
      </c>
      <c r="I462" t="s">
        <v>11</v>
      </c>
      <c r="J462">
        <v>35</v>
      </c>
      <c r="K462" t="str">
        <f>IF(J462="","Not Provided",VLOOKUP(J462,YOE_correlation[],2,TRUE))</f>
        <v>5. Expert / Veteran</v>
      </c>
      <c r="M462" t="str">
        <f t="shared" si="41"/>
        <v/>
      </c>
      <c r="N462">
        <v>5</v>
      </c>
      <c r="O462">
        <v>1</v>
      </c>
      <c r="P462" t="str">
        <f t="shared" si="42"/>
        <v>Active</v>
      </c>
      <c r="Q462" s="1">
        <v>0.62</v>
      </c>
      <c r="R462" s="6">
        <f t="shared" si="43"/>
        <v>0.62</v>
      </c>
    </row>
    <row r="463" spans="1:18" x14ac:dyDescent="0.45">
      <c r="A463" t="s">
        <v>987</v>
      </c>
      <c r="B463" t="s">
        <v>988</v>
      </c>
      <c r="C463" t="str">
        <f>_xlfn.TEXTAFTER(B463,". ",)</f>
        <v>Danny Morris DDS</v>
      </c>
      <c r="D463" t="s">
        <v>15</v>
      </c>
      <c r="E463" t="str">
        <f t="shared" si="40"/>
        <v>Male</v>
      </c>
      <c r="F463">
        <v>20</v>
      </c>
      <c r="G463" t="s">
        <v>48</v>
      </c>
      <c r="H463" t="s">
        <v>49</v>
      </c>
      <c r="I463" t="s">
        <v>37</v>
      </c>
      <c r="J463">
        <v>1</v>
      </c>
      <c r="K463" t="str">
        <f>IF(J463="","Not Provided",VLOOKUP(J463,YOE_correlation[],2,TRUE))</f>
        <v>1. Entry-level</v>
      </c>
      <c r="L463">
        <v>50</v>
      </c>
      <c r="M463">
        <f t="shared" si="41"/>
        <v>50</v>
      </c>
      <c r="N463">
        <v>2.9</v>
      </c>
      <c r="O463" t="s">
        <v>143</v>
      </c>
      <c r="P463" t="str">
        <f t="shared" si="42"/>
        <v>Not Active</v>
      </c>
      <c r="Q463" s="1">
        <v>0.81</v>
      </c>
      <c r="R463" s="6">
        <f t="shared" si="43"/>
        <v>0.81</v>
      </c>
    </row>
    <row r="464" spans="1:18" x14ac:dyDescent="0.45">
      <c r="A464" t="s">
        <v>989</v>
      </c>
      <c r="B464" t="s">
        <v>990</v>
      </c>
      <c r="C464" t="str">
        <f t="shared" ref="C464:C527" si="45">B464</f>
        <v>Nicole York</v>
      </c>
      <c r="D464" t="s">
        <v>26</v>
      </c>
      <c r="E464" t="str">
        <f t="shared" si="40"/>
        <v>Female</v>
      </c>
      <c r="G464" t="s">
        <v>70</v>
      </c>
      <c r="H464" t="s">
        <v>71</v>
      </c>
      <c r="I464" t="s">
        <v>74</v>
      </c>
      <c r="J464">
        <v>12</v>
      </c>
      <c r="K464" t="str">
        <f>IF(J464="","Not Provided",VLOOKUP(J464,YOE_correlation[],2,TRUE))</f>
        <v>3. Experienced</v>
      </c>
      <c r="L464" s="2">
        <v>50</v>
      </c>
      <c r="M464">
        <f t="shared" si="41"/>
        <v>50</v>
      </c>
      <c r="N464">
        <v>4.0999999999999996</v>
      </c>
      <c r="O464" t="s">
        <v>59</v>
      </c>
      <c r="P464" t="str">
        <f t="shared" si="42"/>
        <v>Active</v>
      </c>
      <c r="Q464" s="1">
        <v>0.62</v>
      </c>
      <c r="R464" s="6">
        <f t="shared" si="43"/>
        <v>0.62</v>
      </c>
    </row>
    <row r="465" spans="1:18" x14ac:dyDescent="0.45">
      <c r="A465" t="s">
        <v>991</v>
      </c>
      <c r="B465" t="s">
        <v>992</v>
      </c>
      <c r="C465" t="str">
        <f t="shared" si="45"/>
        <v>John Mathis</v>
      </c>
      <c r="D465" t="s">
        <v>15</v>
      </c>
      <c r="E465" t="str">
        <f t="shared" si="40"/>
        <v>Male</v>
      </c>
      <c r="F465">
        <v>26</v>
      </c>
      <c r="G465" t="s">
        <v>162</v>
      </c>
      <c r="H465" t="s">
        <v>57</v>
      </c>
      <c r="I465" t="s">
        <v>23</v>
      </c>
      <c r="J465">
        <v>8</v>
      </c>
      <c r="K465" t="str">
        <f>IF(J465="","Not Provided",VLOOKUP(J465,YOE_correlation[],2,TRUE))</f>
        <v>2. Intermediate</v>
      </c>
      <c r="L465">
        <v>40</v>
      </c>
      <c r="M465">
        <f t="shared" si="41"/>
        <v>40</v>
      </c>
      <c r="N465">
        <v>4.9000000000000004</v>
      </c>
      <c r="O465" t="s">
        <v>19</v>
      </c>
      <c r="P465" t="str">
        <f t="shared" si="42"/>
        <v>Not Active</v>
      </c>
      <c r="Q465" s="1">
        <v>0.87</v>
      </c>
      <c r="R465" s="6">
        <f t="shared" si="43"/>
        <v>0.87</v>
      </c>
    </row>
    <row r="466" spans="1:18" x14ac:dyDescent="0.45">
      <c r="A466" t="s">
        <v>993</v>
      </c>
      <c r="B466" t="s">
        <v>994</v>
      </c>
      <c r="C466" t="str">
        <f t="shared" si="45"/>
        <v>Julie Barnett</v>
      </c>
      <c r="D466" t="s">
        <v>26</v>
      </c>
      <c r="E466" t="str">
        <f t="shared" si="40"/>
        <v>Female</v>
      </c>
      <c r="F466">
        <v>49</v>
      </c>
      <c r="G466" t="s">
        <v>92</v>
      </c>
      <c r="H466" t="s">
        <v>93</v>
      </c>
      <c r="I466" t="s">
        <v>99</v>
      </c>
      <c r="J466">
        <v>13</v>
      </c>
      <c r="K466" t="str">
        <f>IF(J466="","Not Provided",VLOOKUP(J466,YOE_correlation[],2,TRUE))</f>
        <v>3. Experienced</v>
      </c>
      <c r="L466" s="2">
        <v>100</v>
      </c>
      <c r="M466">
        <f t="shared" si="41"/>
        <v>100</v>
      </c>
      <c r="N466">
        <v>2.5</v>
      </c>
      <c r="O466" t="b">
        <v>0</v>
      </c>
      <c r="P466" t="str">
        <f t="shared" si="42"/>
        <v>Not Active</v>
      </c>
      <c r="R466" s="6" t="str">
        <f t="shared" si="43"/>
        <v>Not Rated</v>
      </c>
    </row>
    <row r="467" spans="1:18" x14ac:dyDescent="0.45">
      <c r="A467" t="s">
        <v>995</v>
      </c>
      <c r="B467" t="s">
        <v>996</v>
      </c>
      <c r="C467" t="str">
        <f t="shared" si="45"/>
        <v>Jasmine Harris</v>
      </c>
      <c r="D467" t="s">
        <v>22</v>
      </c>
      <c r="E467" t="str">
        <f t="shared" si="40"/>
        <v>Female</v>
      </c>
      <c r="F467">
        <v>20</v>
      </c>
      <c r="G467" t="s">
        <v>123</v>
      </c>
      <c r="H467" t="s">
        <v>124</v>
      </c>
      <c r="I467" t="s">
        <v>37</v>
      </c>
      <c r="J467">
        <v>0</v>
      </c>
      <c r="K467" t="str">
        <f>IF(J467="","Not Provided",VLOOKUP(J467,YOE_correlation[],2,TRUE))</f>
        <v>1. Entry-level</v>
      </c>
      <c r="L467" t="s">
        <v>94</v>
      </c>
      <c r="M467">
        <f t="shared" si="41"/>
        <v>30</v>
      </c>
      <c r="N467">
        <v>0</v>
      </c>
      <c r="O467">
        <v>1</v>
      </c>
      <c r="P467" t="str">
        <f t="shared" si="42"/>
        <v>Active</v>
      </c>
      <c r="Q467">
        <v>76</v>
      </c>
      <c r="R467" s="6">
        <f t="shared" si="43"/>
        <v>0.76</v>
      </c>
    </row>
    <row r="468" spans="1:18" x14ac:dyDescent="0.45">
      <c r="A468" t="s">
        <v>997</v>
      </c>
      <c r="B468" t="s">
        <v>998</v>
      </c>
      <c r="C468" t="str">
        <f t="shared" si="45"/>
        <v>Mary Henry</v>
      </c>
      <c r="D468" t="s">
        <v>26</v>
      </c>
      <c r="E468" t="str">
        <f t="shared" si="40"/>
        <v>Female</v>
      </c>
      <c r="F468">
        <v>39</v>
      </c>
      <c r="G468" t="s">
        <v>158</v>
      </c>
      <c r="H468" t="s">
        <v>159</v>
      </c>
      <c r="I468" t="s">
        <v>5</v>
      </c>
      <c r="J468">
        <v>11</v>
      </c>
      <c r="K468" t="str">
        <f>IF(J468="","Not Provided",VLOOKUP(J468,YOE_correlation[],2,TRUE))</f>
        <v>3. Experienced</v>
      </c>
      <c r="L468">
        <v>100</v>
      </c>
      <c r="M468">
        <f t="shared" si="41"/>
        <v>100</v>
      </c>
      <c r="N468">
        <v>2.8</v>
      </c>
      <c r="P468" t="str">
        <f t="shared" si="42"/>
        <v>Not Reported</v>
      </c>
      <c r="Q468">
        <v>70</v>
      </c>
      <c r="R468" s="6">
        <f t="shared" si="43"/>
        <v>0.7</v>
      </c>
    </row>
    <row r="469" spans="1:18" x14ac:dyDescent="0.45">
      <c r="A469" t="s">
        <v>999</v>
      </c>
      <c r="B469" t="s">
        <v>1000</v>
      </c>
      <c r="C469" t="str">
        <f t="shared" si="45"/>
        <v>Judith Riggs</v>
      </c>
      <c r="D469" t="s">
        <v>22</v>
      </c>
      <c r="E469" t="str">
        <f t="shared" si="40"/>
        <v>Female</v>
      </c>
      <c r="F469">
        <v>41</v>
      </c>
      <c r="G469" t="s">
        <v>158</v>
      </c>
      <c r="H469" t="s">
        <v>159</v>
      </c>
      <c r="I469" t="s">
        <v>99</v>
      </c>
      <c r="J469">
        <v>19</v>
      </c>
      <c r="K469" t="str">
        <f>IF(J469="","Not Provided",VLOOKUP(J469,YOE_correlation[],2,TRUE))</f>
        <v>4. Senior</v>
      </c>
      <c r="L469">
        <v>100</v>
      </c>
      <c r="M469">
        <f t="shared" si="41"/>
        <v>100</v>
      </c>
      <c r="N469">
        <v>3.8</v>
      </c>
      <c r="O469" t="s">
        <v>53</v>
      </c>
      <c r="P469" t="str">
        <f t="shared" si="42"/>
        <v>Active</v>
      </c>
      <c r="Q469" s="1">
        <v>0.71</v>
      </c>
      <c r="R469" s="6">
        <f t="shared" si="43"/>
        <v>0.71</v>
      </c>
    </row>
    <row r="470" spans="1:18" x14ac:dyDescent="0.45">
      <c r="A470" t="s">
        <v>1001</v>
      </c>
      <c r="B470" t="s">
        <v>1002</v>
      </c>
      <c r="C470" t="str">
        <f t="shared" si="45"/>
        <v>Justin Ruiz</v>
      </c>
      <c r="D470" t="s">
        <v>82</v>
      </c>
      <c r="E470" t="str">
        <f t="shared" si="40"/>
        <v>Male</v>
      </c>
      <c r="F470">
        <v>59</v>
      </c>
      <c r="G470" t="s">
        <v>112</v>
      </c>
      <c r="H470" t="s">
        <v>10</v>
      </c>
      <c r="I470" t="s">
        <v>11</v>
      </c>
      <c r="J470">
        <v>30</v>
      </c>
      <c r="K470" t="str">
        <f>IF(J470="","Not Provided",VLOOKUP(J470,YOE_correlation[],2,TRUE))</f>
        <v>5. Expert / Veteran</v>
      </c>
      <c r="L470" t="s">
        <v>94</v>
      </c>
      <c r="M470">
        <f t="shared" si="41"/>
        <v>30</v>
      </c>
      <c r="N470">
        <v>4.3</v>
      </c>
      <c r="O470">
        <v>1</v>
      </c>
      <c r="P470" t="str">
        <f t="shared" si="42"/>
        <v>Active</v>
      </c>
      <c r="Q470" s="1">
        <v>0.83</v>
      </c>
      <c r="R470" s="6">
        <f t="shared" si="43"/>
        <v>0.83</v>
      </c>
    </row>
    <row r="471" spans="1:18" x14ac:dyDescent="0.45">
      <c r="A471" t="s">
        <v>1003</v>
      </c>
      <c r="B471" t="s">
        <v>1004</v>
      </c>
      <c r="C471" t="str">
        <f t="shared" si="45"/>
        <v>Jennifer Sullivan</v>
      </c>
      <c r="D471" t="s">
        <v>62</v>
      </c>
      <c r="E471" t="str">
        <f t="shared" si="40"/>
        <v>Female</v>
      </c>
      <c r="F471">
        <v>45</v>
      </c>
      <c r="G471" t="s">
        <v>9</v>
      </c>
      <c r="H471" t="s">
        <v>10</v>
      </c>
      <c r="I471" t="s">
        <v>5</v>
      </c>
      <c r="J471">
        <v>8</v>
      </c>
      <c r="K471" t="str">
        <f>IF(J471="","Not Provided",VLOOKUP(J471,YOE_correlation[],2,TRUE))</f>
        <v>2. Intermediate</v>
      </c>
      <c r="L471">
        <v>40</v>
      </c>
      <c r="M471">
        <f t="shared" si="41"/>
        <v>40</v>
      </c>
      <c r="N471">
        <v>0</v>
      </c>
      <c r="O471">
        <v>0</v>
      </c>
      <c r="P471" t="str">
        <f t="shared" si="42"/>
        <v>Not Active</v>
      </c>
      <c r="Q471">
        <v>78</v>
      </c>
      <c r="R471" s="6">
        <f t="shared" si="43"/>
        <v>0.78</v>
      </c>
    </row>
    <row r="472" spans="1:18" x14ac:dyDescent="0.45">
      <c r="A472" t="s">
        <v>1005</v>
      </c>
      <c r="B472" t="s">
        <v>1006</v>
      </c>
      <c r="C472" t="str">
        <f t="shared" si="45"/>
        <v>Jesse Moran</v>
      </c>
      <c r="D472" t="s">
        <v>47</v>
      </c>
      <c r="E472" t="str">
        <f t="shared" si="40"/>
        <v>Male</v>
      </c>
      <c r="F472">
        <v>22</v>
      </c>
      <c r="G472" t="s">
        <v>35</v>
      </c>
      <c r="H472" t="s">
        <v>36</v>
      </c>
      <c r="I472" t="s">
        <v>63</v>
      </c>
      <c r="J472">
        <v>0</v>
      </c>
      <c r="K472" t="str">
        <f>IF(J472="","Not Provided",VLOOKUP(J472,YOE_correlation[],2,TRUE))</f>
        <v>1. Entry-level</v>
      </c>
      <c r="L472">
        <v>40</v>
      </c>
      <c r="M472">
        <f t="shared" si="41"/>
        <v>40</v>
      </c>
      <c r="N472">
        <v>1.3</v>
      </c>
      <c r="O472">
        <v>1</v>
      </c>
      <c r="P472" t="str">
        <f t="shared" si="42"/>
        <v>Active</v>
      </c>
      <c r="Q472" s="1">
        <v>0.78</v>
      </c>
      <c r="R472" s="6">
        <f t="shared" si="43"/>
        <v>0.78</v>
      </c>
    </row>
    <row r="473" spans="1:18" x14ac:dyDescent="0.45">
      <c r="A473" t="s">
        <v>1007</v>
      </c>
      <c r="B473" t="s">
        <v>1008</v>
      </c>
      <c r="C473" t="str">
        <f t="shared" si="45"/>
        <v>Monica Smith</v>
      </c>
      <c r="D473" t="s">
        <v>2</v>
      </c>
      <c r="E473" t="str">
        <f t="shared" si="40"/>
        <v>Female</v>
      </c>
      <c r="F473">
        <v>48</v>
      </c>
      <c r="G473" t="s">
        <v>78</v>
      </c>
      <c r="H473" t="s">
        <v>79</v>
      </c>
      <c r="I473" t="s">
        <v>11</v>
      </c>
      <c r="J473">
        <v>7</v>
      </c>
      <c r="K473" t="str">
        <f>IF(J473="","Not Provided",VLOOKUP(J473,YOE_correlation[],2,TRUE))</f>
        <v>2. Intermediate</v>
      </c>
      <c r="L473">
        <v>50</v>
      </c>
      <c r="M473">
        <f t="shared" si="41"/>
        <v>50</v>
      </c>
      <c r="N473">
        <v>4.7</v>
      </c>
      <c r="O473" t="s">
        <v>59</v>
      </c>
      <c r="P473" t="str">
        <f t="shared" si="42"/>
        <v>Active</v>
      </c>
      <c r="Q473" s="1">
        <v>0.6</v>
      </c>
      <c r="R473" s="6">
        <f t="shared" si="43"/>
        <v>0.6</v>
      </c>
    </row>
    <row r="474" spans="1:18" x14ac:dyDescent="0.45">
      <c r="A474" t="s">
        <v>1009</v>
      </c>
      <c r="B474" t="s">
        <v>1010</v>
      </c>
      <c r="C474" t="str">
        <f t="shared" si="45"/>
        <v>Ian May</v>
      </c>
      <c r="D474" t="s">
        <v>47</v>
      </c>
      <c r="E474" t="str">
        <f t="shared" si="40"/>
        <v>Male</v>
      </c>
      <c r="F474">
        <v>36</v>
      </c>
      <c r="G474" t="s">
        <v>119</v>
      </c>
      <c r="H474" t="s">
        <v>120</v>
      </c>
      <c r="I474" t="s">
        <v>5</v>
      </c>
      <c r="J474">
        <v>11</v>
      </c>
      <c r="K474" t="str">
        <f>IF(J474="","Not Provided",VLOOKUP(J474,YOE_correlation[],2,TRUE))</f>
        <v>3. Experienced</v>
      </c>
      <c r="L474" s="2">
        <v>40</v>
      </c>
      <c r="M474">
        <f t="shared" si="41"/>
        <v>40</v>
      </c>
      <c r="N474">
        <v>1.3</v>
      </c>
      <c r="O474" t="b">
        <v>1</v>
      </c>
      <c r="P474" t="str">
        <f t="shared" si="42"/>
        <v>Active</v>
      </c>
      <c r="R474" s="6" t="str">
        <f t="shared" si="43"/>
        <v>Not Rated</v>
      </c>
    </row>
    <row r="475" spans="1:18" x14ac:dyDescent="0.45">
      <c r="A475" t="s">
        <v>1011</v>
      </c>
      <c r="B475" t="s">
        <v>1012</v>
      </c>
      <c r="C475" t="str">
        <f t="shared" si="45"/>
        <v>Kayla Meyers</v>
      </c>
      <c r="D475" t="s">
        <v>8</v>
      </c>
      <c r="E475" t="str">
        <f t="shared" si="40"/>
        <v>Female</v>
      </c>
      <c r="F475">
        <v>57</v>
      </c>
      <c r="G475" t="s">
        <v>158</v>
      </c>
      <c r="H475" t="s">
        <v>159</v>
      </c>
      <c r="I475" t="s">
        <v>5</v>
      </c>
      <c r="K475" t="str">
        <f>IF(J475="","Not Provided",VLOOKUP(J475,YOE_correlation[],2,TRUE))</f>
        <v>Not Provided</v>
      </c>
      <c r="L475">
        <v>75</v>
      </c>
      <c r="M475">
        <f t="shared" si="41"/>
        <v>75</v>
      </c>
      <c r="N475">
        <v>4.8</v>
      </c>
      <c r="O475">
        <v>1</v>
      </c>
      <c r="P475" t="str">
        <f t="shared" si="42"/>
        <v>Active</v>
      </c>
      <c r="R475" s="6" t="str">
        <f t="shared" si="43"/>
        <v>Not Rated</v>
      </c>
    </row>
    <row r="476" spans="1:18" x14ac:dyDescent="0.45">
      <c r="A476" t="s">
        <v>1013</v>
      </c>
      <c r="B476" t="s">
        <v>1014</v>
      </c>
      <c r="C476" t="str">
        <f t="shared" si="45"/>
        <v>John Bray</v>
      </c>
      <c r="D476" t="s">
        <v>47</v>
      </c>
      <c r="E476" t="str">
        <f t="shared" si="40"/>
        <v>Male</v>
      </c>
      <c r="F476">
        <v>42</v>
      </c>
      <c r="G476" t="s">
        <v>44</v>
      </c>
      <c r="H476" t="s">
        <v>10</v>
      </c>
      <c r="I476" t="s">
        <v>58</v>
      </c>
      <c r="J476">
        <v>14</v>
      </c>
      <c r="K476" t="str">
        <f>IF(J476="","Not Provided",VLOOKUP(J476,YOE_correlation[],2,TRUE))</f>
        <v>3. Experienced</v>
      </c>
      <c r="L476" s="2">
        <v>30</v>
      </c>
      <c r="M476">
        <f t="shared" si="41"/>
        <v>30</v>
      </c>
      <c r="N476">
        <v>1.3</v>
      </c>
      <c r="O476">
        <v>0</v>
      </c>
      <c r="P476" t="str">
        <f t="shared" si="42"/>
        <v>Not Active</v>
      </c>
      <c r="Q476" s="1">
        <v>0.94</v>
      </c>
      <c r="R476" s="6">
        <f t="shared" si="43"/>
        <v>0.94</v>
      </c>
    </row>
    <row r="477" spans="1:18" x14ac:dyDescent="0.45">
      <c r="A477" t="s">
        <v>1015</v>
      </c>
      <c r="B477" t="s">
        <v>1016</v>
      </c>
      <c r="C477" t="str">
        <f t="shared" si="45"/>
        <v>James Smith</v>
      </c>
      <c r="D477" t="s">
        <v>34</v>
      </c>
      <c r="E477" t="str">
        <f t="shared" si="40"/>
        <v>Male</v>
      </c>
      <c r="F477">
        <v>31</v>
      </c>
      <c r="G477" t="s">
        <v>35</v>
      </c>
      <c r="H477" t="s">
        <v>36</v>
      </c>
      <c r="I477" t="s">
        <v>63</v>
      </c>
      <c r="J477">
        <v>11</v>
      </c>
      <c r="K477" t="str">
        <f>IF(J477="","Not Provided",VLOOKUP(J477,YOE_correlation[],2,TRUE))</f>
        <v>3. Experienced</v>
      </c>
      <c r="L477" s="2">
        <v>50</v>
      </c>
      <c r="M477">
        <f t="shared" si="41"/>
        <v>50</v>
      </c>
      <c r="N477">
        <v>4.3</v>
      </c>
      <c r="O477">
        <v>0</v>
      </c>
      <c r="P477" t="str">
        <f t="shared" si="42"/>
        <v>Not Active</v>
      </c>
      <c r="Q477">
        <v>62</v>
      </c>
      <c r="R477" s="6">
        <f t="shared" si="43"/>
        <v>0.62</v>
      </c>
    </row>
    <row r="478" spans="1:18" x14ac:dyDescent="0.45">
      <c r="A478" t="s">
        <v>1017</v>
      </c>
      <c r="B478" t="s">
        <v>1018</v>
      </c>
      <c r="C478" t="str">
        <f t="shared" si="45"/>
        <v>Mark Duncan</v>
      </c>
      <c r="D478" t="s">
        <v>77</v>
      </c>
      <c r="E478" t="str">
        <f t="shared" si="40"/>
        <v>Male</v>
      </c>
      <c r="F478">
        <v>52</v>
      </c>
      <c r="G478" t="s">
        <v>173</v>
      </c>
      <c r="H478" t="s">
        <v>57</v>
      </c>
      <c r="I478" t="s">
        <v>63</v>
      </c>
      <c r="J478">
        <v>31</v>
      </c>
      <c r="K478" t="str">
        <f>IF(J478="","Not Provided",VLOOKUP(J478,YOE_correlation[],2,TRUE))</f>
        <v>5. Expert / Veteran</v>
      </c>
      <c r="L478">
        <v>30</v>
      </c>
      <c r="M478">
        <f t="shared" si="41"/>
        <v>30</v>
      </c>
      <c r="O478">
        <v>1</v>
      </c>
      <c r="P478" t="str">
        <f t="shared" si="42"/>
        <v>Active</v>
      </c>
      <c r="R478" s="6" t="str">
        <f t="shared" si="43"/>
        <v>Not Rated</v>
      </c>
    </row>
    <row r="479" spans="1:18" x14ac:dyDescent="0.45">
      <c r="A479" t="s">
        <v>1019</v>
      </c>
      <c r="B479" t="s">
        <v>1020</v>
      </c>
      <c r="C479" t="str">
        <f t="shared" si="45"/>
        <v>Matthew Gay</v>
      </c>
      <c r="D479" t="s">
        <v>77</v>
      </c>
      <c r="E479" t="str">
        <f t="shared" si="40"/>
        <v>Male</v>
      </c>
      <c r="F479">
        <v>56</v>
      </c>
      <c r="G479" t="s">
        <v>29</v>
      </c>
      <c r="H479" t="s">
        <v>30</v>
      </c>
      <c r="I479" t="s">
        <v>74</v>
      </c>
      <c r="J479">
        <v>16</v>
      </c>
      <c r="K479" t="str">
        <f>IF(J479="","Not Provided",VLOOKUP(J479,YOE_correlation[],2,TRUE))</f>
        <v>4. Senior</v>
      </c>
      <c r="L479" t="s">
        <v>94</v>
      </c>
      <c r="M479">
        <f t="shared" si="41"/>
        <v>30</v>
      </c>
      <c r="N479">
        <v>0</v>
      </c>
      <c r="O479" t="s">
        <v>53</v>
      </c>
      <c r="P479" t="str">
        <f t="shared" si="42"/>
        <v>Active</v>
      </c>
      <c r="R479" s="6" t="str">
        <f t="shared" si="43"/>
        <v>Not Rated</v>
      </c>
    </row>
    <row r="480" spans="1:18" x14ac:dyDescent="0.45">
      <c r="A480" t="s">
        <v>1021</v>
      </c>
      <c r="B480" t="s">
        <v>1022</v>
      </c>
      <c r="C480" t="str">
        <f t="shared" si="45"/>
        <v>Cheryl Freeman</v>
      </c>
      <c r="D480" t="s">
        <v>62</v>
      </c>
      <c r="E480" t="str">
        <f t="shared" si="40"/>
        <v>Female</v>
      </c>
      <c r="F480">
        <v>24</v>
      </c>
      <c r="G480" t="s">
        <v>29</v>
      </c>
      <c r="H480" t="s">
        <v>30</v>
      </c>
      <c r="I480" t="s">
        <v>74</v>
      </c>
      <c r="J480">
        <v>6</v>
      </c>
      <c r="K480" t="str">
        <f>IF(J480="","Not Provided",VLOOKUP(J480,YOE_correlation[],2,TRUE))</f>
        <v>2. Intermediate</v>
      </c>
      <c r="L480">
        <v>30</v>
      </c>
      <c r="M480">
        <f t="shared" si="41"/>
        <v>30</v>
      </c>
      <c r="N480">
        <v>0</v>
      </c>
      <c r="O480" t="s">
        <v>53</v>
      </c>
      <c r="P480" t="str">
        <f t="shared" si="42"/>
        <v>Active</v>
      </c>
      <c r="Q480" s="1">
        <v>0.84</v>
      </c>
      <c r="R480" s="6">
        <f t="shared" si="43"/>
        <v>0.84</v>
      </c>
    </row>
    <row r="481" spans="1:18" x14ac:dyDescent="0.45">
      <c r="A481" t="s">
        <v>1023</v>
      </c>
      <c r="B481" t="s">
        <v>1024</v>
      </c>
      <c r="C481" t="str">
        <f t="shared" si="45"/>
        <v>Patrick Welch</v>
      </c>
      <c r="D481" t="s">
        <v>15</v>
      </c>
      <c r="E481" t="str">
        <f t="shared" si="40"/>
        <v>Male</v>
      </c>
      <c r="F481">
        <v>48</v>
      </c>
      <c r="G481" t="s">
        <v>112</v>
      </c>
      <c r="H481" t="s">
        <v>10</v>
      </c>
      <c r="I481" t="s">
        <v>74</v>
      </c>
      <c r="J481">
        <v>21</v>
      </c>
      <c r="K481" t="str">
        <f>IF(J481="","Not Provided",VLOOKUP(J481,YOE_correlation[],2,TRUE))</f>
        <v>5. Expert / Veteran</v>
      </c>
      <c r="L481">
        <v>75</v>
      </c>
      <c r="M481">
        <f t="shared" si="41"/>
        <v>75</v>
      </c>
      <c r="N481">
        <v>2.7</v>
      </c>
      <c r="O481">
        <v>1</v>
      </c>
      <c r="P481" t="str">
        <f t="shared" si="42"/>
        <v>Active</v>
      </c>
      <c r="R481" s="6" t="str">
        <f t="shared" si="43"/>
        <v>Not Rated</v>
      </c>
    </row>
    <row r="482" spans="1:18" x14ac:dyDescent="0.45">
      <c r="A482" t="s">
        <v>1025</v>
      </c>
      <c r="B482" t="s">
        <v>1026</v>
      </c>
      <c r="C482" t="str">
        <f t="shared" si="45"/>
        <v>Craig Levine</v>
      </c>
      <c r="D482" t="s">
        <v>82</v>
      </c>
      <c r="E482" t="str">
        <f t="shared" si="40"/>
        <v>Male</v>
      </c>
      <c r="F482">
        <v>59</v>
      </c>
      <c r="G482" t="s">
        <v>119</v>
      </c>
      <c r="H482" t="s">
        <v>120</v>
      </c>
      <c r="I482" t="s">
        <v>63</v>
      </c>
      <c r="J482">
        <v>13</v>
      </c>
      <c r="K482" t="str">
        <f>IF(J482="","Not Provided",VLOOKUP(J482,YOE_correlation[],2,TRUE))</f>
        <v>3. Experienced</v>
      </c>
      <c r="L482">
        <v>40</v>
      </c>
      <c r="M482">
        <f t="shared" si="41"/>
        <v>40</v>
      </c>
      <c r="N482">
        <v>2.4</v>
      </c>
      <c r="O482" t="s">
        <v>143</v>
      </c>
      <c r="P482" t="str">
        <f t="shared" si="42"/>
        <v>Not Active</v>
      </c>
      <c r="Q482">
        <v>65</v>
      </c>
      <c r="R482" s="6">
        <f t="shared" si="43"/>
        <v>0.65</v>
      </c>
    </row>
    <row r="483" spans="1:18" x14ac:dyDescent="0.45">
      <c r="A483" t="s">
        <v>1027</v>
      </c>
      <c r="B483" t="s">
        <v>1028</v>
      </c>
      <c r="C483" t="str">
        <f t="shared" si="45"/>
        <v>Richard Harvey</v>
      </c>
      <c r="D483" t="s">
        <v>47</v>
      </c>
      <c r="E483" t="str">
        <f t="shared" si="40"/>
        <v>Male</v>
      </c>
      <c r="G483" t="s">
        <v>52</v>
      </c>
      <c r="H483" t="s">
        <v>10</v>
      </c>
      <c r="I483" t="s">
        <v>23</v>
      </c>
      <c r="K483" t="str">
        <f>IF(J483="","Not Provided",VLOOKUP(J483,YOE_correlation[],2,TRUE))</f>
        <v>Not Provided</v>
      </c>
      <c r="L483">
        <v>40</v>
      </c>
      <c r="M483">
        <f t="shared" si="41"/>
        <v>40</v>
      </c>
      <c r="N483">
        <v>1.9</v>
      </c>
      <c r="O483">
        <v>1</v>
      </c>
      <c r="P483" t="str">
        <f t="shared" si="42"/>
        <v>Active</v>
      </c>
      <c r="Q483" s="1">
        <v>0.94</v>
      </c>
      <c r="R483" s="6">
        <f t="shared" si="43"/>
        <v>0.94</v>
      </c>
    </row>
    <row r="484" spans="1:18" x14ac:dyDescent="0.45">
      <c r="A484" t="s">
        <v>1029</v>
      </c>
      <c r="B484" t="s">
        <v>1030</v>
      </c>
      <c r="C484" t="str">
        <f t="shared" si="45"/>
        <v>Bonnie Sherman</v>
      </c>
      <c r="D484" t="s">
        <v>26</v>
      </c>
      <c r="E484" t="str">
        <f t="shared" si="40"/>
        <v>Female</v>
      </c>
      <c r="G484" t="s">
        <v>29</v>
      </c>
      <c r="H484" t="s">
        <v>30</v>
      </c>
      <c r="I484" t="s">
        <v>11</v>
      </c>
      <c r="J484">
        <v>11</v>
      </c>
      <c r="K484" t="str">
        <f>IF(J484="","Not Provided",VLOOKUP(J484,YOE_correlation[],2,TRUE))</f>
        <v>3. Experienced</v>
      </c>
      <c r="L484" s="2">
        <v>20</v>
      </c>
      <c r="M484">
        <f t="shared" si="41"/>
        <v>20</v>
      </c>
      <c r="N484">
        <v>3.6</v>
      </c>
      <c r="O484" t="s">
        <v>143</v>
      </c>
      <c r="P484" t="str">
        <f t="shared" si="42"/>
        <v>Not Active</v>
      </c>
      <c r="Q484" s="1">
        <v>0.69</v>
      </c>
      <c r="R484" s="6">
        <f t="shared" si="43"/>
        <v>0.69</v>
      </c>
    </row>
    <row r="485" spans="1:18" x14ac:dyDescent="0.45">
      <c r="A485" t="s">
        <v>1031</v>
      </c>
      <c r="B485" t="s">
        <v>1032</v>
      </c>
      <c r="C485" t="str">
        <f t="shared" si="45"/>
        <v>Keith Trujillo</v>
      </c>
      <c r="D485" t="s">
        <v>34</v>
      </c>
      <c r="E485" t="str">
        <f t="shared" si="40"/>
        <v>Male</v>
      </c>
      <c r="F485">
        <v>25</v>
      </c>
      <c r="G485" t="s">
        <v>29</v>
      </c>
      <c r="H485" t="s">
        <v>30</v>
      </c>
      <c r="I485" t="s">
        <v>11</v>
      </c>
      <c r="J485">
        <v>0</v>
      </c>
      <c r="K485" t="str">
        <f>IF(J485="","Not Provided",VLOOKUP(J485,YOE_correlation[],2,TRUE))</f>
        <v>1. Entry-level</v>
      </c>
      <c r="L485">
        <v>50</v>
      </c>
      <c r="M485">
        <f t="shared" si="41"/>
        <v>50</v>
      </c>
      <c r="N485">
        <v>2.9</v>
      </c>
      <c r="O485" t="s">
        <v>53</v>
      </c>
      <c r="P485" t="str">
        <f t="shared" si="42"/>
        <v>Active</v>
      </c>
      <c r="Q485" s="1">
        <v>0.65</v>
      </c>
      <c r="R485" s="6">
        <f t="shared" si="43"/>
        <v>0.65</v>
      </c>
    </row>
    <row r="486" spans="1:18" x14ac:dyDescent="0.45">
      <c r="A486" t="s">
        <v>1033</v>
      </c>
      <c r="B486" t="s">
        <v>1034</v>
      </c>
      <c r="C486" t="str">
        <f t="shared" si="45"/>
        <v>Corey Combs</v>
      </c>
      <c r="D486" t="s">
        <v>15</v>
      </c>
      <c r="E486" t="str">
        <f t="shared" si="40"/>
        <v>Male</v>
      </c>
      <c r="F486">
        <v>31</v>
      </c>
      <c r="G486" t="s">
        <v>123</v>
      </c>
      <c r="H486" t="s">
        <v>124</v>
      </c>
      <c r="I486" t="s">
        <v>11</v>
      </c>
      <c r="J486">
        <v>2</v>
      </c>
      <c r="K486" t="str">
        <f>IF(J486="","Not Provided",VLOOKUP(J486,YOE_correlation[],2,TRUE))</f>
        <v>1. Entry-level</v>
      </c>
      <c r="L486" s="2">
        <v>75</v>
      </c>
      <c r="M486">
        <f t="shared" si="41"/>
        <v>75</v>
      </c>
      <c r="N486">
        <v>2.8</v>
      </c>
      <c r="O486" t="b">
        <v>0</v>
      </c>
      <c r="P486" t="str">
        <f t="shared" si="42"/>
        <v>Not Active</v>
      </c>
      <c r="Q486" s="1">
        <v>0.6</v>
      </c>
      <c r="R486" s="6">
        <f t="shared" si="43"/>
        <v>0.6</v>
      </c>
    </row>
    <row r="487" spans="1:18" x14ac:dyDescent="0.45">
      <c r="A487" t="s">
        <v>1035</v>
      </c>
      <c r="B487" t="s">
        <v>1036</v>
      </c>
      <c r="C487" t="str">
        <f t="shared" si="45"/>
        <v>Antonio King</v>
      </c>
      <c r="D487" t="s">
        <v>47</v>
      </c>
      <c r="E487" t="str">
        <f t="shared" si="40"/>
        <v>Male</v>
      </c>
      <c r="F487">
        <v>40</v>
      </c>
      <c r="G487" t="s">
        <v>48</v>
      </c>
      <c r="H487" t="s">
        <v>49</v>
      </c>
      <c r="I487" t="s">
        <v>74</v>
      </c>
      <c r="J487">
        <v>12</v>
      </c>
      <c r="K487" t="str">
        <f>IF(J487="","Not Provided",VLOOKUP(J487,YOE_correlation[],2,TRUE))</f>
        <v>3. Experienced</v>
      </c>
      <c r="L487">
        <v>75</v>
      </c>
      <c r="M487">
        <f t="shared" si="41"/>
        <v>75</v>
      </c>
      <c r="N487">
        <v>2.6</v>
      </c>
      <c r="O487" t="b">
        <v>0</v>
      </c>
      <c r="P487" t="str">
        <f t="shared" si="42"/>
        <v>Not Active</v>
      </c>
      <c r="R487" s="6" t="str">
        <f t="shared" si="43"/>
        <v>Not Rated</v>
      </c>
    </row>
    <row r="488" spans="1:18" x14ac:dyDescent="0.45">
      <c r="A488" t="s">
        <v>1037</v>
      </c>
      <c r="B488" t="s">
        <v>657</v>
      </c>
      <c r="C488" t="str">
        <f t="shared" si="45"/>
        <v>Amy Lee</v>
      </c>
      <c r="D488" t="s">
        <v>2</v>
      </c>
      <c r="E488" t="str">
        <f t="shared" si="40"/>
        <v>Female</v>
      </c>
      <c r="F488">
        <v>48</v>
      </c>
      <c r="G488" t="s">
        <v>108</v>
      </c>
      <c r="H488" t="s">
        <v>109</v>
      </c>
      <c r="I488" t="s">
        <v>5</v>
      </c>
      <c r="J488">
        <v>13</v>
      </c>
      <c r="K488" t="str">
        <f>IF(J488="","Not Provided",VLOOKUP(J488,YOE_correlation[],2,TRUE))</f>
        <v>3. Experienced</v>
      </c>
      <c r="L488" s="2">
        <v>100</v>
      </c>
      <c r="M488">
        <f t="shared" si="41"/>
        <v>100</v>
      </c>
      <c r="N488">
        <v>2.7</v>
      </c>
      <c r="P488" t="str">
        <f t="shared" si="42"/>
        <v>Not Reported</v>
      </c>
      <c r="Q488" s="1">
        <v>0.62</v>
      </c>
      <c r="R488" s="6">
        <f t="shared" si="43"/>
        <v>0.62</v>
      </c>
    </row>
    <row r="489" spans="1:18" x14ac:dyDescent="0.45">
      <c r="A489" t="s">
        <v>1038</v>
      </c>
      <c r="B489" t="s">
        <v>1039</v>
      </c>
      <c r="C489" t="str">
        <f t="shared" si="45"/>
        <v>Jennifer Rogers</v>
      </c>
      <c r="D489" t="s">
        <v>2</v>
      </c>
      <c r="E489" t="str">
        <f t="shared" si="40"/>
        <v>Female</v>
      </c>
      <c r="F489">
        <v>24</v>
      </c>
      <c r="G489" t="s">
        <v>137</v>
      </c>
      <c r="H489" t="s">
        <v>138</v>
      </c>
      <c r="I489" t="s">
        <v>11</v>
      </c>
      <c r="J489">
        <v>6</v>
      </c>
      <c r="K489" t="str">
        <f>IF(J489="","Not Provided",VLOOKUP(J489,YOE_correlation[],2,TRUE))</f>
        <v>2. Intermediate</v>
      </c>
      <c r="L489">
        <v>30</v>
      </c>
      <c r="M489">
        <f t="shared" si="41"/>
        <v>30</v>
      </c>
      <c r="N489">
        <v>1.1000000000000001</v>
      </c>
      <c r="O489" t="s">
        <v>53</v>
      </c>
      <c r="P489" t="str">
        <f t="shared" si="42"/>
        <v>Active</v>
      </c>
      <c r="R489" s="6" t="str">
        <f t="shared" si="43"/>
        <v>Not Rated</v>
      </c>
    </row>
    <row r="490" spans="1:18" x14ac:dyDescent="0.45">
      <c r="A490" t="s">
        <v>1040</v>
      </c>
      <c r="B490" t="s">
        <v>1041</v>
      </c>
      <c r="C490" t="str">
        <f t="shared" si="45"/>
        <v>Jeffrey Cooper</v>
      </c>
      <c r="D490" t="s">
        <v>47</v>
      </c>
      <c r="E490" t="str">
        <f t="shared" si="40"/>
        <v>Male</v>
      </c>
      <c r="F490">
        <v>33</v>
      </c>
      <c r="G490" t="s">
        <v>35</v>
      </c>
      <c r="H490" t="s">
        <v>36</v>
      </c>
      <c r="I490" t="s">
        <v>23</v>
      </c>
      <c r="J490">
        <v>10</v>
      </c>
      <c r="K490" t="str">
        <f>IF(J490="","Not Provided",VLOOKUP(J490,YOE_correlation[],2,TRUE))</f>
        <v>2. Intermediate</v>
      </c>
      <c r="L490" t="s">
        <v>94</v>
      </c>
      <c r="M490">
        <f t="shared" si="41"/>
        <v>30</v>
      </c>
      <c r="N490">
        <v>0</v>
      </c>
      <c r="O490" t="s">
        <v>53</v>
      </c>
      <c r="P490" t="str">
        <f t="shared" si="42"/>
        <v>Active</v>
      </c>
      <c r="Q490" s="1">
        <v>0.89</v>
      </c>
      <c r="R490" s="6">
        <f t="shared" si="43"/>
        <v>0.89</v>
      </c>
    </row>
    <row r="491" spans="1:18" x14ac:dyDescent="0.45">
      <c r="A491" t="s">
        <v>1042</v>
      </c>
      <c r="B491" t="s">
        <v>1043</v>
      </c>
      <c r="C491" t="str">
        <f t="shared" si="45"/>
        <v>Allison Williams</v>
      </c>
      <c r="D491" t="s">
        <v>62</v>
      </c>
      <c r="E491" t="str">
        <f t="shared" si="40"/>
        <v>Female</v>
      </c>
      <c r="F491">
        <v>43</v>
      </c>
      <c r="G491" t="s">
        <v>92</v>
      </c>
      <c r="H491" t="s">
        <v>93</v>
      </c>
      <c r="I491" t="s">
        <v>58</v>
      </c>
      <c r="J491">
        <v>2</v>
      </c>
      <c r="K491" t="str">
        <f>IF(J491="","Not Provided",VLOOKUP(J491,YOE_correlation[],2,TRUE))</f>
        <v>1. Entry-level</v>
      </c>
      <c r="L491" s="2">
        <v>40</v>
      </c>
      <c r="M491">
        <f t="shared" si="41"/>
        <v>40</v>
      </c>
      <c r="N491">
        <v>0</v>
      </c>
      <c r="O491" t="s">
        <v>53</v>
      </c>
      <c r="P491" t="str">
        <f t="shared" si="42"/>
        <v>Active</v>
      </c>
      <c r="Q491" s="1">
        <v>0.89</v>
      </c>
      <c r="R491" s="6">
        <f t="shared" si="43"/>
        <v>0.89</v>
      </c>
    </row>
    <row r="492" spans="1:18" x14ac:dyDescent="0.45">
      <c r="A492" t="s">
        <v>1044</v>
      </c>
      <c r="B492" t="s">
        <v>1045</v>
      </c>
      <c r="C492" t="str">
        <f t="shared" si="45"/>
        <v>Raymond Sherman</v>
      </c>
      <c r="D492" t="s">
        <v>77</v>
      </c>
      <c r="E492" t="str">
        <f t="shared" si="40"/>
        <v>Male</v>
      </c>
      <c r="F492">
        <v>43</v>
      </c>
      <c r="G492" t="s">
        <v>173</v>
      </c>
      <c r="H492" t="s">
        <v>57</v>
      </c>
      <c r="I492" t="s">
        <v>5</v>
      </c>
      <c r="J492">
        <v>4</v>
      </c>
      <c r="K492" t="str">
        <f>IF(J492="","Not Provided",VLOOKUP(J492,YOE_correlation[],2,TRUE))</f>
        <v>1. Entry-level</v>
      </c>
      <c r="L492">
        <v>50</v>
      </c>
      <c r="M492">
        <f t="shared" si="41"/>
        <v>50</v>
      </c>
      <c r="N492">
        <v>0</v>
      </c>
      <c r="O492" t="b">
        <v>1</v>
      </c>
      <c r="P492" t="str">
        <f t="shared" si="42"/>
        <v>Active</v>
      </c>
      <c r="Q492" s="1">
        <v>1</v>
      </c>
      <c r="R492" s="6">
        <f t="shared" si="43"/>
        <v>1</v>
      </c>
    </row>
    <row r="493" spans="1:18" x14ac:dyDescent="0.45">
      <c r="A493" t="s">
        <v>1046</v>
      </c>
      <c r="B493" t="s">
        <v>1047</v>
      </c>
      <c r="C493" t="str">
        <f t="shared" si="45"/>
        <v>Jennifer Nelson</v>
      </c>
      <c r="D493" t="s">
        <v>8</v>
      </c>
      <c r="E493" t="str">
        <f t="shared" si="40"/>
        <v>Female</v>
      </c>
      <c r="F493">
        <v>33</v>
      </c>
      <c r="G493" t="s">
        <v>9</v>
      </c>
      <c r="H493" t="s">
        <v>10</v>
      </c>
      <c r="I493" t="s">
        <v>23</v>
      </c>
      <c r="J493">
        <v>11</v>
      </c>
      <c r="K493" t="str">
        <f>IF(J493="","Not Provided",VLOOKUP(J493,YOE_correlation[],2,TRUE))</f>
        <v>3. Experienced</v>
      </c>
      <c r="M493" t="str">
        <f t="shared" si="41"/>
        <v/>
      </c>
      <c r="N493">
        <v>4.5999999999999996</v>
      </c>
      <c r="O493" t="s">
        <v>53</v>
      </c>
      <c r="P493" t="str">
        <f t="shared" si="42"/>
        <v>Active</v>
      </c>
      <c r="R493" s="6" t="str">
        <f t="shared" si="43"/>
        <v>Not Rated</v>
      </c>
    </row>
    <row r="494" spans="1:18" x14ac:dyDescent="0.45">
      <c r="A494" t="s">
        <v>1048</v>
      </c>
      <c r="B494" t="s">
        <v>1049</v>
      </c>
      <c r="C494" t="str">
        <f t="shared" si="45"/>
        <v>Jennifer Carter</v>
      </c>
      <c r="D494" t="s">
        <v>8</v>
      </c>
      <c r="E494" t="str">
        <f t="shared" si="40"/>
        <v>Female</v>
      </c>
      <c r="F494">
        <v>49</v>
      </c>
      <c r="G494" t="s">
        <v>108</v>
      </c>
      <c r="H494" t="s">
        <v>109</v>
      </c>
      <c r="I494" t="s">
        <v>58</v>
      </c>
      <c r="J494">
        <v>14</v>
      </c>
      <c r="K494" t="str">
        <f>IF(J494="","Not Provided",VLOOKUP(J494,YOE_correlation[],2,TRUE))</f>
        <v>3. Experienced</v>
      </c>
      <c r="L494">
        <v>40</v>
      </c>
      <c r="M494">
        <f t="shared" si="41"/>
        <v>40</v>
      </c>
      <c r="N494">
        <v>1.5</v>
      </c>
      <c r="P494" t="str">
        <f t="shared" si="42"/>
        <v>Not Reported</v>
      </c>
      <c r="Q494" s="1">
        <v>0.6</v>
      </c>
      <c r="R494" s="6">
        <f t="shared" si="43"/>
        <v>0.6</v>
      </c>
    </row>
    <row r="495" spans="1:18" x14ac:dyDescent="0.45">
      <c r="A495" t="s">
        <v>1050</v>
      </c>
      <c r="B495" t="s">
        <v>1051</v>
      </c>
      <c r="C495" t="str">
        <f t="shared" si="45"/>
        <v>Todd Williams</v>
      </c>
      <c r="D495" t="s">
        <v>34</v>
      </c>
      <c r="E495" t="str">
        <f t="shared" si="40"/>
        <v>Male</v>
      </c>
      <c r="F495">
        <v>55</v>
      </c>
      <c r="G495" t="s">
        <v>112</v>
      </c>
      <c r="H495" t="s">
        <v>10</v>
      </c>
      <c r="I495" t="s">
        <v>58</v>
      </c>
      <c r="J495">
        <v>10</v>
      </c>
      <c r="K495" t="str">
        <f>IF(J495="","Not Provided",VLOOKUP(J495,YOE_correlation[],2,TRUE))</f>
        <v>2. Intermediate</v>
      </c>
      <c r="L495">
        <v>40</v>
      </c>
      <c r="M495">
        <f t="shared" si="41"/>
        <v>40</v>
      </c>
      <c r="N495">
        <v>2</v>
      </c>
      <c r="O495" t="s">
        <v>143</v>
      </c>
      <c r="P495" t="str">
        <f t="shared" si="42"/>
        <v>Not Active</v>
      </c>
      <c r="Q495" s="1">
        <v>0.85</v>
      </c>
      <c r="R495" s="6">
        <f t="shared" si="43"/>
        <v>0.85</v>
      </c>
    </row>
    <row r="496" spans="1:18" x14ac:dyDescent="0.45">
      <c r="A496" t="s">
        <v>1052</v>
      </c>
      <c r="B496" t="s">
        <v>1053</v>
      </c>
      <c r="C496" t="str">
        <f t="shared" si="45"/>
        <v>Emily Horton</v>
      </c>
      <c r="D496" t="s">
        <v>22</v>
      </c>
      <c r="E496" t="str">
        <f t="shared" si="40"/>
        <v>Female</v>
      </c>
      <c r="F496">
        <v>33</v>
      </c>
      <c r="G496" t="s">
        <v>97</v>
      </c>
      <c r="H496" t="s">
        <v>98</v>
      </c>
      <c r="I496" t="s">
        <v>18</v>
      </c>
      <c r="J496">
        <v>3</v>
      </c>
      <c r="K496" t="str">
        <f>IF(J496="","Not Provided",VLOOKUP(J496,YOE_correlation[],2,TRUE))</f>
        <v>1. Entry-level</v>
      </c>
      <c r="L496" s="2">
        <v>40</v>
      </c>
      <c r="M496">
        <f t="shared" si="41"/>
        <v>40</v>
      </c>
      <c r="N496">
        <v>1.6</v>
      </c>
      <c r="P496" t="str">
        <f t="shared" si="42"/>
        <v>Not Reported</v>
      </c>
      <c r="Q496" s="1">
        <v>0.83</v>
      </c>
      <c r="R496" s="6">
        <f t="shared" si="43"/>
        <v>0.83</v>
      </c>
    </row>
    <row r="497" spans="1:18" x14ac:dyDescent="0.45">
      <c r="A497" t="s">
        <v>1054</v>
      </c>
      <c r="B497" t="s">
        <v>1055</v>
      </c>
      <c r="C497" t="str">
        <f t="shared" si="45"/>
        <v>Lance Lester</v>
      </c>
      <c r="D497" t="s">
        <v>82</v>
      </c>
      <c r="E497" t="str">
        <f t="shared" si="40"/>
        <v>Male</v>
      </c>
      <c r="F497">
        <v>32</v>
      </c>
      <c r="G497" t="s">
        <v>56</v>
      </c>
      <c r="H497" t="s">
        <v>57</v>
      </c>
      <c r="I497" t="s">
        <v>31</v>
      </c>
      <c r="J497">
        <v>3</v>
      </c>
      <c r="K497" t="str">
        <f>IF(J497="","Not Provided",VLOOKUP(J497,YOE_correlation[],2,TRUE))</f>
        <v>1. Entry-level</v>
      </c>
      <c r="L497" s="2">
        <v>30</v>
      </c>
      <c r="M497">
        <f t="shared" si="41"/>
        <v>30</v>
      </c>
      <c r="N497">
        <v>1.5</v>
      </c>
      <c r="O497" t="s">
        <v>19</v>
      </c>
      <c r="P497" t="str">
        <f t="shared" si="42"/>
        <v>Not Active</v>
      </c>
      <c r="Q497" s="1">
        <v>0.96</v>
      </c>
      <c r="R497" s="6">
        <f t="shared" si="43"/>
        <v>0.96</v>
      </c>
    </row>
    <row r="498" spans="1:18" x14ac:dyDescent="0.45">
      <c r="A498" t="s">
        <v>1056</v>
      </c>
      <c r="B498" t="s">
        <v>1057</v>
      </c>
      <c r="C498" t="str">
        <f t="shared" si="45"/>
        <v>Kevin Flores</v>
      </c>
      <c r="D498" t="s">
        <v>34</v>
      </c>
      <c r="E498" t="str">
        <f t="shared" si="40"/>
        <v>Male</v>
      </c>
      <c r="F498">
        <v>58</v>
      </c>
      <c r="G498" t="s">
        <v>29</v>
      </c>
      <c r="H498" t="s">
        <v>30</v>
      </c>
      <c r="I498" t="s">
        <v>5</v>
      </c>
      <c r="J498">
        <v>33</v>
      </c>
      <c r="K498" t="str">
        <f>IF(J498="","Not Provided",VLOOKUP(J498,YOE_correlation[],2,TRUE))</f>
        <v>5. Expert / Veteran</v>
      </c>
      <c r="M498" t="str">
        <f t="shared" si="41"/>
        <v/>
      </c>
      <c r="N498">
        <v>4.0999999999999996</v>
      </c>
      <c r="O498" t="s">
        <v>59</v>
      </c>
      <c r="P498" t="str">
        <f t="shared" si="42"/>
        <v>Active</v>
      </c>
      <c r="Q498" s="1">
        <v>0.83</v>
      </c>
      <c r="R498" s="6">
        <f t="shared" si="43"/>
        <v>0.83</v>
      </c>
    </row>
    <row r="499" spans="1:18" x14ac:dyDescent="0.45">
      <c r="A499" t="s">
        <v>1058</v>
      </c>
      <c r="B499" t="s">
        <v>1059</v>
      </c>
      <c r="C499" t="str">
        <f t="shared" si="45"/>
        <v>Aaron Stewart PhD</v>
      </c>
      <c r="D499" t="s">
        <v>15</v>
      </c>
      <c r="E499" t="str">
        <f t="shared" si="40"/>
        <v>Male</v>
      </c>
      <c r="F499">
        <v>49</v>
      </c>
      <c r="G499" t="s">
        <v>35</v>
      </c>
      <c r="H499" t="s">
        <v>36</v>
      </c>
      <c r="I499" t="s">
        <v>37</v>
      </c>
      <c r="J499">
        <v>24</v>
      </c>
      <c r="K499" t="str">
        <f>IF(J499="","Not Provided",VLOOKUP(J499,YOE_correlation[],2,TRUE))</f>
        <v>5. Expert / Veteran</v>
      </c>
      <c r="L499">
        <v>100</v>
      </c>
      <c r="M499">
        <f t="shared" si="41"/>
        <v>100</v>
      </c>
      <c r="N499">
        <v>4.7</v>
      </c>
      <c r="O499">
        <v>0</v>
      </c>
      <c r="P499" t="str">
        <f t="shared" si="42"/>
        <v>Not Active</v>
      </c>
      <c r="Q499" s="1">
        <v>0.6</v>
      </c>
      <c r="R499" s="6">
        <f t="shared" si="43"/>
        <v>0.6</v>
      </c>
    </row>
    <row r="500" spans="1:18" x14ac:dyDescent="0.45">
      <c r="A500" t="s">
        <v>1060</v>
      </c>
      <c r="B500" t="s">
        <v>1061</v>
      </c>
      <c r="C500" t="str">
        <f t="shared" si="45"/>
        <v>Robin Moore</v>
      </c>
      <c r="D500" t="s">
        <v>62</v>
      </c>
      <c r="E500" t="str">
        <f t="shared" si="40"/>
        <v>Female</v>
      </c>
      <c r="F500">
        <v>22</v>
      </c>
      <c r="G500" t="s">
        <v>108</v>
      </c>
      <c r="H500" t="s">
        <v>109</v>
      </c>
      <c r="I500" t="s">
        <v>58</v>
      </c>
      <c r="J500">
        <v>3</v>
      </c>
      <c r="K500" t="str">
        <f>IF(J500="","Not Provided",VLOOKUP(J500,YOE_correlation[],2,TRUE))</f>
        <v>1. Entry-level</v>
      </c>
      <c r="L500" t="s">
        <v>12</v>
      </c>
      <c r="M500">
        <f t="shared" si="41"/>
        <v>100</v>
      </c>
      <c r="N500">
        <v>3.6</v>
      </c>
      <c r="O500">
        <v>1</v>
      </c>
      <c r="P500" t="str">
        <f t="shared" si="42"/>
        <v>Active</v>
      </c>
      <c r="Q500" s="1">
        <v>0.78</v>
      </c>
      <c r="R500" s="6">
        <f t="shared" si="43"/>
        <v>0.78</v>
      </c>
    </row>
    <row r="501" spans="1:18" x14ac:dyDescent="0.45">
      <c r="A501" t="s">
        <v>1062</v>
      </c>
      <c r="B501" t="s">
        <v>1063</v>
      </c>
      <c r="C501" t="str">
        <f t="shared" si="45"/>
        <v>Suzanne Ingram</v>
      </c>
      <c r="D501" t="s">
        <v>2</v>
      </c>
      <c r="E501" t="str">
        <f t="shared" si="40"/>
        <v>Female</v>
      </c>
      <c r="F501">
        <v>40</v>
      </c>
      <c r="G501" t="s">
        <v>123</v>
      </c>
      <c r="H501" t="s">
        <v>124</v>
      </c>
      <c r="I501" t="s">
        <v>23</v>
      </c>
      <c r="J501">
        <v>11</v>
      </c>
      <c r="K501" t="str">
        <f>IF(J501="","Not Provided",VLOOKUP(J501,YOE_correlation[],2,TRUE))</f>
        <v>3. Experienced</v>
      </c>
      <c r="L501" s="2">
        <v>20</v>
      </c>
      <c r="M501">
        <f t="shared" si="41"/>
        <v>20</v>
      </c>
      <c r="N501">
        <v>1.8</v>
      </c>
      <c r="O501">
        <v>1</v>
      </c>
      <c r="P501" t="str">
        <f t="shared" si="42"/>
        <v>Active</v>
      </c>
      <c r="Q501" s="1">
        <v>0.9</v>
      </c>
      <c r="R501" s="6">
        <f t="shared" si="43"/>
        <v>0.9</v>
      </c>
    </row>
    <row r="502" spans="1:18" x14ac:dyDescent="0.45">
      <c r="A502" t="s">
        <v>1064</v>
      </c>
      <c r="B502" t="s">
        <v>1065</v>
      </c>
      <c r="C502" t="str">
        <f t="shared" si="45"/>
        <v>Jacob Mclaughlin</v>
      </c>
      <c r="D502" t="s">
        <v>34</v>
      </c>
      <c r="E502" t="str">
        <f t="shared" si="40"/>
        <v>Male</v>
      </c>
      <c r="F502">
        <v>55</v>
      </c>
      <c r="G502" t="s">
        <v>9</v>
      </c>
      <c r="H502" t="s">
        <v>10</v>
      </c>
      <c r="I502" t="s">
        <v>37</v>
      </c>
      <c r="J502">
        <v>7</v>
      </c>
      <c r="K502" t="str">
        <f>IF(J502="","Not Provided",VLOOKUP(J502,YOE_correlation[],2,TRUE))</f>
        <v>2. Intermediate</v>
      </c>
      <c r="L502" t="s">
        <v>12</v>
      </c>
      <c r="M502">
        <f t="shared" si="41"/>
        <v>100</v>
      </c>
      <c r="N502">
        <v>2.1</v>
      </c>
      <c r="O502">
        <v>0</v>
      </c>
      <c r="P502" t="str">
        <f t="shared" si="42"/>
        <v>Not Active</v>
      </c>
      <c r="Q502" s="1">
        <v>0.66</v>
      </c>
      <c r="R502" s="6">
        <f t="shared" si="43"/>
        <v>0.66</v>
      </c>
    </row>
    <row r="503" spans="1:18" x14ac:dyDescent="0.45">
      <c r="A503" t="s">
        <v>1066</v>
      </c>
      <c r="B503" t="s">
        <v>1067</v>
      </c>
      <c r="C503" t="str">
        <f t="shared" si="45"/>
        <v>Michael Nunez</v>
      </c>
      <c r="D503" t="s">
        <v>77</v>
      </c>
      <c r="E503" t="str">
        <f t="shared" si="40"/>
        <v>Male</v>
      </c>
      <c r="F503">
        <v>32</v>
      </c>
      <c r="G503" t="s">
        <v>162</v>
      </c>
      <c r="H503" t="s">
        <v>57</v>
      </c>
      <c r="I503" t="s">
        <v>74</v>
      </c>
      <c r="J503">
        <v>1</v>
      </c>
      <c r="K503" t="str">
        <f>IF(J503="","Not Provided",VLOOKUP(J503,YOE_correlation[],2,TRUE))</f>
        <v>1. Entry-level</v>
      </c>
      <c r="L503" s="2">
        <v>50</v>
      </c>
      <c r="M503">
        <f t="shared" si="41"/>
        <v>50</v>
      </c>
      <c r="O503" t="s">
        <v>53</v>
      </c>
      <c r="P503" t="str">
        <f t="shared" si="42"/>
        <v>Active</v>
      </c>
      <c r="Q503" s="1">
        <v>0.7</v>
      </c>
      <c r="R503" s="6">
        <f t="shared" si="43"/>
        <v>0.7</v>
      </c>
    </row>
    <row r="504" spans="1:18" x14ac:dyDescent="0.45">
      <c r="A504" t="s">
        <v>1068</v>
      </c>
      <c r="B504" t="s">
        <v>1069</v>
      </c>
      <c r="C504" t="str">
        <f t="shared" si="45"/>
        <v>Isabel Brown</v>
      </c>
      <c r="D504" t="s">
        <v>8</v>
      </c>
      <c r="E504" t="str">
        <f t="shared" si="40"/>
        <v>Female</v>
      </c>
      <c r="F504">
        <v>21</v>
      </c>
      <c r="G504" t="s">
        <v>70</v>
      </c>
      <c r="H504" t="s">
        <v>71</v>
      </c>
      <c r="I504" t="s">
        <v>58</v>
      </c>
      <c r="J504">
        <v>0</v>
      </c>
      <c r="K504" t="str">
        <f>IF(J504="","Not Provided",VLOOKUP(J504,YOE_correlation[],2,TRUE))</f>
        <v>1. Entry-level</v>
      </c>
      <c r="L504" t="s">
        <v>94</v>
      </c>
      <c r="M504">
        <f t="shared" si="41"/>
        <v>30</v>
      </c>
      <c r="N504">
        <v>4.2</v>
      </c>
      <c r="O504" t="s">
        <v>53</v>
      </c>
      <c r="P504" t="str">
        <f t="shared" si="42"/>
        <v>Active</v>
      </c>
      <c r="Q504" s="1">
        <v>0.79</v>
      </c>
      <c r="R504" s="6">
        <f t="shared" si="43"/>
        <v>0.79</v>
      </c>
    </row>
    <row r="505" spans="1:18" x14ac:dyDescent="0.45">
      <c r="A505" t="s">
        <v>1070</v>
      </c>
      <c r="B505" t="s">
        <v>1071</v>
      </c>
      <c r="C505" t="str">
        <f t="shared" si="45"/>
        <v>Michael Stein</v>
      </c>
      <c r="D505" t="s">
        <v>77</v>
      </c>
      <c r="E505" t="str">
        <f t="shared" si="40"/>
        <v>Male</v>
      </c>
      <c r="F505">
        <v>23</v>
      </c>
      <c r="G505" t="s">
        <v>97</v>
      </c>
      <c r="H505" t="s">
        <v>98</v>
      </c>
      <c r="I505" t="s">
        <v>5</v>
      </c>
      <c r="J505">
        <v>1</v>
      </c>
      <c r="K505" t="str">
        <f>IF(J505="","Not Provided",VLOOKUP(J505,YOE_correlation[],2,TRUE))</f>
        <v>1. Entry-level</v>
      </c>
      <c r="L505">
        <v>40</v>
      </c>
      <c r="M505">
        <f t="shared" si="41"/>
        <v>40</v>
      </c>
      <c r="N505">
        <v>0</v>
      </c>
      <c r="O505">
        <v>0</v>
      </c>
      <c r="P505" t="str">
        <f t="shared" si="42"/>
        <v>Not Active</v>
      </c>
      <c r="Q505" s="1">
        <v>0.64</v>
      </c>
      <c r="R505" s="6">
        <f t="shared" si="43"/>
        <v>0.64</v>
      </c>
    </row>
    <row r="506" spans="1:18" x14ac:dyDescent="0.45">
      <c r="A506" t="s">
        <v>1072</v>
      </c>
      <c r="B506" t="s">
        <v>1073</v>
      </c>
      <c r="C506" t="str">
        <f t="shared" si="45"/>
        <v>Robert Stone</v>
      </c>
      <c r="D506" t="s">
        <v>82</v>
      </c>
      <c r="E506" t="str">
        <f t="shared" si="40"/>
        <v>Male</v>
      </c>
      <c r="F506">
        <v>21</v>
      </c>
      <c r="G506" t="s">
        <v>52</v>
      </c>
      <c r="H506" t="s">
        <v>10</v>
      </c>
      <c r="I506" t="s">
        <v>11</v>
      </c>
      <c r="J506">
        <v>1</v>
      </c>
      <c r="K506" t="str">
        <f>IF(J506="","Not Provided",VLOOKUP(J506,YOE_correlation[],2,TRUE))</f>
        <v>1. Entry-level</v>
      </c>
      <c r="L506" t="s">
        <v>94</v>
      </c>
      <c r="M506">
        <f t="shared" si="41"/>
        <v>30</v>
      </c>
      <c r="N506">
        <v>1</v>
      </c>
      <c r="O506" t="s">
        <v>19</v>
      </c>
      <c r="P506" t="str">
        <f t="shared" si="42"/>
        <v>Not Active</v>
      </c>
      <c r="Q506" s="1">
        <v>0.81</v>
      </c>
      <c r="R506" s="6">
        <f t="shared" si="43"/>
        <v>0.81</v>
      </c>
    </row>
    <row r="507" spans="1:18" x14ac:dyDescent="0.45">
      <c r="A507" t="s">
        <v>1074</v>
      </c>
      <c r="B507" t="s">
        <v>1075</v>
      </c>
      <c r="C507" t="str">
        <f t="shared" si="45"/>
        <v>Dillon Henry</v>
      </c>
      <c r="D507" t="s">
        <v>82</v>
      </c>
      <c r="E507" t="str">
        <f t="shared" si="40"/>
        <v>Male</v>
      </c>
      <c r="F507">
        <v>31</v>
      </c>
      <c r="G507" t="s">
        <v>56</v>
      </c>
      <c r="H507" t="s">
        <v>57</v>
      </c>
      <c r="I507" t="s">
        <v>31</v>
      </c>
      <c r="J507">
        <v>7</v>
      </c>
      <c r="K507" t="str">
        <f>IF(J507="","Not Provided",VLOOKUP(J507,YOE_correlation[],2,TRUE))</f>
        <v>2. Intermediate</v>
      </c>
      <c r="L507">
        <v>75</v>
      </c>
      <c r="M507">
        <f t="shared" si="41"/>
        <v>75</v>
      </c>
      <c r="N507">
        <v>4.4000000000000004</v>
      </c>
      <c r="O507">
        <v>0</v>
      </c>
      <c r="P507" t="str">
        <f t="shared" si="42"/>
        <v>Not Active</v>
      </c>
      <c r="Q507" s="1">
        <v>0.83</v>
      </c>
      <c r="R507" s="6">
        <f t="shared" si="43"/>
        <v>0.83</v>
      </c>
    </row>
    <row r="508" spans="1:18" x14ac:dyDescent="0.45">
      <c r="A508" t="s">
        <v>1076</v>
      </c>
      <c r="B508" t="s">
        <v>1077</v>
      </c>
      <c r="C508" t="str">
        <f t="shared" si="45"/>
        <v>James Todd</v>
      </c>
      <c r="D508" t="s">
        <v>77</v>
      </c>
      <c r="E508" t="str">
        <f t="shared" si="40"/>
        <v>Male</v>
      </c>
      <c r="F508">
        <v>21</v>
      </c>
      <c r="G508" t="s">
        <v>162</v>
      </c>
      <c r="H508" t="s">
        <v>57</v>
      </c>
      <c r="I508" t="s">
        <v>5</v>
      </c>
      <c r="K508" t="str">
        <f>IF(J508="","Not Provided",VLOOKUP(J508,YOE_correlation[],2,TRUE))</f>
        <v>Not Provided</v>
      </c>
      <c r="L508">
        <v>40</v>
      </c>
      <c r="M508">
        <f t="shared" si="41"/>
        <v>40</v>
      </c>
      <c r="N508">
        <v>4</v>
      </c>
      <c r="O508">
        <v>0</v>
      </c>
      <c r="P508" t="str">
        <f t="shared" si="42"/>
        <v>Not Active</v>
      </c>
      <c r="Q508" s="1">
        <v>0.91</v>
      </c>
      <c r="R508" s="6">
        <f t="shared" si="43"/>
        <v>0.91</v>
      </c>
    </row>
    <row r="509" spans="1:18" x14ac:dyDescent="0.45">
      <c r="A509" t="s">
        <v>1078</v>
      </c>
      <c r="B509" t="s">
        <v>1079</v>
      </c>
      <c r="C509" t="str">
        <f t="shared" si="45"/>
        <v>Clifford Moore MD</v>
      </c>
      <c r="D509" t="s">
        <v>15</v>
      </c>
      <c r="E509" t="str">
        <f t="shared" si="40"/>
        <v>Male</v>
      </c>
      <c r="F509">
        <v>33</v>
      </c>
      <c r="G509" t="s">
        <v>52</v>
      </c>
      <c r="H509" t="s">
        <v>10</v>
      </c>
      <c r="I509" t="s">
        <v>63</v>
      </c>
      <c r="J509">
        <v>6</v>
      </c>
      <c r="K509" t="str">
        <f>IF(J509="","Not Provided",VLOOKUP(J509,YOE_correlation[],2,TRUE))</f>
        <v>2. Intermediate</v>
      </c>
      <c r="L509" t="s">
        <v>83</v>
      </c>
      <c r="M509">
        <f t="shared" si="41"/>
        <v>50</v>
      </c>
      <c r="N509">
        <v>3.1</v>
      </c>
      <c r="O509" t="s">
        <v>19</v>
      </c>
      <c r="P509" t="str">
        <f t="shared" si="42"/>
        <v>Not Active</v>
      </c>
      <c r="R509" s="6" t="str">
        <f t="shared" si="43"/>
        <v>Not Rated</v>
      </c>
    </row>
    <row r="510" spans="1:18" x14ac:dyDescent="0.45">
      <c r="A510" t="s">
        <v>1080</v>
      </c>
      <c r="B510" t="s">
        <v>1081</v>
      </c>
      <c r="C510" t="str">
        <f t="shared" si="45"/>
        <v>John Rios</v>
      </c>
      <c r="D510" t="s">
        <v>34</v>
      </c>
      <c r="E510" t="str">
        <f t="shared" si="40"/>
        <v>Male</v>
      </c>
      <c r="F510">
        <v>57</v>
      </c>
      <c r="G510" t="s">
        <v>92</v>
      </c>
      <c r="H510" t="s">
        <v>93</v>
      </c>
      <c r="I510" t="s">
        <v>23</v>
      </c>
      <c r="J510">
        <v>5</v>
      </c>
      <c r="K510" t="str">
        <f>IF(J510="","Not Provided",VLOOKUP(J510,YOE_correlation[],2,TRUE))</f>
        <v>1. Entry-level</v>
      </c>
      <c r="L510">
        <v>75</v>
      </c>
      <c r="M510">
        <f t="shared" si="41"/>
        <v>75</v>
      </c>
      <c r="N510">
        <v>1.1000000000000001</v>
      </c>
      <c r="O510" t="b">
        <v>1</v>
      </c>
      <c r="P510" t="str">
        <f t="shared" si="42"/>
        <v>Active</v>
      </c>
      <c r="Q510" s="1">
        <v>0.77</v>
      </c>
      <c r="R510" s="6">
        <f t="shared" si="43"/>
        <v>0.77</v>
      </c>
    </row>
    <row r="511" spans="1:18" x14ac:dyDescent="0.45">
      <c r="A511" t="s">
        <v>1082</v>
      </c>
      <c r="B511" t="s">
        <v>1083</v>
      </c>
      <c r="C511" t="str">
        <f t="shared" si="45"/>
        <v>Anthony Gaines</v>
      </c>
      <c r="D511" t="s">
        <v>34</v>
      </c>
      <c r="E511" t="str">
        <f t="shared" si="40"/>
        <v>Male</v>
      </c>
      <c r="F511">
        <v>52</v>
      </c>
      <c r="G511" t="s">
        <v>44</v>
      </c>
      <c r="H511" t="s">
        <v>10</v>
      </c>
      <c r="I511" t="s">
        <v>74</v>
      </c>
      <c r="J511">
        <v>17</v>
      </c>
      <c r="K511" t="str">
        <f>IF(J511="","Not Provided",VLOOKUP(J511,YOE_correlation[],2,TRUE))</f>
        <v>4. Senior</v>
      </c>
      <c r="L511" t="s">
        <v>38</v>
      </c>
      <c r="M511">
        <f t="shared" si="41"/>
        <v>75</v>
      </c>
      <c r="N511">
        <v>0</v>
      </c>
      <c r="O511">
        <v>0</v>
      </c>
      <c r="P511" t="str">
        <f t="shared" si="42"/>
        <v>Not Active</v>
      </c>
      <c r="Q511" s="1">
        <v>0.94</v>
      </c>
      <c r="R511" s="6">
        <f t="shared" si="43"/>
        <v>0.94</v>
      </c>
    </row>
    <row r="512" spans="1:18" x14ac:dyDescent="0.45">
      <c r="A512" t="s">
        <v>1084</v>
      </c>
      <c r="B512" t="s">
        <v>1085</v>
      </c>
      <c r="C512" t="str">
        <f t="shared" si="45"/>
        <v>Kristi Brown DVM</v>
      </c>
      <c r="D512" t="s">
        <v>62</v>
      </c>
      <c r="E512" t="str">
        <f t="shared" si="40"/>
        <v>Female</v>
      </c>
      <c r="F512">
        <v>21</v>
      </c>
      <c r="G512" t="s">
        <v>16</v>
      </c>
      <c r="H512" t="s">
        <v>17</v>
      </c>
      <c r="I512" t="s">
        <v>23</v>
      </c>
      <c r="J512">
        <v>0</v>
      </c>
      <c r="K512" t="str">
        <f>IF(J512="","Not Provided",VLOOKUP(J512,YOE_correlation[],2,TRUE))</f>
        <v>1. Entry-level</v>
      </c>
      <c r="L512" s="2">
        <v>20</v>
      </c>
      <c r="M512">
        <f t="shared" si="41"/>
        <v>20</v>
      </c>
      <c r="N512">
        <v>3.8</v>
      </c>
      <c r="O512">
        <v>1</v>
      </c>
      <c r="P512" t="str">
        <f t="shared" si="42"/>
        <v>Active</v>
      </c>
      <c r="Q512" s="1">
        <v>0.61</v>
      </c>
      <c r="R512" s="6">
        <f t="shared" si="43"/>
        <v>0.61</v>
      </c>
    </row>
    <row r="513" spans="1:18" x14ac:dyDescent="0.45">
      <c r="A513" t="s">
        <v>1086</v>
      </c>
      <c r="B513" t="s">
        <v>1087</v>
      </c>
      <c r="C513" t="str">
        <f t="shared" si="45"/>
        <v>Ashley Odonnell</v>
      </c>
      <c r="D513" t="s">
        <v>8</v>
      </c>
      <c r="E513" t="str">
        <f t="shared" si="40"/>
        <v>Female</v>
      </c>
      <c r="F513">
        <v>36</v>
      </c>
      <c r="G513" t="s">
        <v>56</v>
      </c>
      <c r="H513" t="s">
        <v>57</v>
      </c>
      <c r="I513" t="s">
        <v>58</v>
      </c>
      <c r="J513">
        <v>8</v>
      </c>
      <c r="K513" t="str">
        <f>IF(J513="","Not Provided",VLOOKUP(J513,YOE_correlation[],2,TRUE))</f>
        <v>2. Intermediate</v>
      </c>
      <c r="L513">
        <v>100</v>
      </c>
      <c r="M513">
        <f t="shared" si="41"/>
        <v>100</v>
      </c>
      <c r="N513">
        <v>1.7</v>
      </c>
      <c r="O513" t="s">
        <v>19</v>
      </c>
      <c r="P513" t="str">
        <f t="shared" si="42"/>
        <v>Not Active</v>
      </c>
      <c r="Q513" s="1">
        <v>0.68</v>
      </c>
      <c r="R513" s="6">
        <f t="shared" si="43"/>
        <v>0.68</v>
      </c>
    </row>
    <row r="514" spans="1:18" x14ac:dyDescent="0.45">
      <c r="A514" t="s">
        <v>1088</v>
      </c>
      <c r="B514" t="s">
        <v>1089</v>
      </c>
      <c r="C514" t="str">
        <f t="shared" si="45"/>
        <v>Ronald Elliott</v>
      </c>
      <c r="D514" t="s">
        <v>15</v>
      </c>
      <c r="E514" t="str">
        <f t="shared" si="40"/>
        <v>Male</v>
      </c>
      <c r="F514">
        <v>33</v>
      </c>
      <c r="G514" t="s">
        <v>173</v>
      </c>
      <c r="H514" t="s">
        <v>57</v>
      </c>
      <c r="I514" t="s">
        <v>99</v>
      </c>
      <c r="J514">
        <v>13</v>
      </c>
      <c r="K514" t="str">
        <f>IF(J514="","Not Provided",VLOOKUP(J514,YOE_correlation[],2,TRUE))</f>
        <v>3. Experienced</v>
      </c>
      <c r="L514">
        <v>50</v>
      </c>
      <c r="M514">
        <f t="shared" si="41"/>
        <v>50</v>
      </c>
      <c r="N514">
        <v>2.2000000000000002</v>
      </c>
      <c r="O514" t="s">
        <v>19</v>
      </c>
      <c r="P514" t="str">
        <f t="shared" si="42"/>
        <v>Not Active</v>
      </c>
      <c r="Q514" s="1">
        <v>0.7</v>
      </c>
      <c r="R514" s="6">
        <f t="shared" si="43"/>
        <v>0.7</v>
      </c>
    </row>
    <row r="515" spans="1:18" x14ac:dyDescent="0.45">
      <c r="A515" t="s">
        <v>1090</v>
      </c>
      <c r="B515" t="s">
        <v>1091</v>
      </c>
      <c r="C515" t="str">
        <f t="shared" si="45"/>
        <v>Lorraine Lowery</v>
      </c>
      <c r="D515" t="s">
        <v>22</v>
      </c>
      <c r="E515" t="str">
        <f t="shared" ref="E515:E578" si="46">IF(LOWER(LEFT(D515,1))="f", "Female", "Male")</f>
        <v>Female</v>
      </c>
      <c r="F515">
        <v>54</v>
      </c>
      <c r="G515" t="s">
        <v>52</v>
      </c>
      <c r="H515" t="s">
        <v>10</v>
      </c>
      <c r="I515" t="s">
        <v>37</v>
      </c>
      <c r="J515">
        <v>15</v>
      </c>
      <c r="K515" t="str">
        <f>IF(J515="","Not Provided",VLOOKUP(J515,YOE_correlation[],2,TRUE))</f>
        <v>3. Experienced</v>
      </c>
      <c r="L515">
        <v>40</v>
      </c>
      <c r="M515">
        <f t="shared" ref="M515:M578" si="47">IFERROR(--_xlfn.REGEXREPLACE(L515,"[^0-9.]",""),"")</f>
        <v>40</v>
      </c>
      <c r="N515">
        <v>4.0999999999999996</v>
      </c>
      <c r="O515" t="b">
        <v>1</v>
      </c>
      <c r="P515" t="str">
        <f t="shared" ref="P515:P578" si="48">IF(O515="","Not Reported",IF(_xlfn.REGEXTEST(TRIM(UPPER(O515)),"^(1|Y|YES|TRUE)$",1),"Active","Not Active"))</f>
        <v>Active</v>
      </c>
      <c r="Q515">
        <v>71</v>
      </c>
      <c r="R515" s="6">
        <f t="shared" ref="R515:R578" si="49">IF(
    Q515="",
    "Not Rated",
    IF(
        RIGHT(TRIM(Q515),1)="%",
        VALUE(_xlfn.REGEXREPLACE(Q515,"%",""))/100,
        IF(Q515&gt;1, Q515/100,Q515)
    )
)</f>
        <v>0.71</v>
      </c>
    </row>
    <row r="516" spans="1:18" x14ac:dyDescent="0.45">
      <c r="A516" t="s">
        <v>1092</v>
      </c>
      <c r="B516" t="s">
        <v>1093</v>
      </c>
      <c r="C516" t="str">
        <f t="shared" si="45"/>
        <v>Victoria Chapman</v>
      </c>
      <c r="D516" t="s">
        <v>26</v>
      </c>
      <c r="E516" t="str">
        <f t="shared" si="46"/>
        <v>Female</v>
      </c>
      <c r="F516">
        <v>33</v>
      </c>
      <c r="G516" t="s">
        <v>44</v>
      </c>
      <c r="H516" t="s">
        <v>10</v>
      </c>
      <c r="I516" t="s">
        <v>5</v>
      </c>
      <c r="J516">
        <v>2</v>
      </c>
      <c r="K516" t="str">
        <f>IF(J516="","Not Provided",VLOOKUP(J516,YOE_correlation[],2,TRUE))</f>
        <v>1. Entry-level</v>
      </c>
      <c r="L516" t="s">
        <v>12</v>
      </c>
      <c r="M516">
        <f t="shared" si="47"/>
        <v>100</v>
      </c>
      <c r="N516">
        <v>3.8</v>
      </c>
      <c r="O516" t="b">
        <v>0</v>
      </c>
      <c r="P516" t="str">
        <f t="shared" si="48"/>
        <v>Not Active</v>
      </c>
      <c r="R516" s="6" t="str">
        <f t="shared" si="49"/>
        <v>Not Rated</v>
      </c>
    </row>
    <row r="517" spans="1:18" x14ac:dyDescent="0.45">
      <c r="A517" t="s">
        <v>1094</v>
      </c>
      <c r="B517" t="s">
        <v>1095</v>
      </c>
      <c r="C517" t="str">
        <f t="shared" si="45"/>
        <v>Heather Davis</v>
      </c>
      <c r="D517" t="s">
        <v>26</v>
      </c>
      <c r="E517" t="str">
        <f t="shared" si="46"/>
        <v>Female</v>
      </c>
      <c r="F517">
        <v>36</v>
      </c>
      <c r="G517" t="s">
        <v>70</v>
      </c>
      <c r="H517" t="s">
        <v>71</v>
      </c>
      <c r="I517" t="s">
        <v>99</v>
      </c>
      <c r="J517">
        <v>9</v>
      </c>
      <c r="K517" t="str">
        <f>IF(J517="","Not Provided",VLOOKUP(J517,YOE_correlation[],2,TRUE))</f>
        <v>2. Intermediate</v>
      </c>
      <c r="L517" s="2">
        <v>30</v>
      </c>
      <c r="M517">
        <f t="shared" si="47"/>
        <v>30</v>
      </c>
      <c r="N517">
        <v>0</v>
      </c>
      <c r="O517" t="s">
        <v>53</v>
      </c>
      <c r="P517" t="str">
        <f t="shared" si="48"/>
        <v>Active</v>
      </c>
      <c r="Q517" s="1">
        <v>0.78</v>
      </c>
      <c r="R517" s="6">
        <f t="shared" si="49"/>
        <v>0.78</v>
      </c>
    </row>
    <row r="518" spans="1:18" x14ac:dyDescent="0.45">
      <c r="A518" t="s">
        <v>1096</v>
      </c>
      <c r="B518" t="s">
        <v>1097</v>
      </c>
      <c r="C518" t="str">
        <f t="shared" si="45"/>
        <v>Diana Chase</v>
      </c>
      <c r="D518" t="s">
        <v>8</v>
      </c>
      <c r="E518" t="str">
        <f t="shared" si="46"/>
        <v>Female</v>
      </c>
      <c r="F518">
        <v>36</v>
      </c>
      <c r="G518" t="s">
        <v>48</v>
      </c>
      <c r="H518" t="s">
        <v>49</v>
      </c>
      <c r="I518" t="s">
        <v>31</v>
      </c>
      <c r="J518">
        <v>3</v>
      </c>
      <c r="K518" t="str">
        <f>IF(J518="","Not Provided",VLOOKUP(J518,YOE_correlation[],2,TRUE))</f>
        <v>1. Entry-level</v>
      </c>
      <c r="L518" t="s">
        <v>83</v>
      </c>
      <c r="M518">
        <f t="shared" si="47"/>
        <v>50</v>
      </c>
      <c r="N518">
        <v>0</v>
      </c>
      <c r="O518" t="s">
        <v>143</v>
      </c>
      <c r="P518" t="str">
        <f t="shared" si="48"/>
        <v>Not Active</v>
      </c>
      <c r="Q518">
        <v>75</v>
      </c>
      <c r="R518" s="6">
        <f t="shared" si="49"/>
        <v>0.75</v>
      </c>
    </row>
    <row r="519" spans="1:18" x14ac:dyDescent="0.45">
      <c r="A519" t="s">
        <v>1098</v>
      </c>
      <c r="B519" t="s">
        <v>1099</v>
      </c>
      <c r="C519" t="str">
        <f t="shared" si="45"/>
        <v>Danielle Adkins</v>
      </c>
      <c r="D519" t="s">
        <v>22</v>
      </c>
      <c r="E519" t="str">
        <f t="shared" si="46"/>
        <v>Female</v>
      </c>
      <c r="F519">
        <v>43</v>
      </c>
      <c r="G519" t="s">
        <v>158</v>
      </c>
      <c r="H519" t="s">
        <v>159</v>
      </c>
      <c r="I519" t="s">
        <v>31</v>
      </c>
      <c r="J519">
        <v>15</v>
      </c>
      <c r="K519" t="str">
        <f>IF(J519="","Not Provided",VLOOKUP(J519,YOE_correlation[],2,TRUE))</f>
        <v>3. Experienced</v>
      </c>
      <c r="L519" s="2">
        <v>20</v>
      </c>
      <c r="M519">
        <f t="shared" si="47"/>
        <v>20</v>
      </c>
      <c r="N519">
        <v>4.2</v>
      </c>
      <c r="O519" t="b">
        <v>1</v>
      </c>
      <c r="P519" t="str">
        <f t="shared" si="48"/>
        <v>Active</v>
      </c>
      <c r="Q519" s="1">
        <v>0.91</v>
      </c>
      <c r="R519" s="6">
        <f t="shared" si="49"/>
        <v>0.91</v>
      </c>
    </row>
    <row r="520" spans="1:18" x14ac:dyDescent="0.45">
      <c r="A520" t="s">
        <v>1100</v>
      </c>
      <c r="B520" t="s">
        <v>1101</v>
      </c>
      <c r="C520" t="str">
        <f t="shared" si="45"/>
        <v>Kenneth Arias</v>
      </c>
      <c r="D520" t="s">
        <v>82</v>
      </c>
      <c r="E520" t="str">
        <f t="shared" si="46"/>
        <v>Male</v>
      </c>
      <c r="F520">
        <v>52</v>
      </c>
      <c r="G520" t="s">
        <v>52</v>
      </c>
      <c r="H520" t="s">
        <v>10</v>
      </c>
      <c r="I520" t="s">
        <v>37</v>
      </c>
      <c r="J520">
        <v>21</v>
      </c>
      <c r="K520" t="str">
        <f>IF(J520="","Not Provided",VLOOKUP(J520,YOE_correlation[],2,TRUE))</f>
        <v>5. Expert / Veteran</v>
      </c>
      <c r="L520" t="s">
        <v>38</v>
      </c>
      <c r="M520">
        <f t="shared" si="47"/>
        <v>75</v>
      </c>
      <c r="N520">
        <v>2.2000000000000002</v>
      </c>
      <c r="O520">
        <v>1</v>
      </c>
      <c r="P520" t="str">
        <f t="shared" si="48"/>
        <v>Active</v>
      </c>
      <c r="Q520" s="1">
        <v>0.66</v>
      </c>
      <c r="R520" s="6">
        <f t="shared" si="49"/>
        <v>0.66</v>
      </c>
    </row>
    <row r="521" spans="1:18" x14ac:dyDescent="0.45">
      <c r="A521" t="s">
        <v>1102</v>
      </c>
      <c r="B521" t="s">
        <v>1103</v>
      </c>
      <c r="C521" t="str">
        <f t="shared" si="45"/>
        <v>Victoria Owen</v>
      </c>
      <c r="D521" t="s">
        <v>22</v>
      </c>
      <c r="E521" t="str">
        <f t="shared" si="46"/>
        <v>Female</v>
      </c>
      <c r="F521">
        <v>28</v>
      </c>
      <c r="G521" t="s">
        <v>35</v>
      </c>
      <c r="H521" t="s">
        <v>36</v>
      </c>
      <c r="I521" t="s">
        <v>63</v>
      </c>
      <c r="J521">
        <v>2</v>
      </c>
      <c r="K521" t="str">
        <f>IF(J521="","Not Provided",VLOOKUP(J521,YOE_correlation[],2,TRUE))</f>
        <v>1. Entry-level</v>
      </c>
      <c r="L521" t="s">
        <v>38</v>
      </c>
      <c r="M521">
        <f t="shared" si="47"/>
        <v>75</v>
      </c>
      <c r="N521">
        <v>1.5</v>
      </c>
      <c r="O521">
        <v>1</v>
      </c>
      <c r="P521" t="str">
        <f t="shared" si="48"/>
        <v>Active</v>
      </c>
      <c r="Q521" s="1">
        <v>0.68</v>
      </c>
      <c r="R521" s="6">
        <f t="shared" si="49"/>
        <v>0.68</v>
      </c>
    </row>
    <row r="522" spans="1:18" x14ac:dyDescent="0.45">
      <c r="A522" t="s">
        <v>1104</v>
      </c>
      <c r="B522" t="s">
        <v>1105</v>
      </c>
      <c r="C522" t="str">
        <f t="shared" si="45"/>
        <v>Christina King</v>
      </c>
      <c r="D522" t="s">
        <v>62</v>
      </c>
      <c r="E522" t="str">
        <f t="shared" si="46"/>
        <v>Female</v>
      </c>
      <c r="F522">
        <v>47</v>
      </c>
      <c r="G522" t="s">
        <v>158</v>
      </c>
      <c r="H522" t="s">
        <v>159</v>
      </c>
      <c r="I522" t="s">
        <v>63</v>
      </c>
      <c r="J522">
        <v>21</v>
      </c>
      <c r="K522" t="str">
        <f>IF(J522="","Not Provided",VLOOKUP(J522,YOE_correlation[],2,TRUE))</f>
        <v>5. Expert / Veteran</v>
      </c>
      <c r="L522" s="2">
        <v>100</v>
      </c>
      <c r="M522">
        <f t="shared" si="47"/>
        <v>100</v>
      </c>
      <c r="N522">
        <v>0</v>
      </c>
      <c r="O522" t="s">
        <v>19</v>
      </c>
      <c r="P522" t="str">
        <f t="shared" si="48"/>
        <v>Not Active</v>
      </c>
      <c r="R522" s="6" t="str">
        <f t="shared" si="49"/>
        <v>Not Rated</v>
      </c>
    </row>
    <row r="523" spans="1:18" x14ac:dyDescent="0.45">
      <c r="A523" t="s">
        <v>1106</v>
      </c>
      <c r="B523" t="s">
        <v>1107</v>
      </c>
      <c r="C523" t="str">
        <f t="shared" si="45"/>
        <v>Samantha King</v>
      </c>
      <c r="D523" t="s">
        <v>26</v>
      </c>
      <c r="E523" t="str">
        <f t="shared" si="46"/>
        <v>Female</v>
      </c>
      <c r="F523">
        <v>30</v>
      </c>
      <c r="G523" t="s">
        <v>119</v>
      </c>
      <c r="H523" t="s">
        <v>120</v>
      </c>
      <c r="I523" t="s">
        <v>74</v>
      </c>
      <c r="J523">
        <v>0</v>
      </c>
      <c r="K523" t="str">
        <f>IF(J523="","Not Provided",VLOOKUP(J523,YOE_correlation[],2,TRUE))</f>
        <v>1. Entry-level</v>
      </c>
      <c r="L523" t="s">
        <v>12</v>
      </c>
      <c r="M523">
        <f t="shared" si="47"/>
        <v>100</v>
      </c>
      <c r="N523">
        <v>4.0999999999999996</v>
      </c>
      <c r="O523">
        <v>0</v>
      </c>
      <c r="P523" t="str">
        <f t="shared" si="48"/>
        <v>Not Active</v>
      </c>
      <c r="Q523" s="1">
        <v>0.62</v>
      </c>
      <c r="R523" s="6">
        <f t="shared" si="49"/>
        <v>0.62</v>
      </c>
    </row>
    <row r="524" spans="1:18" x14ac:dyDescent="0.45">
      <c r="A524" t="s">
        <v>1108</v>
      </c>
      <c r="B524" t="s">
        <v>1109</v>
      </c>
      <c r="C524" t="str">
        <f t="shared" si="45"/>
        <v>Scott Compton</v>
      </c>
      <c r="D524" t="s">
        <v>34</v>
      </c>
      <c r="E524" t="str">
        <f t="shared" si="46"/>
        <v>Male</v>
      </c>
      <c r="F524">
        <v>36</v>
      </c>
      <c r="G524" t="s">
        <v>123</v>
      </c>
      <c r="H524" t="s">
        <v>124</v>
      </c>
      <c r="I524" t="s">
        <v>5</v>
      </c>
      <c r="J524">
        <v>4</v>
      </c>
      <c r="K524" t="str">
        <f>IF(J524="","Not Provided",VLOOKUP(J524,YOE_correlation[],2,TRUE))</f>
        <v>1. Entry-level</v>
      </c>
      <c r="L524">
        <v>40</v>
      </c>
      <c r="M524">
        <f t="shared" si="47"/>
        <v>40</v>
      </c>
      <c r="N524">
        <v>2.6</v>
      </c>
      <c r="O524" t="s">
        <v>143</v>
      </c>
      <c r="P524" t="str">
        <f t="shared" si="48"/>
        <v>Not Active</v>
      </c>
      <c r="Q524" s="1">
        <v>0.9</v>
      </c>
      <c r="R524" s="6">
        <f t="shared" si="49"/>
        <v>0.9</v>
      </c>
    </row>
    <row r="525" spans="1:18" x14ac:dyDescent="0.45">
      <c r="A525" t="s">
        <v>1110</v>
      </c>
      <c r="B525" t="s">
        <v>1111</v>
      </c>
      <c r="C525" t="str">
        <f t="shared" si="45"/>
        <v>Monica West</v>
      </c>
      <c r="D525" t="s">
        <v>8</v>
      </c>
      <c r="E525" t="str">
        <f t="shared" si="46"/>
        <v>Female</v>
      </c>
      <c r="F525">
        <v>45</v>
      </c>
      <c r="G525" t="s">
        <v>44</v>
      </c>
      <c r="H525" t="s">
        <v>10</v>
      </c>
      <c r="I525" t="s">
        <v>58</v>
      </c>
      <c r="J525">
        <v>23</v>
      </c>
      <c r="K525" t="str">
        <f>IF(J525="","Not Provided",VLOOKUP(J525,YOE_correlation[],2,TRUE))</f>
        <v>5. Expert / Veteran</v>
      </c>
      <c r="L525">
        <v>100</v>
      </c>
      <c r="M525">
        <f t="shared" si="47"/>
        <v>100</v>
      </c>
      <c r="N525">
        <v>2.4</v>
      </c>
      <c r="O525" t="b">
        <v>0</v>
      </c>
      <c r="P525" t="str">
        <f t="shared" si="48"/>
        <v>Not Active</v>
      </c>
      <c r="Q525" s="1">
        <v>0.96</v>
      </c>
      <c r="R525" s="6">
        <f t="shared" si="49"/>
        <v>0.96</v>
      </c>
    </row>
    <row r="526" spans="1:18" x14ac:dyDescent="0.45">
      <c r="A526" t="s">
        <v>1112</v>
      </c>
      <c r="B526" t="s">
        <v>1113</v>
      </c>
      <c r="C526" t="str">
        <f t="shared" si="45"/>
        <v>Theresa Stewart</v>
      </c>
      <c r="D526" t="s">
        <v>22</v>
      </c>
      <c r="E526" t="str">
        <f t="shared" si="46"/>
        <v>Female</v>
      </c>
      <c r="F526">
        <v>51</v>
      </c>
      <c r="G526" t="s">
        <v>44</v>
      </c>
      <c r="H526" t="s">
        <v>10</v>
      </c>
      <c r="I526" t="s">
        <v>5</v>
      </c>
      <c r="J526">
        <v>25</v>
      </c>
      <c r="K526" t="str">
        <f>IF(J526="","Not Provided",VLOOKUP(J526,YOE_correlation[],2,TRUE))</f>
        <v>5. Expert / Veteran</v>
      </c>
      <c r="L526">
        <v>50</v>
      </c>
      <c r="M526">
        <f t="shared" si="47"/>
        <v>50</v>
      </c>
      <c r="N526">
        <v>1.4</v>
      </c>
      <c r="O526" t="s">
        <v>59</v>
      </c>
      <c r="P526" t="str">
        <f t="shared" si="48"/>
        <v>Active</v>
      </c>
      <c r="Q526" s="1">
        <v>0.6</v>
      </c>
      <c r="R526" s="6">
        <f t="shared" si="49"/>
        <v>0.6</v>
      </c>
    </row>
    <row r="527" spans="1:18" x14ac:dyDescent="0.45">
      <c r="A527" t="s">
        <v>1114</v>
      </c>
      <c r="B527" t="s">
        <v>1115</v>
      </c>
      <c r="C527" t="str">
        <f t="shared" si="45"/>
        <v>Steven Kim</v>
      </c>
      <c r="D527" t="s">
        <v>34</v>
      </c>
      <c r="E527" t="str">
        <f t="shared" si="46"/>
        <v>Male</v>
      </c>
      <c r="F527">
        <v>46</v>
      </c>
      <c r="G527" t="s">
        <v>48</v>
      </c>
      <c r="H527" t="s">
        <v>49</v>
      </c>
      <c r="I527" t="s">
        <v>11</v>
      </c>
      <c r="J527">
        <v>10</v>
      </c>
      <c r="K527" t="str">
        <f>IF(J527="","Not Provided",VLOOKUP(J527,YOE_correlation[],2,TRUE))</f>
        <v>2. Intermediate</v>
      </c>
      <c r="M527" t="str">
        <f t="shared" si="47"/>
        <v/>
      </c>
      <c r="N527">
        <v>4.5999999999999996</v>
      </c>
      <c r="O527" t="s">
        <v>59</v>
      </c>
      <c r="P527" t="str">
        <f t="shared" si="48"/>
        <v>Active</v>
      </c>
      <c r="Q527" s="1">
        <v>0.62</v>
      </c>
      <c r="R527" s="6">
        <f t="shared" si="49"/>
        <v>0.62</v>
      </c>
    </row>
    <row r="528" spans="1:18" x14ac:dyDescent="0.45">
      <c r="A528" t="s">
        <v>1116</v>
      </c>
      <c r="B528" t="s">
        <v>1117</v>
      </c>
      <c r="C528" t="str">
        <f t="shared" ref="C528:C591" si="50">B528</f>
        <v>Kristi Knight</v>
      </c>
      <c r="D528" t="s">
        <v>8</v>
      </c>
      <c r="E528" t="str">
        <f t="shared" si="46"/>
        <v>Female</v>
      </c>
      <c r="F528">
        <v>38</v>
      </c>
      <c r="G528" t="s">
        <v>3</v>
      </c>
      <c r="H528" t="s">
        <v>4</v>
      </c>
      <c r="I528" t="s">
        <v>37</v>
      </c>
      <c r="J528">
        <v>18</v>
      </c>
      <c r="K528" t="str">
        <f>IF(J528="","Not Provided",VLOOKUP(J528,YOE_correlation[],2,TRUE))</f>
        <v>4. Senior</v>
      </c>
      <c r="L528" t="s">
        <v>41</v>
      </c>
      <c r="M528">
        <f t="shared" si="47"/>
        <v>40</v>
      </c>
      <c r="N528">
        <v>4.9000000000000004</v>
      </c>
      <c r="O528" t="b">
        <v>0</v>
      </c>
      <c r="P528" t="str">
        <f t="shared" si="48"/>
        <v>Not Active</v>
      </c>
      <c r="Q528" s="1">
        <v>0.74</v>
      </c>
      <c r="R528" s="6">
        <f t="shared" si="49"/>
        <v>0.74</v>
      </c>
    </row>
    <row r="529" spans="1:18" x14ac:dyDescent="0.45">
      <c r="A529" t="s">
        <v>1118</v>
      </c>
      <c r="B529" t="s">
        <v>1119</v>
      </c>
      <c r="C529" t="str">
        <f t="shared" si="50"/>
        <v>Jason Bryant</v>
      </c>
      <c r="D529" t="s">
        <v>82</v>
      </c>
      <c r="E529" t="str">
        <f t="shared" si="46"/>
        <v>Male</v>
      </c>
      <c r="F529">
        <v>26</v>
      </c>
      <c r="G529" t="s">
        <v>173</v>
      </c>
      <c r="H529" t="s">
        <v>57</v>
      </c>
      <c r="I529" t="s">
        <v>5</v>
      </c>
      <c r="J529">
        <v>1</v>
      </c>
      <c r="K529" t="str">
        <f>IF(J529="","Not Provided",VLOOKUP(J529,YOE_correlation[],2,TRUE))</f>
        <v>1. Entry-level</v>
      </c>
      <c r="L529" s="2">
        <v>20</v>
      </c>
      <c r="M529">
        <f t="shared" si="47"/>
        <v>20</v>
      </c>
      <c r="N529">
        <v>0</v>
      </c>
      <c r="O529">
        <v>1</v>
      </c>
      <c r="P529" t="str">
        <f t="shared" si="48"/>
        <v>Active</v>
      </c>
      <c r="R529" s="6" t="str">
        <f t="shared" si="49"/>
        <v>Not Rated</v>
      </c>
    </row>
    <row r="530" spans="1:18" x14ac:dyDescent="0.45">
      <c r="A530" t="s">
        <v>1120</v>
      </c>
      <c r="B530" t="s">
        <v>1121</v>
      </c>
      <c r="C530" t="str">
        <f t="shared" si="50"/>
        <v>Maureen Keith</v>
      </c>
      <c r="D530" t="s">
        <v>62</v>
      </c>
      <c r="E530" t="str">
        <f t="shared" si="46"/>
        <v>Female</v>
      </c>
      <c r="F530">
        <v>40</v>
      </c>
      <c r="G530" t="s">
        <v>52</v>
      </c>
      <c r="H530" t="s">
        <v>10</v>
      </c>
      <c r="I530" t="s">
        <v>74</v>
      </c>
      <c r="J530">
        <v>12</v>
      </c>
      <c r="K530" t="str">
        <f>IF(J530="","Not Provided",VLOOKUP(J530,YOE_correlation[],2,TRUE))</f>
        <v>3. Experienced</v>
      </c>
      <c r="L530">
        <v>30</v>
      </c>
      <c r="M530">
        <f t="shared" si="47"/>
        <v>30</v>
      </c>
      <c r="N530">
        <v>3.5</v>
      </c>
      <c r="P530" t="str">
        <f t="shared" si="48"/>
        <v>Not Reported</v>
      </c>
      <c r="Q530" s="1">
        <v>0.98</v>
      </c>
      <c r="R530" s="6">
        <f t="shared" si="49"/>
        <v>0.98</v>
      </c>
    </row>
    <row r="531" spans="1:18" x14ac:dyDescent="0.45">
      <c r="A531" t="s">
        <v>1122</v>
      </c>
      <c r="B531" t="s">
        <v>1123</v>
      </c>
      <c r="C531" t="str">
        <f t="shared" si="50"/>
        <v>Shawn Hogan</v>
      </c>
      <c r="D531" t="s">
        <v>82</v>
      </c>
      <c r="E531" t="str">
        <f t="shared" si="46"/>
        <v>Male</v>
      </c>
      <c r="F531">
        <v>37</v>
      </c>
      <c r="G531" t="s">
        <v>16</v>
      </c>
      <c r="H531" t="s">
        <v>17</v>
      </c>
      <c r="I531" t="s">
        <v>99</v>
      </c>
      <c r="K531" t="str">
        <f>IF(J531="","Not Provided",VLOOKUP(J531,YOE_correlation[],2,TRUE))</f>
        <v>Not Provided</v>
      </c>
      <c r="M531" t="str">
        <f t="shared" si="47"/>
        <v/>
      </c>
      <c r="N531">
        <v>1.7</v>
      </c>
      <c r="O531" t="s">
        <v>53</v>
      </c>
      <c r="P531" t="str">
        <f t="shared" si="48"/>
        <v>Active</v>
      </c>
      <c r="Q531" s="1">
        <v>0.63</v>
      </c>
      <c r="R531" s="6">
        <f t="shared" si="49"/>
        <v>0.63</v>
      </c>
    </row>
    <row r="532" spans="1:18" x14ac:dyDescent="0.45">
      <c r="A532" t="s">
        <v>1124</v>
      </c>
      <c r="B532" t="s">
        <v>1125</v>
      </c>
      <c r="C532" t="str">
        <f t="shared" si="50"/>
        <v>William Davis</v>
      </c>
      <c r="D532" t="s">
        <v>77</v>
      </c>
      <c r="E532" t="str">
        <f t="shared" si="46"/>
        <v>Male</v>
      </c>
      <c r="F532">
        <v>28</v>
      </c>
      <c r="G532" t="s">
        <v>112</v>
      </c>
      <c r="H532" t="s">
        <v>10</v>
      </c>
      <c r="I532" t="s">
        <v>5</v>
      </c>
      <c r="J532">
        <v>5</v>
      </c>
      <c r="K532" t="str">
        <f>IF(J532="","Not Provided",VLOOKUP(J532,YOE_correlation[],2,TRUE))</f>
        <v>1. Entry-level</v>
      </c>
      <c r="L532" s="2">
        <v>50</v>
      </c>
      <c r="M532">
        <f t="shared" si="47"/>
        <v>50</v>
      </c>
      <c r="N532">
        <v>0</v>
      </c>
      <c r="O532" t="s">
        <v>53</v>
      </c>
      <c r="P532" t="str">
        <f t="shared" si="48"/>
        <v>Active</v>
      </c>
      <c r="Q532">
        <v>96</v>
      </c>
      <c r="R532" s="6">
        <f t="shared" si="49"/>
        <v>0.96</v>
      </c>
    </row>
    <row r="533" spans="1:18" x14ac:dyDescent="0.45">
      <c r="A533" t="s">
        <v>1126</v>
      </c>
      <c r="B533" t="s">
        <v>1127</v>
      </c>
      <c r="C533" t="str">
        <f t="shared" si="50"/>
        <v>Stacy Bailey</v>
      </c>
      <c r="D533" t="s">
        <v>26</v>
      </c>
      <c r="E533" t="str">
        <f t="shared" si="46"/>
        <v>Female</v>
      </c>
      <c r="F533">
        <v>48</v>
      </c>
      <c r="G533" t="s">
        <v>78</v>
      </c>
      <c r="H533" t="s">
        <v>79</v>
      </c>
      <c r="I533" t="s">
        <v>11</v>
      </c>
      <c r="J533">
        <v>28</v>
      </c>
      <c r="K533" t="str">
        <f>IF(J533="","Not Provided",VLOOKUP(J533,YOE_correlation[],2,TRUE))</f>
        <v>5. Expert / Veteran</v>
      </c>
      <c r="L533" t="s">
        <v>296</v>
      </c>
      <c r="M533">
        <f t="shared" si="47"/>
        <v>20</v>
      </c>
      <c r="N533">
        <v>0</v>
      </c>
      <c r="O533">
        <v>0</v>
      </c>
      <c r="P533" t="str">
        <f t="shared" si="48"/>
        <v>Not Active</v>
      </c>
      <c r="Q533" s="1">
        <v>0.88</v>
      </c>
      <c r="R533" s="6">
        <f t="shared" si="49"/>
        <v>0.88</v>
      </c>
    </row>
    <row r="534" spans="1:18" x14ac:dyDescent="0.45">
      <c r="A534" t="s">
        <v>1128</v>
      </c>
      <c r="B534" t="s">
        <v>1129</v>
      </c>
      <c r="C534" t="str">
        <f t="shared" si="50"/>
        <v>Thomas Dixon</v>
      </c>
      <c r="D534" t="s">
        <v>47</v>
      </c>
      <c r="E534" t="str">
        <f t="shared" si="46"/>
        <v>Male</v>
      </c>
      <c r="F534">
        <v>22</v>
      </c>
      <c r="G534" t="s">
        <v>78</v>
      </c>
      <c r="H534" t="s">
        <v>79</v>
      </c>
      <c r="I534" t="s">
        <v>31</v>
      </c>
      <c r="J534">
        <v>0</v>
      </c>
      <c r="K534" t="str">
        <f>IF(J534="","Not Provided",VLOOKUP(J534,YOE_correlation[],2,TRUE))</f>
        <v>1. Entry-level</v>
      </c>
      <c r="M534" t="str">
        <f t="shared" si="47"/>
        <v/>
      </c>
      <c r="N534">
        <v>4.5999999999999996</v>
      </c>
      <c r="O534" t="b">
        <v>0</v>
      </c>
      <c r="P534" t="str">
        <f t="shared" si="48"/>
        <v>Not Active</v>
      </c>
      <c r="R534" s="6" t="str">
        <f t="shared" si="49"/>
        <v>Not Rated</v>
      </c>
    </row>
    <row r="535" spans="1:18" x14ac:dyDescent="0.45">
      <c r="A535" t="s">
        <v>1130</v>
      </c>
      <c r="B535" t="s">
        <v>1131</v>
      </c>
      <c r="C535" t="str">
        <f t="shared" si="50"/>
        <v>Maria Hall</v>
      </c>
      <c r="D535" t="s">
        <v>26</v>
      </c>
      <c r="E535" t="str">
        <f t="shared" si="46"/>
        <v>Female</v>
      </c>
      <c r="F535">
        <v>41</v>
      </c>
      <c r="G535" t="s">
        <v>16</v>
      </c>
      <c r="H535" t="s">
        <v>17</v>
      </c>
      <c r="I535" t="s">
        <v>23</v>
      </c>
      <c r="J535">
        <v>14</v>
      </c>
      <c r="K535" t="str">
        <f>IF(J535="","Not Provided",VLOOKUP(J535,YOE_correlation[],2,TRUE))</f>
        <v>3. Experienced</v>
      </c>
      <c r="L535">
        <v>40</v>
      </c>
      <c r="M535">
        <f t="shared" si="47"/>
        <v>40</v>
      </c>
      <c r="N535">
        <v>1.1000000000000001</v>
      </c>
      <c r="O535" t="b">
        <v>1</v>
      </c>
      <c r="P535" t="str">
        <f t="shared" si="48"/>
        <v>Active</v>
      </c>
      <c r="Q535" s="1">
        <v>0.73</v>
      </c>
      <c r="R535" s="6">
        <f t="shared" si="49"/>
        <v>0.73</v>
      </c>
    </row>
    <row r="536" spans="1:18" x14ac:dyDescent="0.45">
      <c r="A536" t="s">
        <v>1132</v>
      </c>
      <c r="B536" t="s">
        <v>1133</v>
      </c>
      <c r="C536" t="str">
        <f t="shared" si="50"/>
        <v>Tony Lee</v>
      </c>
      <c r="D536" t="s">
        <v>47</v>
      </c>
      <c r="E536" t="str">
        <f t="shared" si="46"/>
        <v>Male</v>
      </c>
      <c r="F536">
        <v>38</v>
      </c>
      <c r="G536" t="s">
        <v>44</v>
      </c>
      <c r="H536" t="s">
        <v>10</v>
      </c>
      <c r="I536" t="s">
        <v>18</v>
      </c>
      <c r="J536">
        <v>15</v>
      </c>
      <c r="K536" t="str">
        <f>IF(J536="","Not Provided",VLOOKUP(J536,YOE_correlation[],2,TRUE))</f>
        <v>3. Experienced</v>
      </c>
      <c r="M536" t="str">
        <f t="shared" si="47"/>
        <v/>
      </c>
      <c r="N536">
        <v>4.2</v>
      </c>
      <c r="O536">
        <v>0</v>
      </c>
      <c r="P536" t="str">
        <f t="shared" si="48"/>
        <v>Not Active</v>
      </c>
      <c r="Q536" s="1">
        <v>0.88</v>
      </c>
      <c r="R536" s="6">
        <f t="shared" si="49"/>
        <v>0.88</v>
      </c>
    </row>
    <row r="537" spans="1:18" x14ac:dyDescent="0.45">
      <c r="A537" t="s">
        <v>1134</v>
      </c>
      <c r="B537" t="s">
        <v>1135</v>
      </c>
      <c r="C537" t="str">
        <f t="shared" si="50"/>
        <v>Catherine Mccoy MD</v>
      </c>
      <c r="D537" t="s">
        <v>8</v>
      </c>
      <c r="E537" t="str">
        <f t="shared" si="46"/>
        <v>Female</v>
      </c>
      <c r="F537">
        <v>31</v>
      </c>
      <c r="G537" t="s">
        <v>137</v>
      </c>
      <c r="H537" t="s">
        <v>138</v>
      </c>
      <c r="I537" t="s">
        <v>58</v>
      </c>
      <c r="J537">
        <v>9</v>
      </c>
      <c r="K537" t="str">
        <f>IF(J537="","Not Provided",VLOOKUP(J537,YOE_correlation[],2,TRUE))</f>
        <v>2. Intermediate</v>
      </c>
      <c r="M537" t="str">
        <f t="shared" si="47"/>
        <v/>
      </c>
      <c r="N537">
        <v>0</v>
      </c>
      <c r="O537" t="b">
        <v>0</v>
      </c>
      <c r="P537" t="str">
        <f t="shared" si="48"/>
        <v>Not Active</v>
      </c>
      <c r="Q537" s="1">
        <v>0.91</v>
      </c>
      <c r="R537" s="6">
        <f t="shared" si="49"/>
        <v>0.91</v>
      </c>
    </row>
    <row r="538" spans="1:18" x14ac:dyDescent="0.45">
      <c r="A538" t="s">
        <v>1136</v>
      </c>
      <c r="B538" t="s">
        <v>1137</v>
      </c>
      <c r="C538" t="str">
        <f t="shared" si="50"/>
        <v>Maria Benitez</v>
      </c>
      <c r="D538" t="s">
        <v>22</v>
      </c>
      <c r="E538" t="str">
        <f t="shared" si="46"/>
        <v>Female</v>
      </c>
      <c r="F538">
        <v>30</v>
      </c>
      <c r="G538" t="s">
        <v>158</v>
      </c>
      <c r="H538" t="s">
        <v>159</v>
      </c>
      <c r="I538" t="s">
        <v>11</v>
      </c>
      <c r="J538">
        <v>9</v>
      </c>
      <c r="K538" t="str">
        <f>IF(J538="","Not Provided",VLOOKUP(J538,YOE_correlation[],2,TRUE))</f>
        <v>2. Intermediate</v>
      </c>
      <c r="L538" s="2">
        <v>30</v>
      </c>
      <c r="M538">
        <f t="shared" si="47"/>
        <v>30</v>
      </c>
      <c r="N538">
        <v>3.9</v>
      </c>
      <c r="O538" t="s">
        <v>143</v>
      </c>
      <c r="P538" t="str">
        <f t="shared" si="48"/>
        <v>Not Active</v>
      </c>
      <c r="Q538" s="1">
        <v>0.65</v>
      </c>
      <c r="R538" s="6">
        <f t="shared" si="49"/>
        <v>0.65</v>
      </c>
    </row>
    <row r="539" spans="1:18" x14ac:dyDescent="0.45">
      <c r="A539" t="s">
        <v>1138</v>
      </c>
      <c r="B539" t="s">
        <v>1139</v>
      </c>
      <c r="C539" t="str">
        <f t="shared" si="50"/>
        <v>Joshua Chambers</v>
      </c>
      <c r="D539" t="s">
        <v>47</v>
      </c>
      <c r="E539" t="str">
        <f t="shared" si="46"/>
        <v>Male</v>
      </c>
      <c r="F539">
        <v>51</v>
      </c>
      <c r="G539" t="s">
        <v>162</v>
      </c>
      <c r="H539" t="s">
        <v>57</v>
      </c>
      <c r="I539" t="s">
        <v>58</v>
      </c>
      <c r="J539">
        <v>22</v>
      </c>
      <c r="K539" t="str">
        <f>IF(J539="","Not Provided",VLOOKUP(J539,YOE_correlation[],2,TRUE))</f>
        <v>5. Expert / Veteran</v>
      </c>
      <c r="L539">
        <v>20</v>
      </c>
      <c r="M539">
        <f t="shared" si="47"/>
        <v>20</v>
      </c>
      <c r="N539">
        <v>3.4</v>
      </c>
      <c r="O539" t="b">
        <v>1</v>
      </c>
      <c r="P539" t="str">
        <f t="shared" si="48"/>
        <v>Active</v>
      </c>
      <c r="Q539">
        <v>90</v>
      </c>
      <c r="R539" s="6">
        <f t="shared" si="49"/>
        <v>0.9</v>
      </c>
    </row>
    <row r="540" spans="1:18" x14ac:dyDescent="0.45">
      <c r="A540" t="s">
        <v>1140</v>
      </c>
      <c r="B540" t="s">
        <v>1141</v>
      </c>
      <c r="C540" t="str">
        <f t="shared" si="50"/>
        <v>Janice Daniels</v>
      </c>
      <c r="D540" t="s">
        <v>2</v>
      </c>
      <c r="E540" t="str">
        <f t="shared" si="46"/>
        <v>Female</v>
      </c>
      <c r="F540">
        <v>21</v>
      </c>
      <c r="G540" t="s">
        <v>16</v>
      </c>
      <c r="H540" t="s">
        <v>17</v>
      </c>
      <c r="I540" t="s">
        <v>74</v>
      </c>
      <c r="J540">
        <v>0</v>
      </c>
      <c r="K540" t="str">
        <f>IF(J540="","Not Provided",VLOOKUP(J540,YOE_correlation[],2,TRUE))</f>
        <v>1. Entry-level</v>
      </c>
      <c r="L540" s="2">
        <v>20</v>
      </c>
      <c r="M540">
        <f t="shared" si="47"/>
        <v>20</v>
      </c>
      <c r="N540">
        <v>2.6</v>
      </c>
      <c r="O540" t="s">
        <v>19</v>
      </c>
      <c r="P540" t="str">
        <f t="shared" si="48"/>
        <v>Not Active</v>
      </c>
      <c r="Q540" s="1">
        <v>0.72</v>
      </c>
      <c r="R540" s="6">
        <f t="shared" si="49"/>
        <v>0.72</v>
      </c>
    </row>
    <row r="541" spans="1:18" x14ac:dyDescent="0.45">
      <c r="A541" t="s">
        <v>1142</v>
      </c>
      <c r="B541" t="s">
        <v>1143</v>
      </c>
      <c r="C541" t="str">
        <f t="shared" si="50"/>
        <v>Carla Wood</v>
      </c>
      <c r="D541" t="s">
        <v>8</v>
      </c>
      <c r="E541" t="str">
        <f t="shared" si="46"/>
        <v>Female</v>
      </c>
      <c r="F541">
        <v>20</v>
      </c>
      <c r="G541" t="s">
        <v>3</v>
      </c>
      <c r="H541" t="s">
        <v>4</v>
      </c>
      <c r="I541" t="s">
        <v>74</v>
      </c>
      <c r="J541">
        <v>1</v>
      </c>
      <c r="K541" t="str">
        <f>IF(J541="","Not Provided",VLOOKUP(J541,YOE_correlation[],2,TRUE))</f>
        <v>1. Entry-level</v>
      </c>
      <c r="L541" t="s">
        <v>41</v>
      </c>
      <c r="M541">
        <f t="shared" si="47"/>
        <v>40</v>
      </c>
      <c r="N541">
        <v>2.2999999999999998</v>
      </c>
      <c r="O541">
        <v>1</v>
      </c>
      <c r="P541" t="str">
        <f t="shared" si="48"/>
        <v>Active</v>
      </c>
      <c r="Q541" s="1">
        <v>0.72</v>
      </c>
      <c r="R541" s="6">
        <f t="shared" si="49"/>
        <v>0.72</v>
      </c>
    </row>
    <row r="542" spans="1:18" x14ac:dyDescent="0.45">
      <c r="A542" t="s">
        <v>1144</v>
      </c>
      <c r="B542" t="s">
        <v>1145</v>
      </c>
      <c r="C542" t="str">
        <f t="shared" si="50"/>
        <v>Kenneth Vasquez</v>
      </c>
      <c r="D542" t="s">
        <v>82</v>
      </c>
      <c r="E542" t="str">
        <f t="shared" si="46"/>
        <v>Male</v>
      </c>
      <c r="F542">
        <v>30</v>
      </c>
      <c r="G542" t="s">
        <v>70</v>
      </c>
      <c r="H542" t="s">
        <v>71</v>
      </c>
      <c r="I542" t="s">
        <v>5</v>
      </c>
      <c r="J542">
        <v>5</v>
      </c>
      <c r="K542" t="str">
        <f>IF(J542="","Not Provided",VLOOKUP(J542,YOE_correlation[],2,TRUE))</f>
        <v>1. Entry-level</v>
      </c>
      <c r="L542" s="2">
        <v>30</v>
      </c>
      <c r="M542">
        <f t="shared" si="47"/>
        <v>30</v>
      </c>
      <c r="N542">
        <v>4.8</v>
      </c>
      <c r="O542" t="s">
        <v>19</v>
      </c>
      <c r="P542" t="str">
        <f t="shared" si="48"/>
        <v>Not Active</v>
      </c>
      <c r="R542" s="6" t="str">
        <f t="shared" si="49"/>
        <v>Not Rated</v>
      </c>
    </row>
    <row r="543" spans="1:18" x14ac:dyDescent="0.45">
      <c r="A543" t="s">
        <v>1146</v>
      </c>
      <c r="B543" t="s">
        <v>1147</v>
      </c>
      <c r="C543" t="str">
        <f t="shared" si="50"/>
        <v>Kevin Smith</v>
      </c>
      <c r="D543" t="s">
        <v>47</v>
      </c>
      <c r="E543" t="str">
        <f t="shared" si="46"/>
        <v>Male</v>
      </c>
      <c r="F543">
        <v>41</v>
      </c>
      <c r="G543" t="s">
        <v>158</v>
      </c>
      <c r="H543" t="s">
        <v>159</v>
      </c>
      <c r="I543" t="s">
        <v>37</v>
      </c>
      <c r="J543">
        <v>0</v>
      </c>
      <c r="K543" t="str">
        <f>IF(J543="","Not Provided",VLOOKUP(J543,YOE_correlation[],2,TRUE))</f>
        <v>1. Entry-level</v>
      </c>
      <c r="L543" t="s">
        <v>41</v>
      </c>
      <c r="M543">
        <f t="shared" si="47"/>
        <v>40</v>
      </c>
      <c r="N543">
        <v>4.5</v>
      </c>
      <c r="O543" t="s">
        <v>19</v>
      </c>
      <c r="P543" t="str">
        <f t="shared" si="48"/>
        <v>Not Active</v>
      </c>
      <c r="Q543" s="1">
        <v>0.68</v>
      </c>
      <c r="R543" s="6">
        <f t="shared" si="49"/>
        <v>0.68</v>
      </c>
    </row>
    <row r="544" spans="1:18" x14ac:dyDescent="0.45">
      <c r="A544" t="s">
        <v>1148</v>
      </c>
      <c r="B544" t="s">
        <v>1149</v>
      </c>
      <c r="C544" t="str">
        <f t="shared" si="50"/>
        <v>Thomas Kim</v>
      </c>
      <c r="D544" t="s">
        <v>82</v>
      </c>
      <c r="E544" t="str">
        <f t="shared" si="46"/>
        <v>Male</v>
      </c>
      <c r="F544">
        <v>22</v>
      </c>
      <c r="G544" t="s">
        <v>173</v>
      </c>
      <c r="H544" t="s">
        <v>57</v>
      </c>
      <c r="I544" t="s">
        <v>5</v>
      </c>
      <c r="J544">
        <v>0</v>
      </c>
      <c r="K544" t="str">
        <f>IF(J544="","Not Provided",VLOOKUP(J544,YOE_correlation[],2,TRUE))</f>
        <v>1. Entry-level</v>
      </c>
      <c r="L544" s="2">
        <v>30</v>
      </c>
      <c r="M544">
        <f t="shared" si="47"/>
        <v>30</v>
      </c>
      <c r="N544">
        <v>0</v>
      </c>
      <c r="O544">
        <v>0</v>
      </c>
      <c r="P544" t="str">
        <f t="shared" si="48"/>
        <v>Not Active</v>
      </c>
      <c r="Q544" s="1">
        <v>0.87</v>
      </c>
      <c r="R544" s="6">
        <f t="shared" si="49"/>
        <v>0.87</v>
      </c>
    </row>
    <row r="545" spans="1:18" x14ac:dyDescent="0.45">
      <c r="A545" t="s">
        <v>1150</v>
      </c>
      <c r="B545" t="s">
        <v>1151</v>
      </c>
      <c r="C545" t="str">
        <f t="shared" si="50"/>
        <v>Sean Park</v>
      </c>
      <c r="D545" t="s">
        <v>47</v>
      </c>
      <c r="E545" t="str">
        <f t="shared" si="46"/>
        <v>Male</v>
      </c>
      <c r="F545">
        <v>45</v>
      </c>
      <c r="G545" t="s">
        <v>162</v>
      </c>
      <c r="H545" t="s">
        <v>57</v>
      </c>
      <c r="I545" t="s">
        <v>63</v>
      </c>
      <c r="J545">
        <v>19</v>
      </c>
      <c r="K545" t="str">
        <f>IF(J545="","Not Provided",VLOOKUP(J545,YOE_correlation[],2,TRUE))</f>
        <v>4. Senior</v>
      </c>
      <c r="L545">
        <v>75</v>
      </c>
      <c r="M545">
        <f t="shared" si="47"/>
        <v>75</v>
      </c>
      <c r="N545">
        <v>0</v>
      </c>
      <c r="O545" t="s">
        <v>143</v>
      </c>
      <c r="P545" t="str">
        <f t="shared" si="48"/>
        <v>Not Active</v>
      </c>
      <c r="Q545" s="1">
        <v>0.72</v>
      </c>
      <c r="R545" s="6">
        <f t="shared" si="49"/>
        <v>0.72</v>
      </c>
    </row>
    <row r="546" spans="1:18" x14ac:dyDescent="0.45">
      <c r="A546" t="s">
        <v>1152</v>
      </c>
      <c r="B546" t="s">
        <v>1153</v>
      </c>
      <c r="C546" t="str">
        <f t="shared" si="50"/>
        <v>Judith Poole</v>
      </c>
      <c r="D546" t="s">
        <v>62</v>
      </c>
      <c r="E546" t="str">
        <f t="shared" si="46"/>
        <v>Female</v>
      </c>
      <c r="F546">
        <v>22</v>
      </c>
      <c r="G546" t="s">
        <v>9</v>
      </c>
      <c r="H546" t="s">
        <v>10</v>
      </c>
      <c r="I546" t="s">
        <v>37</v>
      </c>
      <c r="J546">
        <v>2</v>
      </c>
      <c r="K546" t="str">
        <f>IF(J546="","Not Provided",VLOOKUP(J546,YOE_correlation[],2,TRUE))</f>
        <v>1. Entry-level</v>
      </c>
      <c r="L546">
        <v>40</v>
      </c>
      <c r="M546">
        <f t="shared" si="47"/>
        <v>40</v>
      </c>
      <c r="N546">
        <v>1.1000000000000001</v>
      </c>
      <c r="O546" t="s">
        <v>143</v>
      </c>
      <c r="P546" t="str">
        <f t="shared" si="48"/>
        <v>Not Active</v>
      </c>
      <c r="Q546" s="1">
        <v>0.76</v>
      </c>
      <c r="R546" s="6">
        <f t="shared" si="49"/>
        <v>0.76</v>
      </c>
    </row>
    <row r="547" spans="1:18" x14ac:dyDescent="0.45">
      <c r="A547" t="s">
        <v>1154</v>
      </c>
      <c r="B547" t="s">
        <v>1155</v>
      </c>
      <c r="C547" t="str">
        <f t="shared" si="50"/>
        <v>Melanie Baird</v>
      </c>
      <c r="D547" t="s">
        <v>2</v>
      </c>
      <c r="E547" t="str">
        <f t="shared" si="46"/>
        <v>Female</v>
      </c>
      <c r="F547">
        <v>20</v>
      </c>
      <c r="G547" t="s">
        <v>48</v>
      </c>
      <c r="H547" t="s">
        <v>49</v>
      </c>
      <c r="I547" t="s">
        <v>11</v>
      </c>
      <c r="J547">
        <v>0</v>
      </c>
      <c r="K547" t="str">
        <f>IF(J547="","Not Provided",VLOOKUP(J547,YOE_correlation[],2,TRUE))</f>
        <v>1. Entry-level</v>
      </c>
      <c r="L547">
        <v>100</v>
      </c>
      <c r="M547">
        <f t="shared" si="47"/>
        <v>100</v>
      </c>
      <c r="N547">
        <v>0</v>
      </c>
      <c r="O547">
        <v>0</v>
      </c>
      <c r="P547" t="str">
        <f t="shared" si="48"/>
        <v>Not Active</v>
      </c>
      <c r="Q547">
        <v>63</v>
      </c>
      <c r="R547" s="6">
        <f t="shared" si="49"/>
        <v>0.63</v>
      </c>
    </row>
    <row r="548" spans="1:18" x14ac:dyDescent="0.45">
      <c r="A548" t="s">
        <v>1156</v>
      </c>
      <c r="B548" t="s">
        <v>1157</v>
      </c>
      <c r="C548" t="str">
        <f t="shared" si="50"/>
        <v>Erika Mitchell</v>
      </c>
      <c r="D548" t="s">
        <v>8</v>
      </c>
      <c r="E548" t="str">
        <f t="shared" si="46"/>
        <v>Female</v>
      </c>
      <c r="F548">
        <v>20</v>
      </c>
      <c r="G548" t="s">
        <v>112</v>
      </c>
      <c r="H548" t="s">
        <v>10</v>
      </c>
      <c r="I548" t="s">
        <v>37</v>
      </c>
      <c r="J548">
        <v>2</v>
      </c>
      <c r="K548" t="str">
        <f>IF(J548="","Not Provided",VLOOKUP(J548,YOE_correlation[],2,TRUE))</f>
        <v>1. Entry-level</v>
      </c>
      <c r="L548">
        <v>40</v>
      </c>
      <c r="M548">
        <f t="shared" si="47"/>
        <v>40</v>
      </c>
      <c r="O548">
        <v>1</v>
      </c>
      <c r="P548" t="str">
        <f t="shared" si="48"/>
        <v>Active</v>
      </c>
      <c r="Q548" s="1">
        <v>0.91</v>
      </c>
      <c r="R548" s="6">
        <f t="shared" si="49"/>
        <v>0.91</v>
      </c>
    </row>
    <row r="549" spans="1:18" x14ac:dyDescent="0.45">
      <c r="A549" t="s">
        <v>1158</v>
      </c>
      <c r="B549" t="s">
        <v>1159</v>
      </c>
      <c r="C549" t="str">
        <f t="shared" si="50"/>
        <v>Ricky Martinez</v>
      </c>
      <c r="D549" t="s">
        <v>77</v>
      </c>
      <c r="E549" t="str">
        <f t="shared" si="46"/>
        <v>Male</v>
      </c>
      <c r="F549">
        <v>21</v>
      </c>
      <c r="G549" t="s">
        <v>52</v>
      </c>
      <c r="H549" t="s">
        <v>10</v>
      </c>
      <c r="I549" t="s">
        <v>31</v>
      </c>
      <c r="J549">
        <v>0</v>
      </c>
      <c r="K549" t="str">
        <f>IF(J549="","Not Provided",VLOOKUP(J549,YOE_correlation[],2,TRUE))</f>
        <v>1. Entry-level</v>
      </c>
      <c r="L549">
        <v>100</v>
      </c>
      <c r="M549">
        <f t="shared" si="47"/>
        <v>100</v>
      </c>
      <c r="O549">
        <v>0</v>
      </c>
      <c r="P549" t="str">
        <f t="shared" si="48"/>
        <v>Not Active</v>
      </c>
      <c r="Q549" s="1">
        <v>0.73</v>
      </c>
      <c r="R549" s="6">
        <f t="shared" si="49"/>
        <v>0.73</v>
      </c>
    </row>
    <row r="550" spans="1:18" x14ac:dyDescent="0.45">
      <c r="A550" t="s">
        <v>1160</v>
      </c>
      <c r="B550" t="s">
        <v>1161</v>
      </c>
      <c r="C550" t="str">
        <f t="shared" si="50"/>
        <v>John Christian</v>
      </c>
      <c r="D550" t="s">
        <v>82</v>
      </c>
      <c r="E550" t="str">
        <f t="shared" si="46"/>
        <v>Male</v>
      </c>
      <c r="F550">
        <v>22</v>
      </c>
      <c r="G550" t="s">
        <v>29</v>
      </c>
      <c r="H550" t="s">
        <v>30</v>
      </c>
      <c r="I550" t="s">
        <v>63</v>
      </c>
      <c r="J550">
        <v>1</v>
      </c>
      <c r="K550" t="str">
        <f>IF(J550="","Not Provided",VLOOKUP(J550,YOE_correlation[],2,TRUE))</f>
        <v>1. Entry-level</v>
      </c>
      <c r="L550">
        <v>40</v>
      </c>
      <c r="M550">
        <f t="shared" si="47"/>
        <v>40</v>
      </c>
      <c r="N550">
        <v>0</v>
      </c>
      <c r="O550">
        <v>0</v>
      </c>
      <c r="P550" t="str">
        <f t="shared" si="48"/>
        <v>Not Active</v>
      </c>
      <c r="Q550" s="1">
        <v>0.63</v>
      </c>
      <c r="R550" s="6">
        <f t="shared" si="49"/>
        <v>0.63</v>
      </c>
    </row>
    <row r="551" spans="1:18" x14ac:dyDescent="0.45">
      <c r="A551" t="s">
        <v>1162</v>
      </c>
      <c r="B551" t="s">
        <v>1163</v>
      </c>
      <c r="C551" t="str">
        <f t="shared" si="50"/>
        <v>Nancy Smith</v>
      </c>
      <c r="D551" t="s">
        <v>22</v>
      </c>
      <c r="E551" t="str">
        <f t="shared" si="46"/>
        <v>Female</v>
      </c>
      <c r="F551">
        <v>28</v>
      </c>
      <c r="G551" t="s">
        <v>52</v>
      </c>
      <c r="H551" t="s">
        <v>10</v>
      </c>
      <c r="I551" t="s">
        <v>74</v>
      </c>
      <c r="J551">
        <v>3</v>
      </c>
      <c r="K551" t="str">
        <f>IF(J551="","Not Provided",VLOOKUP(J551,YOE_correlation[],2,TRUE))</f>
        <v>1. Entry-level</v>
      </c>
      <c r="L551" t="s">
        <v>296</v>
      </c>
      <c r="M551">
        <f t="shared" si="47"/>
        <v>20</v>
      </c>
      <c r="O551">
        <v>1</v>
      </c>
      <c r="P551" t="str">
        <f t="shared" si="48"/>
        <v>Active</v>
      </c>
      <c r="Q551" s="1">
        <v>0.79</v>
      </c>
      <c r="R551" s="6">
        <f t="shared" si="49"/>
        <v>0.79</v>
      </c>
    </row>
    <row r="552" spans="1:18" x14ac:dyDescent="0.45">
      <c r="A552" t="s">
        <v>1164</v>
      </c>
      <c r="B552" t="s">
        <v>1165</v>
      </c>
      <c r="C552" t="str">
        <f t="shared" si="50"/>
        <v>Cassandra Stephens</v>
      </c>
      <c r="D552" t="s">
        <v>22</v>
      </c>
      <c r="E552" t="str">
        <f t="shared" si="46"/>
        <v>Female</v>
      </c>
      <c r="F552">
        <v>59</v>
      </c>
      <c r="G552" t="s">
        <v>56</v>
      </c>
      <c r="H552" t="s">
        <v>57</v>
      </c>
      <c r="I552" t="s">
        <v>31</v>
      </c>
      <c r="K552" t="str">
        <f>IF(J552="","Not Provided",VLOOKUP(J552,YOE_correlation[],2,TRUE))</f>
        <v>Not Provided</v>
      </c>
      <c r="L552">
        <v>20</v>
      </c>
      <c r="M552">
        <f t="shared" si="47"/>
        <v>20</v>
      </c>
      <c r="N552">
        <v>4.0999999999999996</v>
      </c>
      <c r="O552">
        <v>0</v>
      </c>
      <c r="P552" t="str">
        <f t="shared" si="48"/>
        <v>Not Active</v>
      </c>
      <c r="Q552">
        <v>75</v>
      </c>
      <c r="R552" s="6">
        <f t="shared" si="49"/>
        <v>0.75</v>
      </c>
    </row>
    <row r="553" spans="1:18" x14ac:dyDescent="0.45">
      <c r="A553" t="s">
        <v>1166</v>
      </c>
      <c r="B553" t="s">
        <v>1167</v>
      </c>
      <c r="C553" t="str">
        <f t="shared" si="50"/>
        <v>Miss Janet Donovan MD</v>
      </c>
      <c r="D553" t="s">
        <v>26</v>
      </c>
      <c r="E553" t="str">
        <f t="shared" si="46"/>
        <v>Female</v>
      </c>
      <c r="F553">
        <v>28</v>
      </c>
      <c r="G553" t="s">
        <v>119</v>
      </c>
      <c r="H553" t="s">
        <v>120</v>
      </c>
      <c r="I553" t="s">
        <v>23</v>
      </c>
      <c r="J553">
        <v>1</v>
      </c>
      <c r="K553" t="str">
        <f>IF(J553="","Not Provided",VLOOKUP(J553,YOE_correlation[],2,TRUE))</f>
        <v>1. Entry-level</v>
      </c>
      <c r="M553" t="str">
        <f t="shared" si="47"/>
        <v/>
      </c>
      <c r="N553">
        <v>0</v>
      </c>
      <c r="O553">
        <v>0</v>
      </c>
      <c r="P553" t="str">
        <f t="shared" si="48"/>
        <v>Not Active</v>
      </c>
      <c r="Q553" s="1">
        <v>0.7</v>
      </c>
      <c r="R553" s="6">
        <f t="shared" si="49"/>
        <v>0.7</v>
      </c>
    </row>
    <row r="554" spans="1:18" x14ac:dyDescent="0.45">
      <c r="A554" t="s">
        <v>1168</v>
      </c>
      <c r="B554" t="s">
        <v>1169</v>
      </c>
      <c r="C554" t="str">
        <f t="shared" si="50"/>
        <v>Kristina Williams</v>
      </c>
      <c r="D554" t="s">
        <v>22</v>
      </c>
      <c r="E554" t="str">
        <f t="shared" si="46"/>
        <v>Female</v>
      </c>
      <c r="F554">
        <v>40</v>
      </c>
      <c r="G554" t="s">
        <v>9</v>
      </c>
      <c r="H554" t="s">
        <v>10</v>
      </c>
      <c r="I554" t="s">
        <v>74</v>
      </c>
      <c r="J554">
        <v>0</v>
      </c>
      <c r="K554" t="str">
        <f>IF(J554="","Not Provided",VLOOKUP(J554,YOE_correlation[],2,TRUE))</f>
        <v>1. Entry-level</v>
      </c>
      <c r="L554" s="2">
        <v>100</v>
      </c>
      <c r="M554">
        <f t="shared" si="47"/>
        <v>100</v>
      </c>
      <c r="N554">
        <v>1.2</v>
      </c>
      <c r="P554" t="str">
        <f t="shared" si="48"/>
        <v>Not Reported</v>
      </c>
      <c r="Q554" s="1">
        <v>0.87</v>
      </c>
      <c r="R554" s="6">
        <f t="shared" si="49"/>
        <v>0.87</v>
      </c>
    </row>
    <row r="555" spans="1:18" x14ac:dyDescent="0.45">
      <c r="A555" t="s">
        <v>1170</v>
      </c>
      <c r="B555" t="s">
        <v>1171</v>
      </c>
      <c r="C555" t="str">
        <f t="shared" si="50"/>
        <v>Wayne Barnes</v>
      </c>
      <c r="D555" t="s">
        <v>77</v>
      </c>
      <c r="E555" t="str">
        <f t="shared" si="46"/>
        <v>Male</v>
      </c>
      <c r="F555">
        <v>57</v>
      </c>
      <c r="G555" t="s">
        <v>3</v>
      </c>
      <c r="H555" t="s">
        <v>4</v>
      </c>
      <c r="I555" t="s">
        <v>5</v>
      </c>
      <c r="J555">
        <v>7</v>
      </c>
      <c r="K555" t="str">
        <f>IF(J555="","Not Provided",VLOOKUP(J555,YOE_correlation[],2,TRUE))</f>
        <v>2. Intermediate</v>
      </c>
      <c r="L555">
        <v>30</v>
      </c>
      <c r="M555">
        <f t="shared" si="47"/>
        <v>30</v>
      </c>
      <c r="N555">
        <v>1.6</v>
      </c>
      <c r="O555" t="s">
        <v>143</v>
      </c>
      <c r="P555" t="str">
        <f t="shared" si="48"/>
        <v>Not Active</v>
      </c>
      <c r="R555" s="6" t="str">
        <f t="shared" si="49"/>
        <v>Not Rated</v>
      </c>
    </row>
    <row r="556" spans="1:18" x14ac:dyDescent="0.45">
      <c r="A556" t="s">
        <v>1172</v>
      </c>
      <c r="B556" t="s">
        <v>1173</v>
      </c>
      <c r="C556" t="str">
        <f t="shared" si="50"/>
        <v>James Hinton</v>
      </c>
      <c r="D556" t="s">
        <v>47</v>
      </c>
      <c r="E556" t="str">
        <f t="shared" si="46"/>
        <v>Male</v>
      </c>
      <c r="F556">
        <v>47</v>
      </c>
      <c r="G556" t="s">
        <v>48</v>
      </c>
      <c r="H556" t="s">
        <v>49</v>
      </c>
      <c r="I556" t="s">
        <v>74</v>
      </c>
      <c r="J556">
        <v>1</v>
      </c>
      <c r="K556" t="str">
        <f>IF(J556="","Not Provided",VLOOKUP(J556,YOE_correlation[],2,TRUE))</f>
        <v>1. Entry-level</v>
      </c>
      <c r="L556">
        <v>50</v>
      </c>
      <c r="M556">
        <f t="shared" si="47"/>
        <v>50</v>
      </c>
      <c r="N556">
        <v>3.9</v>
      </c>
      <c r="O556" t="s">
        <v>59</v>
      </c>
      <c r="P556" t="str">
        <f t="shared" si="48"/>
        <v>Active</v>
      </c>
      <c r="Q556" s="1">
        <v>0.88</v>
      </c>
      <c r="R556" s="6">
        <f t="shared" si="49"/>
        <v>0.88</v>
      </c>
    </row>
    <row r="557" spans="1:18" x14ac:dyDescent="0.45">
      <c r="A557" t="s">
        <v>1174</v>
      </c>
      <c r="B557" t="s">
        <v>1175</v>
      </c>
      <c r="C557" t="str">
        <f t="shared" si="50"/>
        <v>David Spence</v>
      </c>
      <c r="D557" t="s">
        <v>15</v>
      </c>
      <c r="E557" t="str">
        <f t="shared" si="46"/>
        <v>Male</v>
      </c>
      <c r="F557">
        <v>48</v>
      </c>
      <c r="G557" t="s">
        <v>97</v>
      </c>
      <c r="H557" t="s">
        <v>98</v>
      </c>
      <c r="I557" t="s">
        <v>63</v>
      </c>
      <c r="J557">
        <v>21</v>
      </c>
      <c r="K557" t="str">
        <f>IF(J557="","Not Provided",VLOOKUP(J557,YOE_correlation[],2,TRUE))</f>
        <v>5. Expert / Veteran</v>
      </c>
      <c r="L557">
        <v>40</v>
      </c>
      <c r="M557">
        <f t="shared" si="47"/>
        <v>40</v>
      </c>
      <c r="N557">
        <v>0</v>
      </c>
      <c r="O557">
        <v>1</v>
      </c>
      <c r="P557" t="str">
        <f t="shared" si="48"/>
        <v>Active</v>
      </c>
      <c r="R557" s="6" t="str">
        <f t="shared" si="49"/>
        <v>Not Rated</v>
      </c>
    </row>
    <row r="558" spans="1:18" x14ac:dyDescent="0.45">
      <c r="A558" t="s">
        <v>1176</v>
      </c>
      <c r="B558" t="s">
        <v>1177</v>
      </c>
      <c r="C558" t="str">
        <f t="shared" si="50"/>
        <v>Tyler Cooper</v>
      </c>
      <c r="D558" t="s">
        <v>82</v>
      </c>
      <c r="E558" t="str">
        <f t="shared" si="46"/>
        <v>Male</v>
      </c>
      <c r="F558">
        <v>28</v>
      </c>
      <c r="G558" t="s">
        <v>44</v>
      </c>
      <c r="H558" t="s">
        <v>10</v>
      </c>
      <c r="I558" t="s">
        <v>58</v>
      </c>
      <c r="J558">
        <v>1</v>
      </c>
      <c r="K558" t="str">
        <f>IF(J558="","Not Provided",VLOOKUP(J558,YOE_correlation[],2,TRUE))</f>
        <v>1. Entry-level</v>
      </c>
      <c r="L558" t="s">
        <v>296</v>
      </c>
      <c r="M558">
        <f t="shared" si="47"/>
        <v>20</v>
      </c>
      <c r="N558">
        <v>4.7</v>
      </c>
      <c r="O558" t="b">
        <v>0</v>
      </c>
      <c r="P558" t="str">
        <f t="shared" si="48"/>
        <v>Not Active</v>
      </c>
      <c r="Q558" s="1">
        <v>0.93</v>
      </c>
      <c r="R558" s="6">
        <f t="shared" si="49"/>
        <v>0.93</v>
      </c>
    </row>
    <row r="559" spans="1:18" x14ac:dyDescent="0.45">
      <c r="A559" t="s">
        <v>1178</v>
      </c>
      <c r="B559" t="s">
        <v>1179</v>
      </c>
      <c r="C559" t="str">
        <f t="shared" si="50"/>
        <v>Sean Martinez</v>
      </c>
      <c r="D559" t="s">
        <v>77</v>
      </c>
      <c r="E559" t="str">
        <f t="shared" si="46"/>
        <v>Male</v>
      </c>
      <c r="F559">
        <v>41</v>
      </c>
      <c r="G559" t="s">
        <v>48</v>
      </c>
      <c r="H559" t="s">
        <v>49</v>
      </c>
      <c r="I559" t="s">
        <v>18</v>
      </c>
      <c r="J559">
        <v>15</v>
      </c>
      <c r="K559" t="str">
        <f>IF(J559="","Not Provided",VLOOKUP(J559,YOE_correlation[],2,TRUE))</f>
        <v>3. Experienced</v>
      </c>
      <c r="M559" t="str">
        <f t="shared" si="47"/>
        <v/>
      </c>
      <c r="N559">
        <v>3.8</v>
      </c>
      <c r="O559">
        <v>1</v>
      </c>
      <c r="P559" t="str">
        <f t="shared" si="48"/>
        <v>Active</v>
      </c>
      <c r="R559" s="6" t="str">
        <f t="shared" si="49"/>
        <v>Not Rated</v>
      </c>
    </row>
    <row r="560" spans="1:18" x14ac:dyDescent="0.45">
      <c r="A560" t="s">
        <v>1180</v>
      </c>
      <c r="B560" t="s">
        <v>1181</v>
      </c>
      <c r="C560" t="str">
        <f t="shared" si="50"/>
        <v>Janet Barron</v>
      </c>
      <c r="D560" t="s">
        <v>2</v>
      </c>
      <c r="E560" t="str">
        <f t="shared" si="46"/>
        <v>Female</v>
      </c>
      <c r="F560">
        <v>57</v>
      </c>
      <c r="G560" t="s">
        <v>137</v>
      </c>
      <c r="H560" t="s">
        <v>138</v>
      </c>
      <c r="I560" t="s">
        <v>63</v>
      </c>
      <c r="J560">
        <v>33</v>
      </c>
      <c r="K560" t="str">
        <f>IF(J560="","Not Provided",VLOOKUP(J560,YOE_correlation[],2,TRUE))</f>
        <v>5. Expert / Veteran</v>
      </c>
      <c r="L560">
        <v>100</v>
      </c>
      <c r="M560">
        <f t="shared" si="47"/>
        <v>100</v>
      </c>
      <c r="N560">
        <v>3.5</v>
      </c>
      <c r="O560" t="s">
        <v>143</v>
      </c>
      <c r="P560" t="str">
        <f t="shared" si="48"/>
        <v>Not Active</v>
      </c>
      <c r="Q560" s="1">
        <v>0.74</v>
      </c>
      <c r="R560" s="6">
        <f t="shared" si="49"/>
        <v>0.74</v>
      </c>
    </row>
    <row r="561" spans="1:18" x14ac:dyDescent="0.45">
      <c r="A561" t="s">
        <v>1182</v>
      </c>
      <c r="B561" t="s">
        <v>1183</v>
      </c>
      <c r="C561" t="str">
        <f t="shared" si="50"/>
        <v>Rodney Wilson</v>
      </c>
      <c r="D561" t="s">
        <v>15</v>
      </c>
      <c r="E561" t="str">
        <f t="shared" si="46"/>
        <v>Male</v>
      </c>
      <c r="F561">
        <v>60</v>
      </c>
      <c r="G561" t="s">
        <v>56</v>
      </c>
      <c r="H561" t="s">
        <v>57</v>
      </c>
      <c r="I561" t="s">
        <v>18</v>
      </c>
      <c r="J561">
        <v>39</v>
      </c>
      <c r="K561" t="str">
        <f>IF(J561="","Not Provided",VLOOKUP(J561,YOE_correlation[],2,TRUE))</f>
        <v>5. Expert / Veteran</v>
      </c>
      <c r="L561" t="s">
        <v>38</v>
      </c>
      <c r="M561">
        <f t="shared" si="47"/>
        <v>75</v>
      </c>
      <c r="N561">
        <v>4</v>
      </c>
      <c r="P561" t="str">
        <f t="shared" si="48"/>
        <v>Not Reported</v>
      </c>
      <c r="Q561" s="1">
        <v>0.7</v>
      </c>
      <c r="R561" s="6">
        <f t="shared" si="49"/>
        <v>0.7</v>
      </c>
    </row>
    <row r="562" spans="1:18" x14ac:dyDescent="0.45">
      <c r="A562" t="s">
        <v>1184</v>
      </c>
      <c r="B562" t="s">
        <v>1185</v>
      </c>
      <c r="C562" t="str">
        <f t="shared" si="50"/>
        <v>Kimberly Fitzgerald</v>
      </c>
      <c r="D562" t="s">
        <v>26</v>
      </c>
      <c r="E562" t="str">
        <f t="shared" si="46"/>
        <v>Female</v>
      </c>
      <c r="F562">
        <v>48</v>
      </c>
      <c r="G562" t="s">
        <v>123</v>
      </c>
      <c r="H562" t="s">
        <v>124</v>
      </c>
      <c r="I562" t="s">
        <v>18</v>
      </c>
      <c r="J562">
        <v>21</v>
      </c>
      <c r="K562" t="str">
        <f>IF(J562="","Not Provided",VLOOKUP(J562,YOE_correlation[],2,TRUE))</f>
        <v>5. Expert / Veteran</v>
      </c>
      <c r="L562">
        <v>30</v>
      </c>
      <c r="M562">
        <f t="shared" si="47"/>
        <v>30</v>
      </c>
      <c r="N562">
        <v>1.6</v>
      </c>
      <c r="O562" t="s">
        <v>59</v>
      </c>
      <c r="P562" t="str">
        <f t="shared" si="48"/>
        <v>Active</v>
      </c>
      <c r="Q562" s="1">
        <v>0.67</v>
      </c>
      <c r="R562" s="6">
        <f t="shared" si="49"/>
        <v>0.67</v>
      </c>
    </row>
    <row r="563" spans="1:18" x14ac:dyDescent="0.45">
      <c r="A563" t="s">
        <v>1186</v>
      </c>
      <c r="B563" t="s">
        <v>1187</v>
      </c>
      <c r="C563" t="str">
        <f t="shared" si="50"/>
        <v>Nicole Davis</v>
      </c>
      <c r="D563" t="s">
        <v>62</v>
      </c>
      <c r="E563" t="str">
        <f t="shared" si="46"/>
        <v>Female</v>
      </c>
      <c r="F563">
        <v>24</v>
      </c>
      <c r="G563" t="s">
        <v>119</v>
      </c>
      <c r="H563" t="s">
        <v>120</v>
      </c>
      <c r="I563" t="s">
        <v>63</v>
      </c>
      <c r="J563">
        <v>5</v>
      </c>
      <c r="K563" t="str">
        <f>IF(J563="","Not Provided",VLOOKUP(J563,YOE_correlation[],2,TRUE))</f>
        <v>1. Entry-level</v>
      </c>
      <c r="L563">
        <v>40</v>
      </c>
      <c r="M563">
        <f t="shared" si="47"/>
        <v>40</v>
      </c>
      <c r="N563">
        <v>3</v>
      </c>
      <c r="O563" t="s">
        <v>143</v>
      </c>
      <c r="P563" t="str">
        <f t="shared" si="48"/>
        <v>Not Active</v>
      </c>
      <c r="Q563" s="1">
        <v>0.86</v>
      </c>
      <c r="R563" s="6">
        <f t="shared" si="49"/>
        <v>0.86</v>
      </c>
    </row>
    <row r="564" spans="1:18" x14ac:dyDescent="0.45">
      <c r="A564" t="s">
        <v>1188</v>
      </c>
      <c r="B564" t="s">
        <v>1189</v>
      </c>
      <c r="C564" t="str">
        <f t="shared" si="50"/>
        <v>Elizabeth Hayes</v>
      </c>
      <c r="D564" t="s">
        <v>8</v>
      </c>
      <c r="E564" t="str">
        <f t="shared" si="46"/>
        <v>Female</v>
      </c>
      <c r="F564">
        <v>33</v>
      </c>
      <c r="G564" t="s">
        <v>162</v>
      </c>
      <c r="H564" t="s">
        <v>57</v>
      </c>
      <c r="I564" t="s">
        <v>74</v>
      </c>
      <c r="J564">
        <v>11</v>
      </c>
      <c r="K564" t="str">
        <f>IF(J564="","Not Provided",VLOOKUP(J564,YOE_correlation[],2,TRUE))</f>
        <v>3. Experienced</v>
      </c>
      <c r="L564">
        <v>50</v>
      </c>
      <c r="M564">
        <f t="shared" si="47"/>
        <v>50</v>
      </c>
      <c r="N564">
        <v>5</v>
      </c>
      <c r="O564" t="s">
        <v>53</v>
      </c>
      <c r="P564" t="str">
        <f t="shared" si="48"/>
        <v>Active</v>
      </c>
      <c r="Q564" s="1">
        <v>0.69</v>
      </c>
      <c r="R564" s="6">
        <f t="shared" si="49"/>
        <v>0.69</v>
      </c>
    </row>
    <row r="565" spans="1:18" x14ac:dyDescent="0.45">
      <c r="A565" t="s">
        <v>1190</v>
      </c>
      <c r="B565" t="s">
        <v>1191</v>
      </c>
      <c r="C565" t="str">
        <f t="shared" si="50"/>
        <v>Kathy Faulkner</v>
      </c>
      <c r="D565" t="s">
        <v>8</v>
      </c>
      <c r="E565" t="str">
        <f t="shared" si="46"/>
        <v>Female</v>
      </c>
      <c r="F565">
        <v>20</v>
      </c>
      <c r="G565" t="s">
        <v>48</v>
      </c>
      <c r="H565" t="s">
        <v>49</v>
      </c>
      <c r="I565" t="s">
        <v>18</v>
      </c>
      <c r="J565">
        <v>0</v>
      </c>
      <c r="K565" t="str">
        <f>IF(J565="","Not Provided",VLOOKUP(J565,YOE_correlation[],2,TRUE))</f>
        <v>1. Entry-level</v>
      </c>
      <c r="L565">
        <v>30</v>
      </c>
      <c r="M565">
        <f t="shared" si="47"/>
        <v>30</v>
      </c>
      <c r="N565">
        <v>4.8</v>
      </c>
      <c r="O565" t="s">
        <v>53</v>
      </c>
      <c r="P565" t="str">
        <f t="shared" si="48"/>
        <v>Active</v>
      </c>
      <c r="Q565" s="1">
        <v>0.68</v>
      </c>
      <c r="R565" s="6">
        <f t="shared" si="49"/>
        <v>0.68</v>
      </c>
    </row>
    <row r="566" spans="1:18" x14ac:dyDescent="0.45">
      <c r="A566" t="s">
        <v>1192</v>
      </c>
      <c r="B566" t="s">
        <v>1193</v>
      </c>
      <c r="C566" t="str">
        <f t="shared" si="50"/>
        <v>John Gonzales</v>
      </c>
      <c r="D566" t="s">
        <v>47</v>
      </c>
      <c r="E566" t="str">
        <f t="shared" si="46"/>
        <v>Male</v>
      </c>
      <c r="F566">
        <v>59</v>
      </c>
      <c r="G566" t="s">
        <v>52</v>
      </c>
      <c r="H566" t="s">
        <v>10</v>
      </c>
      <c r="I566" t="s">
        <v>74</v>
      </c>
      <c r="J566">
        <v>15</v>
      </c>
      <c r="K566" t="str">
        <f>IF(J566="","Not Provided",VLOOKUP(J566,YOE_correlation[],2,TRUE))</f>
        <v>3. Experienced</v>
      </c>
      <c r="L566" s="2">
        <v>50</v>
      </c>
      <c r="M566">
        <f t="shared" si="47"/>
        <v>50</v>
      </c>
      <c r="O566" t="s">
        <v>143</v>
      </c>
      <c r="P566" t="str">
        <f t="shared" si="48"/>
        <v>Not Active</v>
      </c>
      <c r="R566" s="6" t="str">
        <f t="shared" si="49"/>
        <v>Not Rated</v>
      </c>
    </row>
    <row r="567" spans="1:18" x14ac:dyDescent="0.45">
      <c r="A567" t="s">
        <v>1194</v>
      </c>
      <c r="B567" t="s">
        <v>1195</v>
      </c>
      <c r="C567" t="str">
        <f t="shared" si="50"/>
        <v>Shannon Luna</v>
      </c>
      <c r="D567" t="s">
        <v>26</v>
      </c>
      <c r="E567" t="str">
        <f t="shared" si="46"/>
        <v>Female</v>
      </c>
      <c r="F567">
        <v>42</v>
      </c>
      <c r="G567" t="s">
        <v>158</v>
      </c>
      <c r="H567" t="s">
        <v>159</v>
      </c>
      <c r="I567" t="s">
        <v>74</v>
      </c>
      <c r="J567">
        <v>22</v>
      </c>
      <c r="K567" t="str">
        <f>IF(J567="","Not Provided",VLOOKUP(J567,YOE_correlation[],2,TRUE))</f>
        <v>5. Expert / Veteran</v>
      </c>
      <c r="M567" t="str">
        <f t="shared" si="47"/>
        <v/>
      </c>
      <c r="N567">
        <v>2.9</v>
      </c>
      <c r="O567">
        <v>0</v>
      </c>
      <c r="P567" t="str">
        <f t="shared" si="48"/>
        <v>Not Active</v>
      </c>
      <c r="Q567" s="1">
        <v>0.61</v>
      </c>
      <c r="R567" s="6">
        <f t="shared" si="49"/>
        <v>0.61</v>
      </c>
    </row>
    <row r="568" spans="1:18" x14ac:dyDescent="0.45">
      <c r="A568" t="s">
        <v>1196</v>
      </c>
      <c r="B568" t="s">
        <v>1197</v>
      </c>
      <c r="C568" t="str">
        <f t="shared" si="50"/>
        <v>Stephanie Burton</v>
      </c>
      <c r="D568" t="s">
        <v>8</v>
      </c>
      <c r="E568" t="str">
        <f t="shared" si="46"/>
        <v>Female</v>
      </c>
      <c r="F568">
        <v>22</v>
      </c>
      <c r="G568" t="s">
        <v>48</v>
      </c>
      <c r="H568" t="s">
        <v>49</v>
      </c>
      <c r="I568" t="s">
        <v>58</v>
      </c>
      <c r="J568">
        <v>3</v>
      </c>
      <c r="K568" t="str">
        <f>IF(J568="","Not Provided",VLOOKUP(J568,YOE_correlation[],2,TRUE))</f>
        <v>1. Entry-level</v>
      </c>
      <c r="M568" t="str">
        <f t="shared" si="47"/>
        <v/>
      </c>
      <c r="N568">
        <v>3</v>
      </c>
      <c r="O568" t="b">
        <v>1</v>
      </c>
      <c r="P568" t="str">
        <f t="shared" si="48"/>
        <v>Active</v>
      </c>
      <c r="Q568" s="1">
        <v>0.96</v>
      </c>
      <c r="R568" s="6">
        <f t="shared" si="49"/>
        <v>0.96</v>
      </c>
    </row>
    <row r="569" spans="1:18" x14ac:dyDescent="0.45">
      <c r="A569" t="s">
        <v>1198</v>
      </c>
      <c r="B569" t="s">
        <v>1199</v>
      </c>
      <c r="C569" t="str">
        <f t="shared" si="50"/>
        <v>Kevin Gonzales</v>
      </c>
      <c r="D569" t="s">
        <v>77</v>
      </c>
      <c r="E569" t="str">
        <f t="shared" si="46"/>
        <v>Male</v>
      </c>
      <c r="F569">
        <v>41</v>
      </c>
      <c r="G569" t="s">
        <v>112</v>
      </c>
      <c r="H569" t="s">
        <v>10</v>
      </c>
      <c r="I569" t="s">
        <v>63</v>
      </c>
      <c r="J569">
        <v>11</v>
      </c>
      <c r="K569" t="str">
        <f>IF(J569="","Not Provided",VLOOKUP(J569,YOE_correlation[],2,TRUE))</f>
        <v>3. Experienced</v>
      </c>
      <c r="L569">
        <v>50</v>
      </c>
      <c r="M569">
        <f t="shared" si="47"/>
        <v>50</v>
      </c>
      <c r="N569">
        <v>3.5</v>
      </c>
      <c r="O569">
        <v>1</v>
      </c>
      <c r="P569" t="str">
        <f t="shared" si="48"/>
        <v>Active</v>
      </c>
      <c r="Q569" s="1">
        <v>0.68</v>
      </c>
      <c r="R569" s="6">
        <f t="shared" si="49"/>
        <v>0.68</v>
      </c>
    </row>
    <row r="570" spans="1:18" x14ac:dyDescent="0.45">
      <c r="A570" t="s">
        <v>1200</v>
      </c>
      <c r="B570" t="s">
        <v>1201</v>
      </c>
      <c r="C570" t="str">
        <f t="shared" si="50"/>
        <v>Dawn Hardy</v>
      </c>
      <c r="D570" t="s">
        <v>62</v>
      </c>
      <c r="E570" t="str">
        <f t="shared" si="46"/>
        <v>Female</v>
      </c>
      <c r="F570">
        <v>25</v>
      </c>
      <c r="G570" t="s">
        <v>56</v>
      </c>
      <c r="H570" t="s">
        <v>57</v>
      </c>
      <c r="I570" t="s">
        <v>23</v>
      </c>
      <c r="J570">
        <v>5</v>
      </c>
      <c r="K570" t="str">
        <f>IF(J570="","Not Provided",VLOOKUP(J570,YOE_correlation[],2,TRUE))</f>
        <v>1. Entry-level</v>
      </c>
      <c r="L570">
        <v>40</v>
      </c>
      <c r="M570">
        <f t="shared" si="47"/>
        <v>40</v>
      </c>
      <c r="O570" t="b">
        <v>1</v>
      </c>
      <c r="P570" t="str">
        <f t="shared" si="48"/>
        <v>Active</v>
      </c>
      <c r="Q570" s="1">
        <v>0.75</v>
      </c>
      <c r="R570" s="6">
        <f t="shared" si="49"/>
        <v>0.75</v>
      </c>
    </row>
    <row r="571" spans="1:18" x14ac:dyDescent="0.45">
      <c r="A571" t="s">
        <v>1202</v>
      </c>
      <c r="B571" t="s">
        <v>1203</v>
      </c>
      <c r="C571" t="str">
        <f t="shared" si="50"/>
        <v>Margaret Perkins</v>
      </c>
      <c r="D571" t="s">
        <v>2</v>
      </c>
      <c r="E571" t="str">
        <f t="shared" si="46"/>
        <v>Female</v>
      </c>
      <c r="F571">
        <v>38</v>
      </c>
      <c r="G571" t="s">
        <v>112</v>
      </c>
      <c r="H571" t="s">
        <v>10</v>
      </c>
      <c r="I571" t="s">
        <v>58</v>
      </c>
      <c r="J571">
        <v>3</v>
      </c>
      <c r="K571" t="str">
        <f>IF(J571="","Not Provided",VLOOKUP(J571,YOE_correlation[],2,TRUE))</f>
        <v>1. Entry-level</v>
      </c>
      <c r="L571">
        <v>40</v>
      </c>
      <c r="M571">
        <f t="shared" si="47"/>
        <v>40</v>
      </c>
      <c r="N571">
        <v>4.7</v>
      </c>
      <c r="O571">
        <v>0</v>
      </c>
      <c r="P571" t="str">
        <f t="shared" si="48"/>
        <v>Not Active</v>
      </c>
      <c r="Q571" s="1">
        <v>0.69</v>
      </c>
      <c r="R571" s="6">
        <f t="shared" si="49"/>
        <v>0.69</v>
      </c>
    </row>
    <row r="572" spans="1:18" x14ac:dyDescent="0.45">
      <c r="A572" t="s">
        <v>1204</v>
      </c>
      <c r="B572" t="s">
        <v>1205</v>
      </c>
      <c r="C572" t="str">
        <f t="shared" si="50"/>
        <v>Amanda Vargas</v>
      </c>
      <c r="D572" t="s">
        <v>26</v>
      </c>
      <c r="E572" t="str">
        <f t="shared" si="46"/>
        <v>Female</v>
      </c>
      <c r="F572">
        <v>43</v>
      </c>
      <c r="G572" t="s">
        <v>44</v>
      </c>
      <c r="H572" t="s">
        <v>10</v>
      </c>
      <c r="I572" t="s">
        <v>74</v>
      </c>
      <c r="J572">
        <v>1</v>
      </c>
      <c r="K572" t="str">
        <f>IF(J572="","Not Provided",VLOOKUP(J572,YOE_correlation[],2,TRUE))</f>
        <v>1. Entry-level</v>
      </c>
      <c r="M572" t="str">
        <f t="shared" si="47"/>
        <v/>
      </c>
      <c r="N572">
        <v>2.9</v>
      </c>
      <c r="O572" t="s">
        <v>143</v>
      </c>
      <c r="P572" t="str">
        <f t="shared" si="48"/>
        <v>Not Active</v>
      </c>
      <c r="Q572" s="1">
        <v>0.78</v>
      </c>
      <c r="R572" s="6">
        <f t="shared" si="49"/>
        <v>0.78</v>
      </c>
    </row>
    <row r="573" spans="1:18" x14ac:dyDescent="0.45">
      <c r="A573" t="s">
        <v>1206</v>
      </c>
      <c r="B573" t="s">
        <v>1207</v>
      </c>
      <c r="C573" t="str">
        <f t="shared" si="50"/>
        <v>Tonya Gonzalez</v>
      </c>
      <c r="D573" t="s">
        <v>22</v>
      </c>
      <c r="E573" t="str">
        <f t="shared" si="46"/>
        <v>Female</v>
      </c>
      <c r="F573">
        <v>54</v>
      </c>
      <c r="G573" t="s">
        <v>162</v>
      </c>
      <c r="H573" t="s">
        <v>57</v>
      </c>
      <c r="I573" t="s">
        <v>31</v>
      </c>
      <c r="J573">
        <v>1</v>
      </c>
      <c r="K573" t="str">
        <f>IF(J573="","Not Provided",VLOOKUP(J573,YOE_correlation[],2,TRUE))</f>
        <v>1. Entry-level</v>
      </c>
      <c r="L573">
        <v>75</v>
      </c>
      <c r="M573">
        <f t="shared" si="47"/>
        <v>75</v>
      </c>
      <c r="N573">
        <v>4.4000000000000004</v>
      </c>
      <c r="O573" t="s">
        <v>59</v>
      </c>
      <c r="P573" t="str">
        <f t="shared" si="48"/>
        <v>Active</v>
      </c>
      <c r="R573" s="6" t="str">
        <f t="shared" si="49"/>
        <v>Not Rated</v>
      </c>
    </row>
    <row r="574" spans="1:18" x14ac:dyDescent="0.45">
      <c r="A574" t="s">
        <v>1208</v>
      </c>
      <c r="B574" t="s">
        <v>1209</v>
      </c>
      <c r="C574" t="str">
        <f t="shared" si="50"/>
        <v>Elizabeth Bowman</v>
      </c>
      <c r="D574" t="s">
        <v>22</v>
      </c>
      <c r="E574" t="str">
        <f t="shared" si="46"/>
        <v>Female</v>
      </c>
      <c r="F574">
        <v>31</v>
      </c>
      <c r="G574" t="s">
        <v>35</v>
      </c>
      <c r="H574" t="s">
        <v>36</v>
      </c>
      <c r="I574" t="s">
        <v>11</v>
      </c>
      <c r="J574">
        <v>2</v>
      </c>
      <c r="K574" t="str">
        <f>IF(J574="","Not Provided",VLOOKUP(J574,YOE_correlation[],2,TRUE))</f>
        <v>1. Entry-level</v>
      </c>
      <c r="L574">
        <v>40</v>
      </c>
      <c r="M574">
        <f t="shared" si="47"/>
        <v>40</v>
      </c>
      <c r="N574">
        <v>2.2999999999999998</v>
      </c>
      <c r="O574" t="s">
        <v>19</v>
      </c>
      <c r="P574" t="str">
        <f t="shared" si="48"/>
        <v>Not Active</v>
      </c>
      <c r="Q574" s="1">
        <v>0.98</v>
      </c>
      <c r="R574" s="6">
        <f t="shared" si="49"/>
        <v>0.98</v>
      </c>
    </row>
    <row r="575" spans="1:18" x14ac:dyDescent="0.45">
      <c r="A575" t="s">
        <v>1210</v>
      </c>
      <c r="B575" t="s">
        <v>1211</v>
      </c>
      <c r="C575" t="str">
        <f t="shared" si="50"/>
        <v>Ariana Pittman</v>
      </c>
      <c r="D575" t="s">
        <v>2</v>
      </c>
      <c r="E575" t="str">
        <f t="shared" si="46"/>
        <v>Female</v>
      </c>
      <c r="F575">
        <v>56</v>
      </c>
      <c r="G575" t="s">
        <v>162</v>
      </c>
      <c r="H575" t="s">
        <v>57</v>
      </c>
      <c r="I575" t="s">
        <v>31</v>
      </c>
      <c r="J575">
        <v>3</v>
      </c>
      <c r="K575" t="str">
        <f>IF(J575="","Not Provided",VLOOKUP(J575,YOE_correlation[],2,TRUE))</f>
        <v>1. Entry-level</v>
      </c>
      <c r="L575" s="2">
        <v>30</v>
      </c>
      <c r="M575">
        <f t="shared" si="47"/>
        <v>30</v>
      </c>
      <c r="N575">
        <v>3.7</v>
      </c>
      <c r="P575" t="str">
        <f t="shared" si="48"/>
        <v>Not Reported</v>
      </c>
      <c r="Q575" s="1">
        <v>0.83</v>
      </c>
      <c r="R575" s="6">
        <f t="shared" si="49"/>
        <v>0.83</v>
      </c>
    </row>
    <row r="576" spans="1:18" x14ac:dyDescent="0.45">
      <c r="A576" t="s">
        <v>1212</v>
      </c>
      <c r="B576" t="s">
        <v>1213</v>
      </c>
      <c r="C576" t="str">
        <f t="shared" si="50"/>
        <v>Antonio Johnson</v>
      </c>
      <c r="D576" t="s">
        <v>47</v>
      </c>
      <c r="E576" t="str">
        <f t="shared" si="46"/>
        <v>Male</v>
      </c>
      <c r="F576">
        <v>46</v>
      </c>
      <c r="G576" t="s">
        <v>162</v>
      </c>
      <c r="H576" t="s">
        <v>57</v>
      </c>
      <c r="I576" t="s">
        <v>18</v>
      </c>
      <c r="J576">
        <v>11</v>
      </c>
      <c r="K576" t="str">
        <f>IF(J576="","Not Provided",VLOOKUP(J576,YOE_correlation[],2,TRUE))</f>
        <v>3. Experienced</v>
      </c>
      <c r="M576" t="str">
        <f t="shared" si="47"/>
        <v/>
      </c>
      <c r="N576">
        <v>1.8</v>
      </c>
      <c r="O576">
        <v>1</v>
      </c>
      <c r="P576" t="str">
        <f t="shared" si="48"/>
        <v>Active</v>
      </c>
      <c r="Q576" s="1">
        <v>0.91</v>
      </c>
      <c r="R576" s="6">
        <f t="shared" si="49"/>
        <v>0.91</v>
      </c>
    </row>
    <row r="577" spans="1:18" x14ac:dyDescent="0.45">
      <c r="A577" t="s">
        <v>1214</v>
      </c>
      <c r="B577" t="s">
        <v>1215</v>
      </c>
      <c r="C577" t="str">
        <f t="shared" si="50"/>
        <v>Justin Lang</v>
      </c>
      <c r="D577" t="s">
        <v>82</v>
      </c>
      <c r="E577" t="str">
        <f t="shared" si="46"/>
        <v>Male</v>
      </c>
      <c r="F577">
        <v>60</v>
      </c>
      <c r="G577" t="s">
        <v>123</v>
      </c>
      <c r="H577" t="s">
        <v>124</v>
      </c>
      <c r="I577" t="s">
        <v>31</v>
      </c>
      <c r="K577" t="str">
        <f>IF(J577="","Not Provided",VLOOKUP(J577,YOE_correlation[],2,TRUE))</f>
        <v>Not Provided</v>
      </c>
      <c r="L577">
        <v>100</v>
      </c>
      <c r="M577">
        <f t="shared" si="47"/>
        <v>100</v>
      </c>
      <c r="N577">
        <v>0</v>
      </c>
      <c r="O577">
        <v>1</v>
      </c>
      <c r="P577" t="str">
        <f t="shared" si="48"/>
        <v>Active</v>
      </c>
      <c r="Q577" s="1">
        <v>0.96</v>
      </c>
      <c r="R577" s="6">
        <f t="shared" si="49"/>
        <v>0.96</v>
      </c>
    </row>
    <row r="578" spans="1:18" x14ac:dyDescent="0.45">
      <c r="A578" t="s">
        <v>1216</v>
      </c>
      <c r="B578" t="s">
        <v>1217</v>
      </c>
      <c r="C578" t="str">
        <f t="shared" si="50"/>
        <v>Kelli Ramirez</v>
      </c>
      <c r="D578" t="s">
        <v>22</v>
      </c>
      <c r="E578" t="str">
        <f t="shared" si="46"/>
        <v>Female</v>
      </c>
      <c r="F578">
        <v>28</v>
      </c>
      <c r="G578" t="s">
        <v>97</v>
      </c>
      <c r="H578" t="s">
        <v>98</v>
      </c>
      <c r="I578" t="s">
        <v>18</v>
      </c>
      <c r="J578">
        <v>2</v>
      </c>
      <c r="K578" t="str">
        <f>IF(J578="","Not Provided",VLOOKUP(J578,YOE_correlation[],2,TRUE))</f>
        <v>1. Entry-level</v>
      </c>
      <c r="L578" t="s">
        <v>83</v>
      </c>
      <c r="M578">
        <f t="shared" si="47"/>
        <v>50</v>
      </c>
      <c r="O578">
        <v>1</v>
      </c>
      <c r="P578" t="str">
        <f t="shared" si="48"/>
        <v>Active</v>
      </c>
      <c r="Q578" s="1">
        <v>0.85</v>
      </c>
      <c r="R578" s="6">
        <f t="shared" si="49"/>
        <v>0.85</v>
      </c>
    </row>
    <row r="579" spans="1:18" x14ac:dyDescent="0.45">
      <c r="A579" t="s">
        <v>1218</v>
      </c>
      <c r="B579" t="s">
        <v>1219</v>
      </c>
      <c r="C579" t="str">
        <f t="shared" si="50"/>
        <v>Deborah Torres</v>
      </c>
      <c r="D579" t="s">
        <v>22</v>
      </c>
      <c r="E579" t="str">
        <f t="shared" ref="E579:E642" si="51">IF(LOWER(LEFT(D579,1))="f", "Female", "Male")</f>
        <v>Female</v>
      </c>
      <c r="F579">
        <v>43</v>
      </c>
      <c r="G579" t="s">
        <v>35</v>
      </c>
      <c r="H579" t="s">
        <v>36</v>
      </c>
      <c r="I579" t="s">
        <v>23</v>
      </c>
      <c r="J579">
        <v>20</v>
      </c>
      <c r="K579" t="str">
        <f>IF(J579="","Not Provided",VLOOKUP(J579,YOE_correlation[],2,TRUE))</f>
        <v>4. Senior</v>
      </c>
      <c r="L579" t="s">
        <v>94</v>
      </c>
      <c r="M579">
        <f t="shared" ref="M579:M642" si="52">IFERROR(--_xlfn.REGEXREPLACE(L579,"[^0-9.]",""),"")</f>
        <v>30</v>
      </c>
      <c r="N579">
        <v>2.7</v>
      </c>
      <c r="O579" t="b">
        <v>0</v>
      </c>
      <c r="P579" t="str">
        <f t="shared" ref="P579:P642" si="53">IF(O579="","Not Reported",IF(_xlfn.REGEXTEST(TRIM(UPPER(O579)),"^(1|Y|YES|TRUE)$",1),"Active","Not Active"))</f>
        <v>Not Active</v>
      </c>
      <c r="Q579" s="1">
        <v>0.72</v>
      </c>
      <c r="R579" s="6">
        <f t="shared" ref="R579:R642" si="54">IF(
    Q579="",
    "Not Rated",
    IF(
        RIGHT(TRIM(Q579),1)="%",
        VALUE(_xlfn.REGEXREPLACE(Q579,"%",""))/100,
        IF(Q579&gt;1, Q579/100,Q579)
    )
)</f>
        <v>0.72</v>
      </c>
    </row>
    <row r="580" spans="1:18" x14ac:dyDescent="0.45">
      <c r="A580" t="s">
        <v>1220</v>
      </c>
      <c r="B580" t="s">
        <v>1221</v>
      </c>
      <c r="C580" t="str">
        <f t="shared" si="50"/>
        <v>Joseph Horn</v>
      </c>
      <c r="D580" t="s">
        <v>47</v>
      </c>
      <c r="E580" t="str">
        <f t="shared" si="51"/>
        <v>Male</v>
      </c>
      <c r="F580">
        <v>41</v>
      </c>
      <c r="G580" t="s">
        <v>119</v>
      </c>
      <c r="H580" t="s">
        <v>120</v>
      </c>
      <c r="I580" t="s">
        <v>23</v>
      </c>
      <c r="J580">
        <v>11</v>
      </c>
      <c r="K580" t="str">
        <f>IF(J580="","Not Provided",VLOOKUP(J580,YOE_correlation[],2,TRUE))</f>
        <v>3. Experienced</v>
      </c>
      <c r="L580" s="2">
        <v>20</v>
      </c>
      <c r="M580">
        <f t="shared" si="52"/>
        <v>20</v>
      </c>
      <c r="N580">
        <v>4.7</v>
      </c>
      <c r="P580" t="str">
        <f t="shared" si="53"/>
        <v>Not Reported</v>
      </c>
      <c r="Q580" s="1">
        <v>0.69</v>
      </c>
      <c r="R580" s="6">
        <f t="shared" si="54"/>
        <v>0.69</v>
      </c>
    </row>
    <row r="581" spans="1:18" x14ac:dyDescent="0.45">
      <c r="A581" t="s">
        <v>1222</v>
      </c>
      <c r="B581" t="s">
        <v>1223</v>
      </c>
      <c r="C581" t="str">
        <f t="shared" si="50"/>
        <v>Christopher Robinson</v>
      </c>
      <c r="D581" t="s">
        <v>15</v>
      </c>
      <c r="E581" t="str">
        <f t="shared" si="51"/>
        <v>Male</v>
      </c>
      <c r="F581">
        <v>41</v>
      </c>
      <c r="G581" t="s">
        <v>52</v>
      </c>
      <c r="H581" t="s">
        <v>10</v>
      </c>
      <c r="I581" t="s">
        <v>74</v>
      </c>
      <c r="J581">
        <v>0</v>
      </c>
      <c r="K581" t="str">
        <f>IF(J581="","Not Provided",VLOOKUP(J581,YOE_correlation[],2,TRUE))</f>
        <v>1. Entry-level</v>
      </c>
      <c r="L581" s="2">
        <v>20</v>
      </c>
      <c r="M581">
        <f t="shared" si="52"/>
        <v>20</v>
      </c>
      <c r="N581">
        <v>3.1</v>
      </c>
      <c r="O581">
        <v>0</v>
      </c>
      <c r="P581" t="str">
        <f t="shared" si="53"/>
        <v>Not Active</v>
      </c>
      <c r="Q581">
        <v>90</v>
      </c>
      <c r="R581" s="6">
        <f t="shared" si="54"/>
        <v>0.9</v>
      </c>
    </row>
    <row r="582" spans="1:18" x14ac:dyDescent="0.45">
      <c r="A582" t="s">
        <v>1224</v>
      </c>
      <c r="B582" t="s">
        <v>1225</v>
      </c>
      <c r="C582" t="str">
        <f t="shared" si="50"/>
        <v>Sandra Mccormick</v>
      </c>
      <c r="D582" t="s">
        <v>22</v>
      </c>
      <c r="E582" t="str">
        <f t="shared" si="51"/>
        <v>Female</v>
      </c>
      <c r="F582">
        <v>40</v>
      </c>
      <c r="G582" t="s">
        <v>52</v>
      </c>
      <c r="H582" t="s">
        <v>10</v>
      </c>
      <c r="I582" t="s">
        <v>11</v>
      </c>
      <c r="J582">
        <v>20</v>
      </c>
      <c r="K582" t="str">
        <f>IF(J582="","Not Provided",VLOOKUP(J582,YOE_correlation[],2,TRUE))</f>
        <v>4. Senior</v>
      </c>
      <c r="L582">
        <v>20</v>
      </c>
      <c r="M582">
        <f t="shared" si="52"/>
        <v>20</v>
      </c>
      <c r="N582">
        <v>2.2999999999999998</v>
      </c>
      <c r="O582">
        <v>0</v>
      </c>
      <c r="P582" t="str">
        <f t="shared" si="53"/>
        <v>Not Active</v>
      </c>
      <c r="Q582" s="1">
        <v>0.92</v>
      </c>
      <c r="R582" s="6">
        <f t="shared" si="54"/>
        <v>0.92</v>
      </c>
    </row>
    <row r="583" spans="1:18" x14ac:dyDescent="0.45">
      <c r="A583" t="s">
        <v>1226</v>
      </c>
      <c r="B583" t="s">
        <v>1227</v>
      </c>
      <c r="C583" t="str">
        <f t="shared" si="50"/>
        <v>Michael Holland</v>
      </c>
      <c r="D583" t="s">
        <v>82</v>
      </c>
      <c r="E583" t="str">
        <f t="shared" si="51"/>
        <v>Male</v>
      </c>
      <c r="F583">
        <v>45</v>
      </c>
      <c r="G583" t="s">
        <v>16</v>
      </c>
      <c r="H583" t="s">
        <v>17</v>
      </c>
      <c r="I583" t="s">
        <v>74</v>
      </c>
      <c r="J583">
        <v>3</v>
      </c>
      <c r="K583" t="str">
        <f>IF(J583="","Not Provided",VLOOKUP(J583,YOE_correlation[],2,TRUE))</f>
        <v>1. Entry-level</v>
      </c>
      <c r="L583" t="s">
        <v>296</v>
      </c>
      <c r="M583">
        <f t="shared" si="52"/>
        <v>20</v>
      </c>
      <c r="N583">
        <v>1.3</v>
      </c>
      <c r="O583" t="s">
        <v>59</v>
      </c>
      <c r="P583" t="str">
        <f t="shared" si="53"/>
        <v>Active</v>
      </c>
      <c r="Q583" s="1">
        <v>0.91</v>
      </c>
      <c r="R583" s="6">
        <f t="shared" si="54"/>
        <v>0.91</v>
      </c>
    </row>
    <row r="584" spans="1:18" x14ac:dyDescent="0.45">
      <c r="A584" t="s">
        <v>1228</v>
      </c>
      <c r="B584" t="s">
        <v>1229</v>
      </c>
      <c r="C584" t="str">
        <f t="shared" si="50"/>
        <v>Kenneth Stevenson</v>
      </c>
      <c r="D584" t="s">
        <v>47</v>
      </c>
      <c r="E584" t="str">
        <f t="shared" si="51"/>
        <v>Male</v>
      </c>
      <c r="F584">
        <v>47</v>
      </c>
      <c r="G584" t="s">
        <v>123</v>
      </c>
      <c r="H584" t="s">
        <v>124</v>
      </c>
      <c r="I584" t="s">
        <v>74</v>
      </c>
      <c r="J584">
        <v>28</v>
      </c>
      <c r="K584" t="str">
        <f>IF(J584="","Not Provided",VLOOKUP(J584,YOE_correlation[],2,TRUE))</f>
        <v>5. Expert / Veteran</v>
      </c>
      <c r="L584" t="s">
        <v>83</v>
      </c>
      <c r="M584">
        <f t="shared" si="52"/>
        <v>50</v>
      </c>
      <c r="N584">
        <v>2.9</v>
      </c>
      <c r="O584" t="b">
        <v>1</v>
      </c>
      <c r="P584" t="str">
        <f t="shared" si="53"/>
        <v>Active</v>
      </c>
      <c r="R584" s="6" t="str">
        <f t="shared" si="54"/>
        <v>Not Rated</v>
      </c>
    </row>
    <row r="585" spans="1:18" x14ac:dyDescent="0.45">
      <c r="A585" t="s">
        <v>1230</v>
      </c>
      <c r="B585" t="s">
        <v>1231</v>
      </c>
      <c r="C585" t="str">
        <f t="shared" si="50"/>
        <v>Timothy Bennett</v>
      </c>
      <c r="D585" t="s">
        <v>34</v>
      </c>
      <c r="E585" t="str">
        <f t="shared" si="51"/>
        <v>Male</v>
      </c>
      <c r="F585">
        <v>34</v>
      </c>
      <c r="G585" t="s">
        <v>78</v>
      </c>
      <c r="H585" t="s">
        <v>79</v>
      </c>
      <c r="I585" t="s">
        <v>37</v>
      </c>
      <c r="J585">
        <v>0</v>
      </c>
      <c r="K585" t="str">
        <f>IF(J585="","Not Provided",VLOOKUP(J585,YOE_correlation[],2,TRUE))</f>
        <v>1. Entry-level</v>
      </c>
      <c r="L585">
        <v>40</v>
      </c>
      <c r="M585">
        <f t="shared" si="52"/>
        <v>40</v>
      </c>
      <c r="N585">
        <v>3.3</v>
      </c>
      <c r="O585">
        <v>0</v>
      </c>
      <c r="P585" t="str">
        <f t="shared" si="53"/>
        <v>Not Active</v>
      </c>
      <c r="Q585" s="1">
        <v>0.98</v>
      </c>
      <c r="R585" s="6">
        <f t="shared" si="54"/>
        <v>0.98</v>
      </c>
    </row>
    <row r="586" spans="1:18" x14ac:dyDescent="0.45">
      <c r="A586" t="s">
        <v>1232</v>
      </c>
      <c r="B586" t="s">
        <v>1233</v>
      </c>
      <c r="C586" t="str">
        <f t="shared" si="50"/>
        <v>Gregory Randall</v>
      </c>
      <c r="D586" t="s">
        <v>77</v>
      </c>
      <c r="E586" t="str">
        <f t="shared" si="51"/>
        <v>Male</v>
      </c>
      <c r="F586">
        <v>47</v>
      </c>
      <c r="G586" t="s">
        <v>44</v>
      </c>
      <c r="H586" t="s">
        <v>10</v>
      </c>
      <c r="I586" t="s">
        <v>58</v>
      </c>
      <c r="J586">
        <v>4</v>
      </c>
      <c r="K586" t="str">
        <f>IF(J586="","Not Provided",VLOOKUP(J586,YOE_correlation[],2,TRUE))</f>
        <v>1. Entry-level</v>
      </c>
      <c r="L586" t="s">
        <v>296</v>
      </c>
      <c r="M586">
        <f t="shared" si="52"/>
        <v>20</v>
      </c>
      <c r="N586">
        <v>4.2</v>
      </c>
      <c r="P586" t="str">
        <f t="shared" si="53"/>
        <v>Not Reported</v>
      </c>
      <c r="Q586" s="1">
        <v>0.82</v>
      </c>
      <c r="R586" s="6">
        <f t="shared" si="54"/>
        <v>0.82</v>
      </c>
    </row>
    <row r="587" spans="1:18" x14ac:dyDescent="0.45">
      <c r="A587" t="s">
        <v>1234</v>
      </c>
      <c r="B587" t="s">
        <v>1235</v>
      </c>
      <c r="C587" t="str">
        <f t="shared" si="50"/>
        <v>Charles Martinez</v>
      </c>
      <c r="D587" t="s">
        <v>77</v>
      </c>
      <c r="E587" t="str">
        <f t="shared" si="51"/>
        <v>Male</v>
      </c>
      <c r="F587">
        <v>32</v>
      </c>
      <c r="G587" t="s">
        <v>162</v>
      </c>
      <c r="H587" t="s">
        <v>57</v>
      </c>
      <c r="I587" t="s">
        <v>58</v>
      </c>
      <c r="J587">
        <v>9</v>
      </c>
      <c r="K587" t="str">
        <f>IF(J587="","Not Provided",VLOOKUP(J587,YOE_correlation[],2,TRUE))</f>
        <v>2. Intermediate</v>
      </c>
      <c r="L587" t="s">
        <v>41</v>
      </c>
      <c r="M587">
        <f t="shared" si="52"/>
        <v>40</v>
      </c>
      <c r="N587">
        <v>1.3</v>
      </c>
      <c r="O587" t="b">
        <v>1</v>
      </c>
      <c r="P587" t="str">
        <f t="shared" si="53"/>
        <v>Active</v>
      </c>
      <c r="Q587" s="1">
        <v>0.83</v>
      </c>
      <c r="R587" s="6">
        <f t="shared" si="54"/>
        <v>0.83</v>
      </c>
    </row>
    <row r="588" spans="1:18" x14ac:dyDescent="0.45">
      <c r="A588" t="s">
        <v>1236</v>
      </c>
      <c r="B588" t="s">
        <v>1237</v>
      </c>
      <c r="C588" t="str">
        <f t="shared" si="50"/>
        <v>James Hall</v>
      </c>
      <c r="D588" t="s">
        <v>77</v>
      </c>
      <c r="E588" t="str">
        <f t="shared" si="51"/>
        <v>Male</v>
      </c>
      <c r="F588">
        <v>28</v>
      </c>
      <c r="G588" t="s">
        <v>52</v>
      </c>
      <c r="H588" t="s">
        <v>10</v>
      </c>
      <c r="I588" t="s">
        <v>11</v>
      </c>
      <c r="J588">
        <v>2</v>
      </c>
      <c r="K588" t="str">
        <f>IF(J588="","Not Provided",VLOOKUP(J588,YOE_correlation[],2,TRUE))</f>
        <v>1. Entry-level</v>
      </c>
      <c r="L588" s="2">
        <v>100</v>
      </c>
      <c r="M588">
        <f t="shared" si="52"/>
        <v>100</v>
      </c>
      <c r="N588">
        <v>4.4000000000000004</v>
      </c>
      <c r="O588" t="b">
        <v>1</v>
      </c>
      <c r="P588" t="str">
        <f t="shared" si="53"/>
        <v>Active</v>
      </c>
      <c r="R588" s="6" t="str">
        <f t="shared" si="54"/>
        <v>Not Rated</v>
      </c>
    </row>
    <row r="589" spans="1:18" x14ac:dyDescent="0.45">
      <c r="A589" t="s">
        <v>1238</v>
      </c>
      <c r="B589" t="s">
        <v>1239</v>
      </c>
      <c r="C589" t="str">
        <f t="shared" si="50"/>
        <v>Michael Garcia</v>
      </c>
      <c r="D589" t="s">
        <v>34</v>
      </c>
      <c r="E589" t="str">
        <f t="shared" si="51"/>
        <v>Male</v>
      </c>
      <c r="F589">
        <v>32</v>
      </c>
      <c r="G589" t="s">
        <v>9</v>
      </c>
      <c r="H589" t="s">
        <v>10</v>
      </c>
      <c r="I589" t="s">
        <v>74</v>
      </c>
      <c r="J589">
        <v>1</v>
      </c>
      <c r="K589" t="str">
        <f>IF(J589="","Not Provided",VLOOKUP(J589,YOE_correlation[],2,TRUE))</f>
        <v>1. Entry-level</v>
      </c>
      <c r="L589">
        <v>100</v>
      </c>
      <c r="M589">
        <f t="shared" si="52"/>
        <v>100</v>
      </c>
      <c r="N589">
        <v>3.4</v>
      </c>
      <c r="O589" t="b">
        <v>1</v>
      </c>
      <c r="P589" t="str">
        <f t="shared" si="53"/>
        <v>Active</v>
      </c>
      <c r="R589" s="6" t="str">
        <f t="shared" si="54"/>
        <v>Not Rated</v>
      </c>
    </row>
    <row r="590" spans="1:18" x14ac:dyDescent="0.45">
      <c r="A590" t="s">
        <v>1240</v>
      </c>
      <c r="B590" t="s">
        <v>1241</v>
      </c>
      <c r="C590" t="str">
        <f t="shared" si="50"/>
        <v>Michele Duran</v>
      </c>
      <c r="D590" t="s">
        <v>22</v>
      </c>
      <c r="E590" t="str">
        <f t="shared" si="51"/>
        <v>Female</v>
      </c>
      <c r="F590">
        <v>49</v>
      </c>
      <c r="G590" t="s">
        <v>29</v>
      </c>
      <c r="H590" t="s">
        <v>30</v>
      </c>
      <c r="I590" t="s">
        <v>31</v>
      </c>
      <c r="J590">
        <v>2</v>
      </c>
      <c r="K590" t="str">
        <f>IF(J590="","Not Provided",VLOOKUP(J590,YOE_correlation[],2,TRUE))</f>
        <v>1. Entry-level</v>
      </c>
      <c r="L590" s="2">
        <v>100</v>
      </c>
      <c r="M590">
        <f t="shared" si="52"/>
        <v>100</v>
      </c>
      <c r="N590">
        <v>3.4</v>
      </c>
      <c r="O590">
        <v>1</v>
      </c>
      <c r="P590" t="str">
        <f t="shared" si="53"/>
        <v>Active</v>
      </c>
      <c r="Q590" s="1">
        <v>0.85</v>
      </c>
      <c r="R590" s="6">
        <f t="shared" si="54"/>
        <v>0.85</v>
      </c>
    </row>
    <row r="591" spans="1:18" x14ac:dyDescent="0.45">
      <c r="A591" t="s">
        <v>1242</v>
      </c>
      <c r="B591" t="s">
        <v>1243</v>
      </c>
      <c r="C591" t="str">
        <f t="shared" si="50"/>
        <v>Jessica Gray</v>
      </c>
      <c r="D591" t="s">
        <v>2</v>
      </c>
      <c r="E591" t="str">
        <f t="shared" si="51"/>
        <v>Female</v>
      </c>
      <c r="F591">
        <v>36</v>
      </c>
      <c r="G591" t="s">
        <v>56</v>
      </c>
      <c r="H591" t="s">
        <v>57</v>
      </c>
      <c r="I591" t="s">
        <v>11</v>
      </c>
      <c r="J591">
        <v>16</v>
      </c>
      <c r="K591" t="str">
        <f>IF(J591="","Not Provided",VLOOKUP(J591,YOE_correlation[],2,TRUE))</f>
        <v>4. Senior</v>
      </c>
      <c r="L591" t="s">
        <v>296</v>
      </c>
      <c r="M591">
        <f t="shared" si="52"/>
        <v>20</v>
      </c>
      <c r="N591">
        <v>3.2</v>
      </c>
      <c r="P591" t="str">
        <f t="shared" si="53"/>
        <v>Not Reported</v>
      </c>
      <c r="R591" s="6" t="str">
        <f t="shared" si="54"/>
        <v>Not Rated</v>
      </c>
    </row>
    <row r="592" spans="1:18" x14ac:dyDescent="0.45">
      <c r="A592" t="s">
        <v>1244</v>
      </c>
      <c r="B592" t="s">
        <v>1245</v>
      </c>
      <c r="C592" t="str">
        <f t="shared" ref="C592:C601" si="55">B592</f>
        <v>Keith Shaffer</v>
      </c>
      <c r="D592" t="s">
        <v>77</v>
      </c>
      <c r="E592" t="str">
        <f t="shared" si="51"/>
        <v>Male</v>
      </c>
      <c r="F592">
        <v>59</v>
      </c>
      <c r="G592" t="s">
        <v>162</v>
      </c>
      <c r="H592" t="s">
        <v>57</v>
      </c>
      <c r="I592" t="s">
        <v>5</v>
      </c>
      <c r="J592">
        <v>22</v>
      </c>
      <c r="K592" t="str">
        <f>IF(J592="","Not Provided",VLOOKUP(J592,YOE_correlation[],2,TRUE))</f>
        <v>5. Expert / Veteran</v>
      </c>
      <c r="L592" t="s">
        <v>296</v>
      </c>
      <c r="M592">
        <f t="shared" si="52"/>
        <v>20</v>
      </c>
      <c r="N592">
        <v>3.6</v>
      </c>
      <c r="O592" t="s">
        <v>19</v>
      </c>
      <c r="P592" t="str">
        <f t="shared" si="53"/>
        <v>Not Active</v>
      </c>
      <c r="Q592" s="1">
        <v>0.63</v>
      </c>
      <c r="R592" s="6">
        <f t="shared" si="54"/>
        <v>0.63</v>
      </c>
    </row>
    <row r="593" spans="1:18" x14ac:dyDescent="0.45">
      <c r="A593" t="s">
        <v>1246</v>
      </c>
      <c r="B593" t="s">
        <v>1247</v>
      </c>
      <c r="C593" t="str">
        <f t="shared" si="55"/>
        <v>Jessica Decker</v>
      </c>
      <c r="D593" t="s">
        <v>26</v>
      </c>
      <c r="E593" t="str">
        <f t="shared" si="51"/>
        <v>Female</v>
      </c>
      <c r="F593">
        <v>52</v>
      </c>
      <c r="G593" t="s">
        <v>112</v>
      </c>
      <c r="H593" t="s">
        <v>10</v>
      </c>
      <c r="I593" t="s">
        <v>63</v>
      </c>
      <c r="J593">
        <v>22</v>
      </c>
      <c r="K593" t="str">
        <f>IF(J593="","Not Provided",VLOOKUP(J593,YOE_correlation[],2,TRUE))</f>
        <v>5. Expert / Veteran</v>
      </c>
      <c r="L593" s="2">
        <v>20</v>
      </c>
      <c r="M593">
        <f t="shared" si="52"/>
        <v>20</v>
      </c>
      <c r="N593">
        <v>0</v>
      </c>
      <c r="O593">
        <v>0</v>
      </c>
      <c r="P593" t="str">
        <f t="shared" si="53"/>
        <v>Not Active</v>
      </c>
      <c r="R593" s="6" t="str">
        <f t="shared" si="54"/>
        <v>Not Rated</v>
      </c>
    </row>
    <row r="594" spans="1:18" x14ac:dyDescent="0.45">
      <c r="A594" t="s">
        <v>1248</v>
      </c>
      <c r="B594" t="s">
        <v>1249</v>
      </c>
      <c r="C594" t="str">
        <f t="shared" si="55"/>
        <v>Brianna Pittman</v>
      </c>
      <c r="D594" t="s">
        <v>26</v>
      </c>
      <c r="E594" t="str">
        <f t="shared" si="51"/>
        <v>Female</v>
      </c>
      <c r="F594">
        <v>24</v>
      </c>
      <c r="G594" t="s">
        <v>158</v>
      </c>
      <c r="H594" t="s">
        <v>159</v>
      </c>
      <c r="I594" t="s">
        <v>5</v>
      </c>
      <c r="J594">
        <v>5</v>
      </c>
      <c r="K594" t="str">
        <f>IF(J594="","Not Provided",VLOOKUP(J594,YOE_correlation[],2,TRUE))</f>
        <v>1. Entry-level</v>
      </c>
      <c r="L594">
        <v>40</v>
      </c>
      <c r="M594">
        <f t="shared" si="52"/>
        <v>40</v>
      </c>
      <c r="N594">
        <v>1.8</v>
      </c>
      <c r="O594">
        <v>1</v>
      </c>
      <c r="P594" t="str">
        <f t="shared" si="53"/>
        <v>Active</v>
      </c>
      <c r="Q594" s="1">
        <v>0.86</v>
      </c>
      <c r="R594" s="6">
        <f t="shared" si="54"/>
        <v>0.86</v>
      </c>
    </row>
    <row r="595" spans="1:18" x14ac:dyDescent="0.45">
      <c r="A595" t="s">
        <v>1250</v>
      </c>
      <c r="B595" t="s">
        <v>1251</v>
      </c>
      <c r="C595" t="str">
        <f t="shared" si="55"/>
        <v>Kimberly Hunter</v>
      </c>
      <c r="D595" t="s">
        <v>8</v>
      </c>
      <c r="E595" t="str">
        <f t="shared" si="51"/>
        <v>Female</v>
      </c>
      <c r="F595">
        <v>26</v>
      </c>
      <c r="G595" t="s">
        <v>9</v>
      </c>
      <c r="H595" t="s">
        <v>10</v>
      </c>
      <c r="I595" t="s">
        <v>18</v>
      </c>
      <c r="J595">
        <v>2</v>
      </c>
      <c r="K595" t="str">
        <f>IF(J595="","Not Provided",VLOOKUP(J595,YOE_correlation[],2,TRUE))</f>
        <v>1. Entry-level</v>
      </c>
      <c r="L595" t="s">
        <v>38</v>
      </c>
      <c r="M595">
        <f t="shared" si="52"/>
        <v>75</v>
      </c>
      <c r="N595">
        <v>2.5</v>
      </c>
      <c r="O595" t="s">
        <v>53</v>
      </c>
      <c r="P595" t="str">
        <f t="shared" si="53"/>
        <v>Active</v>
      </c>
      <c r="Q595">
        <v>60</v>
      </c>
      <c r="R595" s="6">
        <f t="shared" si="54"/>
        <v>0.6</v>
      </c>
    </row>
    <row r="596" spans="1:18" x14ac:dyDescent="0.45">
      <c r="A596" t="s">
        <v>1252</v>
      </c>
      <c r="B596" t="s">
        <v>1253</v>
      </c>
      <c r="C596" t="str">
        <f t="shared" si="55"/>
        <v>Daniel Martin</v>
      </c>
      <c r="D596" t="s">
        <v>77</v>
      </c>
      <c r="E596" t="str">
        <f t="shared" si="51"/>
        <v>Male</v>
      </c>
      <c r="F596">
        <v>55</v>
      </c>
      <c r="G596" t="s">
        <v>112</v>
      </c>
      <c r="H596" t="s">
        <v>10</v>
      </c>
      <c r="I596" t="s">
        <v>63</v>
      </c>
      <c r="J596">
        <v>24</v>
      </c>
      <c r="K596" t="str">
        <f>IF(J596="","Not Provided",VLOOKUP(J596,YOE_correlation[],2,TRUE))</f>
        <v>5. Expert / Veteran</v>
      </c>
      <c r="L596">
        <v>40</v>
      </c>
      <c r="M596">
        <f t="shared" si="52"/>
        <v>40</v>
      </c>
      <c r="N596">
        <v>2</v>
      </c>
      <c r="O596">
        <v>1</v>
      </c>
      <c r="P596" t="str">
        <f t="shared" si="53"/>
        <v>Active</v>
      </c>
      <c r="Q596">
        <v>88</v>
      </c>
      <c r="R596" s="6">
        <f t="shared" si="54"/>
        <v>0.88</v>
      </c>
    </row>
    <row r="597" spans="1:18" x14ac:dyDescent="0.45">
      <c r="A597" t="s">
        <v>1254</v>
      </c>
      <c r="B597" t="s">
        <v>1255</v>
      </c>
      <c r="C597" t="str">
        <f t="shared" si="55"/>
        <v>Rachel Smith</v>
      </c>
      <c r="D597" t="s">
        <v>8</v>
      </c>
      <c r="E597" t="str">
        <f t="shared" si="51"/>
        <v>Female</v>
      </c>
      <c r="F597">
        <v>56</v>
      </c>
      <c r="G597" t="s">
        <v>3</v>
      </c>
      <c r="H597" t="s">
        <v>4</v>
      </c>
      <c r="I597" t="s">
        <v>11</v>
      </c>
      <c r="J597">
        <v>37</v>
      </c>
      <c r="K597" t="str">
        <f>IF(J597="","Not Provided",VLOOKUP(J597,YOE_correlation[],2,TRUE))</f>
        <v>5. Expert / Veteran</v>
      </c>
      <c r="L597">
        <v>40</v>
      </c>
      <c r="M597">
        <f t="shared" si="52"/>
        <v>40</v>
      </c>
      <c r="N597">
        <v>0</v>
      </c>
      <c r="O597" t="s">
        <v>19</v>
      </c>
      <c r="P597" t="str">
        <f t="shared" si="53"/>
        <v>Not Active</v>
      </c>
      <c r="Q597" s="1">
        <v>0.7</v>
      </c>
      <c r="R597" s="6">
        <f t="shared" si="54"/>
        <v>0.7</v>
      </c>
    </row>
    <row r="598" spans="1:18" x14ac:dyDescent="0.45">
      <c r="A598" t="s">
        <v>1256</v>
      </c>
      <c r="B598" t="s">
        <v>1257</v>
      </c>
      <c r="C598" t="str">
        <f t="shared" si="55"/>
        <v>Michael Miller</v>
      </c>
      <c r="D598" t="s">
        <v>34</v>
      </c>
      <c r="E598" t="str">
        <f t="shared" si="51"/>
        <v>Male</v>
      </c>
      <c r="F598">
        <v>36</v>
      </c>
      <c r="G598" t="s">
        <v>119</v>
      </c>
      <c r="H598" t="s">
        <v>120</v>
      </c>
      <c r="I598" t="s">
        <v>18</v>
      </c>
      <c r="J598">
        <v>3</v>
      </c>
      <c r="K598" t="str">
        <f>IF(J598="","Not Provided",VLOOKUP(J598,YOE_correlation[],2,TRUE))</f>
        <v>1. Entry-level</v>
      </c>
      <c r="L598" t="s">
        <v>83</v>
      </c>
      <c r="M598">
        <f t="shared" si="52"/>
        <v>50</v>
      </c>
      <c r="N598">
        <v>1.3</v>
      </c>
      <c r="O598">
        <v>1</v>
      </c>
      <c r="P598" t="str">
        <f t="shared" si="53"/>
        <v>Active</v>
      </c>
      <c r="Q598" s="1">
        <v>0.77</v>
      </c>
      <c r="R598" s="6">
        <f t="shared" si="54"/>
        <v>0.77</v>
      </c>
    </row>
    <row r="599" spans="1:18" x14ac:dyDescent="0.45">
      <c r="A599" t="s">
        <v>1258</v>
      </c>
      <c r="B599" t="s">
        <v>1259</v>
      </c>
      <c r="C599" t="str">
        <f t="shared" si="55"/>
        <v>Willie Clark</v>
      </c>
      <c r="D599" t="s">
        <v>77</v>
      </c>
      <c r="E599" t="str">
        <f t="shared" si="51"/>
        <v>Male</v>
      </c>
      <c r="F599">
        <v>48</v>
      </c>
      <c r="G599" t="s">
        <v>56</v>
      </c>
      <c r="H599" t="s">
        <v>57</v>
      </c>
      <c r="I599" t="s">
        <v>23</v>
      </c>
      <c r="J599">
        <v>18</v>
      </c>
      <c r="K599" t="str">
        <f>IF(J599="","Not Provided",VLOOKUP(J599,YOE_correlation[],2,TRUE))</f>
        <v>4. Senior</v>
      </c>
      <c r="L599">
        <v>75</v>
      </c>
      <c r="M599">
        <f t="shared" si="52"/>
        <v>75</v>
      </c>
      <c r="N599">
        <v>0</v>
      </c>
      <c r="O599">
        <v>0</v>
      </c>
      <c r="P599" t="str">
        <f t="shared" si="53"/>
        <v>Not Active</v>
      </c>
      <c r="Q599" s="1">
        <v>0.8</v>
      </c>
      <c r="R599" s="6">
        <f t="shared" si="54"/>
        <v>0.8</v>
      </c>
    </row>
    <row r="600" spans="1:18" x14ac:dyDescent="0.45">
      <c r="A600" t="s">
        <v>1260</v>
      </c>
      <c r="B600" t="s">
        <v>1261</v>
      </c>
      <c r="C600" t="str">
        <f t="shared" si="55"/>
        <v>Jeremy Hernandez</v>
      </c>
      <c r="D600" t="s">
        <v>82</v>
      </c>
      <c r="E600" t="str">
        <f t="shared" si="51"/>
        <v>Male</v>
      </c>
      <c r="F600">
        <v>55</v>
      </c>
      <c r="G600" t="s">
        <v>123</v>
      </c>
      <c r="H600" t="s">
        <v>124</v>
      </c>
      <c r="I600" t="s">
        <v>99</v>
      </c>
      <c r="J600">
        <v>6</v>
      </c>
      <c r="K600" t="str">
        <f>IF(J600="","Not Provided",VLOOKUP(J600,YOE_correlation[],2,TRUE))</f>
        <v>2. Intermediate</v>
      </c>
      <c r="L600" s="2">
        <v>40</v>
      </c>
      <c r="M600">
        <f t="shared" si="52"/>
        <v>40</v>
      </c>
      <c r="N600">
        <v>3.6</v>
      </c>
      <c r="O600" t="s">
        <v>59</v>
      </c>
      <c r="P600" t="str">
        <f t="shared" si="53"/>
        <v>Active</v>
      </c>
      <c r="R600" s="6" t="str">
        <f t="shared" si="54"/>
        <v>Not Rated</v>
      </c>
    </row>
    <row r="601" spans="1:18" x14ac:dyDescent="0.45">
      <c r="A601" t="s">
        <v>1262</v>
      </c>
      <c r="B601" t="s">
        <v>1263</v>
      </c>
      <c r="C601" t="str">
        <f t="shared" si="55"/>
        <v>Tina Shelton</v>
      </c>
      <c r="D601" t="s">
        <v>26</v>
      </c>
      <c r="E601" t="str">
        <f t="shared" si="51"/>
        <v>Female</v>
      </c>
      <c r="F601">
        <v>56</v>
      </c>
      <c r="G601" t="s">
        <v>173</v>
      </c>
      <c r="H601" t="s">
        <v>57</v>
      </c>
      <c r="I601" t="s">
        <v>74</v>
      </c>
      <c r="J601">
        <v>17</v>
      </c>
      <c r="K601" t="str">
        <f>IF(J601="","Not Provided",VLOOKUP(J601,YOE_correlation[],2,TRUE))</f>
        <v>4. Senior</v>
      </c>
      <c r="M601" t="str">
        <f t="shared" si="52"/>
        <v/>
      </c>
      <c r="N601">
        <v>1.3</v>
      </c>
      <c r="P601" t="str">
        <f t="shared" si="53"/>
        <v>Not Reported</v>
      </c>
      <c r="Q601" s="1">
        <v>0.87</v>
      </c>
      <c r="R601" s="6">
        <f t="shared" si="54"/>
        <v>0.87</v>
      </c>
    </row>
    <row r="602" spans="1:18" x14ac:dyDescent="0.45">
      <c r="A602" t="s">
        <v>1264</v>
      </c>
      <c r="B602" t="s">
        <v>1265</v>
      </c>
      <c r="C602" t="str">
        <f>_xlfn.TEXTAFTER(B602,". ",)</f>
        <v>Pamela Larson</v>
      </c>
      <c r="D602" t="s">
        <v>62</v>
      </c>
      <c r="E602" t="str">
        <f t="shared" si="51"/>
        <v>Female</v>
      </c>
      <c r="F602">
        <v>28</v>
      </c>
      <c r="G602" t="s">
        <v>112</v>
      </c>
      <c r="H602" t="s">
        <v>10</v>
      </c>
      <c r="I602" t="s">
        <v>5</v>
      </c>
      <c r="J602">
        <v>1</v>
      </c>
      <c r="K602" t="str">
        <f>IF(J602="","Not Provided",VLOOKUP(J602,YOE_correlation[],2,TRUE))</f>
        <v>1. Entry-level</v>
      </c>
      <c r="L602">
        <v>75</v>
      </c>
      <c r="M602">
        <f t="shared" si="52"/>
        <v>75</v>
      </c>
      <c r="N602">
        <v>2.7</v>
      </c>
      <c r="O602" t="b">
        <v>1</v>
      </c>
      <c r="P602" t="str">
        <f t="shared" si="53"/>
        <v>Active</v>
      </c>
      <c r="Q602" s="1">
        <v>0.93</v>
      </c>
      <c r="R602" s="6">
        <f t="shared" si="54"/>
        <v>0.93</v>
      </c>
    </row>
    <row r="603" spans="1:18" x14ac:dyDescent="0.45">
      <c r="A603" t="s">
        <v>1266</v>
      </c>
      <c r="B603" t="s">
        <v>1267</v>
      </c>
      <c r="C603" t="str">
        <f t="shared" ref="C603:C666" si="56">B603</f>
        <v>Ryan Ewing</v>
      </c>
      <c r="D603" t="s">
        <v>15</v>
      </c>
      <c r="E603" t="str">
        <f t="shared" si="51"/>
        <v>Male</v>
      </c>
      <c r="F603">
        <v>60</v>
      </c>
      <c r="G603" t="s">
        <v>44</v>
      </c>
      <c r="H603" t="s">
        <v>10</v>
      </c>
      <c r="I603" t="s">
        <v>31</v>
      </c>
      <c r="J603">
        <v>39</v>
      </c>
      <c r="K603" t="str">
        <f>IF(J603="","Not Provided",VLOOKUP(J603,YOE_correlation[],2,TRUE))</f>
        <v>5. Expert / Veteran</v>
      </c>
      <c r="L603" t="s">
        <v>12</v>
      </c>
      <c r="M603">
        <f t="shared" si="52"/>
        <v>100</v>
      </c>
      <c r="N603">
        <v>1.5</v>
      </c>
      <c r="P603" t="str">
        <f t="shared" si="53"/>
        <v>Not Reported</v>
      </c>
      <c r="Q603">
        <v>88</v>
      </c>
      <c r="R603" s="6">
        <f t="shared" si="54"/>
        <v>0.88</v>
      </c>
    </row>
    <row r="604" spans="1:18" x14ac:dyDescent="0.45">
      <c r="A604" t="s">
        <v>1268</v>
      </c>
      <c r="B604" t="s">
        <v>1269</v>
      </c>
      <c r="C604" t="str">
        <f t="shared" si="56"/>
        <v>Mark Cochran</v>
      </c>
      <c r="D604" t="s">
        <v>15</v>
      </c>
      <c r="E604" t="str">
        <f t="shared" si="51"/>
        <v>Male</v>
      </c>
      <c r="F604">
        <v>34</v>
      </c>
      <c r="G604" t="s">
        <v>97</v>
      </c>
      <c r="H604" t="s">
        <v>98</v>
      </c>
      <c r="I604" t="s">
        <v>5</v>
      </c>
      <c r="J604">
        <v>15</v>
      </c>
      <c r="K604" t="str">
        <f>IF(J604="","Not Provided",VLOOKUP(J604,YOE_correlation[],2,TRUE))</f>
        <v>3. Experienced</v>
      </c>
      <c r="L604">
        <v>20</v>
      </c>
      <c r="M604">
        <f t="shared" si="52"/>
        <v>20</v>
      </c>
      <c r="N604">
        <v>0</v>
      </c>
      <c r="O604">
        <v>0</v>
      </c>
      <c r="P604" t="str">
        <f t="shared" si="53"/>
        <v>Not Active</v>
      </c>
      <c r="Q604" s="1">
        <v>1</v>
      </c>
      <c r="R604" s="6">
        <f t="shared" si="54"/>
        <v>1</v>
      </c>
    </row>
    <row r="605" spans="1:18" x14ac:dyDescent="0.45">
      <c r="A605" t="s">
        <v>1270</v>
      </c>
      <c r="B605" t="s">
        <v>1271</v>
      </c>
      <c r="C605" t="str">
        <f t="shared" si="56"/>
        <v>Martha Carson</v>
      </c>
      <c r="D605" t="s">
        <v>26</v>
      </c>
      <c r="E605" t="str">
        <f t="shared" si="51"/>
        <v>Female</v>
      </c>
      <c r="F605">
        <v>38</v>
      </c>
      <c r="G605" t="s">
        <v>35</v>
      </c>
      <c r="H605" t="s">
        <v>36</v>
      </c>
      <c r="I605" t="s">
        <v>31</v>
      </c>
      <c r="J605">
        <v>13</v>
      </c>
      <c r="K605" t="str">
        <f>IF(J605="","Not Provided",VLOOKUP(J605,YOE_correlation[],2,TRUE))</f>
        <v>3. Experienced</v>
      </c>
      <c r="L605" s="2">
        <v>40</v>
      </c>
      <c r="M605">
        <f t="shared" si="52"/>
        <v>40</v>
      </c>
      <c r="N605">
        <v>0</v>
      </c>
      <c r="O605">
        <v>1</v>
      </c>
      <c r="P605" t="str">
        <f t="shared" si="53"/>
        <v>Active</v>
      </c>
      <c r="Q605">
        <v>61</v>
      </c>
      <c r="R605" s="6">
        <f t="shared" si="54"/>
        <v>0.61</v>
      </c>
    </row>
    <row r="606" spans="1:18" x14ac:dyDescent="0.45">
      <c r="A606" t="s">
        <v>1272</v>
      </c>
      <c r="B606" t="s">
        <v>1273</v>
      </c>
      <c r="C606" t="str">
        <f t="shared" si="56"/>
        <v>Heather Jackson</v>
      </c>
      <c r="D606" t="s">
        <v>8</v>
      </c>
      <c r="E606" t="str">
        <f t="shared" si="51"/>
        <v>Female</v>
      </c>
      <c r="F606">
        <v>51</v>
      </c>
      <c r="G606" t="s">
        <v>97</v>
      </c>
      <c r="H606" t="s">
        <v>98</v>
      </c>
      <c r="I606" t="s">
        <v>23</v>
      </c>
      <c r="J606">
        <v>17</v>
      </c>
      <c r="K606" t="str">
        <f>IF(J606="","Not Provided",VLOOKUP(J606,YOE_correlation[],2,TRUE))</f>
        <v>4. Senior</v>
      </c>
      <c r="L606">
        <v>100</v>
      </c>
      <c r="M606">
        <f t="shared" si="52"/>
        <v>100</v>
      </c>
      <c r="N606">
        <v>3</v>
      </c>
      <c r="O606" t="b">
        <v>0</v>
      </c>
      <c r="P606" t="str">
        <f t="shared" si="53"/>
        <v>Not Active</v>
      </c>
      <c r="Q606" s="1">
        <v>0.79</v>
      </c>
      <c r="R606" s="6">
        <f t="shared" si="54"/>
        <v>0.79</v>
      </c>
    </row>
    <row r="607" spans="1:18" x14ac:dyDescent="0.45">
      <c r="A607" t="s">
        <v>1274</v>
      </c>
      <c r="B607" t="s">
        <v>1275</v>
      </c>
      <c r="C607" t="str">
        <f t="shared" si="56"/>
        <v>Megan Young</v>
      </c>
      <c r="D607" t="s">
        <v>2</v>
      </c>
      <c r="E607" t="str">
        <f t="shared" si="51"/>
        <v>Female</v>
      </c>
      <c r="F607">
        <v>21</v>
      </c>
      <c r="G607" t="s">
        <v>70</v>
      </c>
      <c r="H607" t="s">
        <v>71</v>
      </c>
      <c r="I607" t="s">
        <v>11</v>
      </c>
      <c r="J607">
        <v>1</v>
      </c>
      <c r="K607" t="str">
        <f>IF(J607="","Not Provided",VLOOKUP(J607,YOE_correlation[],2,TRUE))</f>
        <v>1. Entry-level</v>
      </c>
      <c r="L607">
        <v>30</v>
      </c>
      <c r="M607">
        <f t="shared" si="52"/>
        <v>30</v>
      </c>
      <c r="N607">
        <v>1.2</v>
      </c>
      <c r="P607" t="str">
        <f t="shared" si="53"/>
        <v>Not Reported</v>
      </c>
      <c r="Q607" s="1">
        <v>0.73</v>
      </c>
      <c r="R607" s="6">
        <f t="shared" si="54"/>
        <v>0.73</v>
      </c>
    </row>
    <row r="608" spans="1:18" x14ac:dyDescent="0.45">
      <c r="A608" t="s">
        <v>1276</v>
      </c>
      <c r="B608" t="s">
        <v>1277</v>
      </c>
      <c r="C608" t="str">
        <f t="shared" si="56"/>
        <v>Thomas Davis</v>
      </c>
      <c r="D608" t="s">
        <v>77</v>
      </c>
      <c r="E608" t="str">
        <f t="shared" si="51"/>
        <v>Male</v>
      </c>
      <c r="F608">
        <v>35</v>
      </c>
      <c r="G608" t="s">
        <v>3</v>
      </c>
      <c r="H608" t="s">
        <v>4</v>
      </c>
      <c r="I608" t="s">
        <v>58</v>
      </c>
      <c r="J608">
        <v>16</v>
      </c>
      <c r="K608" t="str">
        <f>IF(J608="","Not Provided",VLOOKUP(J608,YOE_correlation[],2,TRUE))</f>
        <v>4. Senior</v>
      </c>
      <c r="M608" t="str">
        <f t="shared" si="52"/>
        <v/>
      </c>
      <c r="N608">
        <v>1.3</v>
      </c>
      <c r="O608">
        <v>1</v>
      </c>
      <c r="P608" t="str">
        <f t="shared" si="53"/>
        <v>Active</v>
      </c>
      <c r="Q608" s="1">
        <v>0.64</v>
      </c>
      <c r="R608" s="6">
        <f t="shared" si="54"/>
        <v>0.64</v>
      </c>
    </row>
    <row r="609" spans="1:18" x14ac:dyDescent="0.45">
      <c r="A609" t="s">
        <v>1278</v>
      </c>
      <c r="B609" t="s">
        <v>1279</v>
      </c>
      <c r="C609" t="str">
        <f t="shared" si="56"/>
        <v>Thomas Mooney</v>
      </c>
      <c r="D609" t="s">
        <v>77</v>
      </c>
      <c r="E609" t="str">
        <f t="shared" si="51"/>
        <v>Male</v>
      </c>
      <c r="F609">
        <v>27</v>
      </c>
      <c r="G609" t="s">
        <v>92</v>
      </c>
      <c r="H609" t="s">
        <v>93</v>
      </c>
      <c r="I609" t="s">
        <v>23</v>
      </c>
      <c r="J609">
        <v>9</v>
      </c>
      <c r="K609" t="str">
        <f>IF(J609="","Not Provided",VLOOKUP(J609,YOE_correlation[],2,TRUE))</f>
        <v>2. Intermediate</v>
      </c>
      <c r="L609" s="2">
        <v>100</v>
      </c>
      <c r="M609">
        <f t="shared" si="52"/>
        <v>100</v>
      </c>
      <c r="O609" t="b">
        <v>1</v>
      </c>
      <c r="P609" t="str">
        <f t="shared" si="53"/>
        <v>Active</v>
      </c>
      <c r="R609" s="6" t="str">
        <f t="shared" si="54"/>
        <v>Not Rated</v>
      </c>
    </row>
    <row r="610" spans="1:18" x14ac:dyDescent="0.45">
      <c r="A610" t="s">
        <v>1280</v>
      </c>
      <c r="B610" t="s">
        <v>1281</v>
      </c>
      <c r="C610" t="str">
        <f t="shared" si="56"/>
        <v>Susan Smith</v>
      </c>
      <c r="D610" t="s">
        <v>8</v>
      </c>
      <c r="E610" t="str">
        <f t="shared" si="51"/>
        <v>Female</v>
      </c>
      <c r="F610">
        <v>42</v>
      </c>
      <c r="G610" t="s">
        <v>48</v>
      </c>
      <c r="H610" t="s">
        <v>49</v>
      </c>
      <c r="I610" t="s">
        <v>11</v>
      </c>
      <c r="J610">
        <v>20</v>
      </c>
      <c r="K610" t="str">
        <f>IF(J610="","Not Provided",VLOOKUP(J610,YOE_correlation[],2,TRUE))</f>
        <v>4. Senior</v>
      </c>
      <c r="L610" t="s">
        <v>83</v>
      </c>
      <c r="M610">
        <f t="shared" si="52"/>
        <v>50</v>
      </c>
      <c r="N610">
        <v>3.8</v>
      </c>
      <c r="O610" t="s">
        <v>19</v>
      </c>
      <c r="P610" t="str">
        <f t="shared" si="53"/>
        <v>Not Active</v>
      </c>
      <c r="Q610" s="1">
        <v>0.93</v>
      </c>
      <c r="R610" s="6">
        <f t="shared" si="54"/>
        <v>0.93</v>
      </c>
    </row>
    <row r="611" spans="1:18" x14ac:dyDescent="0.45">
      <c r="A611" t="s">
        <v>1282</v>
      </c>
      <c r="B611" t="s">
        <v>1283</v>
      </c>
      <c r="C611" t="str">
        <f t="shared" si="56"/>
        <v>Brianna Orr</v>
      </c>
      <c r="D611" t="s">
        <v>22</v>
      </c>
      <c r="E611" t="str">
        <f t="shared" si="51"/>
        <v>Female</v>
      </c>
      <c r="F611">
        <v>52</v>
      </c>
      <c r="G611" t="s">
        <v>112</v>
      </c>
      <c r="H611" t="s">
        <v>10</v>
      </c>
      <c r="I611" t="s">
        <v>5</v>
      </c>
      <c r="J611">
        <v>29</v>
      </c>
      <c r="K611" t="str">
        <f>IF(J611="","Not Provided",VLOOKUP(J611,YOE_correlation[],2,TRUE))</f>
        <v>5. Expert / Veteran</v>
      </c>
      <c r="L611">
        <v>30</v>
      </c>
      <c r="M611">
        <f t="shared" si="52"/>
        <v>30</v>
      </c>
      <c r="N611">
        <v>3.8</v>
      </c>
      <c r="O611">
        <v>0</v>
      </c>
      <c r="P611" t="str">
        <f t="shared" si="53"/>
        <v>Not Active</v>
      </c>
      <c r="Q611" s="1">
        <v>0.68</v>
      </c>
      <c r="R611" s="6">
        <f t="shared" si="54"/>
        <v>0.68</v>
      </c>
    </row>
    <row r="612" spans="1:18" x14ac:dyDescent="0.45">
      <c r="A612" t="s">
        <v>1284</v>
      </c>
      <c r="B612" t="s">
        <v>1285</v>
      </c>
      <c r="C612" t="str">
        <f t="shared" si="56"/>
        <v>Dustin Smith</v>
      </c>
      <c r="D612" t="s">
        <v>15</v>
      </c>
      <c r="E612" t="str">
        <f t="shared" si="51"/>
        <v>Male</v>
      </c>
      <c r="F612">
        <v>53</v>
      </c>
      <c r="G612" t="s">
        <v>97</v>
      </c>
      <c r="H612" t="s">
        <v>98</v>
      </c>
      <c r="I612" t="s">
        <v>23</v>
      </c>
      <c r="J612">
        <v>21</v>
      </c>
      <c r="K612" t="str">
        <f>IF(J612="","Not Provided",VLOOKUP(J612,YOE_correlation[],2,TRUE))</f>
        <v>5. Expert / Veteran</v>
      </c>
      <c r="L612">
        <v>40</v>
      </c>
      <c r="M612">
        <f t="shared" si="52"/>
        <v>40</v>
      </c>
      <c r="N612">
        <v>4.7</v>
      </c>
      <c r="O612">
        <v>1</v>
      </c>
      <c r="P612" t="str">
        <f t="shared" si="53"/>
        <v>Active</v>
      </c>
      <c r="Q612" s="1">
        <v>0.62</v>
      </c>
      <c r="R612" s="6">
        <f t="shared" si="54"/>
        <v>0.62</v>
      </c>
    </row>
    <row r="613" spans="1:18" x14ac:dyDescent="0.45">
      <c r="A613" t="s">
        <v>1286</v>
      </c>
      <c r="B613" t="s">
        <v>1287</v>
      </c>
      <c r="C613" t="str">
        <f t="shared" si="56"/>
        <v>Sarah White</v>
      </c>
      <c r="D613" t="s">
        <v>8</v>
      </c>
      <c r="E613" t="str">
        <f t="shared" si="51"/>
        <v>Female</v>
      </c>
      <c r="F613">
        <v>54</v>
      </c>
      <c r="G613" t="s">
        <v>3</v>
      </c>
      <c r="H613" t="s">
        <v>4</v>
      </c>
      <c r="I613" t="s">
        <v>11</v>
      </c>
      <c r="J613">
        <v>28</v>
      </c>
      <c r="K613" t="str">
        <f>IF(J613="","Not Provided",VLOOKUP(J613,YOE_correlation[],2,TRUE))</f>
        <v>5. Expert / Veteran</v>
      </c>
      <c r="L613" t="s">
        <v>41</v>
      </c>
      <c r="M613">
        <f t="shared" si="52"/>
        <v>40</v>
      </c>
      <c r="N613">
        <v>1.1000000000000001</v>
      </c>
      <c r="O613" t="s">
        <v>143</v>
      </c>
      <c r="P613" t="str">
        <f t="shared" si="53"/>
        <v>Not Active</v>
      </c>
      <c r="R613" s="6" t="str">
        <f t="shared" si="54"/>
        <v>Not Rated</v>
      </c>
    </row>
    <row r="614" spans="1:18" x14ac:dyDescent="0.45">
      <c r="A614" t="s">
        <v>1288</v>
      </c>
      <c r="B614" t="s">
        <v>1289</v>
      </c>
      <c r="C614" t="str">
        <f t="shared" si="56"/>
        <v>Michael Davis</v>
      </c>
      <c r="D614" t="s">
        <v>47</v>
      </c>
      <c r="E614" t="str">
        <f t="shared" si="51"/>
        <v>Male</v>
      </c>
      <c r="F614">
        <v>51</v>
      </c>
      <c r="G614" t="s">
        <v>70</v>
      </c>
      <c r="H614" t="s">
        <v>71</v>
      </c>
      <c r="I614" t="s">
        <v>18</v>
      </c>
      <c r="J614">
        <v>5</v>
      </c>
      <c r="K614" t="str">
        <f>IF(J614="","Not Provided",VLOOKUP(J614,YOE_correlation[],2,TRUE))</f>
        <v>1. Entry-level</v>
      </c>
      <c r="L614">
        <v>50</v>
      </c>
      <c r="M614">
        <f t="shared" si="52"/>
        <v>50</v>
      </c>
      <c r="N614">
        <v>4.2</v>
      </c>
      <c r="O614">
        <v>1</v>
      </c>
      <c r="P614" t="str">
        <f t="shared" si="53"/>
        <v>Active</v>
      </c>
      <c r="Q614" s="1">
        <v>0.82</v>
      </c>
      <c r="R614" s="6">
        <f t="shared" si="54"/>
        <v>0.82</v>
      </c>
    </row>
    <row r="615" spans="1:18" x14ac:dyDescent="0.45">
      <c r="A615" t="s">
        <v>1290</v>
      </c>
      <c r="B615" t="s">
        <v>1291</v>
      </c>
      <c r="C615" t="str">
        <f t="shared" si="56"/>
        <v>Jennifer Phillips</v>
      </c>
      <c r="D615" t="s">
        <v>2</v>
      </c>
      <c r="E615" t="str">
        <f t="shared" si="51"/>
        <v>Female</v>
      </c>
      <c r="F615">
        <v>30</v>
      </c>
      <c r="G615" t="s">
        <v>97</v>
      </c>
      <c r="H615" t="s">
        <v>98</v>
      </c>
      <c r="I615" t="s">
        <v>23</v>
      </c>
      <c r="J615">
        <v>0</v>
      </c>
      <c r="K615" t="str">
        <f>IF(J615="","Not Provided",VLOOKUP(J615,YOE_correlation[],2,TRUE))</f>
        <v>1. Entry-level</v>
      </c>
      <c r="M615" t="str">
        <f t="shared" si="52"/>
        <v/>
      </c>
      <c r="N615">
        <v>0</v>
      </c>
      <c r="O615">
        <v>0</v>
      </c>
      <c r="P615" t="str">
        <f t="shared" si="53"/>
        <v>Not Active</v>
      </c>
      <c r="R615" s="6" t="str">
        <f t="shared" si="54"/>
        <v>Not Rated</v>
      </c>
    </row>
    <row r="616" spans="1:18" x14ac:dyDescent="0.45">
      <c r="A616" t="s">
        <v>1292</v>
      </c>
      <c r="B616" t="s">
        <v>1293</v>
      </c>
      <c r="C616" t="str">
        <f t="shared" si="56"/>
        <v>Dana Sanders</v>
      </c>
      <c r="D616" t="s">
        <v>62</v>
      </c>
      <c r="E616" t="str">
        <f t="shared" si="51"/>
        <v>Female</v>
      </c>
      <c r="F616">
        <v>45</v>
      </c>
      <c r="G616" t="s">
        <v>29</v>
      </c>
      <c r="H616" t="s">
        <v>30</v>
      </c>
      <c r="I616" t="s">
        <v>99</v>
      </c>
      <c r="J616">
        <v>27</v>
      </c>
      <c r="K616" t="str">
        <f>IF(J616="","Not Provided",VLOOKUP(J616,YOE_correlation[],2,TRUE))</f>
        <v>5. Expert / Veteran</v>
      </c>
      <c r="L616" t="s">
        <v>38</v>
      </c>
      <c r="M616">
        <f t="shared" si="52"/>
        <v>75</v>
      </c>
      <c r="N616">
        <v>0</v>
      </c>
      <c r="P616" t="str">
        <f t="shared" si="53"/>
        <v>Not Reported</v>
      </c>
      <c r="Q616" s="1">
        <v>0.85</v>
      </c>
      <c r="R616" s="6">
        <f t="shared" si="54"/>
        <v>0.85</v>
      </c>
    </row>
    <row r="617" spans="1:18" x14ac:dyDescent="0.45">
      <c r="A617" t="s">
        <v>1294</v>
      </c>
      <c r="B617" t="s">
        <v>1295</v>
      </c>
      <c r="C617" t="str">
        <f t="shared" si="56"/>
        <v>Daniel Quinn</v>
      </c>
      <c r="D617" t="s">
        <v>15</v>
      </c>
      <c r="E617" t="str">
        <f t="shared" si="51"/>
        <v>Male</v>
      </c>
      <c r="F617">
        <v>57</v>
      </c>
      <c r="G617" t="s">
        <v>35</v>
      </c>
      <c r="H617" t="s">
        <v>36</v>
      </c>
      <c r="I617" t="s">
        <v>18</v>
      </c>
      <c r="J617">
        <v>26</v>
      </c>
      <c r="K617" t="str">
        <f>IF(J617="","Not Provided",VLOOKUP(J617,YOE_correlation[],2,TRUE))</f>
        <v>5. Expert / Veteran</v>
      </c>
      <c r="L617" t="s">
        <v>12</v>
      </c>
      <c r="M617">
        <f t="shared" si="52"/>
        <v>100</v>
      </c>
      <c r="N617">
        <v>2.4</v>
      </c>
      <c r="O617">
        <v>1</v>
      </c>
      <c r="P617" t="str">
        <f t="shared" si="53"/>
        <v>Active</v>
      </c>
      <c r="Q617" s="1">
        <v>0.78</v>
      </c>
      <c r="R617" s="6">
        <f t="shared" si="54"/>
        <v>0.78</v>
      </c>
    </row>
    <row r="618" spans="1:18" x14ac:dyDescent="0.45">
      <c r="A618" t="s">
        <v>1296</v>
      </c>
      <c r="B618" t="s">
        <v>1297</v>
      </c>
      <c r="C618" t="str">
        <f t="shared" si="56"/>
        <v>Matthew Steele</v>
      </c>
      <c r="D618" t="s">
        <v>82</v>
      </c>
      <c r="E618" t="str">
        <f t="shared" si="51"/>
        <v>Male</v>
      </c>
      <c r="F618">
        <v>38</v>
      </c>
      <c r="G618" t="s">
        <v>48</v>
      </c>
      <c r="H618" t="s">
        <v>49</v>
      </c>
      <c r="I618" t="s">
        <v>5</v>
      </c>
      <c r="J618">
        <v>19</v>
      </c>
      <c r="K618" t="str">
        <f>IF(J618="","Not Provided",VLOOKUP(J618,YOE_correlation[],2,TRUE))</f>
        <v>4. Senior</v>
      </c>
      <c r="L618">
        <v>40</v>
      </c>
      <c r="M618">
        <f t="shared" si="52"/>
        <v>40</v>
      </c>
      <c r="N618">
        <v>0</v>
      </c>
      <c r="O618">
        <v>1</v>
      </c>
      <c r="P618" t="str">
        <f t="shared" si="53"/>
        <v>Active</v>
      </c>
      <c r="Q618" s="1">
        <v>0.86</v>
      </c>
      <c r="R618" s="6">
        <f t="shared" si="54"/>
        <v>0.86</v>
      </c>
    </row>
    <row r="619" spans="1:18" x14ac:dyDescent="0.45">
      <c r="A619" t="s">
        <v>1298</v>
      </c>
      <c r="B619" t="s">
        <v>1299</v>
      </c>
      <c r="C619" t="str">
        <f t="shared" si="56"/>
        <v>Michele Taylor</v>
      </c>
      <c r="D619" t="s">
        <v>8</v>
      </c>
      <c r="E619" t="str">
        <f t="shared" si="51"/>
        <v>Female</v>
      </c>
      <c r="F619">
        <v>42</v>
      </c>
      <c r="G619" t="s">
        <v>108</v>
      </c>
      <c r="H619" t="s">
        <v>109</v>
      </c>
      <c r="I619" t="s">
        <v>74</v>
      </c>
      <c r="J619">
        <v>24</v>
      </c>
      <c r="K619" t="str">
        <f>IF(J619="","Not Provided",VLOOKUP(J619,YOE_correlation[],2,TRUE))</f>
        <v>5. Expert / Veteran</v>
      </c>
      <c r="L619" t="s">
        <v>41</v>
      </c>
      <c r="M619">
        <f t="shared" si="52"/>
        <v>40</v>
      </c>
      <c r="O619" t="b">
        <v>0</v>
      </c>
      <c r="P619" t="str">
        <f t="shared" si="53"/>
        <v>Not Active</v>
      </c>
      <c r="Q619" s="1">
        <v>0.88</v>
      </c>
      <c r="R619" s="6">
        <f t="shared" si="54"/>
        <v>0.88</v>
      </c>
    </row>
    <row r="620" spans="1:18" x14ac:dyDescent="0.45">
      <c r="A620" t="s">
        <v>1300</v>
      </c>
      <c r="B620" t="s">
        <v>1301</v>
      </c>
      <c r="C620" t="str">
        <f t="shared" si="56"/>
        <v>Ashley Hammond</v>
      </c>
      <c r="D620" t="s">
        <v>62</v>
      </c>
      <c r="E620" t="str">
        <f t="shared" si="51"/>
        <v>Female</v>
      </c>
      <c r="F620">
        <v>30</v>
      </c>
      <c r="G620" t="s">
        <v>137</v>
      </c>
      <c r="H620" t="s">
        <v>138</v>
      </c>
      <c r="I620" t="s">
        <v>74</v>
      </c>
      <c r="J620">
        <v>7</v>
      </c>
      <c r="K620" t="str">
        <f>IF(J620="","Not Provided",VLOOKUP(J620,YOE_correlation[],2,TRUE))</f>
        <v>2. Intermediate</v>
      </c>
      <c r="L620">
        <v>30</v>
      </c>
      <c r="M620">
        <f t="shared" si="52"/>
        <v>30</v>
      </c>
      <c r="N620">
        <v>3.3</v>
      </c>
      <c r="P620" t="str">
        <f t="shared" si="53"/>
        <v>Not Reported</v>
      </c>
      <c r="Q620" s="1">
        <v>0.68</v>
      </c>
      <c r="R620" s="6">
        <f t="shared" si="54"/>
        <v>0.68</v>
      </c>
    </row>
    <row r="621" spans="1:18" x14ac:dyDescent="0.45">
      <c r="A621" t="s">
        <v>1302</v>
      </c>
      <c r="B621" t="s">
        <v>1303</v>
      </c>
      <c r="C621" t="str">
        <f t="shared" si="56"/>
        <v>Nicole Taylor</v>
      </c>
      <c r="D621" t="s">
        <v>26</v>
      </c>
      <c r="E621" t="str">
        <f t="shared" si="51"/>
        <v>Female</v>
      </c>
      <c r="F621">
        <v>43</v>
      </c>
      <c r="G621" t="s">
        <v>9</v>
      </c>
      <c r="H621" t="s">
        <v>10</v>
      </c>
      <c r="I621" t="s">
        <v>23</v>
      </c>
      <c r="J621">
        <v>13</v>
      </c>
      <c r="K621" t="str">
        <f>IF(J621="","Not Provided",VLOOKUP(J621,YOE_correlation[],2,TRUE))</f>
        <v>3. Experienced</v>
      </c>
      <c r="L621" s="2">
        <v>100</v>
      </c>
      <c r="M621">
        <f t="shared" si="52"/>
        <v>100</v>
      </c>
      <c r="N621">
        <v>1.4</v>
      </c>
      <c r="O621">
        <v>1</v>
      </c>
      <c r="P621" t="str">
        <f t="shared" si="53"/>
        <v>Active</v>
      </c>
      <c r="Q621" s="1">
        <v>0.97</v>
      </c>
      <c r="R621" s="6">
        <f t="shared" si="54"/>
        <v>0.97</v>
      </c>
    </row>
    <row r="622" spans="1:18" x14ac:dyDescent="0.45">
      <c r="A622" t="s">
        <v>1304</v>
      </c>
      <c r="B622" t="s">
        <v>1305</v>
      </c>
      <c r="C622" t="str">
        <f t="shared" si="56"/>
        <v>Casey Bush</v>
      </c>
      <c r="D622" t="s">
        <v>82</v>
      </c>
      <c r="E622" t="str">
        <f t="shared" si="51"/>
        <v>Male</v>
      </c>
      <c r="F622">
        <v>22</v>
      </c>
      <c r="G622" t="s">
        <v>123</v>
      </c>
      <c r="H622" t="s">
        <v>124</v>
      </c>
      <c r="I622" t="s">
        <v>58</v>
      </c>
      <c r="J622">
        <v>2</v>
      </c>
      <c r="K622" t="str">
        <f>IF(J622="","Not Provided",VLOOKUP(J622,YOE_correlation[],2,TRUE))</f>
        <v>1. Entry-level</v>
      </c>
      <c r="L622" s="2">
        <v>75</v>
      </c>
      <c r="M622">
        <f t="shared" si="52"/>
        <v>75</v>
      </c>
      <c r="N622">
        <v>1.7</v>
      </c>
      <c r="O622" t="s">
        <v>143</v>
      </c>
      <c r="P622" t="str">
        <f t="shared" si="53"/>
        <v>Not Active</v>
      </c>
      <c r="Q622" s="1">
        <v>0.91</v>
      </c>
      <c r="R622" s="6">
        <f t="shared" si="54"/>
        <v>0.91</v>
      </c>
    </row>
    <row r="623" spans="1:18" x14ac:dyDescent="0.45">
      <c r="A623" t="s">
        <v>1306</v>
      </c>
      <c r="B623" t="s">
        <v>1307</v>
      </c>
      <c r="C623" t="str">
        <f t="shared" si="56"/>
        <v>Samuel Patterson</v>
      </c>
      <c r="D623" t="s">
        <v>77</v>
      </c>
      <c r="E623" t="str">
        <f t="shared" si="51"/>
        <v>Male</v>
      </c>
      <c r="F623">
        <v>57</v>
      </c>
      <c r="G623" t="s">
        <v>162</v>
      </c>
      <c r="H623" t="s">
        <v>57</v>
      </c>
      <c r="I623" t="s">
        <v>99</v>
      </c>
      <c r="J623">
        <v>37</v>
      </c>
      <c r="K623" t="str">
        <f>IF(J623="","Not Provided",VLOOKUP(J623,YOE_correlation[],2,TRUE))</f>
        <v>5. Expert / Veteran</v>
      </c>
      <c r="L623">
        <v>30</v>
      </c>
      <c r="M623">
        <f t="shared" si="52"/>
        <v>30</v>
      </c>
      <c r="N623">
        <v>4.8</v>
      </c>
      <c r="O623" t="b">
        <v>0</v>
      </c>
      <c r="P623" t="str">
        <f t="shared" si="53"/>
        <v>Not Active</v>
      </c>
      <c r="R623" s="6" t="str">
        <f t="shared" si="54"/>
        <v>Not Rated</v>
      </c>
    </row>
    <row r="624" spans="1:18" x14ac:dyDescent="0.45">
      <c r="A624" t="s">
        <v>1308</v>
      </c>
      <c r="B624" t="s">
        <v>1309</v>
      </c>
      <c r="C624" t="str">
        <f t="shared" si="56"/>
        <v>Craig Dennis</v>
      </c>
      <c r="D624" t="s">
        <v>47</v>
      </c>
      <c r="E624" t="str">
        <f t="shared" si="51"/>
        <v>Male</v>
      </c>
      <c r="F624">
        <v>44</v>
      </c>
      <c r="G624" t="s">
        <v>52</v>
      </c>
      <c r="H624" t="s">
        <v>10</v>
      </c>
      <c r="I624" t="s">
        <v>18</v>
      </c>
      <c r="J624">
        <v>1</v>
      </c>
      <c r="K624" t="str">
        <f>IF(J624="","Not Provided",VLOOKUP(J624,YOE_correlation[],2,TRUE))</f>
        <v>1. Entry-level</v>
      </c>
      <c r="M624" t="str">
        <f t="shared" si="52"/>
        <v/>
      </c>
      <c r="N624">
        <v>4.8</v>
      </c>
      <c r="O624" t="s">
        <v>19</v>
      </c>
      <c r="P624" t="str">
        <f t="shared" si="53"/>
        <v>Not Active</v>
      </c>
      <c r="Q624" s="1">
        <v>0.97</v>
      </c>
      <c r="R624" s="6">
        <f t="shared" si="54"/>
        <v>0.97</v>
      </c>
    </row>
    <row r="625" spans="1:18" x14ac:dyDescent="0.45">
      <c r="A625" t="s">
        <v>1310</v>
      </c>
      <c r="B625" t="s">
        <v>1311</v>
      </c>
      <c r="C625" t="str">
        <f t="shared" si="56"/>
        <v>Heidi Dixon</v>
      </c>
      <c r="D625" t="s">
        <v>26</v>
      </c>
      <c r="E625" t="str">
        <f t="shared" si="51"/>
        <v>Female</v>
      </c>
      <c r="F625">
        <v>46</v>
      </c>
      <c r="G625" t="s">
        <v>158</v>
      </c>
      <c r="H625" t="s">
        <v>159</v>
      </c>
      <c r="I625" t="s">
        <v>74</v>
      </c>
      <c r="J625">
        <v>5</v>
      </c>
      <c r="K625" t="str">
        <f>IF(J625="","Not Provided",VLOOKUP(J625,YOE_correlation[],2,TRUE))</f>
        <v>1. Entry-level</v>
      </c>
      <c r="L625" t="s">
        <v>94</v>
      </c>
      <c r="M625">
        <f t="shared" si="52"/>
        <v>30</v>
      </c>
      <c r="N625">
        <v>2</v>
      </c>
      <c r="O625" t="s">
        <v>53</v>
      </c>
      <c r="P625" t="str">
        <f t="shared" si="53"/>
        <v>Active</v>
      </c>
      <c r="Q625" s="1">
        <v>0.64</v>
      </c>
      <c r="R625" s="6">
        <f t="shared" si="54"/>
        <v>0.64</v>
      </c>
    </row>
    <row r="626" spans="1:18" x14ac:dyDescent="0.45">
      <c r="A626" t="s">
        <v>1312</v>
      </c>
      <c r="B626" t="s">
        <v>1313</v>
      </c>
      <c r="C626" t="str">
        <f t="shared" si="56"/>
        <v>David Bishop</v>
      </c>
      <c r="D626" t="s">
        <v>82</v>
      </c>
      <c r="E626" t="str">
        <f t="shared" si="51"/>
        <v>Male</v>
      </c>
      <c r="G626" t="s">
        <v>173</v>
      </c>
      <c r="H626" t="s">
        <v>57</v>
      </c>
      <c r="I626" t="s">
        <v>5</v>
      </c>
      <c r="J626">
        <v>1</v>
      </c>
      <c r="K626" t="str">
        <f>IF(J626="","Not Provided",VLOOKUP(J626,YOE_correlation[],2,TRUE))</f>
        <v>1. Entry-level</v>
      </c>
      <c r="L626" t="s">
        <v>83</v>
      </c>
      <c r="M626">
        <f t="shared" si="52"/>
        <v>50</v>
      </c>
      <c r="N626">
        <v>2.8</v>
      </c>
      <c r="O626" t="s">
        <v>143</v>
      </c>
      <c r="P626" t="str">
        <f t="shared" si="53"/>
        <v>Not Active</v>
      </c>
      <c r="Q626" s="1">
        <v>0.87</v>
      </c>
      <c r="R626" s="6">
        <f t="shared" si="54"/>
        <v>0.87</v>
      </c>
    </row>
    <row r="627" spans="1:18" x14ac:dyDescent="0.45">
      <c r="A627" t="s">
        <v>1314</v>
      </c>
      <c r="B627" t="s">
        <v>1315</v>
      </c>
      <c r="C627" t="str">
        <f t="shared" si="56"/>
        <v>Laura Butler</v>
      </c>
      <c r="D627" t="s">
        <v>62</v>
      </c>
      <c r="E627" t="str">
        <f t="shared" si="51"/>
        <v>Female</v>
      </c>
      <c r="F627">
        <v>34</v>
      </c>
      <c r="G627" t="s">
        <v>9</v>
      </c>
      <c r="H627" t="s">
        <v>10</v>
      </c>
      <c r="I627" t="s">
        <v>37</v>
      </c>
      <c r="J627">
        <v>2</v>
      </c>
      <c r="K627" t="str">
        <f>IF(J627="","Not Provided",VLOOKUP(J627,YOE_correlation[],2,TRUE))</f>
        <v>1. Entry-level</v>
      </c>
      <c r="L627">
        <v>100</v>
      </c>
      <c r="M627">
        <f t="shared" si="52"/>
        <v>100</v>
      </c>
      <c r="N627">
        <v>0</v>
      </c>
      <c r="O627">
        <v>0</v>
      </c>
      <c r="P627" t="str">
        <f t="shared" si="53"/>
        <v>Not Active</v>
      </c>
      <c r="Q627">
        <v>86</v>
      </c>
      <c r="R627" s="6">
        <f t="shared" si="54"/>
        <v>0.86</v>
      </c>
    </row>
    <row r="628" spans="1:18" x14ac:dyDescent="0.45">
      <c r="A628" t="s">
        <v>1316</v>
      </c>
      <c r="B628" t="s">
        <v>1317</v>
      </c>
      <c r="C628" t="str">
        <f t="shared" si="56"/>
        <v>Denise Erickson</v>
      </c>
      <c r="D628" t="s">
        <v>22</v>
      </c>
      <c r="E628" t="str">
        <f t="shared" si="51"/>
        <v>Female</v>
      </c>
      <c r="F628">
        <v>46</v>
      </c>
      <c r="G628" t="s">
        <v>3</v>
      </c>
      <c r="H628" t="s">
        <v>4</v>
      </c>
      <c r="I628" t="s">
        <v>11</v>
      </c>
      <c r="K628" t="str">
        <f>IF(J628="","Not Provided",VLOOKUP(J628,YOE_correlation[],2,TRUE))</f>
        <v>Not Provided</v>
      </c>
      <c r="L628" s="2">
        <v>100</v>
      </c>
      <c r="M628">
        <f t="shared" si="52"/>
        <v>100</v>
      </c>
      <c r="N628">
        <v>4.4000000000000004</v>
      </c>
      <c r="O628">
        <v>1</v>
      </c>
      <c r="P628" t="str">
        <f t="shared" si="53"/>
        <v>Active</v>
      </c>
      <c r="Q628">
        <v>97</v>
      </c>
      <c r="R628" s="6">
        <f t="shared" si="54"/>
        <v>0.97</v>
      </c>
    </row>
    <row r="629" spans="1:18" x14ac:dyDescent="0.45">
      <c r="A629" t="s">
        <v>1318</v>
      </c>
      <c r="B629" t="s">
        <v>1319</v>
      </c>
      <c r="C629" t="str">
        <f t="shared" si="56"/>
        <v>Nicole Austin</v>
      </c>
      <c r="D629" t="s">
        <v>2</v>
      </c>
      <c r="E629" t="str">
        <f t="shared" si="51"/>
        <v>Female</v>
      </c>
      <c r="F629">
        <v>22</v>
      </c>
      <c r="G629" t="s">
        <v>119</v>
      </c>
      <c r="H629" t="s">
        <v>120</v>
      </c>
      <c r="I629" t="s">
        <v>5</v>
      </c>
      <c r="J629">
        <v>0</v>
      </c>
      <c r="K629" t="str">
        <f>IF(J629="","Not Provided",VLOOKUP(J629,YOE_correlation[],2,TRUE))</f>
        <v>1. Entry-level</v>
      </c>
      <c r="L629" t="s">
        <v>94</v>
      </c>
      <c r="M629">
        <f t="shared" si="52"/>
        <v>30</v>
      </c>
      <c r="N629">
        <v>4.9000000000000004</v>
      </c>
      <c r="O629" t="b">
        <v>0</v>
      </c>
      <c r="P629" t="str">
        <f t="shared" si="53"/>
        <v>Not Active</v>
      </c>
      <c r="Q629" s="1">
        <v>0.73</v>
      </c>
      <c r="R629" s="6">
        <f t="shared" si="54"/>
        <v>0.73</v>
      </c>
    </row>
    <row r="630" spans="1:18" x14ac:dyDescent="0.45">
      <c r="A630" t="s">
        <v>1320</v>
      </c>
      <c r="B630" t="s">
        <v>1321</v>
      </c>
      <c r="C630" t="str">
        <f t="shared" si="56"/>
        <v>Summer Williams</v>
      </c>
      <c r="D630" t="s">
        <v>26</v>
      </c>
      <c r="E630" t="str">
        <f t="shared" si="51"/>
        <v>Female</v>
      </c>
      <c r="F630">
        <v>23</v>
      </c>
      <c r="G630" t="s">
        <v>137</v>
      </c>
      <c r="H630" t="s">
        <v>138</v>
      </c>
      <c r="I630" t="s">
        <v>31</v>
      </c>
      <c r="J630">
        <v>0</v>
      </c>
      <c r="K630" t="str">
        <f>IF(J630="","Not Provided",VLOOKUP(J630,YOE_correlation[],2,TRUE))</f>
        <v>1. Entry-level</v>
      </c>
      <c r="L630" t="s">
        <v>38</v>
      </c>
      <c r="M630">
        <f t="shared" si="52"/>
        <v>75</v>
      </c>
      <c r="N630">
        <v>2.2999999999999998</v>
      </c>
      <c r="P630" t="str">
        <f t="shared" si="53"/>
        <v>Not Reported</v>
      </c>
      <c r="Q630" s="1">
        <v>0.6</v>
      </c>
      <c r="R630" s="6">
        <f t="shared" si="54"/>
        <v>0.6</v>
      </c>
    </row>
    <row r="631" spans="1:18" x14ac:dyDescent="0.45">
      <c r="A631" t="s">
        <v>1322</v>
      </c>
      <c r="B631" t="s">
        <v>1323</v>
      </c>
      <c r="C631" t="str">
        <f t="shared" si="56"/>
        <v>Angela Blackwell</v>
      </c>
      <c r="D631" t="s">
        <v>22</v>
      </c>
      <c r="E631" t="str">
        <f t="shared" si="51"/>
        <v>Female</v>
      </c>
      <c r="F631">
        <v>60</v>
      </c>
      <c r="G631" t="s">
        <v>48</v>
      </c>
      <c r="H631" t="s">
        <v>49</v>
      </c>
      <c r="I631" t="s">
        <v>23</v>
      </c>
      <c r="J631">
        <v>41</v>
      </c>
      <c r="K631" t="str">
        <f>IF(J631="","Not Provided",VLOOKUP(J631,YOE_correlation[],2,TRUE))</f>
        <v>5. Expert / Veteran</v>
      </c>
      <c r="L631" s="2">
        <v>40</v>
      </c>
      <c r="M631">
        <f t="shared" si="52"/>
        <v>40</v>
      </c>
      <c r="N631">
        <v>4.9000000000000004</v>
      </c>
      <c r="O631">
        <v>1</v>
      </c>
      <c r="P631" t="str">
        <f t="shared" si="53"/>
        <v>Active</v>
      </c>
      <c r="Q631">
        <v>66</v>
      </c>
      <c r="R631" s="6">
        <f t="shared" si="54"/>
        <v>0.66</v>
      </c>
    </row>
    <row r="632" spans="1:18" x14ac:dyDescent="0.45">
      <c r="A632" t="s">
        <v>1324</v>
      </c>
      <c r="B632" t="s">
        <v>1325</v>
      </c>
      <c r="C632" t="str">
        <f t="shared" si="56"/>
        <v>Thomas Wall</v>
      </c>
      <c r="D632" t="s">
        <v>34</v>
      </c>
      <c r="E632" t="str">
        <f t="shared" si="51"/>
        <v>Male</v>
      </c>
      <c r="F632">
        <v>20</v>
      </c>
      <c r="G632" t="s">
        <v>112</v>
      </c>
      <c r="H632" t="s">
        <v>10</v>
      </c>
      <c r="I632" t="s">
        <v>74</v>
      </c>
      <c r="K632" t="str">
        <f>IF(J632="","Not Provided",VLOOKUP(J632,YOE_correlation[],2,TRUE))</f>
        <v>Not Provided</v>
      </c>
      <c r="L632" s="2">
        <v>75</v>
      </c>
      <c r="M632">
        <f t="shared" si="52"/>
        <v>75</v>
      </c>
      <c r="N632">
        <v>4.3</v>
      </c>
      <c r="O632">
        <v>0</v>
      </c>
      <c r="P632" t="str">
        <f t="shared" si="53"/>
        <v>Not Active</v>
      </c>
      <c r="Q632" s="1">
        <v>0.9</v>
      </c>
      <c r="R632" s="6">
        <f t="shared" si="54"/>
        <v>0.9</v>
      </c>
    </row>
    <row r="633" spans="1:18" x14ac:dyDescent="0.45">
      <c r="A633" t="s">
        <v>1326</v>
      </c>
      <c r="B633" t="s">
        <v>1327</v>
      </c>
      <c r="C633" t="str">
        <f t="shared" si="56"/>
        <v>Sarah Anderson</v>
      </c>
      <c r="D633" t="s">
        <v>2</v>
      </c>
      <c r="E633" t="str">
        <f t="shared" si="51"/>
        <v>Female</v>
      </c>
      <c r="F633">
        <v>41</v>
      </c>
      <c r="G633" t="s">
        <v>97</v>
      </c>
      <c r="H633" t="s">
        <v>98</v>
      </c>
      <c r="I633" t="s">
        <v>58</v>
      </c>
      <c r="J633">
        <v>23</v>
      </c>
      <c r="K633" t="str">
        <f>IF(J633="","Not Provided",VLOOKUP(J633,YOE_correlation[],2,TRUE))</f>
        <v>5. Expert / Veteran</v>
      </c>
      <c r="L633" s="2">
        <v>75</v>
      </c>
      <c r="M633">
        <f t="shared" si="52"/>
        <v>75</v>
      </c>
      <c r="N633">
        <v>1.4</v>
      </c>
      <c r="O633">
        <v>0</v>
      </c>
      <c r="P633" t="str">
        <f t="shared" si="53"/>
        <v>Not Active</v>
      </c>
      <c r="R633" s="6" t="str">
        <f t="shared" si="54"/>
        <v>Not Rated</v>
      </c>
    </row>
    <row r="634" spans="1:18" x14ac:dyDescent="0.45">
      <c r="A634" t="s">
        <v>1328</v>
      </c>
      <c r="B634" t="s">
        <v>1329</v>
      </c>
      <c r="C634" t="str">
        <f t="shared" si="56"/>
        <v>Christian Lane</v>
      </c>
      <c r="D634" t="s">
        <v>34</v>
      </c>
      <c r="E634" t="str">
        <f t="shared" si="51"/>
        <v>Male</v>
      </c>
      <c r="F634">
        <v>24</v>
      </c>
      <c r="G634" t="s">
        <v>119</v>
      </c>
      <c r="H634" t="s">
        <v>120</v>
      </c>
      <c r="I634" t="s">
        <v>11</v>
      </c>
      <c r="J634">
        <v>0</v>
      </c>
      <c r="K634" t="str">
        <f>IF(J634="","Not Provided",VLOOKUP(J634,YOE_correlation[],2,TRUE))</f>
        <v>1. Entry-level</v>
      </c>
      <c r="L634">
        <v>100</v>
      </c>
      <c r="M634">
        <f t="shared" si="52"/>
        <v>100</v>
      </c>
      <c r="O634" t="s">
        <v>143</v>
      </c>
      <c r="P634" t="str">
        <f t="shared" si="53"/>
        <v>Not Active</v>
      </c>
      <c r="R634" s="6" t="str">
        <f t="shared" si="54"/>
        <v>Not Rated</v>
      </c>
    </row>
    <row r="635" spans="1:18" x14ac:dyDescent="0.45">
      <c r="A635" t="s">
        <v>1330</v>
      </c>
      <c r="B635" t="s">
        <v>1331</v>
      </c>
      <c r="C635" t="str">
        <f t="shared" si="56"/>
        <v>Todd Casey</v>
      </c>
      <c r="D635" t="s">
        <v>34</v>
      </c>
      <c r="E635" t="str">
        <f t="shared" si="51"/>
        <v>Male</v>
      </c>
      <c r="F635">
        <v>44</v>
      </c>
      <c r="G635" t="s">
        <v>29</v>
      </c>
      <c r="H635" t="s">
        <v>30</v>
      </c>
      <c r="I635" t="s">
        <v>99</v>
      </c>
      <c r="J635">
        <v>4</v>
      </c>
      <c r="K635" t="str">
        <f>IF(J635="","Not Provided",VLOOKUP(J635,YOE_correlation[],2,TRUE))</f>
        <v>1. Entry-level</v>
      </c>
      <c r="M635" t="str">
        <f t="shared" si="52"/>
        <v/>
      </c>
      <c r="N635">
        <v>1.3</v>
      </c>
      <c r="O635" t="s">
        <v>53</v>
      </c>
      <c r="P635" t="str">
        <f t="shared" si="53"/>
        <v>Active</v>
      </c>
      <c r="Q635">
        <v>77</v>
      </c>
      <c r="R635" s="6">
        <f t="shared" si="54"/>
        <v>0.77</v>
      </c>
    </row>
    <row r="636" spans="1:18" x14ac:dyDescent="0.45">
      <c r="A636" t="s">
        <v>1332</v>
      </c>
      <c r="B636" t="s">
        <v>1333</v>
      </c>
      <c r="C636" t="str">
        <f t="shared" si="56"/>
        <v>David Martinez</v>
      </c>
      <c r="D636" t="s">
        <v>47</v>
      </c>
      <c r="E636" t="str">
        <f t="shared" si="51"/>
        <v>Male</v>
      </c>
      <c r="F636">
        <v>52</v>
      </c>
      <c r="G636" t="s">
        <v>158</v>
      </c>
      <c r="H636" t="s">
        <v>159</v>
      </c>
      <c r="I636" t="s">
        <v>58</v>
      </c>
      <c r="J636">
        <v>4</v>
      </c>
      <c r="K636" t="str">
        <f>IF(J636="","Not Provided",VLOOKUP(J636,YOE_correlation[],2,TRUE))</f>
        <v>1. Entry-level</v>
      </c>
      <c r="L636">
        <v>75</v>
      </c>
      <c r="M636">
        <f t="shared" si="52"/>
        <v>75</v>
      </c>
      <c r="N636">
        <v>2.2999999999999998</v>
      </c>
      <c r="O636">
        <v>1</v>
      </c>
      <c r="P636" t="str">
        <f t="shared" si="53"/>
        <v>Active</v>
      </c>
      <c r="Q636" s="1">
        <v>0.79</v>
      </c>
      <c r="R636" s="6">
        <f t="shared" si="54"/>
        <v>0.79</v>
      </c>
    </row>
    <row r="637" spans="1:18" x14ac:dyDescent="0.45">
      <c r="A637" t="s">
        <v>1334</v>
      </c>
      <c r="B637" t="s">
        <v>1335</v>
      </c>
      <c r="C637" t="str">
        <f t="shared" si="56"/>
        <v>Donald Salas</v>
      </c>
      <c r="D637" t="s">
        <v>77</v>
      </c>
      <c r="E637" t="str">
        <f t="shared" si="51"/>
        <v>Male</v>
      </c>
      <c r="F637">
        <v>35</v>
      </c>
      <c r="G637" t="s">
        <v>173</v>
      </c>
      <c r="H637" t="s">
        <v>57</v>
      </c>
      <c r="I637" t="s">
        <v>99</v>
      </c>
      <c r="J637">
        <v>13</v>
      </c>
      <c r="K637" t="str">
        <f>IF(J637="","Not Provided",VLOOKUP(J637,YOE_correlation[],2,TRUE))</f>
        <v>3. Experienced</v>
      </c>
      <c r="L637">
        <v>40</v>
      </c>
      <c r="M637">
        <f t="shared" si="52"/>
        <v>40</v>
      </c>
      <c r="N637">
        <v>3.6</v>
      </c>
      <c r="O637">
        <v>0</v>
      </c>
      <c r="P637" t="str">
        <f t="shared" si="53"/>
        <v>Not Active</v>
      </c>
      <c r="Q637" s="1">
        <v>0.83</v>
      </c>
      <c r="R637" s="6">
        <f t="shared" si="54"/>
        <v>0.83</v>
      </c>
    </row>
    <row r="638" spans="1:18" x14ac:dyDescent="0.45">
      <c r="A638" t="s">
        <v>1336</v>
      </c>
      <c r="B638" t="s">
        <v>1337</v>
      </c>
      <c r="C638" t="str">
        <f t="shared" si="56"/>
        <v>Emma Hicks</v>
      </c>
      <c r="D638" t="s">
        <v>62</v>
      </c>
      <c r="E638" t="str">
        <f t="shared" si="51"/>
        <v>Female</v>
      </c>
      <c r="F638">
        <v>24</v>
      </c>
      <c r="G638" t="s">
        <v>29</v>
      </c>
      <c r="H638" t="s">
        <v>30</v>
      </c>
      <c r="I638" t="s">
        <v>74</v>
      </c>
      <c r="J638">
        <v>2</v>
      </c>
      <c r="K638" t="str">
        <f>IF(J638="","Not Provided",VLOOKUP(J638,YOE_correlation[],2,TRUE))</f>
        <v>1. Entry-level</v>
      </c>
      <c r="L638" s="2">
        <v>50</v>
      </c>
      <c r="M638">
        <f t="shared" si="52"/>
        <v>50</v>
      </c>
      <c r="O638" t="s">
        <v>19</v>
      </c>
      <c r="P638" t="str">
        <f t="shared" si="53"/>
        <v>Not Active</v>
      </c>
      <c r="Q638" s="1">
        <v>0.64</v>
      </c>
      <c r="R638" s="6">
        <f t="shared" si="54"/>
        <v>0.64</v>
      </c>
    </row>
    <row r="639" spans="1:18" x14ac:dyDescent="0.45">
      <c r="A639" t="s">
        <v>1338</v>
      </c>
      <c r="B639" t="s">
        <v>1339</v>
      </c>
      <c r="C639" t="str">
        <f t="shared" si="56"/>
        <v>Alison Clark</v>
      </c>
      <c r="D639" t="s">
        <v>8</v>
      </c>
      <c r="E639" t="str">
        <f t="shared" si="51"/>
        <v>Female</v>
      </c>
      <c r="F639">
        <v>46</v>
      </c>
      <c r="G639" t="s">
        <v>9</v>
      </c>
      <c r="H639" t="s">
        <v>10</v>
      </c>
      <c r="I639" t="s">
        <v>63</v>
      </c>
      <c r="J639">
        <v>25</v>
      </c>
      <c r="K639" t="str">
        <f>IF(J639="","Not Provided",VLOOKUP(J639,YOE_correlation[],2,TRUE))</f>
        <v>5. Expert / Veteran</v>
      </c>
      <c r="L639" s="2">
        <v>100</v>
      </c>
      <c r="M639">
        <f t="shared" si="52"/>
        <v>100</v>
      </c>
      <c r="N639">
        <v>1.3</v>
      </c>
      <c r="O639" t="s">
        <v>143</v>
      </c>
      <c r="P639" t="str">
        <f t="shared" si="53"/>
        <v>Not Active</v>
      </c>
      <c r="Q639" s="1">
        <v>0.8</v>
      </c>
      <c r="R639" s="6">
        <f t="shared" si="54"/>
        <v>0.8</v>
      </c>
    </row>
    <row r="640" spans="1:18" x14ac:dyDescent="0.45">
      <c r="A640" t="s">
        <v>1340</v>
      </c>
      <c r="B640" t="s">
        <v>1341</v>
      </c>
      <c r="C640" t="str">
        <f t="shared" si="56"/>
        <v>Andrew Barnes</v>
      </c>
      <c r="D640" t="s">
        <v>77</v>
      </c>
      <c r="E640" t="str">
        <f t="shared" si="51"/>
        <v>Male</v>
      </c>
      <c r="F640">
        <v>57</v>
      </c>
      <c r="G640" t="s">
        <v>162</v>
      </c>
      <c r="H640" t="s">
        <v>57</v>
      </c>
      <c r="I640" t="s">
        <v>11</v>
      </c>
      <c r="J640">
        <v>18</v>
      </c>
      <c r="K640" t="str">
        <f>IF(J640="","Not Provided",VLOOKUP(J640,YOE_correlation[],2,TRUE))</f>
        <v>4. Senior</v>
      </c>
      <c r="L640" t="s">
        <v>94</v>
      </c>
      <c r="M640">
        <f t="shared" si="52"/>
        <v>30</v>
      </c>
      <c r="N640">
        <v>1.1000000000000001</v>
      </c>
      <c r="O640" t="b">
        <v>0</v>
      </c>
      <c r="P640" t="str">
        <f t="shared" si="53"/>
        <v>Not Active</v>
      </c>
      <c r="Q640" s="1">
        <v>0.9</v>
      </c>
      <c r="R640" s="6">
        <f t="shared" si="54"/>
        <v>0.9</v>
      </c>
    </row>
    <row r="641" spans="1:18" x14ac:dyDescent="0.45">
      <c r="A641" t="s">
        <v>1342</v>
      </c>
      <c r="B641" t="s">
        <v>1343</v>
      </c>
      <c r="C641" t="str">
        <f t="shared" si="56"/>
        <v>Gina Snyder</v>
      </c>
      <c r="D641" t="s">
        <v>22</v>
      </c>
      <c r="E641" t="str">
        <f t="shared" si="51"/>
        <v>Female</v>
      </c>
      <c r="F641">
        <v>49</v>
      </c>
      <c r="G641" t="s">
        <v>162</v>
      </c>
      <c r="H641" t="s">
        <v>57</v>
      </c>
      <c r="I641" t="s">
        <v>23</v>
      </c>
      <c r="J641">
        <v>24</v>
      </c>
      <c r="K641" t="str">
        <f>IF(J641="","Not Provided",VLOOKUP(J641,YOE_correlation[],2,TRUE))</f>
        <v>5. Expert / Veteran</v>
      </c>
      <c r="L641" s="2">
        <v>50</v>
      </c>
      <c r="M641">
        <f t="shared" si="52"/>
        <v>50</v>
      </c>
      <c r="N641">
        <v>0</v>
      </c>
      <c r="O641">
        <v>0</v>
      </c>
      <c r="P641" t="str">
        <f t="shared" si="53"/>
        <v>Not Active</v>
      </c>
      <c r="Q641" s="1">
        <v>0.94</v>
      </c>
      <c r="R641" s="6">
        <f t="shared" si="54"/>
        <v>0.94</v>
      </c>
    </row>
    <row r="642" spans="1:18" x14ac:dyDescent="0.45">
      <c r="A642" t="s">
        <v>1344</v>
      </c>
      <c r="B642" t="s">
        <v>1345</v>
      </c>
      <c r="C642" t="str">
        <f t="shared" si="56"/>
        <v>David Watson</v>
      </c>
      <c r="D642" t="s">
        <v>47</v>
      </c>
      <c r="E642" t="str">
        <f t="shared" si="51"/>
        <v>Male</v>
      </c>
      <c r="F642">
        <v>41</v>
      </c>
      <c r="G642" t="s">
        <v>70</v>
      </c>
      <c r="H642" t="s">
        <v>71</v>
      </c>
      <c r="I642" t="s">
        <v>31</v>
      </c>
      <c r="J642">
        <v>7</v>
      </c>
      <c r="K642" t="str">
        <f>IF(J642="","Not Provided",VLOOKUP(J642,YOE_correlation[],2,TRUE))</f>
        <v>2. Intermediate</v>
      </c>
      <c r="L642">
        <v>40</v>
      </c>
      <c r="M642">
        <f t="shared" si="52"/>
        <v>40</v>
      </c>
      <c r="N642">
        <v>1.8</v>
      </c>
      <c r="O642" t="b">
        <v>0</v>
      </c>
      <c r="P642" t="str">
        <f t="shared" si="53"/>
        <v>Not Active</v>
      </c>
      <c r="Q642" s="1">
        <v>0.7</v>
      </c>
      <c r="R642" s="6">
        <f t="shared" si="54"/>
        <v>0.7</v>
      </c>
    </row>
    <row r="643" spans="1:18" x14ac:dyDescent="0.45">
      <c r="A643" t="s">
        <v>1346</v>
      </c>
      <c r="B643" t="s">
        <v>1347</v>
      </c>
      <c r="C643" t="str">
        <f t="shared" si="56"/>
        <v>John Davis</v>
      </c>
      <c r="D643" t="s">
        <v>15</v>
      </c>
      <c r="E643" t="str">
        <f t="shared" ref="E643:E706" si="57">IF(LOWER(LEFT(D643,1))="f", "Female", "Male")</f>
        <v>Male</v>
      </c>
      <c r="F643">
        <v>22</v>
      </c>
      <c r="G643" t="s">
        <v>162</v>
      </c>
      <c r="H643" t="s">
        <v>57</v>
      </c>
      <c r="I643" t="s">
        <v>99</v>
      </c>
      <c r="J643">
        <v>1</v>
      </c>
      <c r="K643" t="str">
        <f>IF(J643="","Not Provided",VLOOKUP(J643,YOE_correlation[],2,TRUE))</f>
        <v>1. Entry-level</v>
      </c>
      <c r="L643" t="s">
        <v>296</v>
      </c>
      <c r="M643">
        <f t="shared" ref="M643:M706" si="58">IFERROR(--_xlfn.REGEXREPLACE(L643,"[^0-9.]",""),"")</f>
        <v>20</v>
      </c>
      <c r="O643" t="s">
        <v>53</v>
      </c>
      <c r="P643" t="str">
        <f t="shared" ref="P643:P706" si="59">IF(O643="","Not Reported",IF(_xlfn.REGEXTEST(TRIM(UPPER(O643)),"^(1|Y|YES|TRUE)$",1),"Active","Not Active"))</f>
        <v>Active</v>
      </c>
      <c r="Q643" s="1">
        <v>0.75</v>
      </c>
      <c r="R643" s="6">
        <f t="shared" ref="R643:R706" si="60">IF(
    Q643="",
    "Not Rated",
    IF(
        RIGHT(TRIM(Q643),1)="%",
        VALUE(_xlfn.REGEXREPLACE(Q643,"%",""))/100,
        IF(Q643&gt;1, Q643/100,Q643)
    )
)</f>
        <v>0.75</v>
      </c>
    </row>
    <row r="644" spans="1:18" x14ac:dyDescent="0.45">
      <c r="A644" t="s">
        <v>1348</v>
      </c>
      <c r="B644" t="s">
        <v>1349</v>
      </c>
      <c r="C644" t="str">
        <f t="shared" si="56"/>
        <v>Joseph Thomas</v>
      </c>
      <c r="D644" t="s">
        <v>15</v>
      </c>
      <c r="E644" t="str">
        <f t="shared" si="57"/>
        <v>Male</v>
      </c>
      <c r="F644">
        <v>50</v>
      </c>
      <c r="G644" t="s">
        <v>9</v>
      </c>
      <c r="H644" t="s">
        <v>10</v>
      </c>
      <c r="I644" t="s">
        <v>5</v>
      </c>
      <c r="J644">
        <v>17</v>
      </c>
      <c r="K644" t="str">
        <f>IF(J644="","Not Provided",VLOOKUP(J644,YOE_correlation[],2,TRUE))</f>
        <v>4. Senior</v>
      </c>
      <c r="L644">
        <v>75</v>
      </c>
      <c r="M644">
        <f t="shared" si="58"/>
        <v>75</v>
      </c>
      <c r="N644">
        <v>3.3</v>
      </c>
      <c r="O644">
        <v>1</v>
      </c>
      <c r="P644" t="str">
        <f t="shared" si="59"/>
        <v>Active</v>
      </c>
      <c r="Q644" s="1">
        <v>0.69</v>
      </c>
      <c r="R644" s="6">
        <f t="shared" si="60"/>
        <v>0.69</v>
      </c>
    </row>
    <row r="645" spans="1:18" x14ac:dyDescent="0.45">
      <c r="A645" t="s">
        <v>1350</v>
      </c>
      <c r="B645" t="s">
        <v>1351</v>
      </c>
      <c r="C645" t="str">
        <f t="shared" si="56"/>
        <v>Dean Finley</v>
      </c>
      <c r="D645" t="s">
        <v>15</v>
      </c>
      <c r="E645" t="str">
        <f t="shared" si="57"/>
        <v>Male</v>
      </c>
      <c r="F645">
        <v>57</v>
      </c>
      <c r="G645" t="s">
        <v>16</v>
      </c>
      <c r="H645" t="s">
        <v>17</v>
      </c>
      <c r="I645" t="s">
        <v>18</v>
      </c>
      <c r="J645">
        <v>4</v>
      </c>
      <c r="K645" t="str">
        <f>IF(J645="","Not Provided",VLOOKUP(J645,YOE_correlation[],2,TRUE))</f>
        <v>1. Entry-level</v>
      </c>
      <c r="L645" t="s">
        <v>94</v>
      </c>
      <c r="M645">
        <f t="shared" si="58"/>
        <v>30</v>
      </c>
      <c r="N645">
        <v>4.2</v>
      </c>
      <c r="O645">
        <v>0</v>
      </c>
      <c r="P645" t="str">
        <f t="shared" si="59"/>
        <v>Not Active</v>
      </c>
      <c r="R645" s="6" t="str">
        <f t="shared" si="60"/>
        <v>Not Rated</v>
      </c>
    </row>
    <row r="646" spans="1:18" x14ac:dyDescent="0.45">
      <c r="A646" t="s">
        <v>1352</v>
      </c>
      <c r="B646" t="s">
        <v>1353</v>
      </c>
      <c r="C646" t="str">
        <f t="shared" si="56"/>
        <v>Ashley Kemp</v>
      </c>
      <c r="D646" t="s">
        <v>8</v>
      </c>
      <c r="E646" t="str">
        <f t="shared" si="57"/>
        <v>Female</v>
      </c>
      <c r="F646">
        <v>47</v>
      </c>
      <c r="G646" t="s">
        <v>162</v>
      </c>
      <c r="H646" t="s">
        <v>57</v>
      </c>
      <c r="I646" t="s">
        <v>31</v>
      </c>
      <c r="J646">
        <v>29</v>
      </c>
      <c r="K646" t="str">
        <f>IF(J646="","Not Provided",VLOOKUP(J646,YOE_correlation[],2,TRUE))</f>
        <v>5. Expert / Veteran</v>
      </c>
      <c r="L646" s="2">
        <v>50</v>
      </c>
      <c r="M646">
        <f t="shared" si="58"/>
        <v>50</v>
      </c>
      <c r="O646">
        <v>1</v>
      </c>
      <c r="P646" t="str">
        <f t="shared" si="59"/>
        <v>Active</v>
      </c>
      <c r="Q646" s="1">
        <v>0.79</v>
      </c>
      <c r="R646" s="6">
        <f t="shared" si="60"/>
        <v>0.79</v>
      </c>
    </row>
    <row r="647" spans="1:18" x14ac:dyDescent="0.45">
      <c r="A647" t="s">
        <v>1354</v>
      </c>
      <c r="B647" t="s">
        <v>1355</v>
      </c>
      <c r="C647" t="str">
        <f t="shared" si="56"/>
        <v>Kenneth Evans</v>
      </c>
      <c r="D647" t="s">
        <v>77</v>
      </c>
      <c r="E647" t="str">
        <f t="shared" si="57"/>
        <v>Male</v>
      </c>
      <c r="F647">
        <v>24</v>
      </c>
      <c r="G647" t="s">
        <v>137</v>
      </c>
      <c r="H647" t="s">
        <v>138</v>
      </c>
      <c r="I647" t="s">
        <v>37</v>
      </c>
      <c r="J647">
        <v>2</v>
      </c>
      <c r="K647" t="str">
        <f>IF(J647="","Not Provided",VLOOKUP(J647,YOE_correlation[],2,TRUE))</f>
        <v>1. Entry-level</v>
      </c>
      <c r="L647" s="2">
        <v>100</v>
      </c>
      <c r="M647">
        <f t="shared" si="58"/>
        <v>100</v>
      </c>
      <c r="N647">
        <v>3.8</v>
      </c>
      <c r="O647">
        <v>1</v>
      </c>
      <c r="P647" t="str">
        <f t="shared" si="59"/>
        <v>Active</v>
      </c>
      <c r="Q647" s="1">
        <v>0.71</v>
      </c>
      <c r="R647" s="6">
        <f t="shared" si="60"/>
        <v>0.71</v>
      </c>
    </row>
    <row r="648" spans="1:18" x14ac:dyDescent="0.45">
      <c r="A648" t="s">
        <v>1356</v>
      </c>
      <c r="B648" t="s">
        <v>1357</v>
      </c>
      <c r="C648" t="str">
        <f t="shared" si="56"/>
        <v>Brandon Newman</v>
      </c>
      <c r="D648" t="s">
        <v>15</v>
      </c>
      <c r="E648" t="str">
        <f t="shared" si="57"/>
        <v>Male</v>
      </c>
      <c r="G648" t="s">
        <v>78</v>
      </c>
      <c r="H648" t="s">
        <v>79</v>
      </c>
      <c r="I648" t="s">
        <v>63</v>
      </c>
      <c r="J648">
        <v>9</v>
      </c>
      <c r="K648" t="str">
        <f>IF(J648="","Not Provided",VLOOKUP(J648,YOE_correlation[],2,TRUE))</f>
        <v>2. Intermediate</v>
      </c>
      <c r="L648">
        <v>100</v>
      </c>
      <c r="M648">
        <f t="shared" si="58"/>
        <v>100</v>
      </c>
      <c r="N648">
        <v>4.8</v>
      </c>
      <c r="O648" t="s">
        <v>59</v>
      </c>
      <c r="P648" t="str">
        <f t="shared" si="59"/>
        <v>Active</v>
      </c>
      <c r="Q648" s="1">
        <v>0.72</v>
      </c>
      <c r="R648" s="6">
        <f t="shared" si="60"/>
        <v>0.72</v>
      </c>
    </row>
    <row r="649" spans="1:18" x14ac:dyDescent="0.45">
      <c r="A649" t="s">
        <v>1358</v>
      </c>
      <c r="B649" t="s">
        <v>1359</v>
      </c>
      <c r="C649" t="str">
        <f t="shared" si="56"/>
        <v>Katie Hensley</v>
      </c>
      <c r="D649" t="s">
        <v>8</v>
      </c>
      <c r="E649" t="str">
        <f t="shared" si="57"/>
        <v>Female</v>
      </c>
      <c r="F649">
        <v>50</v>
      </c>
      <c r="G649" t="s">
        <v>16</v>
      </c>
      <c r="H649" t="s">
        <v>17</v>
      </c>
      <c r="I649" t="s">
        <v>74</v>
      </c>
      <c r="J649">
        <v>10</v>
      </c>
      <c r="K649" t="str">
        <f>IF(J649="","Not Provided",VLOOKUP(J649,YOE_correlation[],2,TRUE))</f>
        <v>2. Intermediate</v>
      </c>
      <c r="L649" s="2">
        <v>100</v>
      </c>
      <c r="M649">
        <f t="shared" si="58"/>
        <v>100</v>
      </c>
      <c r="N649">
        <v>4.3</v>
      </c>
      <c r="O649" t="s">
        <v>19</v>
      </c>
      <c r="P649" t="str">
        <f t="shared" si="59"/>
        <v>Not Active</v>
      </c>
      <c r="Q649" s="1">
        <v>0.93</v>
      </c>
      <c r="R649" s="6">
        <f t="shared" si="60"/>
        <v>0.93</v>
      </c>
    </row>
    <row r="650" spans="1:18" x14ac:dyDescent="0.45">
      <c r="A650" t="s">
        <v>1360</v>
      </c>
      <c r="B650" t="s">
        <v>1361</v>
      </c>
      <c r="C650" t="str">
        <f t="shared" si="56"/>
        <v>Joel Randolph</v>
      </c>
      <c r="D650" t="s">
        <v>77</v>
      </c>
      <c r="E650" t="str">
        <f t="shared" si="57"/>
        <v>Male</v>
      </c>
      <c r="F650">
        <v>46</v>
      </c>
      <c r="G650" t="s">
        <v>92</v>
      </c>
      <c r="H650" t="s">
        <v>93</v>
      </c>
      <c r="I650" t="s">
        <v>99</v>
      </c>
      <c r="J650">
        <v>20</v>
      </c>
      <c r="K650" t="str">
        <f>IF(J650="","Not Provided",VLOOKUP(J650,YOE_correlation[],2,TRUE))</f>
        <v>4. Senior</v>
      </c>
      <c r="M650" t="str">
        <f t="shared" si="58"/>
        <v/>
      </c>
      <c r="N650">
        <v>4.8</v>
      </c>
      <c r="O650">
        <v>1</v>
      </c>
      <c r="P650" t="str">
        <f t="shared" si="59"/>
        <v>Active</v>
      </c>
      <c r="Q650" s="1">
        <v>0.82</v>
      </c>
      <c r="R650" s="6">
        <f t="shared" si="60"/>
        <v>0.82</v>
      </c>
    </row>
    <row r="651" spans="1:18" x14ac:dyDescent="0.45">
      <c r="A651" t="s">
        <v>1362</v>
      </c>
      <c r="B651" t="s">
        <v>1363</v>
      </c>
      <c r="C651" t="str">
        <f t="shared" si="56"/>
        <v>Andrew Scott</v>
      </c>
      <c r="D651" t="s">
        <v>15</v>
      </c>
      <c r="E651" t="str">
        <f t="shared" si="57"/>
        <v>Male</v>
      </c>
      <c r="F651">
        <v>51</v>
      </c>
      <c r="G651" t="s">
        <v>9</v>
      </c>
      <c r="H651" t="s">
        <v>10</v>
      </c>
      <c r="I651" t="s">
        <v>63</v>
      </c>
      <c r="J651">
        <v>9</v>
      </c>
      <c r="K651" t="str">
        <f>IF(J651="","Not Provided",VLOOKUP(J651,YOE_correlation[],2,TRUE))</f>
        <v>2. Intermediate</v>
      </c>
      <c r="L651" s="2">
        <v>40</v>
      </c>
      <c r="M651">
        <f t="shared" si="58"/>
        <v>40</v>
      </c>
      <c r="O651" t="s">
        <v>19</v>
      </c>
      <c r="P651" t="str">
        <f t="shared" si="59"/>
        <v>Not Active</v>
      </c>
      <c r="Q651">
        <v>60</v>
      </c>
      <c r="R651" s="6">
        <f t="shared" si="60"/>
        <v>0.6</v>
      </c>
    </row>
    <row r="652" spans="1:18" x14ac:dyDescent="0.45">
      <c r="A652" t="s">
        <v>1364</v>
      </c>
      <c r="B652" t="s">
        <v>1365</v>
      </c>
      <c r="C652" t="str">
        <f t="shared" si="56"/>
        <v>Zachary Ochoa</v>
      </c>
      <c r="D652" t="s">
        <v>47</v>
      </c>
      <c r="E652" t="str">
        <f t="shared" si="57"/>
        <v>Male</v>
      </c>
      <c r="F652">
        <v>51</v>
      </c>
      <c r="G652" t="s">
        <v>52</v>
      </c>
      <c r="H652" t="s">
        <v>10</v>
      </c>
      <c r="I652" t="s">
        <v>31</v>
      </c>
      <c r="J652">
        <v>12</v>
      </c>
      <c r="K652" t="str">
        <f>IF(J652="","Not Provided",VLOOKUP(J652,YOE_correlation[],2,TRUE))</f>
        <v>3. Experienced</v>
      </c>
      <c r="L652">
        <v>20</v>
      </c>
      <c r="M652">
        <f t="shared" si="58"/>
        <v>20</v>
      </c>
      <c r="N652">
        <v>4</v>
      </c>
      <c r="O652">
        <v>0</v>
      </c>
      <c r="P652" t="str">
        <f t="shared" si="59"/>
        <v>Not Active</v>
      </c>
      <c r="Q652">
        <v>93</v>
      </c>
      <c r="R652" s="6">
        <f t="shared" si="60"/>
        <v>0.93</v>
      </c>
    </row>
    <row r="653" spans="1:18" x14ac:dyDescent="0.45">
      <c r="A653" t="s">
        <v>1366</v>
      </c>
      <c r="B653" t="s">
        <v>1367</v>
      </c>
      <c r="C653" t="str">
        <f t="shared" si="56"/>
        <v>John Arroyo</v>
      </c>
      <c r="D653" t="s">
        <v>34</v>
      </c>
      <c r="E653" t="str">
        <f t="shared" si="57"/>
        <v>Male</v>
      </c>
      <c r="F653">
        <v>27</v>
      </c>
      <c r="G653" t="s">
        <v>52</v>
      </c>
      <c r="H653" t="s">
        <v>10</v>
      </c>
      <c r="I653" t="s">
        <v>31</v>
      </c>
      <c r="J653">
        <v>3</v>
      </c>
      <c r="K653" t="str">
        <f>IF(J653="","Not Provided",VLOOKUP(J653,YOE_correlation[],2,TRUE))</f>
        <v>1. Entry-level</v>
      </c>
      <c r="L653" t="s">
        <v>83</v>
      </c>
      <c r="M653">
        <f t="shared" si="58"/>
        <v>50</v>
      </c>
      <c r="O653" t="b">
        <v>0</v>
      </c>
      <c r="P653" t="str">
        <f t="shared" si="59"/>
        <v>Not Active</v>
      </c>
      <c r="R653" s="6" t="str">
        <f t="shared" si="60"/>
        <v>Not Rated</v>
      </c>
    </row>
    <row r="654" spans="1:18" x14ac:dyDescent="0.45">
      <c r="A654" t="s">
        <v>1368</v>
      </c>
      <c r="B654" t="s">
        <v>1369</v>
      </c>
      <c r="C654" t="str">
        <f t="shared" si="56"/>
        <v>Matthew Fernandez</v>
      </c>
      <c r="D654" t="s">
        <v>47</v>
      </c>
      <c r="E654" t="str">
        <f t="shared" si="57"/>
        <v>Male</v>
      </c>
      <c r="F654">
        <v>42</v>
      </c>
      <c r="G654" t="s">
        <v>173</v>
      </c>
      <c r="H654" t="s">
        <v>57</v>
      </c>
      <c r="I654" t="s">
        <v>23</v>
      </c>
      <c r="J654">
        <v>13</v>
      </c>
      <c r="K654" t="str">
        <f>IF(J654="","Not Provided",VLOOKUP(J654,YOE_correlation[],2,TRUE))</f>
        <v>3. Experienced</v>
      </c>
      <c r="L654">
        <v>30</v>
      </c>
      <c r="M654">
        <f t="shared" si="58"/>
        <v>30</v>
      </c>
      <c r="N654">
        <v>0</v>
      </c>
      <c r="O654" t="b">
        <v>0</v>
      </c>
      <c r="P654" t="str">
        <f t="shared" si="59"/>
        <v>Not Active</v>
      </c>
      <c r="Q654" s="1">
        <v>0.74</v>
      </c>
      <c r="R654" s="6">
        <f t="shared" si="60"/>
        <v>0.74</v>
      </c>
    </row>
    <row r="655" spans="1:18" x14ac:dyDescent="0.45">
      <c r="A655" t="s">
        <v>1370</v>
      </c>
      <c r="B655" t="s">
        <v>1371</v>
      </c>
      <c r="C655" t="str">
        <f t="shared" si="56"/>
        <v>Benjamin Stark</v>
      </c>
      <c r="D655" t="s">
        <v>47</v>
      </c>
      <c r="E655" t="str">
        <f t="shared" si="57"/>
        <v>Male</v>
      </c>
      <c r="F655">
        <v>25</v>
      </c>
      <c r="G655" t="s">
        <v>16</v>
      </c>
      <c r="H655" t="s">
        <v>17</v>
      </c>
      <c r="I655" t="s">
        <v>58</v>
      </c>
      <c r="J655">
        <v>4</v>
      </c>
      <c r="K655" t="str">
        <f>IF(J655="","Not Provided",VLOOKUP(J655,YOE_correlation[],2,TRUE))</f>
        <v>1. Entry-level</v>
      </c>
      <c r="L655" s="2">
        <v>40</v>
      </c>
      <c r="M655">
        <f t="shared" si="58"/>
        <v>40</v>
      </c>
      <c r="N655">
        <v>2.2999999999999998</v>
      </c>
      <c r="O655" t="s">
        <v>53</v>
      </c>
      <c r="P655" t="str">
        <f t="shared" si="59"/>
        <v>Active</v>
      </c>
      <c r="Q655">
        <v>73</v>
      </c>
      <c r="R655" s="6">
        <f t="shared" si="60"/>
        <v>0.73</v>
      </c>
    </row>
    <row r="656" spans="1:18" x14ac:dyDescent="0.45">
      <c r="A656" t="s">
        <v>1372</v>
      </c>
      <c r="B656" t="s">
        <v>1373</v>
      </c>
      <c r="C656" t="str">
        <f t="shared" si="56"/>
        <v>Tammy Greer</v>
      </c>
      <c r="D656" t="s">
        <v>62</v>
      </c>
      <c r="E656" t="str">
        <f t="shared" si="57"/>
        <v>Female</v>
      </c>
      <c r="F656">
        <v>32</v>
      </c>
      <c r="G656" t="s">
        <v>16</v>
      </c>
      <c r="H656" t="s">
        <v>17</v>
      </c>
      <c r="I656" t="s">
        <v>37</v>
      </c>
      <c r="J656">
        <v>9</v>
      </c>
      <c r="K656" t="str">
        <f>IF(J656="","Not Provided",VLOOKUP(J656,YOE_correlation[],2,TRUE))</f>
        <v>2. Intermediate</v>
      </c>
      <c r="L656">
        <v>75</v>
      </c>
      <c r="M656">
        <f t="shared" si="58"/>
        <v>75</v>
      </c>
      <c r="O656" t="s">
        <v>19</v>
      </c>
      <c r="P656" t="str">
        <f t="shared" si="59"/>
        <v>Not Active</v>
      </c>
      <c r="Q656" s="1">
        <v>0.96</v>
      </c>
      <c r="R656" s="6">
        <f t="shared" si="60"/>
        <v>0.96</v>
      </c>
    </row>
    <row r="657" spans="1:18" x14ac:dyDescent="0.45">
      <c r="A657" t="s">
        <v>1374</v>
      </c>
      <c r="B657" t="s">
        <v>1375</v>
      </c>
      <c r="C657" t="str">
        <f t="shared" si="56"/>
        <v>Cynthia Mckinney</v>
      </c>
      <c r="D657" t="s">
        <v>26</v>
      </c>
      <c r="E657" t="str">
        <f t="shared" si="57"/>
        <v>Female</v>
      </c>
      <c r="F657">
        <v>59</v>
      </c>
      <c r="G657" t="s">
        <v>112</v>
      </c>
      <c r="H657" t="s">
        <v>10</v>
      </c>
      <c r="I657" t="s">
        <v>18</v>
      </c>
      <c r="J657">
        <v>14</v>
      </c>
      <c r="K657" t="str">
        <f>IF(J657="","Not Provided",VLOOKUP(J657,YOE_correlation[],2,TRUE))</f>
        <v>3. Experienced</v>
      </c>
      <c r="L657">
        <v>30</v>
      </c>
      <c r="M657">
        <f t="shared" si="58"/>
        <v>30</v>
      </c>
      <c r="N657">
        <v>3.8</v>
      </c>
      <c r="P657" t="str">
        <f t="shared" si="59"/>
        <v>Not Reported</v>
      </c>
      <c r="Q657" s="1">
        <v>0.66</v>
      </c>
      <c r="R657" s="6">
        <f t="shared" si="60"/>
        <v>0.66</v>
      </c>
    </row>
    <row r="658" spans="1:18" x14ac:dyDescent="0.45">
      <c r="A658" t="s">
        <v>1376</v>
      </c>
      <c r="B658" t="s">
        <v>1377</v>
      </c>
      <c r="C658" t="str">
        <f t="shared" si="56"/>
        <v>Wendy Rice</v>
      </c>
      <c r="D658" t="s">
        <v>8</v>
      </c>
      <c r="E658" t="str">
        <f t="shared" si="57"/>
        <v>Female</v>
      </c>
      <c r="F658">
        <v>59</v>
      </c>
      <c r="G658" t="s">
        <v>119</v>
      </c>
      <c r="H658" t="s">
        <v>120</v>
      </c>
      <c r="I658" t="s">
        <v>63</v>
      </c>
      <c r="J658">
        <v>37</v>
      </c>
      <c r="K658" t="str">
        <f>IF(J658="","Not Provided",VLOOKUP(J658,YOE_correlation[],2,TRUE))</f>
        <v>5. Expert / Veteran</v>
      </c>
      <c r="L658">
        <v>30</v>
      </c>
      <c r="M658">
        <f t="shared" si="58"/>
        <v>30</v>
      </c>
      <c r="N658">
        <v>4</v>
      </c>
      <c r="O658" t="b">
        <v>0</v>
      </c>
      <c r="P658" t="str">
        <f t="shared" si="59"/>
        <v>Not Active</v>
      </c>
      <c r="Q658" s="1">
        <v>0.62</v>
      </c>
      <c r="R658" s="6">
        <f t="shared" si="60"/>
        <v>0.62</v>
      </c>
    </row>
    <row r="659" spans="1:18" x14ac:dyDescent="0.45">
      <c r="A659" t="s">
        <v>1378</v>
      </c>
      <c r="B659" t="s">
        <v>1379</v>
      </c>
      <c r="C659" t="str">
        <f t="shared" si="56"/>
        <v>Randy Bender</v>
      </c>
      <c r="D659" t="s">
        <v>82</v>
      </c>
      <c r="E659" t="str">
        <f t="shared" si="57"/>
        <v>Male</v>
      </c>
      <c r="F659">
        <v>29</v>
      </c>
      <c r="G659" t="s">
        <v>16</v>
      </c>
      <c r="H659" t="s">
        <v>17</v>
      </c>
      <c r="I659" t="s">
        <v>18</v>
      </c>
      <c r="J659">
        <v>2</v>
      </c>
      <c r="K659" t="str">
        <f>IF(J659="","Not Provided",VLOOKUP(J659,YOE_correlation[],2,TRUE))</f>
        <v>1. Entry-level</v>
      </c>
      <c r="L659" t="s">
        <v>38</v>
      </c>
      <c r="M659">
        <f t="shared" si="58"/>
        <v>75</v>
      </c>
      <c r="N659">
        <v>2.2000000000000002</v>
      </c>
      <c r="O659" t="s">
        <v>59</v>
      </c>
      <c r="P659" t="str">
        <f t="shared" si="59"/>
        <v>Active</v>
      </c>
      <c r="Q659" s="1">
        <v>0.85</v>
      </c>
      <c r="R659" s="6">
        <f t="shared" si="60"/>
        <v>0.85</v>
      </c>
    </row>
    <row r="660" spans="1:18" x14ac:dyDescent="0.45">
      <c r="A660" t="s">
        <v>1380</v>
      </c>
      <c r="B660" t="s">
        <v>1381</v>
      </c>
      <c r="C660" t="str">
        <f t="shared" si="56"/>
        <v>Richard Dominguez</v>
      </c>
      <c r="D660" t="s">
        <v>47</v>
      </c>
      <c r="E660" t="str">
        <f t="shared" si="57"/>
        <v>Male</v>
      </c>
      <c r="F660">
        <v>58</v>
      </c>
      <c r="G660" t="s">
        <v>158</v>
      </c>
      <c r="H660" t="s">
        <v>159</v>
      </c>
      <c r="I660" t="s">
        <v>31</v>
      </c>
      <c r="J660">
        <v>11</v>
      </c>
      <c r="K660" t="str">
        <f>IF(J660="","Not Provided",VLOOKUP(J660,YOE_correlation[],2,TRUE))</f>
        <v>3. Experienced</v>
      </c>
      <c r="L660">
        <v>100</v>
      </c>
      <c r="M660">
        <f t="shared" si="58"/>
        <v>100</v>
      </c>
      <c r="N660">
        <v>4.3</v>
      </c>
      <c r="O660">
        <v>0</v>
      </c>
      <c r="P660" t="str">
        <f t="shared" si="59"/>
        <v>Not Active</v>
      </c>
      <c r="Q660" s="1">
        <v>0.66</v>
      </c>
      <c r="R660" s="6">
        <f t="shared" si="60"/>
        <v>0.66</v>
      </c>
    </row>
    <row r="661" spans="1:18" x14ac:dyDescent="0.45">
      <c r="A661" t="s">
        <v>1382</v>
      </c>
      <c r="B661" t="s">
        <v>1383</v>
      </c>
      <c r="C661" t="str">
        <f t="shared" si="56"/>
        <v>Melissa Maldonado</v>
      </c>
      <c r="D661" t="s">
        <v>2</v>
      </c>
      <c r="E661" t="str">
        <f t="shared" si="57"/>
        <v>Female</v>
      </c>
      <c r="F661">
        <v>56</v>
      </c>
      <c r="G661" t="s">
        <v>112</v>
      </c>
      <c r="H661" t="s">
        <v>10</v>
      </c>
      <c r="I661" t="s">
        <v>63</v>
      </c>
      <c r="J661">
        <v>19</v>
      </c>
      <c r="K661" t="str">
        <f>IF(J661="","Not Provided",VLOOKUP(J661,YOE_correlation[],2,TRUE))</f>
        <v>4. Senior</v>
      </c>
      <c r="L661">
        <v>20</v>
      </c>
      <c r="M661">
        <f t="shared" si="58"/>
        <v>20</v>
      </c>
      <c r="N661">
        <v>0</v>
      </c>
      <c r="O661">
        <v>0</v>
      </c>
      <c r="P661" t="str">
        <f t="shared" si="59"/>
        <v>Not Active</v>
      </c>
      <c r="Q661" s="1">
        <v>0.87</v>
      </c>
      <c r="R661" s="6">
        <f t="shared" si="60"/>
        <v>0.87</v>
      </c>
    </row>
    <row r="662" spans="1:18" x14ac:dyDescent="0.45">
      <c r="A662" t="s">
        <v>1384</v>
      </c>
      <c r="B662" t="s">
        <v>1385</v>
      </c>
      <c r="C662" t="str">
        <f t="shared" si="56"/>
        <v>Leah Harris</v>
      </c>
      <c r="D662" t="s">
        <v>22</v>
      </c>
      <c r="E662" t="str">
        <f t="shared" si="57"/>
        <v>Female</v>
      </c>
      <c r="F662">
        <v>36</v>
      </c>
      <c r="G662" t="s">
        <v>44</v>
      </c>
      <c r="H662" t="s">
        <v>10</v>
      </c>
      <c r="I662" t="s">
        <v>99</v>
      </c>
      <c r="J662">
        <v>9</v>
      </c>
      <c r="K662" t="str">
        <f>IF(J662="","Not Provided",VLOOKUP(J662,YOE_correlation[],2,TRUE))</f>
        <v>2. Intermediate</v>
      </c>
      <c r="L662">
        <v>20</v>
      </c>
      <c r="M662">
        <f t="shared" si="58"/>
        <v>20</v>
      </c>
      <c r="N662">
        <v>0</v>
      </c>
      <c r="O662">
        <v>1</v>
      </c>
      <c r="P662" t="str">
        <f t="shared" si="59"/>
        <v>Active</v>
      </c>
      <c r="Q662">
        <v>68</v>
      </c>
      <c r="R662" s="6">
        <f t="shared" si="60"/>
        <v>0.68</v>
      </c>
    </row>
    <row r="663" spans="1:18" x14ac:dyDescent="0.45">
      <c r="A663" t="s">
        <v>1386</v>
      </c>
      <c r="B663" t="s">
        <v>1387</v>
      </c>
      <c r="C663" t="str">
        <f t="shared" si="56"/>
        <v>Lynn French</v>
      </c>
      <c r="D663" t="s">
        <v>62</v>
      </c>
      <c r="E663" t="str">
        <f t="shared" si="57"/>
        <v>Female</v>
      </c>
      <c r="F663">
        <v>52</v>
      </c>
      <c r="G663" t="s">
        <v>112</v>
      </c>
      <c r="H663" t="s">
        <v>10</v>
      </c>
      <c r="I663" t="s">
        <v>58</v>
      </c>
      <c r="J663">
        <v>16</v>
      </c>
      <c r="K663" t="str">
        <f>IF(J663="","Not Provided",VLOOKUP(J663,YOE_correlation[],2,TRUE))</f>
        <v>4. Senior</v>
      </c>
      <c r="L663">
        <v>100</v>
      </c>
      <c r="M663">
        <f t="shared" si="58"/>
        <v>100</v>
      </c>
      <c r="N663">
        <v>4</v>
      </c>
      <c r="O663">
        <v>1</v>
      </c>
      <c r="P663" t="str">
        <f t="shared" si="59"/>
        <v>Active</v>
      </c>
      <c r="R663" s="6" t="str">
        <f t="shared" si="60"/>
        <v>Not Rated</v>
      </c>
    </row>
    <row r="664" spans="1:18" x14ac:dyDescent="0.45">
      <c r="A664" t="s">
        <v>1388</v>
      </c>
      <c r="B664" t="s">
        <v>1389</v>
      </c>
      <c r="C664" t="str">
        <f t="shared" si="56"/>
        <v>Angela Johnson</v>
      </c>
      <c r="D664" t="s">
        <v>62</v>
      </c>
      <c r="E664" t="str">
        <f t="shared" si="57"/>
        <v>Female</v>
      </c>
      <c r="F664">
        <v>42</v>
      </c>
      <c r="G664" t="s">
        <v>29</v>
      </c>
      <c r="H664" t="s">
        <v>30</v>
      </c>
      <c r="I664" t="s">
        <v>11</v>
      </c>
      <c r="J664">
        <v>8</v>
      </c>
      <c r="K664" t="str">
        <f>IF(J664="","Not Provided",VLOOKUP(J664,YOE_correlation[],2,TRUE))</f>
        <v>2. Intermediate</v>
      </c>
      <c r="L664" t="s">
        <v>83</v>
      </c>
      <c r="M664">
        <f t="shared" si="58"/>
        <v>50</v>
      </c>
      <c r="P664" t="str">
        <f t="shared" si="59"/>
        <v>Not Reported</v>
      </c>
      <c r="R664" s="6" t="str">
        <f t="shared" si="60"/>
        <v>Not Rated</v>
      </c>
    </row>
    <row r="665" spans="1:18" x14ac:dyDescent="0.45">
      <c r="A665" t="s">
        <v>1390</v>
      </c>
      <c r="B665" t="s">
        <v>1391</v>
      </c>
      <c r="C665" t="str">
        <f t="shared" si="56"/>
        <v>Sarah Edwards</v>
      </c>
      <c r="D665" t="s">
        <v>8</v>
      </c>
      <c r="E665" t="str">
        <f t="shared" si="57"/>
        <v>Female</v>
      </c>
      <c r="F665">
        <v>59</v>
      </c>
      <c r="G665" t="s">
        <v>78</v>
      </c>
      <c r="H665" t="s">
        <v>79</v>
      </c>
      <c r="I665" t="s">
        <v>11</v>
      </c>
      <c r="J665">
        <v>34</v>
      </c>
      <c r="K665" t="str">
        <f>IF(J665="","Not Provided",VLOOKUP(J665,YOE_correlation[],2,TRUE))</f>
        <v>5. Expert / Veteran</v>
      </c>
      <c r="L665">
        <v>100</v>
      </c>
      <c r="M665">
        <f t="shared" si="58"/>
        <v>100</v>
      </c>
      <c r="N665">
        <v>2</v>
      </c>
      <c r="O665">
        <v>1</v>
      </c>
      <c r="P665" t="str">
        <f t="shared" si="59"/>
        <v>Active</v>
      </c>
      <c r="Q665" s="1">
        <v>0.79</v>
      </c>
      <c r="R665" s="6">
        <f t="shared" si="60"/>
        <v>0.79</v>
      </c>
    </row>
    <row r="666" spans="1:18" x14ac:dyDescent="0.45">
      <c r="A666" t="s">
        <v>1392</v>
      </c>
      <c r="B666" t="s">
        <v>1393</v>
      </c>
      <c r="C666" t="str">
        <f t="shared" si="56"/>
        <v>Roy Collins</v>
      </c>
      <c r="D666" t="s">
        <v>15</v>
      </c>
      <c r="E666" t="str">
        <f t="shared" si="57"/>
        <v>Male</v>
      </c>
      <c r="F666">
        <v>33</v>
      </c>
      <c r="G666" t="s">
        <v>29</v>
      </c>
      <c r="H666" t="s">
        <v>30</v>
      </c>
      <c r="I666" t="s">
        <v>11</v>
      </c>
      <c r="J666">
        <v>5</v>
      </c>
      <c r="K666" t="str">
        <f>IF(J666="","Not Provided",VLOOKUP(J666,YOE_correlation[],2,TRUE))</f>
        <v>1. Entry-level</v>
      </c>
      <c r="L666" s="2">
        <v>50</v>
      </c>
      <c r="M666">
        <f t="shared" si="58"/>
        <v>50</v>
      </c>
      <c r="N666">
        <v>4.7</v>
      </c>
      <c r="O666">
        <v>1</v>
      </c>
      <c r="P666" t="str">
        <f t="shared" si="59"/>
        <v>Active</v>
      </c>
      <c r="Q666" s="1">
        <v>0.88</v>
      </c>
      <c r="R666" s="6">
        <f t="shared" si="60"/>
        <v>0.88</v>
      </c>
    </row>
    <row r="667" spans="1:18" x14ac:dyDescent="0.45">
      <c r="A667" t="s">
        <v>1394</v>
      </c>
      <c r="B667" t="s">
        <v>1395</v>
      </c>
      <c r="C667" t="str">
        <f t="shared" ref="C667:C730" si="61">B667</f>
        <v>Samantha Porter</v>
      </c>
      <c r="D667" t="s">
        <v>22</v>
      </c>
      <c r="E667" t="str">
        <f t="shared" si="57"/>
        <v>Female</v>
      </c>
      <c r="F667">
        <v>55</v>
      </c>
      <c r="G667" t="s">
        <v>112</v>
      </c>
      <c r="H667" t="s">
        <v>10</v>
      </c>
      <c r="I667" t="s">
        <v>23</v>
      </c>
      <c r="J667">
        <v>14</v>
      </c>
      <c r="K667" t="str">
        <f>IF(J667="","Not Provided",VLOOKUP(J667,YOE_correlation[],2,TRUE))</f>
        <v>3. Experienced</v>
      </c>
      <c r="L667" t="s">
        <v>83</v>
      </c>
      <c r="M667">
        <f t="shared" si="58"/>
        <v>50</v>
      </c>
      <c r="N667">
        <v>3.6</v>
      </c>
      <c r="O667">
        <v>1</v>
      </c>
      <c r="P667" t="str">
        <f t="shared" si="59"/>
        <v>Active</v>
      </c>
      <c r="Q667" s="1">
        <v>0.81</v>
      </c>
      <c r="R667" s="6">
        <f t="shared" si="60"/>
        <v>0.81</v>
      </c>
    </row>
    <row r="668" spans="1:18" x14ac:dyDescent="0.45">
      <c r="A668" t="s">
        <v>1396</v>
      </c>
      <c r="B668" t="s">
        <v>1397</v>
      </c>
      <c r="C668" t="str">
        <f t="shared" si="61"/>
        <v>Juan Elliott</v>
      </c>
      <c r="D668" t="s">
        <v>15</v>
      </c>
      <c r="E668" t="str">
        <f t="shared" si="57"/>
        <v>Male</v>
      </c>
      <c r="F668">
        <v>47</v>
      </c>
      <c r="G668" t="s">
        <v>97</v>
      </c>
      <c r="H668" t="s">
        <v>98</v>
      </c>
      <c r="I668" t="s">
        <v>58</v>
      </c>
      <c r="J668">
        <v>17</v>
      </c>
      <c r="K668" t="str">
        <f>IF(J668="","Not Provided",VLOOKUP(J668,YOE_correlation[],2,TRUE))</f>
        <v>4. Senior</v>
      </c>
      <c r="L668">
        <v>50</v>
      </c>
      <c r="M668">
        <f t="shared" si="58"/>
        <v>50</v>
      </c>
      <c r="N668">
        <v>1.2</v>
      </c>
      <c r="O668" t="s">
        <v>19</v>
      </c>
      <c r="P668" t="str">
        <f t="shared" si="59"/>
        <v>Not Active</v>
      </c>
      <c r="R668" s="6" t="str">
        <f t="shared" si="60"/>
        <v>Not Rated</v>
      </c>
    </row>
    <row r="669" spans="1:18" x14ac:dyDescent="0.45">
      <c r="A669" t="s">
        <v>1398</v>
      </c>
      <c r="B669" t="s">
        <v>1399</v>
      </c>
      <c r="C669" t="str">
        <f t="shared" si="61"/>
        <v>Elizabeth Phillips</v>
      </c>
      <c r="D669" t="s">
        <v>8</v>
      </c>
      <c r="E669" t="str">
        <f t="shared" si="57"/>
        <v>Female</v>
      </c>
      <c r="F669">
        <v>29</v>
      </c>
      <c r="G669" t="s">
        <v>162</v>
      </c>
      <c r="H669" t="s">
        <v>57</v>
      </c>
      <c r="I669" t="s">
        <v>31</v>
      </c>
      <c r="J669">
        <v>10</v>
      </c>
      <c r="K669" t="str">
        <f>IF(J669="","Not Provided",VLOOKUP(J669,YOE_correlation[],2,TRUE))</f>
        <v>2. Intermediate</v>
      </c>
      <c r="M669" t="str">
        <f t="shared" si="58"/>
        <v/>
      </c>
      <c r="N669">
        <v>4.4000000000000004</v>
      </c>
      <c r="O669" t="s">
        <v>59</v>
      </c>
      <c r="P669" t="str">
        <f t="shared" si="59"/>
        <v>Active</v>
      </c>
      <c r="Q669" s="1">
        <v>0.67</v>
      </c>
      <c r="R669" s="6">
        <f t="shared" si="60"/>
        <v>0.67</v>
      </c>
    </row>
    <row r="670" spans="1:18" x14ac:dyDescent="0.45">
      <c r="A670" t="s">
        <v>1400</v>
      </c>
      <c r="B670" t="s">
        <v>1401</v>
      </c>
      <c r="C670" t="str">
        <f t="shared" si="61"/>
        <v>Laura Evans</v>
      </c>
      <c r="D670" t="s">
        <v>62</v>
      </c>
      <c r="E670" t="str">
        <f t="shared" si="57"/>
        <v>Female</v>
      </c>
      <c r="F670">
        <v>30</v>
      </c>
      <c r="G670" t="s">
        <v>52</v>
      </c>
      <c r="H670" t="s">
        <v>10</v>
      </c>
      <c r="I670" t="s">
        <v>74</v>
      </c>
      <c r="J670">
        <v>8</v>
      </c>
      <c r="K670" t="str">
        <f>IF(J670="","Not Provided",VLOOKUP(J670,YOE_correlation[],2,TRUE))</f>
        <v>2. Intermediate</v>
      </c>
      <c r="L670">
        <v>100</v>
      </c>
      <c r="M670">
        <f t="shared" si="58"/>
        <v>100</v>
      </c>
      <c r="N670">
        <v>1.4</v>
      </c>
      <c r="O670" t="s">
        <v>53</v>
      </c>
      <c r="P670" t="str">
        <f t="shared" si="59"/>
        <v>Active</v>
      </c>
      <c r="Q670">
        <v>62</v>
      </c>
      <c r="R670" s="6">
        <f t="shared" si="60"/>
        <v>0.62</v>
      </c>
    </row>
    <row r="671" spans="1:18" x14ac:dyDescent="0.45">
      <c r="A671" t="s">
        <v>1402</v>
      </c>
      <c r="B671" t="s">
        <v>1403</v>
      </c>
      <c r="C671" t="str">
        <f t="shared" si="61"/>
        <v>Amanda Mitchell</v>
      </c>
      <c r="D671" t="s">
        <v>8</v>
      </c>
      <c r="E671" t="str">
        <f t="shared" si="57"/>
        <v>Female</v>
      </c>
      <c r="F671">
        <v>25</v>
      </c>
      <c r="G671" t="s">
        <v>112</v>
      </c>
      <c r="H671" t="s">
        <v>10</v>
      </c>
      <c r="I671" t="s">
        <v>74</v>
      </c>
      <c r="J671">
        <v>1</v>
      </c>
      <c r="K671" t="str">
        <f>IF(J671="","Not Provided",VLOOKUP(J671,YOE_correlation[],2,TRUE))</f>
        <v>1. Entry-level</v>
      </c>
      <c r="L671" t="s">
        <v>94</v>
      </c>
      <c r="M671">
        <f t="shared" si="58"/>
        <v>30</v>
      </c>
      <c r="N671">
        <v>3.2</v>
      </c>
      <c r="O671">
        <v>0</v>
      </c>
      <c r="P671" t="str">
        <f t="shared" si="59"/>
        <v>Not Active</v>
      </c>
      <c r="Q671" s="1">
        <v>0.87</v>
      </c>
      <c r="R671" s="6">
        <f t="shared" si="60"/>
        <v>0.87</v>
      </c>
    </row>
    <row r="672" spans="1:18" x14ac:dyDescent="0.45">
      <c r="A672" t="s">
        <v>1404</v>
      </c>
      <c r="B672" t="s">
        <v>1405</v>
      </c>
      <c r="C672" t="str">
        <f t="shared" si="61"/>
        <v>Sandra Williams</v>
      </c>
      <c r="D672" t="s">
        <v>26</v>
      </c>
      <c r="E672" t="str">
        <f t="shared" si="57"/>
        <v>Female</v>
      </c>
      <c r="F672">
        <v>28</v>
      </c>
      <c r="G672" t="s">
        <v>123</v>
      </c>
      <c r="H672" t="s">
        <v>124</v>
      </c>
      <c r="I672" t="s">
        <v>63</v>
      </c>
      <c r="J672">
        <v>10</v>
      </c>
      <c r="K672" t="str">
        <f>IF(J672="","Not Provided",VLOOKUP(J672,YOE_correlation[],2,TRUE))</f>
        <v>2. Intermediate</v>
      </c>
      <c r="M672" t="str">
        <f t="shared" si="58"/>
        <v/>
      </c>
      <c r="N672">
        <v>3.8</v>
      </c>
      <c r="O672" t="s">
        <v>53</v>
      </c>
      <c r="P672" t="str">
        <f t="shared" si="59"/>
        <v>Active</v>
      </c>
      <c r="Q672" s="1">
        <v>0.98</v>
      </c>
      <c r="R672" s="6">
        <f t="shared" si="60"/>
        <v>0.98</v>
      </c>
    </row>
    <row r="673" spans="1:18" x14ac:dyDescent="0.45">
      <c r="A673" t="s">
        <v>1406</v>
      </c>
      <c r="B673" t="s">
        <v>1407</v>
      </c>
      <c r="C673" t="str">
        <f t="shared" si="61"/>
        <v>Eric Johnson</v>
      </c>
      <c r="D673" t="s">
        <v>15</v>
      </c>
      <c r="E673" t="str">
        <f t="shared" si="57"/>
        <v>Male</v>
      </c>
      <c r="F673">
        <v>29</v>
      </c>
      <c r="G673" t="s">
        <v>97</v>
      </c>
      <c r="H673" t="s">
        <v>98</v>
      </c>
      <c r="I673" t="s">
        <v>5</v>
      </c>
      <c r="J673">
        <v>0</v>
      </c>
      <c r="K673" t="str">
        <f>IF(J673="","Not Provided",VLOOKUP(J673,YOE_correlation[],2,TRUE))</f>
        <v>1. Entry-level</v>
      </c>
      <c r="L673" s="2">
        <v>75</v>
      </c>
      <c r="M673">
        <f t="shared" si="58"/>
        <v>75</v>
      </c>
      <c r="N673">
        <v>1.5</v>
      </c>
      <c r="O673" t="b">
        <v>1</v>
      </c>
      <c r="P673" t="str">
        <f t="shared" si="59"/>
        <v>Active</v>
      </c>
      <c r="Q673" s="1">
        <v>0.64</v>
      </c>
      <c r="R673" s="6">
        <f t="shared" si="60"/>
        <v>0.64</v>
      </c>
    </row>
    <row r="674" spans="1:18" x14ac:dyDescent="0.45">
      <c r="A674" t="s">
        <v>1408</v>
      </c>
      <c r="B674" t="s">
        <v>1409</v>
      </c>
      <c r="C674" t="str">
        <f t="shared" si="61"/>
        <v>Javier Hobbs</v>
      </c>
      <c r="D674" t="s">
        <v>82</v>
      </c>
      <c r="E674" t="str">
        <f t="shared" si="57"/>
        <v>Male</v>
      </c>
      <c r="F674">
        <v>30</v>
      </c>
      <c r="G674" t="s">
        <v>173</v>
      </c>
      <c r="H674" t="s">
        <v>57</v>
      </c>
      <c r="I674" t="s">
        <v>18</v>
      </c>
      <c r="J674">
        <v>4</v>
      </c>
      <c r="K674" t="str">
        <f>IF(J674="","Not Provided",VLOOKUP(J674,YOE_correlation[],2,TRUE))</f>
        <v>1. Entry-level</v>
      </c>
      <c r="M674" t="str">
        <f t="shared" si="58"/>
        <v/>
      </c>
      <c r="N674">
        <v>2.8</v>
      </c>
      <c r="O674">
        <v>1</v>
      </c>
      <c r="P674" t="str">
        <f t="shared" si="59"/>
        <v>Active</v>
      </c>
      <c r="Q674" s="1">
        <v>0.71</v>
      </c>
      <c r="R674" s="6">
        <f t="shared" si="60"/>
        <v>0.71</v>
      </c>
    </row>
    <row r="675" spans="1:18" x14ac:dyDescent="0.45">
      <c r="A675" t="s">
        <v>1410</v>
      </c>
      <c r="B675" t="s">
        <v>1411</v>
      </c>
      <c r="C675" t="str">
        <f t="shared" si="61"/>
        <v>Jacob Jones</v>
      </c>
      <c r="D675" t="s">
        <v>15</v>
      </c>
      <c r="E675" t="str">
        <f t="shared" si="57"/>
        <v>Male</v>
      </c>
      <c r="F675">
        <v>47</v>
      </c>
      <c r="G675" t="s">
        <v>123</v>
      </c>
      <c r="H675" t="s">
        <v>124</v>
      </c>
      <c r="I675" t="s">
        <v>31</v>
      </c>
      <c r="J675">
        <v>2</v>
      </c>
      <c r="K675" t="str">
        <f>IF(J675="","Not Provided",VLOOKUP(J675,YOE_correlation[],2,TRUE))</f>
        <v>1. Entry-level</v>
      </c>
      <c r="L675">
        <v>50</v>
      </c>
      <c r="M675">
        <f t="shared" si="58"/>
        <v>50</v>
      </c>
      <c r="N675">
        <v>2.7</v>
      </c>
      <c r="O675" t="s">
        <v>143</v>
      </c>
      <c r="P675" t="str">
        <f t="shared" si="59"/>
        <v>Not Active</v>
      </c>
      <c r="Q675">
        <v>96</v>
      </c>
      <c r="R675" s="6">
        <f t="shared" si="60"/>
        <v>0.96</v>
      </c>
    </row>
    <row r="676" spans="1:18" x14ac:dyDescent="0.45">
      <c r="A676" t="s">
        <v>1412</v>
      </c>
      <c r="B676" t="s">
        <v>1413</v>
      </c>
      <c r="C676" t="str">
        <f t="shared" si="61"/>
        <v>Zachary Murphy</v>
      </c>
      <c r="D676" t="s">
        <v>47</v>
      </c>
      <c r="E676" t="str">
        <f t="shared" si="57"/>
        <v>Male</v>
      </c>
      <c r="F676">
        <v>34</v>
      </c>
      <c r="G676" t="s">
        <v>9</v>
      </c>
      <c r="H676" t="s">
        <v>10</v>
      </c>
      <c r="I676" t="s">
        <v>5</v>
      </c>
      <c r="J676">
        <v>10</v>
      </c>
      <c r="K676" t="str">
        <f>IF(J676="","Not Provided",VLOOKUP(J676,YOE_correlation[],2,TRUE))</f>
        <v>2. Intermediate</v>
      </c>
      <c r="L676" s="2">
        <v>30</v>
      </c>
      <c r="M676">
        <f t="shared" si="58"/>
        <v>30</v>
      </c>
      <c r="N676">
        <v>3.9</v>
      </c>
      <c r="P676" t="str">
        <f t="shared" si="59"/>
        <v>Not Reported</v>
      </c>
      <c r="R676" s="6" t="str">
        <f t="shared" si="60"/>
        <v>Not Rated</v>
      </c>
    </row>
    <row r="677" spans="1:18" x14ac:dyDescent="0.45">
      <c r="A677" t="s">
        <v>1414</v>
      </c>
      <c r="B677" t="s">
        <v>1415</v>
      </c>
      <c r="C677" t="str">
        <f t="shared" si="61"/>
        <v>Joshua Owens</v>
      </c>
      <c r="D677" t="s">
        <v>77</v>
      </c>
      <c r="E677" t="str">
        <f t="shared" si="57"/>
        <v>Male</v>
      </c>
      <c r="F677">
        <v>45</v>
      </c>
      <c r="G677" t="s">
        <v>44</v>
      </c>
      <c r="H677" t="s">
        <v>10</v>
      </c>
      <c r="I677" t="s">
        <v>18</v>
      </c>
      <c r="J677">
        <v>16</v>
      </c>
      <c r="K677" t="str">
        <f>IF(J677="","Not Provided",VLOOKUP(J677,YOE_correlation[],2,TRUE))</f>
        <v>4. Senior</v>
      </c>
      <c r="L677">
        <v>100</v>
      </c>
      <c r="M677">
        <f t="shared" si="58"/>
        <v>100</v>
      </c>
      <c r="N677">
        <v>4.5999999999999996</v>
      </c>
      <c r="O677" t="s">
        <v>19</v>
      </c>
      <c r="P677" t="str">
        <f t="shared" si="59"/>
        <v>Not Active</v>
      </c>
      <c r="Q677" s="1">
        <v>0.78</v>
      </c>
      <c r="R677" s="6">
        <f t="shared" si="60"/>
        <v>0.78</v>
      </c>
    </row>
    <row r="678" spans="1:18" x14ac:dyDescent="0.45">
      <c r="A678" t="s">
        <v>1416</v>
      </c>
      <c r="B678" t="s">
        <v>1417</v>
      </c>
      <c r="C678" t="str">
        <f t="shared" si="61"/>
        <v>Dawn Mitchell</v>
      </c>
      <c r="D678" t="s">
        <v>22</v>
      </c>
      <c r="E678" t="str">
        <f t="shared" si="57"/>
        <v>Female</v>
      </c>
      <c r="F678">
        <v>56</v>
      </c>
      <c r="G678" t="s">
        <v>173</v>
      </c>
      <c r="H678" t="s">
        <v>57</v>
      </c>
      <c r="I678" t="s">
        <v>63</v>
      </c>
      <c r="J678">
        <v>27</v>
      </c>
      <c r="K678" t="str">
        <f>IF(J678="","Not Provided",VLOOKUP(J678,YOE_correlation[],2,TRUE))</f>
        <v>5. Expert / Veteran</v>
      </c>
      <c r="L678" s="2">
        <v>20</v>
      </c>
      <c r="M678">
        <f t="shared" si="58"/>
        <v>20</v>
      </c>
      <c r="N678">
        <v>2.2000000000000002</v>
      </c>
      <c r="O678" t="b">
        <v>0</v>
      </c>
      <c r="P678" t="str">
        <f t="shared" si="59"/>
        <v>Not Active</v>
      </c>
      <c r="Q678" s="1">
        <v>0.7</v>
      </c>
      <c r="R678" s="6">
        <f t="shared" si="60"/>
        <v>0.7</v>
      </c>
    </row>
    <row r="679" spans="1:18" x14ac:dyDescent="0.45">
      <c r="A679" t="s">
        <v>1418</v>
      </c>
      <c r="B679" t="s">
        <v>1419</v>
      </c>
      <c r="C679" t="str">
        <f t="shared" si="61"/>
        <v>Regina Dunn</v>
      </c>
      <c r="D679" t="s">
        <v>26</v>
      </c>
      <c r="E679" t="str">
        <f t="shared" si="57"/>
        <v>Female</v>
      </c>
      <c r="F679">
        <v>49</v>
      </c>
      <c r="G679" t="s">
        <v>158</v>
      </c>
      <c r="H679" t="s">
        <v>159</v>
      </c>
      <c r="I679" t="s">
        <v>74</v>
      </c>
      <c r="J679">
        <v>20</v>
      </c>
      <c r="K679" t="str">
        <f>IF(J679="","Not Provided",VLOOKUP(J679,YOE_correlation[],2,TRUE))</f>
        <v>4. Senior</v>
      </c>
      <c r="L679">
        <v>50</v>
      </c>
      <c r="M679">
        <f t="shared" si="58"/>
        <v>50</v>
      </c>
      <c r="N679">
        <v>2.5</v>
      </c>
      <c r="O679">
        <v>0</v>
      </c>
      <c r="P679" t="str">
        <f t="shared" si="59"/>
        <v>Not Active</v>
      </c>
      <c r="Q679" s="1">
        <v>0.82</v>
      </c>
      <c r="R679" s="6">
        <f t="shared" si="60"/>
        <v>0.82</v>
      </c>
    </row>
    <row r="680" spans="1:18" x14ac:dyDescent="0.45">
      <c r="A680" t="s">
        <v>1420</v>
      </c>
      <c r="B680" t="s">
        <v>1421</v>
      </c>
      <c r="C680" t="str">
        <f t="shared" si="61"/>
        <v>Ernest Cole</v>
      </c>
      <c r="D680" t="s">
        <v>47</v>
      </c>
      <c r="E680" t="str">
        <f t="shared" si="57"/>
        <v>Male</v>
      </c>
      <c r="F680">
        <v>48</v>
      </c>
      <c r="G680" t="s">
        <v>119</v>
      </c>
      <c r="H680" t="s">
        <v>120</v>
      </c>
      <c r="I680" t="s">
        <v>31</v>
      </c>
      <c r="J680">
        <v>10</v>
      </c>
      <c r="K680" t="str">
        <f>IF(J680="","Not Provided",VLOOKUP(J680,YOE_correlation[],2,TRUE))</f>
        <v>2. Intermediate</v>
      </c>
      <c r="M680" t="str">
        <f t="shared" si="58"/>
        <v/>
      </c>
      <c r="N680">
        <v>3.1</v>
      </c>
      <c r="O680" t="b">
        <v>0</v>
      </c>
      <c r="P680" t="str">
        <f t="shared" si="59"/>
        <v>Not Active</v>
      </c>
      <c r="R680" s="6" t="str">
        <f t="shared" si="60"/>
        <v>Not Rated</v>
      </c>
    </row>
    <row r="681" spans="1:18" x14ac:dyDescent="0.45">
      <c r="A681" t="s">
        <v>1422</v>
      </c>
      <c r="B681" t="s">
        <v>1423</v>
      </c>
      <c r="C681" t="str">
        <f t="shared" si="61"/>
        <v>Hannah Sanders</v>
      </c>
      <c r="D681" t="s">
        <v>26</v>
      </c>
      <c r="E681" t="str">
        <f t="shared" si="57"/>
        <v>Female</v>
      </c>
      <c r="F681">
        <v>29</v>
      </c>
      <c r="G681" t="s">
        <v>97</v>
      </c>
      <c r="H681" t="s">
        <v>98</v>
      </c>
      <c r="I681" t="s">
        <v>18</v>
      </c>
      <c r="J681">
        <v>0</v>
      </c>
      <c r="K681" t="str">
        <f>IF(J681="","Not Provided",VLOOKUP(J681,YOE_correlation[],2,TRUE))</f>
        <v>1. Entry-level</v>
      </c>
      <c r="L681" s="2">
        <v>20</v>
      </c>
      <c r="M681">
        <f t="shared" si="58"/>
        <v>20</v>
      </c>
      <c r="O681">
        <v>1</v>
      </c>
      <c r="P681" t="str">
        <f t="shared" si="59"/>
        <v>Active</v>
      </c>
      <c r="Q681" s="1">
        <v>0.99</v>
      </c>
      <c r="R681" s="6">
        <f t="shared" si="60"/>
        <v>0.99</v>
      </c>
    </row>
    <row r="682" spans="1:18" x14ac:dyDescent="0.45">
      <c r="A682" t="s">
        <v>1424</v>
      </c>
      <c r="B682" t="s">
        <v>1425</v>
      </c>
      <c r="C682" t="str">
        <f t="shared" si="61"/>
        <v>Ellen Bowman</v>
      </c>
      <c r="D682" t="s">
        <v>62</v>
      </c>
      <c r="E682" t="str">
        <f t="shared" si="57"/>
        <v>Female</v>
      </c>
      <c r="F682">
        <v>49</v>
      </c>
      <c r="G682" t="s">
        <v>29</v>
      </c>
      <c r="H682" t="s">
        <v>30</v>
      </c>
      <c r="I682" t="s">
        <v>23</v>
      </c>
      <c r="J682">
        <v>11</v>
      </c>
      <c r="K682" t="str">
        <f>IF(J682="","Not Provided",VLOOKUP(J682,YOE_correlation[],2,TRUE))</f>
        <v>3. Experienced</v>
      </c>
      <c r="L682">
        <v>75</v>
      </c>
      <c r="M682">
        <f t="shared" si="58"/>
        <v>75</v>
      </c>
      <c r="N682">
        <v>3.8</v>
      </c>
      <c r="O682" t="s">
        <v>59</v>
      </c>
      <c r="P682" t="str">
        <f t="shared" si="59"/>
        <v>Active</v>
      </c>
      <c r="Q682" s="1">
        <v>0.93</v>
      </c>
      <c r="R682" s="6">
        <f t="shared" si="60"/>
        <v>0.93</v>
      </c>
    </row>
    <row r="683" spans="1:18" x14ac:dyDescent="0.45">
      <c r="A683" t="s">
        <v>1426</v>
      </c>
      <c r="B683" t="s">
        <v>1427</v>
      </c>
      <c r="C683" t="str">
        <f t="shared" si="61"/>
        <v>Nancy Moore</v>
      </c>
      <c r="D683" t="s">
        <v>8</v>
      </c>
      <c r="E683" t="str">
        <f t="shared" si="57"/>
        <v>Female</v>
      </c>
      <c r="F683">
        <v>22</v>
      </c>
      <c r="G683" t="s">
        <v>158</v>
      </c>
      <c r="H683" t="s">
        <v>159</v>
      </c>
      <c r="I683" t="s">
        <v>5</v>
      </c>
      <c r="J683">
        <v>1</v>
      </c>
      <c r="K683" t="str">
        <f>IF(J683="","Not Provided",VLOOKUP(J683,YOE_correlation[],2,TRUE))</f>
        <v>1. Entry-level</v>
      </c>
      <c r="L683">
        <v>100</v>
      </c>
      <c r="M683">
        <f t="shared" si="58"/>
        <v>100</v>
      </c>
      <c r="N683">
        <v>4.8</v>
      </c>
      <c r="O683" t="s">
        <v>59</v>
      </c>
      <c r="P683" t="str">
        <f t="shared" si="59"/>
        <v>Active</v>
      </c>
      <c r="Q683" s="1">
        <v>0.75</v>
      </c>
      <c r="R683" s="6">
        <f t="shared" si="60"/>
        <v>0.75</v>
      </c>
    </row>
    <row r="684" spans="1:18" x14ac:dyDescent="0.45">
      <c r="A684" t="s">
        <v>1428</v>
      </c>
      <c r="B684" t="s">
        <v>1429</v>
      </c>
      <c r="C684" t="str">
        <f t="shared" si="61"/>
        <v>Joseph Wood</v>
      </c>
      <c r="D684" t="s">
        <v>34</v>
      </c>
      <c r="E684" t="str">
        <f t="shared" si="57"/>
        <v>Male</v>
      </c>
      <c r="F684">
        <v>52</v>
      </c>
      <c r="G684" t="s">
        <v>162</v>
      </c>
      <c r="H684" t="s">
        <v>57</v>
      </c>
      <c r="I684" t="s">
        <v>18</v>
      </c>
      <c r="J684">
        <v>30</v>
      </c>
      <c r="K684" t="str">
        <f>IF(J684="","Not Provided",VLOOKUP(J684,YOE_correlation[],2,TRUE))</f>
        <v>5. Expert / Veteran</v>
      </c>
      <c r="L684" t="s">
        <v>12</v>
      </c>
      <c r="M684">
        <f t="shared" si="58"/>
        <v>100</v>
      </c>
      <c r="N684">
        <v>2.5</v>
      </c>
      <c r="P684" t="str">
        <f t="shared" si="59"/>
        <v>Not Reported</v>
      </c>
      <c r="Q684">
        <v>61</v>
      </c>
      <c r="R684" s="6">
        <f t="shared" si="60"/>
        <v>0.61</v>
      </c>
    </row>
    <row r="685" spans="1:18" x14ac:dyDescent="0.45">
      <c r="A685" t="s">
        <v>1430</v>
      </c>
      <c r="B685" t="s">
        <v>1431</v>
      </c>
      <c r="C685" t="str">
        <f t="shared" si="61"/>
        <v>Michael Harrell</v>
      </c>
      <c r="D685" t="s">
        <v>47</v>
      </c>
      <c r="E685" t="str">
        <f t="shared" si="57"/>
        <v>Male</v>
      </c>
      <c r="F685">
        <v>60</v>
      </c>
      <c r="G685" t="s">
        <v>112</v>
      </c>
      <c r="H685" t="s">
        <v>10</v>
      </c>
      <c r="I685" t="s">
        <v>5</v>
      </c>
      <c r="J685">
        <v>7</v>
      </c>
      <c r="K685" t="str">
        <f>IF(J685="","Not Provided",VLOOKUP(J685,YOE_correlation[],2,TRUE))</f>
        <v>2. Intermediate</v>
      </c>
      <c r="L685" t="s">
        <v>94</v>
      </c>
      <c r="M685">
        <f t="shared" si="58"/>
        <v>30</v>
      </c>
      <c r="N685">
        <v>0</v>
      </c>
      <c r="O685" t="s">
        <v>143</v>
      </c>
      <c r="P685" t="str">
        <f t="shared" si="59"/>
        <v>Not Active</v>
      </c>
      <c r="Q685" s="1">
        <v>0.97</v>
      </c>
      <c r="R685" s="6">
        <f t="shared" si="60"/>
        <v>0.97</v>
      </c>
    </row>
    <row r="686" spans="1:18" x14ac:dyDescent="0.45">
      <c r="A686" t="s">
        <v>1432</v>
      </c>
      <c r="B686" t="s">
        <v>1433</v>
      </c>
      <c r="C686" t="str">
        <f t="shared" si="61"/>
        <v>Connie Mcclain</v>
      </c>
      <c r="D686" t="s">
        <v>22</v>
      </c>
      <c r="E686" t="str">
        <f t="shared" si="57"/>
        <v>Female</v>
      </c>
      <c r="F686">
        <v>33</v>
      </c>
      <c r="G686" t="s">
        <v>70</v>
      </c>
      <c r="H686" t="s">
        <v>71</v>
      </c>
      <c r="I686" t="s">
        <v>58</v>
      </c>
      <c r="J686">
        <v>0</v>
      </c>
      <c r="K686" t="str">
        <f>IF(J686="","Not Provided",VLOOKUP(J686,YOE_correlation[],2,TRUE))</f>
        <v>1. Entry-level</v>
      </c>
      <c r="L686" s="2">
        <v>100</v>
      </c>
      <c r="M686">
        <f t="shared" si="58"/>
        <v>100</v>
      </c>
      <c r="N686">
        <v>1.7</v>
      </c>
      <c r="O686">
        <v>1</v>
      </c>
      <c r="P686" t="str">
        <f t="shared" si="59"/>
        <v>Active</v>
      </c>
      <c r="Q686">
        <v>95</v>
      </c>
      <c r="R686" s="6">
        <f t="shared" si="60"/>
        <v>0.95</v>
      </c>
    </row>
    <row r="687" spans="1:18" x14ac:dyDescent="0.45">
      <c r="A687" t="s">
        <v>1434</v>
      </c>
      <c r="B687" t="s">
        <v>1435</v>
      </c>
      <c r="C687" t="str">
        <f t="shared" si="61"/>
        <v>Matthew Baldwin</v>
      </c>
      <c r="D687" t="s">
        <v>77</v>
      </c>
      <c r="E687" t="str">
        <f t="shared" si="57"/>
        <v>Male</v>
      </c>
      <c r="F687">
        <v>52</v>
      </c>
      <c r="G687" t="s">
        <v>97</v>
      </c>
      <c r="H687" t="s">
        <v>98</v>
      </c>
      <c r="I687" t="s">
        <v>18</v>
      </c>
      <c r="J687">
        <v>21</v>
      </c>
      <c r="K687" t="str">
        <f>IF(J687="","Not Provided",VLOOKUP(J687,YOE_correlation[],2,TRUE))</f>
        <v>5. Expert / Veteran</v>
      </c>
      <c r="L687" t="s">
        <v>41</v>
      </c>
      <c r="M687">
        <f t="shared" si="58"/>
        <v>40</v>
      </c>
      <c r="N687">
        <v>4</v>
      </c>
      <c r="P687" t="str">
        <f t="shared" si="59"/>
        <v>Not Reported</v>
      </c>
      <c r="Q687" s="1">
        <v>0.69</v>
      </c>
      <c r="R687" s="6">
        <f t="shared" si="60"/>
        <v>0.69</v>
      </c>
    </row>
    <row r="688" spans="1:18" x14ac:dyDescent="0.45">
      <c r="A688" t="s">
        <v>1436</v>
      </c>
      <c r="B688" t="s">
        <v>1437</v>
      </c>
      <c r="C688" t="str">
        <f t="shared" si="61"/>
        <v>Danielle Nelson</v>
      </c>
      <c r="D688" t="s">
        <v>2</v>
      </c>
      <c r="E688" t="str">
        <f t="shared" si="57"/>
        <v>Female</v>
      </c>
      <c r="F688">
        <v>25</v>
      </c>
      <c r="G688" t="s">
        <v>16</v>
      </c>
      <c r="H688" t="s">
        <v>17</v>
      </c>
      <c r="I688" t="s">
        <v>74</v>
      </c>
      <c r="J688">
        <v>7</v>
      </c>
      <c r="K688" t="str">
        <f>IF(J688="","Not Provided",VLOOKUP(J688,YOE_correlation[],2,TRUE))</f>
        <v>2. Intermediate</v>
      </c>
      <c r="L688" t="s">
        <v>12</v>
      </c>
      <c r="M688">
        <f t="shared" si="58"/>
        <v>100</v>
      </c>
      <c r="N688">
        <v>1.9</v>
      </c>
      <c r="O688" t="b">
        <v>0</v>
      </c>
      <c r="P688" t="str">
        <f t="shared" si="59"/>
        <v>Not Active</v>
      </c>
      <c r="Q688" s="1">
        <v>0.63</v>
      </c>
      <c r="R688" s="6">
        <f t="shared" si="60"/>
        <v>0.63</v>
      </c>
    </row>
    <row r="689" spans="1:18" x14ac:dyDescent="0.45">
      <c r="A689" t="s">
        <v>1438</v>
      </c>
      <c r="B689" t="s">
        <v>1439</v>
      </c>
      <c r="C689" t="str">
        <f t="shared" si="61"/>
        <v>Steven Moore</v>
      </c>
      <c r="D689" t="s">
        <v>77</v>
      </c>
      <c r="E689" t="str">
        <f t="shared" si="57"/>
        <v>Male</v>
      </c>
      <c r="F689">
        <v>33</v>
      </c>
      <c r="G689" t="s">
        <v>70</v>
      </c>
      <c r="H689" t="s">
        <v>71</v>
      </c>
      <c r="I689" t="s">
        <v>63</v>
      </c>
      <c r="K689" t="str">
        <f>IF(J689="","Not Provided",VLOOKUP(J689,YOE_correlation[],2,TRUE))</f>
        <v>Not Provided</v>
      </c>
      <c r="L689" t="s">
        <v>94</v>
      </c>
      <c r="M689">
        <f t="shared" si="58"/>
        <v>30</v>
      </c>
      <c r="N689">
        <v>4.4000000000000004</v>
      </c>
      <c r="O689" t="b">
        <v>1</v>
      </c>
      <c r="P689" t="str">
        <f t="shared" si="59"/>
        <v>Active</v>
      </c>
      <c r="Q689" s="1">
        <v>0.65</v>
      </c>
      <c r="R689" s="6">
        <f t="shared" si="60"/>
        <v>0.65</v>
      </c>
    </row>
    <row r="690" spans="1:18" x14ac:dyDescent="0.45">
      <c r="A690" t="s">
        <v>1440</v>
      </c>
      <c r="B690" t="s">
        <v>1441</v>
      </c>
      <c r="C690" t="str">
        <f t="shared" si="61"/>
        <v>Megan Hudson</v>
      </c>
      <c r="D690" t="s">
        <v>2</v>
      </c>
      <c r="E690" t="str">
        <f t="shared" si="57"/>
        <v>Female</v>
      </c>
      <c r="F690">
        <v>33</v>
      </c>
      <c r="G690" t="s">
        <v>158</v>
      </c>
      <c r="H690" t="s">
        <v>159</v>
      </c>
      <c r="I690" t="s">
        <v>11</v>
      </c>
      <c r="K690" t="str">
        <f>IF(J690="","Not Provided",VLOOKUP(J690,YOE_correlation[],2,TRUE))</f>
        <v>Not Provided</v>
      </c>
      <c r="M690" t="str">
        <f t="shared" si="58"/>
        <v/>
      </c>
      <c r="N690">
        <v>4.2</v>
      </c>
      <c r="O690" t="s">
        <v>59</v>
      </c>
      <c r="P690" t="str">
        <f t="shared" si="59"/>
        <v>Active</v>
      </c>
      <c r="Q690" s="1">
        <v>0.9</v>
      </c>
      <c r="R690" s="6">
        <f t="shared" si="60"/>
        <v>0.9</v>
      </c>
    </row>
    <row r="691" spans="1:18" x14ac:dyDescent="0.45">
      <c r="A691" t="s">
        <v>1442</v>
      </c>
      <c r="B691" t="s">
        <v>28</v>
      </c>
      <c r="C691" t="str">
        <f t="shared" si="61"/>
        <v>Lisa Johnson</v>
      </c>
      <c r="D691" t="s">
        <v>62</v>
      </c>
      <c r="E691" t="str">
        <f t="shared" si="57"/>
        <v>Female</v>
      </c>
      <c r="F691">
        <v>52</v>
      </c>
      <c r="G691" t="s">
        <v>112</v>
      </c>
      <c r="H691" t="s">
        <v>10</v>
      </c>
      <c r="I691" t="s">
        <v>58</v>
      </c>
      <c r="J691">
        <v>25</v>
      </c>
      <c r="K691" t="str">
        <f>IF(J691="","Not Provided",VLOOKUP(J691,YOE_correlation[],2,TRUE))</f>
        <v>5. Expert / Veteran</v>
      </c>
      <c r="L691">
        <v>100</v>
      </c>
      <c r="M691">
        <f t="shared" si="58"/>
        <v>100</v>
      </c>
      <c r="N691">
        <v>4.8</v>
      </c>
      <c r="O691" t="s">
        <v>19</v>
      </c>
      <c r="P691" t="str">
        <f t="shared" si="59"/>
        <v>Not Active</v>
      </c>
      <c r="R691" s="6" t="str">
        <f t="shared" si="60"/>
        <v>Not Rated</v>
      </c>
    </row>
    <row r="692" spans="1:18" x14ac:dyDescent="0.45">
      <c r="A692" t="s">
        <v>1443</v>
      </c>
      <c r="B692" t="s">
        <v>1444</v>
      </c>
      <c r="C692" t="str">
        <f t="shared" si="61"/>
        <v>Tracy White</v>
      </c>
      <c r="D692" t="s">
        <v>2</v>
      </c>
      <c r="E692" t="str">
        <f t="shared" si="57"/>
        <v>Female</v>
      </c>
      <c r="F692">
        <v>20</v>
      </c>
      <c r="G692" t="s">
        <v>35</v>
      </c>
      <c r="H692" t="s">
        <v>36</v>
      </c>
      <c r="I692" t="s">
        <v>23</v>
      </c>
      <c r="J692">
        <v>1</v>
      </c>
      <c r="K692" t="str">
        <f>IF(J692="","Not Provided",VLOOKUP(J692,YOE_correlation[],2,TRUE))</f>
        <v>1. Entry-level</v>
      </c>
      <c r="L692" t="s">
        <v>94</v>
      </c>
      <c r="M692">
        <f t="shared" si="58"/>
        <v>30</v>
      </c>
      <c r="N692">
        <v>2</v>
      </c>
      <c r="O692" t="s">
        <v>143</v>
      </c>
      <c r="P692" t="str">
        <f t="shared" si="59"/>
        <v>Not Active</v>
      </c>
      <c r="Q692" s="1">
        <v>0.89</v>
      </c>
      <c r="R692" s="6">
        <f t="shared" si="60"/>
        <v>0.89</v>
      </c>
    </row>
    <row r="693" spans="1:18" x14ac:dyDescent="0.45">
      <c r="A693" t="s">
        <v>1445</v>
      </c>
      <c r="B693" t="s">
        <v>1446</v>
      </c>
      <c r="C693" t="str">
        <f t="shared" si="61"/>
        <v>Natalie Diaz</v>
      </c>
      <c r="D693" t="s">
        <v>8</v>
      </c>
      <c r="E693" t="str">
        <f t="shared" si="57"/>
        <v>Female</v>
      </c>
      <c r="F693">
        <v>43</v>
      </c>
      <c r="G693" t="s">
        <v>108</v>
      </c>
      <c r="H693" t="s">
        <v>109</v>
      </c>
      <c r="I693" t="s">
        <v>37</v>
      </c>
      <c r="J693">
        <v>7</v>
      </c>
      <c r="K693" t="str">
        <f>IF(J693="","Not Provided",VLOOKUP(J693,YOE_correlation[],2,TRUE))</f>
        <v>2. Intermediate</v>
      </c>
      <c r="L693" t="s">
        <v>83</v>
      </c>
      <c r="M693">
        <f t="shared" si="58"/>
        <v>50</v>
      </c>
      <c r="O693">
        <v>1</v>
      </c>
      <c r="P693" t="str">
        <f t="shared" si="59"/>
        <v>Active</v>
      </c>
      <c r="Q693" s="1">
        <v>0.8</v>
      </c>
      <c r="R693" s="6">
        <f t="shared" si="60"/>
        <v>0.8</v>
      </c>
    </row>
    <row r="694" spans="1:18" x14ac:dyDescent="0.45">
      <c r="A694" t="s">
        <v>1447</v>
      </c>
      <c r="B694" t="s">
        <v>1403</v>
      </c>
      <c r="C694" t="str">
        <f t="shared" si="61"/>
        <v>Amanda Mitchell</v>
      </c>
      <c r="D694" t="s">
        <v>26</v>
      </c>
      <c r="E694" t="str">
        <f t="shared" si="57"/>
        <v>Female</v>
      </c>
      <c r="F694">
        <v>31</v>
      </c>
      <c r="G694" t="s">
        <v>119</v>
      </c>
      <c r="H694" t="s">
        <v>120</v>
      </c>
      <c r="I694" t="s">
        <v>11</v>
      </c>
      <c r="K694" t="str">
        <f>IF(J694="","Not Provided",VLOOKUP(J694,YOE_correlation[],2,TRUE))</f>
        <v>Not Provided</v>
      </c>
      <c r="L694">
        <v>50</v>
      </c>
      <c r="M694">
        <f t="shared" si="58"/>
        <v>50</v>
      </c>
      <c r="N694">
        <v>1.4</v>
      </c>
      <c r="O694" t="s">
        <v>143</v>
      </c>
      <c r="P694" t="str">
        <f t="shared" si="59"/>
        <v>Not Active</v>
      </c>
      <c r="Q694" s="1">
        <v>0.8</v>
      </c>
      <c r="R694" s="6">
        <f t="shared" si="60"/>
        <v>0.8</v>
      </c>
    </row>
    <row r="695" spans="1:18" x14ac:dyDescent="0.45">
      <c r="A695" t="s">
        <v>1448</v>
      </c>
      <c r="B695" t="s">
        <v>1449</v>
      </c>
      <c r="C695" t="str">
        <f t="shared" si="61"/>
        <v>Karen Scott</v>
      </c>
      <c r="D695" t="s">
        <v>8</v>
      </c>
      <c r="E695" t="str">
        <f t="shared" si="57"/>
        <v>Female</v>
      </c>
      <c r="F695">
        <v>29</v>
      </c>
      <c r="G695" t="s">
        <v>16</v>
      </c>
      <c r="H695" t="s">
        <v>17</v>
      </c>
      <c r="I695" t="s">
        <v>37</v>
      </c>
      <c r="J695">
        <v>6</v>
      </c>
      <c r="K695" t="str">
        <f>IF(J695="","Not Provided",VLOOKUP(J695,YOE_correlation[],2,TRUE))</f>
        <v>2. Intermediate</v>
      </c>
      <c r="L695">
        <v>100</v>
      </c>
      <c r="M695">
        <f t="shared" si="58"/>
        <v>100</v>
      </c>
      <c r="N695">
        <v>1.8</v>
      </c>
      <c r="O695" t="s">
        <v>19</v>
      </c>
      <c r="P695" t="str">
        <f t="shared" si="59"/>
        <v>Not Active</v>
      </c>
      <c r="R695" s="6" t="str">
        <f t="shared" si="60"/>
        <v>Not Rated</v>
      </c>
    </row>
    <row r="696" spans="1:18" x14ac:dyDescent="0.45">
      <c r="A696" t="s">
        <v>1450</v>
      </c>
      <c r="B696" t="s">
        <v>821</v>
      </c>
      <c r="C696" t="str">
        <f t="shared" si="61"/>
        <v>Mary Brown</v>
      </c>
      <c r="D696" t="s">
        <v>8</v>
      </c>
      <c r="E696" t="str">
        <f t="shared" si="57"/>
        <v>Female</v>
      </c>
      <c r="F696">
        <v>53</v>
      </c>
      <c r="G696" t="s">
        <v>137</v>
      </c>
      <c r="H696" t="s">
        <v>138</v>
      </c>
      <c r="I696" t="s">
        <v>18</v>
      </c>
      <c r="J696">
        <v>35</v>
      </c>
      <c r="K696" t="str">
        <f>IF(J696="","Not Provided",VLOOKUP(J696,YOE_correlation[],2,TRUE))</f>
        <v>5. Expert / Veteran</v>
      </c>
      <c r="M696" t="str">
        <f t="shared" si="58"/>
        <v/>
      </c>
      <c r="N696">
        <v>0</v>
      </c>
      <c r="O696">
        <v>1</v>
      </c>
      <c r="P696" t="str">
        <f t="shared" si="59"/>
        <v>Active</v>
      </c>
      <c r="Q696" s="1">
        <v>0.67</v>
      </c>
      <c r="R696" s="6">
        <f t="shared" si="60"/>
        <v>0.67</v>
      </c>
    </row>
    <row r="697" spans="1:18" x14ac:dyDescent="0.45">
      <c r="A697" t="s">
        <v>1451</v>
      </c>
      <c r="B697" t="s">
        <v>1452</v>
      </c>
      <c r="C697" t="str">
        <f t="shared" si="61"/>
        <v>Jon Jones</v>
      </c>
      <c r="D697" t="s">
        <v>15</v>
      </c>
      <c r="E697" t="str">
        <f t="shared" si="57"/>
        <v>Male</v>
      </c>
      <c r="F697">
        <v>38</v>
      </c>
      <c r="G697" t="s">
        <v>78</v>
      </c>
      <c r="H697" t="s">
        <v>79</v>
      </c>
      <c r="I697" t="s">
        <v>11</v>
      </c>
      <c r="J697">
        <v>1</v>
      </c>
      <c r="K697" t="str">
        <f>IF(J697="","Not Provided",VLOOKUP(J697,YOE_correlation[],2,TRUE))</f>
        <v>1. Entry-level</v>
      </c>
      <c r="L697" t="s">
        <v>41</v>
      </c>
      <c r="M697">
        <f t="shared" si="58"/>
        <v>40</v>
      </c>
      <c r="N697">
        <v>0</v>
      </c>
      <c r="O697">
        <v>0</v>
      </c>
      <c r="P697" t="str">
        <f t="shared" si="59"/>
        <v>Not Active</v>
      </c>
      <c r="Q697" s="1">
        <v>0.96</v>
      </c>
      <c r="R697" s="6">
        <f t="shared" si="60"/>
        <v>0.96</v>
      </c>
    </row>
    <row r="698" spans="1:18" x14ac:dyDescent="0.45">
      <c r="A698" t="s">
        <v>1453</v>
      </c>
      <c r="B698" t="s">
        <v>1454</v>
      </c>
      <c r="C698" t="str">
        <f t="shared" si="61"/>
        <v>Jason Phillips</v>
      </c>
      <c r="D698" t="s">
        <v>82</v>
      </c>
      <c r="E698" t="str">
        <f t="shared" si="57"/>
        <v>Male</v>
      </c>
      <c r="F698">
        <v>29</v>
      </c>
      <c r="G698" t="s">
        <v>173</v>
      </c>
      <c r="H698" t="s">
        <v>57</v>
      </c>
      <c r="I698" t="s">
        <v>18</v>
      </c>
      <c r="K698" t="str">
        <f>IF(J698="","Not Provided",VLOOKUP(J698,YOE_correlation[],2,TRUE))</f>
        <v>Not Provided</v>
      </c>
      <c r="L698">
        <v>20</v>
      </c>
      <c r="M698">
        <f t="shared" si="58"/>
        <v>20</v>
      </c>
      <c r="N698">
        <v>0</v>
      </c>
      <c r="O698">
        <v>0</v>
      </c>
      <c r="P698" t="str">
        <f t="shared" si="59"/>
        <v>Not Active</v>
      </c>
      <c r="Q698" s="1">
        <v>0.9</v>
      </c>
      <c r="R698" s="6">
        <f t="shared" si="60"/>
        <v>0.9</v>
      </c>
    </row>
    <row r="699" spans="1:18" x14ac:dyDescent="0.45">
      <c r="A699" t="s">
        <v>1455</v>
      </c>
      <c r="B699" t="s">
        <v>1456</v>
      </c>
      <c r="C699" t="str">
        <f t="shared" si="61"/>
        <v>Eric Walsh</v>
      </c>
      <c r="D699" t="s">
        <v>77</v>
      </c>
      <c r="E699" t="str">
        <f t="shared" si="57"/>
        <v>Male</v>
      </c>
      <c r="F699">
        <v>42</v>
      </c>
      <c r="G699" t="s">
        <v>97</v>
      </c>
      <c r="H699" t="s">
        <v>98</v>
      </c>
      <c r="I699" t="s">
        <v>58</v>
      </c>
      <c r="J699">
        <v>0</v>
      </c>
      <c r="K699" t="str">
        <f>IF(J699="","Not Provided",VLOOKUP(J699,YOE_correlation[],2,TRUE))</f>
        <v>1. Entry-level</v>
      </c>
      <c r="M699" t="str">
        <f t="shared" si="58"/>
        <v/>
      </c>
      <c r="N699">
        <v>3.9</v>
      </c>
      <c r="O699" t="b">
        <v>0</v>
      </c>
      <c r="P699" t="str">
        <f t="shared" si="59"/>
        <v>Not Active</v>
      </c>
      <c r="Q699" s="1">
        <v>0.62</v>
      </c>
      <c r="R699" s="6">
        <f t="shared" si="60"/>
        <v>0.62</v>
      </c>
    </row>
    <row r="700" spans="1:18" x14ac:dyDescent="0.45">
      <c r="A700" t="s">
        <v>1457</v>
      </c>
      <c r="B700" t="s">
        <v>1458</v>
      </c>
      <c r="C700" t="str">
        <f t="shared" si="61"/>
        <v>Carol Schneider</v>
      </c>
      <c r="D700" t="s">
        <v>2</v>
      </c>
      <c r="E700" t="str">
        <f t="shared" si="57"/>
        <v>Female</v>
      </c>
      <c r="F700">
        <v>54</v>
      </c>
      <c r="G700" t="s">
        <v>44</v>
      </c>
      <c r="H700" t="s">
        <v>10</v>
      </c>
      <c r="I700" t="s">
        <v>99</v>
      </c>
      <c r="J700">
        <v>9</v>
      </c>
      <c r="K700" t="str">
        <f>IF(J700="","Not Provided",VLOOKUP(J700,YOE_correlation[],2,TRUE))</f>
        <v>2. Intermediate</v>
      </c>
      <c r="L700">
        <v>100</v>
      </c>
      <c r="M700">
        <f t="shared" si="58"/>
        <v>100</v>
      </c>
      <c r="O700" t="s">
        <v>19</v>
      </c>
      <c r="P700" t="str">
        <f t="shared" si="59"/>
        <v>Not Active</v>
      </c>
      <c r="Q700" s="1">
        <v>0.72</v>
      </c>
      <c r="R700" s="6">
        <f t="shared" si="60"/>
        <v>0.72</v>
      </c>
    </row>
    <row r="701" spans="1:18" x14ac:dyDescent="0.45">
      <c r="A701" t="s">
        <v>1459</v>
      </c>
      <c r="B701" t="s">
        <v>1460</v>
      </c>
      <c r="C701" t="str">
        <f t="shared" si="61"/>
        <v>Juan Hines</v>
      </c>
      <c r="D701" t="s">
        <v>47</v>
      </c>
      <c r="E701" t="str">
        <f t="shared" si="57"/>
        <v>Male</v>
      </c>
      <c r="F701">
        <v>56</v>
      </c>
      <c r="G701" t="s">
        <v>158</v>
      </c>
      <c r="H701" t="s">
        <v>159</v>
      </c>
      <c r="I701" t="s">
        <v>58</v>
      </c>
      <c r="J701">
        <v>18</v>
      </c>
      <c r="K701" t="str">
        <f>IF(J701="","Not Provided",VLOOKUP(J701,YOE_correlation[],2,TRUE))</f>
        <v>4. Senior</v>
      </c>
      <c r="L701" t="s">
        <v>83</v>
      </c>
      <c r="M701">
        <f t="shared" si="58"/>
        <v>50</v>
      </c>
      <c r="N701">
        <v>4.4000000000000004</v>
      </c>
      <c r="O701" t="s">
        <v>59</v>
      </c>
      <c r="P701" t="str">
        <f t="shared" si="59"/>
        <v>Active</v>
      </c>
      <c r="Q701" s="1">
        <v>0.83</v>
      </c>
      <c r="R701" s="6">
        <f t="shared" si="60"/>
        <v>0.83</v>
      </c>
    </row>
    <row r="702" spans="1:18" x14ac:dyDescent="0.45">
      <c r="A702" t="s">
        <v>1461</v>
      </c>
      <c r="B702" t="s">
        <v>1462</v>
      </c>
      <c r="C702" t="str">
        <f t="shared" si="61"/>
        <v>Martha Sweeney</v>
      </c>
      <c r="D702" t="s">
        <v>2</v>
      </c>
      <c r="E702" t="str">
        <f t="shared" si="57"/>
        <v>Female</v>
      </c>
      <c r="F702">
        <v>47</v>
      </c>
      <c r="G702" t="s">
        <v>48</v>
      </c>
      <c r="H702" t="s">
        <v>49</v>
      </c>
      <c r="I702" t="s">
        <v>18</v>
      </c>
      <c r="J702">
        <v>22</v>
      </c>
      <c r="K702" t="str">
        <f>IF(J702="","Not Provided",VLOOKUP(J702,YOE_correlation[],2,TRUE))</f>
        <v>5. Expert / Veteran</v>
      </c>
      <c r="L702">
        <v>100</v>
      </c>
      <c r="M702">
        <f t="shared" si="58"/>
        <v>100</v>
      </c>
      <c r="N702">
        <v>4.4000000000000004</v>
      </c>
      <c r="O702" t="s">
        <v>143</v>
      </c>
      <c r="P702" t="str">
        <f t="shared" si="59"/>
        <v>Not Active</v>
      </c>
      <c r="Q702" s="1">
        <v>0.7</v>
      </c>
      <c r="R702" s="6">
        <f t="shared" si="60"/>
        <v>0.7</v>
      </c>
    </row>
    <row r="703" spans="1:18" x14ac:dyDescent="0.45">
      <c r="A703" t="s">
        <v>1463</v>
      </c>
      <c r="B703" t="s">
        <v>1464</v>
      </c>
      <c r="C703" t="str">
        <f t="shared" si="61"/>
        <v>Jason Weaver</v>
      </c>
      <c r="D703" t="s">
        <v>34</v>
      </c>
      <c r="E703" t="str">
        <f t="shared" si="57"/>
        <v>Male</v>
      </c>
      <c r="F703">
        <v>45</v>
      </c>
      <c r="G703" t="s">
        <v>108</v>
      </c>
      <c r="H703" t="s">
        <v>109</v>
      </c>
      <c r="I703" t="s">
        <v>5</v>
      </c>
      <c r="J703">
        <v>25</v>
      </c>
      <c r="K703" t="str">
        <f>IF(J703="","Not Provided",VLOOKUP(J703,YOE_correlation[],2,TRUE))</f>
        <v>5. Expert / Veteran</v>
      </c>
      <c r="L703">
        <v>50</v>
      </c>
      <c r="M703">
        <f t="shared" si="58"/>
        <v>50</v>
      </c>
      <c r="N703">
        <v>0</v>
      </c>
      <c r="O703" t="s">
        <v>143</v>
      </c>
      <c r="P703" t="str">
        <f t="shared" si="59"/>
        <v>Not Active</v>
      </c>
      <c r="Q703">
        <v>99</v>
      </c>
      <c r="R703" s="6">
        <f t="shared" si="60"/>
        <v>0.99</v>
      </c>
    </row>
    <row r="704" spans="1:18" x14ac:dyDescent="0.45">
      <c r="A704" t="s">
        <v>1465</v>
      </c>
      <c r="B704" t="s">
        <v>1466</v>
      </c>
      <c r="C704" t="str">
        <f t="shared" si="61"/>
        <v>Benjamin Stevens</v>
      </c>
      <c r="D704" t="s">
        <v>77</v>
      </c>
      <c r="E704" t="str">
        <f t="shared" si="57"/>
        <v>Male</v>
      </c>
      <c r="F704">
        <v>45</v>
      </c>
      <c r="G704" t="s">
        <v>158</v>
      </c>
      <c r="H704" t="s">
        <v>159</v>
      </c>
      <c r="I704" t="s">
        <v>37</v>
      </c>
      <c r="J704">
        <v>6</v>
      </c>
      <c r="K704" t="str">
        <f>IF(J704="","Not Provided",VLOOKUP(J704,YOE_correlation[],2,TRUE))</f>
        <v>2. Intermediate</v>
      </c>
      <c r="L704">
        <v>50</v>
      </c>
      <c r="M704">
        <f t="shared" si="58"/>
        <v>50</v>
      </c>
      <c r="N704">
        <v>1.4</v>
      </c>
      <c r="P704" t="str">
        <f t="shared" si="59"/>
        <v>Not Reported</v>
      </c>
      <c r="Q704">
        <v>97</v>
      </c>
      <c r="R704" s="6">
        <f t="shared" si="60"/>
        <v>0.97</v>
      </c>
    </row>
    <row r="705" spans="1:18" x14ac:dyDescent="0.45">
      <c r="A705" t="s">
        <v>1467</v>
      </c>
      <c r="B705" t="s">
        <v>1468</v>
      </c>
      <c r="C705" t="str">
        <f t="shared" si="61"/>
        <v>Daniel Lopez</v>
      </c>
      <c r="D705" t="s">
        <v>77</v>
      </c>
      <c r="E705" t="str">
        <f t="shared" si="57"/>
        <v>Male</v>
      </c>
      <c r="F705">
        <v>35</v>
      </c>
      <c r="G705" t="s">
        <v>112</v>
      </c>
      <c r="H705" t="s">
        <v>10</v>
      </c>
      <c r="I705" t="s">
        <v>99</v>
      </c>
      <c r="J705">
        <v>10</v>
      </c>
      <c r="K705" t="str">
        <f>IF(J705="","Not Provided",VLOOKUP(J705,YOE_correlation[],2,TRUE))</f>
        <v>2. Intermediate</v>
      </c>
      <c r="L705">
        <v>20</v>
      </c>
      <c r="M705">
        <f t="shared" si="58"/>
        <v>20</v>
      </c>
      <c r="N705">
        <v>3.2</v>
      </c>
      <c r="O705" t="b">
        <v>1</v>
      </c>
      <c r="P705" t="str">
        <f t="shared" si="59"/>
        <v>Active</v>
      </c>
      <c r="Q705" s="1">
        <v>0.77</v>
      </c>
      <c r="R705" s="6">
        <f t="shared" si="60"/>
        <v>0.77</v>
      </c>
    </row>
    <row r="706" spans="1:18" x14ac:dyDescent="0.45">
      <c r="A706" t="s">
        <v>1469</v>
      </c>
      <c r="B706" t="s">
        <v>1470</v>
      </c>
      <c r="C706" t="str">
        <f t="shared" si="61"/>
        <v>John Simpson</v>
      </c>
      <c r="D706" t="s">
        <v>15</v>
      </c>
      <c r="E706" t="str">
        <f t="shared" si="57"/>
        <v>Male</v>
      </c>
      <c r="F706">
        <v>51</v>
      </c>
      <c r="G706" t="s">
        <v>112</v>
      </c>
      <c r="H706" t="s">
        <v>10</v>
      </c>
      <c r="I706" t="s">
        <v>74</v>
      </c>
      <c r="J706">
        <v>4</v>
      </c>
      <c r="K706" t="str">
        <f>IF(J706="","Not Provided",VLOOKUP(J706,YOE_correlation[],2,TRUE))</f>
        <v>1. Entry-level</v>
      </c>
      <c r="L706" t="s">
        <v>83</v>
      </c>
      <c r="M706">
        <f t="shared" si="58"/>
        <v>50</v>
      </c>
      <c r="N706">
        <v>2</v>
      </c>
      <c r="O706" t="s">
        <v>143</v>
      </c>
      <c r="P706" t="str">
        <f t="shared" si="59"/>
        <v>Not Active</v>
      </c>
      <c r="Q706" s="1">
        <v>0.92</v>
      </c>
      <c r="R706" s="6">
        <f t="shared" si="60"/>
        <v>0.92</v>
      </c>
    </row>
    <row r="707" spans="1:18" x14ac:dyDescent="0.45">
      <c r="A707" t="s">
        <v>1471</v>
      </c>
      <c r="B707" t="s">
        <v>1472</v>
      </c>
      <c r="C707" t="str">
        <f t="shared" si="61"/>
        <v>Katrina Schultz</v>
      </c>
      <c r="D707" t="s">
        <v>22</v>
      </c>
      <c r="E707" t="str">
        <f t="shared" ref="E707:E770" si="62">IF(LOWER(LEFT(D707,1))="f", "Female", "Male")</f>
        <v>Female</v>
      </c>
      <c r="F707">
        <v>34</v>
      </c>
      <c r="G707" t="s">
        <v>173</v>
      </c>
      <c r="H707" t="s">
        <v>57</v>
      </c>
      <c r="I707" t="s">
        <v>11</v>
      </c>
      <c r="J707">
        <v>11</v>
      </c>
      <c r="K707" t="str">
        <f>IF(J707="","Not Provided",VLOOKUP(J707,YOE_correlation[],2,TRUE))</f>
        <v>3. Experienced</v>
      </c>
      <c r="L707">
        <v>50</v>
      </c>
      <c r="M707">
        <f t="shared" ref="M707:M770" si="63">IFERROR(--_xlfn.REGEXREPLACE(L707,"[^0-9.]",""),"")</f>
        <v>50</v>
      </c>
      <c r="N707">
        <v>3.3</v>
      </c>
      <c r="O707" t="s">
        <v>53</v>
      </c>
      <c r="P707" t="str">
        <f t="shared" ref="P707:P770" si="64">IF(O707="","Not Reported",IF(_xlfn.REGEXTEST(TRIM(UPPER(O707)),"^(1|Y|YES|TRUE)$",1),"Active","Not Active"))</f>
        <v>Active</v>
      </c>
      <c r="Q707" s="1">
        <v>0.76</v>
      </c>
      <c r="R707" s="6">
        <f t="shared" ref="R707:R770" si="65">IF(
    Q707="",
    "Not Rated",
    IF(
        RIGHT(TRIM(Q707),1)="%",
        VALUE(_xlfn.REGEXREPLACE(Q707,"%",""))/100,
        IF(Q707&gt;1, Q707/100,Q707)
    )
)</f>
        <v>0.76</v>
      </c>
    </row>
    <row r="708" spans="1:18" x14ac:dyDescent="0.45">
      <c r="A708" t="s">
        <v>1473</v>
      </c>
      <c r="B708" t="s">
        <v>1474</v>
      </c>
      <c r="C708" t="str">
        <f t="shared" si="61"/>
        <v>Danielle Bell</v>
      </c>
      <c r="D708" t="s">
        <v>8</v>
      </c>
      <c r="E708" t="str">
        <f t="shared" si="62"/>
        <v>Female</v>
      </c>
      <c r="F708">
        <v>51</v>
      </c>
      <c r="G708" t="s">
        <v>35</v>
      </c>
      <c r="H708" t="s">
        <v>36</v>
      </c>
      <c r="I708" t="s">
        <v>18</v>
      </c>
      <c r="J708">
        <v>1</v>
      </c>
      <c r="K708" t="str">
        <f>IF(J708="","Not Provided",VLOOKUP(J708,YOE_correlation[],2,TRUE))</f>
        <v>1. Entry-level</v>
      </c>
      <c r="L708" s="2">
        <v>50</v>
      </c>
      <c r="M708">
        <f t="shared" si="63"/>
        <v>50</v>
      </c>
      <c r="N708">
        <v>0</v>
      </c>
      <c r="O708" t="s">
        <v>59</v>
      </c>
      <c r="P708" t="str">
        <f t="shared" si="64"/>
        <v>Active</v>
      </c>
      <c r="Q708" s="1">
        <v>0.97</v>
      </c>
      <c r="R708" s="6">
        <f t="shared" si="65"/>
        <v>0.97</v>
      </c>
    </row>
    <row r="709" spans="1:18" x14ac:dyDescent="0.45">
      <c r="A709" t="s">
        <v>1475</v>
      </c>
      <c r="B709" t="s">
        <v>1476</v>
      </c>
      <c r="C709" t="str">
        <f t="shared" si="61"/>
        <v>Jason Brady</v>
      </c>
      <c r="D709" t="s">
        <v>77</v>
      </c>
      <c r="E709" t="str">
        <f t="shared" si="62"/>
        <v>Male</v>
      </c>
      <c r="F709">
        <v>58</v>
      </c>
      <c r="G709" t="s">
        <v>123</v>
      </c>
      <c r="H709" t="s">
        <v>124</v>
      </c>
      <c r="I709" t="s">
        <v>18</v>
      </c>
      <c r="J709">
        <v>35</v>
      </c>
      <c r="K709" t="str">
        <f>IF(J709="","Not Provided",VLOOKUP(J709,YOE_correlation[],2,TRUE))</f>
        <v>5. Expert / Veteran</v>
      </c>
      <c r="L709" t="s">
        <v>12</v>
      </c>
      <c r="M709">
        <f t="shared" si="63"/>
        <v>100</v>
      </c>
      <c r="N709">
        <v>2.2999999999999998</v>
      </c>
      <c r="O709" t="s">
        <v>59</v>
      </c>
      <c r="P709" t="str">
        <f t="shared" si="64"/>
        <v>Active</v>
      </c>
      <c r="R709" s="6" t="str">
        <f t="shared" si="65"/>
        <v>Not Rated</v>
      </c>
    </row>
    <row r="710" spans="1:18" x14ac:dyDescent="0.45">
      <c r="A710" t="s">
        <v>1477</v>
      </c>
      <c r="B710" t="s">
        <v>1478</v>
      </c>
      <c r="C710" t="str">
        <f t="shared" si="61"/>
        <v>Megan Bright</v>
      </c>
      <c r="D710" t="s">
        <v>2</v>
      </c>
      <c r="E710" t="str">
        <f t="shared" si="62"/>
        <v>Female</v>
      </c>
      <c r="F710">
        <v>36</v>
      </c>
      <c r="G710" t="s">
        <v>29</v>
      </c>
      <c r="H710" t="s">
        <v>30</v>
      </c>
      <c r="I710" t="s">
        <v>23</v>
      </c>
      <c r="J710">
        <v>17</v>
      </c>
      <c r="K710" t="str">
        <f>IF(J710="","Not Provided",VLOOKUP(J710,YOE_correlation[],2,TRUE))</f>
        <v>4. Senior</v>
      </c>
      <c r="L710" s="2">
        <v>20</v>
      </c>
      <c r="M710">
        <f t="shared" si="63"/>
        <v>20</v>
      </c>
      <c r="N710">
        <v>0</v>
      </c>
      <c r="O710">
        <v>1</v>
      </c>
      <c r="P710" t="str">
        <f t="shared" si="64"/>
        <v>Active</v>
      </c>
      <c r="Q710">
        <v>99</v>
      </c>
      <c r="R710" s="6">
        <f t="shared" si="65"/>
        <v>0.99</v>
      </c>
    </row>
    <row r="711" spans="1:18" x14ac:dyDescent="0.45">
      <c r="A711" t="s">
        <v>1479</v>
      </c>
      <c r="B711" t="s">
        <v>1480</v>
      </c>
      <c r="C711" t="str">
        <f t="shared" si="61"/>
        <v>David Griffin</v>
      </c>
      <c r="D711" t="s">
        <v>47</v>
      </c>
      <c r="E711" t="str">
        <f t="shared" si="62"/>
        <v>Male</v>
      </c>
      <c r="G711" t="s">
        <v>108</v>
      </c>
      <c r="H711" t="s">
        <v>109</v>
      </c>
      <c r="I711" t="s">
        <v>31</v>
      </c>
      <c r="J711">
        <v>12</v>
      </c>
      <c r="K711" t="str">
        <f>IF(J711="","Not Provided",VLOOKUP(J711,YOE_correlation[],2,TRUE))</f>
        <v>3. Experienced</v>
      </c>
      <c r="L711">
        <v>30</v>
      </c>
      <c r="M711">
        <f t="shared" si="63"/>
        <v>30</v>
      </c>
      <c r="N711">
        <v>2.6</v>
      </c>
      <c r="O711" t="s">
        <v>59</v>
      </c>
      <c r="P711" t="str">
        <f t="shared" si="64"/>
        <v>Active</v>
      </c>
      <c r="R711" s="6" t="str">
        <f t="shared" si="65"/>
        <v>Not Rated</v>
      </c>
    </row>
    <row r="712" spans="1:18" x14ac:dyDescent="0.45">
      <c r="A712" t="s">
        <v>1481</v>
      </c>
      <c r="B712" t="s">
        <v>1482</v>
      </c>
      <c r="C712" t="str">
        <f t="shared" si="61"/>
        <v>Michael Clark</v>
      </c>
      <c r="D712" t="s">
        <v>77</v>
      </c>
      <c r="E712" t="str">
        <f t="shared" si="62"/>
        <v>Male</v>
      </c>
      <c r="F712">
        <v>56</v>
      </c>
      <c r="G712" t="s">
        <v>137</v>
      </c>
      <c r="H712" t="s">
        <v>138</v>
      </c>
      <c r="I712" t="s">
        <v>99</v>
      </c>
      <c r="J712">
        <v>30</v>
      </c>
      <c r="K712" t="str">
        <f>IF(J712="","Not Provided",VLOOKUP(J712,YOE_correlation[],2,TRUE))</f>
        <v>5. Expert / Veteran</v>
      </c>
      <c r="L712">
        <v>40</v>
      </c>
      <c r="M712">
        <f t="shared" si="63"/>
        <v>40</v>
      </c>
      <c r="N712">
        <v>3.3</v>
      </c>
      <c r="O712" t="s">
        <v>53</v>
      </c>
      <c r="P712" t="str">
        <f t="shared" si="64"/>
        <v>Active</v>
      </c>
      <c r="Q712" s="1">
        <v>0.82</v>
      </c>
      <c r="R712" s="6">
        <f t="shared" si="65"/>
        <v>0.82</v>
      </c>
    </row>
    <row r="713" spans="1:18" x14ac:dyDescent="0.45">
      <c r="A713" t="s">
        <v>1483</v>
      </c>
      <c r="B713" t="s">
        <v>1484</v>
      </c>
      <c r="C713" t="str">
        <f t="shared" si="61"/>
        <v>Rebecca Barker</v>
      </c>
      <c r="D713" t="s">
        <v>2</v>
      </c>
      <c r="E713" t="str">
        <f t="shared" si="62"/>
        <v>Female</v>
      </c>
      <c r="F713">
        <v>58</v>
      </c>
      <c r="G713" t="s">
        <v>112</v>
      </c>
      <c r="H713" t="s">
        <v>10</v>
      </c>
      <c r="I713" t="s">
        <v>63</v>
      </c>
      <c r="J713">
        <v>20</v>
      </c>
      <c r="K713" t="str">
        <f>IF(J713="","Not Provided",VLOOKUP(J713,YOE_correlation[],2,TRUE))</f>
        <v>4. Senior</v>
      </c>
      <c r="L713">
        <v>75</v>
      </c>
      <c r="M713">
        <f t="shared" si="63"/>
        <v>75</v>
      </c>
      <c r="N713">
        <v>3.6</v>
      </c>
      <c r="O713" t="s">
        <v>53</v>
      </c>
      <c r="P713" t="str">
        <f t="shared" si="64"/>
        <v>Active</v>
      </c>
      <c r="Q713" s="1">
        <v>0.78</v>
      </c>
      <c r="R713" s="6">
        <f t="shared" si="65"/>
        <v>0.78</v>
      </c>
    </row>
    <row r="714" spans="1:18" x14ac:dyDescent="0.45">
      <c r="A714" t="s">
        <v>1485</v>
      </c>
      <c r="B714" t="s">
        <v>1486</v>
      </c>
      <c r="C714" t="str">
        <f t="shared" si="61"/>
        <v>Angela Smith</v>
      </c>
      <c r="D714" t="s">
        <v>2</v>
      </c>
      <c r="E714" t="str">
        <f t="shared" si="62"/>
        <v>Female</v>
      </c>
      <c r="F714">
        <v>58</v>
      </c>
      <c r="G714" t="s">
        <v>44</v>
      </c>
      <c r="H714" t="s">
        <v>10</v>
      </c>
      <c r="I714" t="s">
        <v>63</v>
      </c>
      <c r="J714">
        <v>22</v>
      </c>
      <c r="K714" t="str">
        <f>IF(J714="","Not Provided",VLOOKUP(J714,YOE_correlation[],2,TRUE))</f>
        <v>5. Expert / Veteran</v>
      </c>
      <c r="L714">
        <v>100</v>
      </c>
      <c r="M714">
        <f t="shared" si="63"/>
        <v>100</v>
      </c>
      <c r="N714">
        <v>3.7</v>
      </c>
      <c r="O714">
        <v>0</v>
      </c>
      <c r="P714" t="str">
        <f t="shared" si="64"/>
        <v>Not Active</v>
      </c>
      <c r="R714" s="6" t="str">
        <f t="shared" si="65"/>
        <v>Not Rated</v>
      </c>
    </row>
    <row r="715" spans="1:18" x14ac:dyDescent="0.45">
      <c r="A715" t="s">
        <v>1487</v>
      </c>
      <c r="B715" t="s">
        <v>1488</v>
      </c>
      <c r="C715" t="str">
        <f t="shared" si="61"/>
        <v>Christina Wright</v>
      </c>
      <c r="D715" t="s">
        <v>22</v>
      </c>
      <c r="E715" t="str">
        <f t="shared" si="62"/>
        <v>Female</v>
      </c>
      <c r="F715">
        <v>54</v>
      </c>
      <c r="G715" t="s">
        <v>52</v>
      </c>
      <c r="H715" t="s">
        <v>10</v>
      </c>
      <c r="I715" t="s">
        <v>31</v>
      </c>
      <c r="J715">
        <v>32</v>
      </c>
      <c r="K715" t="str">
        <f>IF(J715="","Not Provided",VLOOKUP(J715,YOE_correlation[],2,TRUE))</f>
        <v>5. Expert / Veteran</v>
      </c>
      <c r="L715" s="2">
        <v>20</v>
      </c>
      <c r="M715">
        <f t="shared" si="63"/>
        <v>20</v>
      </c>
      <c r="N715">
        <v>3.4</v>
      </c>
      <c r="O715" t="s">
        <v>143</v>
      </c>
      <c r="P715" t="str">
        <f t="shared" si="64"/>
        <v>Not Active</v>
      </c>
      <c r="R715" s="6" t="str">
        <f t="shared" si="65"/>
        <v>Not Rated</v>
      </c>
    </row>
    <row r="716" spans="1:18" x14ac:dyDescent="0.45">
      <c r="A716" t="s">
        <v>1489</v>
      </c>
      <c r="B716" t="s">
        <v>1490</v>
      </c>
      <c r="C716" t="str">
        <f t="shared" si="61"/>
        <v>Todd Turner</v>
      </c>
      <c r="D716" t="s">
        <v>15</v>
      </c>
      <c r="E716" t="str">
        <f t="shared" si="62"/>
        <v>Male</v>
      </c>
      <c r="F716">
        <v>53</v>
      </c>
      <c r="G716" t="s">
        <v>9</v>
      </c>
      <c r="H716" t="s">
        <v>10</v>
      </c>
      <c r="I716" t="s">
        <v>58</v>
      </c>
      <c r="J716">
        <v>9</v>
      </c>
      <c r="K716" t="str">
        <f>IF(J716="","Not Provided",VLOOKUP(J716,YOE_correlation[],2,TRUE))</f>
        <v>2. Intermediate</v>
      </c>
      <c r="L716">
        <v>50</v>
      </c>
      <c r="M716">
        <f t="shared" si="63"/>
        <v>50</v>
      </c>
      <c r="N716">
        <v>4</v>
      </c>
      <c r="O716" t="s">
        <v>59</v>
      </c>
      <c r="P716" t="str">
        <f t="shared" si="64"/>
        <v>Active</v>
      </c>
      <c r="Q716" s="1">
        <v>0.72</v>
      </c>
      <c r="R716" s="6">
        <f t="shared" si="65"/>
        <v>0.72</v>
      </c>
    </row>
    <row r="717" spans="1:18" x14ac:dyDescent="0.45">
      <c r="A717" t="s">
        <v>1491</v>
      </c>
      <c r="B717" t="s">
        <v>1492</v>
      </c>
      <c r="C717" t="str">
        <f t="shared" si="61"/>
        <v>Elizabeth Green</v>
      </c>
      <c r="D717" t="s">
        <v>62</v>
      </c>
      <c r="E717" t="str">
        <f t="shared" si="62"/>
        <v>Female</v>
      </c>
      <c r="F717">
        <v>43</v>
      </c>
      <c r="G717" t="s">
        <v>9</v>
      </c>
      <c r="H717" t="s">
        <v>10</v>
      </c>
      <c r="I717" t="s">
        <v>23</v>
      </c>
      <c r="J717">
        <v>22</v>
      </c>
      <c r="K717" t="str">
        <f>IF(J717="","Not Provided",VLOOKUP(J717,YOE_correlation[],2,TRUE))</f>
        <v>5. Expert / Veteran</v>
      </c>
      <c r="L717">
        <v>40</v>
      </c>
      <c r="M717">
        <f t="shared" si="63"/>
        <v>40</v>
      </c>
      <c r="N717">
        <v>4.5</v>
      </c>
      <c r="P717" t="str">
        <f t="shared" si="64"/>
        <v>Not Reported</v>
      </c>
      <c r="R717" s="6" t="str">
        <f t="shared" si="65"/>
        <v>Not Rated</v>
      </c>
    </row>
    <row r="718" spans="1:18" x14ac:dyDescent="0.45">
      <c r="A718" t="s">
        <v>1493</v>
      </c>
      <c r="B718" t="s">
        <v>1494</v>
      </c>
      <c r="C718" t="str">
        <f t="shared" si="61"/>
        <v>Alex Smith</v>
      </c>
      <c r="D718" t="s">
        <v>77</v>
      </c>
      <c r="E718" t="str">
        <f t="shared" si="62"/>
        <v>Male</v>
      </c>
      <c r="F718">
        <v>44</v>
      </c>
      <c r="G718" t="s">
        <v>97</v>
      </c>
      <c r="H718" t="s">
        <v>98</v>
      </c>
      <c r="I718" t="s">
        <v>99</v>
      </c>
      <c r="J718">
        <v>1</v>
      </c>
      <c r="K718" t="str">
        <f>IF(J718="","Not Provided",VLOOKUP(J718,YOE_correlation[],2,TRUE))</f>
        <v>1. Entry-level</v>
      </c>
      <c r="L718">
        <v>75</v>
      </c>
      <c r="M718">
        <f t="shared" si="63"/>
        <v>75</v>
      </c>
      <c r="N718">
        <v>4.3</v>
      </c>
      <c r="O718">
        <v>1</v>
      </c>
      <c r="P718" t="str">
        <f t="shared" si="64"/>
        <v>Active</v>
      </c>
      <c r="R718" s="6" t="str">
        <f t="shared" si="65"/>
        <v>Not Rated</v>
      </c>
    </row>
    <row r="719" spans="1:18" x14ac:dyDescent="0.45">
      <c r="A719" t="s">
        <v>1495</v>
      </c>
      <c r="B719" t="s">
        <v>1496</v>
      </c>
      <c r="C719" t="str">
        <f t="shared" si="61"/>
        <v>Shane Hale</v>
      </c>
      <c r="D719" t="s">
        <v>77</v>
      </c>
      <c r="E719" t="str">
        <f t="shared" si="62"/>
        <v>Male</v>
      </c>
      <c r="F719">
        <v>34</v>
      </c>
      <c r="G719" t="s">
        <v>112</v>
      </c>
      <c r="H719" t="s">
        <v>10</v>
      </c>
      <c r="I719" t="s">
        <v>63</v>
      </c>
      <c r="J719">
        <v>4</v>
      </c>
      <c r="K719" t="str">
        <f>IF(J719="","Not Provided",VLOOKUP(J719,YOE_correlation[],2,TRUE))</f>
        <v>1. Entry-level</v>
      </c>
      <c r="L719">
        <v>75</v>
      </c>
      <c r="M719">
        <f t="shared" si="63"/>
        <v>75</v>
      </c>
      <c r="N719">
        <v>4</v>
      </c>
      <c r="O719">
        <v>1</v>
      </c>
      <c r="P719" t="str">
        <f t="shared" si="64"/>
        <v>Active</v>
      </c>
      <c r="R719" s="6" t="str">
        <f t="shared" si="65"/>
        <v>Not Rated</v>
      </c>
    </row>
    <row r="720" spans="1:18" x14ac:dyDescent="0.45">
      <c r="A720" t="s">
        <v>1497</v>
      </c>
      <c r="B720" t="s">
        <v>1498</v>
      </c>
      <c r="C720" t="str">
        <f t="shared" si="61"/>
        <v>Kathy Grimes</v>
      </c>
      <c r="D720" t="s">
        <v>26</v>
      </c>
      <c r="E720" t="str">
        <f t="shared" si="62"/>
        <v>Female</v>
      </c>
      <c r="F720">
        <v>27</v>
      </c>
      <c r="G720" t="s">
        <v>92</v>
      </c>
      <c r="H720" t="s">
        <v>93</v>
      </c>
      <c r="I720" t="s">
        <v>11</v>
      </c>
      <c r="J720">
        <v>8</v>
      </c>
      <c r="K720" t="str">
        <f>IF(J720="","Not Provided",VLOOKUP(J720,YOE_correlation[],2,TRUE))</f>
        <v>2. Intermediate</v>
      </c>
      <c r="L720" s="2">
        <v>50</v>
      </c>
      <c r="M720">
        <f t="shared" si="63"/>
        <v>50</v>
      </c>
      <c r="N720">
        <v>1.6</v>
      </c>
      <c r="O720" t="s">
        <v>53</v>
      </c>
      <c r="P720" t="str">
        <f t="shared" si="64"/>
        <v>Active</v>
      </c>
      <c r="R720" s="6" t="str">
        <f t="shared" si="65"/>
        <v>Not Rated</v>
      </c>
    </row>
    <row r="721" spans="1:18" x14ac:dyDescent="0.45">
      <c r="A721" t="s">
        <v>1499</v>
      </c>
      <c r="B721" t="s">
        <v>1500</v>
      </c>
      <c r="C721" t="str">
        <f t="shared" si="61"/>
        <v>David Cherry</v>
      </c>
      <c r="D721" t="s">
        <v>34</v>
      </c>
      <c r="E721" t="str">
        <f t="shared" si="62"/>
        <v>Male</v>
      </c>
      <c r="F721">
        <v>50</v>
      </c>
      <c r="G721" t="s">
        <v>70</v>
      </c>
      <c r="H721" t="s">
        <v>71</v>
      </c>
      <c r="I721" t="s">
        <v>37</v>
      </c>
      <c r="J721">
        <v>3</v>
      </c>
      <c r="K721" t="str">
        <f>IF(J721="","Not Provided",VLOOKUP(J721,YOE_correlation[],2,TRUE))</f>
        <v>1. Entry-level</v>
      </c>
      <c r="L721">
        <v>100</v>
      </c>
      <c r="M721">
        <f t="shared" si="63"/>
        <v>100</v>
      </c>
      <c r="N721">
        <v>0</v>
      </c>
      <c r="O721" t="s">
        <v>59</v>
      </c>
      <c r="P721" t="str">
        <f t="shared" si="64"/>
        <v>Active</v>
      </c>
      <c r="R721" s="6" t="str">
        <f t="shared" si="65"/>
        <v>Not Rated</v>
      </c>
    </row>
    <row r="722" spans="1:18" x14ac:dyDescent="0.45">
      <c r="A722" t="s">
        <v>1501</v>
      </c>
      <c r="B722" t="s">
        <v>1502</v>
      </c>
      <c r="C722" t="str">
        <f t="shared" si="61"/>
        <v>Rachel Rogers</v>
      </c>
      <c r="D722" t="s">
        <v>26</v>
      </c>
      <c r="E722" t="str">
        <f t="shared" si="62"/>
        <v>Female</v>
      </c>
      <c r="F722">
        <v>52</v>
      </c>
      <c r="G722" t="s">
        <v>97</v>
      </c>
      <c r="H722" t="s">
        <v>98</v>
      </c>
      <c r="I722" t="s">
        <v>58</v>
      </c>
      <c r="J722">
        <v>30</v>
      </c>
      <c r="K722" t="str">
        <f>IF(J722="","Not Provided",VLOOKUP(J722,YOE_correlation[],2,TRUE))</f>
        <v>5. Expert / Veteran</v>
      </c>
      <c r="L722">
        <v>75</v>
      </c>
      <c r="M722">
        <f t="shared" si="63"/>
        <v>75</v>
      </c>
      <c r="O722" t="s">
        <v>143</v>
      </c>
      <c r="P722" t="str">
        <f t="shared" si="64"/>
        <v>Not Active</v>
      </c>
      <c r="Q722" s="1">
        <v>0.94</v>
      </c>
      <c r="R722" s="6">
        <f t="shared" si="65"/>
        <v>0.94</v>
      </c>
    </row>
    <row r="723" spans="1:18" x14ac:dyDescent="0.45">
      <c r="A723" t="s">
        <v>1503</v>
      </c>
      <c r="B723" t="s">
        <v>1504</v>
      </c>
      <c r="C723" t="str">
        <f t="shared" si="61"/>
        <v>Travis Braun</v>
      </c>
      <c r="D723" t="s">
        <v>47</v>
      </c>
      <c r="E723" t="str">
        <f t="shared" si="62"/>
        <v>Male</v>
      </c>
      <c r="F723">
        <v>57</v>
      </c>
      <c r="G723" t="s">
        <v>173</v>
      </c>
      <c r="H723" t="s">
        <v>57</v>
      </c>
      <c r="I723" t="s">
        <v>5</v>
      </c>
      <c r="J723">
        <v>11</v>
      </c>
      <c r="K723" t="str">
        <f>IF(J723="","Not Provided",VLOOKUP(J723,YOE_correlation[],2,TRUE))</f>
        <v>3. Experienced</v>
      </c>
      <c r="L723" t="s">
        <v>296</v>
      </c>
      <c r="M723">
        <f t="shared" si="63"/>
        <v>20</v>
      </c>
      <c r="N723">
        <v>4.9000000000000004</v>
      </c>
      <c r="O723" t="s">
        <v>59</v>
      </c>
      <c r="P723" t="str">
        <f t="shared" si="64"/>
        <v>Active</v>
      </c>
      <c r="R723" s="6" t="str">
        <f t="shared" si="65"/>
        <v>Not Rated</v>
      </c>
    </row>
    <row r="724" spans="1:18" x14ac:dyDescent="0.45">
      <c r="A724" t="s">
        <v>1505</v>
      </c>
      <c r="B724" t="s">
        <v>1506</v>
      </c>
      <c r="C724" t="str">
        <f t="shared" si="61"/>
        <v>Shawna Palmer</v>
      </c>
      <c r="D724" t="s">
        <v>26</v>
      </c>
      <c r="E724" t="str">
        <f t="shared" si="62"/>
        <v>Female</v>
      </c>
      <c r="F724">
        <v>53</v>
      </c>
      <c r="G724" t="s">
        <v>162</v>
      </c>
      <c r="H724" t="s">
        <v>57</v>
      </c>
      <c r="I724" t="s">
        <v>74</v>
      </c>
      <c r="J724">
        <v>8</v>
      </c>
      <c r="K724" t="str">
        <f>IF(J724="","Not Provided",VLOOKUP(J724,YOE_correlation[],2,TRUE))</f>
        <v>2. Intermediate</v>
      </c>
      <c r="L724">
        <v>20</v>
      </c>
      <c r="M724">
        <f t="shared" si="63"/>
        <v>20</v>
      </c>
      <c r="N724">
        <v>2.8</v>
      </c>
      <c r="O724" t="b">
        <v>1</v>
      </c>
      <c r="P724" t="str">
        <f t="shared" si="64"/>
        <v>Active</v>
      </c>
      <c r="R724" s="6" t="str">
        <f t="shared" si="65"/>
        <v>Not Rated</v>
      </c>
    </row>
    <row r="725" spans="1:18" x14ac:dyDescent="0.45">
      <c r="A725" t="s">
        <v>1507</v>
      </c>
      <c r="B725" t="s">
        <v>1508</v>
      </c>
      <c r="C725" t="str">
        <f t="shared" si="61"/>
        <v>Bradley Gaines</v>
      </c>
      <c r="D725" t="s">
        <v>34</v>
      </c>
      <c r="E725" t="str">
        <f t="shared" si="62"/>
        <v>Male</v>
      </c>
      <c r="F725">
        <v>51</v>
      </c>
      <c r="G725" t="s">
        <v>48</v>
      </c>
      <c r="H725" t="s">
        <v>49</v>
      </c>
      <c r="I725" t="s">
        <v>58</v>
      </c>
      <c r="J725">
        <v>11</v>
      </c>
      <c r="K725" t="str">
        <f>IF(J725="","Not Provided",VLOOKUP(J725,YOE_correlation[],2,TRUE))</f>
        <v>3. Experienced</v>
      </c>
      <c r="L725" t="s">
        <v>94</v>
      </c>
      <c r="M725">
        <f t="shared" si="63"/>
        <v>30</v>
      </c>
      <c r="N725">
        <v>3.6</v>
      </c>
      <c r="O725" t="s">
        <v>59</v>
      </c>
      <c r="P725" t="str">
        <f t="shared" si="64"/>
        <v>Active</v>
      </c>
      <c r="Q725" s="1">
        <v>0.77</v>
      </c>
      <c r="R725" s="6">
        <f t="shared" si="65"/>
        <v>0.77</v>
      </c>
    </row>
    <row r="726" spans="1:18" x14ac:dyDescent="0.45">
      <c r="A726" t="s">
        <v>1509</v>
      </c>
      <c r="B726" t="s">
        <v>1510</v>
      </c>
      <c r="C726" t="str">
        <f t="shared" si="61"/>
        <v>April Ford</v>
      </c>
      <c r="D726" t="s">
        <v>8</v>
      </c>
      <c r="E726" t="str">
        <f t="shared" si="62"/>
        <v>Female</v>
      </c>
      <c r="F726">
        <v>37</v>
      </c>
      <c r="G726" t="s">
        <v>112</v>
      </c>
      <c r="H726" t="s">
        <v>10</v>
      </c>
      <c r="I726" t="s">
        <v>63</v>
      </c>
      <c r="J726">
        <v>9</v>
      </c>
      <c r="K726" t="str">
        <f>IF(J726="","Not Provided",VLOOKUP(J726,YOE_correlation[],2,TRUE))</f>
        <v>2. Intermediate</v>
      </c>
      <c r="L726" s="2">
        <v>50</v>
      </c>
      <c r="M726">
        <f t="shared" si="63"/>
        <v>50</v>
      </c>
      <c r="O726" t="s">
        <v>53</v>
      </c>
      <c r="P726" t="str">
        <f t="shared" si="64"/>
        <v>Active</v>
      </c>
      <c r="Q726">
        <v>84</v>
      </c>
      <c r="R726" s="6">
        <f t="shared" si="65"/>
        <v>0.84</v>
      </c>
    </row>
    <row r="727" spans="1:18" x14ac:dyDescent="0.45">
      <c r="A727" t="s">
        <v>1511</v>
      </c>
      <c r="B727" t="s">
        <v>1512</v>
      </c>
      <c r="C727" t="str">
        <f t="shared" si="61"/>
        <v>James Gonzalez</v>
      </c>
      <c r="D727" t="s">
        <v>47</v>
      </c>
      <c r="E727" t="str">
        <f t="shared" si="62"/>
        <v>Male</v>
      </c>
      <c r="F727">
        <v>40</v>
      </c>
      <c r="G727" t="s">
        <v>173</v>
      </c>
      <c r="H727" t="s">
        <v>57</v>
      </c>
      <c r="I727" t="s">
        <v>23</v>
      </c>
      <c r="J727">
        <v>7</v>
      </c>
      <c r="K727" t="str">
        <f>IF(J727="","Not Provided",VLOOKUP(J727,YOE_correlation[],2,TRUE))</f>
        <v>2. Intermediate</v>
      </c>
      <c r="L727">
        <v>40</v>
      </c>
      <c r="M727">
        <f t="shared" si="63"/>
        <v>40</v>
      </c>
      <c r="N727">
        <v>4.5</v>
      </c>
      <c r="P727" t="str">
        <f t="shared" si="64"/>
        <v>Not Reported</v>
      </c>
      <c r="Q727">
        <v>79</v>
      </c>
      <c r="R727" s="6">
        <f t="shared" si="65"/>
        <v>0.79</v>
      </c>
    </row>
    <row r="728" spans="1:18" x14ac:dyDescent="0.45">
      <c r="A728" t="s">
        <v>1513</v>
      </c>
      <c r="B728" t="s">
        <v>1514</v>
      </c>
      <c r="C728" t="str">
        <f t="shared" si="61"/>
        <v>John Castillo</v>
      </c>
      <c r="D728" t="s">
        <v>34</v>
      </c>
      <c r="E728" t="str">
        <f t="shared" si="62"/>
        <v>Male</v>
      </c>
      <c r="F728">
        <v>60</v>
      </c>
      <c r="G728" t="s">
        <v>70</v>
      </c>
      <c r="H728" t="s">
        <v>71</v>
      </c>
      <c r="I728" t="s">
        <v>37</v>
      </c>
      <c r="J728">
        <v>24</v>
      </c>
      <c r="K728" t="str">
        <f>IF(J728="","Not Provided",VLOOKUP(J728,YOE_correlation[],2,TRUE))</f>
        <v>5. Expert / Veteran</v>
      </c>
      <c r="L728" t="s">
        <v>41</v>
      </c>
      <c r="M728">
        <f t="shared" si="63"/>
        <v>40</v>
      </c>
      <c r="N728">
        <v>3.1</v>
      </c>
      <c r="O728">
        <v>0</v>
      </c>
      <c r="P728" t="str">
        <f t="shared" si="64"/>
        <v>Not Active</v>
      </c>
      <c r="Q728" s="1">
        <v>0.69</v>
      </c>
      <c r="R728" s="6">
        <f t="shared" si="65"/>
        <v>0.69</v>
      </c>
    </row>
    <row r="729" spans="1:18" x14ac:dyDescent="0.45">
      <c r="A729" t="s">
        <v>1515</v>
      </c>
      <c r="B729" t="s">
        <v>1516</v>
      </c>
      <c r="C729" t="str">
        <f t="shared" si="61"/>
        <v>Ian Hayes</v>
      </c>
      <c r="D729" t="s">
        <v>77</v>
      </c>
      <c r="E729" t="str">
        <f t="shared" si="62"/>
        <v>Male</v>
      </c>
      <c r="F729">
        <v>60</v>
      </c>
      <c r="G729" t="s">
        <v>119</v>
      </c>
      <c r="H729" t="s">
        <v>120</v>
      </c>
      <c r="I729" t="s">
        <v>58</v>
      </c>
      <c r="J729">
        <v>0</v>
      </c>
      <c r="K729" t="str">
        <f>IF(J729="","Not Provided",VLOOKUP(J729,YOE_correlation[],2,TRUE))</f>
        <v>1. Entry-level</v>
      </c>
      <c r="L729">
        <v>40</v>
      </c>
      <c r="M729">
        <f t="shared" si="63"/>
        <v>40</v>
      </c>
      <c r="N729">
        <v>4.9000000000000004</v>
      </c>
      <c r="O729" t="s">
        <v>59</v>
      </c>
      <c r="P729" t="str">
        <f t="shared" si="64"/>
        <v>Active</v>
      </c>
      <c r="Q729" s="1">
        <v>0.68</v>
      </c>
      <c r="R729" s="6">
        <f t="shared" si="65"/>
        <v>0.68</v>
      </c>
    </row>
    <row r="730" spans="1:18" x14ac:dyDescent="0.45">
      <c r="A730" t="s">
        <v>1517</v>
      </c>
      <c r="B730" t="s">
        <v>1518</v>
      </c>
      <c r="C730" t="str">
        <f t="shared" si="61"/>
        <v>Christine Castro</v>
      </c>
      <c r="D730" t="s">
        <v>62</v>
      </c>
      <c r="E730" t="str">
        <f t="shared" si="62"/>
        <v>Female</v>
      </c>
      <c r="F730">
        <v>53</v>
      </c>
      <c r="G730" t="s">
        <v>97</v>
      </c>
      <c r="H730" t="s">
        <v>98</v>
      </c>
      <c r="I730" t="s">
        <v>58</v>
      </c>
      <c r="J730">
        <v>21</v>
      </c>
      <c r="K730" t="str">
        <f>IF(J730="","Not Provided",VLOOKUP(J730,YOE_correlation[],2,TRUE))</f>
        <v>5. Expert / Veteran</v>
      </c>
      <c r="L730" s="2">
        <v>30</v>
      </c>
      <c r="M730">
        <f t="shared" si="63"/>
        <v>30</v>
      </c>
      <c r="N730">
        <v>4.2</v>
      </c>
      <c r="O730">
        <v>1</v>
      </c>
      <c r="P730" t="str">
        <f t="shared" si="64"/>
        <v>Active</v>
      </c>
      <c r="Q730">
        <v>73</v>
      </c>
      <c r="R730" s="6">
        <f t="shared" si="65"/>
        <v>0.73</v>
      </c>
    </row>
    <row r="731" spans="1:18" x14ac:dyDescent="0.45">
      <c r="A731" t="s">
        <v>1519</v>
      </c>
      <c r="B731" t="s">
        <v>1520</v>
      </c>
      <c r="C731" t="str">
        <f t="shared" ref="C731:C794" si="66">B731</f>
        <v>Jessica Chaney</v>
      </c>
      <c r="D731" t="s">
        <v>62</v>
      </c>
      <c r="E731" t="str">
        <f t="shared" si="62"/>
        <v>Female</v>
      </c>
      <c r="F731">
        <v>20</v>
      </c>
      <c r="G731" t="s">
        <v>162</v>
      </c>
      <c r="H731" t="s">
        <v>57</v>
      </c>
      <c r="I731" t="s">
        <v>5</v>
      </c>
      <c r="J731">
        <v>0</v>
      </c>
      <c r="K731" t="str">
        <f>IF(J731="","Not Provided",VLOOKUP(J731,YOE_correlation[],2,TRUE))</f>
        <v>1. Entry-level</v>
      </c>
      <c r="L731">
        <v>75</v>
      </c>
      <c r="M731">
        <f t="shared" si="63"/>
        <v>75</v>
      </c>
      <c r="N731">
        <v>3.2</v>
      </c>
      <c r="O731">
        <v>1</v>
      </c>
      <c r="P731" t="str">
        <f t="shared" si="64"/>
        <v>Active</v>
      </c>
      <c r="Q731" s="1">
        <v>0.74</v>
      </c>
      <c r="R731" s="6">
        <f t="shared" si="65"/>
        <v>0.74</v>
      </c>
    </row>
    <row r="732" spans="1:18" x14ac:dyDescent="0.45">
      <c r="A732" t="s">
        <v>1521</v>
      </c>
      <c r="B732" t="s">
        <v>1522</v>
      </c>
      <c r="C732" t="str">
        <f t="shared" si="66"/>
        <v>John Gray</v>
      </c>
      <c r="D732" t="s">
        <v>47</v>
      </c>
      <c r="E732" t="str">
        <f t="shared" si="62"/>
        <v>Male</v>
      </c>
      <c r="F732">
        <v>42</v>
      </c>
      <c r="G732" t="s">
        <v>108</v>
      </c>
      <c r="H732" t="s">
        <v>109</v>
      </c>
      <c r="I732" t="s">
        <v>23</v>
      </c>
      <c r="J732">
        <v>7</v>
      </c>
      <c r="K732" t="str">
        <f>IF(J732="","Not Provided",VLOOKUP(J732,YOE_correlation[],2,TRUE))</f>
        <v>2. Intermediate</v>
      </c>
      <c r="L732" t="s">
        <v>296</v>
      </c>
      <c r="M732">
        <f t="shared" si="63"/>
        <v>20</v>
      </c>
      <c r="O732" t="b">
        <v>0</v>
      </c>
      <c r="P732" t="str">
        <f t="shared" si="64"/>
        <v>Not Active</v>
      </c>
      <c r="Q732" s="1">
        <v>1</v>
      </c>
      <c r="R732" s="6">
        <f t="shared" si="65"/>
        <v>1</v>
      </c>
    </row>
    <row r="733" spans="1:18" x14ac:dyDescent="0.45">
      <c r="A733" t="s">
        <v>1523</v>
      </c>
      <c r="B733" t="s">
        <v>1524</v>
      </c>
      <c r="C733" t="str">
        <f t="shared" si="66"/>
        <v>Shane Booker</v>
      </c>
      <c r="D733" t="s">
        <v>77</v>
      </c>
      <c r="E733" t="str">
        <f t="shared" si="62"/>
        <v>Male</v>
      </c>
      <c r="F733">
        <v>21</v>
      </c>
      <c r="G733" t="s">
        <v>52</v>
      </c>
      <c r="H733" t="s">
        <v>10</v>
      </c>
      <c r="I733" t="s">
        <v>11</v>
      </c>
      <c r="J733">
        <v>3</v>
      </c>
      <c r="K733" t="str">
        <f>IF(J733="","Not Provided",VLOOKUP(J733,YOE_correlation[],2,TRUE))</f>
        <v>1. Entry-level</v>
      </c>
      <c r="L733">
        <v>40</v>
      </c>
      <c r="M733">
        <f t="shared" si="63"/>
        <v>40</v>
      </c>
      <c r="N733">
        <v>0</v>
      </c>
      <c r="O733">
        <v>0</v>
      </c>
      <c r="P733" t="str">
        <f t="shared" si="64"/>
        <v>Not Active</v>
      </c>
      <c r="Q733" s="1">
        <v>0.87</v>
      </c>
      <c r="R733" s="6">
        <f t="shared" si="65"/>
        <v>0.87</v>
      </c>
    </row>
    <row r="734" spans="1:18" x14ac:dyDescent="0.45">
      <c r="A734" t="s">
        <v>1525</v>
      </c>
      <c r="B734" t="s">
        <v>1526</v>
      </c>
      <c r="C734" t="str">
        <f t="shared" si="66"/>
        <v>Kyle Hall</v>
      </c>
      <c r="D734" t="s">
        <v>34</v>
      </c>
      <c r="E734" t="str">
        <f t="shared" si="62"/>
        <v>Male</v>
      </c>
      <c r="F734">
        <v>39</v>
      </c>
      <c r="G734" t="s">
        <v>16</v>
      </c>
      <c r="H734" t="s">
        <v>17</v>
      </c>
      <c r="I734" t="s">
        <v>23</v>
      </c>
      <c r="J734">
        <v>21</v>
      </c>
      <c r="K734" t="str">
        <f>IF(J734="","Not Provided",VLOOKUP(J734,YOE_correlation[],2,TRUE))</f>
        <v>5. Expert / Veteran</v>
      </c>
      <c r="L734">
        <v>100</v>
      </c>
      <c r="M734">
        <f t="shared" si="63"/>
        <v>100</v>
      </c>
      <c r="N734">
        <v>2.2000000000000002</v>
      </c>
      <c r="O734">
        <v>0</v>
      </c>
      <c r="P734" t="str">
        <f t="shared" si="64"/>
        <v>Not Active</v>
      </c>
      <c r="Q734" s="1">
        <v>0.79</v>
      </c>
      <c r="R734" s="6">
        <f t="shared" si="65"/>
        <v>0.79</v>
      </c>
    </row>
    <row r="735" spans="1:18" x14ac:dyDescent="0.45">
      <c r="A735" t="s">
        <v>1527</v>
      </c>
      <c r="B735" t="s">
        <v>1528</v>
      </c>
      <c r="C735" t="str">
        <f t="shared" si="66"/>
        <v>Ronald Munoz</v>
      </c>
      <c r="D735" t="s">
        <v>34</v>
      </c>
      <c r="E735" t="str">
        <f t="shared" si="62"/>
        <v>Male</v>
      </c>
      <c r="F735">
        <v>32</v>
      </c>
      <c r="G735" t="s">
        <v>78</v>
      </c>
      <c r="H735" t="s">
        <v>79</v>
      </c>
      <c r="I735" t="s">
        <v>5</v>
      </c>
      <c r="K735" t="str">
        <f>IF(J735="","Not Provided",VLOOKUP(J735,YOE_correlation[],2,TRUE))</f>
        <v>Not Provided</v>
      </c>
      <c r="L735">
        <v>30</v>
      </c>
      <c r="M735">
        <f t="shared" si="63"/>
        <v>30</v>
      </c>
      <c r="N735">
        <v>1.5</v>
      </c>
      <c r="O735">
        <v>0</v>
      </c>
      <c r="P735" t="str">
        <f t="shared" si="64"/>
        <v>Not Active</v>
      </c>
      <c r="Q735" s="1">
        <v>0.68</v>
      </c>
      <c r="R735" s="6">
        <f t="shared" si="65"/>
        <v>0.68</v>
      </c>
    </row>
    <row r="736" spans="1:18" x14ac:dyDescent="0.45">
      <c r="A736" t="s">
        <v>1529</v>
      </c>
      <c r="B736" t="s">
        <v>1530</v>
      </c>
      <c r="C736" t="str">
        <f t="shared" si="66"/>
        <v>Christopher Long</v>
      </c>
      <c r="D736" t="s">
        <v>77</v>
      </c>
      <c r="E736" t="str">
        <f t="shared" si="62"/>
        <v>Male</v>
      </c>
      <c r="F736">
        <v>35</v>
      </c>
      <c r="G736" t="s">
        <v>16</v>
      </c>
      <c r="H736" t="s">
        <v>17</v>
      </c>
      <c r="I736" t="s">
        <v>37</v>
      </c>
      <c r="K736" t="str">
        <f>IF(J736="","Not Provided",VLOOKUP(J736,YOE_correlation[],2,TRUE))</f>
        <v>Not Provided</v>
      </c>
      <c r="L736" t="s">
        <v>12</v>
      </c>
      <c r="M736">
        <f t="shared" si="63"/>
        <v>100</v>
      </c>
      <c r="O736">
        <v>0</v>
      </c>
      <c r="P736" t="str">
        <f t="shared" si="64"/>
        <v>Not Active</v>
      </c>
      <c r="Q736" s="1">
        <v>0.84</v>
      </c>
      <c r="R736" s="6">
        <f t="shared" si="65"/>
        <v>0.84</v>
      </c>
    </row>
    <row r="737" spans="1:18" x14ac:dyDescent="0.45">
      <c r="A737" t="s">
        <v>1531</v>
      </c>
      <c r="B737" t="s">
        <v>1532</v>
      </c>
      <c r="C737" t="str">
        <f t="shared" si="66"/>
        <v>Sandra Ali</v>
      </c>
      <c r="D737" t="s">
        <v>2</v>
      </c>
      <c r="E737" t="str">
        <f t="shared" si="62"/>
        <v>Female</v>
      </c>
      <c r="F737">
        <v>35</v>
      </c>
      <c r="G737" t="s">
        <v>119</v>
      </c>
      <c r="H737" t="s">
        <v>120</v>
      </c>
      <c r="I737" t="s">
        <v>58</v>
      </c>
      <c r="J737">
        <v>17</v>
      </c>
      <c r="K737" t="str">
        <f>IF(J737="","Not Provided",VLOOKUP(J737,YOE_correlation[],2,TRUE))</f>
        <v>4. Senior</v>
      </c>
      <c r="L737">
        <v>50</v>
      </c>
      <c r="M737">
        <f t="shared" si="63"/>
        <v>50</v>
      </c>
      <c r="N737">
        <v>3.1</v>
      </c>
      <c r="O737">
        <v>0</v>
      </c>
      <c r="P737" t="str">
        <f t="shared" si="64"/>
        <v>Not Active</v>
      </c>
      <c r="Q737" s="1">
        <v>0.71</v>
      </c>
      <c r="R737" s="6">
        <f t="shared" si="65"/>
        <v>0.71</v>
      </c>
    </row>
    <row r="738" spans="1:18" x14ac:dyDescent="0.45">
      <c r="A738" t="s">
        <v>1533</v>
      </c>
      <c r="B738" t="s">
        <v>1534</v>
      </c>
      <c r="C738" t="str">
        <f t="shared" si="66"/>
        <v>Jessica Garza</v>
      </c>
      <c r="D738" t="s">
        <v>8</v>
      </c>
      <c r="E738" t="str">
        <f t="shared" si="62"/>
        <v>Female</v>
      </c>
      <c r="F738">
        <v>23</v>
      </c>
      <c r="G738" t="s">
        <v>56</v>
      </c>
      <c r="H738" t="s">
        <v>57</v>
      </c>
      <c r="I738" t="s">
        <v>58</v>
      </c>
      <c r="J738">
        <v>0</v>
      </c>
      <c r="K738" t="str">
        <f>IF(J738="","Not Provided",VLOOKUP(J738,YOE_correlation[],2,TRUE))</f>
        <v>1. Entry-level</v>
      </c>
      <c r="L738">
        <v>75</v>
      </c>
      <c r="M738">
        <f t="shared" si="63"/>
        <v>75</v>
      </c>
      <c r="N738">
        <v>0</v>
      </c>
      <c r="O738" t="s">
        <v>143</v>
      </c>
      <c r="P738" t="str">
        <f t="shared" si="64"/>
        <v>Not Active</v>
      </c>
      <c r="Q738" s="1">
        <v>0.92</v>
      </c>
      <c r="R738" s="6">
        <f t="shared" si="65"/>
        <v>0.92</v>
      </c>
    </row>
    <row r="739" spans="1:18" x14ac:dyDescent="0.45">
      <c r="A739" t="s">
        <v>1535</v>
      </c>
      <c r="B739" t="s">
        <v>1536</v>
      </c>
      <c r="C739" t="str">
        <f t="shared" si="66"/>
        <v>Gregory Waters</v>
      </c>
      <c r="D739" t="s">
        <v>77</v>
      </c>
      <c r="E739" t="str">
        <f t="shared" si="62"/>
        <v>Male</v>
      </c>
      <c r="F739">
        <v>26</v>
      </c>
      <c r="G739" t="s">
        <v>29</v>
      </c>
      <c r="H739" t="s">
        <v>30</v>
      </c>
      <c r="I739" t="s">
        <v>31</v>
      </c>
      <c r="J739">
        <v>6</v>
      </c>
      <c r="K739" t="str">
        <f>IF(J739="","Not Provided",VLOOKUP(J739,YOE_correlation[],2,TRUE))</f>
        <v>2. Intermediate</v>
      </c>
      <c r="L739" t="s">
        <v>12</v>
      </c>
      <c r="M739">
        <f t="shared" si="63"/>
        <v>100</v>
      </c>
      <c r="O739" t="s">
        <v>143</v>
      </c>
      <c r="P739" t="str">
        <f t="shared" si="64"/>
        <v>Not Active</v>
      </c>
      <c r="Q739" s="1">
        <v>0.69</v>
      </c>
      <c r="R739" s="6">
        <f t="shared" si="65"/>
        <v>0.69</v>
      </c>
    </row>
    <row r="740" spans="1:18" x14ac:dyDescent="0.45">
      <c r="A740" t="s">
        <v>1537</v>
      </c>
      <c r="B740" t="s">
        <v>1538</v>
      </c>
      <c r="C740" t="str">
        <f t="shared" si="66"/>
        <v>Misty Adams</v>
      </c>
      <c r="D740" t="s">
        <v>22</v>
      </c>
      <c r="E740" t="str">
        <f t="shared" si="62"/>
        <v>Female</v>
      </c>
      <c r="F740">
        <v>34</v>
      </c>
      <c r="G740" t="s">
        <v>112</v>
      </c>
      <c r="H740" t="s">
        <v>10</v>
      </c>
      <c r="I740" t="s">
        <v>99</v>
      </c>
      <c r="J740">
        <v>3</v>
      </c>
      <c r="K740" t="str">
        <f>IF(J740="","Not Provided",VLOOKUP(J740,YOE_correlation[],2,TRUE))</f>
        <v>1. Entry-level</v>
      </c>
      <c r="M740" t="str">
        <f t="shared" si="63"/>
        <v/>
      </c>
      <c r="N740">
        <v>0</v>
      </c>
      <c r="O740">
        <v>1</v>
      </c>
      <c r="P740" t="str">
        <f t="shared" si="64"/>
        <v>Active</v>
      </c>
      <c r="Q740" s="1">
        <v>0.71</v>
      </c>
      <c r="R740" s="6">
        <f t="shared" si="65"/>
        <v>0.71</v>
      </c>
    </row>
    <row r="741" spans="1:18" x14ac:dyDescent="0.45">
      <c r="A741" t="s">
        <v>1539</v>
      </c>
      <c r="B741" t="s">
        <v>1540</v>
      </c>
      <c r="C741" t="str">
        <f t="shared" si="66"/>
        <v>Megan Brown</v>
      </c>
      <c r="D741" t="s">
        <v>62</v>
      </c>
      <c r="E741" t="str">
        <f t="shared" si="62"/>
        <v>Female</v>
      </c>
      <c r="F741">
        <v>34</v>
      </c>
      <c r="G741" t="s">
        <v>16</v>
      </c>
      <c r="H741" t="s">
        <v>17</v>
      </c>
      <c r="I741" t="s">
        <v>5</v>
      </c>
      <c r="J741">
        <v>3</v>
      </c>
      <c r="K741" t="str">
        <f>IF(J741="","Not Provided",VLOOKUP(J741,YOE_correlation[],2,TRUE))</f>
        <v>1. Entry-level</v>
      </c>
      <c r="M741" t="str">
        <f t="shared" si="63"/>
        <v/>
      </c>
      <c r="O741" t="b">
        <v>0</v>
      </c>
      <c r="P741" t="str">
        <f t="shared" si="64"/>
        <v>Not Active</v>
      </c>
      <c r="Q741" s="1">
        <v>0.77</v>
      </c>
      <c r="R741" s="6">
        <f t="shared" si="65"/>
        <v>0.77</v>
      </c>
    </row>
    <row r="742" spans="1:18" x14ac:dyDescent="0.45">
      <c r="A742" t="s">
        <v>1541</v>
      </c>
      <c r="B742" t="s">
        <v>1542</v>
      </c>
      <c r="C742" t="str">
        <f t="shared" si="66"/>
        <v>Gregory Brown</v>
      </c>
      <c r="D742" t="s">
        <v>34</v>
      </c>
      <c r="E742" t="str">
        <f t="shared" si="62"/>
        <v>Male</v>
      </c>
      <c r="F742">
        <v>57</v>
      </c>
      <c r="G742" t="s">
        <v>3</v>
      </c>
      <c r="H742" t="s">
        <v>4</v>
      </c>
      <c r="I742" t="s">
        <v>23</v>
      </c>
      <c r="J742">
        <v>31</v>
      </c>
      <c r="K742" t="str">
        <f>IF(J742="","Not Provided",VLOOKUP(J742,YOE_correlation[],2,TRUE))</f>
        <v>5. Expert / Veteran</v>
      </c>
      <c r="L742">
        <v>50</v>
      </c>
      <c r="M742">
        <f t="shared" si="63"/>
        <v>50</v>
      </c>
      <c r="N742">
        <v>3</v>
      </c>
      <c r="O742" t="b">
        <v>1</v>
      </c>
      <c r="P742" t="str">
        <f t="shared" si="64"/>
        <v>Active</v>
      </c>
      <c r="Q742" s="1">
        <v>0.87</v>
      </c>
      <c r="R742" s="6">
        <f t="shared" si="65"/>
        <v>0.87</v>
      </c>
    </row>
    <row r="743" spans="1:18" x14ac:dyDescent="0.45">
      <c r="A743" t="s">
        <v>1543</v>
      </c>
      <c r="B743" t="s">
        <v>1544</v>
      </c>
      <c r="C743" t="str">
        <f t="shared" si="66"/>
        <v>Scott Alexander MD</v>
      </c>
      <c r="D743" t="s">
        <v>47</v>
      </c>
      <c r="E743" t="str">
        <f t="shared" si="62"/>
        <v>Male</v>
      </c>
      <c r="F743">
        <v>46</v>
      </c>
      <c r="G743" t="s">
        <v>112</v>
      </c>
      <c r="H743" t="s">
        <v>10</v>
      </c>
      <c r="I743" t="s">
        <v>23</v>
      </c>
      <c r="J743">
        <v>5</v>
      </c>
      <c r="K743" t="str">
        <f>IF(J743="","Not Provided",VLOOKUP(J743,YOE_correlation[],2,TRUE))</f>
        <v>1. Entry-level</v>
      </c>
      <c r="L743" s="2">
        <v>30</v>
      </c>
      <c r="M743">
        <f t="shared" si="63"/>
        <v>30</v>
      </c>
      <c r="N743">
        <v>2.6</v>
      </c>
      <c r="O743" t="s">
        <v>143</v>
      </c>
      <c r="P743" t="str">
        <f t="shared" si="64"/>
        <v>Not Active</v>
      </c>
      <c r="Q743" s="1">
        <v>0.76</v>
      </c>
      <c r="R743" s="6">
        <f t="shared" si="65"/>
        <v>0.76</v>
      </c>
    </row>
    <row r="744" spans="1:18" x14ac:dyDescent="0.45">
      <c r="A744" t="s">
        <v>1545</v>
      </c>
      <c r="B744" t="s">
        <v>1546</v>
      </c>
      <c r="C744" t="str">
        <f t="shared" si="66"/>
        <v>Eric Nguyen</v>
      </c>
      <c r="D744" t="s">
        <v>15</v>
      </c>
      <c r="E744" t="str">
        <f t="shared" si="62"/>
        <v>Male</v>
      </c>
      <c r="F744">
        <v>55</v>
      </c>
      <c r="G744" t="s">
        <v>78</v>
      </c>
      <c r="H744" t="s">
        <v>79</v>
      </c>
      <c r="I744" t="s">
        <v>31</v>
      </c>
      <c r="J744">
        <v>37</v>
      </c>
      <c r="K744" t="str">
        <f>IF(J744="","Not Provided",VLOOKUP(J744,YOE_correlation[],2,TRUE))</f>
        <v>5. Expert / Veteran</v>
      </c>
      <c r="L744" t="s">
        <v>38</v>
      </c>
      <c r="M744">
        <f t="shared" si="63"/>
        <v>75</v>
      </c>
      <c r="N744">
        <v>4.0999999999999996</v>
      </c>
      <c r="O744" t="s">
        <v>143</v>
      </c>
      <c r="P744" t="str">
        <f t="shared" si="64"/>
        <v>Not Active</v>
      </c>
      <c r="R744" s="6" t="str">
        <f t="shared" si="65"/>
        <v>Not Rated</v>
      </c>
    </row>
    <row r="745" spans="1:18" x14ac:dyDescent="0.45">
      <c r="A745" t="s">
        <v>1547</v>
      </c>
      <c r="B745" t="s">
        <v>1548</v>
      </c>
      <c r="C745" t="str">
        <f t="shared" si="66"/>
        <v>Wendy Boyer</v>
      </c>
      <c r="D745" t="s">
        <v>8</v>
      </c>
      <c r="E745" t="str">
        <f t="shared" si="62"/>
        <v>Female</v>
      </c>
      <c r="F745">
        <v>32</v>
      </c>
      <c r="G745" t="s">
        <v>9</v>
      </c>
      <c r="H745" t="s">
        <v>10</v>
      </c>
      <c r="I745" t="s">
        <v>74</v>
      </c>
      <c r="J745">
        <v>10</v>
      </c>
      <c r="K745" t="str">
        <f>IF(J745="","Not Provided",VLOOKUP(J745,YOE_correlation[],2,TRUE))</f>
        <v>2. Intermediate</v>
      </c>
      <c r="L745" t="s">
        <v>83</v>
      </c>
      <c r="M745">
        <f t="shared" si="63"/>
        <v>50</v>
      </c>
      <c r="N745">
        <v>1.5</v>
      </c>
      <c r="O745" t="b">
        <v>0</v>
      </c>
      <c r="P745" t="str">
        <f t="shared" si="64"/>
        <v>Not Active</v>
      </c>
      <c r="Q745" s="1">
        <v>0.65</v>
      </c>
      <c r="R745" s="6">
        <f t="shared" si="65"/>
        <v>0.65</v>
      </c>
    </row>
    <row r="746" spans="1:18" x14ac:dyDescent="0.45">
      <c r="A746" t="s">
        <v>1549</v>
      </c>
      <c r="B746" t="s">
        <v>1550</v>
      </c>
      <c r="C746" t="str">
        <f t="shared" si="66"/>
        <v>Mark Clark</v>
      </c>
      <c r="D746" t="s">
        <v>77</v>
      </c>
      <c r="E746" t="str">
        <f t="shared" si="62"/>
        <v>Male</v>
      </c>
      <c r="F746">
        <v>53</v>
      </c>
      <c r="G746" t="s">
        <v>35</v>
      </c>
      <c r="H746" t="s">
        <v>36</v>
      </c>
      <c r="I746" t="s">
        <v>31</v>
      </c>
      <c r="J746">
        <v>28</v>
      </c>
      <c r="K746" t="str">
        <f>IF(J746="","Not Provided",VLOOKUP(J746,YOE_correlation[],2,TRUE))</f>
        <v>5. Expert / Veteran</v>
      </c>
      <c r="L746" t="s">
        <v>83</v>
      </c>
      <c r="M746">
        <f t="shared" si="63"/>
        <v>50</v>
      </c>
      <c r="N746">
        <v>2.9</v>
      </c>
      <c r="O746" t="s">
        <v>53</v>
      </c>
      <c r="P746" t="str">
        <f t="shared" si="64"/>
        <v>Active</v>
      </c>
      <c r="Q746" s="1">
        <v>0.82</v>
      </c>
      <c r="R746" s="6">
        <f t="shared" si="65"/>
        <v>0.82</v>
      </c>
    </row>
    <row r="747" spans="1:18" x14ac:dyDescent="0.45">
      <c r="A747" t="s">
        <v>1551</v>
      </c>
      <c r="B747" t="s">
        <v>1552</v>
      </c>
      <c r="C747" t="str">
        <f t="shared" si="66"/>
        <v>Carl Kline</v>
      </c>
      <c r="D747" t="s">
        <v>15</v>
      </c>
      <c r="E747" t="str">
        <f t="shared" si="62"/>
        <v>Male</v>
      </c>
      <c r="F747">
        <v>59</v>
      </c>
      <c r="G747" t="s">
        <v>162</v>
      </c>
      <c r="H747" t="s">
        <v>57</v>
      </c>
      <c r="I747" t="s">
        <v>31</v>
      </c>
      <c r="J747">
        <v>0</v>
      </c>
      <c r="K747" t="str">
        <f>IF(J747="","Not Provided",VLOOKUP(J747,YOE_correlation[],2,TRUE))</f>
        <v>1. Entry-level</v>
      </c>
      <c r="L747">
        <v>100</v>
      </c>
      <c r="M747">
        <f t="shared" si="63"/>
        <v>100</v>
      </c>
      <c r="N747">
        <v>0</v>
      </c>
      <c r="O747" t="s">
        <v>59</v>
      </c>
      <c r="P747" t="str">
        <f t="shared" si="64"/>
        <v>Active</v>
      </c>
      <c r="Q747">
        <v>87</v>
      </c>
      <c r="R747" s="6">
        <f t="shared" si="65"/>
        <v>0.87</v>
      </c>
    </row>
    <row r="748" spans="1:18" x14ac:dyDescent="0.45">
      <c r="A748" t="s">
        <v>1553</v>
      </c>
      <c r="B748" t="s">
        <v>1554</v>
      </c>
      <c r="C748" t="str">
        <f t="shared" si="66"/>
        <v>Linda Williams</v>
      </c>
      <c r="D748" t="s">
        <v>22</v>
      </c>
      <c r="E748" t="str">
        <f t="shared" si="62"/>
        <v>Female</v>
      </c>
      <c r="F748">
        <v>44</v>
      </c>
      <c r="G748" t="s">
        <v>29</v>
      </c>
      <c r="H748" t="s">
        <v>30</v>
      </c>
      <c r="I748" t="s">
        <v>99</v>
      </c>
      <c r="J748">
        <v>19</v>
      </c>
      <c r="K748" t="str">
        <f>IF(J748="","Not Provided",VLOOKUP(J748,YOE_correlation[],2,TRUE))</f>
        <v>4. Senior</v>
      </c>
      <c r="L748" s="2">
        <v>40</v>
      </c>
      <c r="M748">
        <f t="shared" si="63"/>
        <v>40</v>
      </c>
      <c r="N748">
        <v>4.9000000000000004</v>
      </c>
      <c r="O748" t="s">
        <v>19</v>
      </c>
      <c r="P748" t="str">
        <f t="shared" si="64"/>
        <v>Not Active</v>
      </c>
      <c r="Q748" s="1">
        <v>1</v>
      </c>
      <c r="R748" s="6">
        <f t="shared" si="65"/>
        <v>1</v>
      </c>
    </row>
    <row r="749" spans="1:18" x14ac:dyDescent="0.45">
      <c r="A749" t="s">
        <v>1555</v>
      </c>
      <c r="B749" t="s">
        <v>1556</v>
      </c>
      <c r="C749" t="str">
        <f t="shared" si="66"/>
        <v>Jason Edwards</v>
      </c>
      <c r="D749" t="s">
        <v>82</v>
      </c>
      <c r="E749" t="str">
        <f t="shared" si="62"/>
        <v>Male</v>
      </c>
      <c r="F749">
        <v>35</v>
      </c>
      <c r="G749" t="s">
        <v>123</v>
      </c>
      <c r="H749" t="s">
        <v>124</v>
      </c>
      <c r="I749" t="s">
        <v>5</v>
      </c>
      <c r="J749">
        <v>9</v>
      </c>
      <c r="K749" t="str">
        <f>IF(J749="","Not Provided",VLOOKUP(J749,YOE_correlation[],2,TRUE))</f>
        <v>2. Intermediate</v>
      </c>
      <c r="L749" t="s">
        <v>83</v>
      </c>
      <c r="M749">
        <f t="shared" si="63"/>
        <v>50</v>
      </c>
      <c r="N749">
        <v>3</v>
      </c>
      <c r="O749" t="s">
        <v>19</v>
      </c>
      <c r="P749" t="str">
        <f t="shared" si="64"/>
        <v>Not Active</v>
      </c>
      <c r="Q749">
        <v>71</v>
      </c>
      <c r="R749" s="6">
        <f t="shared" si="65"/>
        <v>0.71</v>
      </c>
    </row>
    <row r="750" spans="1:18" x14ac:dyDescent="0.45">
      <c r="A750" t="s">
        <v>1557</v>
      </c>
      <c r="B750" t="s">
        <v>1558</v>
      </c>
      <c r="C750" t="str">
        <f t="shared" si="66"/>
        <v>Madison Mcintosh</v>
      </c>
      <c r="D750" t="s">
        <v>2</v>
      </c>
      <c r="E750" t="str">
        <f t="shared" si="62"/>
        <v>Female</v>
      </c>
      <c r="F750">
        <v>42</v>
      </c>
      <c r="G750" t="s">
        <v>158</v>
      </c>
      <c r="H750" t="s">
        <v>159</v>
      </c>
      <c r="I750" t="s">
        <v>99</v>
      </c>
      <c r="J750">
        <v>5</v>
      </c>
      <c r="K750" t="str">
        <f>IF(J750="","Not Provided",VLOOKUP(J750,YOE_correlation[],2,TRUE))</f>
        <v>1. Entry-level</v>
      </c>
      <c r="L750">
        <v>30</v>
      </c>
      <c r="M750">
        <f t="shared" si="63"/>
        <v>30</v>
      </c>
      <c r="N750">
        <v>4.9000000000000004</v>
      </c>
      <c r="O750">
        <v>1</v>
      </c>
      <c r="P750" t="str">
        <f t="shared" si="64"/>
        <v>Active</v>
      </c>
      <c r="Q750">
        <v>87</v>
      </c>
      <c r="R750" s="6">
        <f t="shared" si="65"/>
        <v>0.87</v>
      </c>
    </row>
    <row r="751" spans="1:18" x14ac:dyDescent="0.45">
      <c r="A751" t="s">
        <v>1559</v>
      </c>
      <c r="B751" t="s">
        <v>1560</v>
      </c>
      <c r="C751" t="str">
        <f t="shared" si="66"/>
        <v>Desiree Winters</v>
      </c>
      <c r="D751" t="s">
        <v>2</v>
      </c>
      <c r="E751" t="str">
        <f t="shared" si="62"/>
        <v>Female</v>
      </c>
      <c r="F751">
        <v>58</v>
      </c>
      <c r="G751" t="s">
        <v>97</v>
      </c>
      <c r="H751" t="s">
        <v>98</v>
      </c>
      <c r="I751" t="s">
        <v>5</v>
      </c>
      <c r="J751">
        <v>0</v>
      </c>
      <c r="K751" t="str">
        <f>IF(J751="","Not Provided",VLOOKUP(J751,YOE_correlation[],2,TRUE))</f>
        <v>1. Entry-level</v>
      </c>
      <c r="L751" t="s">
        <v>94</v>
      </c>
      <c r="M751">
        <f t="shared" si="63"/>
        <v>30</v>
      </c>
      <c r="N751">
        <v>4.5999999999999996</v>
      </c>
      <c r="O751">
        <v>0</v>
      </c>
      <c r="P751" t="str">
        <f t="shared" si="64"/>
        <v>Not Active</v>
      </c>
      <c r="Q751">
        <v>70</v>
      </c>
      <c r="R751" s="6">
        <f t="shared" si="65"/>
        <v>0.7</v>
      </c>
    </row>
    <row r="752" spans="1:18" x14ac:dyDescent="0.45">
      <c r="A752" t="s">
        <v>1561</v>
      </c>
      <c r="B752" t="s">
        <v>1562</v>
      </c>
      <c r="C752" t="str">
        <f t="shared" si="66"/>
        <v>Ryan Taylor</v>
      </c>
      <c r="D752" t="s">
        <v>47</v>
      </c>
      <c r="E752" t="str">
        <f t="shared" si="62"/>
        <v>Male</v>
      </c>
      <c r="F752">
        <v>41</v>
      </c>
      <c r="G752" t="s">
        <v>29</v>
      </c>
      <c r="H752" t="s">
        <v>30</v>
      </c>
      <c r="I752" t="s">
        <v>31</v>
      </c>
      <c r="J752">
        <v>21</v>
      </c>
      <c r="K752" t="str">
        <f>IF(J752="","Not Provided",VLOOKUP(J752,YOE_correlation[],2,TRUE))</f>
        <v>5. Expert / Veteran</v>
      </c>
      <c r="L752" t="s">
        <v>12</v>
      </c>
      <c r="M752">
        <f t="shared" si="63"/>
        <v>100</v>
      </c>
      <c r="N752">
        <v>2.2000000000000002</v>
      </c>
      <c r="O752">
        <v>1</v>
      </c>
      <c r="P752" t="str">
        <f t="shared" si="64"/>
        <v>Active</v>
      </c>
      <c r="Q752" s="1">
        <v>0.83</v>
      </c>
      <c r="R752" s="6">
        <f t="shared" si="65"/>
        <v>0.83</v>
      </c>
    </row>
    <row r="753" spans="1:18" x14ac:dyDescent="0.45">
      <c r="A753" t="s">
        <v>1563</v>
      </c>
      <c r="B753" t="s">
        <v>1564</v>
      </c>
      <c r="C753" t="str">
        <f t="shared" si="66"/>
        <v>Patricia Scott</v>
      </c>
      <c r="D753" t="s">
        <v>26</v>
      </c>
      <c r="E753" t="str">
        <f t="shared" si="62"/>
        <v>Female</v>
      </c>
      <c r="G753" t="s">
        <v>56</v>
      </c>
      <c r="H753" t="s">
        <v>57</v>
      </c>
      <c r="I753" t="s">
        <v>23</v>
      </c>
      <c r="J753">
        <v>0</v>
      </c>
      <c r="K753" t="str">
        <f>IF(J753="","Not Provided",VLOOKUP(J753,YOE_correlation[],2,TRUE))</f>
        <v>1. Entry-level</v>
      </c>
      <c r="L753">
        <v>40</v>
      </c>
      <c r="M753">
        <f t="shared" si="63"/>
        <v>40</v>
      </c>
      <c r="O753" t="s">
        <v>59</v>
      </c>
      <c r="P753" t="str">
        <f t="shared" si="64"/>
        <v>Active</v>
      </c>
      <c r="Q753" s="1">
        <v>0.74</v>
      </c>
      <c r="R753" s="6">
        <f t="shared" si="65"/>
        <v>0.74</v>
      </c>
    </row>
    <row r="754" spans="1:18" x14ac:dyDescent="0.45">
      <c r="A754" t="s">
        <v>1565</v>
      </c>
      <c r="B754" t="s">
        <v>1566</v>
      </c>
      <c r="C754" t="str">
        <f t="shared" si="66"/>
        <v>Erin Jimenez</v>
      </c>
      <c r="D754" t="s">
        <v>8</v>
      </c>
      <c r="E754" t="str">
        <f t="shared" si="62"/>
        <v>Female</v>
      </c>
      <c r="F754">
        <v>23</v>
      </c>
      <c r="G754" t="s">
        <v>112</v>
      </c>
      <c r="H754" t="s">
        <v>10</v>
      </c>
      <c r="I754" t="s">
        <v>5</v>
      </c>
      <c r="J754">
        <v>0</v>
      </c>
      <c r="K754" t="str">
        <f>IF(J754="","Not Provided",VLOOKUP(J754,YOE_correlation[],2,TRUE))</f>
        <v>1. Entry-level</v>
      </c>
      <c r="L754">
        <v>30</v>
      </c>
      <c r="M754">
        <f t="shared" si="63"/>
        <v>30</v>
      </c>
      <c r="N754">
        <v>1.1000000000000001</v>
      </c>
      <c r="O754" t="s">
        <v>53</v>
      </c>
      <c r="P754" t="str">
        <f t="shared" si="64"/>
        <v>Active</v>
      </c>
      <c r="Q754" s="1">
        <v>0.86</v>
      </c>
      <c r="R754" s="6">
        <f t="shared" si="65"/>
        <v>0.86</v>
      </c>
    </row>
    <row r="755" spans="1:18" x14ac:dyDescent="0.45">
      <c r="A755" t="s">
        <v>1567</v>
      </c>
      <c r="B755" t="s">
        <v>1568</v>
      </c>
      <c r="C755" t="str">
        <f t="shared" si="66"/>
        <v>Anthony Krause</v>
      </c>
      <c r="D755" t="s">
        <v>77</v>
      </c>
      <c r="E755" t="str">
        <f t="shared" si="62"/>
        <v>Male</v>
      </c>
      <c r="F755">
        <v>51</v>
      </c>
      <c r="G755" t="s">
        <v>158</v>
      </c>
      <c r="H755" t="s">
        <v>159</v>
      </c>
      <c r="I755" t="s">
        <v>5</v>
      </c>
      <c r="J755">
        <v>17</v>
      </c>
      <c r="K755" t="str">
        <f>IF(J755="","Not Provided",VLOOKUP(J755,YOE_correlation[],2,TRUE))</f>
        <v>4. Senior</v>
      </c>
      <c r="L755">
        <v>40</v>
      </c>
      <c r="M755">
        <f t="shared" si="63"/>
        <v>40</v>
      </c>
      <c r="N755">
        <v>4.5</v>
      </c>
      <c r="O755">
        <v>1</v>
      </c>
      <c r="P755" t="str">
        <f t="shared" si="64"/>
        <v>Active</v>
      </c>
      <c r="Q755" s="1">
        <v>0.72</v>
      </c>
      <c r="R755" s="6">
        <f t="shared" si="65"/>
        <v>0.72</v>
      </c>
    </row>
    <row r="756" spans="1:18" x14ac:dyDescent="0.45">
      <c r="A756" t="s">
        <v>1569</v>
      </c>
      <c r="B756" t="s">
        <v>1570</v>
      </c>
      <c r="C756" t="str">
        <f t="shared" si="66"/>
        <v>Diane Dean</v>
      </c>
      <c r="D756" t="s">
        <v>8</v>
      </c>
      <c r="E756" t="str">
        <f t="shared" si="62"/>
        <v>Female</v>
      </c>
      <c r="F756">
        <v>42</v>
      </c>
      <c r="G756" t="s">
        <v>119</v>
      </c>
      <c r="H756" t="s">
        <v>120</v>
      </c>
      <c r="I756" t="s">
        <v>31</v>
      </c>
      <c r="J756">
        <v>21</v>
      </c>
      <c r="K756" t="str">
        <f>IF(J756="","Not Provided",VLOOKUP(J756,YOE_correlation[],2,TRUE))</f>
        <v>5. Expert / Veteran</v>
      </c>
      <c r="M756" t="str">
        <f t="shared" si="63"/>
        <v/>
      </c>
      <c r="N756">
        <v>2.5</v>
      </c>
      <c r="O756" t="b">
        <v>1</v>
      </c>
      <c r="P756" t="str">
        <f t="shared" si="64"/>
        <v>Active</v>
      </c>
      <c r="Q756" s="1">
        <v>0.73</v>
      </c>
      <c r="R756" s="6">
        <f t="shared" si="65"/>
        <v>0.73</v>
      </c>
    </row>
    <row r="757" spans="1:18" x14ac:dyDescent="0.45">
      <c r="A757" t="s">
        <v>1571</v>
      </c>
      <c r="B757" t="s">
        <v>1572</v>
      </c>
      <c r="C757" t="str">
        <f t="shared" si="66"/>
        <v>Stuart Mckinney</v>
      </c>
      <c r="D757" t="s">
        <v>47</v>
      </c>
      <c r="E757" t="str">
        <f t="shared" si="62"/>
        <v>Male</v>
      </c>
      <c r="F757">
        <v>26</v>
      </c>
      <c r="G757" t="s">
        <v>70</v>
      </c>
      <c r="H757" t="s">
        <v>71</v>
      </c>
      <c r="I757" t="s">
        <v>37</v>
      </c>
      <c r="J757">
        <v>7</v>
      </c>
      <c r="K757" t="str">
        <f>IF(J757="","Not Provided",VLOOKUP(J757,YOE_correlation[],2,TRUE))</f>
        <v>2. Intermediate</v>
      </c>
      <c r="L757" t="s">
        <v>38</v>
      </c>
      <c r="M757">
        <f t="shared" si="63"/>
        <v>75</v>
      </c>
      <c r="N757">
        <v>2.9</v>
      </c>
      <c r="O757">
        <v>0</v>
      </c>
      <c r="P757" t="str">
        <f t="shared" si="64"/>
        <v>Not Active</v>
      </c>
      <c r="Q757" s="1">
        <v>0.78</v>
      </c>
      <c r="R757" s="6">
        <f t="shared" si="65"/>
        <v>0.78</v>
      </c>
    </row>
    <row r="758" spans="1:18" x14ac:dyDescent="0.45">
      <c r="A758" t="s">
        <v>1573</v>
      </c>
      <c r="B758" t="s">
        <v>1574</v>
      </c>
      <c r="C758" t="str">
        <f t="shared" si="66"/>
        <v>Kellie Le</v>
      </c>
      <c r="D758" t="s">
        <v>2</v>
      </c>
      <c r="E758" t="str">
        <f t="shared" si="62"/>
        <v>Female</v>
      </c>
      <c r="F758">
        <v>49</v>
      </c>
      <c r="G758" t="s">
        <v>35</v>
      </c>
      <c r="H758" t="s">
        <v>36</v>
      </c>
      <c r="I758" t="s">
        <v>31</v>
      </c>
      <c r="J758">
        <v>22</v>
      </c>
      <c r="K758" t="str">
        <f>IF(J758="","Not Provided",VLOOKUP(J758,YOE_correlation[],2,TRUE))</f>
        <v>5. Expert / Veteran</v>
      </c>
      <c r="L758">
        <v>75</v>
      </c>
      <c r="M758">
        <f t="shared" si="63"/>
        <v>75</v>
      </c>
      <c r="N758">
        <v>0</v>
      </c>
      <c r="O758" t="b">
        <v>1</v>
      </c>
      <c r="P758" t="str">
        <f t="shared" si="64"/>
        <v>Active</v>
      </c>
      <c r="R758" s="6" t="str">
        <f t="shared" si="65"/>
        <v>Not Rated</v>
      </c>
    </row>
    <row r="759" spans="1:18" x14ac:dyDescent="0.45">
      <c r="A759" t="s">
        <v>1575</v>
      </c>
      <c r="B759" t="s">
        <v>1576</v>
      </c>
      <c r="C759" t="str">
        <f t="shared" si="66"/>
        <v>Lauren Henry</v>
      </c>
      <c r="D759" t="s">
        <v>26</v>
      </c>
      <c r="E759" t="str">
        <f t="shared" si="62"/>
        <v>Female</v>
      </c>
      <c r="F759">
        <v>37</v>
      </c>
      <c r="G759" t="s">
        <v>3</v>
      </c>
      <c r="H759" t="s">
        <v>4</v>
      </c>
      <c r="I759" t="s">
        <v>74</v>
      </c>
      <c r="K759" t="str">
        <f>IF(J759="","Not Provided",VLOOKUP(J759,YOE_correlation[],2,TRUE))</f>
        <v>Not Provided</v>
      </c>
      <c r="L759" t="s">
        <v>38</v>
      </c>
      <c r="M759">
        <f t="shared" si="63"/>
        <v>75</v>
      </c>
      <c r="N759">
        <v>3.5</v>
      </c>
      <c r="O759" t="s">
        <v>19</v>
      </c>
      <c r="P759" t="str">
        <f t="shared" si="64"/>
        <v>Not Active</v>
      </c>
      <c r="Q759" s="1">
        <v>0.75</v>
      </c>
      <c r="R759" s="6">
        <f t="shared" si="65"/>
        <v>0.75</v>
      </c>
    </row>
    <row r="760" spans="1:18" x14ac:dyDescent="0.45">
      <c r="A760" t="s">
        <v>1577</v>
      </c>
      <c r="B760" t="s">
        <v>1578</v>
      </c>
      <c r="C760" t="str">
        <f t="shared" si="66"/>
        <v>Brandon Fox</v>
      </c>
      <c r="D760" t="s">
        <v>77</v>
      </c>
      <c r="E760" t="str">
        <f t="shared" si="62"/>
        <v>Male</v>
      </c>
      <c r="F760">
        <v>31</v>
      </c>
      <c r="G760" t="s">
        <v>9</v>
      </c>
      <c r="H760" t="s">
        <v>10</v>
      </c>
      <c r="I760" t="s">
        <v>31</v>
      </c>
      <c r="J760">
        <v>1</v>
      </c>
      <c r="K760" t="str">
        <f>IF(J760="","Not Provided",VLOOKUP(J760,YOE_correlation[],2,TRUE))</f>
        <v>1. Entry-level</v>
      </c>
      <c r="L760">
        <v>40</v>
      </c>
      <c r="M760">
        <f t="shared" si="63"/>
        <v>40</v>
      </c>
      <c r="N760">
        <v>4.5</v>
      </c>
      <c r="O760">
        <v>0</v>
      </c>
      <c r="P760" t="str">
        <f t="shared" si="64"/>
        <v>Not Active</v>
      </c>
      <c r="Q760" s="1">
        <v>0.96</v>
      </c>
      <c r="R760" s="6">
        <f t="shared" si="65"/>
        <v>0.96</v>
      </c>
    </row>
    <row r="761" spans="1:18" x14ac:dyDescent="0.45">
      <c r="A761" t="s">
        <v>1579</v>
      </c>
      <c r="B761" t="s">
        <v>1580</v>
      </c>
      <c r="C761" t="str">
        <f t="shared" si="66"/>
        <v>Richard Smith</v>
      </c>
      <c r="D761" t="s">
        <v>47</v>
      </c>
      <c r="E761" t="str">
        <f t="shared" si="62"/>
        <v>Male</v>
      </c>
      <c r="F761">
        <v>51</v>
      </c>
      <c r="G761" t="s">
        <v>97</v>
      </c>
      <c r="H761" t="s">
        <v>98</v>
      </c>
      <c r="I761" t="s">
        <v>11</v>
      </c>
      <c r="J761">
        <v>5</v>
      </c>
      <c r="K761" t="str">
        <f>IF(J761="","Not Provided",VLOOKUP(J761,YOE_correlation[],2,TRUE))</f>
        <v>1. Entry-level</v>
      </c>
      <c r="L761" t="s">
        <v>41</v>
      </c>
      <c r="M761">
        <f t="shared" si="63"/>
        <v>40</v>
      </c>
      <c r="N761">
        <v>1.7</v>
      </c>
      <c r="O761" t="s">
        <v>53</v>
      </c>
      <c r="P761" t="str">
        <f t="shared" si="64"/>
        <v>Active</v>
      </c>
      <c r="Q761" s="1">
        <v>0.61</v>
      </c>
      <c r="R761" s="6">
        <f t="shared" si="65"/>
        <v>0.61</v>
      </c>
    </row>
    <row r="762" spans="1:18" x14ac:dyDescent="0.45">
      <c r="A762" t="s">
        <v>1581</v>
      </c>
      <c r="B762" t="s">
        <v>1582</v>
      </c>
      <c r="C762" t="str">
        <f t="shared" si="66"/>
        <v>John White</v>
      </c>
      <c r="D762" t="s">
        <v>34</v>
      </c>
      <c r="E762" t="str">
        <f t="shared" si="62"/>
        <v>Male</v>
      </c>
      <c r="F762">
        <v>60</v>
      </c>
      <c r="G762" t="s">
        <v>158</v>
      </c>
      <c r="H762" t="s">
        <v>159</v>
      </c>
      <c r="I762" t="s">
        <v>74</v>
      </c>
      <c r="J762">
        <v>40</v>
      </c>
      <c r="K762" t="str">
        <f>IF(J762="","Not Provided",VLOOKUP(J762,YOE_correlation[],2,TRUE))</f>
        <v>5. Expert / Veteran</v>
      </c>
      <c r="L762">
        <v>50</v>
      </c>
      <c r="M762">
        <f t="shared" si="63"/>
        <v>50</v>
      </c>
      <c r="N762">
        <v>4.5999999999999996</v>
      </c>
      <c r="O762" t="b">
        <v>1</v>
      </c>
      <c r="P762" t="str">
        <f t="shared" si="64"/>
        <v>Active</v>
      </c>
      <c r="Q762" s="1">
        <v>1</v>
      </c>
      <c r="R762" s="6">
        <f t="shared" si="65"/>
        <v>1</v>
      </c>
    </row>
    <row r="763" spans="1:18" x14ac:dyDescent="0.45">
      <c r="A763" t="s">
        <v>1583</v>
      </c>
      <c r="B763" t="s">
        <v>1584</v>
      </c>
      <c r="C763" t="str">
        <f t="shared" si="66"/>
        <v>Gilbert Mcintyre</v>
      </c>
      <c r="D763" t="s">
        <v>77</v>
      </c>
      <c r="E763" t="str">
        <f t="shared" si="62"/>
        <v>Male</v>
      </c>
      <c r="F763">
        <v>51</v>
      </c>
      <c r="G763" t="s">
        <v>112</v>
      </c>
      <c r="H763" t="s">
        <v>10</v>
      </c>
      <c r="I763" t="s">
        <v>5</v>
      </c>
      <c r="J763">
        <v>19</v>
      </c>
      <c r="K763" t="str">
        <f>IF(J763="","Not Provided",VLOOKUP(J763,YOE_correlation[],2,TRUE))</f>
        <v>4. Senior</v>
      </c>
      <c r="L763">
        <v>50</v>
      </c>
      <c r="M763">
        <f t="shared" si="63"/>
        <v>50</v>
      </c>
      <c r="O763" t="s">
        <v>59</v>
      </c>
      <c r="P763" t="str">
        <f t="shared" si="64"/>
        <v>Active</v>
      </c>
      <c r="Q763" s="1">
        <v>0.82</v>
      </c>
      <c r="R763" s="6">
        <f t="shared" si="65"/>
        <v>0.82</v>
      </c>
    </row>
    <row r="764" spans="1:18" x14ac:dyDescent="0.45">
      <c r="A764" t="s">
        <v>1585</v>
      </c>
      <c r="B764" t="s">
        <v>1586</v>
      </c>
      <c r="C764" t="str">
        <f t="shared" si="66"/>
        <v>Christopher Sparks</v>
      </c>
      <c r="D764" t="s">
        <v>34</v>
      </c>
      <c r="E764" t="str">
        <f t="shared" si="62"/>
        <v>Male</v>
      </c>
      <c r="F764">
        <v>37</v>
      </c>
      <c r="G764" t="s">
        <v>16</v>
      </c>
      <c r="H764" t="s">
        <v>17</v>
      </c>
      <c r="I764" t="s">
        <v>18</v>
      </c>
      <c r="J764">
        <v>12</v>
      </c>
      <c r="K764" t="str">
        <f>IF(J764="","Not Provided",VLOOKUP(J764,YOE_correlation[],2,TRUE))</f>
        <v>3. Experienced</v>
      </c>
      <c r="M764" t="str">
        <f t="shared" si="63"/>
        <v/>
      </c>
      <c r="N764">
        <v>4.9000000000000004</v>
      </c>
      <c r="O764">
        <v>1</v>
      </c>
      <c r="P764" t="str">
        <f t="shared" si="64"/>
        <v>Active</v>
      </c>
      <c r="Q764" s="1">
        <v>0.8</v>
      </c>
      <c r="R764" s="6">
        <f t="shared" si="65"/>
        <v>0.8</v>
      </c>
    </row>
    <row r="765" spans="1:18" x14ac:dyDescent="0.45">
      <c r="A765" t="s">
        <v>1587</v>
      </c>
      <c r="B765" t="s">
        <v>1588</v>
      </c>
      <c r="C765" t="str">
        <f t="shared" si="66"/>
        <v>Aaron Hicks</v>
      </c>
      <c r="D765" t="s">
        <v>15</v>
      </c>
      <c r="E765" t="str">
        <f t="shared" si="62"/>
        <v>Male</v>
      </c>
      <c r="F765">
        <v>52</v>
      </c>
      <c r="G765" t="s">
        <v>78</v>
      </c>
      <c r="H765" t="s">
        <v>79</v>
      </c>
      <c r="I765" t="s">
        <v>5</v>
      </c>
      <c r="J765">
        <v>7</v>
      </c>
      <c r="K765" t="str">
        <f>IF(J765="","Not Provided",VLOOKUP(J765,YOE_correlation[],2,TRUE))</f>
        <v>2. Intermediate</v>
      </c>
      <c r="L765">
        <v>40</v>
      </c>
      <c r="M765">
        <f t="shared" si="63"/>
        <v>40</v>
      </c>
      <c r="N765">
        <v>2.2000000000000002</v>
      </c>
      <c r="P765" t="str">
        <f t="shared" si="64"/>
        <v>Not Reported</v>
      </c>
      <c r="Q765" s="1">
        <v>0.96</v>
      </c>
      <c r="R765" s="6">
        <f t="shared" si="65"/>
        <v>0.96</v>
      </c>
    </row>
    <row r="766" spans="1:18" x14ac:dyDescent="0.45">
      <c r="A766" t="s">
        <v>1589</v>
      </c>
      <c r="B766" t="s">
        <v>1590</v>
      </c>
      <c r="C766" t="str">
        <f t="shared" si="66"/>
        <v>Jose Patterson</v>
      </c>
      <c r="D766" t="s">
        <v>34</v>
      </c>
      <c r="E766" t="str">
        <f t="shared" si="62"/>
        <v>Male</v>
      </c>
      <c r="F766">
        <v>27</v>
      </c>
      <c r="G766" t="s">
        <v>35</v>
      </c>
      <c r="H766" t="s">
        <v>36</v>
      </c>
      <c r="I766" t="s">
        <v>5</v>
      </c>
      <c r="J766">
        <v>4</v>
      </c>
      <c r="K766" t="str">
        <f>IF(J766="","Not Provided",VLOOKUP(J766,YOE_correlation[],2,TRUE))</f>
        <v>1. Entry-level</v>
      </c>
      <c r="L766">
        <v>20</v>
      </c>
      <c r="M766">
        <f t="shared" si="63"/>
        <v>20</v>
      </c>
      <c r="O766">
        <v>0</v>
      </c>
      <c r="P766" t="str">
        <f t="shared" si="64"/>
        <v>Not Active</v>
      </c>
      <c r="Q766" s="1">
        <v>0.63</v>
      </c>
      <c r="R766" s="6">
        <f t="shared" si="65"/>
        <v>0.63</v>
      </c>
    </row>
    <row r="767" spans="1:18" x14ac:dyDescent="0.45">
      <c r="A767" t="s">
        <v>1591</v>
      </c>
      <c r="B767" t="s">
        <v>1592</v>
      </c>
      <c r="C767" t="str">
        <f t="shared" si="66"/>
        <v>Bryan Long</v>
      </c>
      <c r="D767" t="s">
        <v>34</v>
      </c>
      <c r="E767" t="str">
        <f t="shared" si="62"/>
        <v>Male</v>
      </c>
      <c r="F767">
        <v>48</v>
      </c>
      <c r="G767" t="s">
        <v>9</v>
      </c>
      <c r="H767" t="s">
        <v>10</v>
      </c>
      <c r="I767" t="s">
        <v>18</v>
      </c>
      <c r="J767">
        <v>24</v>
      </c>
      <c r="K767" t="str">
        <f>IF(J767="","Not Provided",VLOOKUP(J767,YOE_correlation[],2,TRUE))</f>
        <v>5. Expert / Veteran</v>
      </c>
      <c r="L767" s="2">
        <v>40</v>
      </c>
      <c r="M767">
        <f t="shared" si="63"/>
        <v>40</v>
      </c>
      <c r="N767">
        <v>2.2000000000000002</v>
      </c>
      <c r="O767">
        <v>0</v>
      </c>
      <c r="P767" t="str">
        <f t="shared" si="64"/>
        <v>Not Active</v>
      </c>
      <c r="Q767" s="1">
        <v>0.67</v>
      </c>
      <c r="R767" s="6">
        <f t="shared" si="65"/>
        <v>0.67</v>
      </c>
    </row>
    <row r="768" spans="1:18" x14ac:dyDescent="0.45">
      <c r="A768" t="s">
        <v>1593</v>
      </c>
      <c r="B768" t="s">
        <v>1594</v>
      </c>
      <c r="C768" t="str">
        <f t="shared" si="66"/>
        <v>Tammy Gomez</v>
      </c>
      <c r="D768" t="s">
        <v>22</v>
      </c>
      <c r="E768" t="str">
        <f t="shared" si="62"/>
        <v>Female</v>
      </c>
      <c r="F768">
        <v>22</v>
      </c>
      <c r="G768" t="s">
        <v>70</v>
      </c>
      <c r="H768" t="s">
        <v>71</v>
      </c>
      <c r="I768" t="s">
        <v>37</v>
      </c>
      <c r="J768">
        <v>1</v>
      </c>
      <c r="K768" t="str">
        <f>IF(J768="","Not Provided",VLOOKUP(J768,YOE_correlation[],2,TRUE))</f>
        <v>1. Entry-level</v>
      </c>
      <c r="L768" t="s">
        <v>94</v>
      </c>
      <c r="M768">
        <f t="shared" si="63"/>
        <v>30</v>
      </c>
      <c r="N768">
        <v>3.3</v>
      </c>
      <c r="O768">
        <v>1</v>
      </c>
      <c r="P768" t="str">
        <f t="shared" si="64"/>
        <v>Active</v>
      </c>
      <c r="Q768" s="1">
        <v>0.61</v>
      </c>
      <c r="R768" s="6">
        <f t="shared" si="65"/>
        <v>0.61</v>
      </c>
    </row>
    <row r="769" spans="1:18" x14ac:dyDescent="0.45">
      <c r="A769" t="s">
        <v>1595</v>
      </c>
      <c r="B769" t="s">
        <v>1596</v>
      </c>
      <c r="C769" t="str">
        <f t="shared" si="66"/>
        <v>Diana Raymond</v>
      </c>
      <c r="D769" t="s">
        <v>8</v>
      </c>
      <c r="E769" t="str">
        <f t="shared" si="62"/>
        <v>Female</v>
      </c>
      <c r="F769">
        <v>48</v>
      </c>
      <c r="G769" t="s">
        <v>16</v>
      </c>
      <c r="H769" t="s">
        <v>17</v>
      </c>
      <c r="I769" t="s">
        <v>11</v>
      </c>
      <c r="J769">
        <v>28</v>
      </c>
      <c r="K769" t="str">
        <f>IF(J769="","Not Provided",VLOOKUP(J769,YOE_correlation[],2,TRUE))</f>
        <v>5. Expert / Veteran</v>
      </c>
      <c r="L769" t="s">
        <v>94</v>
      </c>
      <c r="M769">
        <f t="shared" si="63"/>
        <v>30</v>
      </c>
      <c r="N769">
        <v>4.9000000000000004</v>
      </c>
      <c r="O769">
        <v>0</v>
      </c>
      <c r="P769" t="str">
        <f t="shared" si="64"/>
        <v>Not Active</v>
      </c>
      <c r="Q769" s="1">
        <v>0.77</v>
      </c>
      <c r="R769" s="6">
        <f t="shared" si="65"/>
        <v>0.77</v>
      </c>
    </row>
    <row r="770" spans="1:18" x14ac:dyDescent="0.45">
      <c r="A770" t="s">
        <v>1597</v>
      </c>
      <c r="B770" t="s">
        <v>1598</v>
      </c>
      <c r="C770" t="str">
        <f t="shared" si="66"/>
        <v>Jessica Armstrong</v>
      </c>
      <c r="D770" t="s">
        <v>22</v>
      </c>
      <c r="E770" t="str">
        <f t="shared" si="62"/>
        <v>Female</v>
      </c>
      <c r="F770">
        <v>54</v>
      </c>
      <c r="G770" t="s">
        <v>44</v>
      </c>
      <c r="H770" t="s">
        <v>10</v>
      </c>
      <c r="I770" t="s">
        <v>11</v>
      </c>
      <c r="J770">
        <v>19</v>
      </c>
      <c r="K770" t="str">
        <f>IF(J770="","Not Provided",VLOOKUP(J770,YOE_correlation[],2,TRUE))</f>
        <v>4. Senior</v>
      </c>
      <c r="L770">
        <v>75</v>
      </c>
      <c r="M770">
        <f t="shared" si="63"/>
        <v>75</v>
      </c>
      <c r="N770">
        <v>0</v>
      </c>
      <c r="P770" t="str">
        <f t="shared" si="64"/>
        <v>Not Reported</v>
      </c>
      <c r="R770" s="6" t="str">
        <f t="shared" si="65"/>
        <v>Not Rated</v>
      </c>
    </row>
    <row r="771" spans="1:18" x14ac:dyDescent="0.45">
      <c r="A771" t="s">
        <v>1599</v>
      </c>
      <c r="B771" t="s">
        <v>1600</v>
      </c>
      <c r="C771" t="str">
        <f t="shared" si="66"/>
        <v>Amanda Martin</v>
      </c>
      <c r="D771" t="s">
        <v>62</v>
      </c>
      <c r="E771" t="str">
        <f t="shared" ref="E771:E834" si="67">IF(LOWER(LEFT(D771,1))="f", "Female", "Male")</f>
        <v>Female</v>
      </c>
      <c r="F771">
        <v>52</v>
      </c>
      <c r="G771" t="s">
        <v>97</v>
      </c>
      <c r="H771" t="s">
        <v>98</v>
      </c>
      <c r="I771" t="s">
        <v>37</v>
      </c>
      <c r="J771">
        <v>4</v>
      </c>
      <c r="K771" t="str">
        <f>IF(J771="","Not Provided",VLOOKUP(J771,YOE_correlation[],2,TRUE))</f>
        <v>1. Entry-level</v>
      </c>
      <c r="L771">
        <v>50</v>
      </c>
      <c r="M771">
        <f t="shared" ref="M771:M834" si="68">IFERROR(--_xlfn.REGEXREPLACE(L771,"[^0-9.]",""),"")</f>
        <v>50</v>
      </c>
      <c r="O771" t="s">
        <v>19</v>
      </c>
      <c r="P771" t="str">
        <f t="shared" ref="P771:P834" si="69">IF(O771="","Not Reported",IF(_xlfn.REGEXTEST(TRIM(UPPER(O771)),"^(1|Y|YES|TRUE)$",1),"Active","Not Active"))</f>
        <v>Not Active</v>
      </c>
      <c r="Q771" s="1">
        <v>0.84</v>
      </c>
      <c r="R771" s="6">
        <f t="shared" ref="R771:R834" si="70">IF(
    Q771="",
    "Not Rated",
    IF(
        RIGHT(TRIM(Q771),1)="%",
        VALUE(_xlfn.REGEXREPLACE(Q771,"%",""))/100,
        IF(Q771&gt;1, Q771/100,Q771)
    )
)</f>
        <v>0.84</v>
      </c>
    </row>
    <row r="772" spans="1:18" x14ac:dyDescent="0.45">
      <c r="A772" t="s">
        <v>1601</v>
      </c>
      <c r="B772" t="s">
        <v>1602</v>
      </c>
      <c r="C772" t="str">
        <f t="shared" si="66"/>
        <v>Anne Hamilton</v>
      </c>
      <c r="D772" t="s">
        <v>26</v>
      </c>
      <c r="E772" t="str">
        <f t="shared" si="67"/>
        <v>Female</v>
      </c>
      <c r="F772">
        <v>39</v>
      </c>
      <c r="G772" t="s">
        <v>48</v>
      </c>
      <c r="H772" t="s">
        <v>49</v>
      </c>
      <c r="I772" t="s">
        <v>23</v>
      </c>
      <c r="J772">
        <v>20</v>
      </c>
      <c r="K772" t="str">
        <f>IF(J772="","Not Provided",VLOOKUP(J772,YOE_correlation[],2,TRUE))</f>
        <v>4. Senior</v>
      </c>
      <c r="L772" t="s">
        <v>12</v>
      </c>
      <c r="M772">
        <f t="shared" si="68"/>
        <v>100</v>
      </c>
      <c r="O772" t="s">
        <v>59</v>
      </c>
      <c r="P772" t="str">
        <f t="shared" si="69"/>
        <v>Active</v>
      </c>
      <c r="Q772" s="1">
        <v>0.89</v>
      </c>
      <c r="R772" s="6">
        <f t="shared" si="70"/>
        <v>0.89</v>
      </c>
    </row>
    <row r="773" spans="1:18" x14ac:dyDescent="0.45">
      <c r="A773" t="s">
        <v>1603</v>
      </c>
      <c r="B773" t="s">
        <v>1604</v>
      </c>
      <c r="C773" t="str">
        <f t="shared" si="66"/>
        <v>Heather Curtis</v>
      </c>
      <c r="D773" t="s">
        <v>2</v>
      </c>
      <c r="E773" t="str">
        <f t="shared" si="67"/>
        <v>Female</v>
      </c>
      <c r="F773">
        <v>54</v>
      </c>
      <c r="G773" t="s">
        <v>108</v>
      </c>
      <c r="H773" t="s">
        <v>109</v>
      </c>
      <c r="I773" t="s">
        <v>11</v>
      </c>
      <c r="J773">
        <v>19</v>
      </c>
      <c r="K773" t="str">
        <f>IF(J773="","Not Provided",VLOOKUP(J773,YOE_correlation[],2,TRUE))</f>
        <v>4. Senior</v>
      </c>
      <c r="L773" t="s">
        <v>94</v>
      </c>
      <c r="M773">
        <f t="shared" si="68"/>
        <v>30</v>
      </c>
      <c r="N773">
        <v>4</v>
      </c>
      <c r="P773" t="str">
        <f t="shared" si="69"/>
        <v>Not Reported</v>
      </c>
      <c r="Q773" s="1">
        <v>0.9</v>
      </c>
      <c r="R773" s="6">
        <f t="shared" si="70"/>
        <v>0.9</v>
      </c>
    </row>
    <row r="774" spans="1:18" x14ac:dyDescent="0.45">
      <c r="A774" t="s">
        <v>1605</v>
      </c>
      <c r="B774" t="s">
        <v>1606</v>
      </c>
      <c r="C774" t="str">
        <f t="shared" si="66"/>
        <v>Tiffany Moses</v>
      </c>
      <c r="D774" t="s">
        <v>62</v>
      </c>
      <c r="E774" t="str">
        <f t="shared" si="67"/>
        <v>Female</v>
      </c>
      <c r="F774">
        <v>22</v>
      </c>
      <c r="G774" t="s">
        <v>44</v>
      </c>
      <c r="H774" t="s">
        <v>10</v>
      </c>
      <c r="I774" t="s">
        <v>63</v>
      </c>
      <c r="J774">
        <v>1</v>
      </c>
      <c r="K774" t="str">
        <f>IF(J774="","Not Provided",VLOOKUP(J774,YOE_correlation[],2,TRUE))</f>
        <v>1. Entry-level</v>
      </c>
      <c r="L774">
        <v>20</v>
      </c>
      <c r="M774">
        <f t="shared" si="68"/>
        <v>20</v>
      </c>
      <c r="N774">
        <v>4.8</v>
      </c>
      <c r="O774" t="b">
        <v>0</v>
      </c>
      <c r="P774" t="str">
        <f t="shared" si="69"/>
        <v>Not Active</v>
      </c>
      <c r="Q774" s="1">
        <v>0.87</v>
      </c>
      <c r="R774" s="6">
        <f t="shared" si="70"/>
        <v>0.87</v>
      </c>
    </row>
    <row r="775" spans="1:18" x14ac:dyDescent="0.45">
      <c r="A775" t="s">
        <v>1607</v>
      </c>
      <c r="B775" t="s">
        <v>1608</v>
      </c>
      <c r="C775" t="str">
        <f t="shared" si="66"/>
        <v>Jacqueline Moon</v>
      </c>
      <c r="D775" t="s">
        <v>8</v>
      </c>
      <c r="E775" t="str">
        <f t="shared" si="67"/>
        <v>Female</v>
      </c>
      <c r="F775">
        <v>29</v>
      </c>
      <c r="G775" t="s">
        <v>137</v>
      </c>
      <c r="H775" t="s">
        <v>138</v>
      </c>
      <c r="I775" t="s">
        <v>11</v>
      </c>
      <c r="J775">
        <v>8</v>
      </c>
      <c r="K775" t="str">
        <f>IF(J775="","Not Provided",VLOOKUP(J775,YOE_correlation[],2,TRUE))</f>
        <v>2. Intermediate</v>
      </c>
      <c r="L775">
        <v>50</v>
      </c>
      <c r="M775">
        <f t="shared" si="68"/>
        <v>50</v>
      </c>
      <c r="N775">
        <v>0</v>
      </c>
      <c r="O775">
        <v>0</v>
      </c>
      <c r="P775" t="str">
        <f t="shared" si="69"/>
        <v>Not Active</v>
      </c>
      <c r="Q775" s="1">
        <v>0.77</v>
      </c>
      <c r="R775" s="6">
        <f t="shared" si="70"/>
        <v>0.77</v>
      </c>
    </row>
    <row r="776" spans="1:18" x14ac:dyDescent="0.45">
      <c r="A776" t="s">
        <v>1609</v>
      </c>
      <c r="B776" t="s">
        <v>1610</v>
      </c>
      <c r="C776" t="str">
        <f t="shared" si="66"/>
        <v>James Campbell</v>
      </c>
      <c r="D776" t="s">
        <v>77</v>
      </c>
      <c r="E776" t="str">
        <f t="shared" si="67"/>
        <v>Male</v>
      </c>
      <c r="F776">
        <v>23</v>
      </c>
      <c r="G776" t="s">
        <v>173</v>
      </c>
      <c r="H776" t="s">
        <v>57</v>
      </c>
      <c r="I776" t="s">
        <v>74</v>
      </c>
      <c r="J776">
        <v>3</v>
      </c>
      <c r="K776" t="str">
        <f>IF(J776="","Not Provided",VLOOKUP(J776,YOE_correlation[],2,TRUE))</f>
        <v>1. Entry-level</v>
      </c>
      <c r="L776" t="s">
        <v>94</v>
      </c>
      <c r="M776">
        <f t="shared" si="68"/>
        <v>30</v>
      </c>
      <c r="N776">
        <v>1.6</v>
      </c>
      <c r="O776" t="s">
        <v>59</v>
      </c>
      <c r="P776" t="str">
        <f t="shared" si="69"/>
        <v>Active</v>
      </c>
      <c r="Q776" s="1">
        <v>0.72</v>
      </c>
      <c r="R776" s="6">
        <f t="shared" si="70"/>
        <v>0.72</v>
      </c>
    </row>
    <row r="777" spans="1:18" x14ac:dyDescent="0.45">
      <c r="A777" t="s">
        <v>1611</v>
      </c>
      <c r="B777" t="s">
        <v>1612</v>
      </c>
      <c r="C777" t="str">
        <f t="shared" si="66"/>
        <v>Melissa Vasquez</v>
      </c>
      <c r="D777" t="s">
        <v>22</v>
      </c>
      <c r="E777" t="str">
        <f t="shared" si="67"/>
        <v>Female</v>
      </c>
      <c r="F777">
        <v>58</v>
      </c>
      <c r="G777" t="s">
        <v>162</v>
      </c>
      <c r="H777" t="s">
        <v>57</v>
      </c>
      <c r="I777" t="s">
        <v>74</v>
      </c>
      <c r="J777">
        <v>30</v>
      </c>
      <c r="K777" t="str">
        <f>IF(J777="","Not Provided",VLOOKUP(J777,YOE_correlation[],2,TRUE))</f>
        <v>5. Expert / Veteran</v>
      </c>
      <c r="L777">
        <v>50</v>
      </c>
      <c r="M777">
        <f t="shared" si="68"/>
        <v>50</v>
      </c>
      <c r="N777">
        <v>1.3</v>
      </c>
      <c r="O777" t="s">
        <v>53</v>
      </c>
      <c r="P777" t="str">
        <f t="shared" si="69"/>
        <v>Active</v>
      </c>
      <c r="Q777" s="1">
        <v>0.87</v>
      </c>
      <c r="R777" s="6">
        <f t="shared" si="70"/>
        <v>0.87</v>
      </c>
    </row>
    <row r="778" spans="1:18" x14ac:dyDescent="0.45">
      <c r="A778" t="s">
        <v>1613</v>
      </c>
      <c r="B778" t="s">
        <v>1614</v>
      </c>
      <c r="C778" t="str">
        <f t="shared" si="66"/>
        <v>Katherine Carlson</v>
      </c>
      <c r="D778" t="s">
        <v>2</v>
      </c>
      <c r="E778" t="str">
        <f t="shared" si="67"/>
        <v>Female</v>
      </c>
      <c r="F778">
        <v>56</v>
      </c>
      <c r="G778" t="s">
        <v>158</v>
      </c>
      <c r="H778" t="s">
        <v>159</v>
      </c>
      <c r="I778" t="s">
        <v>5</v>
      </c>
      <c r="J778">
        <v>3</v>
      </c>
      <c r="K778" t="str">
        <f>IF(J778="","Not Provided",VLOOKUP(J778,YOE_correlation[],2,TRUE))</f>
        <v>1. Entry-level</v>
      </c>
      <c r="L778">
        <v>40</v>
      </c>
      <c r="M778">
        <f t="shared" si="68"/>
        <v>40</v>
      </c>
      <c r="N778">
        <v>4.0999999999999996</v>
      </c>
      <c r="O778" t="b">
        <v>1</v>
      </c>
      <c r="P778" t="str">
        <f t="shared" si="69"/>
        <v>Active</v>
      </c>
      <c r="Q778" s="1">
        <v>0.89</v>
      </c>
      <c r="R778" s="6">
        <f t="shared" si="70"/>
        <v>0.89</v>
      </c>
    </row>
    <row r="779" spans="1:18" x14ac:dyDescent="0.45">
      <c r="A779" t="s">
        <v>1615</v>
      </c>
      <c r="B779" t="s">
        <v>1616</v>
      </c>
      <c r="C779" t="str">
        <f t="shared" si="66"/>
        <v>Adam Clay</v>
      </c>
      <c r="D779" t="s">
        <v>77</v>
      </c>
      <c r="E779" t="str">
        <f t="shared" si="67"/>
        <v>Male</v>
      </c>
      <c r="F779">
        <v>48</v>
      </c>
      <c r="G779" t="s">
        <v>48</v>
      </c>
      <c r="H779" t="s">
        <v>49</v>
      </c>
      <c r="I779" t="s">
        <v>23</v>
      </c>
      <c r="J779">
        <v>19</v>
      </c>
      <c r="K779" t="str">
        <f>IF(J779="","Not Provided",VLOOKUP(J779,YOE_correlation[],2,TRUE))</f>
        <v>4. Senior</v>
      </c>
      <c r="L779">
        <v>40</v>
      </c>
      <c r="M779">
        <f t="shared" si="68"/>
        <v>40</v>
      </c>
      <c r="N779">
        <v>1.5</v>
      </c>
      <c r="O779">
        <v>0</v>
      </c>
      <c r="P779" t="str">
        <f t="shared" si="69"/>
        <v>Not Active</v>
      </c>
      <c r="Q779" s="1">
        <v>0.87</v>
      </c>
      <c r="R779" s="6">
        <f t="shared" si="70"/>
        <v>0.87</v>
      </c>
    </row>
    <row r="780" spans="1:18" x14ac:dyDescent="0.45">
      <c r="A780" t="s">
        <v>1617</v>
      </c>
      <c r="B780" t="s">
        <v>1618</v>
      </c>
      <c r="C780" t="str">
        <f t="shared" si="66"/>
        <v>Amy Combs</v>
      </c>
      <c r="D780" t="s">
        <v>62</v>
      </c>
      <c r="E780" t="str">
        <f t="shared" si="67"/>
        <v>Female</v>
      </c>
      <c r="F780">
        <v>31</v>
      </c>
      <c r="G780" t="s">
        <v>108</v>
      </c>
      <c r="H780" t="s">
        <v>109</v>
      </c>
      <c r="I780" t="s">
        <v>11</v>
      </c>
      <c r="J780">
        <v>11</v>
      </c>
      <c r="K780" t="str">
        <f>IF(J780="","Not Provided",VLOOKUP(J780,YOE_correlation[],2,TRUE))</f>
        <v>3. Experienced</v>
      </c>
      <c r="L780" t="s">
        <v>41</v>
      </c>
      <c r="M780">
        <f t="shared" si="68"/>
        <v>40</v>
      </c>
      <c r="N780">
        <v>4.3</v>
      </c>
      <c r="O780" t="s">
        <v>59</v>
      </c>
      <c r="P780" t="str">
        <f t="shared" si="69"/>
        <v>Active</v>
      </c>
      <c r="Q780" s="1">
        <v>0.76</v>
      </c>
      <c r="R780" s="6">
        <f t="shared" si="70"/>
        <v>0.76</v>
      </c>
    </row>
    <row r="781" spans="1:18" x14ac:dyDescent="0.45">
      <c r="A781" t="s">
        <v>1619</v>
      </c>
      <c r="B781" t="s">
        <v>1620</v>
      </c>
      <c r="C781" t="str">
        <f t="shared" si="66"/>
        <v>Anthony Case</v>
      </c>
      <c r="D781" t="s">
        <v>77</v>
      </c>
      <c r="E781" t="str">
        <f t="shared" si="67"/>
        <v>Male</v>
      </c>
      <c r="F781">
        <v>44</v>
      </c>
      <c r="G781" t="s">
        <v>9</v>
      </c>
      <c r="H781" t="s">
        <v>10</v>
      </c>
      <c r="I781" t="s">
        <v>99</v>
      </c>
      <c r="J781">
        <v>26</v>
      </c>
      <c r="K781" t="str">
        <f>IF(J781="","Not Provided",VLOOKUP(J781,YOE_correlation[],2,TRUE))</f>
        <v>5. Expert / Veteran</v>
      </c>
      <c r="L781">
        <v>50</v>
      </c>
      <c r="M781">
        <f t="shared" si="68"/>
        <v>50</v>
      </c>
      <c r="N781">
        <v>1.6</v>
      </c>
      <c r="P781" t="str">
        <f t="shared" si="69"/>
        <v>Not Reported</v>
      </c>
      <c r="Q781" s="1">
        <v>1</v>
      </c>
      <c r="R781" s="6">
        <f t="shared" si="70"/>
        <v>1</v>
      </c>
    </row>
    <row r="782" spans="1:18" x14ac:dyDescent="0.45">
      <c r="A782" t="s">
        <v>1621</v>
      </c>
      <c r="B782" t="s">
        <v>1622</v>
      </c>
      <c r="C782" t="str">
        <f t="shared" si="66"/>
        <v>Kimberly Brown</v>
      </c>
      <c r="D782" t="s">
        <v>22</v>
      </c>
      <c r="E782" t="str">
        <f t="shared" si="67"/>
        <v>Female</v>
      </c>
      <c r="F782">
        <v>42</v>
      </c>
      <c r="G782" t="s">
        <v>123</v>
      </c>
      <c r="H782" t="s">
        <v>124</v>
      </c>
      <c r="I782" t="s">
        <v>11</v>
      </c>
      <c r="J782">
        <v>10</v>
      </c>
      <c r="K782" t="str">
        <f>IF(J782="","Not Provided",VLOOKUP(J782,YOE_correlation[],2,TRUE))</f>
        <v>2. Intermediate</v>
      </c>
      <c r="L782">
        <v>100</v>
      </c>
      <c r="M782">
        <f t="shared" si="68"/>
        <v>100</v>
      </c>
      <c r="N782">
        <v>3.7</v>
      </c>
      <c r="O782" t="s">
        <v>59</v>
      </c>
      <c r="P782" t="str">
        <f t="shared" si="69"/>
        <v>Active</v>
      </c>
      <c r="Q782" s="1">
        <v>0.94</v>
      </c>
      <c r="R782" s="6">
        <f t="shared" si="70"/>
        <v>0.94</v>
      </c>
    </row>
    <row r="783" spans="1:18" x14ac:dyDescent="0.45">
      <c r="A783" t="s">
        <v>1623</v>
      </c>
      <c r="B783" t="s">
        <v>1624</v>
      </c>
      <c r="C783" t="str">
        <f t="shared" si="66"/>
        <v>Joshua Holloway</v>
      </c>
      <c r="D783" t="s">
        <v>82</v>
      </c>
      <c r="E783" t="str">
        <f t="shared" si="67"/>
        <v>Male</v>
      </c>
      <c r="F783">
        <v>59</v>
      </c>
      <c r="G783" t="s">
        <v>44</v>
      </c>
      <c r="H783" t="s">
        <v>10</v>
      </c>
      <c r="I783" t="s">
        <v>63</v>
      </c>
      <c r="J783">
        <v>17</v>
      </c>
      <c r="K783" t="str">
        <f>IF(J783="","Not Provided",VLOOKUP(J783,YOE_correlation[],2,TRUE))</f>
        <v>4. Senior</v>
      </c>
      <c r="L783">
        <v>50</v>
      </c>
      <c r="M783">
        <f t="shared" si="68"/>
        <v>50</v>
      </c>
      <c r="N783">
        <v>1.4</v>
      </c>
      <c r="O783" t="s">
        <v>53</v>
      </c>
      <c r="P783" t="str">
        <f t="shared" si="69"/>
        <v>Active</v>
      </c>
      <c r="R783" s="6" t="str">
        <f t="shared" si="70"/>
        <v>Not Rated</v>
      </c>
    </row>
    <row r="784" spans="1:18" x14ac:dyDescent="0.45">
      <c r="A784" t="s">
        <v>1625</v>
      </c>
      <c r="B784" t="s">
        <v>1626</v>
      </c>
      <c r="C784" t="str">
        <f t="shared" si="66"/>
        <v>Cynthia Walton</v>
      </c>
      <c r="D784" t="s">
        <v>22</v>
      </c>
      <c r="E784" t="str">
        <f t="shared" si="67"/>
        <v>Female</v>
      </c>
      <c r="G784" t="s">
        <v>56</v>
      </c>
      <c r="H784" t="s">
        <v>57</v>
      </c>
      <c r="I784" t="s">
        <v>5</v>
      </c>
      <c r="J784">
        <v>9</v>
      </c>
      <c r="K784" t="str">
        <f>IF(J784="","Not Provided",VLOOKUP(J784,YOE_correlation[],2,TRUE))</f>
        <v>2. Intermediate</v>
      </c>
      <c r="L784" s="2">
        <v>100</v>
      </c>
      <c r="M784">
        <f t="shared" si="68"/>
        <v>100</v>
      </c>
      <c r="N784">
        <v>4.5</v>
      </c>
      <c r="O784" t="s">
        <v>59</v>
      </c>
      <c r="P784" t="str">
        <f t="shared" si="69"/>
        <v>Active</v>
      </c>
      <c r="Q784">
        <v>83</v>
      </c>
      <c r="R784" s="6">
        <f t="shared" si="70"/>
        <v>0.83</v>
      </c>
    </row>
    <row r="785" spans="1:18" x14ac:dyDescent="0.45">
      <c r="A785" t="s">
        <v>1627</v>
      </c>
      <c r="B785" t="s">
        <v>1628</v>
      </c>
      <c r="C785" t="str">
        <f t="shared" si="66"/>
        <v>Shawn Delgado</v>
      </c>
      <c r="D785" t="s">
        <v>77</v>
      </c>
      <c r="E785" t="str">
        <f t="shared" si="67"/>
        <v>Male</v>
      </c>
      <c r="F785">
        <v>21</v>
      </c>
      <c r="G785" t="s">
        <v>158</v>
      </c>
      <c r="H785" t="s">
        <v>159</v>
      </c>
      <c r="I785" t="s">
        <v>37</v>
      </c>
      <c r="J785">
        <v>0</v>
      </c>
      <c r="K785" t="str">
        <f>IF(J785="","Not Provided",VLOOKUP(J785,YOE_correlation[],2,TRUE))</f>
        <v>1. Entry-level</v>
      </c>
      <c r="L785" t="s">
        <v>41</v>
      </c>
      <c r="M785">
        <f t="shared" si="68"/>
        <v>40</v>
      </c>
      <c r="N785">
        <v>3.7</v>
      </c>
      <c r="O785">
        <v>0</v>
      </c>
      <c r="P785" t="str">
        <f t="shared" si="69"/>
        <v>Not Active</v>
      </c>
      <c r="Q785" s="1">
        <v>0.74</v>
      </c>
      <c r="R785" s="6">
        <f t="shared" si="70"/>
        <v>0.74</v>
      </c>
    </row>
    <row r="786" spans="1:18" x14ac:dyDescent="0.45">
      <c r="A786" t="s">
        <v>1629</v>
      </c>
      <c r="B786" t="s">
        <v>1630</v>
      </c>
      <c r="C786" t="str">
        <f t="shared" si="66"/>
        <v>Jeremy Smith</v>
      </c>
      <c r="D786" t="s">
        <v>82</v>
      </c>
      <c r="E786" t="str">
        <f t="shared" si="67"/>
        <v>Male</v>
      </c>
      <c r="F786">
        <v>53</v>
      </c>
      <c r="G786" t="s">
        <v>52</v>
      </c>
      <c r="H786" t="s">
        <v>10</v>
      </c>
      <c r="I786" t="s">
        <v>74</v>
      </c>
      <c r="J786">
        <v>5</v>
      </c>
      <c r="K786" t="str">
        <f>IF(J786="","Not Provided",VLOOKUP(J786,YOE_correlation[],2,TRUE))</f>
        <v>1. Entry-level</v>
      </c>
      <c r="L786">
        <v>75</v>
      </c>
      <c r="M786">
        <f t="shared" si="68"/>
        <v>75</v>
      </c>
      <c r="N786">
        <v>1.1000000000000001</v>
      </c>
      <c r="O786">
        <v>0</v>
      </c>
      <c r="P786" t="str">
        <f t="shared" si="69"/>
        <v>Not Active</v>
      </c>
      <c r="Q786">
        <v>92</v>
      </c>
      <c r="R786" s="6">
        <f t="shared" si="70"/>
        <v>0.92</v>
      </c>
    </row>
    <row r="787" spans="1:18" x14ac:dyDescent="0.45">
      <c r="A787" t="s">
        <v>1631</v>
      </c>
      <c r="B787" t="s">
        <v>1632</v>
      </c>
      <c r="C787" t="str">
        <f t="shared" si="66"/>
        <v>Marc Ortiz</v>
      </c>
      <c r="D787" t="s">
        <v>77</v>
      </c>
      <c r="E787" t="str">
        <f t="shared" si="67"/>
        <v>Male</v>
      </c>
      <c r="F787">
        <v>35</v>
      </c>
      <c r="G787" t="s">
        <v>56</v>
      </c>
      <c r="H787" t="s">
        <v>57</v>
      </c>
      <c r="I787" t="s">
        <v>11</v>
      </c>
      <c r="J787">
        <v>15</v>
      </c>
      <c r="K787" t="str">
        <f>IF(J787="","Not Provided",VLOOKUP(J787,YOE_correlation[],2,TRUE))</f>
        <v>3. Experienced</v>
      </c>
      <c r="M787" t="str">
        <f t="shared" si="68"/>
        <v/>
      </c>
      <c r="N787">
        <v>3.7</v>
      </c>
      <c r="O787" t="b">
        <v>0</v>
      </c>
      <c r="P787" t="str">
        <f t="shared" si="69"/>
        <v>Not Active</v>
      </c>
      <c r="Q787" s="1">
        <v>0.66</v>
      </c>
      <c r="R787" s="6">
        <f t="shared" si="70"/>
        <v>0.66</v>
      </c>
    </row>
    <row r="788" spans="1:18" x14ac:dyDescent="0.45">
      <c r="A788" t="s">
        <v>1633</v>
      </c>
      <c r="B788" t="s">
        <v>1634</v>
      </c>
      <c r="C788" t="str">
        <f t="shared" si="66"/>
        <v>Michelle Gregory</v>
      </c>
      <c r="D788" t="s">
        <v>62</v>
      </c>
      <c r="E788" t="str">
        <f t="shared" si="67"/>
        <v>Female</v>
      </c>
      <c r="F788">
        <v>25</v>
      </c>
      <c r="G788" t="s">
        <v>92</v>
      </c>
      <c r="H788" t="s">
        <v>93</v>
      </c>
      <c r="I788" t="s">
        <v>99</v>
      </c>
      <c r="J788">
        <v>3</v>
      </c>
      <c r="K788" t="str">
        <f>IF(J788="","Not Provided",VLOOKUP(J788,YOE_correlation[],2,TRUE))</f>
        <v>1. Entry-level</v>
      </c>
      <c r="L788" s="2">
        <v>50</v>
      </c>
      <c r="M788">
        <f t="shared" si="68"/>
        <v>50</v>
      </c>
      <c r="N788">
        <v>3.2</v>
      </c>
      <c r="O788" t="b">
        <v>1</v>
      </c>
      <c r="P788" t="str">
        <f t="shared" si="69"/>
        <v>Active</v>
      </c>
      <c r="Q788" s="1">
        <v>0.74</v>
      </c>
      <c r="R788" s="6">
        <f t="shared" si="70"/>
        <v>0.74</v>
      </c>
    </row>
    <row r="789" spans="1:18" x14ac:dyDescent="0.45">
      <c r="A789" t="s">
        <v>1635</v>
      </c>
      <c r="B789" t="s">
        <v>1636</v>
      </c>
      <c r="C789" t="str">
        <f t="shared" si="66"/>
        <v>Melanie Gay</v>
      </c>
      <c r="D789" t="s">
        <v>26</v>
      </c>
      <c r="E789" t="str">
        <f t="shared" si="67"/>
        <v>Female</v>
      </c>
      <c r="F789">
        <v>23</v>
      </c>
      <c r="G789" t="s">
        <v>3</v>
      </c>
      <c r="H789" t="s">
        <v>4</v>
      </c>
      <c r="I789" t="s">
        <v>58</v>
      </c>
      <c r="J789">
        <v>1</v>
      </c>
      <c r="K789" t="str">
        <f>IF(J789="","Not Provided",VLOOKUP(J789,YOE_correlation[],2,TRUE))</f>
        <v>1. Entry-level</v>
      </c>
      <c r="L789">
        <v>30</v>
      </c>
      <c r="M789">
        <f t="shared" si="68"/>
        <v>30</v>
      </c>
      <c r="N789">
        <v>5</v>
      </c>
      <c r="O789" t="s">
        <v>19</v>
      </c>
      <c r="P789" t="str">
        <f t="shared" si="69"/>
        <v>Not Active</v>
      </c>
      <c r="Q789" s="1">
        <v>0.97</v>
      </c>
      <c r="R789" s="6">
        <f t="shared" si="70"/>
        <v>0.97</v>
      </c>
    </row>
    <row r="790" spans="1:18" x14ac:dyDescent="0.45">
      <c r="A790" t="s">
        <v>1637</v>
      </c>
      <c r="B790" t="s">
        <v>1638</v>
      </c>
      <c r="C790" t="str">
        <f t="shared" si="66"/>
        <v>Brittany Lambert</v>
      </c>
      <c r="D790" t="s">
        <v>22</v>
      </c>
      <c r="E790" t="str">
        <f t="shared" si="67"/>
        <v>Female</v>
      </c>
      <c r="F790">
        <v>56</v>
      </c>
      <c r="G790" t="s">
        <v>123</v>
      </c>
      <c r="H790" t="s">
        <v>124</v>
      </c>
      <c r="I790" t="s">
        <v>18</v>
      </c>
      <c r="J790">
        <v>13</v>
      </c>
      <c r="K790" t="str">
        <f>IF(J790="","Not Provided",VLOOKUP(J790,YOE_correlation[],2,TRUE))</f>
        <v>3. Experienced</v>
      </c>
      <c r="L790">
        <v>30</v>
      </c>
      <c r="M790">
        <f t="shared" si="68"/>
        <v>30</v>
      </c>
      <c r="N790">
        <v>0</v>
      </c>
      <c r="P790" t="str">
        <f t="shared" si="69"/>
        <v>Not Reported</v>
      </c>
      <c r="Q790">
        <v>77</v>
      </c>
      <c r="R790" s="6">
        <f t="shared" si="70"/>
        <v>0.77</v>
      </c>
    </row>
    <row r="791" spans="1:18" x14ac:dyDescent="0.45">
      <c r="A791" t="s">
        <v>1639</v>
      </c>
      <c r="B791" t="s">
        <v>1640</v>
      </c>
      <c r="C791" t="str">
        <f t="shared" si="66"/>
        <v>Mary Hernandez</v>
      </c>
      <c r="D791" t="s">
        <v>26</v>
      </c>
      <c r="E791" t="str">
        <f t="shared" si="67"/>
        <v>Female</v>
      </c>
      <c r="F791">
        <v>31</v>
      </c>
      <c r="G791" t="s">
        <v>162</v>
      </c>
      <c r="H791" t="s">
        <v>57</v>
      </c>
      <c r="I791" t="s">
        <v>58</v>
      </c>
      <c r="J791">
        <v>6</v>
      </c>
      <c r="K791" t="str">
        <f>IF(J791="","Not Provided",VLOOKUP(J791,YOE_correlation[],2,TRUE))</f>
        <v>2. Intermediate</v>
      </c>
      <c r="M791" t="str">
        <f t="shared" si="68"/>
        <v/>
      </c>
      <c r="N791">
        <v>3.5</v>
      </c>
      <c r="O791" t="s">
        <v>143</v>
      </c>
      <c r="P791" t="str">
        <f t="shared" si="69"/>
        <v>Not Active</v>
      </c>
      <c r="Q791" s="1">
        <v>0.86</v>
      </c>
      <c r="R791" s="6">
        <f t="shared" si="70"/>
        <v>0.86</v>
      </c>
    </row>
    <row r="792" spans="1:18" x14ac:dyDescent="0.45">
      <c r="A792" t="s">
        <v>1641</v>
      </c>
      <c r="B792" t="s">
        <v>1642</v>
      </c>
      <c r="C792" t="str">
        <f t="shared" si="66"/>
        <v>Jonathan Jones</v>
      </c>
      <c r="D792" t="s">
        <v>77</v>
      </c>
      <c r="E792" t="str">
        <f t="shared" si="67"/>
        <v>Male</v>
      </c>
      <c r="F792">
        <v>24</v>
      </c>
      <c r="G792" t="s">
        <v>44</v>
      </c>
      <c r="H792" t="s">
        <v>10</v>
      </c>
      <c r="I792" t="s">
        <v>63</v>
      </c>
      <c r="J792">
        <v>4</v>
      </c>
      <c r="K792" t="str">
        <f>IF(J792="","Not Provided",VLOOKUP(J792,YOE_correlation[],2,TRUE))</f>
        <v>1. Entry-level</v>
      </c>
      <c r="L792">
        <v>50</v>
      </c>
      <c r="M792">
        <f t="shared" si="68"/>
        <v>50</v>
      </c>
      <c r="N792">
        <v>3.1</v>
      </c>
      <c r="O792" t="b">
        <v>0</v>
      </c>
      <c r="P792" t="str">
        <f t="shared" si="69"/>
        <v>Not Active</v>
      </c>
      <c r="Q792" s="1">
        <v>0.95</v>
      </c>
      <c r="R792" s="6">
        <f t="shared" si="70"/>
        <v>0.95</v>
      </c>
    </row>
    <row r="793" spans="1:18" x14ac:dyDescent="0.45">
      <c r="A793" t="s">
        <v>1643</v>
      </c>
      <c r="B793" t="s">
        <v>1644</v>
      </c>
      <c r="C793" t="str">
        <f t="shared" si="66"/>
        <v>Gina Williams</v>
      </c>
      <c r="D793" t="s">
        <v>8</v>
      </c>
      <c r="E793" t="str">
        <f t="shared" si="67"/>
        <v>Female</v>
      </c>
      <c r="F793">
        <v>35</v>
      </c>
      <c r="G793" t="s">
        <v>92</v>
      </c>
      <c r="H793" t="s">
        <v>93</v>
      </c>
      <c r="I793" t="s">
        <v>63</v>
      </c>
      <c r="J793">
        <v>7</v>
      </c>
      <c r="K793" t="str">
        <f>IF(J793="","Not Provided",VLOOKUP(J793,YOE_correlation[],2,TRUE))</f>
        <v>2. Intermediate</v>
      </c>
      <c r="M793" t="str">
        <f t="shared" si="68"/>
        <v/>
      </c>
      <c r="N793">
        <v>3.9</v>
      </c>
      <c r="O793">
        <v>0</v>
      </c>
      <c r="P793" t="str">
        <f t="shared" si="69"/>
        <v>Not Active</v>
      </c>
      <c r="Q793" s="1">
        <v>0.72</v>
      </c>
      <c r="R793" s="6">
        <f t="shared" si="70"/>
        <v>0.72</v>
      </c>
    </row>
    <row r="794" spans="1:18" x14ac:dyDescent="0.45">
      <c r="A794" t="s">
        <v>1645</v>
      </c>
      <c r="B794" t="s">
        <v>1646</v>
      </c>
      <c r="C794" t="str">
        <f t="shared" si="66"/>
        <v>Kelly Lawson</v>
      </c>
      <c r="D794" t="s">
        <v>8</v>
      </c>
      <c r="E794" t="str">
        <f t="shared" si="67"/>
        <v>Female</v>
      </c>
      <c r="F794">
        <v>20</v>
      </c>
      <c r="G794" t="s">
        <v>173</v>
      </c>
      <c r="H794" t="s">
        <v>57</v>
      </c>
      <c r="I794" t="s">
        <v>31</v>
      </c>
      <c r="J794">
        <v>1</v>
      </c>
      <c r="K794" t="str">
        <f>IF(J794="","Not Provided",VLOOKUP(J794,YOE_correlation[],2,TRUE))</f>
        <v>1. Entry-level</v>
      </c>
      <c r="M794" t="str">
        <f t="shared" si="68"/>
        <v/>
      </c>
      <c r="N794">
        <v>3.5</v>
      </c>
      <c r="O794">
        <v>0</v>
      </c>
      <c r="P794" t="str">
        <f t="shared" si="69"/>
        <v>Not Active</v>
      </c>
      <c r="Q794" s="1">
        <v>0.71</v>
      </c>
      <c r="R794" s="6">
        <f t="shared" si="70"/>
        <v>0.71</v>
      </c>
    </row>
    <row r="795" spans="1:18" x14ac:dyDescent="0.45">
      <c r="A795" t="s">
        <v>1647</v>
      </c>
      <c r="B795" t="s">
        <v>1648</v>
      </c>
      <c r="C795" t="str">
        <f t="shared" ref="C795:C809" si="71">B795</f>
        <v>Keith Smith</v>
      </c>
      <c r="D795" t="s">
        <v>82</v>
      </c>
      <c r="E795" t="str">
        <f t="shared" si="67"/>
        <v>Male</v>
      </c>
      <c r="F795">
        <v>26</v>
      </c>
      <c r="G795" t="s">
        <v>9</v>
      </c>
      <c r="H795" t="s">
        <v>10</v>
      </c>
      <c r="I795" t="s">
        <v>37</v>
      </c>
      <c r="J795">
        <v>5</v>
      </c>
      <c r="K795" t="str">
        <f>IF(J795="","Not Provided",VLOOKUP(J795,YOE_correlation[],2,TRUE))</f>
        <v>1. Entry-level</v>
      </c>
      <c r="L795" s="2">
        <v>100</v>
      </c>
      <c r="M795">
        <f t="shared" si="68"/>
        <v>100</v>
      </c>
      <c r="N795">
        <v>2.5</v>
      </c>
      <c r="O795" t="b">
        <v>1</v>
      </c>
      <c r="P795" t="str">
        <f t="shared" si="69"/>
        <v>Active</v>
      </c>
      <c r="Q795" s="1">
        <v>0.93</v>
      </c>
      <c r="R795" s="6">
        <f t="shared" si="70"/>
        <v>0.93</v>
      </c>
    </row>
    <row r="796" spans="1:18" x14ac:dyDescent="0.45">
      <c r="A796" t="s">
        <v>1649</v>
      </c>
      <c r="B796" t="s">
        <v>1650</v>
      </c>
      <c r="C796" t="str">
        <f t="shared" si="71"/>
        <v>Christopher Hunter</v>
      </c>
      <c r="D796" t="s">
        <v>77</v>
      </c>
      <c r="E796" t="str">
        <f t="shared" si="67"/>
        <v>Male</v>
      </c>
      <c r="F796">
        <v>54</v>
      </c>
      <c r="G796" t="s">
        <v>52</v>
      </c>
      <c r="H796" t="s">
        <v>10</v>
      </c>
      <c r="I796" t="s">
        <v>74</v>
      </c>
      <c r="J796">
        <v>29</v>
      </c>
      <c r="K796" t="str">
        <f>IF(J796="","Not Provided",VLOOKUP(J796,YOE_correlation[],2,TRUE))</f>
        <v>5. Expert / Veteran</v>
      </c>
      <c r="L796" t="s">
        <v>41</v>
      </c>
      <c r="M796">
        <f t="shared" si="68"/>
        <v>40</v>
      </c>
      <c r="N796">
        <v>3.1</v>
      </c>
      <c r="O796">
        <v>1</v>
      </c>
      <c r="P796" t="str">
        <f t="shared" si="69"/>
        <v>Active</v>
      </c>
      <c r="R796" s="6" t="str">
        <f t="shared" si="70"/>
        <v>Not Rated</v>
      </c>
    </row>
    <row r="797" spans="1:18" x14ac:dyDescent="0.45">
      <c r="A797" t="s">
        <v>1651</v>
      </c>
      <c r="B797" t="s">
        <v>1652</v>
      </c>
      <c r="C797" t="str">
        <f t="shared" si="71"/>
        <v>Dwayne Parks</v>
      </c>
      <c r="D797" t="s">
        <v>34</v>
      </c>
      <c r="E797" t="str">
        <f t="shared" si="67"/>
        <v>Male</v>
      </c>
      <c r="F797">
        <v>53</v>
      </c>
      <c r="G797" t="s">
        <v>108</v>
      </c>
      <c r="H797" t="s">
        <v>109</v>
      </c>
      <c r="I797" t="s">
        <v>63</v>
      </c>
      <c r="J797">
        <v>12</v>
      </c>
      <c r="K797" t="str">
        <f>IF(J797="","Not Provided",VLOOKUP(J797,YOE_correlation[],2,TRUE))</f>
        <v>3. Experienced</v>
      </c>
      <c r="L797">
        <v>100</v>
      </c>
      <c r="M797">
        <f t="shared" si="68"/>
        <v>100</v>
      </c>
      <c r="N797">
        <v>4.7</v>
      </c>
      <c r="O797">
        <v>1</v>
      </c>
      <c r="P797" t="str">
        <f t="shared" si="69"/>
        <v>Active</v>
      </c>
      <c r="Q797" s="1">
        <v>0.87</v>
      </c>
      <c r="R797" s="6">
        <f t="shared" si="70"/>
        <v>0.87</v>
      </c>
    </row>
    <row r="798" spans="1:18" x14ac:dyDescent="0.45">
      <c r="A798" t="s">
        <v>1653</v>
      </c>
      <c r="B798" t="s">
        <v>1654</v>
      </c>
      <c r="C798" t="str">
        <f t="shared" si="71"/>
        <v>Mary Hall</v>
      </c>
      <c r="D798" t="s">
        <v>62</v>
      </c>
      <c r="E798" t="str">
        <f t="shared" si="67"/>
        <v>Female</v>
      </c>
      <c r="F798">
        <v>33</v>
      </c>
      <c r="G798" t="s">
        <v>112</v>
      </c>
      <c r="H798" t="s">
        <v>10</v>
      </c>
      <c r="I798" t="s">
        <v>74</v>
      </c>
      <c r="J798">
        <v>4</v>
      </c>
      <c r="K798" t="str">
        <f>IF(J798="","Not Provided",VLOOKUP(J798,YOE_correlation[],2,TRUE))</f>
        <v>1. Entry-level</v>
      </c>
      <c r="M798" t="str">
        <f t="shared" si="68"/>
        <v/>
      </c>
      <c r="N798">
        <v>1.9</v>
      </c>
      <c r="O798" t="b">
        <v>0</v>
      </c>
      <c r="P798" t="str">
        <f t="shared" si="69"/>
        <v>Not Active</v>
      </c>
      <c r="Q798">
        <v>73</v>
      </c>
      <c r="R798" s="6">
        <f t="shared" si="70"/>
        <v>0.73</v>
      </c>
    </row>
    <row r="799" spans="1:18" x14ac:dyDescent="0.45">
      <c r="A799" t="s">
        <v>1655</v>
      </c>
      <c r="B799" t="s">
        <v>1656</v>
      </c>
      <c r="C799" t="str">
        <f t="shared" si="71"/>
        <v>Jake Gilmore</v>
      </c>
      <c r="D799" t="s">
        <v>34</v>
      </c>
      <c r="E799" t="str">
        <f t="shared" si="67"/>
        <v>Male</v>
      </c>
      <c r="F799">
        <v>43</v>
      </c>
      <c r="G799" t="s">
        <v>29</v>
      </c>
      <c r="H799" t="s">
        <v>30</v>
      </c>
      <c r="I799" t="s">
        <v>23</v>
      </c>
      <c r="J799">
        <v>12</v>
      </c>
      <c r="K799" t="str">
        <f>IF(J799="","Not Provided",VLOOKUP(J799,YOE_correlation[],2,TRUE))</f>
        <v>3. Experienced</v>
      </c>
      <c r="M799" t="str">
        <f t="shared" si="68"/>
        <v/>
      </c>
      <c r="N799">
        <v>1.6</v>
      </c>
      <c r="O799">
        <v>1</v>
      </c>
      <c r="P799" t="str">
        <f t="shared" si="69"/>
        <v>Active</v>
      </c>
      <c r="Q799" s="1">
        <v>0.74</v>
      </c>
      <c r="R799" s="6">
        <f t="shared" si="70"/>
        <v>0.74</v>
      </c>
    </row>
    <row r="800" spans="1:18" x14ac:dyDescent="0.45">
      <c r="A800" t="s">
        <v>1657</v>
      </c>
      <c r="B800" t="s">
        <v>1658</v>
      </c>
      <c r="C800" t="str">
        <f t="shared" si="71"/>
        <v>Mark Lopez</v>
      </c>
      <c r="D800" t="s">
        <v>77</v>
      </c>
      <c r="E800" t="str">
        <f t="shared" si="67"/>
        <v>Male</v>
      </c>
      <c r="F800">
        <v>37</v>
      </c>
      <c r="G800" t="s">
        <v>112</v>
      </c>
      <c r="H800" t="s">
        <v>10</v>
      </c>
      <c r="I800" t="s">
        <v>74</v>
      </c>
      <c r="J800">
        <v>3</v>
      </c>
      <c r="K800" t="str">
        <f>IF(J800="","Not Provided",VLOOKUP(J800,YOE_correlation[],2,TRUE))</f>
        <v>1. Entry-level</v>
      </c>
      <c r="L800">
        <v>20</v>
      </c>
      <c r="M800">
        <f t="shared" si="68"/>
        <v>20</v>
      </c>
      <c r="N800">
        <v>2.5</v>
      </c>
      <c r="O800" t="s">
        <v>19</v>
      </c>
      <c r="P800" t="str">
        <f t="shared" si="69"/>
        <v>Not Active</v>
      </c>
      <c r="Q800" s="1">
        <v>0.62</v>
      </c>
      <c r="R800" s="6">
        <f t="shared" si="70"/>
        <v>0.62</v>
      </c>
    </row>
    <row r="801" spans="1:18" x14ac:dyDescent="0.45">
      <c r="A801" t="s">
        <v>1659</v>
      </c>
      <c r="B801" t="s">
        <v>1660</v>
      </c>
      <c r="C801" t="str">
        <f t="shared" si="71"/>
        <v>Dana Rice</v>
      </c>
      <c r="D801" t="s">
        <v>26</v>
      </c>
      <c r="E801" t="str">
        <f t="shared" si="67"/>
        <v>Female</v>
      </c>
      <c r="F801">
        <v>58</v>
      </c>
      <c r="G801" t="s">
        <v>119</v>
      </c>
      <c r="H801" t="s">
        <v>120</v>
      </c>
      <c r="I801" t="s">
        <v>37</v>
      </c>
      <c r="J801">
        <v>15</v>
      </c>
      <c r="K801" t="str">
        <f>IF(J801="","Not Provided",VLOOKUP(J801,YOE_correlation[],2,TRUE))</f>
        <v>3. Experienced</v>
      </c>
      <c r="L801">
        <v>20</v>
      </c>
      <c r="M801">
        <f t="shared" si="68"/>
        <v>20</v>
      </c>
      <c r="N801">
        <v>3.5</v>
      </c>
      <c r="P801" t="str">
        <f t="shared" si="69"/>
        <v>Not Reported</v>
      </c>
      <c r="Q801" s="1">
        <v>0.98</v>
      </c>
      <c r="R801" s="6">
        <f t="shared" si="70"/>
        <v>0.98</v>
      </c>
    </row>
    <row r="802" spans="1:18" x14ac:dyDescent="0.45">
      <c r="A802" t="s">
        <v>1661</v>
      </c>
      <c r="B802" t="s">
        <v>1662</v>
      </c>
      <c r="C802" t="str">
        <f t="shared" si="71"/>
        <v>Beth Young</v>
      </c>
      <c r="D802" t="s">
        <v>8</v>
      </c>
      <c r="E802" t="str">
        <f t="shared" si="67"/>
        <v>Female</v>
      </c>
      <c r="F802">
        <v>39</v>
      </c>
      <c r="G802" t="s">
        <v>173</v>
      </c>
      <c r="H802" t="s">
        <v>57</v>
      </c>
      <c r="I802" t="s">
        <v>11</v>
      </c>
      <c r="J802">
        <v>15</v>
      </c>
      <c r="K802" t="str">
        <f>IF(J802="","Not Provided",VLOOKUP(J802,YOE_correlation[],2,TRUE))</f>
        <v>3. Experienced</v>
      </c>
      <c r="L802">
        <v>50</v>
      </c>
      <c r="M802">
        <f t="shared" si="68"/>
        <v>50</v>
      </c>
      <c r="O802">
        <v>0</v>
      </c>
      <c r="P802" t="str">
        <f t="shared" si="69"/>
        <v>Not Active</v>
      </c>
      <c r="Q802" s="1">
        <v>0.8</v>
      </c>
      <c r="R802" s="6">
        <f t="shared" si="70"/>
        <v>0.8</v>
      </c>
    </row>
    <row r="803" spans="1:18" x14ac:dyDescent="0.45">
      <c r="A803" t="s">
        <v>1663</v>
      </c>
      <c r="B803" t="s">
        <v>1664</v>
      </c>
      <c r="C803" t="str">
        <f t="shared" si="71"/>
        <v>Ryan Powell</v>
      </c>
      <c r="D803" t="s">
        <v>15</v>
      </c>
      <c r="E803" t="str">
        <f t="shared" si="67"/>
        <v>Male</v>
      </c>
      <c r="F803">
        <v>43</v>
      </c>
      <c r="G803" t="s">
        <v>48</v>
      </c>
      <c r="H803" t="s">
        <v>49</v>
      </c>
      <c r="I803" t="s">
        <v>18</v>
      </c>
      <c r="J803">
        <v>13</v>
      </c>
      <c r="K803" t="str">
        <f>IF(J803="","Not Provided",VLOOKUP(J803,YOE_correlation[],2,TRUE))</f>
        <v>3. Experienced</v>
      </c>
      <c r="L803" t="s">
        <v>296</v>
      </c>
      <c r="M803">
        <f t="shared" si="68"/>
        <v>20</v>
      </c>
      <c r="N803">
        <v>1.2</v>
      </c>
      <c r="O803" t="s">
        <v>59</v>
      </c>
      <c r="P803" t="str">
        <f t="shared" si="69"/>
        <v>Active</v>
      </c>
      <c r="Q803">
        <v>69</v>
      </c>
      <c r="R803" s="6">
        <f t="shared" si="70"/>
        <v>0.69</v>
      </c>
    </row>
    <row r="804" spans="1:18" x14ac:dyDescent="0.45">
      <c r="A804" t="s">
        <v>1665</v>
      </c>
      <c r="B804" t="s">
        <v>1666</v>
      </c>
      <c r="C804" t="str">
        <f t="shared" si="71"/>
        <v>Amanda Fowler</v>
      </c>
      <c r="D804" t="s">
        <v>62</v>
      </c>
      <c r="E804" t="str">
        <f t="shared" si="67"/>
        <v>Female</v>
      </c>
      <c r="F804">
        <v>40</v>
      </c>
      <c r="G804" t="s">
        <v>173</v>
      </c>
      <c r="H804" t="s">
        <v>57</v>
      </c>
      <c r="I804" t="s">
        <v>5</v>
      </c>
      <c r="J804">
        <v>20</v>
      </c>
      <c r="K804" t="str">
        <f>IF(J804="","Not Provided",VLOOKUP(J804,YOE_correlation[],2,TRUE))</f>
        <v>4. Senior</v>
      </c>
      <c r="L804" t="s">
        <v>94</v>
      </c>
      <c r="M804">
        <f t="shared" si="68"/>
        <v>30</v>
      </c>
      <c r="O804" t="b">
        <v>0</v>
      </c>
      <c r="P804" t="str">
        <f t="shared" si="69"/>
        <v>Not Active</v>
      </c>
      <c r="Q804">
        <v>90</v>
      </c>
      <c r="R804" s="6">
        <f t="shared" si="70"/>
        <v>0.9</v>
      </c>
    </row>
    <row r="805" spans="1:18" x14ac:dyDescent="0.45">
      <c r="A805" t="s">
        <v>1667</v>
      </c>
      <c r="B805" t="s">
        <v>1668</v>
      </c>
      <c r="C805" t="str">
        <f t="shared" si="71"/>
        <v>Lindsay Rivera</v>
      </c>
      <c r="D805" t="s">
        <v>2</v>
      </c>
      <c r="E805" t="str">
        <f t="shared" si="67"/>
        <v>Female</v>
      </c>
      <c r="F805">
        <v>51</v>
      </c>
      <c r="G805" t="s">
        <v>52</v>
      </c>
      <c r="H805" t="s">
        <v>10</v>
      </c>
      <c r="I805" t="s">
        <v>99</v>
      </c>
      <c r="J805">
        <v>30</v>
      </c>
      <c r="K805" t="str">
        <f>IF(J805="","Not Provided",VLOOKUP(J805,YOE_correlation[],2,TRUE))</f>
        <v>5. Expert / Veteran</v>
      </c>
      <c r="L805">
        <v>75</v>
      </c>
      <c r="M805">
        <f t="shared" si="68"/>
        <v>75</v>
      </c>
      <c r="O805" t="b">
        <v>1</v>
      </c>
      <c r="P805" t="str">
        <f t="shared" si="69"/>
        <v>Active</v>
      </c>
      <c r="Q805" s="1">
        <v>0.74</v>
      </c>
      <c r="R805" s="6">
        <f t="shared" si="70"/>
        <v>0.74</v>
      </c>
    </row>
    <row r="806" spans="1:18" x14ac:dyDescent="0.45">
      <c r="A806" t="s">
        <v>1669</v>
      </c>
      <c r="B806" t="s">
        <v>1670</v>
      </c>
      <c r="C806" t="str">
        <f t="shared" si="71"/>
        <v>Mark Ward</v>
      </c>
      <c r="D806" t="s">
        <v>15</v>
      </c>
      <c r="E806" t="str">
        <f t="shared" si="67"/>
        <v>Male</v>
      </c>
      <c r="F806">
        <v>23</v>
      </c>
      <c r="G806" t="s">
        <v>16</v>
      </c>
      <c r="H806" t="s">
        <v>17</v>
      </c>
      <c r="I806" t="s">
        <v>31</v>
      </c>
      <c r="J806">
        <v>4</v>
      </c>
      <c r="K806" t="str">
        <f>IF(J806="","Not Provided",VLOOKUP(J806,YOE_correlation[],2,TRUE))</f>
        <v>1. Entry-level</v>
      </c>
      <c r="L806">
        <v>50</v>
      </c>
      <c r="M806">
        <f t="shared" si="68"/>
        <v>50</v>
      </c>
      <c r="N806">
        <v>4.5</v>
      </c>
      <c r="O806" t="s">
        <v>19</v>
      </c>
      <c r="P806" t="str">
        <f t="shared" si="69"/>
        <v>Not Active</v>
      </c>
      <c r="Q806" s="1">
        <v>0.98</v>
      </c>
      <c r="R806" s="6">
        <f t="shared" si="70"/>
        <v>0.98</v>
      </c>
    </row>
    <row r="807" spans="1:18" x14ac:dyDescent="0.45">
      <c r="A807" t="s">
        <v>1671</v>
      </c>
      <c r="B807" t="s">
        <v>1672</v>
      </c>
      <c r="C807" t="str">
        <f t="shared" si="71"/>
        <v>Amanda Smith</v>
      </c>
      <c r="D807" t="s">
        <v>2</v>
      </c>
      <c r="E807" t="str">
        <f t="shared" si="67"/>
        <v>Female</v>
      </c>
      <c r="F807">
        <v>31</v>
      </c>
      <c r="G807" t="s">
        <v>35</v>
      </c>
      <c r="H807" t="s">
        <v>36</v>
      </c>
      <c r="I807" t="s">
        <v>18</v>
      </c>
      <c r="K807" t="str">
        <f>IF(J807="","Not Provided",VLOOKUP(J807,YOE_correlation[],2,TRUE))</f>
        <v>Not Provided</v>
      </c>
      <c r="L807" t="s">
        <v>296</v>
      </c>
      <c r="M807">
        <f t="shared" si="68"/>
        <v>20</v>
      </c>
      <c r="O807" t="s">
        <v>59</v>
      </c>
      <c r="P807" t="str">
        <f t="shared" si="69"/>
        <v>Active</v>
      </c>
      <c r="Q807" s="1">
        <v>0.84</v>
      </c>
      <c r="R807" s="6">
        <f t="shared" si="70"/>
        <v>0.84</v>
      </c>
    </row>
    <row r="808" spans="1:18" x14ac:dyDescent="0.45">
      <c r="A808" t="s">
        <v>1673</v>
      </c>
      <c r="B808" t="s">
        <v>1674</v>
      </c>
      <c r="C808" t="str">
        <f t="shared" si="71"/>
        <v>Emily Brown</v>
      </c>
      <c r="D808" t="s">
        <v>8</v>
      </c>
      <c r="E808" t="str">
        <f t="shared" si="67"/>
        <v>Female</v>
      </c>
      <c r="F808">
        <v>44</v>
      </c>
      <c r="G808" t="s">
        <v>108</v>
      </c>
      <c r="H808" t="s">
        <v>109</v>
      </c>
      <c r="I808" t="s">
        <v>23</v>
      </c>
      <c r="J808">
        <v>3</v>
      </c>
      <c r="K808" t="str">
        <f>IF(J808="","Not Provided",VLOOKUP(J808,YOE_correlation[],2,TRUE))</f>
        <v>1. Entry-level</v>
      </c>
      <c r="L808" s="2">
        <v>20</v>
      </c>
      <c r="M808">
        <f t="shared" si="68"/>
        <v>20</v>
      </c>
      <c r="N808">
        <v>5</v>
      </c>
      <c r="O808" t="s">
        <v>53</v>
      </c>
      <c r="P808" t="str">
        <f t="shared" si="69"/>
        <v>Active</v>
      </c>
      <c r="Q808" s="1">
        <v>0.75</v>
      </c>
      <c r="R808" s="6">
        <f t="shared" si="70"/>
        <v>0.75</v>
      </c>
    </row>
    <row r="809" spans="1:18" x14ac:dyDescent="0.45">
      <c r="A809" t="s">
        <v>1675</v>
      </c>
      <c r="B809" t="s">
        <v>1676</v>
      </c>
      <c r="C809" t="str">
        <f t="shared" si="71"/>
        <v>Dwayne Cardenas</v>
      </c>
      <c r="D809" t="s">
        <v>82</v>
      </c>
      <c r="E809" t="str">
        <f t="shared" si="67"/>
        <v>Male</v>
      </c>
      <c r="F809">
        <v>56</v>
      </c>
      <c r="G809" t="s">
        <v>16</v>
      </c>
      <c r="H809" t="s">
        <v>17</v>
      </c>
      <c r="I809" t="s">
        <v>11</v>
      </c>
      <c r="J809">
        <v>23</v>
      </c>
      <c r="K809" t="str">
        <f>IF(J809="","Not Provided",VLOOKUP(J809,YOE_correlation[],2,TRUE))</f>
        <v>5. Expert / Veteran</v>
      </c>
      <c r="L809">
        <v>75</v>
      </c>
      <c r="M809">
        <f t="shared" si="68"/>
        <v>75</v>
      </c>
      <c r="N809">
        <v>3.9</v>
      </c>
      <c r="O809">
        <v>1</v>
      </c>
      <c r="P809" t="str">
        <f t="shared" si="69"/>
        <v>Active</v>
      </c>
      <c r="R809" s="6" t="str">
        <f t="shared" si="70"/>
        <v>Not Rated</v>
      </c>
    </row>
    <row r="810" spans="1:18" x14ac:dyDescent="0.45">
      <c r="A810" t="s">
        <v>1677</v>
      </c>
      <c r="B810" t="s">
        <v>1678</v>
      </c>
      <c r="C810" t="str">
        <f>_xlfn.TEXTAFTER(B810,". ",)</f>
        <v>Rhonda Hernandez</v>
      </c>
      <c r="D810" t="s">
        <v>8</v>
      </c>
      <c r="E810" t="str">
        <f t="shared" si="67"/>
        <v>Female</v>
      </c>
      <c r="F810">
        <v>48</v>
      </c>
      <c r="G810" t="s">
        <v>9</v>
      </c>
      <c r="H810" t="s">
        <v>10</v>
      </c>
      <c r="I810" t="s">
        <v>63</v>
      </c>
      <c r="J810">
        <v>5</v>
      </c>
      <c r="K810" t="str">
        <f>IF(J810="","Not Provided",VLOOKUP(J810,YOE_correlation[],2,TRUE))</f>
        <v>1. Entry-level</v>
      </c>
      <c r="L810" s="2">
        <v>100</v>
      </c>
      <c r="M810">
        <f t="shared" si="68"/>
        <v>100</v>
      </c>
      <c r="N810">
        <v>1.8</v>
      </c>
      <c r="O810" t="b">
        <v>1</v>
      </c>
      <c r="P810" t="str">
        <f t="shared" si="69"/>
        <v>Active</v>
      </c>
      <c r="Q810" s="1">
        <v>0.97</v>
      </c>
      <c r="R810" s="6">
        <f t="shared" si="70"/>
        <v>0.97</v>
      </c>
    </row>
    <row r="811" spans="1:18" x14ac:dyDescent="0.45">
      <c r="A811" t="s">
        <v>1679</v>
      </c>
      <c r="B811" t="s">
        <v>1680</v>
      </c>
      <c r="C811" t="str">
        <f t="shared" ref="C811:C874" si="72">B811</f>
        <v>Melody Barker</v>
      </c>
      <c r="D811" t="s">
        <v>2</v>
      </c>
      <c r="E811" t="str">
        <f t="shared" si="67"/>
        <v>Female</v>
      </c>
      <c r="F811">
        <v>46</v>
      </c>
      <c r="G811" t="s">
        <v>108</v>
      </c>
      <c r="H811" t="s">
        <v>109</v>
      </c>
      <c r="I811" t="s">
        <v>23</v>
      </c>
      <c r="J811">
        <v>28</v>
      </c>
      <c r="K811" t="str">
        <f>IF(J811="","Not Provided",VLOOKUP(J811,YOE_correlation[],2,TRUE))</f>
        <v>5. Expert / Veteran</v>
      </c>
      <c r="L811">
        <v>30</v>
      </c>
      <c r="M811">
        <f t="shared" si="68"/>
        <v>30</v>
      </c>
      <c r="N811">
        <v>4.2</v>
      </c>
      <c r="O811" t="b">
        <v>1</v>
      </c>
      <c r="P811" t="str">
        <f t="shared" si="69"/>
        <v>Active</v>
      </c>
      <c r="R811" s="6" t="str">
        <f t="shared" si="70"/>
        <v>Not Rated</v>
      </c>
    </row>
    <row r="812" spans="1:18" x14ac:dyDescent="0.45">
      <c r="A812" t="s">
        <v>1681</v>
      </c>
      <c r="B812" t="s">
        <v>1682</v>
      </c>
      <c r="C812" t="str">
        <f t="shared" si="72"/>
        <v>Russell Carpenter</v>
      </c>
      <c r="D812" t="s">
        <v>77</v>
      </c>
      <c r="E812" t="str">
        <f t="shared" si="67"/>
        <v>Male</v>
      </c>
      <c r="F812">
        <v>21</v>
      </c>
      <c r="G812" t="s">
        <v>123</v>
      </c>
      <c r="H812" t="s">
        <v>124</v>
      </c>
      <c r="I812" t="s">
        <v>31</v>
      </c>
      <c r="J812">
        <v>0</v>
      </c>
      <c r="K812" t="str">
        <f>IF(J812="","Not Provided",VLOOKUP(J812,YOE_correlation[],2,TRUE))</f>
        <v>1. Entry-level</v>
      </c>
      <c r="L812">
        <v>20</v>
      </c>
      <c r="M812">
        <f t="shared" si="68"/>
        <v>20</v>
      </c>
      <c r="N812">
        <v>2.6</v>
      </c>
      <c r="O812" t="s">
        <v>143</v>
      </c>
      <c r="P812" t="str">
        <f t="shared" si="69"/>
        <v>Not Active</v>
      </c>
      <c r="Q812" s="1">
        <v>0.64</v>
      </c>
      <c r="R812" s="6">
        <f t="shared" si="70"/>
        <v>0.64</v>
      </c>
    </row>
    <row r="813" spans="1:18" x14ac:dyDescent="0.45">
      <c r="A813" t="s">
        <v>1683</v>
      </c>
      <c r="B813" t="s">
        <v>1684</v>
      </c>
      <c r="C813" t="str">
        <f t="shared" si="72"/>
        <v>Richard Hill</v>
      </c>
      <c r="D813" t="s">
        <v>34</v>
      </c>
      <c r="E813" t="str">
        <f t="shared" si="67"/>
        <v>Male</v>
      </c>
      <c r="F813">
        <v>52</v>
      </c>
      <c r="G813" t="s">
        <v>108</v>
      </c>
      <c r="H813" t="s">
        <v>109</v>
      </c>
      <c r="I813" t="s">
        <v>37</v>
      </c>
      <c r="J813">
        <v>30</v>
      </c>
      <c r="K813" t="str">
        <f>IF(J813="","Not Provided",VLOOKUP(J813,YOE_correlation[],2,TRUE))</f>
        <v>5. Expert / Veteran</v>
      </c>
      <c r="L813">
        <v>30</v>
      </c>
      <c r="M813">
        <f t="shared" si="68"/>
        <v>30</v>
      </c>
      <c r="N813">
        <v>2</v>
      </c>
      <c r="O813">
        <v>1</v>
      </c>
      <c r="P813" t="str">
        <f t="shared" si="69"/>
        <v>Active</v>
      </c>
      <c r="Q813" s="1">
        <v>0.68</v>
      </c>
      <c r="R813" s="6">
        <f t="shared" si="70"/>
        <v>0.68</v>
      </c>
    </row>
    <row r="814" spans="1:18" x14ac:dyDescent="0.45">
      <c r="A814" t="s">
        <v>1685</v>
      </c>
      <c r="B814" t="s">
        <v>1686</v>
      </c>
      <c r="C814" t="str">
        <f t="shared" si="72"/>
        <v>Lindsay Potts</v>
      </c>
      <c r="D814" t="s">
        <v>2</v>
      </c>
      <c r="E814" t="str">
        <f t="shared" si="67"/>
        <v>Female</v>
      </c>
      <c r="F814">
        <v>39</v>
      </c>
      <c r="G814" t="s">
        <v>108</v>
      </c>
      <c r="H814" t="s">
        <v>109</v>
      </c>
      <c r="I814" t="s">
        <v>18</v>
      </c>
      <c r="J814">
        <v>20</v>
      </c>
      <c r="K814" t="str">
        <f>IF(J814="","Not Provided",VLOOKUP(J814,YOE_correlation[],2,TRUE))</f>
        <v>4. Senior</v>
      </c>
      <c r="L814" s="2">
        <v>75</v>
      </c>
      <c r="M814">
        <f t="shared" si="68"/>
        <v>75</v>
      </c>
      <c r="N814">
        <v>2.7</v>
      </c>
      <c r="O814">
        <v>1</v>
      </c>
      <c r="P814" t="str">
        <f t="shared" si="69"/>
        <v>Active</v>
      </c>
      <c r="Q814" s="1">
        <v>0.67</v>
      </c>
      <c r="R814" s="6">
        <f t="shared" si="70"/>
        <v>0.67</v>
      </c>
    </row>
    <row r="815" spans="1:18" x14ac:dyDescent="0.45">
      <c r="A815" t="s">
        <v>1687</v>
      </c>
      <c r="B815" t="s">
        <v>1688</v>
      </c>
      <c r="C815" t="str">
        <f t="shared" si="72"/>
        <v>Michelle Campbell</v>
      </c>
      <c r="D815" t="s">
        <v>2</v>
      </c>
      <c r="E815" t="str">
        <f t="shared" si="67"/>
        <v>Female</v>
      </c>
      <c r="F815">
        <v>31</v>
      </c>
      <c r="G815" t="s">
        <v>9</v>
      </c>
      <c r="H815" t="s">
        <v>10</v>
      </c>
      <c r="I815" t="s">
        <v>11</v>
      </c>
      <c r="J815">
        <v>0</v>
      </c>
      <c r="K815" t="str">
        <f>IF(J815="","Not Provided",VLOOKUP(J815,YOE_correlation[],2,TRUE))</f>
        <v>1. Entry-level</v>
      </c>
      <c r="L815">
        <v>30</v>
      </c>
      <c r="M815">
        <f t="shared" si="68"/>
        <v>30</v>
      </c>
      <c r="N815">
        <v>2.2999999999999998</v>
      </c>
      <c r="O815" t="s">
        <v>143</v>
      </c>
      <c r="P815" t="str">
        <f t="shared" si="69"/>
        <v>Not Active</v>
      </c>
      <c r="Q815" s="1">
        <v>0.79</v>
      </c>
      <c r="R815" s="6">
        <f t="shared" si="70"/>
        <v>0.79</v>
      </c>
    </row>
    <row r="816" spans="1:18" x14ac:dyDescent="0.45">
      <c r="A816" t="s">
        <v>1689</v>
      </c>
      <c r="B816" t="s">
        <v>1690</v>
      </c>
      <c r="C816" t="str">
        <f t="shared" si="72"/>
        <v>Alan Williams</v>
      </c>
      <c r="D816" t="s">
        <v>34</v>
      </c>
      <c r="E816" t="str">
        <f t="shared" si="67"/>
        <v>Male</v>
      </c>
      <c r="F816">
        <v>22</v>
      </c>
      <c r="G816" t="s">
        <v>97</v>
      </c>
      <c r="H816" t="s">
        <v>98</v>
      </c>
      <c r="I816" t="s">
        <v>58</v>
      </c>
      <c r="J816">
        <v>4</v>
      </c>
      <c r="K816" t="str">
        <f>IF(J816="","Not Provided",VLOOKUP(J816,YOE_correlation[],2,TRUE))</f>
        <v>1. Entry-level</v>
      </c>
      <c r="L816" s="2">
        <v>40</v>
      </c>
      <c r="M816">
        <f t="shared" si="68"/>
        <v>40</v>
      </c>
      <c r="N816">
        <v>3.8</v>
      </c>
      <c r="O816" t="b">
        <v>1</v>
      </c>
      <c r="P816" t="str">
        <f t="shared" si="69"/>
        <v>Active</v>
      </c>
      <c r="Q816" s="1">
        <v>1</v>
      </c>
      <c r="R816" s="6">
        <f t="shared" si="70"/>
        <v>1</v>
      </c>
    </row>
    <row r="817" spans="1:18" x14ac:dyDescent="0.45">
      <c r="A817" t="s">
        <v>1691</v>
      </c>
      <c r="B817" t="s">
        <v>1692</v>
      </c>
      <c r="C817" t="str">
        <f t="shared" si="72"/>
        <v>Robin Hinton</v>
      </c>
      <c r="D817" t="s">
        <v>2</v>
      </c>
      <c r="E817" t="str">
        <f t="shared" si="67"/>
        <v>Female</v>
      </c>
      <c r="F817">
        <v>38</v>
      </c>
      <c r="G817" t="s">
        <v>52</v>
      </c>
      <c r="H817" t="s">
        <v>10</v>
      </c>
      <c r="I817" t="s">
        <v>58</v>
      </c>
      <c r="J817">
        <v>10</v>
      </c>
      <c r="K817" t="str">
        <f>IF(J817="","Not Provided",VLOOKUP(J817,YOE_correlation[],2,TRUE))</f>
        <v>2. Intermediate</v>
      </c>
      <c r="L817">
        <v>40</v>
      </c>
      <c r="M817">
        <f t="shared" si="68"/>
        <v>40</v>
      </c>
      <c r="O817" t="s">
        <v>19</v>
      </c>
      <c r="P817" t="str">
        <f t="shared" si="69"/>
        <v>Not Active</v>
      </c>
      <c r="Q817" s="1">
        <v>0.66</v>
      </c>
      <c r="R817" s="6">
        <f t="shared" si="70"/>
        <v>0.66</v>
      </c>
    </row>
    <row r="818" spans="1:18" x14ac:dyDescent="0.45">
      <c r="A818" t="s">
        <v>1693</v>
      </c>
      <c r="B818" t="s">
        <v>1694</v>
      </c>
      <c r="C818" t="str">
        <f t="shared" si="72"/>
        <v>Brian Holland</v>
      </c>
      <c r="D818" t="s">
        <v>82</v>
      </c>
      <c r="E818" t="str">
        <f t="shared" si="67"/>
        <v>Male</v>
      </c>
      <c r="F818">
        <v>44</v>
      </c>
      <c r="G818" t="s">
        <v>56</v>
      </c>
      <c r="H818" t="s">
        <v>57</v>
      </c>
      <c r="I818" t="s">
        <v>18</v>
      </c>
      <c r="J818">
        <v>24</v>
      </c>
      <c r="K818" t="str">
        <f>IF(J818="","Not Provided",VLOOKUP(J818,YOE_correlation[],2,TRUE))</f>
        <v>5. Expert / Veteran</v>
      </c>
      <c r="L818" t="s">
        <v>38</v>
      </c>
      <c r="M818">
        <f t="shared" si="68"/>
        <v>75</v>
      </c>
      <c r="N818">
        <v>4.5999999999999996</v>
      </c>
      <c r="O818" t="s">
        <v>143</v>
      </c>
      <c r="P818" t="str">
        <f t="shared" si="69"/>
        <v>Not Active</v>
      </c>
      <c r="Q818" s="1">
        <v>0.97</v>
      </c>
      <c r="R818" s="6">
        <f t="shared" si="70"/>
        <v>0.97</v>
      </c>
    </row>
    <row r="819" spans="1:18" x14ac:dyDescent="0.45">
      <c r="A819" t="s">
        <v>1695</v>
      </c>
      <c r="B819" t="s">
        <v>1696</v>
      </c>
      <c r="C819" t="str">
        <f t="shared" si="72"/>
        <v>Adam Stone</v>
      </c>
      <c r="D819" t="s">
        <v>77</v>
      </c>
      <c r="E819" t="str">
        <f t="shared" si="67"/>
        <v>Male</v>
      </c>
      <c r="F819">
        <v>53</v>
      </c>
      <c r="G819" t="s">
        <v>35</v>
      </c>
      <c r="H819" t="s">
        <v>36</v>
      </c>
      <c r="I819" t="s">
        <v>99</v>
      </c>
      <c r="J819">
        <v>21</v>
      </c>
      <c r="K819" t="str">
        <f>IF(J819="","Not Provided",VLOOKUP(J819,YOE_correlation[],2,TRUE))</f>
        <v>5. Expert / Veteran</v>
      </c>
      <c r="L819">
        <v>100</v>
      </c>
      <c r="M819">
        <f t="shared" si="68"/>
        <v>100</v>
      </c>
      <c r="N819">
        <v>3.4</v>
      </c>
      <c r="O819">
        <v>0</v>
      </c>
      <c r="P819" t="str">
        <f t="shared" si="69"/>
        <v>Not Active</v>
      </c>
      <c r="Q819" s="1">
        <v>0.62</v>
      </c>
      <c r="R819" s="6">
        <f t="shared" si="70"/>
        <v>0.62</v>
      </c>
    </row>
    <row r="820" spans="1:18" x14ac:dyDescent="0.45">
      <c r="A820" t="s">
        <v>1697</v>
      </c>
      <c r="B820" t="s">
        <v>1698</v>
      </c>
      <c r="C820" t="str">
        <f t="shared" si="72"/>
        <v>Curtis Lambert</v>
      </c>
      <c r="D820" t="s">
        <v>82</v>
      </c>
      <c r="E820" t="str">
        <f t="shared" si="67"/>
        <v>Male</v>
      </c>
      <c r="F820">
        <v>22</v>
      </c>
      <c r="G820" t="s">
        <v>158</v>
      </c>
      <c r="H820" t="s">
        <v>159</v>
      </c>
      <c r="I820" t="s">
        <v>37</v>
      </c>
      <c r="J820">
        <v>2</v>
      </c>
      <c r="K820" t="str">
        <f>IF(J820="","Not Provided",VLOOKUP(J820,YOE_correlation[],2,TRUE))</f>
        <v>1. Entry-level</v>
      </c>
      <c r="L820" t="s">
        <v>296</v>
      </c>
      <c r="M820">
        <f t="shared" si="68"/>
        <v>20</v>
      </c>
      <c r="O820" t="s">
        <v>143</v>
      </c>
      <c r="P820" t="str">
        <f t="shared" si="69"/>
        <v>Not Active</v>
      </c>
      <c r="R820" s="6" t="str">
        <f t="shared" si="70"/>
        <v>Not Rated</v>
      </c>
    </row>
    <row r="821" spans="1:18" x14ac:dyDescent="0.45">
      <c r="A821" t="s">
        <v>1699</v>
      </c>
      <c r="B821" t="s">
        <v>1700</v>
      </c>
      <c r="C821" t="str">
        <f t="shared" si="72"/>
        <v>Alexandra Sims</v>
      </c>
      <c r="D821" t="s">
        <v>62</v>
      </c>
      <c r="E821" t="str">
        <f t="shared" si="67"/>
        <v>Female</v>
      </c>
      <c r="F821">
        <v>40</v>
      </c>
      <c r="G821" t="s">
        <v>78</v>
      </c>
      <c r="H821" t="s">
        <v>79</v>
      </c>
      <c r="I821" t="s">
        <v>5</v>
      </c>
      <c r="J821">
        <v>14</v>
      </c>
      <c r="K821" t="str">
        <f>IF(J821="","Not Provided",VLOOKUP(J821,YOE_correlation[],2,TRUE))</f>
        <v>3. Experienced</v>
      </c>
      <c r="L821">
        <v>75</v>
      </c>
      <c r="M821">
        <f t="shared" si="68"/>
        <v>75</v>
      </c>
      <c r="N821">
        <v>0</v>
      </c>
      <c r="O821">
        <v>1</v>
      </c>
      <c r="P821" t="str">
        <f t="shared" si="69"/>
        <v>Active</v>
      </c>
      <c r="Q821" s="1">
        <v>0.79</v>
      </c>
      <c r="R821" s="6">
        <f t="shared" si="70"/>
        <v>0.79</v>
      </c>
    </row>
    <row r="822" spans="1:18" x14ac:dyDescent="0.45">
      <c r="A822" t="s">
        <v>1701</v>
      </c>
      <c r="B822" t="s">
        <v>1702</v>
      </c>
      <c r="C822" t="str">
        <f t="shared" si="72"/>
        <v>Brenda Spencer</v>
      </c>
      <c r="D822" t="s">
        <v>26</v>
      </c>
      <c r="E822" t="str">
        <f t="shared" si="67"/>
        <v>Female</v>
      </c>
      <c r="F822">
        <v>49</v>
      </c>
      <c r="G822" t="s">
        <v>158</v>
      </c>
      <c r="H822" t="s">
        <v>159</v>
      </c>
      <c r="I822" t="s">
        <v>11</v>
      </c>
      <c r="J822">
        <v>15</v>
      </c>
      <c r="K822" t="str">
        <f>IF(J822="","Not Provided",VLOOKUP(J822,YOE_correlation[],2,TRUE))</f>
        <v>3. Experienced</v>
      </c>
      <c r="L822">
        <v>40</v>
      </c>
      <c r="M822">
        <f t="shared" si="68"/>
        <v>40</v>
      </c>
      <c r="N822">
        <v>3.9</v>
      </c>
      <c r="O822" t="b">
        <v>0</v>
      </c>
      <c r="P822" t="str">
        <f t="shared" si="69"/>
        <v>Not Active</v>
      </c>
      <c r="Q822" s="1">
        <v>0.86</v>
      </c>
      <c r="R822" s="6">
        <f t="shared" si="70"/>
        <v>0.86</v>
      </c>
    </row>
    <row r="823" spans="1:18" x14ac:dyDescent="0.45">
      <c r="A823" t="s">
        <v>1703</v>
      </c>
      <c r="B823" t="s">
        <v>1704</v>
      </c>
      <c r="C823" t="str">
        <f t="shared" si="72"/>
        <v>Joshua Bush</v>
      </c>
      <c r="D823" t="s">
        <v>47</v>
      </c>
      <c r="E823" t="str">
        <f t="shared" si="67"/>
        <v>Male</v>
      </c>
      <c r="F823">
        <v>30</v>
      </c>
      <c r="G823" t="s">
        <v>9</v>
      </c>
      <c r="H823" t="s">
        <v>10</v>
      </c>
      <c r="I823" t="s">
        <v>58</v>
      </c>
      <c r="J823">
        <v>11</v>
      </c>
      <c r="K823" t="str">
        <f>IF(J823="","Not Provided",VLOOKUP(J823,YOE_correlation[],2,TRUE))</f>
        <v>3. Experienced</v>
      </c>
      <c r="L823" s="2">
        <v>30</v>
      </c>
      <c r="M823">
        <f t="shared" si="68"/>
        <v>30</v>
      </c>
      <c r="N823">
        <v>4.2</v>
      </c>
      <c r="O823">
        <v>0</v>
      </c>
      <c r="P823" t="str">
        <f t="shared" si="69"/>
        <v>Not Active</v>
      </c>
      <c r="Q823" s="1">
        <v>0.65</v>
      </c>
      <c r="R823" s="6">
        <f t="shared" si="70"/>
        <v>0.65</v>
      </c>
    </row>
    <row r="824" spans="1:18" x14ac:dyDescent="0.45">
      <c r="A824" t="s">
        <v>1705</v>
      </c>
      <c r="B824" t="s">
        <v>1706</v>
      </c>
      <c r="C824" t="str">
        <f t="shared" si="72"/>
        <v>Erin Martin</v>
      </c>
      <c r="D824" t="s">
        <v>26</v>
      </c>
      <c r="E824" t="str">
        <f t="shared" si="67"/>
        <v>Female</v>
      </c>
      <c r="F824">
        <v>37</v>
      </c>
      <c r="G824" t="s">
        <v>70</v>
      </c>
      <c r="H824" t="s">
        <v>71</v>
      </c>
      <c r="I824" t="s">
        <v>31</v>
      </c>
      <c r="J824">
        <v>6</v>
      </c>
      <c r="K824" t="str">
        <f>IF(J824="","Not Provided",VLOOKUP(J824,YOE_correlation[],2,TRUE))</f>
        <v>2. Intermediate</v>
      </c>
      <c r="L824">
        <v>20</v>
      </c>
      <c r="M824">
        <f t="shared" si="68"/>
        <v>20</v>
      </c>
      <c r="P824" t="str">
        <f t="shared" si="69"/>
        <v>Not Reported</v>
      </c>
      <c r="Q824" s="1">
        <v>0.99</v>
      </c>
      <c r="R824" s="6">
        <f t="shared" si="70"/>
        <v>0.99</v>
      </c>
    </row>
    <row r="825" spans="1:18" x14ac:dyDescent="0.45">
      <c r="A825" t="s">
        <v>1707</v>
      </c>
      <c r="B825" t="s">
        <v>1708</v>
      </c>
      <c r="C825" t="str">
        <f t="shared" si="72"/>
        <v>Alexander Hogan</v>
      </c>
      <c r="D825" t="s">
        <v>15</v>
      </c>
      <c r="E825" t="str">
        <f t="shared" si="67"/>
        <v>Male</v>
      </c>
      <c r="F825">
        <v>21</v>
      </c>
      <c r="G825" t="s">
        <v>123</v>
      </c>
      <c r="H825" t="s">
        <v>124</v>
      </c>
      <c r="I825" t="s">
        <v>18</v>
      </c>
      <c r="J825">
        <v>2</v>
      </c>
      <c r="K825" t="str">
        <f>IF(J825="","Not Provided",VLOOKUP(J825,YOE_correlation[],2,TRUE))</f>
        <v>1. Entry-level</v>
      </c>
      <c r="L825">
        <v>100</v>
      </c>
      <c r="M825">
        <f t="shared" si="68"/>
        <v>100</v>
      </c>
      <c r="N825">
        <v>3.6</v>
      </c>
      <c r="O825" t="b">
        <v>0</v>
      </c>
      <c r="P825" t="str">
        <f t="shared" si="69"/>
        <v>Not Active</v>
      </c>
      <c r="Q825">
        <v>85</v>
      </c>
      <c r="R825" s="6">
        <f t="shared" si="70"/>
        <v>0.85</v>
      </c>
    </row>
    <row r="826" spans="1:18" x14ac:dyDescent="0.45">
      <c r="A826" t="s">
        <v>1709</v>
      </c>
      <c r="B826" t="s">
        <v>1710</v>
      </c>
      <c r="C826" t="str">
        <f t="shared" si="72"/>
        <v>William Harris</v>
      </c>
      <c r="D826" t="s">
        <v>82</v>
      </c>
      <c r="E826" t="str">
        <f t="shared" si="67"/>
        <v>Male</v>
      </c>
      <c r="F826">
        <v>20</v>
      </c>
      <c r="G826" t="s">
        <v>97</v>
      </c>
      <c r="H826" t="s">
        <v>98</v>
      </c>
      <c r="I826" t="s">
        <v>31</v>
      </c>
      <c r="J826">
        <v>1</v>
      </c>
      <c r="K826" t="str">
        <f>IF(J826="","Not Provided",VLOOKUP(J826,YOE_correlation[],2,TRUE))</f>
        <v>1. Entry-level</v>
      </c>
      <c r="L826" t="s">
        <v>83</v>
      </c>
      <c r="M826">
        <f t="shared" si="68"/>
        <v>50</v>
      </c>
      <c r="O826" t="s">
        <v>53</v>
      </c>
      <c r="P826" t="str">
        <f t="shared" si="69"/>
        <v>Active</v>
      </c>
      <c r="Q826" s="1">
        <v>0.81</v>
      </c>
      <c r="R826" s="6">
        <f t="shared" si="70"/>
        <v>0.81</v>
      </c>
    </row>
    <row r="827" spans="1:18" x14ac:dyDescent="0.45">
      <c r="A827" t="s">
        <v>1711</v>
      </c>
      <c r="B827" t="s">
        <v>1712</v>
      </c>
      <c r="C827" t="str">
        <f t="shared" si="72"/>
        <v>Michael Mcmahon</v>
      </c>
      <c r="D827" t="s">
        <v>15</v>
      </c>
      <c r="E827" t="str">
        <f t="shared" si="67"/>
        <v>Male</v>
      </c>
      <c r="F827">
        <v>20</v>
      </c>
      <c r="G827" t="s">
        <v>158</v>
      </c>
      <c r="H827" t="s">
        <v>159</v>
      </c>
      <c r="I827" t="s">
        <v>37</v>
      </c>
      <c r="J827">
        <v>2</v>
      </c>
      <c r="K827" t="str">
        <f>IF(J827="","Not Provided",VLOOKUP(J827,YOE_correlation[],2,TRUE))</f>
        <v>1. Entry-level</v>
      </c>
      <c r="L827" s="2">
        <v>40</v>
      </c>
      <c r="M827">
        <f t="shared" si="68"/>
        <v>40</v>
      </c>
      <c r="N827">
        <v>2.1</v>
      </c>
      <c r="O827" t="s">
        <v>19</v>
      </c>
      <c r="P827" t="str">
        <f t="shared" si="69"/>
        <v>Not Active</v>
      </c>
      <c r="Q827" s="1">
        <v>0.64</v>
      </c>
      <c r="R827" s="6">
        <f t="shared" si="70"/>
        <v>0.64</v>
      </c>
    </row>
    <row r="828" spans="1:18" x14ac:dyDescent="0.45">
      <c r="A828" t="s">
        <v>1713</v>
      </c>
      <c r="B828" t="s">
        <v>1714</v>
      </c>
      <c r="C828" t="str">
        <f t="shared" si="72"/>
        <v>Michael Watson</v>
      </c>
      <c r="D828" t="s">
        <v>47</v>
      </c>
      <c r="E828" t="str">
        <f t="shared" si="67"/>
        <v>Male</v>
      </c>
      <c r="F828">
        <v>20</v>
      </c>
      <c r="G828" t="s">
        <v>56</v>
      </c>
      <c r="H828" t="s">
        <v>57</v>
      </c>
      <c r="I828" t="s">
        <v>99</v>
      </c>
      <c r="J828">
        <v>2</v>
      </c>
      <c r="K828" t="str">
        <f>IF(J828="","Not Provided",VLOOKUP(J828,YOE_correlation[],2,TRUE))</f>
        <v>1. Entry-level</v>
      </c>
      <c r="L828">
        <v>20</v>
      </c>
      <c r="M828">
        <f t="shared" si="68"/>
        <v>20</v>
      </c>
      <c r="N828">
        <v>3.9</v>
      </c>
      <c r="O828" t="b">
        <v>0</v>
      </c>
      <c r="P828" t="str">
        <f t="shared" si="69"/>
        <v>Not Active</v>
      </c>
      <c r="Q828" s="1">
        <v>0.84</v>
      </c>
      <c r="R828" s="6">
        <f t="shared" si="70"/>
        <v>0.84</v>
      </c>
    </row>
    <row r="829" spans="1:18" x14ac:dyDescent="0.45">
      <c r="A829" t="s">
        <v>1715</v>
      </c>
      <c r="B829" t="s">
        <v>1716</v>
      </c>
      <c r="C829" t="str">
        <f t="shared" si="72"/>
        <v>Lori Perez</v>
      </c>
      <c r="D829" t="s">
        <v>2</v>
      </c>
      <c r="E829" t="str">
        <f t="shared" si="67"/>
        <v>Female</v>
      </c>
      <c r="F829">
        <v>26</v>
      </c>
      <c r="G829" t="s">
        <v>108</v>
      </c>
      <c r="H829" t="s">
        <v>109</v>
      </c>
      <c r="I829" t="s">
        <v>99</v>
      </c>
      <c r="J829">
        <v>2</v>
      </c>
      <c r="K829" t="str">
        <f>IF(J829="","Not Provided",VLOOKUP(J829,YOE_correlation[],2,TRUE))</f>
        <v>1. Entry-level</v>
      </c>
      <c r="L829">
        <v>40</v>
      </c>
      <c r="M829">
        <f t="shared" si="68"/>
        <v>40</v>
      </c>
      <c r="N829">
        <v>0</v>
      </c>
      <c r="P829" t="str">
        <f t="shared" si="69"/>
        <v>Not Reported</v>
      </c>
      <c r="Q829" s="1">
        <v>0.66</v>
      </c>
      <c r="R829" s="6">
        <f t="shared" si="70"/>
        <v>0.66</v>
      </c>
    </row>
    <row r="830" spans="1:18" x14ac:dyDescent="0.45">
      <c r="A830" t="s">
        <v>1717</v>
      </c>
      <c r="B830" t="s">
        <v>1718</v>
      </c>
      <c r="C830" t="str">
        <f t="shared" si="72"/>
        <v>Lindsay Le</v>
      </c>
      <c r="D830" t="s">
        <v>26</v>
      </c>
      <c r="E830" t="str">
        <f t="shared" si="67"/>
        <v>Female</v>
      </c>
      <c r="F830">
        <v>50</v>
      </c>
      <c r="G830" t="s">
        <v>97</v>
      </c>
      <c r="H830" t="s">
        <v>98</v>
      </c>
      <c r="I830" t="s">
        <v>23</v>
      </c>
      <c r="J830">
        <v>12</v>
      </c>
      <c r="K830" t="str">
        <f>IF(J830="","Not Provided",VLOOKUP(J830,YOE_correlation[],2,TRUE))</f>
        <v>3. Experienced</v>
      </c>
      <c r="L830" s="2">
        <v>75</v>
      </c>
      <c r="M830">
        <f t="shared" si="68"/>
        <v>75</v>
      </c>
      <c r="N830">
        <v>0</v>
      </c>
      <c r="O830" t="b">
        <v>0</v>
      </c>
      <c r="P830" t="str">
        <f t="shared" si="69"/>
        <v>Not Active</v>
      </c>
      <c r="Q830">
        <v>75</v>
      </c>
      <c r="R830" s="6">
        <f t="shared" si="70"/>
        <v>0.75</v>
      </c>
    </row>
    <row r="831" spans="1:18" x14ac:dyDescent="0.45">
      <c r="A831" t="s">
        <v>1719</v>
      </c>
      <c r="B831" t="s">
        <v>1720</v>
      </c>
      <c r="C831" t="str">
        <f t="shared" si="72"/>
        <v>Scott Long</v>
      </c>
      <c r="D831" t="s">
        <v>82</v>
      </c>
      <c r="E831" t="str">
        <f t="shared" si="67"/>
        <v>Male</v>
      </c>
      <c r="F831">
        <v>50</v>
      </c>
      <c r="G831" t="s">
        <v>173</v>
      </c>
      <c r="H831" t="s">
        <v>57</v>
      </c>
      <c r="I831" t="s">
        <v>31</v>
      </c>
      <c r="J831">
        <v>28</v>
      </c>
      <c r="K831" t="str">
        <f>IF(J831="","Not Provided",VLOOKUP(J831,YOE_correlation[],2,TRUE))</f>
        <v>5. Expert / Veteran</v>
      </c>
      <c r="L831">
        <v>30</v>
      </c>
      <c r="M831">
        <f t="shared" si="68"/>
        <v>30</v>
      </c>
      <c r="N831">
        <v>1.8</v>
      </c>
      <c r="P831" t="str">
        <f t="shared" si="69"/>
        <v>Not Reported</v>
      </c>
      <c r="R831" s="6" t="str">
        <f t="shared" si="70"/>
        <v>Not Rated</v>
      </c>
    </row>
    <row r="832" spans="1:18" x14ac:dyDescent="0.45">
      <c r="A832" t="s">
        <v>1721</v>
      </c>
      <c r="B832" t="s">
        <v>1722</v>
      </c>
      <c r="C832" t="str">
        <f t="shared" si="72"/>
        <v>Diana Ferguson</v>
      </c>
      <c r="D832" t="s">
        <v>62</v>
      </c>
      <c r="E832" t="str">
        <f t="shared" si="67"/>
        <v>Female</v>
      </c>
      <c r="F832">
        <v>54</v>
      </c>
      <c r="G832" t="s">
        <v>35</v>
      </c>
      <c r="H832" t="s">
        <v>36</v>
      </c>
      <c r="I832" t="s">
        <v>31</v>
      </c>
      <c r="J832">
        <v>4</v>
      </c>
      <c r="K832" t="str">
        <f>IF(J832="","Not Provided",VLOOKUP(J832,YOE_correlation[],2,TRUE))</f>
        <v>1. Entry-level</v>
      </c>
      <c r="L832">
        <v>20</v>
      </c>
      <c r="M832">
        <f t="shared" si="68"/>
        <v>20</v>
      </c>
      <c r="N832">
        <v>1.1000000000000001</v>
      </c>
      <c r="O832">
        <v>1</v>
      </c>
      <c r="P832" t="str">
        <f t="shared" si="69"/>
        <v>Active</v>
      </c>
      <c r="Q832" s="1">
        <v>0.63</v>
      </c>
      <c r="R832" s="6">
        <f t="shared" si="70"/>
        <v>0.63</v>
      </c>
    </row>
    <row r="833" spans="1:18" x14ac:dyDescent="0.45">
      <c r="A833" t="s">
        <v>1723</v>
      </c>
      <c r="B833" t="s">
        <v>1724</v>
      </c>
      <c r="C833" t="str">
        <f t="shared" si="72"/>
        <v>Joseph Miller</v>
      </c>
      <c r="D833" t="s">
        <v>15</v>
      </c>
      <c r="E833" t="str">
        <f t="shared" si="67"/>
        <v>Male</v>
      </c>
      <c r="F833">
        <v>54</v>
      </c>
      <c r="G833" t="s">
        <v>173</v>
      </c>
      <c r="H833" t="s">
        <v>57</v>
      </c>
      <c r="I833" t="s">
        <v>5</v>
      </c>
      <c r="J833">
        <v>3</v>
      </c>
      <c r="K833" t="str">
        <f>IF(J833="","Not Provided",VLOOKUP(J833,YOE_correlation[],2,TRUE))</f>
        <v>1. Entry-level</v>
      </c>
      <c r="L833">
        <v>20</v>
      </c>
      <c r="M833">
        <f t="shared" si="68"/>
        <v>20</v>
      </c>
      <c r="N833">
        <v>1.6</v>
      </c>
      <c r="O833" t="s">
        <v>59</v>
      </c>
      <c r="P833" t="str">
        <f t="shared" si="69"/>
        <v>Active</v>
      </c>
      <c r="Q833" s="1">
        <v>0.7</v>
      </c>
      <c r="R833" s="6">
        <f t="shared" si="70"/>
        <v>0.7</v>
      </c>
    </row>
    <row r="834" spans="1:18" x14ac:dyDescent="0.45">
      <c r="A834" t="s">
        <v>1725</v>
      </c>
      <c r="B834" t="s">
        <v>1726</v>
      </c>
      <c r="C834" t="str">
        <f t="shared" si="72"/>
        <v>Julia Reid</v>
      </c>
      <c r="D834" t="s">
        <v>62</v>
      </c>
      <c r="E834" t="str">
        <f t="shared" si="67"/>
        <v>Female</v>
      </c>
      <c r="F834">
        <v>34</v>
      </c>
      <c r="G834" t="s">
        <v>123</v>
      </c>
      <c r="H834" t="s">
        <v>124</v>
      </c>
      <c r="I834" t="s">
        <v>99</v>
      </c>
      <c r="J834">
        <v>4</v>
      </c>
      <c r="K834" t="str">
        <f>IF(J834="","Not Provided",VLOOKUP(J834,YOE_correlation[],2,TRUE))</f>
        <v>1. Entry-level</v>
      </c>
      <c r="L834" s="2">
        <v>30</v>
      </c>
      <c r="M834">
        <f t="shared" si="68"/>
        <v>30</v>
      </c>
      <c r="N834">
        <v>3.1</v>
      </c>
      <c r="P834" t="str">
        <f t="shared" si="69"/>
        <v>Not Reported</v>
      </c>
      <c r="Q834" s="1">
        <v>0.9</v>
      </c>
      <c r="R834" s="6">
        <f t="shared" si="70"/>
        <v>0.9</v>
      </c>
    </row>
    <row r="835" spans="1:18" x14ac:dyDescent="0.45">
      <c r="A835" t="s">
        <v>1727</v>
      </c>
      <c r="B835" t="s">
        <v>1728</v>
      </c>
      <c r="C835" t="str">
        <f t="shared" si="72"/>
        <v>Samantha Matthews</v>
      </c>
      <c r="D835" t="s">
        <v>62</v>
      </c>
      <c r="E835" t="str">
        <f t="shared" ref="E835:E898" si="73">IF(LOWER(LEFT(D835,1))="f", "Female", "Male")</f>
        <v>Female</v>
      </c>
      <c r="F835">
        <v>20</v>
      </c>
      <c r="G835" t="s">
        <v>3</v>
      </c>
      <c r="H835" t="s">
        <v>4</v>
      </c>
      <c r="I835" t="s">
        <v>74</v>
      </c>
      <c r="J835">
        <v>1</v>
      </c>
      <c r="K835" t="str">
        <f>IF(J835="","Not Provided",VLOOKUP(J835,YOE_correlation[],2,TRUE))</f>
        <v>1. Entry-level</v>
      </c>
      <c r="L835">
        <v>50</v>
      </c>
      <c r="M835">
        <f t="shared" ref="M835:M898" si="74">IFERROR(--_xlfn.REGEXREPLACE(L835,"[^0-9.]",""),"")</f>
        <v>50</v>
      </c>
      <c r="N835">
        <v>3.4</v>
      </c>
      <c r="O835">
        <v>1</v>
      </c>
      <c r="P835" t="str">
        <f t="shared" ref="P835:P898" si="75">IF(O835="","Not Reported",IF(_xlfn.REGEXTEST(TRIM(UPPER(O835)),"^(1|Y|YES|TRUE)$",1),"Active","Not Active"))</f>
        <v>Active</v>
      </c>
      <c r="Q835">
        <v>79</v>
      </c>
      <c r="R835" s="6">
        <f t="shared" ref="R835:R898" si="76">IF(
    Q835="",
    "Not Rated",
    IF(
        RIGHT(TRIM(Q835),1)="%",
        VALUE(_xlfn.REGEXREPLACE(Q835,"%",""))/100,
        IF(Q835&gt;1, Q835/100,Q835)
    )
)</f>
        <v>0.79</v>
      </c>
    </row>
    <row r="836" spans="1:18" x14ac:dyDescent="0.45">
      <c r="A836" t="s">
        <v>1729</v>
      </c>
      <c r="B836" t="s">
        <v>1730</v>
      </c>
      <c r="C836" t="str">
        <f t="shared" si="72"/>
        <v>Brian Bailey</v>
      </c>
      <c r="D836" t="s">
        <v>15</v>
      </c>
      <c r="E836" t="str">
        <f t="shared" si="73"/>
        <v>Male</v>
      </c>
      <c r="F836">
        <v>29</v>
      </c>
      <c r="G836" t="s">
        <v>16</v>
      </c>
      <c r="H836" t="s">
        <v>17</v>
      </c>
      <c r="I836" t="s">
        <v>31</v>
      </c>
      <c r="J836">
        <v>8</v>
      </c>
      <c r="K836" t="str">
        <f>IF(J836="","Not Provided",VLOOKUP(J836,YOE_correlation[],2,TRUE))</f>
        <v>2. Intermediate</v>
      </c>
      <c r="L836">
        <v>40</v>
      </c>
      <c r="M836">
        <f t="shared" si="74"/>
        <v>40</v>
      </c>
      <c r="N836">
        <v>3.1</v>
      </c>
      <c r="O836" t="s">
        <v>19</v>
      </c>
      <c r="P836" t="str">
        <f t="shared" si="75"/>
        <v>Not Active</v>
      </c>
      <c r="Q836" s="1">
        <v>0.6</v>
      </c>
      <c r="R836" s="6">
        <f t="shared" si="76"/>
        <v>0.6</v>
      </c>
    </row>
    <row r="837" spans="1:18" x14ac:dyDescent="0.45">
      <c r="A837" t="s">
        <v>1731</v>
      </c>
      <c r="B837" t="s">
        <v>1732</v>
      </c>
      <c r="C837" t="str">
        <f t="shared" si="72"/>
        <v>Toni Hinton</v>
      </c>
      <c r="D837" t="s">
        <v>26</v>
      </c>
      <c r="E837" t="str">
        <f t="shared" si="73"/>
        <v>Female</v>
      </c>
      <c r="F837">
        <v>57</v>
      </c>
      <c r="G837" t="s">
        <v>52</v>
      </c>
      <c r="H837" t="s">
        <v>10</v>
      </c>
      <c r="I837" t="s">
        <v>74</v>
      </c>
      <c r="J837">
        <v>11</v>
      </c>
      <c r="K837" t="str">
        <f>IF(J837="","Not Provided",VLOOKUP(J837,YOE_correlation[],2,TRUE))</f>
        <v>3. Experienced</v>
      </c>
      <c r="L837" t="s">
        <v>38</v>
      </c>
      <c r="M837">
        <f t="shared" si="74"/>
        <v>75</v>
      </c>
      <c r="N837">
        <v>2.2999999999999998</v>
      </c>
      <c r="O837">
        <v>0</v>
      </c>
      <c r="P837" t="str">
        <f t="shared" si="75"/>
        <v>Not Active</v>
      </c>
      <c r="R837" s="6" t="str">
        <f t="shared" si="76"/>
        <v>Not Rated</v>
      </c>
    </row>
    <row r="838" spans="1:18" x14ac:dyDescent="0.45">
      <c r="A838" t="s">
        <v>1733</v>
      </c>
      <c r="B838" t="s">
        <v>1734</v>
      </c>
      <c r="C838" t="str">
        <f t="shared" si="72"/>
        <v>Robin Ortiz</v>
      </c>
      <c r="D838" t="s">
        <v>22</v>
      </c>
      <c r="E838" t="str">
        <f t="shared" si="73"/>
        <v>Female</v>
      </c>
      <c r="F838">
        <v>36</v>
      </c>
      <c r="G838" t="s">
        <v>29</v>
      </c>
      <c r="H838" t="s">
        <v>30</v>
      </c>
      <c r="I838" t="s">
        <v>31</v>
      </c>
      <c r="J838">
        <v>8</v>
      </c>
      <c r="K838" t="str">
        <f>IF(J838="","Not Provided",VLOOKUP(J838,YOE_correlation[],2,TRUE))</f>
        <v>2. Intermediate</v>
      </c>
      <c r="L838" t="s">
        <v>41</v>
      </c>
      <c r="M838">
        <f t="shared" si="74"/>
        <v>40</v>
      </c>
      <c r="O838" t="s">
        <v>19</v>
      </c>
      <c r="P838" t="str">
        <f t="shared" si="75"/>
        <v>Not Active</v>
      </c>
      <c r="Q838" s="1">
        <v>0.8</v>
      </c>
      <c r="R838" s="6">
        <f t="shared" si="76"/>
        <v>0.8</v>
      </c>
    </row>
    <row r="839" spans="1:18" x14ac:dyDescent="0.45">
      <c r="A839" t="s">
        <v>1735</v>
      </c>
      <c r="B839" t="s">
        <v>1736</v>
      </c>
      <c r="C839" t="str">
        <f t="shared" si="72"/>
        <v>Adam Griffith</v>
      </c>
      <c r="D839" t="s">
        <v>82</v>
      </c>
      <c r="E839" t="str">
        <f t="shared" si="73"/>
        <v>Male</v>
      </c>
      <c r="F839">
        <v>51</v>
      </c>
      <c r="G839" t="s">
        <v>97</v>
      </c>
      <c r="H839" t="s">
        <v>98</v>
      </c>
      <c r="I839" t="s">
        <v>23</v>
      </c>
      <c r="J839">
        <v>32</v>
      </c>
      <c r="K839" t="str">
        <f>IF(J839="","Not Provided",VLOOKUP(J839,YOE_correlation[],2,TRUE))</f>
        <v>5. Expert / Veteran</v>
      </c>
      <c r="L839" s="2">
        <v>50</v>
      </c>
      <c r="M839">
        <f t="shared" si="74"/>
        <v>50</v>
      </c>
      <c r="N839">
        <v>3.2</v>
      </c>
      <c r="O839">
        <v>0</v>
      </c>
      <c r="P839" t="str">
        <f t="shared" si="75"/>
        <v>Not Active</v>
      </c>
      <c r="Q839">
        <v>88</v>
      </c>
      <c r="R839" s="6">
        <f t="shared" si="76"/>
        <v>0.88</v>
      </c>
    </row>
    <row r="840" spans="1:18" x14ac:dyDescent="0.45">
      <c r="A840" t="s">
        <v>1737</v>
      </c>
      <c r="B840" t="s">
        <v>1738</v>
      </c>
      <c r="C840" t="str">
        <f t="shared" si="72"/>
        <v>Daniel Roberson</v>
      </c>
      <c r="D840" t="s">
        <v>34</v>
      </c>
      <c r="E840" t="str">
        <f t="shared" si="73"/>
        <v>Male</v>
      </c>
      <c r="F840">
        <v>44</v>
      </c>
      <c r="G840" t="s">
        <v>78</v>
      </c>
      <c r="H840" t="s">
        <v>79</v>
      </c>
      <c r="I840" t="s">
        <v>58</v>
      </c>
      <c r="J840">
        <v>4</v>
      </c>
      <c r="K840" t="str">
        <f>IF(J840="","Not Provided",VLOOKUP(J840,YOE_correlation[],2,TRUE))</f>
        <v>1. Entry-level</v>
      </c>
      <c r="L840" t="s">
        <v>94</v>
      </c>
      <c r="M840">
        <f t="shared" si="74"/>
        <v>30</v>
      </c>
      <c r="N840">
        <v>0</v>
      </c>
      <c r="O840" t="s">
        <v>19</v>
      </c>
      <c r="P840" t="str">
        <f t="shared" si="75"/>
        <v>Not Active</v>
      </c>
      <c r="Q840" s="1">
        <v>0.8</v>
      </c>
      <c r="R840" s="6">
        <f t="shared" si="76"/>
        <v>0.8</v>
      </c>
    </row>
    <row r="841" spans="1:18" x14ac:dyDescent="0.45">
      <c r="A841" t="s">
        <v>1739</v>
      </c>
      <c r="B841" t="s">
        <v>1740</v>
      </c>
      <c r="C841" t="str">
        <f t="shared" si="72"/>
        <v>Dale Haynes</v>
      </c>
      <c r="D841" t="s">
        <v>82</v>
      </c>
      <c r="E841" t="str">
        <f t="shared" si="73"/>
        <v>Male</v>
      </c>
      <c r="F841">
        <v>58</v>
      </c>
      <c r="G841" t="s">
        <v>173</v>
      </c>
      <c r="H841" t="s">
        <v>57</v>
      </c>
      <c r="I841" t="s">
        <v>63</v>
      </c>
      <c r="J841">
        <v>33</v>
      </c>
      <c r="K841" t="str">
        <f>IF(J841="","Not Provided",VLOOKUP(J841,YOE_correlation[],2,TRUE))</f>
        <v>5. Expert / Veteran</v>
      </c>
      <c r="L841">
        <v>30</v>
      </c>
      <c r="M841">
        <f t="shared" si="74"/>
        <v>30</v>
      </c>
      <c r="N841">
        <v>3.3</v>
      </c>
      <c r="O841" t="s">
        <v>59</v>
      </c>
      <c r="P841" t="str">
        <f t="shared" si="75"/>
        <v>Active</v>
      </c>
      <c r="Q841" s="1">
        <v>0.71</v>
      </c>
      <c r="R841" s="6">
        <f t="shared" si="76"/>
        <v>0.71</v>
      </c>
    </row>
    <row r="842" spans="1:18" x14ac:dyDescent="0.45">
      <c r="A842" t="s">
        <v>1741</v>
      </c>
      <c r="B842" t="s">
        <v>1742</v>
      </c>
      <c r="C842" t="str">
        <f t="shared" si="72"/>
        <v>Emily Scott</v>
      </c>
      <c r="D842" t="s">
        <v>2</v>
      </c>
      <c r="E842" t="str">
        <f t="shared" si="73"/>
        <v>Female</v>
      </c>
      <c r="F842">
        <v>38</v>
      </c>
      <c r="G842" t="s">
        <v>137</v>
      </c>
      <c r="H842" t="s">
        <v>138</v>
      </c>
      <c r="I842" t="s">
        <v>11</v>
      </c>
      <c r="J842">
        <v>14</v>
      </c>
      <c r="K842" t="str">
        <f>IF(J842="","Not Provided",VLOOKUP(J842,YOE_correlation[],2,TRUE))</f>
        <v>3. Experienced</v>
      </c>
      <c r="M842" t="str">
        <f t="shared" si="74"/>
        <v/>
      </c>
      <c r="N842">
        <v>1.1000000000000001</v>
      </c>
      <c r="O842">
        <v>1</v>
      </c>
      <c r="P842" t="str">
        <f t="shared" si="75"/>
        <v>Active</v>
      </c>
      <c r="Q842" s="1">
        <v>0.76</v>
      </c>
      <c r="R842" s="6">
        <f t="shared" si="76"/>
        <v>0.76</v>
      </c>
    </row>
    <row r="843" spans="1:18" x14ac:dyDescent="0.45">
      <c r="A843" t="s">
        <v>1743</v>
      </c>
      <c r="B843" t="s">
        <v>1744</v>
      </c>
      <c r="C843" t="str">
        <f t="shared" si="72"/>
        <v>David Brown</v>
      </c>
      <c r="D843" t="s">
        <v>77</v>
      </c>
      <c r="E843" t="str">
        <f t="shared" si="73"/>
        <v>Male</v>
      </c>
      <c r="F843">
        <v>24</v>
      </c>
      <c r="G843" t="s">
        <v>44</v>
      </c>
      <c r="H843" t="s">
        <v>10</v>
      </c>
      <c r="I843" t="s">
        <v>58</v>
      </c>
      <c r="J843">
        <v>6</v>
      </c>
      <c r="K843" t="str">
        <f>IF(J843="","Not Provided",VLOOKUP(J843,YOE_correlation[],2,TRUE))</f>
        <v>2. Intermediate</v>
      </c>
      <c r="L843" t="s">
        <v>94</v>
      </c>
      <c r="M843">
        <f t="shared" si="74"/>
        <v>30</v>
      </c>
      <c r="N843">
        <v>4.5999999999999996</v>
      </c>
      <c r="O843">
        <v>1</v>
      </c>
      <c r="P843" t="str">
        <f t="shared" si="75"/>
        <v>Active</v>
      </c>
      <c r="Q843" s="1">
        <v>0.93</v>
      </c>
      <c r="R843" s="6">
        <f t="shared" si="76"/>
        <v>0.93</v>
      </c>
    </row>
    <row r="844" spans="1:18" x14ac:dyDescent="0.45">
      <c r="A844" t="s">
        <v>1745</v>
      </c>
      <c r="B844" t="s">
        <v>1746</v>
      </c>
      <c r="C844" t="str">
        <f t="shared" si="72"/>
        <v>Stephanie Guzman</v>
      </c>
      <c r="D844" t="s">
        <v>22</v>
      </c>
      <c r="E844" t="str">
        <f t="shared" si="73"/>
        <v>Female</v>
      </c>
      <c r="F844">
        <v>30</v>
      </c>
      <c r="G844" t="s">
        <v>48</v>
      </c>
      <c r="H844" t="s">
        <v>49</v>
      </c>
      <c r="I844" t="s">
        <v>5</v>
      </c>
      <c r="J844">
        <v>5</v>
      </c>
      <c r="K844" t="str">
        <f>IF(J844="","Not Provided",VLOOKUP(J844,YOE_correlation[],2,TRUE))</f>
        <v>1. Entry-level</v>
      </c>
      <c r="L844" t="s">
        <v>94</v>
      </c>
      <c r="M844">
        <f t="shared" si="74"/>
        <v>30</v>
      </c>
      <c r="O844">
        <v>0</v>
      </c>
      <c r="P844" t="str">
        <f t="shared" si="75"/>
        <v>Not Active</v>
      </c>
      <c r="R844" s="6" t="str">
        <f t="shared" si="76"/>
        <v>Not Rated</v>
      </c>
    </row>
    <row r="845" spans="1:18" x14ac:dyDescent="0.45">
      <c r="A845" t="s">
        <v>1747</v>
      </c>
      <c r="B845" t="s">
        <v>1748</v>
      </c>
      <c r="C845" t="str">
        <f t="shared" si="72"/>
        <v>Maxwell Johnson</v>
      </c>
      <c r="D845" t="s">
        <v>47</v>
      </c>
      <c r="E845" t="str">
        <f t="shared" si="73"/>
        <v>Male</v>
      </c>
      <c r="F845">
        <v>25</v>
      </c>
      <c r="G845" t="s">
        <v>35</v>
      </c>
      <c r="H845" t="s">
        <v>36</v>
      </c>
      <c r="I845" t="s">
        <v>63</v>
      </c>
      <c r="J845">
        <v>3</v>
      </c>
      <c r="K845" t="str">
        <f>IF(J845="","Not Provided",VLOOKUP(J845,YOE_correlation[],2,TRUE))</f>
        <v>1. Entry-level</v>
      </c>
      <c r="L845">
        <v>75</v>
      </c>
      <c r="M845">
        <f t="shared" si="74"/>
        <v>75</v>
      </c>
      <c r="O845">
        <v>0</v>
      </c>
      <c r="P845" t="str">
        <f t="shared" si="75"/>
        <v>Not Active</v>
      </c>
      <c r="Q845" s="1">
        <v>0.83</v>
      </c>
      <c r="R845" s="6">
        <f t="shared" si="76"/>
        <v>0.83</v>
      </c>
    </row>
    <row r="846" spans="1:18" x14ac:dyDescent="0.45">
      <c r="A846" t="s">
        <v>1749</v>
      </c>
      <c r="B846" t="s">
        <v>1750</v>
      </c>
      <c r="C846" t="str">
        <f t="shared" si="72"/>
        <v>Reginald Stephens</v>
      </c>
      <c r="D846" t="s">
        <v>77</v>
      </c>
      <c r="E846" t="str">
        <f t="shared" si="73"/>
        <v>Male</v>
      </c>
      <c r="F846">
        <v>54</v>
      </c>
      <c r="G846" t="s">
        <v>35</v>
      </c>
      <c r="H846" t="s">
        <v>36</v>
      </c>
      <c r="I846" t="s">
        <v>11</v>
      </c>
      <c r="J846">
        <v>17</v>
      </c>
      <c r="K846" t="str">
        <f>IF(J846="","Not Provided",VLOOKUP(J846,YOE_correlation[],2,TRUE))</f>
        <v>4. Senior</v>
      </c>
      <c r="L846" s="2">
        <v>100</v>
      </c>
      <c r="M846">
        <f t="shared" si="74"/>
        <v>100</v>
      </c>
      <c r="N846">
        <v>0</v>
      </c>
      <c r="O846">
        <v>0</v>
      </c>
      <c r="P846" t="str">
        <f t="shared" si="75"/>
        <v>Not Active</v>
      </c>
      <c r="Q846" s="1">
        <v>0.71</v>
      </c>
      <c r="R846" s="6">
        <f t="shared" si="76"/>
        <v>0.71</v>
      </c>
    </row>
    <row r="847" spans="1:18" x14ac:dyDescent="0.45">
      <c r="A847" t="s">
        <v>1751</v>
      </c>
      <c r="B847" t="s">
        <v>1752</v>
      </c>
      <c r="C847" t="str">
        <f t="shared" si="72"/>
        <v>Justin Jones</v>
      </c>
      <c r="D847" t="s">
        <v>15</v>
      </c>
      <c r="E847" t="str">
        <f t="shared" si="73"/>
        <v>Male</v>
      </c>
      <c r="F847">
        <v>54</v>
      </c>
      <c r="G847" t="s">
        <v>3</v>
      </c>
      <c r="H847" t="s">
        <v>4</v>
      </c>
      <c r="I847" t="s">
        <v>63</v>
      </c>
      <c r="J847">
        <v>9</v>
      </c>
      <c r="K847" t="str">
        <f>IF(J847="","Not Provided",VLOOKUP(J847,YOE_correlation[],2,TRUE))</f>
        <v>2. Intermediate</v>
      </c>
      <c r="L847" t="s">
        <v>296</v>
      </c>
      <c r="M847">
        <f t="shared" si="74"/>
        <v>20</v>
      </c>
      <c r="N847">
        <v>0</v>
      </c>
      <c r="O847" t="s">
        <v>53</v>
      </c>
      <c r="P847" t="str">
        <f t="shared" si="75"/>
        <v>Active</v>
      </c>
      <c r="Q847" s="1">
        <v>0.96</v>
      </c>
      <c r="R847" s="6">
        <f t="shared" si="76"/>
        <v>0.96</v>
      </c>
    </row>
    <row r="848" spans="1:18" x14ac:dyDescent="0.45">
      <c r="A848" t="s">
        <v>1753</v>
      </c>
      <c r="B848" t="s">
        <v>1754</v>
      </c>
      <c r="C848" t="str">
        <f t="shared" si="72"/>
        <v>Kristine Garcia</v>
      </c>
      <c r="D848" t="s">
        <v>22</v>
      </c>
      <c r="E848" t="str">
        <f t="shared" si="73"/>
        <v>Female</v>
      </c>
      <c r="F848">
        <v>53</v>
      </c>
      <c r="G848" t="s">
        <v>119</v>
      </c>
      <c r="H848" t="s">
        <v>120</v>
      </c>
      <c r="I848" t="s">
        <v>18</v>
      </c>
      <c r="J848">
        <v>16</v>
      </c>
      <c r="K848" t="str">
        <f>IF(J848="","Not Provided",VLOOKUP(J848,YOE_correlation[],2,TRUE))</f>
        <v>4. Senior</v>
      </c>
      <c r="L848">
        <v>40</v>
      </c>
      <c r="M848">
        <f t="shared" si="74"/>
        <v>40</v>
      </c>
      <c r="N848">
        <v>0</v>
      </c>
      <c r="O848" t="s">
        <v>143</v>
      </c>
      <c r="P848" t="str">
        <f t="shared" si="75"/>
        <v>Not Active</v>
      </c>
      <c r="R848" s="6" t="str">
        <f t="shared" si="76"/>
        <v>Not Rated</v>
      </c>
    </row>
    <row r="849" spans="1:18" x14ac:dyDescent="0.45">
      <c r="A849" t="s">
        <v>1755</v>
      </c>
      <c r="B849" t="s">
        <v>1756</v>
      </c>
      <c r="C849" t="str">
        <f t="shared" si="72"/>
        <v>John Nguyen</v>
      </c>
      <c r="D849" t="s">
        <v>15</v>
      </c>
      <c r="E849" t="str">
        <f t="shared" si="73"/>
        <v>Male</v>
      </c>
      <c r="F849">
        <v>22</v>
      </c>
      <c r="G849" t="s">
        <v>108</v>
      </c>
      <c r="H849" t="s">
        <v>109</v>
      </c>
      <c r="I849" t="s">
        <v>31</v>
      </c>
      <c r="J849">
        <v>3</v>
      </c>
      <c r="K849" t="str">
        <f>IF(J849="","Not Provided",VLOOKUP(J849,YOE_correlation[],2,TRUE))</f>
        <v>1. Entry-level</v>
      </c>
      <c r="L849">
        <v>75</v>
      </c>
      <c r="M849">
        <f t="shared" si="74"/>
        <v>75</v>
      </c>
      <c r="N849">
        <v>3.4</v>
      </c>
      <c r="O849" t="s">
        <v>59</v>
      </c>
      <c r="P849" t="str">
        <f t="shared" si="75"/>
        <v>Active</v>
      </c>
      <c r="Q849" s="1">
        <v>0.65</v>
      </c>
      <c r="R849" s="6">
        <f t="shared" si="76"/>
        <v>0.65</v>
      </c>
    </row>
    <row r="850" spans="1:18" x14ac:dyDescent="0.45">
      <c r="A850" t="s">
        <v>1757</v>
      </c>
      <c r="B850" t="s">
        <v>1758</v>
      </c>
      <c r="C850" t="str">
        <f t="shared" si="72"/>
        <v>Anna Fleming</v>
      </c>
      <c r="D850" t="s">
        <v>26</v>
      </c>
      <c r="E850" t="str">
        <f t="shared" si="73"/>
        <v>Female</v>
      </c>
      <c r="F850">
        <v>23</v>
      </c>
      <c r="G850" t="s">
        <v>162</v>
      </c>
      <c r="H850" t="s">
        <v>57</v>
      </c>
      <c r="I850" t="s">
        <v>37</v>
      </c>
      <c r="J850">
        <v>2</v>
      </c>
      <c r="K850" t="str">
        <f>IF(J850="","Not Provided",VLOOKUP(J850,YOE_correlation[],2,TRUE))</f>
        <v>1. Entry-level</v>
      </c>
      <c r="L850" t="s">
        <v>296</v>
      </c>
      <c r="M850">
        <f t="shared" si="74"/>
        <v>20</v>
      </c>
      <c r="N850">
        <v>1.3</v>
      </c>
      <c r="O850" t="s">
        <v>19</v>
      </c>
      <c r="P850" t="str">
        <f t="shared" si="75"/>
        <v>Not Active</v>
      </c>
      <c r="R850" s="6" t="str">
        <f t="shared" si="76"/>
        <v>Not Rated</v>
      </c>
    </row>
    <row r="851" spans="1:18" x14ac:dyDescent="0.45">
      <c r="A851" t="s">
        <v>1759</v>
      </c>
      <c r="B851" t="s">
        <v>1760</v>
      </c>
      <c r="C851" t="str">
        <f t="shared" si="72"/>
        <v>Linda Williamson</v>
      </c>
      <c r="D851" t="s">
        <v>8</v>
      </c>
      <c r="E851" t="str">
        <f t="shared" si="73"/>
        <v>Female</v>
      </c>
      <c r="F851">
        <v>47</v>
      </c>
      <c r="G851" t="s">
        <v>119</v>
      </c>
      <c r="H851" t="s">
        <v>120</v>
      </c>
      <c r="I851" t="s">
        <v>63</v>
      </c>
      <c r="J851">
        <v>16</v>
      </c>
      <c r="K851" t="str">
        <f>IF(J851="","Not Provided",VLOOKUP(J851,YOE_correlation[],2,TRUE))</f>
        <v>4. Senior</v>
      </c>
      <c r="L851">
        <v>50</v>
      </c>
      <c r="M851">
        <f t="shared" si="74"/>
        <v>50</v>
      </c>
      <c r="N851">
        <v>1.9</v>
      </c>
      <c r="O851">
        <v>0</v>
      </c>
      <c r="P851" t="str">
        <f t="shared" si="75"/>
        <v>Not Active</v>
      </c>
      <c r="Q851" s="1">
        <v>0.71</v>
      </c>
      <c r="R851" s="6">
        <f t="shared" si="76"/>
        <v>0.71</v>
      </c>
    </row>
    <row r="852" spans="1:18" x14ac:dyDescent="0.45">
      <c r="A852" t="s">
        <v>1761</v>
      </c>
      <c r="B852" t="s">
        <v>1762</v>
      </c>
      <c r="C852" t="str">
        <f t="shared" si="72"/>
        <v>Roy Wilson</v>
      </c>
      <c r="D852" t="s">
        <v>82</v>
      </c>
      <c r="E852" t="str">
        <f t="shared" si="73"/>
        <v>Male</v>
      </c>
      <c r="F852">
        <v>24</v>
      </c>
      <c r="G852" t="s">
        <v>119</v>
      </c>
      <c r="H852" t="s">
        <v>120</v>
      </c>
      <c r="I852" t="s">
        <v>23</v>
      </c>
      <c r="J852">
        <v>6</v>
      </c>
      <c r="K852" t="str">
        <f>IF(J852="","Not Provided",VLOOKUP(J852,YOE_correlation[],2,TRUE))</f>
        <v>2. Intermediate</v>
      </c>
      <c r="L852">
        <v>50</v>
      </c>
      <c r="M852">
        <f t="shared" si="74"/>
        <v>50</v>
      </c>
      <c r="N852">
        <v>1.4</v>
      </c>
      <c r="O852" t="s">
        <v>59</v>
      </c>
      <c r="P852" t="str">
        <f t="shared" si="75"/>
        <v>Active</v>
      </c>
      <c r="Q852">
        <v>63</v>
      </c>
      <c r="R852" s="6">
        <f t="shared" si="76"/>
        <v>0.63</v>
      </c>
    </row>
    <row r="853" spans="1:18" x14ac:dyDescent="0.45">
      <c r="A853" t="s">
        <v>1763</v>
      </c>
      <c r="B853" t="s">
        <v>1764</v>
      </c>
      <c r="C853" t="str">
        <f t="shared" si="72"/>
        <v>Jennifer Pierce</v>
      </c>
      <c r="D853" t="s">
        <v>2</v>
      </c>
      <c r="E853" t="str">
        <f t="shared" si="73"/>
        <v>Female</v>
      </c>
      <c r="F853">
        <v>57</v>
      </c>
      <c r="G853" t="s">
        <v>78</v>
      </c>
      <c r="H853" t="s">
        <v>79</v>
      </c>
      <c r="I853" t="s">
        <v>58</v>
      </c>
      <c r="J853">
        <v>10</v>
      </c>
      <c r="K853" t="str">
        <f>IF(J853="","Not Provided",VLOOKUP(J853,YOE_correlation[],2,TRUE))</f>
        <v>2. Intermediate</v>
      </c>
      <c r="L853" s="2">
        <v>100</v>
      </c>
      <c r="M853">
        <f t="shared" si="74"/>
        <v>100</v>
      </c>
      <c r="N853">
        <v>4.3</v>
      </c>
      <c r="O853" t="b">
        <v>0</v>
      </c>
      <c r="P853" t="str">
        <f t="shared" si="75"/>
        <v>Not Active</v>
      </c>
      <c r="R853" s="6" t="str">
        <f t="shared" si="76"/>
        <v>Not Rated</v>
      </c>
    </row>
    <row r="854" spans="1:18" x14ac:dyDescent="0.45">
      <c r="A854" t="s">
        <v>1765</v>
      </c>
      <c r="B854" t="s">
        <v>1766</v>
      </c>
      <c r="C854" t="str">
        <f t="shared" si="72"/>
        <v>Jason Johnson</v>
      </c>
      <c r="D854" t="s">
        <v>82</v>
      </c>
      <c r="E854" t="str">
        <f t="shared" si="73"/>
        <v>Male</v>
      </c>
      <c r="F854">
        <v>48</v>
      </c>
      <c r="G854" t="s">
        <v>173</v>
      </c>
      <c r="H854" t="s">
        <v>57</v>
      </c>
      <c r="I854" t="s">
        <v>18</v>
      </c>
      <c r="J854">
        <v>16</v>
      </c>
      <c r="K854" t="str">
        <f>IF(J854="","Not Provided",VLOOKUP(J854,YOE_correlation[],2,TRUE))</f>
        <v>4. Senior</v>
      </c>
      <c r="L854" s="2">
        <v>30</v>
      </c>
      <c r="M854">
        <f t="shared" si="74"/>
        <v>30</v>
      </c>
      <c r="O854" t="s">
        <v>143</v>
      </c>
      <c r="P854" t="str">
        <f t="shared" si="75"/>
        <v>Not Active</v>
      </c>
      <c r="Q854" s="1">
        <v>0.97</v>
      </c>
      <c r="R854" s="6">
        <f t="shared" si="76"/>
        <v>0.97</v>
      </c>
    </row>
    <row r="855" spans="1:18" x14ac:dyDescent="0.45">
      <c r="A855" t="s">
        <v>1767</v>
      </c>
      <c r="B855" t="s">
        <v>1768</v>
      </c>
      <c r="C855" t="str">
        <f t="shared" si="72"/>
        <v>Jasmine Lane</v>
      </c>
      <c r="D855" t="s">
        <v>62</v>
      </c>
      <c r="E855" t="str">
        <f t="shared" si="73"/>
        <v>Female</v>
      </c>
      <c r="F855">
        <v>21</v>
      </c>
      <c r="G855" t="s">
        <v>48</v>
      </c>
      <c r="H855" t="s">
        <v>49</v>
      </c>
      <c r="I855" t="s">
        <v>58</v>
      </c>
      <c r="J855">
        <v>0</v>
      </c>
      <c r="K855" t="str">
        <f>IF(J855="","Not Provided",VLOOKUP(J855,YOE_correlation[],2,TRUE))</f>
        <v>1. Entry-level</v>
      </c>
      <c r="L855" s="2">
        <v>100</v>
      </c>
      <c r="M855">
        <f t="shared" si="74"/>
        <v>100</v>
      </c>
      <c r="N855">
        <v>4.3</v>
      </c>
      <c r="O855">
        <v>0</v>
      </c>
      <c r="P855" t="str">
        <f t="shared" si="75"/>
        <v>Not Active</v>
      </c>
      <c r="R855" s="6" t="str">
        <f t="shared" si="76"/>
        <v>Not Rated</v>
      </c>
    </row>
    <row r="856" spans="1:18" x14ac:dyDescent="0.45">
      <c r="A856" t="s">
        <v>1769</v>
      </c>
      <c r="B856" t="s">
        <v>1770</v>
      </c>
      <c r="C856" t="str">
        <f t="shared" si="72"/>
        <v>Evan Soto</v>
      </c>
      <c r="D856" t="s">
        <v>34</v>
      </c>
      <c r="E856" t="str">
        <f t="shared" si="73"/>
        <v>Male</v>
      </c>
      <c r="F856">
        <v>33</v>
      </c>
      <c r="G856" t="s">
        <v>70</v>
      </c>
      <c r="H856" t="s">
        <v>71</v>
      </c>
      <c r="I856" t="s">
        <v>31</v>
      </c>
      <c r="J856">
        <v>13</v>
      </c>
      <c r="K856" t="str">
        <f>IF(J856="","Not Provided",VLOOKUP(J856,YOE_correlation[],2,TRUE))</f>
        <v>3. Experienced</v>
      </c>
      <c r="L856" t="s">
        <v>38</v>
      </c>
      <c r="M856">
        <f t="shared" si="74"/>
        <v>75</v>
      </c>
      <c r="N856">
        <v>0</v>
      </c>
      <c r="O856" t="b">
        <v>1</v>
      </c>
      <c r="P856" t="str">
        <f t="shared" si="75"/>
        <v>Active</v>
      </c>
      <c r="R856" s="6" t="str">
        <f t="shared" si="76"/>
        <v>Not Rated</v>
      </c>
    </row>
    <row r="857" spans="1:18" x14ac:dyDescent="0.45">
      <c r="A857" t="s">
        <v>1771</v>
      </c>
      <c r="B857" t="s">
        <v>1772</v>
      </c>
      <c r="C857" t="str">
        <f t="shared" si="72"/>
        <v>Kevin Serrano</v>
      </c>
      <c r="D857" t="s">
        <v>82</v>
      </c>
      <c r="E857" t="str">
        <f t="shared" si="73"/>
        <v>Male</v>
      </c>
      <c r="F857">
        <v>41</v>
      </c>
      <c r="G857" t="s">
        <v>48</v>
      </c>
      <c r="H857" t="s">
        <v>49</v>
      </c>
      <c r="I857" t="s">
        <v>74</v>
      </c>
      <c r="J857">
        <v>12</v>
      </c>
      <c r="K857" t="str">
        <f>IF(J857="","Not Provided",VLOOKUP(J857,YOE_correlation[],2,TRUE))</f>
        <v>3. Experienced</v>
      </c>
      <c r="M857" t="str">
        <f t="shared" si="74"/>
        <v/>
      </c>
      <c r="N857">
        <v>1.3</v>
      </c>
      <c r="O857">
        <v>0</v>
      </c>
      <c r="P857" t="str">
        <f t="shared" si="75"/>
        <v>Not Active</v>
      </c>
      <c r="Q857" s="1">
        <v>0.85</v>
      </c>
      <c r="R857" s="6">
        <f t="shared" si="76"/>
        <v>0.85</v>
      </c>
    </row>
    <row r="858" spans="1:18" x14ac:dyDescent="0.45">
      <c r="A858" t="s">
        <v>1773</v>
      </c>
      <c r="B858" t="s">
        <v>1774</v>
      </c>
      <c r="C858" t="str">
        <f t="shared" si="72"/>
        <v>Nathaniel Benson</v>
      </c>
      <c r="D858" t="s">
        <v>47</v>
      </c>
      <c r="E858" t="str">
        <f t="shared" si="73"/>
        <v>Male</v>
      </c>
      <c r="F858">
        <v>40</v>
      </c>
      <c r="G858" t="s">
        <v>9</v>
      </c>
      <c r="H858" t="s">
        <v>10</v>
      </c>
      <c r="I858" t="s">
        <v>63</v>
      </c>
      <c r="J858">
        <v>13</v>
      </c>
      <c r="K858" t="str">
        <f>IF(J858="","Not Provided",VLOOKUP(J858,YOE_correlation[],2,TRUE))</f>
        <v>3. Experienced</v>
      </c>
      <c r="L858" t="s">
        <v>83</v>
      </c>
      <c r="M858">
        <f t="shared" si="74"/>
        <v>50</v>
      </c>
      <c r="N858">
        <v>2.9</v>
      </c>
      <c r="O858" t="s">
        <v>143</v>
      </c>
      <c r="P858" t="str">
        <f t="shared" si="75"/>
        <v>Not Active</v>
      </c>
      <c r="Q858" s="1">
        <v>0.82</v>
      </c>
      <c r="R858" s="6">
        <f t="shared" si="76"/>
        <v>0.82</v>
      </c>
    </row>
    <row r="859" spans="1:18" x14ac:dyDescent="0.45">
      <c r="A859" t="s">
        <v>1775</v>
      </c>
      <c r="B859" t="s">
        <v>1776</v>
      </c>
      <c r="C859" t="str">
        <f t="shared" si="72"/>
        <v>Deanna Miles</v>
      </c>
      <c r="D859" t="s">
        <v>2</v>
      </c>
      <c r="E859" t="str">
        <f t="shared" si="73"/>
        <v>Female</v>
      </c>
      <c r="F859">
        <v>40</v>
      </c>
      <c r="G859" t="s">
        <v>162</v>
      </c>
      <c r="H859" t="s">
        <v>57</v>
      </c>
      <c r="I859" t="s">
        <v>18</v>
      </c>
      <c r="J859">
        <v>22</v>
      </c>
      <c r="K859" t="str">
        <f>IF(J859="","Not Provided",VLOOKUP(J859,YOE_correlation[],2,TRUE))</f>
        <v>5. Expert / Veteran</v>
      </c>
      <c r="L859" t="s">
        <v>41</v>
      </c>
      <c r="M859">
        <f t="shared" si="74"/>
        <v>40</v>
      </c>
      <c r="N859">
        <v>4.3</v>
      </c>
      <c r="O859">
        <v>0</v>
      </c>
      <c r="P859" t="str">
        <f t="shared" si="75"/>
        <v>Not Active</v>
      </c>
      <c r="Q859" s="1">
        <v>0.95</v>
      </c>
      <c r="R859" s="6">
        <f t="shared" si="76"/>
        <v>0.95</v>
      </c>
    </row>
    <row r="860" spans="1:18" x14ac:dyDescent="0.45">
      <c r="A860" t="s">
        <v>1777</v>
      </c>
      <c r="B860" t="s">
        <v>1778</v>
      </c>
      <c r="C860" t="str">
        <f t="shared" si="72"/>
        <v>Beverly Roy</v>
      </c>
      <c r="D860" t="s">
        <v>62</v>
      </c>
      <c r="E860" t="str">
        <f t="shared" si="73"/>
        <v>Female</v>
      </c>
      <c r="F860">
        <v>20</v>
      </c>
      <c r="G860" t="s">
        <v>44</v>
      </c>
      <c r="H860" t="s">
        <v>10</v>
      </c>
      <c r="I860" t="s">
        <v>18</v>
      </c>
      <c r="J860">
        <v>1</v>
      </c>
      <c r="K860" t="str">
        <f>IF(J860="","Not Provided",VLOOKUP(J860,YOE_correlation[],2,TRUE))</f>
        <v>1. Entry-level</v>
      </c>
      <c r="M860" t="str">
        <f t="shared" si="74"/>
        <v/>
      </c>
      <c r="N860">
        <v>2.7</v>
      </c>
      <c r="O860">
        <v>0</v>
      </c>
      <c r="P860" t="str">
        <f t="shared" si="75"/>
        <v>Not Active</v>
      </c>
      <c r="Q860">
        <v>94</v>
      </c>
      <c r="R860" s="6">
        <f t="shared" si="76"/>
        <v>0.94</v>
      </c>
    </row>
    <row r="861" spans="1:18" x14ac:dyDescent="0.45">
      <c r="A861" t="s">
        <v>1779</v>
      </c>
      <c r="B861" t="s">
        <v>1780</v>
      </c>
      <c r="C861" t="str">
        <f t="shared" si="72"/>
        <v>Heather Saunders</v>
      </c>
      <c r="D861" t="s">
        <v>22</v>
      </c>
      <c r="E861" t="str">
        <f t="shared" si="73"/>
        <v>Female</v>
      </c>
      <c r="F861">
        <v>42</v>
      </c>
      <c r="G861" t="s">
        <v>162</v>
      </c>
      <c r="H861" t="s">
        <v>57</v>
      </c>
      <c r="I861" t="s">
        <v>23</v>
      </c>
      <c r="K861" t="str">
        <f>IF(J861="","Not Provided",VLOOKUP(J861,YOE_correlation[],2,TRUE))</f>
        <v>Not Provided</v>
      </c>
      <c r="L861" s="2">
        <v>50</v>
      </c>
      <c r="M861">
        <f t="shared" si="74"/>
        <v>50</v>
      </c>
      <c r="N861">
        <v>4.2</v>
      </c>
      <c r="P861" t="str">
        <f t="shared" si="75"/>
        <v>Not Reported</v>
      </c>
      <c r="Q861" s="1">
        <v>0.96</v>
      </c>
      <c r="R861" s="6">
        <f t="shared" si="76"/>
        <v>0.96</v>
      </c>
    </row>
    <row r="862" spans="1:18" x14ac:dyDescent="0.45">
      <c r="A862" t="s">
        <v>1781</v>
      </c>
      <c r="B862" t="s">
        <v>1782</v>
      </c>
      <c r="C862" t="str">
        <f t="shared" si="72"/>
        <v>Nicholas Guerrero</v>
      </c>
      <c r="D862" t="s">
        <v>34</v>
      </c>
      <c r="E862" t="str">
        <f t="shared" si="73"/>
        <v>Male</v>
      </c>
      <c r="F862">
        <v>32</v>
      </c>
      <c r="G862" t="s">
        <v>112</v>
      </c>
      <c r="H862" t="s">
        <v>10</v>
      </c>
      <c r="I862" t="s">
        <v>5</v>
      </c>
      <c r="J862">
        <v>12</v>
      </c>
      <c r="K862" t="str">
        <f>IF(J862="","Not Provided",VLOOKUP(J862,YOE_correlation[],2,TRUE))</f>
        <v>3. Experienced</v>
      </c>
      <c r="L862">
        <v>40</v>
      </c>
      <c r="M862">
        <f t="shared" si="74"/>
        <v>40</v>
      </c>
      <c r="N862">
        <v>0</v>
      </c>
      <c r="O862" t="s">
        <v>53</v>
      </c>
      <c r="P862" t="str">
        <f t="shared" si="75"/>
        <v>Active</v>
      </c>
      <c r="Q862" s="1">
        <v>0.63</v>
      </c>
      <c r="R862" s="6">
        <f t="shared" si="76"/>
        <v>0.63</v>
      </c>
    </row>
    <row r="863" spans="1:18" x14ac:dyDescent="0.45">
      <c r="A863" t="s">
        <v>1783</v>
      </c>
      <c r="B863" t="s">
        <v>1784</v>
      </c>
      <c r="C863" t="str">
        <f t="shared" si="72"/>
        <v>Christopher Johnson</v>
      </c>
      <c r="D863" t="s">
        <v>82</v>
      </c>
      <c r="E863" t="str">
        <f t="shared" si="73"/>
        <v>Male</v>
      </c>
      <c r="F863">
        <v>60</v>
      </c>
      <c r="G863" t="s">
        <v>70</v>
      </c>
      <c r="H863" t="s">
        <v>71</v>
      </c>
      <c r="I863" t="s">
        <v>31</v>
      </c>
      <c r="K863" t="str">
        <f>IF(J863="","Not Provided",VLOOKUP(J863,YOE_correlation[],2,TRUE))</f>
        <v>Not Provided</v>
      </c>
      <c r="L863">
        <v>20</v>
      </c>
      <c r="M863">
        <f t="shared" si="74"/>
        <v>20</v>
      </c>
      <c r="N863">
        <v>2.2000000000000002</v>
      </c>
      <c r="O863" t="b">
        <v>0</v>
      </c>
      <c r="P863" t="str">
        <f t="shared" si="75"/>
        <v>Not Active</v>
      </c>
      <c r="Q863" s="1">
        <v>0.6</v>
      </c>
      <c r="R863" s="6">
        <f t="shared" si="76"/>
        <v>0.6</v>
      </c>
    </row>
    <row r="864" spans="1:18" x14ac:dyDescent="0.45">
      <c r="A864" t="s">
        <v>1785</v>
      </c>
      <c r="B864" t="s">
        <v>1786</v>
      </c>
      <c r="C864" t="str">
        <f t="shared" si="72"/>
        <v>Steven Flowers</v>
      </c>
      <c r="D864" t="s">
        <v>77</v>
      </c>
      <c r="E864" t="str">
        <f t="shared" si="73"/>
        <v>Male</v>
      </c>
      <c r="F864">
        <v>46</v>
      </c>
      <c r="G864" t="s">
        <v>123</v>
      </c>
      <c r="H864" t="s">
        <v>124</v>
      </c>
      <c r="I864" t="s">
        <v>99</v>
      </c>
      <c r="J864">
        <v>12</v>
      </c>
      <c r="K864" t="str">
        <f>IF(J864="","Not Provided",VLOOKUP(J864,YOE_correlation[],2,TRUE))</f>
        <v>3. Experienced</v>
      </c>
      <c r="L864">
        <v>50</v>
      </c>
      <c r="M864">
        <f t="shared" si="74"/>
        <v>50</v>
      </c>
      <c r="N864">
        <v>4.7</v>
      </c>
      <c r="O864" t="s">
        <v>53</v>
      </c>
      <c r="P864" t="str">
        <f t="shared" si="75"/>
        <v>Active</v>
      </c>
      <c r="Q864" s="1">
        <v>0.77</v>
      </c>
      <c r="R864" s="6">
        <f t="shared" si="76"/>
        <v>0.77</v>
      </c>
    </row>
    <row r="865" spans="1:18" x14ac:dyDescent="0.45">
      <c r="A865" t="s">
        <v>1787</v>
      </c>
      <c r="B865" t="s">
        <v>1788</v>
      </c>
      <c r="C865" t="str">
        <f t="shared" si="72"/>
        <v>Marvin Woods III</v>
      </c>
      <c r="D865" t="s">
        <v>15</v>
      </c>
      <c r="E865" t="str">
        <f t="shared" si="73"/>
        <v>Male</v>
      </c>
      <c r="F865">
        <v>29</v>
      </c>
      <c r="G865" t="s">
        <v>158</v>
      </c>
      <c r="H865" t="s">
        <v>159</v>
      </c>
      <c r="I865" t="s">
        <v>74</v>
      </c>
      <c r="J865">
        <v>0</v>
      </c>
      <c r="K865" t="str">
        <f>IF(J865="","Not Provided",VLOOKUP(J865,YOE_correlation[],2,TRUE))</f>
        <v>1. Entry-level</v>
      </c>
      <c r="L865">
        <v>30</v>
      </c>
      <c r="M865">
        <f t="shared" si="74"/>
        <v>30</v>
      </c>
      <c r="N865">
        <v>0</v>
      </c>
      <c r="O865">
        <v>0</v>
      </c>
      <c r="P865" t="str">
        <f t="shared" si="75"/>
        <v>Not Active</v>
      </c>
      <c r="Q865" s="1">
        <v>0.63</v>
      </c>
      <c r="R865" s="6">
        <f t="shared" si="76"/>
        <v>0.63</v>
      </c>
    </row>
    <row r="866" spans="1:18" x14ac:dyDescent="0.45">
      <c r="A866" t="s">
        <v>1789</v>
      </c>
      <c r="B866" t="s">
        <v>1790</v>
      </c>
      <c r="C866" t="str">
        <f t="shared" si="72"/>
        <v>Michelle Cook</v>
      </c>
      <c r="D866" t="s">
        <v>8</v>
      </c>
      <c r="E866" t="str">
        <f t="shared" si="73"/>
        <v>Female</v>
      </c>
      <c r="F866">
        <v>39</v>
      </c>
      <c r="G866" t="s">
        <v>92</v>
      </c>
      <c r="H866" t="s">
        <v>93</v>
      </c>
      <c r="I866" t="s">
        <v>11</v>
      </c>
      <c r="J866">
        <v>18</v>
      </c>
      <c r="K866" t="str">
        <f>IF(J866="","Not Provided",VLOOKUP(J866,YOE_correlation[],2,TRUE))</f>
        <v>4. Senior</v>
      </c>
      <c r="L866">
        <v>20</v>
      </c>
      <c r="M866">
        <f t="shared" si="74"/>
        <v>20</v>
      </c>
      <c r="N866">
        <v>2.5</v>
      </c>
      <c r="O866" t="s">
        <v>53</v>
      </c>
      <c r="P866" t="str">
        <f t="shared" si="75"/>
        <v>Active</v>
      </c>
      <c r="Q866" s="1">
        <v>0.61</v>
      </c>
      <c r="R866" s="6">
        <f t="shared" si="76"/>
        <v>0.61</v>
      </c>
    </row>
    <row r="867" spans="1:18" x14ac:dyDescent="0.45">
      <c r="A867" t="s">
        <v>1791</v>
      </c>
      <c r="B867" t="s">
        <v>1792</v>
      </c>
      <c r="C867" t="str">
        <f t="shared" si="72"/>
        <v>Logan Zamora</v>
      </c>
      <c r="D867" t="s">
        <v>47</v>
      </c>
      <c r="E867" t="str">
        <f t="shared" si="73"/>
        <v>Male</v>
      </c>
      <c r="F867">
        <v>55</v>
      </c>
      <c r="G867" t="s">
        <v>108</v>
      </c>
      <c r="H867" t="s">
        <v>109</v>
      </c>
      <c r="I867" t="s">
        <v>11</v>
      </c>
      <c r="J867">
        <v>2</v>
      </c>
      <c r="K867" t="str">
        <f>IF(J867="","Not Provided",VLOOKUP(J867,YOE_correlation[],2,TRUE))</f>
        <v>1. Entry-level</v>
      </c>
      <c r="L867" s="2">
        <v>50</v>
      </c>
      <c r="M867">
        <f t="shared" si="74"/>
        <v>50</v>
      </c>
      <c r="N867">
        <v>3.9</v>
      </c>
      <c r="O867" t="s">
        <v>53</v>
      </c>
      <c r="P867" t="str">
        <f t="shared" si="75"/>
        <v>Active</v>
      </c>
      <c r="Q867" s="1">
        <v>0.88</v>
      </c>
      <c r="R867" s="6">
        <f t="shared" si="76"/>
        <v>0.88</v>
      </c>
    </row>
    <row r="868" spans="1:18" x14ac:dyDescent="0.45">
      <c r="A868" t="s">
        <v>1793</v>
      </c>
      <c r="B868" t="s">
        <v>1794</v>
      </c>
      <c r="C868" t="str">
        <f t="shared" si="72"/>
        <v>Casey Roberts</v>
      </c>
      <c r="D868" t="s">
        <v>34</v>
      </c>
      <c r="E868" t="str">
        <f t="shared" si="73"/>
        <v>Male</v>
      </c>
      <c r="F868">
        <v>55</v>
      </c>
      <c r="G868" t="s">
        <v>48</v>
      </c>
      <c r="H868" t="s">
        <v>49</v>
      </c>
      <c r="I868" t="s">
        <v>63</v>
      </c>
      <c r="K868" t="str">
        <f>IF(J868="","Not Provided",VLOOKUP(J868,YOE_correlation[],2,TRUE))</f>
        <v>Not Provided</v>
      </c>
      <c r="L868" t="s">
        <v>12</v>
      </c>
      <c r="M868">
        <f t="shared" si="74"/>
        <v>100</v>
      </c>
      <c r="N868">
        <v>1.2</v>
      </c>
      <c r="O868">
        <v>1</v>
      </c>
      <c r="P868" t="str">
        <f t="shared" si="75"/>
        <v>Active</v>
      </c>
      <c r="Q868" s="1">
        <v>0.69</v>
      </c>
      <c r="R868" s="6">
        <f t="shared" si="76"/>
        <v>0.69</v>
      </c>
    </row>
    <row r="869" spans="1:18" x14ac:dyDescent="0.45">
      <c r="A869" t="s">
        <v>1795</v>
      </c>
      <c r="B869" t="s">
        <v>1796</v>
      </c>
      <c r="C869" t="str">
        <f t="shared" si="72"/>
        <v>Jerry Price</v>
      </c>
      <c r="D869" t="s">
        <v>82</v>
      </c>
      <c r="E869" t="str">
        <f t="shared" si="73"/>
        <v>Male</v>
      </c>
      <c r="F869">
        <v>40</v>
      </c>
      <c r="G869" t="s">
        <v>35</v>
      </c>
      <c r="H869" t="s">
        <v>36</v>
      </c>
      <c r="I869" t="s">
        <v>37</v>
      </c>
      <c r="J869">
        <v>2</v>
      </c>
      <c r="K869" t="str">
        <f>IF(J869="","Not Provided",VLOOKUP(J869,YOE_correlation[],2,TRUE))</f>
        <v>1. Entry-level</v>
      </c>
      <c r="L869">
        <v>75</v>
      </c>
      <c r="M869">
        <f t="shared" si="74"/>
        <v>75</v>
      </c>
      <c r="N869">
        <v>4.5</v>
      </c>
      <c r="O869" t="s">
        <v>53</v>
      </c>
      <c r="P869" t="str">
        <f t="shared" si="75"/>
        <v>Active</v>
      </c>
      <c r="R869" s="6" t="str">
        <f t="shared" si="76"/>
        <v>Not Rated</v>
      </c>
    </row>
    <row r="870" spans="1:18" x14ac:dyDescent="0.45">
      <c r="A870" t="s">
        <v>1797</v>
      </c>
      <c r="B870" t="s">
        <v>1798</v>
      </c>
      <c r="C870" t="str">
        <f t="shared" si="72"/>
        <v>Kelly Ellis</v>
      </c>
      <c r="D870" t="s">
        <v>2</v>
      </c>
      <c r="E870" t="str">
        <f t="shared" si="73"/>
        <v>Female</v>
      </c>
      <c r="F870">
        <v>56</v>
      </c>
      <c r="G870" t="s">
        <v>158</v>
      </c>
      <c r="H870" t="s">
        <v>159</v>
      </c>
      <c r="I870" t="s">
        <v>58</v>
      </c>
      <c r="J870">
        <v>35</v>
      </c>
      <c r="K870" t="str">
        <f>IF(J870="","Not Provided",VLOOKUP(J870,YOE_correlation[],2,TRUE))</f>
        <v>5. Expert / Veteran</v>
      </c>
      <c r="L870" s="2">
        <v>40</v>
      </c>
      <c r="M870">
        <f t="shared" si="74"/>
        <v>40</v>
      </c>
      <c r="N870">
        <v>2.7</v>
      </c>
      <c r="O870" t="b">
        <v>1</v>
      </c>
      <c r="P870" t="str">
        <f t="shared" si="75"/>
        <v>Active</v>
      </c>
      <c r="Q870" s="1">
        <v>0.82</v>
      </c>
      <c r="R870" s="6">
        <f t="shared" si="76"/>
        <v>0.82</v>
      </c>
    </row>
    <row r="871" spans="1:18" x14ac:dyDescent="0.45">
      <c r="A871" t="s">
        <v>1799</v>
      </c>
      <c r="B871" t="s">
        <v>1800</v>
      </c>
      <c r="C871" t="str">
        <f t="shared" si="72"/>
        <v>Caleb Guerra</v>
      </c>
      <c r="D871" t="s">
        <v>47</v>
      </c>
      <c r="E871" t="str">
        <f t="shared" si="73"/>
        <v>Male</v>
      </c>
      <c r="F871">
        <v>57</v>
      </c>
      <c r="G871" t="s">
        <v>162</v>
      </c>
      <c r="H871" t="s">
        <v>57</v>
      </c>
      <c r="I871" t="s">
        <v>11</v>
      </c>
      <c r="J871">
        <v>21</v>
      </c>
      <c r="K871" t="str">
        <f>IF(J871="","Not Provided",VLOOKUP(J871,YOE_correlation[],2,TRUE))</f>
        <v>5. Expert / Veteran</v>
      </c>
      <c r="L871">
        <v>75</v>
      </c>
      <c r="M871">
        <f t="shared" si="74"/>
        <v>75</v>
      </c>
      <c r="N871">
        <v>2</v>
      </c>
      <c r="O871" t="s">
        <v>19</v>
      </c>
      <c r="P871" t="str">
        <f t="shared" si="75"/>
        <v>Not Active</v>
      </c>
      <c r="Q871" s="1">
        <v>0.96</v>
      </c>
      <c r="R871" s="6">
        <f t="shared" si="76"/>
        <v>0.96</v>
      </c>
    </row>
    <row r="872" spans="1:18" x14ac:dyDescent="0.45">
      <c r="A872" t="s">
        <v>1801</v>
      </c>
      <c r="B872" t="s">
        <v>1802</v>
      </c>
      <c r="C872" t="str">
        <f t="shared" si="72"/>
        <v>Samantha Norman</v>
      </c>
      <c r="D872" t="s">
        <v>22</v>
      </c>
      <c r="E872" t="str">
        <f t="shared" si="73"/>
        <v>Female</v>
      </c>
      <c r="F872">
        <v>56</v>
      </c>
      <c r="G872" t="s">
        <v>108</v>
      </c>
      <c r="H872" t="s">
        <v>109</v>
      </c>
      <c r="I872" t="s">
        <v>74</v>
      </c>
      <c r="J872">
        <v>3</v>
      </c>
      <c r="K872" t="str">
        <f>IF(J872="","Not Provided",VLOOKUP(J872,YOE_correlation[],2,TRUE))</f>
        <v>1. Entry-level</v>
      </c>
      <c r="L872" s="2">
        <v>40</v>
      </c>
      <c r="M872">
        <f t="shared" si="74"/>
        <v>40</v>
      </c>
      <c r="N872">
        <v>1.7</v>
      </c>
      <c r="O872" t="s">
        <v>19</v>
      </c>
      <c r="P872" t="str">
        <f t="shared" si="75"/>
        <v>Not Active</v>
      </c>
      <c r="Q872" s="1">
        <v>0.71</v>
      </c>
      <c r="R872" s="6">
        <f t="shared" si="76"/>
        <v>0.71</v>
      </c>
    </row>
    <row r="873" spans="1:18" x14ac:dyDescent="0.45">
      <c r="A873" t="s">
        <v>1803</v>
      </c>
      <c r="B873" t="s">
        <v>1804</v>
      </c>
      <c r="C873" t="str">
        <f t="shared" si="72"/>
        <v>Sarah Clarke</v>
      </c>
      <c r="D873" t="s">
        <v>2</v>
      </c>
      <c r="E873" t="str">
        <f t="shared" si="73"/>
        <v>Female</v>
      </c>
      <c r="F873">
        <v>49</v>
      </c>
      <c r="G873" t="s">
        <v>16</v>
      </c>
      <c r="H873" t="s">
        <v>17</v>
      </c>
      <c r="I873" t="s">
        <v>11</v>
      </c>
      <c r="J873">
        <v>24</v>
      </c>
      <c r="K873" t="str">
        <f>IF(J873="","Not Provided",VLOOKUP(J873,YOE_correlation[],2,TRUE))</f>
        <v>5. Expert / Veteran</v>
      </c>
      <c r="L873" s="2">
        <v>75</v>
      </c>
      <c r="M873">
        <f t="shared" si="74"/>
        <v>75</v>
      </c>
      <c r="N873">
        <v>3</v>
      </c>
      <c r="O873">
        <v>1</v>
      </c>
      <c r="P873" t="str">
        <f t="shared" si="75"/>
        <v>Active</v>
      </c>
      <c r="Q873" s="1">
        <v>0.77</v>
      </c>
      <c r="R873" s="6">
        <f t="shared" si="76"/>
        <v>0.77</v>
      </c>
    </row>
    <row r="874" spans="1:18" x14ac:dyDescent="0.45">
      <c r="A874" t="s">
        <v>1805</v>
      </c>
      <c r="B874" t="s">
        <v>1806</v>
      </c>
      <c r="C874" t="str">
        <f t="shared" si="72"/>
        <v>Aaron Blair</v>
      </c>
      <c r="D874" t="s">
        <v>47</v>
      </c>
      <c r="E874" t="str">
        <f t="shared" si="73"/>
        <v>Male</v>
      </c>
      <c r="F874">
        <v>26</v>
      </c>
      <c r="G874" t="s">
        <v>173</v>
      </c>
      <c r="H874" t="s">
        <v>57</v>
      </c>
      <c r="I874" t="s">
        <v>5</v>
      </c>
      <c r="K874" t="str">
        <f>IF(J874="","Not Provided",VLOOKUP(J874,YOE_correlation[],2,TRUE))</f>
        <v>Not Provided</v>
      </c>
      <c r="L874" s="2">
        <v>75</v>
      </c>
      <c r="M874">
        <f t="shared" si="74"/>
        <v>75</v>
      </c>
      <c r="N874">
        <v>2.1</v>
      </c>
      <c r="O874" t="s">
        <v>53</v>
      </c>
      <c r="P874" t="str">
        <f t="shared" si="75"/>
        <v>Active</v>
      </c>
      <c r="R874" s="6" t="str">
        <f t="shared" si="76"/>
        <v>Not Rated</v>
      </c>
    </row>
    <row r="875" spans="1:18" x14ac:dyDescent="0.45">
      <c r="A875" t="s">
        <v>1807</v>
      </c>
      <c r="B875" t="s">
        <v>1808</v>
      </c>
      <c r="C875" t="str">
        <f t="shared" ref="C875:C877" si="77">B875</f>
        <v>Courtney Burton</v>
      </c>
      <c r="D875" t="s">
        <v>62</v>
      </c>
      <c r="E875" t="str">
        <f t="shared" si="73"/>
        <v>Female</v>
      </c>
      <c r="F875">
        <v>36</v>
      </c>
      <c r="G875" t="s">
        <v>97</v>
      </c>
      <c r="H875" t="s">
        <v>98</v>
      </c>
      <c r="I875" t="s">
        <v>58</v>
      </c>
      <c r="J875">
        <v>0</v>
      </c>
      <c r="K875" t="str">
        <f>IF(J875="","Not Provided",VLOOKUP(J875,YOE_correlation[],2,TRUE))</f>
        <v>1. Entry-level</v>
      </c>
      <c r="L875">
        <v>75</v>
      </c>
      <c r="M875">
        <f t="shared" si="74"/>
        <v>75</v>
      </c>
      <c r="N875">
        <v>1.5</v>
      </c>
      <c r="P875" t="str">
        <f t="shared" si="75"/>
        <v>Not Reported</v>
      </c>
      <c r="Q875" s="1">
        <v>0.73</v>
      </c>
      <c r="R875" s="6">
        <f t="shared" si="76"/>
        <v>0.73</v>
      </c>
    </row>
    <row r="876" spans="1:18" x14ac:dyDescent="0.45">
      <c r="A876" t="s">
        <v>1809</v>
      </c>
      <c r="B876" t="s">
        <v>1810</v>
      </c>
      <c r="C876" t="str">
        <f t="shared" si="77"/>
        <v>Gerald Taylor</v>
      </c>
      <c r="D876" t="s">
        <v>77</v>
      </c>
      <c r="E876" t="str">
        <f t="shared" si="73"/>
        <v>Male</v>
      </c>
      <c r="F876">
        <v>20</v>
      </c>
      <c r="G876" t="s">
        <v>108</v>
      </c>
      <c r="H876" t="s">
        <v>109</v>
      </c>
      <c r="I876" t="s">
        <v>23</v>
      </c>
      <c r="J876">
        <v>2</v>
      </c>
      <c r="K876" t="str">
        <f>IF(J876="","Not Provided",VLOOKUP(J876,YOE_correlation[],2,TRUE))</f>
        <v>1. Entry-level</v>
      </c>
      <c r="L876" t="s">
        <v>94</v>
      </c>
      <c r="M876">
        <f t="shared" si="74"/>
        <v>30</v>
      </c>
      <c r="N876">
        <v>1.7</v>
      </c>
      <c r="O876" t="b">
        <v>1</v>
      </c>
      <c r="P876" t="str">
        <f t="shared" si="75"/>
        <v>Active</v>
      </c>
      <c r="Q876" s="1">
        <v>0.6</v>
      </c>
      <c r="R876" s="6">
        <f t="shared" si="76"/>
        <v>0.6</v>
      </c>
    </row>
    <row r="877" spans="1:18" x14ac:dyDescent="0.45">
      <c r="A877" t="s">
        <v>1811</v>
      </c>
      <c r="B877" t="s">
        <v>1812</v>
      </c>
      <c r="C877" t="str">
        <f t="shared" si="77"/>
        <v>Mary Ward</v>
      </c>
      <c r="D877" t="s">
        <v>2</v>
      </c>
      <c r="E877" t="str">
        <f t="shared" si="73"/>
        <v>Female</v>
      </c>
      <c r="F877">
        <v>40</v>
      </c>
      <c r="G877" t="s">
        <v>173</v>
      </c>
      <c r="H877" t="s">
        <v>57</v>
      </c>
      <c r="I877" t="s">
        <v>31</v>
      </c>
      <c r="K877" t="str">
        <f>IF(J877="","Not Provided",VLOOKUP(J877,YOE_correlation[],2,TRUE))</f>
        <v>Not Provided</v>
      </c>
      <c r="M877" t="str">
        <f t="shared" si="74"/>
        <v/>
      </c>
      <c r="N877">
        <v>1.2</v>
      </c>
      <c r="O877">
        <v>1</v>
      </c>
      <c r="P877" t="str">
        <f t="shared" si="75"/>
        <v>Active</v>
      </c>
      <c r="Q877" s="1">
        <v>0.67</v>
      </c>
      <c r="R877" s="6">
        <f t="shared" si="76"/>
        <v>0.67</v>
      </c>
    </row>
    <row r="878" spans="1:18" x14ac:dyDescent="0.45">
      <c r="A878" t="s">
        <v>1813</v>
      </c>
      <c r="B878" t="s">
        <v>1814</v>
      </c>
      <c r="C878" t="str">
        <f>_xlfn.TEXTAFTER(B878,". ",)</f>
        <v>Lisa Beard DVM</v>
      </c>
      <c r="D878" t="s">
        <v>26</v>
      </c>
      <c r="E878" t="str">
        <f t="shared" si="73"/>
        <v>Female</v>
      </c>
      <c r="F878">
        <v>30</v>
      </c>
      <c r="G878" t="s">
        <v>78</v>
      </c>
      <c r="H878" t="s">
        <v>79</v>
      </c>
      <c r="I878" t="s">
        <v>11</v>
      </c>
      <c r="J878">
        <v>6</v>
      </c>
      <c r="K878" t="str">
        <f>IF(J878="","Not Provided",VLOOKUP(J878,YOE_correlation[],2,TRUE))</f>
        <v>2. Intermediate</v>
      </c>
      <c r="L878">
        <v>75</v>
      </c>
      <c r="M878">
        <f t="shared" si="74"/>
        <v>75</v>
      </c>
      <c r="N878">
        <v>0</v>
      </c>
      <c r="O878" t="b">
        <v>0</v>
      </c>
      <c r="P878" t="str">
        <f t="shared" si="75"/>
        <v>Not Active</v>
      </c>
      <c r="Q878" s="1">
        <v>0.8</v>
      </c>
      <c r="R878" s="6">
        <f t="shared" si="76"/>
        <v>0.8</v>
      </c>
    </row>
    <row r="879" spans="1:18" x14ac:dyDescent="0.45">
      <c r="A879" t="s">
        <v>1815</v>
      </c>
      <c r="B879" t="s">
        <v>1816</v>
      </c>
      <c r="C879" t="str">
        <f t="shared" ref="C879:C880" si="78">B879</f>
        <v>Larry Wallace</v>
      </c>
      <c r="D879" t="s">
        <v>82</v>
      </c>
      <c r="E879" t="str">
        <f t="shared" si="73"/>
        <v>Male</v>
      </c>
      <c r="F879">
        <v>51</v>
      </c>
      <c r="G879" t="s">
        <v>9</v>
      </c>
      <c r="H879" t="s">
        <v>10</v>
      </c>
      <c r="I879" t="s">
        <v>18</v>
      </c>
      <c r="J879">
        <v>21</v>
      </c>
      <c r="K879" t="str">
        <f>IF(J879="","Not Provided",VLOOKUP(J879,YOE_correlation[],2,TRUE))</f>
        <v>5. Expert / Veteran</v>
      </c>
      <c r="L879">
        <v>20</v>
      </c>
      <c r="M879">
        <f t="shared" si="74"/>
        <v>20</v>
      </c>
      <c r="O879" t="s">
        <v>59</v>
      </c>
      <c r="P879" t="str">
        <f t="shared" si="75"/>
        <v>Active</v>
      </c>
      <c r="R879" s="6" t="str">
        <f t="shared" si="76"/>
        <v>Not Rated</v>
      </c>
    </row>
    <row r="880" spans="1:18" x14ac:dyDescent="0.45">
      <c r="A880" t="s">
        <v>1817</v>
      </c>
      <c r="B880" t="s">
        <v>1818</v>
      </c>
      <c r="C880" t="str">
        <f t="shared" si="78"/>
        <v>Jeremiah Thompson</v>
      </c>
      <c r="D880" t="s">
        <v>82</v>
      </c>
      <c r="E880" t="str">
        <f t="shared" si="73"/>
        <v>Male</v>
      </c>
      <c r="F880">
        <v>46</v>
      </c>
      <c r="G880" t="s">
        <v>44</v>
      </c>
      <c r="H880" t="s">
        <v>10</v>
      </c>
      <c r="I880" t="s">
        <v>58</v>
      </c>
      <c r="J880">
        <v>24</v>
      </c>
      <c r="K880" t="str">
        <f>IF(J880="","Not Provided",VLOOKUP(J880,YOE_correlation[],2,TRUE))</f>
        <v>5. Expert / Veteran</v>
      </c>
      <c r="L880">
        <v>40</v>
      </c>
      <c r="M880">
        <f t="shared" si="74"/>
        <v>40</v>
      </c>
      <c r="N880">
        <v>3.3</v>
      </c>
      <c r="O880">
        <v>1</v>
      </c>
      <c r="P880" t="str">
        <f t="shared" si="75"/>
        <v>Active</v>
      </c>
      <c r="Q880" s="1">
        <v>0.87</v>
      </c>
      <c r="R880" s="6">
        <f t="shared" si="76"/>
        <v>0.87</v>
      </c>
    </row>
    <row r="881" spans="1:18" x14ac:dyDescent="0.45">
      <c r="A881" t="s">
        <v>1819</v>
      </c>
      <c r="B881" t="s">
        <v>1820</v>
      </c>
      <c r="C881" t="str">
        <f>_xlfn.TEXTAFTER(B881,". ",)</f>
        <v>Jessica Williams DVM</v>
      </c>
      <c r="D881" t="s">
        <v>8</v>
      </c>
      <c r="E881" t="str">
        <f t="shared" si="73"/>
        <v>Female</v>
      </c>
      <c r="F881">
        <v>25</v>
      </c>
      <c r="G881" t="s">
        <v>97</v>
      </c>
      <c r="H881" t="s">
        <v>98</v>
      </c>
      <c r="I881" t="s">
        <v>31</v>
      </c>
      <c r="J881">
        <v>6</v>
      </c>
      <c r="K881" t="str">
        <f>IF(J881="","Not Provided",VLOOKUP(J881,YOE_correlation[],2,TRUE))</f>
        <v>2. Intermediate</v>
      </c>
      <c r="L881">
        <v>20</v>
      </c>
      <c r="M881">
        <f t="shared" si="74"/>
        <v>20</v>
      </c>
      <c r="N881">
        <v>2.1</v>
      </c>
      <c r="O881" t="s">
        <v>143</v>
      </c>
      <c r="P881" t="str">
        <f t="shared" si="75"/>
        <v>Not Active</v>
      </c>
      <c r="R881" s="6" t="str">
        <f t="shared" si="76"/>
        <v>Not Rated</v>
      </c>
    </row>
    <row r="882" spans="1:18" x14ac:dyDescent="0.45">
      <c r="A882" t="s">
        <v>1821</v>
      </c>
      <c r="B882" t="s">
        <v>1822</v>
      </c>
      <c r="C882" t="str">
        <f t="shared" ref="C882:C923" si="79">B882</f>
        <v>Martin Moreno</v>
      </c>
      <c r="D882" t="s">
        <v>15</v>
      </c>
      <c r="E882" t="str">
        <f t="shared" si="73"/>
        <v>Male</v>
      </c>
      <c r="F882">
        <v>53</v>
      </c>
      <c r="G882" t="s">
        <v>29</v>
      </c>
      <c r="H882" t="s">
        <v>30</v>
      </c>
      <c r="I882" t="s">
        <v>23</v>
      </c>
      <c r="J882">
        <v>32</v>
      </c>
      <c r="K882" t="str">
        <f>IF(J882="","Not Provided",VLOOKUP(J882,YOE_correlation[],2,TRUE))</f>
        <v>5. Expert / Veteran</v>
      </c>
      <c r="L882">
        <v>50</v>
      </c>
      <c r="M882">
        <f t="shared" si="74"/>
        <v>50</v>
      </c>
      <c r="O882">
        <v>1</v>
      </c>
      <c r="P882" t="str">
        <f t="shared" si="75"/>
        <v>Active</v>
      </c>
      <c r="R882" s="6" t="str">
        <f t="shared" si="76"/>
        <v>Not Rated</v>
      </c>
    </row>
    <row r="883" spans="1:18" x14ac:dyDescent="0.45">
      <c r="A883" t="s">
        <v>1823</v>
      </c>
      <c r="B883" t="s">
        <v>1824</v>
      </c>
      <c r="C883" t="str">
        <f t="shared" si="79"/>
        <v>Yolanda Proctor</v>
      </c>
      <c r="D883" t="s">
        <v>8</v>
      </c>
      <c r="E883" t="str">
        <f t="shared" si="73"/>
        <v>Female</v>
      </c>
      <c r="F883">
        <v>50</v>
      </c>
      <c r="G883" t="s">
        <v>123</v>
      </c>
      <c r="H883" t="s">
        <v>124</v>
      </c>
      <c r="I883" t="s">
        <v>11</v>
      </c>
      <c r="J883">
        <v>31</v>
      </c>
      <c r="K883" t="str">
        <f>IF(J883="","Not Provided",VLOOKUP(J883,YOE_correlation[],2,TRUE))</f>
        <v>5. Expert / Veteran</v>
      </c>
      <c r="L883" t="s">
        <v>12</v>
      </c>
      <c r="M883">
        <f t="shared" si="74"/>
        <v>100</v>
      </c>
      <c r="N883">
        <v>2.9</v>
      </c>
      <c r="O883" t="s">
        <v>59</v>
      </c>
      <c r="P883" t="str">
        <f t="shared" si="75"/>
        <v>Active</v>
      </c>
      <c r="Q883" s="1">
        <v>0.89</v>
      </c>
      <c r="R883" s="6">
        <f t="shared" si="76"/>
        <v>0.89</v>
      </c>
    </row>
    <row r="884" spans="1:18" x14ac:dyDescent="0.45">
      <c r="A884" t="s">
        <v>1825</v>
      </c>
      <c r="B884" t="s">
        <v>1826</v>
      </c>
      <c r="C884" t="str">
        <f t="shared" si="79"/>
        <v>Allen Turner</v>
      </c>
      <c r="D884" t="s">
        <v>15</v>
      </c>
      <c r="E884" t="str">
        <f t="shared" si="73"/>
        <v>Male</v>
      </c>
      <c r="F884">
        <v>45</v>
      </c>
      <c r="G884" t="s">
        <v>97</v>
      </c>
      <c r="H884" t="s">
        <v>98</v>
      </c>
      <c r="I884" t="s">
        <v>31</v>
      </c>
      <c r="K884" t="str">
        <f>IF(J884="","Not Provided",VLOOKUP(J884,YOE_correlation[],2,TRUE))</f>
        <v>Not Provided</v>
      </c>
      <c r="L884" t="s">
        <v>296</v>
      </c>
      <c r="M884">
        <f t="shared" si="74"/>
        <v>20</v>
      </c>
      <c r="N884">
        <v>3.3</v>
      </c>
      <c r="O884" t="b">
        <v>1</v>
      </c>
      <c r="P884" t="str">
        <f t="shared" si="75"/>
        <v>Active</v>
      </c>
      <c r="Q884" s="1">
        <v>0.93</v>
      </c>
      <c r="R884" s="6">
        <f t="shared" si="76"/>
        <v>0.93</v>
      </c>
    </row>
    <row r="885" spans="1:18" x14ac:dyDescent="0.45">
      <c r="A885" t="s">
        <v>1827</v>
      </c>
      <c r="B885" t="s">
        <v>1828</v>
      </c>
      <c r="C885" t="str">
        <f t="shared" si="79"/>
        <v>Beth Huff</v>
      </c>
      <c r="D885" t="s">
        <v>22</v>
      </c>
      <c r="E885" t="str">
        <f t="shared" si="73"/>
        <v>Female</v>
      </c>
      <c r="F885">
        <v>48</v>
      </c>
      <c r="G885" t="s">
        <v>112</v>
      </c>
      <c r="H885" t="s">
        <v>10</v>
      </c>
      <c r="I885" t="s">
        <v>63</v>
      </c>
      <c r="J885">
        <v>24</v>
      </c>
      <c r="K885" t="str">
        <f>IF(J885="","Not Provided",VLOOKUP(J885,YOE_correlation[],2,TRUE))</f>
        <v>5. Expert / Veteran</v>
      </c>
      <c r="L885">
        <v>100</v>
      </c>
      <c r="M885">
        <f t="shared" si="74"/>
        <v>100</v>
      </c>
      <c r="N885">
        <v>4.8</v>
      </c>
      <c r="O885">
        <v>1</v>
      </c>
      <c r="P885" t="str">
        <f t="shared" si="75"/>
        <v>Active</v>
      </c>
      <c r="Q885" s="1">
        <v>0.84</v>
      </c>
      <c r="R885" s="6">
        <f t="shared" si="76"/>
        <v>0.84</v>
      </c>
    </row>
    <row r="886" spans="1:18" x14ac:dyDescent="0.45">
      <c r="A886" t="s">
        <v>1829</v>
      </c>
      <c r="B886" t="s">
        <v>1830</v>
      </c>
      <c r="C886" t="str">
        <f t="shared" si="79"/>
        <v>John Mckinney</v>
      </c>
      <c r="D886" t="s">
        <v>47</v>
      </c>
      <c r="E886" t="str">
        <f t="shared" si="73"/>
        <v>Male</v>
      </c>
      <c r="F886">
        <v>30</v>
      </c>
      <c r="G886" t="s">
        <v>35</v>
      </c>
      <c r="H886" t="s">
        <v>36</v>
      </c>
      <c r="I886" t="s">
        <v>74</v>
      </c>
      <c r="K886" t="str">
        <f>IF(J886="","Not Provided",VLOOKUP(J886,YOE_correlation[],2,TRUE))</f>
        <v>Not Provided</v>
      </c>
      <c r="L886" s="2">
        <v>100</v>
      </c>
      <c r="M886">
        <f t="shared" si="74"/>
        <v>100</v>
      </c>
      <c r="N886">
        <v>4.5</v>
      </c>
      <c r="P886" t="str">
        <f t="shared" si="75"/>
        <v>Not Reported</v>
      </c>
      <c r="Q886" s="1">
        <v>0.78</v>
      </c>
      <c r="R886" s="6">
        <f t="shared" si="76"/>
        <v>0.78</v>
      </c>
    </row>
    <row r="887" spans="1:18" x14ac:dyDescent="0.45">
      <c r="A887" t="s">
        <v>1831</v>
      </c>
      <c r="B887" t="s">
        <v>549</v>
      </c>
      <c r="C887" t="str">
        <f t="shared" si="79"/>
        <v>Sarah Ho</v>
      </c>
      <c r="D887" t="s">
        <v>22</v>
      </c>
      <c r="E887" t="str">
        <f t="shared" si="73"/>
        <v>Female</v>
      </c>
      <c r="F887">
        <v>33</v>
      </c>
      <c r="G887" t="s">
        <v>29</v>
      </c>
      <c r="H887" t="s">
        <v>30</v>
      </c>
      <c r="I887" t="s">
        <v>58</v>
      </c>
      <c r="J887">
        <v>6</v>
      </c>
      <c r="K887" t="str">
        <f>IF(J887="","Not Provided",VLOOKUP(J887,YOE_correlation[],2,TRUE))</f>
        <v>2. Intermediate</v>
      </c>
      <c r="L887" s="2">
        <v>50</v>
      </c>
      <c r="M887">
        <f t="shared" si="74"/>
        <v>50</v>
      </c>
      <c r="N887">
        <v>3.1</v>
      </c>
      <c r="O887" t="s">
        <v>143</v>
      </c>
      <c r="P887" t="str">
        <f t="shared" si="75"/>
        <v>Not Active</v>
      </c>
      <c r="Q887" s="1">
        <v>0.9</v>
      </c>
      <c r="R887" s="6">
        <f t="shared" si="76"/>
        <v>0.9</v>
      </c>
    </row>
    <row r="888" spans="1:18" x14ac:dyDescent="0.45">
      <c r="A888" t="s">
        <v>1832</v>
      </c>
      <c r="B888" t="s">
        <v>1833</v>
      </c>
      <c r="C888" t="str">
        <f t="shared" si="79"/>
        <v>Lindsey Wang</v>
      </c>
      <c r="D888" t="s">
        <v>22</v>
      </c>
      <c r="E888" t="str">
        <f t="shared" si="73"/>
        <v>Female</v>
      </c>
      <c r="F888">
        <v>50</v>
      </c>
      <c r="G888" t="s">
        <v>52</v>
      </c>
      <c r="H888" t="s">
        <v>10</v>
      </c>
      <c r="I888" t="s">
        <v>74</v>
      </c>
      <c r="J888">
        <v>11</v>
      </c>
      <c r="K888" t="str">
        <f>IF(J888="","Not Provided",VLOOKUP(J888,YOE_correlation[],2,TRUE))</f>
        <v>3. Experienced</v>
      </c>
      <c r="M888" t="str">
        <f t="shared" si="74"/>
        <v/>
      </c>
      <c r="N888">
        <v>4.9000000000000004</v>
      </c>
      <c r="O888">
        <v>1</v>
      </c>
      <c r="P888" t="str">
        <f t="shared" si="75"/>
        <v>Active</v>
      </c>
      <c r="Q888" s="1">
        <v>0.88</v>
      </c>
      <c r="R888" s="6">
        <f t="shared" si="76"/>
        <v>0.88</v>
      </c>
    </row>
    <row r="889" spans="1:18" x14ac:dyDescent="0.45">
      <c r="A889" t="s">
        <v>1834</v>
      </c>
      <c r="B889" t="s">
        <v>1835</v>
      </c>
      <c r="C889" t="str">
        <f t="shared" si="79"/>
        <v>Margaret Schwartz</v>
      </c>
      <c r="D889" t="s">
        <v>62</v>
      </c>
      <c r="E889" t="str">
        <f t="shared" si="73"/>
        <v>Female</v>
      </c>
      <c r="F889">
        <v>24</v>
      </c>
      <c r="G889" t="s">
        <v>35</v>
      </c>
      <c r="H889" t="s">
        <v>36</v>
      </c>
      <c r="I889" t="s">
        <v>37</v>
      </c>
      <c r="K889" t="str">
        <f>IF(J889="","Not Provided",VLOOKUP(J889,YOE_correlation[],2,TRUE))</f>
        <v>Not Provided</v>
      </c>
      <c r="L889" s="2">
        <v>20</v>
      </c>
      <c r="M889">
        <f t="shared" si="74"/>
        <v>20</v>
      </c>
      <c r="N889">
        <v>0</v>
      </c>
      <c r="O889">
        <v>0</v>
      </c>
      <c r="P889" t="str">
        <f t="shared" si="75"/>
        <v>Not Active</v>
      </c>
      <c r="Q889" s="1">
        <v>0.76</v>
      </c>
      <c r="R889" s="6">
        <f t="shared" si="76"/>
        <v>0.76</v>
      </c>
    </row>
    <row r="890" spans="1:18" x14ac:dyDescent="0.45">
      <c r="A890" t="s">
        <v>1836</v>
      </c>
      <c r="B890" t="s">
        <v>1837</v>
      </c>
      <c r="C890" t="str">
        <f t="shared" si="79"/>
        <v>Kyle Ray</v>
      </c>
      <c r="D890" t="s">
        <v>15</v>
      </c>
      <c r="E890" t="str">
        <f t="shared" si="73"/>
        <v>Male</v>
      </c>
      <c r="F890">
        <v>38</v>
      </c>
      <c r="G890" t="s">
        <v>3</v>
      </c>
      <c r="H890" t="s">
        <v>4</v>
      </c>
      <c r="I890" t="s">
        <v>23</v>
      </c>
      <c r="J890">
        <v>14</v>
      </c>
      <c r="K890" t="str">
        <f>IF(J890="","Not Provided",VLOOKUP(J890,YOE_correlation[],2,TRUE))</f>
        <v>3. Experienced</v>
      </c>
      <c r="L890">
        <v>75</v>
      </c>
      <c r="M890">
        <f t="shared" si="74"/>
        <v>75</v>
      </c>
      <c r="N890">
        <v>1.5</v>
      </c>
      <c r="O890" t="s">
        <v>19</v>
      </c>
      <c r="P890" t="str">
        <f t="shared" si="75"/>
        <v>Not Active</v>
      </c>
      <c r="Q890" s="1">
        <v>0.62</v>
      </c>
      <c r="R890" s="6">
        <f t="shared" si="76"/>
        <v>0.62</v>
      </c>
    </row>
    <row r="891" spans="1:18" x14ac:dyDescent="0.45">
      <c r="A891" t="s">
        <v>1838</v>
      </c>
      <c r="B891" t="s">
        <v>1839</v>
      </c>
      <c r="C891" t="str">
        <f t="shared" si="79"/>
        <v>Isaac Hebert</v>
      </c>
      <c r="D891" t="s">
        <v>47</v>
      </c>
      <c r="E891" t="str">
        <f t="shared" si="73"/>
        <v>Male</v>
      </c>
      <c r="F891">
        <v>56</v>
      </c>
      <c r="G891" t="s">
        <v>70</v>
      </c>
      <c r="H891" t="s">
        <v>71</v>
      </c>
      <c r="I891" t="s">
        <v>74</v>
      </c>
      <c r="J891">
        <v>2</v>
      </c>
      <c r="K891" t="str">
        <f>IF(J891="","Not Provided",VLOOKUP(J891,YOE_correlation[],2,TRUE))</f>
        <v>1. Entry-level</v>
      </c>
      <c r="L891" s="2">
        <v>75</v>
      </c>
      <c r="M891">
        <f t="shared" si="74"/>
        <v>75</v>
      </c>
      <c r="N891">
        <v>2.4</v>
      </c>
      <c r="O891" t="s">
        <v>19</v>
      </c>
      <c r="P891" t="str">
        <f t="shared" si="75"/>
        <v>Not Active</v>
      </c>
      <c r="R891" s="6" t="str">
        <f t="shared" si="76"/>
        <v>Not Rated</v>
      </c>
    </row>
    <row r="892" spans="1:18" x14ac:dyDescent="0.45">
      <c r="A892" t="s">
        <v>1840</v>
      </c>
      <c r="B892" t="s">
        <v>1841</v>
      </c>
      <c r="C892" t="str">
        <f t="shared" si="79"/>
        <v>Michele Jones</v>
      </c>
      <c r="D892" t="s">
        <v>2</v>
      </c>
      <c r="E892" t="str">
        <f t="shared" si="73"/>
        <v>Female</v>
      </c>
      <c r="F892">
        <v>41</v>
      </c>
      <c r="G892" t="s">
        <v>108</v>
      </c>
      <c r="H892" t="s">
        <v>109</v>
      </c>
      <c r="I892" t="s">
        <v>74</v>
      </c>
      <c r="J892">
        <v>2</v>
      </c>
      <c r="K892" t="str">
        <f>IF(J892="","Not Provided",VLOOKUP(J892,YOE_correlation[],2,TRUE))</f>
        <v>1. Entry-level</v>
      </c>
      <c r="L892" t="s">
        <v>12</v>
      </c>
      <c r="M892">
        <f t="shared" si="74"/>
        <v>100</v>
      </c>
      <c r="N892">
        <v>4.5</v>
      </c>
      <c r="O892" t="s">
        <v>19</v>
      </c>
      <c r="P892" t="str">
        <f t="shared" si="75"/>
        <v>Not Active</v>
      </c>
      <c r="Q892">
        <v>75</v>
      </c>
      <c r="R892" s="6">
        <f t="shared" si="76"/>
        <v>0.75</v>
      </c>
    </row>
    <row r="893" spans="1:18" x14ac:dyDescent="0.45">
      <c r="A893" t="s">
        <v>1842</v>
      </c>
      <c r="B893" t="s">
        <v>1843</v>
      </c>
      <c r="C893" t="str">
        <f t="shared" si="79"/>
        <v>Austin Allen</v>
      </c>
      <c r="D893" t="s">
        <v>82</v>
      </c>
      <c r="E893" t="str">
        <f t="shared" si="73"/>
        <v>Male</v>
      </c>
      <c r="G893" t="s">
        <v>3</v>
      </c>
      <c r="H893" t="s">
        <v>4</v>
      </c>
      <c r="I893" t="s">
        <v>58</v>
      </c>
      <c r="J893">
        <v>11</v>
      </c>
      <c r="K893" t="str">
        <f>IF(J893="","Not Provided",VLOOKUP(J893,YOE_correlation[],2,TRUE))</f>
        <v>3. Experienced</v>
      </c>
      <c r="L893" t="s">
        <v>12</v>
      </c>
      <c r="M893">
        <f t="shared" si="74"/>
        <v>100</v>
      </c>
      <c r="N893">
        <v>2.5</v>
      </c>
      <c r="O893" t="s">
        <v>53</v>
      </c>
      <c r="P893" t="str">
        <f t="shared" si="75"/>
        <v>Active</v>
      </c>
      <c r="Q893">
        <v>80</v>
      </c>
      <c r="R893" s="6">
        <f t="shared" si="76"/>
        <v>0.8</v>
      </c>
    </row>
    <row r="894" spans="1:18" x14ac:dyDescent="0.45">
      <c r="A894" t="s">
        <v>1844</v>
      </c>
      <c r="B894" t="s">
        <v>1845</v>
      </c>
      <c r="C894" t="str">
        <f t="shared" si="79"/>
        <v>Haley Castro</v>
      </c>
      <c r="D894" t="s">
        <v>2</v>
      </c>
      <c r="E894" t="str">
        <f t="shared" si="73"/>
        <v>Female</v>
      </c>
      <c r="F894">
        <v>42</v>
      </c>
      <c r="G894" t="s">
        <v>16</v>
      </c>
      <c r="H894" t="s">
        <v>17</v>
      </c>
      <c r="I894" t="s">
        <v>18</v>
      </c>
      <c r="J894">
        <v>13</v>
      </c>
      <c r="K894" t="str">
        <f>IF(J894="","Not Provided",VLOOKUP(J894,YOE_correlation[],2,TRUE))</f>
        <v>3. Experienced</v>
      </c>
      <c r="L894">
        <v>30</v>
      </c>
      <c r="M894">
        <f t="shared" si="74"/>
        <v>30</v>
      </c>
      <c r="N894">
        <v>3.3</v>
      </c>
      <c r="P894" t="str">
        <f t="shared" si="75"/>
        <v>Not Reported</v>
      </c>
      <c r="Q894" s="1">
        <v>0.63</v>
      </c>
      <c r="R894" s="6">
        <f t="shared" si="76"/>
        <v>0.63</v>
      </c>
    </row>
    <row r="895" spans="1:18" x14ac:dyDescent="0.45">
      <c r="A895" t="s">
        <v>1846</v>
      </c>
      <c r="B895" t="s">
        <v>1847</v>
      </c>
      <c r="C895" t="str">
        <f t="shared" si="79"/>
        <v>David Armstrong</v>
      </c>
      <c r="D895" t="s">
        <v>82</v>
      </c>
      <c r="E895" t="str">
        <f t="shared" si="73"/>
        <v>Male</v>
      </c>
      <c r="F895">
        <v>26</v>
      </c>
      <c r="G895" t="s">
        <v>78</v>
      </c>
      <c r="H895" t="s">
        <v>79</v>
      </c>
      <c r="I895" t="s">
        <v>5</v>
      </c>
      <c r="J895">
        <v>7</v>
      </c>
      <c r="K895" t="str">
        <f>IF(J895="","Not Provided",VLOOKUP(J895,YOE_correlation[],2,TRUE))</f>
        <v>2. Intermediate</v>
      </c>
      <c r="L895">
        <v>75</v>
      </c>
      <c r="M895">
        <f t="shared" si="74"/>
        <v>75</v>
      </c>
      <c r="N895">
        <v>3</v>
      </c>
      <c r="P895" t="str">
        <f t="shared" si="75"/>
        <v>Not Reported</v>
      </c>
      <c r="Q895" s="1">
        <v>0.84</v>
      </c>
      <c r="R895" s="6">
        <f t="shared" si="76"/>
        <v>0.84</v>
      </c>
    </row>
    <row r="896" spans="1:18" x14ac:dyDescent="0.45">
      <c r="A896" t="s">
        <v>1848</v>
      </c>
      <c r="B896" t="s">
        <v>1849</v>
      </c>
      <c r="C896" t="str">
        <f t="shared" si="79"/>
        <v>Wendy Mitchell</v>
      </c>
      <c r="D896" t="s">
        <v>2</v>
      </c>
      <c r="E896" t="str">
        <f t="shared" si="73"/>
        <v>Female</v>
      </c>
      <c r="F896">
        <v>44</v>
      </c>
      <c r="G896" t="s">
        <v>112</v>
      </c>
      <c r="H896" t="s">
        <v>10</v>
      </c>
      <c r="I896" t="s">
        <v>63</v>
      </c>
      <c r="J896">
        <v>25</v>
      </c>
      <c r="K896" t="str">
        <f>IF(J896="","Not Provided",VLOOKUP(J896,YOE_correlation[],2,TRUE))</f>
        <v>5. Expert / Veteran</v>
      </c>
      <c r="L896">
        <v>75</v>
      </c>
      <c r="M896">
        <f t="shared" si="74"/>
        <v>75</v>
      </c>
      <c r="N896">
        <v>2.7</v>
      </c>
      <c r="O896">
        <v>1</v>
      </c>
      <c r="P896" t="str">
        <f t="shared" si="75"/>
        <v>Active</v>
      </c>
      <c r="Q896">
        <v>78</v>
      </c>
      <c r="R896" s="6">
        <f t="shared" si="76"/>
        <v>0.78</v>
      </c>
    </row>
    <row r="897" spans="1:18" x14ac:dyDescent="0.45">
      <c r="A897" t="s">
        <v>1850</v>
      </c>
      <c r="B897" t="s">
        <v>1851</v>
      </c>
      <c r="C897" t="str">
        <f t="shared" si="79"/>
        <v>Anthony Hernandez</v>
      </c>
      <c r="D897" t="s">
        <v>47</v>
      </c>
      <c r="E897" t="str">
        <f t="shared" si="73"/>
        <v>Male</v>
      </c>
      <c r="F897">
        <v>46</v>
      </c>
      <c r="G897" t="s">
        <v>112</v>
      </c>
      <c r="H897" t="s">
        <v>10</v>
      </c>
      <c r="I897" t="s">
        <v>18</v>
      </c>
      <c r="J897">
        <v>20</v>
      </c>
      <c r="K897" t="str">
        <f>IF(J897="","Not Provided",VLOOKUP(J897,YOE_correlation[],2,TRUE))</f>
        <v>4. Senior</v>
      </c>
      <c r="L897" s="2">
        <v>20</v>
      </c>
      <c r="M897">
        <f t="shared" si="74"/>
        <v>20</v>
      </c>
      <c r="N897">
        <v>1.2</v>
      </c>
      <c r="O897" t="b">
        <v>0</v>
      </c>
      <c r="P897" t="str">
        <f t="shared" si="75"/>
        <v>Not Active</v>
      </c>
      <c r="Q897" s="1">
        <v>0.74</v>
      </c>
      <c r="R897" s="6">
        <f t="shared" si="76"/>
        <v>0.74</v>
      </c>
    </row>
    <row r="898" spans="1:18" x14ac:dyDescent="0.45">
      <c r="A898" t="s">
        <v>1852</v>
      </c>
      <c r="B898" t="s">
        <v>1853</v>
      </c>
      <c r="C898" t="str">
        <f t="shared" si="79"/>
        <v>Erica Johnson</v>
      </c>
      <c r="D898" t="s">
        <v>26</v>
      </c>
      <c r="E898" t="str">
        <f t="shared" si="73"/>
        <v>Female</v>
      </c>
      <c r="F898">
        <v>36</v>
      </c>
      <c r="G898" t="s">
        <v>44</v>
      </c>
      <c r="H898" t="s">
        <v>10</v>
      </c>
      <c r="I898" t="s">
        <v>58</v>
      </c>
      <c r="J898">
        <v>8</v>
      </c>
      <c r="K898" t="str">
        <f>IF(J898="","Not Provided",VLOOKUP(J898,YOE_correlation[],2,TRUE))</f>
        <v>2. Intermediate</v>
      </c>
      <c r="L898">
        <v>50</v>
      </c>
      <c r="M898">
        <f t="shared" si="74"/>
        <v>50</v>
      </c>
      <c r="N898">
        <v>4.3</v>
      </c>
      <c r="O898">
        <v>0</v>
      </c>
      <c r="P898" t="str">
        <f t="shared" si="75"/>
        <v>Not Active</v>
      </c>
      <c r="Q898" s="1">
        <v>0.9</v>
      </c>
      <c r="R898" s="6">
        <f t="shared" si="76"/>
        <v>0.9</v>
      </c>
    </row>
    <row r="899" spans="1:18" x14ac:dyDescent="0.45">
      <c r="A899" t="s">
        <v>1854</v>
      </c>
      <c r="B899" t="s">
        <v>1855</v>
      </c>
      <c r="C899" t="str">
        <f t="shared" si="79"/>
        <v>Randall Barrett</v>
      </c>
      <c r="D899" t="s">
        <v>82</v>
      </c>
      <c r="E899" t="str">
        <f t="shared" ref="E899:E962" si="80">IF(LOWER(LEFT(D899,1))="f", "Female", "Male")</f>
        <v>Male</v>
      </c>
      <c r="F899">
        <v>26</v>
      </c>
      <c r="G899" t="s">
        <v>29</v>
      </c>
      <c r="H899" t="s">
        <v>30</v>
      </c>
      <c r="I899" t="s">
        <v>31</v>
      </c>
      <c r="J899">
        <v>6</v>
      </c>
      <c r="K899" t="str">
        <f>IF(J899="","Not Provided",VLOOKUP(J899,YOE_correlation[],2,TRUE))</f>
        <v>2. Intermediate</v>
      </c>
      <c r="L899" s="2">
        <v>40</v>
      </c>
      <c r="M899">
        <f t="shared" ref="M899:M962" si="81">IFERROR(--_xlfn.REGEXREPLACE(L899,"[^0-9.]",""),"")</f>
        <v>40</v>
      </c>
      <c r="N899">
        <v>1.3</v>
      </c>
      <c r="O899">
        <v>0</v>
      </c>
      <c r="P899" t="str">
        <f t="shared" ref="P899:P962" si="82">IF(O899="","Not Reported",IF(_xlfn.REGEXTEST(TRIM(UPPER(O899)),"^(1|Y|YES|TRUE)$",1),"Active","Not Active"))</f>
        <v>Not Active</v>
      </c>
      <c r="R899" s="6" t="str">
        <f t="shared" ref="R899:R962" si="83">IF(
    Q899="",
    "Not Rated",
    IF(
        RIGHT(TRIM(Q899),1)="%",
        VALUE(_xlfn.REGEXREPLACE(Q899,"%",""))/100,
        IF(Q899&gt;1, Q899/100,Q899)
    )
)</f>
        <v>Not Rated</v>
      </c>
    </row>
    <row r="900" spans="1:18" x14ac:dyDescent="0.45">
      <c r="A900" t="s">
        <v>1856</v>
      </c>
      <c r="B900" t="s">
        <v>1857</v>
      </c>
      <c r="C900" t="str">
        <f t="shared" si="79"/>
        <v>Nathan Huff</v>
      </c>
      <c r="D900" t="s">
        <v>15</v>
      </c>
      <c r="E900" t="str">
        <f t="shared" si="80"/>
        <v>Male</v>
      </c>
      <c r="F900">
        <v>21</v>
      </c>
      <c r="G900" t="s">
        <v>16</v>
      </c>
      <c r="H900" t="s">
        <v>17</v>
      </c>
      <c r="I900" t="s">
        <v>58</v>
      </c>
      <c r="J900">
        <v>3</v>
      </c>
      <c r="K900" t="str">
        <f>IF(J900="","Not Provided",VLOOKUP(J900,YOE_correlation[],2,TRUE))</f>
        <v>1. Entry-level</v>
      </c>
      <c r="L900">
        <v>50</v>
      </c>
      <c r="M900">
        <f t="shared" si="81"/>
        <v>50</v>
      </c>
      <c r="N900">
        <v>4.5999999999999996</v>
      </c>
      <c r="O900" t="s">
        <v>59</v>
      </c>
      <c r="P900" t="str">
        <f t="shared" si="82"/>
        <v>Active</v>
      </c>
      <c r="R900" s="6" t="str">
        <f t="shared" si="83"/>
        <v>Not Rated</v>
      </c>
    </row>
    <row r="901" spans="1:18" x14ac:dyDescent="0.45">
      <c r="A901" t="s">
        <v>1858</v>
      </c>
      <c r="B901" t="s">
        <v>1859</v>
      </c>
      <c r="C901" t="str">
        <f t="shared" si="79"/>
        <v>Robin Walsh</v>
      </c>
      <c r="D901" t="s">
        <v>2</v>
      </c>
      <c r="E901" t="str">
        <f t="shared" si="80"/>
        <v>Female</v>
      </c>
      <c r="F901">
        <v>39</v>
      </c>
      <c r="G901" t="s">
        <v>35</v>
      </c>
      <c r="H901" t="s">
        <v>36</v>
      </c>
      <c r="I901" t="s">
        <v>58</v>
      </c>
      <c r="J901">
        <v>18</v>
      </c>
      <c r="K901" t="str">
        <f>IF(J901="","Not Provided",VLOOKUP(J901,YOE_correlation[],2,TRUE))</f>
        <v>4. Senior</v>
      </c>
      <c r="L901">
        <v>50</v>
      </c>
      <c r="M901">
        <f t="shared" si="81"/>
        <v>50</v>
      </c>
      <c r="N901">
        <v>2.1</v>
      </c>
      <c r="O901">
        <v>0</v>
      </c>
      <c r="P901" t="str">
        <f t="shared" si="82"/>
        <v>Not Active</v>
      </c>
      <c r="Q901">
        <v>75</v>
      </c>
      <c r="R901" s="6">
        <f t="shared" si="83"/>
        <v>0.75</v>
      </c>
    </row>
    <row r="902" spans="1:18" x14ac:dyDescent="0.45">
      <c r="A902" t="s">
        <v>1860</v>
      </c>
      <c r="B902" t="s">
        <v>1861</v>
      </c>
      <c r="C902" t="str">
        <f t="shared" si="79"/>
        <v>Yvonne Robinson</v>
      </c>
      <c r="D902" t="s">
        <v>62</v>
      </c>
      <c r="E902" t="str">
        <f t="shared" si="80"/>
        <v>Female</v>
      </c>
      <c r="F902">
        <v>37</v>
      </c>
      <c r="G902" t="s">
        <v>44</v>
      </c>
      <c r="H902" t="s">
        <v>10</v>
      </c>
      <c r="I902" t="s">
        <v>5</v>
      </c>
      <c r="J902">
        <v>18</v>
      </c>
      <c r="K902" t="str">
        <f>IF(J902="","Not Provided",VLOOKUP(J902,YOE_correlation[],2,TRUE))</f>
        <v>4. Senior</v>
      </c>
      <c r="L902">
        <v>40</v>
      </c>
      <c r="M902">
        <f t="shared" si="81"/>
        <v>40</v>
      </c>
      <c r="N902">
        <v>4.5</v>
      </c>
      <c r="O902" t="s">
        <v>143</v>
      </c>
      <c r="P902" t="str">
        <f t="shared" si="82"/>
        <v>Not Active</v>
      </c>
      <c r="Q902" s="1">
        <v>0.72</v>
      </c>
      <c r="R902" s="6">
        <f t="shared" si="83"/>
        <v>0.72</v>
      </c>
    </row>
    <row r="903" spans="1:18" x14ac:dyDescent="0.45">
      <c r="A903" t="s">
        <v>1862</v>
      </c>
      <c r="B903" t="s">
        <v>1863</v>
      </c>
      <c r="C903" t="str">
        <f t="shared" si="79"/>
        <v>Kathleen Hendrix</v>
      </c>
      <c r="D903" t="s">
        <v>62</v>
      </c>
      <c r="E903" t="str">
        <f t="shared" si="80"/>
        <v>Female</v>
      </c>
      <c r="F903">
        <v>47</v>
      </c>
      <c r="G903" t="s">
        <v>108</v>
      </c>
      <c r="H903" t="s">
        <v>109</v>
      </c>
      <c r="I903" t="s">
        <v>58</v>
      </c>
      <c r="J903">
        <v>3</v>
      </c>
      <c r="K903" t="str">
        <f>IF(J903="","Not Provided",VLOOKUP(J903,YOE_correlation[],2,TRUE))</f>
        <v>1. Entry-level</v>
      </c>
      <c r="L903">
        <v>40</v>
      </c>
      <c r="M903">
        <f t="shared" si="81"/>
        <v>40</v>
      </c>
      <c r="N903">
        <v>4.4000000000000004</v>
      </c>
      <c r="O903" t="s">
        <v>53</v>
      </c>
      <c r="P903" t="str">
        <f t="shared" si="82"/>
        <v>Active</v>
      </c>
      <c r="Q903" s="1">
        <v>0.92</v>
      </c>
      <c r="R903" s="6">
        <f t="shared" si="83"/>
        <v>0.92</v>
      </c>
    </row>
    <row r="904" spans="1:18" x14ac:dyDescent="0.45">
      <c r="A904" t="s">
        <v>1864</v>
      </c>
      <c r="B904" t="s">
        <v>1865</v>
      </c>
      <c r="C904" t="str">
        <f t="shared" si="79"/>
        <v>Jennifer Baker</v>
      </c>
      <c r="D904" t="s">
        <v>8</v>
      </c>
      <c r="E904" t="str">
        <f t="shared" si="80"/>
        <v>Female</v>
      </c>
      <c r="F904">
        <v>53</v>
      </c>
      <c r="G904" t="s">
        <v>108</v>
      </c>
      <c r="H904" t="s">
        <v>109</v>
      </c>
      <c r="I904" t="s">
        <v>18</v>
      </c>
      <c r="J904">
        <v>32</v>
      </c>
      <c r="K904" t="str">
        <f>IF(J904="","Not Provided",VLOOKUP(J904,YOE_correlation[],2,TRUE))</f>
        <v>5. Expert / Veteran</v>
      </c>
      <c r="L904" t="s">
        <v>296</v>
      </c>
      <c r="M904">
        <f t="shared" si="81"/>
        <v>20</v>
      </c>
      <c r="N904">
        <v>0</v>
      </c>
      <c r="O904" t="s">
        <v>19</v>
      </c>
      <c r="P904" t="str">
        <f t="shared" si="82"/>
        <v>Not Active</v>
      </c>
      <c r="R904" s="6" t="str">
        <f t="shared" si="83"/>
        <v>Not Rated</v>
      </c>
    </row>
    <row r="905" spans="1:18" x14ac:dyDescent="0.45">
      <c r="A905" t="s">
        <v>1866</v>
      </c>
      <c r="B905" t="s">
        <v>1867</v>
      </c>
      <c r="C905" t="str">
        <f t="shared" si="79"/>
        <v>Kim Martinez</v>
      </c>
      <c r="D905" t="s">
        <v>26</v>
      </c>
      <c r="E905" t="str">
        <f t="shared" si="80"/>
        <v>Female</v>
      </c>
      <c r="F905">
        <v>53</v>
      </c>
      <c r="G905" t="s">
        <v>56</v>
      </c>
      <c r="H905" t="s">
        <v>57</v>
      </c>
      <c r="I905" t="s">
        <v>11</v>
      </c>
      <c r="J905">
        <v>19</v>
      </c>
      <c r="K905" t="str">
        <f>IF(J905="","Not Provided",VLOOKUP(J905,YOE_correlation[],2,TRUE))</f>
        <v>4. Senior</v>
      </c>
      <c r="L905" t="s">
        <v>296</v>
      </c>
      <c r="M905">
        <f t="shared" si="81"/>
        <v>20</v>
      </c>
      <c r="N905">
        <v>1.3</v>
      </c>
      <c r="O905">
        <v>0</v>
      </c>
      <c r="P905" t="str">
        <f t="shared" si="82"/>
        <v>Not Active</v>
      </c>
      <c r="R905" s="6" t="str">
        <f t="shared" si="83"/>
        <v>Not Rated</v>
      </c>
    </row>
    <row r="906" spans="1:18" x14ac:dyDescent="0.45">
      <c r="A906" t="s">
        <v>1868</v>
      </c>
      <c r="B906" t="s">
        <v>1869</v>
      </c>
      <c r="C906" t="str">
        <f t="shared" si="79"/>
        <v>Andrew Little</v>
      </c>
      <c r="D906" t="s">
        <v>15</v>
      </c>
      <c r="E906" t="str">
        <f t="shared" si="80"/>
        <v>Male</v>
      </c>
      <c r="F906">
        <v>21</v>
      </c>
      <c r="G906" t="s">
        <v>78</v>
      </c>
      <c r="H906" t="s">
        <v>79</v>
      </c>
      <c r="I906" t="s">
        <v>37</v>
      </c>
      <c r="J906">
        <v>2</v>
      </c>
      <c r="K906" t="str">
        <f>IF(J906="","Not Provided",VLOOKUP(J906,YOE_correlation[],2,TRUE))</f>
        <v>1. Entry-level</v>
      </c>
      <c r="L906">
        <v>50</v>
      </c>
      <c r="M906">
        <f t="shared" si="81"/>
        <v>50</v>
      </c>
      <c r="N906">
        <v>2.6</v>
      </c>
      <c r="O906" t="b">
        <v>0</v>
      </c>
      <c r="P906" t="str">
        <f t="shared" si="82"/>
        <v>Not Active</v>
      </c>
      <c r="Q906" s="1">
        <v>0.86</v>
      </c>
      <c r="R906" s="6">
        <f t="shared" si="83"/>
        <v>0.86</v>
      </c>
    </row>
    <row r="907" spans="1:18" x14ac:dyDescent="0.45">
      <c r="A907" t="s">
        <v>1870</v>
      </c>
      <c r="B907" t="s">
        <v>1871</v>
      </c>
      <c r="C907" t="str">
        <f t="shared" si="79"/>
        <v>Kelly Shelton</v>
      </c>
      <c r="D907" t="s">
        <v>26</v>
      </c>
      <c r="E907" t="str">
        <f t="shared" si="80"/>
        <v>Female</v>
      </c>
      <c r="F907">
        <v>35</v>
      </c>
      <c r="G907" t="s">
        <v>52</v>
      </c>
      <c r="H907" t="s">
        <v>10</v>
      </c>
      <c r="I907" t="s">
        <v>5</v>
      </c>
      <c r="J907">
        <v>0</v>
      </c>
      <c r="K907" t="str">
        <f>IF(J907="","Not Provided",VLOOKUP(J907,YOE_correlation[],2,TRUE))</f>
        <v>1. Entry-level</v>
      </c>
      <c r="M907" t="str">
        <f t="shared" si="81"/>
        <v/>
      </c>
      <c r="O907" t="s">
        <v>59</v>
      </c>
      <c r="P907" t="str">
        <f t="shared" si="82"/>
        <v>Active</v>
      </c>
      <c r="Q907">
        <v>85</v>
      </c>
      <c r="R907" s="6">
        <f t="shared" si="83"/>
        <v>0.85</v>
      </c>
    </row>
    <row r="908" spans="1:18" x14ac:dyDescent="0.45">
      <c r="A908" t="s">
        <v>1872</v>
      </c>
      <c r="B908" t="s">
        <v>1873</v>
      </c>
      <c r="C908" t="str">
        <f t="shared" si="79"/>
        <v>Steven Duncan</v>
      </c>
      <c r="D908" t="s">
        <v>82</v>
      </c>
      <c r="E908" t="str">
        <f t="shared" si="80"/>
        <v>Male</v>
      </c>
      <c r="F908">
        <v>31</v>
      </c>
      <c r="G908" t="s">
        <v>56</v>
      </c>
      <c r="H908" t="s">
        <v>57</v>
      </c>
      <c r="I908" t="s">
        <v>99</v>
      </c>
      <c r="J908">
        <v>13</v>
      </c>
      <c r="K908" t="str">
        <f>IF(J908="","Not Provided",VLOOKUP(J908,YOE_correlation[],2,TRUE))</f>
        <v>3. Experienced</v>
      </c>
      <c r="L908" s="2">
        <v>40</v>
      </c>
      <c r="M908">
        <f t="shared" si="81"/>
        <v>40</v>
      </c>
      <c r="N908">
        <v>1.2</v>
      </c>
      <c r="O908" t="b">
        <v>0</v>
      </c>
      <c r="P908" t="str">
        <f t="shared" si="82"/>
        <v>Not Active</v>
      </c>
      <c r="Q908">
        <v>62</v>
      </c>
      <c r="R908" s="6">
        <f t="shared" si="83"/>
        <v>0.62</v>
      </c>
    </row>
    <row r="909" spans="1:18" x14ac:dyDescent="0.45">
      <c r="A909" t="s">
        <v>1874</v>
      </c>
      <c r="B909" t="s">
        <v>1875</v>
      </c>
      <c r="C909" t="str">
        <f t="shared" si="79"/>
        <v>Kristen Haney</v>
      </c>
      <c r="D909" t="s">
        <v>62</v>
      </c>
      <c r="E909" t="str">
        <f t="shared" si="80"/>
        <v>Female</v>
      </c>
      <c r="F909">
        <v>55</v>
      </c>
      <c r="G909" t="s">
        <v>97</v>
      </c>
      <c r="H909" t="s">
        <v>98</v>
      </c>
      <c r="I909" t="s">
        <v>31</v>
      </c>
      <c r="J909">
        <v>2</v>
      </c>
      <c r="K909" t="str">
        <f>IF(J909="","Not Provided",VLOOKUP(J909,YOE_correlation[],2,TRUE))</f>
        <v>1. Entry-level</v>
      </c>
      <c r="L909" t="s">
        <v>94</v>
      </c>
      <c r="M909">
        <f t="shared" si="81"/>
        <v>30</v>
      </c>
      <c r="N909">
        <v>3.1</v>
      </c>
      <c r="O909" t="s">
        <v>59</v>
      </c>
      <c r="P909" t="str">
        <f t="shared" si="82"/>
        <v>Active</v>
      </c>
      <c r="Q909" s="1">
        <v>0.91</v>
      </c>
      <c r="R909" s="6">
        <f t="shared" si="83"/>
        <v>0.91</v>
      </c>
    </row>
    <row r="910" spans="1:18" x14ac:dyDescent="0.45">
      <c r="A910" t="s">
        <v>1876</v>
      </c>
      <c r="B910" t="s">
        <v>1877</v>
      </c>
      <c r="C910" t="str">
        <f t="shared" si="79"/>
        <v>Kathy Reese</v>
      </c>
      <c r="D910" t="s">
        <v>2</v>
      </c>
      <c r="E910" t="str">
        <f t="shared" si="80"/>
        <v>Female</v>
      </c>
      <c r="F910">
        <v>59</v>
      </c>
      <c r="G910" t="s">
        <v>48</v>
      </c>
      <c r="H910" t="s">
        <v>49</v>
      </c>
      <c r="I910" t="s">
        <v>23</v>
      </c>
      <c r="J910">
        <v>11</v>
      </c>
      <c r="K910" t="str">
        <f>IF(J910="","Not Provided",VLOOKUP(J910,YOE_correlation[],2,TRUE))</f>
        <v>3. Experienced</v>
      </c>
      <c r="L910" s="2">
        <v>75</v>
      </c>
      <c r="M910">
        <f t="shared" si="81"/>
        <v>75</v>
      </c>
      <c r="N910">
        <v>2.2999999999999998</v>
      </c>
      <c r="O910" t="s">
        <v>59</v>
      </c>
      <c r="P910" t="str">
        <f t="shared" si="82"/>
        <v>Active</v>
      </c>
      <c r="Q910" s="1">
        <v>0.8</v>
      </c>
      <c r="R910" s="6">
        <f t="shared" si="83"/>
        <v>0.8</v>
      </c>
    </row>
    <row r="911" spans="1:18" x14ac:dyDescent="0.45">
      <c r="A911" t="s">
        <v>1878</v>
      </c>
      <c r="B911" t="s">
        <v>1879</v>
      </c>
      <c r="C911" t="str">
        <f t="shared" si="79"/>
        <v>Steven Murphy</v>
      </c>
      <c r="D911" t="s">
        <v>47</v>
      </c>
      <c r="E911" t="str">
        <f t="shared" si="80"/>
        <v>Male</v>
      </c>
      <c r="F911">
        <v>59</v>
      </c>
      <c r="G911" t="s">
        <v>119</v>
      </c>
      <c r="H911" t="s">
        <v>120</v>
      </c>
      <c r="I911" t="s">
        <v>63</v>
      </c>
      <c r="J911">
        <v>17</v>
      </c>
      <c r="K911" t="str">
        <f>IF(J911="","Not Provided",VLOOKUP(J911,YOE_correlation[],2,TRUE))</f>
        <v>4. Senior</v>
      </c>
      <c r="L911">
        <v>100</v>
      </c>
      <c r="M911">
        <f t="shared" si="81"/>
        <v>100</v>
      </c>
      <c r="N911">
        <v>4</v>
      </c>
      <c r="O911" t="s">
        <v>143</v>
      </c>
      <c r="P911" t="str">
        <f t="shared" si="82"/>
        <v>Not Active</v>
      </c>
      <c r="Q911" s="1">
        <v>0.72</v>
      </c>
      <c r="R911" s="6">
        <f t="shared" si="83"/>
        <v>0.72</v>
      </c>
    </row>
    <row r="912" spans="1:18" x14ac:dyDescent="0.45">
      <c r="A912" t="s">
        <v>1880</v>
      </c>
      <c r="B912" t="s">
        <v>1881</v>
      </c>
      <c r="C912" t="str">
        <f t="shared" si="79"/>
        <v>William Hartman</v>
      </c>
      <c r="D912" t="s">
        <v>77</v>
      </c>
      <c r="E912" t="str">
        <f t="shared" si="80"/>
        <v>Male</v>
      </c>
      <c r="F912">
        <v>47</v>
      </c>
      <c r="G912" t="s">
        <v>78</v>
      </c>
      <c r="H912" t="s">
        <v>79</v>
      </c>
      <c r="I912" t="s">
        <v>5</v>
      </c>
      <c r="J912">
        <v>10</v>
      </c>
      <c r="K912" t="str">
        <f>IF(J912="","Not Provided",VLOOKUP(J912,YOE_correlation[],2,TRUE))</f>
        <v>2. Intermediate</v>
      </c>
      <c r="L912" s="2">
        <v>75</v>
      </c>
      <c r="M912">
        <f t="shared" si="81"/>
        <v>75</v>
      </c>
      <c r="N912">
        <v>1.9</v>
      </c>
      <c r="P912" t="str">
        <f t="shared" si="82"/>
        <v>Not Reported</v>
      </c>
      <c r="R912" s="6" t="str">
        <f t="shared" si="83"/>
        <v>Not Rated</v>
      </c>
    </row>
    <row r="913" spans="1:18" x14ac:dyDescent="0.45">
      <c r="A913" t="s">
        <v>1882</v>
      </c>
      <c r="B913" t="s">
        <v>1883</v>
      </c>
      <c r="C913" t="str">
        <f t="shared" si="79"/>
        <v>Sonya Haley</v>
      </c>
      <c r="D913" t="s">
        <v>26</v>
      </c>
      <c r="E913" t="str">
        <f t="shared" si="80"/>
        <v>Female</v>
      </c>
      <c r="F913">
        <v>53</v>
      </c>
      <c r="G913" t="s">
        <v>137</v>
      </c>
      <c r="H913" t="s">
        <v>138</v>
      </c>
      <c r="I913" t="s">
        <v>99</v>
      </c>
      <c r="J913">
        <v>26</v>
      </c>
      <c r="K913" t="str">
        <f>IF(J913="","Not Provided",VLOOKUP(J913,YOE_correlation[],2,TRUE))</f>
        <v>5. Expert / Veteran</v>
      </c>
      <c r="L913">
        <v>75</v>
      </c>
      <c r="M913">
        <f t="shared" si="81"/>
        <v>75</v>
      </c>
      <c r="N913">
        <v>2.4</v>
      </c>
      <c r="O913" t="s">
        <v>53</v>
      </c>
      <c r="P913" t="str">
        <f t="shared" si="82"/>
        <v>Active</v>
      </c>
      <c r="R913" s="6" t="str">
        <f t="shared" si="83"/>
        <v>Not Rated</v>
      </c>
    </row>
    <row r="914" spans="1:18" x14ac:dyDescent="0.45">
      <c r="A914" t="s">
        <v>1884</v>
      </c>
      <c r="B914" t="s">
        <v>501</v>
      </c>
      <c r="C914" t="str">
        <f t="shared" si="79"/>
        <v>Robert Evans</v>
      </c>
      <c r="D914" t="s">
        <v>47</v>
      </c>
      <c r="E914" t="str">
        <f t="shared" si="80"/>
        <v>Male</v>
      </c>
      <c r="F914">
        <v>49</v>
      </c>
      <c r="G914" t="s">
        <v>137</v>
      </c>
      <c r="H914" t="s">
        <v>138</v>
      </c>
      <c r="I914" t="s">
        <v>37</v>
      </c>
      <c r="K914" t="str">
        <f>IF(J914="","Not Provided",VLOOKUP(J914,YOE_correlation[],2,TRUE))</f>
        <v>Not Provided</v>
      </c>
      <c r="L914" s="2">
        <v>30</v>
      </c>
      <c r="M914">
        <f t="shared" si="81"/>
        <v>30</v>
      </c>
      <c r="O914" t="s">
        <v>53</v>
      </c>
      <c r="P914" t="str">
        <f t="shared" si="82"/>
        <v>Active</v>
      </c>
      <c r="Q914" s="1">
        <v>0.74</v>
      </c>
      <c r="R914" s="6">
        <f t="shared" si="83"/>
        <v>0.74</v>
      </c>
    </row>
    <row r="915" spans="1:18" x14ac:dyDescent="0.45">
      <c r="A915" t="s">
        <v>1885</v>
      </c>
      <c r="B915" t="s">
        <v>1886</v>
      </c>
      <c r="C915" t="str">
        <f t="shared" si="79"/>
        <v>Patricia Richardson</v>
      </c>
      <c r="D915" t="s">
        <v>2</v>
      </c>
      <c r="E915" t="str">
        <f t="shared" si="80"/>
        <v>Female</v>
      </c>
      <c r="F915">
        <v>50</v>
      </c>
      <c r="G915" t="s">
        <v>137</v>
      </c>
      <c r="H915" t="s">
        <v>138</v>
      </c>
      <c r="I915" t="s">
        <v>11</v>
      </c>
      <c r="J915">
        <v>8</v>
      </c>
      <c r="K915" t="str">
        <f>IF(J915="","Not Provided",VLOOKUP(J915,YOE_correlation[],2,TRUE))</f>
        <v>2. Intermediate</v>
      </c>
      <c r="L915" t="s">
        <v>83</v>
      </c>
      <c r="M915">
        <f t="shared" si="81"/>
        <v>50</v>
      </c>
      <c r="N915">
        <v>3.7</v>
      </c>
      <c r="O915" t="s">
        <v>59</v>
      </c>
      <c r="P915" t="str">
        <f t="shared" si="82"/>
        <v>Active</v>
      </c>
      <c r="Q915" s="1">
        <v>0.82</v>
      </c>
      <c r="R915" s="6">
        <f t="shared" si="83"/>
        <v>0.82</v>
      </c>
    </row>
    <row r="916" spans="1:18" x14ac:dyDescent="0.45">
      <c r="A916" t="s">
        <v>1887</v>
      </c>
      <c r="B916" t="s">
        <v>1888</v>
      </c>
      <c r="C916" t="str">
        <f t="shared" si="79"/>
        <v>Carolyn Lopez</v>
      </c>
      <c r="D916" t="s">
        <v>26</v>
      </c>
      <c r="E916" t="str">
        <f t="shared" si="80"/>
        <v>Female</v>
      </c>
      <c r="F916">
        <v>59</v>
      </c>
      <c r="G916" t="s">
        <v>97</v>
      </c>
      <c r="H916" t="s">
        <v>98</v>
      </c>
      <c r="I916" t="s">
        <v>99</v>
      </c>
      <c r="J916">
        <v>22</v>
      </c>
      <c r="K916" t="str">
        <f>IF(J916="","Not Provided",VLOOKUP(J916,YOE_correlation[],2,TRUE))</f>
        <v>5. Expert / Veteran</v>
      </c>
      <c r="L916" t="s">
        <v>12</v>
      </c>
      <c r="M916">
        <f t="shared" si="81"/>
        <v>100</v>
      </c>
      <c r="N916">
        <v>1.1000000000000001</v>
      </c>
      <c r="O916" t="s">
        <v>143</v>
      </c>
      <c r="P916" t="str">
        <f t="shared" si="82"/>
        <v>Not Active</v>
      </c>
      <c r="Q916" s="1">
        <v>0.85</v>
      </c>
      <c r="R916" s="6">
        <f t="shared" si="83"/>
        <v>0.85</v>
      </c>
    </row>
    <row r="917" spans="1:18" x14ac:dyDescent="0.45">
      <c r="A917" t="s">
        <v>1889</v>
      </c>
      <c r="B917" t="s">
        <v>1890</v>
      </c>
      <c r="C917" t="str">
        <f t="shared" si="79"/>
        <v>Kyle Burns</v>
      </c>
      <c r="D917" t="s">
        <v>77</v>
      </c>
      <c r="E917" t="str">
        <f t="shared" si="80"/>
        <v>Male</v>
      </c>
      <c r="F917">
        <v>33</v>
      </c>
      <c r="G917" t="s">
        <v>48</v>
      </c>
      <c r="H917" t="s">
        <v>49</v>
      </c>
      <c r="I917" t="s">
        <v>37</v>
      </c>
      <c r="J917">
        <v>8</v>
      </c>
      <c r="K917" t="str">
        <f>IF(J917="","Not Provided",VLOOKUP(J917,YOE_correlation[],2,TRUE))</f>
        <v>2. Intermediate</v>
      </c>
      <c r="L917" t="s">
        <v>38</v>
      </c>
      <c r="M917">
        <f t="shared" si="81"/>
        <v>75</v>
      </c>
      <c r="N917">
        <v>2.2999999999999998</v>
      </c>
      <c r="O917" t="b">
        <v>1</v>
      </c>
      <c r="P917" t="str">
        <f t="shared" si="82"/>
        <v>Active</v>
      </c>
      <c r="Q917" s="1">
        <v>0.68</v>
      </c>
      <c r="R917" s="6">
        <f t="shared" si="83"/>
        <v>0.68</v>
      </c>
    </row>
    <row r="918" spans="1:18" x14ac:dyDescent="0.45">
      <c r="A918" t="s">
        <v>1891</v>
      </c>
      <c r="B918" t="s">
        <v>1892</v>
      </c>
      <c r="C918" t="str">
        <f t="shared" si="79"/>
        <v>Margaret Garcia</v>
      </c>
      <c r="D918" t="s">
        <v>2</v>
      </c>
      <c r="E918" t="str">
        <f t="shared" si="80"/>
        <v>Female</v>
      </c>
      <c r="F918">
        <v>45</v>
      </c>
      <c r="G918" t="s">
        <v>112</v>
      </c>
      <c r="H918" t="s">
        <v>10</v>
      </c>
      <c r="I918" t="s">
        <v>23</v>
      </c>
      <c r="J918">
        <v>22</v>
      </c>
      <c r="K918" t="str">
        <f>IF(J918="","Not Provided",VLOOKUP(J918,YOE_correlation[],2,TRUE))</f>
        <v>5. Expert / Veteran</v>
      </c>
      <c r="L918">
        <v>40</v>
      </c>
      <c r="M918">
        <f t="shared" si="81"/>
        <v>40</v>
      </c>
      <c r="N918">
        <v>3.7</v>
      </c>
      <c r="O918" t="s">
        <v>59</v>
      </c>
      <c r="P918" t="str">
        <f t="shared" si="82"/>
        <v>Active</v>
      </c>
      <c r="Q918" s="1">
        <v>0.99</v>
      </c>
      <c r="R918" s="6">
        <f t="shared" si="83"/>
        <v>0.99</v>
      </c>
    </row>
    <row r="919" spans="1:18" x14ac:dyDescent="0.45">
      <c r="A919" t="s">
        <v>1893</v>
      </c>
      <c r="B919" t="s">
        <v>1894</v>
      </c>
      <c r="C919" t="str">
        <f t="shared" si="79"/>
        <v>Brittany Barker</v>
      </c>
      <c r="D919" t="s">
        <v>26</v>
      </c>
      <c r="E919" t="str">
        <f t="shared" si="80"/>
        <v>Female</v>
      </c>
      <c r="F919">
        <v>36</v>
      </c>
      <c r="G919" t="s">
        <v>3</v>
      </c>
      <c r="H919" t="s">
        <v>4</v>
      </c>
      <c r="I919" t="s">
        <v>18</v>
      </c>
      <c r="J919">
        <v>14</v>
      </c>
      <c r="K919" t="str">
        <f>IF(J919="","Not Provided",VLOOKUP(J919,YOE_correlation[],2,TRUE))</f>
        <v>3. Experienced</v>
      </c>
      <c r="L919">
        <v>30</v>
      </c>
      <c r="M919">
        <f t="shared" si="81"/>
        <v>30</v>
      </c>
      <c r="N919">
        <v>1.9</v>
      </c>
      <c r="O919">
        <v>0</v>
      </c>
      <c r="P919" t="str">
        <f t="shared" si="82"/>
        <v>Not Active</v>
      </c>
      <c r="Q919" s="1">
        <v>0.62</v>
      </c>
      <c r="R919" s="6">
        <f t="shared" si="83"/>
        <v>0.62</v>
      </c>
    </row>
    <row r="920" spans="1:18" x14ac:dyDescent="0.45">
      <c r="A920" t="s">
        <v>1895</v>
      </c>
      <c r="B920" t="s">
        <v>1896</v>
      </c>
      <c r="C920" t="str">
        <f t="shared" si="79"/>
        <v>Paul Campbell</v>
      </c>
      <c r="D920" t="s">
        <v>15</v>
      </c>
      <c r="E920" t="str">
        <f t="shared" si="80"/>
        <v>Male</v>
      </c>
      <c r="F920">
        <v>46</v>
      </c>
      <c r="G920" t="s">
        <v>137</v>
      </c>
      <c r="H920" t="s">
        <v>138</v>
      </c>
      <c r="I920" t="s">
        <v>58</v>
      </c>
      <c r="J920">
        <v>6</v>
      </c>
      <c r="K920" t="str">
        <f>IF(J920="","Not Provided",VLOOKUP(J920,YOE_correlation[],2,TRUE))</f>
        <v>2. Intermediate</v>
      </c>
      <c r="L920">
        <v>30</v>
      </c>
      <c r="M920">
        <f t="shared" si="81"/>
        <v>30</v>
      </c>
      <c r="N920">
        <v>1.5</v>
      </c>
      <c r="O920" t="s">
        <v>19</v>
      </c>
      <c r="P920" t="str">
        <f t="shared" si="82"/>
        <v>Not Active</v>
      </c>
      <c r="R920" s="6" t="str">
        <f t="shared" si="83"/>
        <v>Not Rated</v>
      </c>
    </row>
    <row r="921" spans="1:18" x14ac:dyDescent="0.45">
      <c r="A921" t="s">
        <v>1897</v>
      </c>
      <c r="B921" t="s">
        <v>1898</v>
      </c>
      <c r="C921" t="str">
        <f t="shared" si="79"/>
        <v>Amy Morrow</v>
      </c>
      <c r="D921" t="s">
        <v>26</v>
      </c>
      <c r="E921" t="str">
        <f t="shared" si="80"/>
        <v>Female</v>
      </c>
      <c r="F921">
        <v>53</v>
      </c>
      <c r="G921" t="s">
        <v>48</v>
      </c>
      <c r="H921" t="s">
        <v>49</v>
      </c>
      <c r="I921" t="s">
        <v>18</v>
      </c>
      <c r="J921">
        <v>14</v>
      </c>
      <c r="K921" t="str">
        <f>IF(J921="","Not Provided",VLOOKUP(J921,YOE_correlation[],2,TRUE))</f>
        <v>3. Experienced</v>
      </c>
      <c r="L921">
        <v>30</v>
      </c>
      <c r="M921">
        <f t="shared" si="81"/>
        <v>30</v>
      </c>
      <c r="N921">
        <v>0</v>
      </c>
      <c r="O921" t="b">
        <v>0</v>
      </c>
      <c r="P921" t="str">
        <f t="shared" si="82"/>
        <v>Not Active</v>
      </c>
      <c r="Q921" s="1">
        <v>0.83</v>
      </c>
      <c r="R921" s="6">
        <f t="shared" si="83"/>
        <v>0.83</v>
      </c>
    </row>
    <row r="922" spans="1:18" x14ac:dyDescent="0.45">
      <c r="A922" t="s">
        <v>1899</v>
      </c>
      <c r="B922" t="s">
        <v>1900</v>
      </c>
      <c r="C922" t="str">
        <f t="shared" si="79"/>
        <v>Amy Fitzgerald</v>
      </c>
      <c r="D922" t="s">
        <v>2</v>
      </c>
      <c r="E922" t="str">
        <f t="shared" si="80"/>
        <v>Female</v>
      </c>
      <c r="F922">
        <v>24</v>
      </c>
      <c r="G922" t="s">
        <v>44</v>
      </c>
      <c r="H922" t="s">
        <v>10</v>
      </c>
      <c r="I922" t="s">
        <v>23</v>
      </c>
      <c r="J922">
        <v>2</v>
      </c>
      <c r="K922" t="str">
        <f>IF(J922="","Not Provided",VLOOKUP(J922,YOE_correlation[],2,TRUE))</f>
        <v>1. Entry-level</v>
      </c>
      <c r="L922">
        <v>30</v>
      </c>
      <c r="M922">
        <f t="shared" si="81"/>
        <v>30</v>
      </c>
      <c r="N922">
        <v>3.6</v>
      </c>
      <c r="P922" t="str">
        <f t="shared" si="82"/>
        <v>Not Reported</v>
      </c>
      <c r="Q922" s="1">
        <v>0.92</v>
      </c>
      <c r="R922" s="6">
        <f t="shared" si="83"/>
        <v>0.92</v>
      </c>
    </row>
    <row r="923" spans="1:18" x14ac:dyDescent="0.45">
      <c r="A923" t="s">
        <v>1901</v>
      </c>
      <c r="B923" t="s">
        <v>1902</v>
      </c>
      <c r="C923" t="str">
        <f t="shared" si="79"/>
        <v>Anita Becker</v>
      </c>
      <c r="D923" t="s">
        <v>26</v>
      </c>
      <c r="E923" t="str">
        <f t="shared" si="80"/>
        <v>Female</v>
      </c>
      <c r="F923">
        <v>49</v>
      </c>
      <c r="G923" t="s">
        <v>173</v>
      </c>
      <c r="H923" t="s">
        <v>57</v>
      </c>
      <c r="I923" t="s">
        <v>74</v>
      </c>
      <c r="J923">
        <v>4</v>
      </c>
      <c r="K923" t="str">
        <f>IF(J923="","Not Provided",VLOOKUP(J923,YOE_correlation[],2,TRUE))</f>
        <v>1. Entry-level</v>
      </c>
      <c r="L923" s="2">
        <v>75</v>
      </c>
      <c r="M923">
        <f t="shared" si="81"/>
        <v>75</v>
      </c>
      <c r="N923">
        <v>2.1</v>
      </c>
      <c r="P923" t="str">
        <f t="shared" si="82"/>
        <v>Not Reported</v>
      </c>
      <c r="Q923" s="1">
        <v>0.85</v>
      </c>
      <c r="R923" s="6">
        <f t="shared" si="83"/>
        <v>0.85</v>
      </c>
    </row>
    <row r="924" spans="1:18" x14ac:dyDescent="0.45">
      <c r="A924" t="s">
        <v>1903</v>
      </c>
      <c r="B924" t="s">
        <v>1904</v>
      </c>
      <c r="C924" t="str">
        <f>_xlfn.TEXTAFTER(B924,". ",)</f>
        <v>Amy Brooks</v>
      </c>
      <c r="D924" t="s">
        <v>22</v>
      </c>
      <c r="E924" t="str">
        <f t="shared" si="80"/>
        <v>Female</v>
      </c>
      <c r="F924">
        <v>49</v>
      </c>
      <c r="G924" t="s">
        <v>97</v>
      </c>
      <c r="H924" t="s">
        <v>98</v>
      </c>
      <c r="I924" t="s">
        <v>31</v>
      </c>
      <c r="J924">
        <v>4</v>
      </c>
      <c r="K924" t="str">
        <f>IF(J924="","Not Provided",VLOOKUP(J924,YOE_correlation[],2,TRUE))</f>
        <v>1. Entry-level</v>
      </c>
      <c r="L924">
        <v>75</v>
      </c>
      <c r="M924">
        <f t="shared" si="81"/>
        <v>75</v>
      </c>
      <c r="N924">
        <v>2.9</v>
      </c>
      <c r="O924" t="s">
        <v>19</v>
      </c>
      <c r="P924" t="str">
        <f t="shared" si="82"/>
        <v>Not Active</v>
      </c>
      <c r="R924" s="6" t="str">
        <f t="shared" si="83"/>
        <v>Not Rated</v>
      </c>
    </row>
    <row r="925" spans="1:18" x14ac:dyDescent="0.45">
      <c r="A925" t="s">
        <v>1905</v>
      </c>
      <c r="B925" t="s">
        <v>1906</v>
      </c>
      <c r="C925" t="str">
        <f t="shared" ref="C925:C964" si="84">B925</f>
        <v>Lori Marshall</v>
      </c>
      <c r="D925" t="s">
        <v>8</v>
      </c>
      <c r="E925" t="str">
        <f t="shared" si="80"/>
        <v>Female</v>
      </c>
      <c r="F925">
        <v>49</v>
      </c>
      <c r="G925" t="s">
        <v>97</v>
      </c>
      <c r="H925" t="s">
        <v>98</v>
      </c>
      <c r="I925" t="s">
        <v>11</v>
      </c>
      <c r="J925">
        <v>24</v>
      </c>
      <c r="K925" t="str">
        <f>IF(J925="","Not Provided",VLOOKUP(J925,YOE_correlation[],2,TRUE))</f>
        <v>5. Expert / Veteran</v>
      </c>
      <c r="L925">
        <v>100</v>
      </c>
      <c r="M925">
        <f t="shared" si="81"/>
        <v>100</v>
      </c>
      <c r="N925">
        <v>3.6</v>
      </c>
      <c r="O925" t="b">
        <v>1</v>
      </c>
      <c r="P925" t="str">
        <f t="shared" si="82"/>
        <v>Active</v>
      </c>
      <c r="R925" s="6" t="str">
        <f t="shared" si="83"/>
        <v>Not Rated</v>
      </c>
    </row>
    <row r="926" spans="1:18" x14ac:dyDescent="0.45">
      <c r="A926" t="s">
        <v>1907</v>
      </c>
      <c r="B926" t="s">
        <v>1908</v>
      </c>
      <c r="C926" t="str">
        <f t="shared" si="84"/>
        <v>Jennifer Miller</v>
      </c>
      <c r="D926" t="s">
        <v>62</v>
      </c>
      <c r="E926" t="str">
        <f t="shared" si="80"/>
        <v>Female</v>
      </c>
      <c r="F926">
        <v>58</v>
      </c>
      <c r="G926" t="s">
        <v>92</v>
      </c>
      <c r="H926" t="s">
        <v>93</v>
      </c>
      <c r="I926" t="s">
        <v>5</v>
      </c>
      <c r="J926">
        <v>29</v>
      </c>
      <c r="K926" t="str">
        <f>IF(J926="","Not Provided",VLOOKUP(J926,YOE_correlation[],2,TRUE))</f>
        <v>5. Expert / Veteran</v>
      </c>
      <c r="L926">
        <v>30</v>
      </c>
      <c r="M926">
        <f t="shared" si="81"/>
        <v>30</v>
      </c>
      <c r="N926">
        <v>3.3</v>
      </c>
      <c r="O926" t="s">
        <v>53</v>
      </c>
      <c r="P926" t="str">
        <f t="shared" si="82"/>
        <v>Active</v>
      </c>
      <c r="Q926" s="1">
        <v>0.89</v>
      </c>
      <c r="R926" s="6">
        <f t="shared" si="83"/>
        <v>0.89</v>
      </c>
    </row>
    <row r="927" spans="1:18" x14ac:dyDescent="0.45">
      <c r="A927" t="s">
        <v>1909</v>
      </c>
      <c r="B927" t="s">
        <v>1910</v>
      </c>
      <c r="C927" t="str">
        <f t="shared" si="84"/>
        <v>Thomas Young</v>
      </c>
      <c r="D927" t="s">
        <v>47</v>
      </c>
      <c r="E927" t="str">
        <f t="shared" si="80"/>
        <v>Male</v>
      </c>
      <c r="F927">
        <v>50</v>
      </c>
      <c r="G927" t="s">
        <v>137</v>
      </c>
      <c r="H927" t="s">
        <v>138</v>
      </c>
      <c r="I927" t="s">
        <v>58</v>
      </c>
      <c r="J927">
        <v>13</v>
      </c>
      <c r="K927" t="str">
        <f>IF(J927="","Not Provided",VLOOKUP(J927,YOE_correlation[],2,TRUE))</f>
        <v>3. Experienced</v>
      </c>
      <c r="M927" t="str">
        <f t="shared" si="81"/>
        <v/>
      </c>
      <c r="N927">
        <v>2.5</v>
      </c>
      <c r="O927" t="s">
        <v>59</v>
      </c>
      <c r="P927" t="str">
        <f t="shared" si="82"/>
        <v>Active</v>
      </c>
      <c r="Q927" s="1">
        <v>0.81</v>
      </c>
      <c r="R927" s="6">
        <f t="shared" si="83"/>
        <v>0.81</v>
      </c>
    </row>
    <row r="928" spans="1:18" x14ac:dyDescent="0.45">
      <c r="A928" t="s">
        <v>1911</v>
      </c>
      <c r="B928" t="s">
        <v>1912</v>
      </c>
      <c r="C928" t="str">
        <f t="shared" si="84"/>
        <v>Zachary Larsen</v>
      </c>
      <c r="D928" t="s">
        <v>77</v>
      </c>
      <c r="E928" t="str">
        <f t="shared" si="80"/>
        <v>Male</v>
      </c>
      <c r="F928">
        <v>27</v>
      </c>
      <c r="G928" t="s">
        <v>137</v>
      </c>
      <c r="H928" t="s">
        <v>138</v>
      </c>
      <c r="I928" t="s">
        <v>74</v>
      </c>
      <c r="J928">
        <v>1</v>
      </c>
      <c r="K928" t="str">
        <f>IF(J928="","Not Provided",VLOOKUP(J928,YOE_correlation[],2,TRUE))</f>
        <v>1. Entry-level</v>
      </c>
      <c r="L928" t="s">
        <v>12</v>
      </c>
      <c r="M928">
        <f t="shared" si="81"/>
        <v>100</v>
      </c>
      <c r="N928">
        <v>3.7</v>
      </c>
      <c r="O928" t="s">
        <v>59</v>
      </c>
      <c r="P928" t="str">
        <f t="shared" si="82"/>
        <v>Active</v>
      </c>
      <c r="Q928">
        <v>61</v>
      </c>
      <c r="R928" s="6">
        <f t="shared" si="83"/>
        <v>0.61</v>
      </c>
    </row>
    <row r="929" spans="1:18" x14ac:dyDescent="0.45">
      <c r="A929" t="s">
        <v>1913</v>
      </c>
      <c r="B929" t="s">
        <v>1914</v>
      </c>
      <c r="C929" t="str">
        <f t="shared" si="84"/>
        <v>Valerie Gutierrez</v>
      </c>
      <c r="D929" t="s">
        <v>22</v>
      </c>
      <c r="E929" t="str">
        <f t="shared" si="80"/>
        <v>Female</v>
      </c>
      <c r="F929">
        <v>20</v>
      </c>
      <c r="G929" t="s">
        <v>97</v>
      </c>
      <c r="H929" t="s">
        <v>98</v>
      </c>
      <c r="I929" t="s">
        <v>99</v>
      </c>
      <c r="K929" t="str">
        <f>IF(J929="","Not Provided",VLOOKUP(J929,YOE_correlation[],2,TRUE))</f>
        <v>Not Provided</v>
      </c>
      <c r="L929" s="2">
        <v>30</v>
      </c>
      <c r="M929">
        <f t="shared" si="81"/>
        <v>30</v>
      </c>
      <c r="N929">
        <v>4.5999999999999996</v>
      </c>
      <c r="O929">
        <v>1</v>
      </c>
      <c r="P929" t="str">
        <f t="shared" si="82"/>
        <v>Active</v>
      </c>
      <c r="R929" s="6" t="str">
        <f t="shared" si="83"/>
        <v>Not Rated</v>
      </c>
    </row>
    <row r="930" spans="1:18" x14ac:dyDescent="0.45">
      <c r="A930" t="s">
        <v>1915</v>
      </c>
      <c r="B930" t="s">
        <v>1916</v>
      </c>
      <c r="C930" t="str">
        <f t="shared" si="84"/>
        <v>Daniel Parker</v>
      </c>
      <c r="D930" t="s">
        <v>47</v>
      </c>
      <c r="E930" t="str">
        <f t="shared" si="80"/>
        <v>Male</v>
      </c>
      <c r="F930">
        <v>52</v>
      </c>
      <c r="G930" t="s">
        <v>108</v>
      </c>
      <c r="H930" t="s">
        <v>109</v>
      </c>
      <c r="I930" t="s">
        <v>5</v>
      </c>
      <c r="J930">
        <v>15</v>
      </c>
      <c r="K930" t="str">
        <f>IF(J930="","Not Provided",VLOOKUP(J930,YOE_correlation[],2,TRUE))</f>
        <v>3. Experienced</v>
      </c>
      <c r="L930" s="2">
        <v>40</v>
      </c>
      <c r="M930">
        <f t="shared" si="81"/>
        <v>40</v>
      </c>
      <c r="N930">
        <v>0</v>
      </c>
      <c r="O930">
        <v>1</v>
      </c>
      <c r="P930" t="str">
        <f t="shared" si="82"/>
        <v>Active</v>
      </c>
      <c r="Q930" s="1">
        <v>0.92</v>
      </c>
      <c r="R930" s="6">
        <f t="shared" si="83"/>
        <v>0.92</v>
      </c>
    </row>
    <row r="931" spans="1:18" x14ac:dyDescent="0.45">
      <c r="A931" t="s">
        <v>1917</v>
      </c>
      <c r="B931" t="s">
        <v>1918</v>
      </c>
      <c r="C931" t="str">
        <f t="shared" si="84"/>
        <v>Nicole Bennett</v>
      </c>
      <c r="D931" t="s">
        <v>62</v>
      </c>
      <c r="E931" t="str">
        <f t="shared" si="80"/>
        <v>Female</v>
      </c>
      <c r="F931">
        <v>22</v>
      </c>
      <c r="G931" t="s">
        <v>119</v>
      </c>
      <c r="H931" t="s">
        <v>120</v>
      </c>
      <c r="I931" t="s">
        <v>99</v>
      </c>
      <c r="J931">
        <v>2</v>
      </c>
      <c r="K931" t="str">
        <f>IF(J931="","Not Provided",VLOOKUP(J931,YOE_correlation[],2,TRUE))</f>
        <v>1. Entry-level</v>
      </c>
      <c r="L931">
        <v>30</v>
      </c>
      <c r="M931">
        <f t="shared" si="81"/>
        <v>30</v>
      </c>
      <c r="N931">
        <v>2</v>
      </c>
      <c r="O931" t="s">
        <v>143</v>
      </c>
      <c r="P931" t="str">
        <f t="shared" si="82"/>
        <v>Not Active</v>
      </c>
      <c r="Q931" s="1">
        <v>0.96</v>
      </c>
      <c r="R931" s="6">
        <f t="shared" si="83"/>
        <v>0.96</v>
      </c>
    </row>
    <row r="932" spans="1:18" x14ac:dyDescent="0.45">
      <c r="A932" t="s">
        <v>1919</v>
      </c>
      <c r="B932" t="s">
        <v>1920</v>
      </c>
      <c r="C932" t="str">
        <f t="shared" si="84"/>
        <v>Lauren Lowery</v>
      </c>
      <c r="D932" t="s">
        <v>62</v>
      </c>
      <c r="E932" t="str">
        <f t="shared" si="80"/>
        <v>Female</v>
      </c>
      <c r="F932">
        <v>38</v>
      </c>
      <c r="G932" t="s">
        <v>48</v>
      </c>
      <c r="H932" t="s">
        <v>49</v>
      </c>
      <c r="I932" t="s">
        <v>23</v>
      </c>
      <c r="J932">
        <v>14</v>
      </c>
      <c r="K932" t="str">
        <f>IF(J932="","Not Provided",VLOOKUP(J932,YOE_correlation[],2,TRUE))</f>
        <v>3. Experienced</v>
      </c>
      <c r="L932">
        <v>100</v>
      </c>
      <c r="M932">
        <f t="shared" si="81"/>
        <v>100</v>
      </c>
      <c r="N932">
        <v>1.7</v>
      </c>
      <c r="O932" t="b">
        <v>0</v>
      </c>
      <c r="P932" t="str">
        <f t="shared" si="82"/>
        <v>Not Active</v>
      </c>
      <c r="Q932" s="1">
        <v>0.66</v>
      </c>
      <c r="R932" s="6">
        <f t="shared" si="83"/>
        <v>0.66</v>
      </c>
    </row>
    <row r="933" spans="1:18" x14ac:dyDescent="0.45">
      <c r="A933" t="s">
        <v>1921</v>
      </c>
      <c r="B933" t="s">
        <v>1922</v>
      </c>
      <c r="C933" t="str">
        <f t="shared" si="84"/>
        <v>Alexander Woodward</v>
      </c>
      <c r="D933" t="s">
        <v>15</v>
      </c>
      <c r="E933" t="str">
        <f t="shared" si="80"/>
        <v>Male</v>
      </c>
      <c r="F933">
        <v>21</v>
      </c>
      <c r="G933" t="s">
        <v>112</v>
      </c>
      <c r="H933" t="s">
        <v>10</v>
      </c>
      <c r="I933" t="s">
        <v>18</v>
      </c>
      <c r="J933">
        <v>0</v>
      </c>
      <c r="K933" t="str">
        <f>IF(J933="","Not Provided",VLOOKUP(J933,YOE_correlation[],2,TRUE))</f>
        <v>1. Entry-level</v>
      </c>
      <c r="L933" t="s">
        <v>12</v>
      </c>
      <c r="M933">
        <f t="shared" si="81"/>
        <v>100</v>
      </c>
      <c r="N933">
        <v>3</v>
      </c>
      <c r="O933" t="s">
        <v>19</v>
      </c>
      <c r="P933" t="str">
        <f t="shared" si="82"/>
        <v>Not Active</v>
      </c>
      <c r="Q933" s="1">
        <v>0.64</v>
      </c>
      <c r="R933" s="6">
        <f t="shared" si="83"/>
        <v>0.64</v>
      </c>
    </row>
    <row r="934" spans="1:18" x14ac:dyDescent="0.45">
      <c r="A934" t="s">
        <v>1923</v>
      </c>
      <c r="B934" t="s">
        <v>1924</v>
      </c>
      <c r="C934" t="str">
        <f t="shared" si="84"/>
        <v>Anthony Walter</v>
      </c>
      <c r="D934" t="s">
        <v>47</v>
      </c>
      <c r="E934" t="str">
        <f t="shared" si="80"/>
        <v>Male</v>
      </c>
      <c r="F934">
        <v>41</v>
      </c>
      <c r="G934" t="s">
        <v>9</v>
      </c>
      <c r="H934" t="s">
        <v>10</v>
      </c>
      <c r="I934" t="s">
        <v>31</v>
      </c>
      <c r="J934">
        <v>15</v>
      </c>
      <c r="K934" t="str">
        <f>IF(J934="","Not Provided",VLOOKUP(J934,YOE_correlation[],2,TRUE))</f>
        <v>3. Experienced</v>
      </c>
      <c r="L934">
        <v>40</v>
      </c>
      <c r="M934">
        <f t="shared" si="81"/>
        <v>40</v>
      </c>
      <c r="N934">
        <v>3.4</v>
      </c>
      <c r="O934" t="b">
        <v>0</v>
      </c>
      <c r="P934" t="str">
        <f t="shared" si="82"/>
        <v>Not Active</v>
      </c>
      <c r="Q934" s="1">
        <v>1</v>
      </c>
      <c r="R934" s="6">
        <f t="shared" si="83"/>
        <v>1</v>
      </c>
    </row>
    <row r="935" spans="1:18" x14ac:dyDescent="0.45">
      <c r="A935" t="s">
        <v>1925</v>
      </c>
      <c r="B935" t="s">
        <v>1926</v>
      </c>
      <c r="C935" t="str">
        <f t="shared" si="84"/>
        <v>Valerie Finley</v>
      </c>
      <c r="D935" t="s">
        <v>26</v>
      </c>
      <c r="E935" t="str">
        <f t="shared" si="80"/>
        <v>Female</v>
      </c>
      <c r="F935">
        <v>33</v>
      </c>
      <c r="G935" t="s">
        <v>35</v>
      </c>
      <c r="H935" t="s">
        <v>36</v>
      </c>
      <c r="I935" t="s">
        <v>5</v>
      </c>
      <c r="J935">
        <v>6</v>
      </c>
      <c r="K935" t="str">
        <f>IF(J935="","Not Provided",VLOOKUP(J935,YOE_correlation[],2,TRUE))</f>
        <v>2. Intermediate</v>
      </c>
      <c r="L935">
        <v>40</v>
      </c>
      <c r="M935">
        <f t="shared" si="81"/>
        <v>40</v>
      </c>
      <c r="N935">
        <v>3.2</v>
      </c>
      <c r="O935">
        <v>1</v>
      </c>
      <c r="P935" t="str">
        <f t="shared" si="82"/>
        <v>Active</v>
      </c>
      <c r="Q935" s="1">
        <v>0.95</v>
      </c>
      <c r="R935" s="6">
        <f t="shared" si="83"/>
        <v>0.95</v>
      </c>
    </row>
    <row r="936" spans="1:18" x14ac:dyDescent="0.45">
      <c r="A936" t="s">
        <v>1927</v>
      </c>
      <c r="B936" t="s">
        <v>1928</v>
      </c>
      <c r="C936" t="str">
        <f t="shared" si="84"/>
        <v>Deborah Kelley</v>
      </c>
      <c r="D936" t="s">
        <v>2</v>
      </c>
      <c r="E936" t="str">
        <f t="shared" si="80"/>
        <v>Female</v>
      </c>
      <c r="F936">
        <v>38</v>
      </c>
      <c r="G936" t="s">
        <v>162</v>
      </c>
      <c r="H936" t="s">
        <v>57</v>
      </c>
      <c r="I936" t="s">
        <v>11</v>
      </c>
      <c r="J936">
        <v>11</v>
      </c>
      <c r="K936" t="str">
        <f>IF(J936="","Not Provided",VLOOKUP(J936,YOE_correlation[],2,TRUE))</f>
        <v>3. Experienced</v>
      </c>
      <c r="M936" t="str">
        <f t="shared" si="81"/>
        <v/>
      </c>
      <c r="N936">
        <v>2.8</v>
      </c>
      <c r="P936" t="str">
        <f t="shared" si="82"/>
        <v>Not Reported</v>
      </c>
      <c r="Q936">
        <v>91</v>
      </c>
      <c r="R936" s="6">
        <f t="shared" si="83"/>
        <v>0.91</v>
      </c>
    </row>
    <row r="937" spans="1:18" x14ac:dyDescent="0.45">
      <c r="A937" t="s">
        <v>1929</v>
      </c>
      <c r="B937" t="s">
        <v>1930</v>
      </c>
      <c r="C937" t="str">
        <f t="shared" si="84"/>
        <v>Kristina Miller</v>
      </c>
      <c r="D937" t="s">
        <v>22</v>
      </c>
      <c r="E937" t="str">
        <f t="shared" si="80"/>
        <v>Female</v>
      </c>
      <c r="F937">
        <v>26</v>
      </c>
      <c r="G937" t="s">
        <v>108</v>
      </c>
      <c r="H937" t="s">
        <v>109</v>
      </c>
      <c r="I937" t="s">
        <v>74</v>
      </c>
      <c r="J937">
        <v>8</v>
      </c>
      <c r="K937" t="str">
        <f>IF(J937="","Not Provided",VLOOKUP(J937,YOE_correlation[],2,TRUE))</f>
        <v>2. Intermediate</v>
      </c>
      <c r="L937" t="s">
        <v>296</v>
      </c>
      <c r="M937">
        <f t="shared" si="81"/>
        <v>20</v>
      </c>
      <c r="N937">
        <v>4.0999999999999996</v>
      </c>
      <c r="O937" t="s">
        <v>53</v>
      </c>
      <c r="P937" t="str">
        <f t="shared" si="82"/>
        <v>Active</v>
      </c>
      <c r="Q937" s="1">
        <v>0.82</v>
      </c>
      <c r="R937" s="6">
        <f t="shared" si="83"/>
        <v>0.82</v>
      </c>
    </row>
    <row r="938" spans="1:18" x14ac:dyDescent="0.45">
      <c r="A938" t="s">
        <v>1931</v>
      </c>
      <c r="B938" t="s">
        <v>1932</v>
      </c>
      <c r="C938" t="str">
        <f t="shared" si="84"/>
        <v>Anne Hampton</v>
      </c>
      <c r="D938" t="s">
        <v>2</v>
      </c>
      <c r="E938" t="str">
        <f t="shared" si="80"/>
        <v>Female</v>
      </c>
      <c r="F938">
        <v>43</v>
      </c>
      <c r="G938" t="s">
        <v>29</v>
      </c>
      <c r="H938" t="s">
        <v>30</v>
      </c>
      <c r="I938" t="s">
        <v>31</v>
      </c>
      <c r="J938">
        <v>3</v>
      </c>
      <c r="K938" t="str">
        <f>IF(J938="","Not Provided",VLOOKUP(J938,YOE_correlation[],2,TRUE))</f>
        <v>1. Entry-level</v>
      </c>
      <c r="L938">
        <v>20</v>
      </c>
      <c r="M938">
        <f t="shared" si="81"/>
        <v>20</v>
      </c>
      <c r="N938">
        <v>0</v>
      </c>
      <c r="O938" t="s">
        <v>59</v>
      </c>
      <c r="P938" t="str">
        <f t="shared" si="82"/>
        <v>Active</v>
      </c>
      <c r="Q938" s="1">
        <v>0.95</v>
      </c>
      <c r="R938" s="6">
        <f t="shared" si="83"/>
        <v>0.95</v>
      </c>
    </row>
    <row r="939" spans="1:18" x14ac:dyDescent="0.45">
      <c r="A939" t="s">
        <v>1933</v>
      </c>
      <c r="B939" t="s">
        <v>1934</v>
      </c>
      <c r="C939" t="str">
        <f t="shared" si="84"/>
        <v>Sandra Henry</v>
      </c>
      <c r="D939" t="s">
        <v>62</v>
      </c>
      <c r="E939" t="str">
        <f t="shared" si="80"/>
        <v>Female</v>
      </c>
      <c r="F939">
        <v>21</v>
      </c>
      <c r="G939" t="s">
        <v>3</v>
      </c>
      <c r="H939" t="s">
        <v>4</v>
      </c>
      <c r="I939" t="s">
        <v>63</v>
      </c>
      <c r="J939">
        <v>0</v>
      </c>
      <c r="K939" t="str">
        <f>IF(J939="","Not Provided",VLOOKUP(J939,YOE_correlation[],2,TRUE))</f>
        <v>1. Entry-level</v>
      </c>
      <c r="M939" t="str">
        <f t="shared" si="81"/>
        <v/>
      </c>
      <c r="N939">
        <v>0</v>
      </c>
      <c r="O939">
        <v>1</v>
      </c>
      <c r="P939" t="str">
        <f t="shared" si="82"/>
        <v>Active</v>
      </c>
      <c r="Q939" s="1">
        <v>0.95</v>
      </c>
      <c r="R939" s="6">
        <f t="shared" si="83"/>
        <v>0.95</v>
      </c>
    </row>
    <row r="940" spans="1:18" x14ac:dyDescent="0.45">
      <c r="A940" t="s">
        <v>1935</v>
      </c>
      <c r="B940" t="s">
        <v>1936</v>
      </c>
      <c r="C940" t="str">
        <f t="shared" si="84"/>
        <v>Tony Hester</v>
      </c>
      <c r="D940" t="s">
        <v>47</v>
      </c>
      <c r="E940" t="str">
        <f t="shared" si="80"/>
        <v>Male</v>
      </c>
      <c r="F940">
        <v>47</v>
      </c>
      <c r="G940" t="s">
        <v>97</v>
      </c>
      <c r="H940" t="s">
        <v>98</v>
      </c>
      <c r="I940" t="s">
        <v>11</v>
      </c>
      <c r="J940">
        <v>7</v>
      </c>
      <c r="K940" t="str">
        <f>IF(J940="","Not Provided",VLOOKUP(J940,YOE_correlation[],2,TRUE))</f>
        <v>2. Intermediate</v>
      </c>
      <c r="L940" t="s">
        <v>94</v>
      </c>
      <c r="M940">
        <f t="shared" si="81"/>
        <v>30</v>
      </c>
      <c r="P940" t="str">
        <f t="shared" si="82"/>
        <v>Not Reported</v>
      </c>
      <c r="Q940">
        <v>69</v>
      </c>
      <c r="R940" s="6">
        <f t="shared" si="83"/>
        <v>0.69</v>
      </c>
    </row>
    <row r="941" spans="1:18" x14ac:dyDescent="0.45">
      <c r="A941" t="s">
        <v>1937</v>
      </c>
      <c r="B941" t="s">
        <v>1938</v>
      </c>
      <c r="C941" t="str">
        <f t="shared" si="84"/>
        <v>Nathan Davis</v>
      </c>
      <c r="D941" t="s">
        <v>47</v>
      </c>
      <c r="E941" t="str">
        <f t="shared" si="80"/>
        <v>Male</v>
      </c>
      <c r="F941">
        <v>35</v>
      </c>
      <c r="G941" t="s">
        <v>173</v>
      </c>
      <c r="H941" t="s">
        <v>57</v>
      </c>
      <c r="I941" t="s">
        <v>18</v>
      </c>
      <c r="J941">
        <v>6</v>
      </c>
      <c r="K941" t="str">
        <f>IF(J941="","Not Provided",VLOOKUP(J941,YOE_correlation[],2,TRUE))</f>
        <v>2. Intermediate</v>
      </c>
      <c r="L941">
        <v>40</v>
      </c>
      <c r="M941">
        <f t="shared" si="81"/>
        <v>40</v>
      </c>
      <c r="O941" t="s">
        <v>53</v>
      </c>
      <c r="P941" t="str">
        <f t="shared" si="82"/>
        <v>Active</v>
      </c>
      <c r="Q941" s="1">
        <v>0.91</v>
      </c>
      <c r="R941" s="6">
        <f t="shared" si="83"/>
        <v>0.91</v>
      </c>
    </row>
    <row r="942" spans="1:18" x14ac:dyDescent="0.45">
      <c r="A942" t="s">
        <v>1939</v>
      </c>
      <c r="B942" t="s">
        <v>1940</v>
      </c>
      <c r="C942" t="str">
        <f t="shared" si="84"/>
        <v>Erica Jackson</v>
      </c>
      <c r="D942" t="s">
        <v>62</v>
      </c>
      <c r="E942" t="str">
        <f t="shared" si="80"/>
        <v>Female</v>
      </c>
      <c r="F942">
        <v>37</v>
      </c>
      <c r="G942" t="s">
        <v>35</v>
      </c>
      <c r="H942" t="s">
        <v>36</v>
      </c>
      <c r="I942" t="s">
        <v>11</v>
      </c>
      <c r="J942">
        <v>9</v>
      </c>
      <c r="K942" t="str">
        <f>IF(J942="","Not Provided",VLOOKUP(J942,YOE_correlation[],2,TRUE))</f>
        <v>2. Intermediate</v>
      </c>
      <c r="L942" s="2">
        <v>30</v>
      </c>
      <c r="M942">
        <f t="shared" si="81"/>
        <v>30</v>
      </c>
      <c r="N942">
        <v>2.7</v>
      </c>
      <c r="O942">
        <v>1</v>
      </c>
      <c r="P942" t="str">
        <f t="shared" si="82"/>
        <v>Active</v>
      </c>
      <c r="R942" s="6" t="str">
        <f t="shared" si="83"/>
        <v>Not Rated</v>
      </c>
    </row>
    <row r="943" spans="1:18" x14ac:dyDescent="0.45">
      <c r="A943" t="s">
        <v>1941</v>
      </c>
      <c r="B943" t="s">
        <v>1942</v>
      </c>
      <c r="C943" t="str">
        <f t="shared" si="84"/>
        <v>Nancy Glover</v>
      </c>
      <c r="D943" t="s">
        <v>8</v>
      </c>
      <c r="E943" t="str">
        <f t="shared" si="80"/>
        <v>Female</v>
      </c>
      <c r="F943">
        <v>38</v>
      </c>
      <c r="G943" t="s">
        <v>92</v>
      </c>
      <c r="H943" t="s">
        <v>93</v>
      </c>
      <c r="I943" t="s">
        <v>31</v>
      </c>
      <c r="J943">
        <v>15</v>
      </c>
      <c r="K943" t="str">
        <f>IF(J943="","Not Provided",VLOOKUP(J943,YOE_correlation[],2,TRUE))</f>
        <v>3. Experienced</v>
      </c>
      <c r="L943">
        <v>40</v>
      </c>
      <c r="M943">
        <f t="shared" si="81"/>
        <v>40</v>
      </c>
      <c r="N943">
        <v>4</v>
      </c>
      <c r="P943" t="str">
        <f t="shared" si="82"/>
        <v>Not Reported</v>
      </c>
      <c r="Q943" s="1">
        <v>0.62</v>
      </c>
      <c r="R943" s="6">
        <f t="shared" si="83"/>
        <v>0.62</v>
      </c>
    </row>
    <row r="944" spans="1:18" x14ac:dyDescent="0.45">
      <c r="A944" t="s">
        <v>1943</v>
      </c>
      <c r="B944" t="s">
        <v>1944</v>
      </c>
      <c r="C944" t="str">
        <f t="shared" si="84"/>
        <v>Richard Sanchez</v>
      </c>
      <c r="D944" t="s">
        <v>47</v>
      </c>
      <c r="E944" t="str">
        <f t="shared" si="80"/>
        <v>Male</v>
      </c>
      <c r="F944">
        <v>40</v>
      </c>
      <c r="G944" t="s">
        <v>112</v>
      </c>
      <c r="H944" t="s">
        <v>10</v>
      </c>
      <c r="I944" t="s">
        <v>37</v>
      </c>
      <c r="J944">
        <v>20</v>
      </c>
      <c r="K944" t="str">
        <f>IF(J944="","Not Provided",VLOOKUP(J944,YOE_correlation[],2,TRUE))</f>
        <v>4. Senior</v>
      </c>
      <c r="L944">
        <v>20</v>
      </c>
      <c r="M944">
        <f t="shared" si="81"/>
        <v>20</v>
      </c>
      <c r="N944">
        <v>2.5</v>
      </c>
      <c r="O944">
        <v>0</v>
      </c>
      <c r="P944" t="str">
        <f t="shared" si="82"/>
        <v>Not Active</v>
      </c>
      <c r="Q944" s="1">
        <v>0.81</v>
      </c>
      <c r="R944" s="6">
        <f t="shared" si="83"/>
        <v>0.81</v>
      </c>
    </row>
    <row r="945" spans="1:18" x14ac:dyDescent="0.45">
      <c r="A945" t="s">
        <v>1945</v>
      </c>
      <c r="B945" t="s">
        <v>1946</v>
      </c>
      <c r="C945" t="str">
        <f t="shared" si="84"/>
        <v>Savannah Reid</v>
      </c>
      <c r="D945" t="s">
        <v>2</v>
      </c>
      <c r="E945" t="str">
        <f t="shared" si="80"/>
        <v>Female</v>
      </c>
      <c r="F945">
        <v>46</v>
      </c>
      <c r="G945" t="s">
        <v>92</v>
      </c>
      <c r="H945" t="s">
        <v>93</v>
      </c>
      <c r="I945" t="s">
        <v>37</v>
      </c>
      <c r="J945">
        <v>16</v>
      </c>
      <c r="K945" t="str">
        <f>IF(J945="","Not Provided",VLOOKUP(J945,YOE_correlation[],2,TRUE))</f>
        <v>4. Senior</v>
      </c>
      <c r="L945">
        <v>75</v>
      </c>
      <c r="M945">
        <f t="shared" si="81"/>
        <v>75</v>
      </c>
      <c r="N945">
        <v>0</v>
      </c>
      <c r="O945" t="s">
        <v>143</v>
      </c>
      <c r="P945" t="str">
        <f t="shared" si="82"/>
        <v>Not Active</v>
      </c>
      <c r="Q945" s="1">
        <v>0.94</v>
      </c>
      <c r="R945" s="6">
        <f t="shared" si="83"/>
        <v>0.94</v>
      </c>
    </row>
    <row r="946" spans="1:18" x14ac:dyDescent="0.45">
      <c r="A946" t="s">
        <v>1947</v>
      </c>
      <c r="B946" t="s">
        <v>1948</v>
      </c>
      <c r="C946" t="str">
        <f t="shared" si="84"/>
        <v>Robert Salazar</v>
      </c>
      <c r="D946" t="s">
        <v>34</v>
      </c>
      <c r="E946" t="str">
        <f t="shared" si="80"/>
        <v>Male</v>
      </c>
      <c r="F946">
        <v>56</v>
      </c>
      <c r="G946" t="s">
        <v>123</v>
      </c>
      <c r="H946" t="s">
        <v>124</v>
      </c>
      <c r="I946" t="s">
        <v>74</v>
      </c>
      <c r="J946">
        <v>22</v>
      </c>
      <c r="K946" t="str">
        <f>IF(J946="","Not Provided",VLOOKUP(J946,YOE_correlation[],2,TRUE))</f>
        <v>5. Expert / Veteran</v>
      </c>
      <c r="L946" t="s">
        <v>94</v>
      </c>
      <c r="M946">
        <f t="shared" si="81"/>
        <v>30</v>
      </c>
      <c r="O946" t="s">
        <v>143</v>
      </c>
      <c r="P946" t="str">
        <f t="shared" si="82"/>
        <v>Not Active</v>
      </c>
      <c r="Q946" s="1">
        <v>0.95</v>
      </c>
      <c r="R946" s="6">
        <f t="shared" si="83"/>
        <v>0.95</v>
      </c>
    </row>
    <row r="947" spans="1:18" x14ac:dyDescent="0.45">
      <c r="A947" t="s">
        <v>1949</v>
      </c>
      <c r="B947" t="s">
        <v>1950</v>
      </c>
      <c r="C947" t="str">
        <f t="shared" si="84"/>
        <v>Hector Greer</v>
      </c>
      <c r="D947" t="s">
        <v>34</v>
      </c>
      <c r="E947" t="str">
        <f t="shared" si="80"/>
        <v>Male</v>
      </c>
      <c r="F947">
        <v>24</v>
      </c>
      <c r="G947" t="s">
        <v>48</v>
      </c>
      <c r="H947" t="s">
        <v>49</v>
      </c>
      <c r="I947" t="s">
        <v>18</v>
      </c>
      <c r="J947">
        <v>2</v>
      </c>
      <c r="K947" t="str">
        <f>IF(J947="","Not Provided",VLOOKUP(J947,YOE_correlation[],2,TRUE))</f>
        <v>1. Entry-level</v>
      </c>
      <c r="M947" t="str">
        <f t="shared" si="81"/>
        <v/>
      </c>
      <c r="N947">
        <v>1.6</v>
      </c>
      <c r="O947" t="s">
        <v>143</v>
      </c>
      <c r="P947" t="str">
        <f t="shared" si="82"/>
        <v>Not Active</v>
      </c>
      <c r="Q947" s="1">
        <v>1</v>
      </c>
      <c r="R947" s="6">
        <f t="shared" si="83"/>
        <v>1</v>
      </c>
    </row>
    <row r="948" spans="1:18" x14ac:dyDescent="0.45">
      <c r="A948" t="s">
        <v>1951</v>
      </c>
      <c r="B948" t="s">
        <v>1952</v>
      </c>
      <c r="C948" t="str">
        <f t="shared" si="84"/>
        <v>Thomas Jackson</v>
      </c>
      <c r="D948" t="s">
        <v>77</v>
      </c>
      <c r="E948" t="str">
        <f t="shared" si="80"/>
        <v>Male</v>
      </c>
      <c r="G948" t="s">
        <v>162</v>
      </c>
      <c r="H948" t="s">
        <v>57</v>
      </c>
      <c r="I948" t="s">
        <v>31</v>
      </c>
      <c r="J948">
        <v>1</v>
      </c>
      <c r="K948" t="str">
        <f>IF(J948="","Not Provided",VLOOKUP(J948,YOE_correlation[],2,TRUE))</f>
        <v>1. Entry-level</v>
      </c>
      <c r="L948">
        <v>75</v>
      </c>
      <c r="M948">
        <f t="shared" si="81"/>
        <v>75</v>
      </c>
      <c r="N948">
        <v>0</v>
      </c>
      <c r="O948" t="b">
        <v>1</v>
      </c>
      <c r="P948" t="str">
        <f t="shared" si="82"/>
        <v>Active</v>
      </c>
      <c r="Q948" s="1">
        <v>0.94</v>
      </c>
      <c r="R948" s="6">
        <f t="shared" si="83"/>
        <v>0.94</v>
      </c>
    </row>
    <row r="949" spans="1:18" x14ac:dyDescent="0.45">
      <c r="A949" t="s">
        <v>1953</v>
      </c>
      <c r="B949" t="s">
        <v>1954</v>
      </c>
      <c r="C949" t="str">
        <f t="shared" si="84"/>
        <v>Tina Clark</v>
      </c>
      <c r="D949" t="s">
        <v>22</v>
      </c>
      <c r="E949" t="str">
        <f t="shared" si="80"/>
        <v>Female</v>
      </c>
      <c r="F949">
        <v>38</v>
      </c>
      <c r="G949" t="s">
        <v>48</v>
      </c>
      <c r="H949" t="s">
        <v>49</v>
      </c>
      <c r="I949" t="s">
        <v>11</v>
      </c>
      <c r="J949">
        <v>8</v>
      </c>
      <c r="K949" t="str">
        <f>IF(J949="","Not Provided",VLOOKUP(J949,YOE_correlation[],2,TRUE))</f>
        <v>2. Intermediate</v>
      </c>
      <c r="L949">
        <v>30</v>
      </c>
      <c r="M949">
        <f t="shared" si="81"/>
        <v>30</v>
      </c>
      <c r="N949">
        <v>4</v>
      </c>
      <c r="O949">
        <v>1</v>
      </c>
      <c r="P949" t="str">
        <f t="shared" si="82"/>
        <v>Active</v>
      </c>
      <c r="Q949" s="1">
        <v>0.92</v>
      </c>
      <c r="R949" s="6">
        <f t="shared" si="83"/>
        <v>0.92</v>
      </c>
    </row>
    <row r="950" spans="1:18" x14ac:dyDescent="0.45">
      <c r="A950" t="s">
        <v>1955</v>
      </c>
      <c r="B950" t="s">
        <v>1956</v>
      </c>
      <c r="C950" t="str">
        <f t="shared" si="84"/>
        <v>Heather Brown</v>
      </c>
      <c r="D950" t="s">
        <v>62</v>
      </c>
      <c r="E950" t="str">
        <f t="shared" si="80"/>
        <v>Female</v>
      </c>
      <c r="F950">
        <v>28</v>
      </c>
      <c r="G950" t="s">
        <v>119</v>
      </c>
      <c r="H950" t="s">
        <v>120</v>
      </c>
      <c r="I950" t="s">
        <v>74</v>
      </c>
      <c r="J950">
        <v>8</v>
      </c>
      <c r="K950" t="str">
        <f>IF(J950="","Not Provided",VLOOKUP(J950,YOE_correlation[],2,TRUE))</f>
        <v>2. Intermediate</v>
      </c>
      <c r="L950" t="s">
        <v>83</v>
      </c>
      <c r="M950">
        <f t="shared" si="81"/>
        <v>50</v>
      </c>
      <c r="N950">
        <v>2.5</v>
      </c>
      <c r="O950" t="b">
        <v>1</v>
      </c>
      <c r="P950" t="str">
        <f t="shared" si="82"/>
        <v>Active</v>
      </c>
      <c r="Q950" s="1">
        <v>0.95</v>
      </c>
      <c r="R950" s="6">
        <f t="shared" si="83"/>
        <v>0.95</v>
      </c>
    </row>
    <row r="951" spans="1:18" x14ac:dyDescent="0.45">
      <c r="A951" t="s">
        <v>1957</v>
      </c>
      <c r="B951" t="s">
        <v>1958</v>
      </c>
      <c r="C951" t="str">
        <f t="shared" si="84"/>
        <v>John Weaver</v>
      </c>
      <c r="D951" t="s">
        <v>34</v>
      </c>
      <c r="E951" t="str">
        <f t="shared" si="80"/>
        <v>Male</v>
      </c>
      <c r="F951">
        <v>25</v>
      </c>
      <c r="G951" t="s">
        <v>92</v>
      </c>
      <c r="H951" t="s">
        <v>93</v>
      </c>
      <c r="I951" t="s">
        <v>74</v>
      </c>
      <c r="J951">
        <v>7</v>
      </c>
      <c r="K951" t="str">
        <f>IF(J951="","Not Provided",VLOOKUP(J951,YOE_correlation[],2,TRUE))</f>
        <v>2. Intermediate</v>
      </c>
      <c r="L951" s="2">
        <v>20</v>
      </c>
      <c r="M951">
        <f t="shared" si="81"/>
        <v>20</v>
      </c>
      <c r="N951">
        <v>3.8</v>
      </c>
      <c r="P951" t="str">
        <f t="shared" si="82"/>
        <v>Not Reported</v>
      </c>
      <c r="Q951" s="1">
        <v>0.97</v>
      </c>
      <c r="R951" s="6">
        <f t="shared" si="83"/>
        <v>0.97</v>
      </c>
    </row>
    <row r="952" spans="1:18" x14ac:dyDescent="0.45">
      <c r="A952" t="s">
        <v>1959</v>
      </c>
      <c r="B952" t="s">
        <v>1960</v>
      </c>
      <c r="C952" t="str">
        <f t="shared" si="84"/>
        <v>Bradley Harris</v>
      </c>
      <c r="D952" t="s">
        <v>82</v>
      </c>
      <c r="E952" t="str">
        <f t="shared" si="80"/>
        <v>Male</v>
      </c>
      <c r="F952">
        <v>41</v>
      </c>
      <c r="G952" t="s">
        <v>52</v>
      </c>
      <c r="H952" t="s">
        <v>10</v>
      </c>
      <c r="I952" t="s">
        <v>74</v>
      </c>
      <c r="J952">
        <v>8</v>
      </c>
      <c r="K952" t="str">
        <f>IF(J952="","Not Provided",VLOOKUP(J952,YOE_correlation[],2,TRUE))</f>
        <v>2. Intermediate</v>
      </c>
      <c r="L952">
        <v>50</v>
      </c>
      <c r="M952">
        <f t="shared" si="81"/>
        <v>50</v>
      </c>
      <c r="N952">
        <v>4.8</v>
      </c>
      <c r="O952" t="s">
        <v>19</v>
      </c>
      <c r="P952" t="str">
        <f t="shared" si="82"/>
        <v>Not Active</v>
      </c>
      <c r="Q952" s="1">
        <v>0.75</v>
      </c>
      <c r="R952" s="6">
        <f t="shared" si="83"/>
        <v>0.75</v>
      </c>
    </row>
    <row r="953" spans="1:18" x14ac:dyDescent="0.45">
      <c r="A953" t="s">
        <v>1961</v>
      </c>
      <c r="B953" t="s">
        <v>1962</v>
      </c>
      <c r="C953" t="str">
        <f t="shared" si="84"/>
        <v>Cassandra Macdonald</v>
      </c>
      <c r="D953" t="s">
        <v>2</v>
      </c>
      <c r="E953" t="str">
        <f t="shared" si="80"/>
        <v>Female</v>
      </c>
      <c r="F953">
        <v>45</v>
      </c>
      <c r="G953" t="s">
        <v>162</v>
      </c>
      <c r="H953" t="s">
        <v>57</v>
      </c>
      <c r="I953" t="s">
        <v>37</v>
      </c>
      <c r="J953">
        <v>6</v>
      </c>
      <c r="K953" t="str">
        <f>IF(J953="","Not Provided",VLOOKUP(J953,YOE_correlation[],2,TRUE))</f>
        <v>2. Intermediate</v>
      </c>
      <c r="L953">
        <v>40</v>
      </c>
      <c r="M953">
        <f t="shared" si="81"/>
        <v>40</v>
      </c>
      <c r="N953">
        <v>2</v>
      </c>
      <c r="O953">
        <v>1</v>
      </c>
      <c r="P953" t="str">
        <f t="shared" si="82"/>
        <v>Active</v>
      </c>
      <c r="Q953" s="1">
        <v>0.78</v>
      </c>
      <c r="R953" s="6">
        <f t="shared" si="83"/>
        <v>0.78</v>
      </c>
    </row>
    <row r="954" spans="1:18" x14ac:dyDescent="0.45">
      <c r="A954" t="s">
        <v>1963</v>
      </c>
      <c r="B954" t="s">
        <v>1964</v>
      </c>
      <c r="C954" t="str">
        <f t="shared" si="84"/>
        <v>Matthew White</v>
      </c>
      <c r="D954" t="s">
        <v>34</v>
      </c>
      <c r="E954" t="str">
        <f t="shared" si="80"/>
        <v>Male</v>
      </c>
      <c r="F954">
        <v>47</v>
      </c>
      <c r="G954" t="s">
        <v>48</v>
      </c>
      <c r="H954" t="s">
        <v>49</v>
      </c>
      <c r="I954" t="s">
        <v>74</v>
      </c>
      <c r="J954">
        <v>16</v>
      </c>
      <c r="K954" t="str">
        <f>IF(J954="","Not Provided",VLOOKUP(J954,YOE_correlation[],2,TRUE))</f>
        <v>4. Senior</v>
      </c>
      <c r="L954" s="2">
        <v>100</v>
      </c>
      <c r="M954">
        <f t="shared" si="81"/>
        <v>100</v>
      </c>
      <c r="N954">
        <v>3.3</v>
      </c>
      <c r="O954">
        <v>0</v>
      </c>
      <c r="P954" t="str">
        <f t="shared" si="82"/>
        <v>Not Active</v>
      </c>
      <c r="Q954" s="1">
        <v>0.65</v>
      </c>
      <c r="R954" s="6">
        <f t="shared" si="83"/>
        <v>0.65</v>
      </c>
    </row>
    <row r="955" spans="1:18" x14ac:dyDescent="0.45">
      <c r="A955" t="s">
        <v>1965</v>
      </c>
      <c r="B955" t="s">
        <v>1966</v>
      </c>
      <c r="C955" t="str">
        <f t="shared" si="84"/>
        <v>Miss Kimberly Marshall</v>
      </c>
      <c r="D955" t="s">
        <v>22</v>
      </c>
      <c r="E955" t="str">
        <f t="shared" si="80"/>
        <v>Female</v>
      </c>
      <c r="F955">
        <v>59</v>
      </c>
      <c r="G955" t="s">
        <v>52</v>
      </c>
      <c r="H955" t="s">
        <v>10</v>
      </c>
      <c r="I955" t="s">
        <v>37</v>
      </c>
      <c r="J955">
        <v>40</v>
      </c>
      <c r="K955" t="str">
        <f>IF(J955="","Not Provided",VLOOKUP(J955,YOE_correlation[],2,TRUE))</f>
        <v>5. Expert / Veteran</v>
      </c>
      <c r="L955">
        <v>40</v>
      </c>
      <c r="M955">
        <f t="shared" si="81"/>
        <v>40</v>
      </c>
      <c r="N955">
        <v>2.5</v>
      </c>
      <c r="O955" t="b">
        <v>1</v>
      </c>
      <c r="P955" t="str">
        <f t="shared" si="82"/>
        <v>Active</v>
      </c>
      <c r="Q955">
        <v>70</v>
      </c>
      <c r="R955" s="6">
        <f t="shared" si="83"/>
        <v>0.7</v>
      </c>
    </row>
    <row r="956" spans="1:18" x14ac:dyDescent="0.45">
      <c r="A956" t="s">
        <v>1967</v>
      </c>
      <c r="B956" t="s">
        <v>1968</v>
      </c>
      <c r="C956" t="str">
        <f t="shared" si="84"/>
        <v>Laura Thompson</v>
      </c>
      <c r="D956" t="s">
        <v>62</v>
      </c>
      <c r="E956" t="str">
        <f t="shared" si="80"/>
        <v>Female</v>
      </c>
      <c r="F956">
        <v>25</v>
      </c>
      <c r="G956" t="s">
        <v>112</v>
      </c>
      <c r="H956" t="s">
        <v>10</v>
      </c>
      <c r="I956" t="s">
        <v>5</v>
      </c>
      <c r="J956">
        <v>6</v>
      </c>
      <c r="K956" t="str">
        <f>IF(J956="","Not Provided",VLOOKUP(J956,YOE_correlation[],2,TRUE))</f>
        <v>2. Intermediate</v>
      </c>
      <c r="L956" s="2">
        <v>100</v>
      </c>
      <c r="M956">
        <f t="shared" si="81"/>
        <v>100</v>
      </c>
      <c r="O956" t="s">
        <v>59</v>
      </c>
      <c r="P956" t="str">
        <f t="shared" si="82"/>
        <v>Active</v>
      </c>
      <c r="Q956">
        <v>78</v>
      </c>
      <c r="R956" s="6">
        <f t="shared" si="83"/>
        <v>0.78</v>
      </c>
    </row>
    <row r="957" spans="1:18" x14ac:dyDescent="0.45">
      <c r="A957" t="s">
        <v>1969</v>
      </c>
      <c r="B957" t="s">
        <v>1970</v>
      </c>
      <c r="C957" t="str">
        <f t="shared" si="84"/>
        <v>Nathan Soto</v>
      </c>
      <c r="D957" t="s">
        <v>82</v>
      </c>
      <c r="E957" t="str">
        <f t="shared" si="80"/>
        <v>Male</v>
      </c>
      <c r="F957">
        <v>27</v>
      </c>
      <c r="G957" t="s">
        <v>9</v>
      </c>
      <c r="H957" t="s">
        <v>10</v>
      </c>
      <c r="I957" t="s">
        <v>23</v>
      </c>
      <c r="J957">
        <v>3</v>
      </c>
      <c r="K957" t="str">
        <f>IF(J957="","Not Provided",VLOOKUP(J957,YOE_correlation[],2,TRUE))</f>
        <v>1. Entry-level</v>
      </c>
      <c r="L957" t="s">
        <v>83</v>
      </c>
      <c r="M957">
        <f t="shared" si="81"/>
        <v>50</v>
      </c>
      <c r="O957">
        <v>1</v>
      </c>
      <c r="P957" t="str">
        <f t="shared" si="82"/>
        <v>Active</v>
      </c>
      <c r="Q957" s="1">
        <v>0.96</v>
      </c>
      <c r="R957" s="6">
        <f t="shared" si="83"/>
        <v>0.96</v>
      </c>
    </row>
    <row r="958" spans="1:18" x14ac:dyDescent="0.45">
      <c r="A958" t="s">
        <v>1971</v>
      </c>
      <c r="B958" t="s">
        <v>1972</v>
      </c>
      <c r="C958" t="str">
        <f t="shared" si="84"/>
        <v>Rhonda Hines</v>
      </c>
      <c r="D958" t="s">
        <v>22</v>
      </c>
      <c r="E958" t="str">
        <f t="shared" si="80"/>
        <v>Female</v>
      </c>
      <c r="F958">
        <v>57</v>
      </c>
      <c r="G958" t="s">
        <v>9</v>
      </c>
      <c r="H958" t="s">
        <v>10</v>
      </c>
      <c r="I958" t="s">
        <v>31</v>
      </c>
      <c r="J958">
        <v>5</v>
      </c>
      <c r="K958" t="str">
        <f>IF(J958="","Not Provided",VLOOKUP(J958,YOE_correlation[],2,TRUE))</f>
        <v>1. Entry-level</v>
      </c>
      <c r="L958" t="s">
        <v>12</v>
      </c>
      <c r="M958">
        <f t="shared" si="81"/>
        <v>100</v>
      </c>
      <c r="N958">
        <v>0</v>
      </c>
      <c r="O958">
        <v>1</v>
      </c>
      <c r="P958" t="str">
        <f t="shared" si="82"/>
        <v>Active</v>
      </c>
      <c r="Q958" s="1">
        <v>0.8</v>
      </c>
      <c r="R958" s="6">
        <f t="shared" si="83"/>
        <v>0.8</v>
      </c>
    </row>
    <row r="959" spans="1:18" x14ac:dyDescent="0.45">
      <c r="A959" t="s">
        <v>1973</v>
      </c>
      <c r="B959" t="s">
        <v>1974</v>
      </c>
      <c r="C959" t="str">
        <f t="shared" si="84"/>
        <v>Gabrielle Bowman</v>
      </c>
      <c r="D959" t="s">
        <v>22</v>
      </c>
      <c r="E959" t="str">
        <f t="shared" si="80"/>
        <v>Female</v>
      </c>
      <c r="F959">
        <v>34</v>
      </c>
      <c r="G959" t="s">
        <v>48</v>
      </c>
      <c r="H959" t="s">
        <v>49</v>
      </c>
      <c r="I959" t="s">
        <v>58</v>
      </c>
      <c r="J959">
        <v>12</v>
      </c>
      <c r="K959" t="str">
        <f>IF(J959="","Not Provided",VLOOKUP(J959,YOE_correlation[],2,TRUE))</f>
        <v>3. Experienced</v>
      </c>
      <c r="L959" s="2">
        <v>20</v>
      </c>
      <c r="M959">
        <f t="shared" si="81"/>
        <v>20</v>
      </c>
      <c r="N959">
        <v>1.6</v>
      </c>
      <c r="O959" t="s">
        <v>53</v>
      </c>
      <c r="P959" t="str">
        <f t="shared" si="82"/>
        <v>Active</v>
      </c>
      <c r="Q959" s="1">
        <v>0.64</v>
      </c>
      <c r="R959" s="6">
        <f t="shared" si="83"/>
        <v>0.64</v>
      </c>
    </row>
    <row r="960" spans="1:18" x14ac:dyDescent="0.45">
      <c r="A960" t="s">
        <v>1975</v>
      </c>
      <c r="B960" t="s">
        <v>1976</v>
      </c>
      <c r="C960" t="str">
        <f t="shared" si="84"/>
        <v>Julian Edwards</v>
      </c>
      <c r="D960" t="s">
        <v>77</v>
      </c>
      <c r="E960" t="str">
        <f t="shared" si="80"/>
        <v>Male</v>
      </c>
      <c r="F960">
        <v>55</v>
      </c>
      <c r="G960" t="s">
        <v>119</v>
      </c>
      <c r="H960" t="s">
        <v>120</v>
      </c>
      <c r="I960" t="s">
        <v>58</v>
      </c>
      <c r="J960">
        <v>33</v>
      </c>
      <c r="K960" t="str">
        <f>IF(J960="","Not Provided",VLOOKUP(J960,YOE_correlation[],2,TRUE))</f>
        <v>5. Expert / Veteran</v>
      </c>
      <c r="L960">
        <v>50</v>
      </c>
      <c r="M960">
        <f t="shared" si="81"/>
        <v>50</v>
      </c>
      <c r="N960">
        <v>0</v>
      </c>
      <c r="O960" t="b">
        <v>0</v>
      </c>
      <c r="P960" t="str">
        <f t="shared" si="82"/>
        <v>Not Active</v>
      </c>
      <c r="Q960" s="1">
        <v>0.92</v>
      </c>
      <c r="R960" s="6">
        <f t="shared" si="83"/>
        <v>0.92</v>
      </c>
    </row>
    <row r="961" spans="1:18" x14ac:dyDescent="0.45">
      <c r="A961" t="s">
        <v>1977</v>
      </c>
      <c r="B961" t="s">
        <v>1978</v>
      </c>
      <c r="C961" t="str">
        <f t="shared" si="84"/>
        <v>Nicholas Scott</v>
      </c>
      <c r="D961" t="s">
        <v>15</v>
      </c>
      <c r="E961" t="str">
        <f t="shared" si="80"/>
        <v>Male</v>
      </c>
      <c r="F961">
        <v>21</v>
      </c>
      <c r="G961" t="s">
        <v>123</v>
      </c>
      <c r="H961" t="s">
        <v>124</v>
      </c>
      <c r="I961" t="s">
        <v>5</v>
      </c>
      <c r="J961">
        <v>1</v>
      </c>
      <c r="K961" t="str">
        <f>IF(J961="","Not Provided",VLOOKUP(J961,YOE_correlation[],2,TRUE))</f>
        <v>1. Entry-level</v>
      </c>
      <c r="L961">
        <v>100</v>
      </c>
      <c r="M961">
        <f t="shared" si="81"/>
        <v>100</v>
      </c>
      <c r="N961">
        <v>0</v>
      </c>
      <c r="O961">
        <v>1</v>
      </c>
      <c r="P961" t="str">
        <f t="shared" si="82"/>
        <v>Active</v>
      </c>
      <c r="R961" s="6" t="str">
        <f t="shared" si="83"/>
        <v>Not Rated</v>
      </c>
    </row>
    <row r="962" spans="1:18" x14ac:dyDescent="0.45">
      <c r="A962" t="s">
        <v>1979</v>
      </c>
      <c r="B962" t="s">
        <v>1980</v>
      </c>
      <c r="C962" t="str">
        <f t="shared" si="84"/>
        <v>Daniel Green</v>
      </c>
      <c r="D962" t="s">
        <v>47</v>
      </c>
      <c r="E962" t="str">
        <f t="shared" si="80"/>
        <v>Male</v>
      </c>
      <c r="F962">
        <v>53</v>
      </c>
      <c r="G962" t="s">
        <v>29</v>
      </c>
      <c r="H962" t="s">
        <v>30</v>
      </c>
      <c r="I962" t="s">
        <v>74</v>
      </c>
      <c r="J962">
        <v>27</v>
      </c>
      <c r="K962" t="str">
        <f>IF(J962="","Not Provided",VLOOKUP(J962,YOE_correlation[],2,TRUE))</f>
        <v>5. Expert / Veteran</v>
      </c>
      <c r="L962" t="s">
        <v>296</v>
      </c>
      <c r="M962">
        <f t="shared" si="81"/>
        <v>20</v>
      </c>
      <c r="N962">
        <v>4.7</v>
      </c>
      <c r="O962" t="s">
        <v>53</v>
      </c>
      <c r="P962" t="str">
        <f t="shared" si="82"/>
        <v>Active</v>
      </c>
      <c r="Q962">
        <v>71</v>
      </c>
      <c r="R962" s="6">
        <f t="shared" si="83"/>
        <v>0.71</v>
      </c>
    </row>
    <row r="963" spans="1:18" x14ac:dyDescent="0.45">
      <c r="A963" t="s">
        <v>1981</v>
      </c>
      <c r="B963" t="s">
        <v>1982</v>
      </c>
      <c r="C963" t="str">
        <f t="shared" si="84"/>
        <v>Catherine Johnston</v>
      </c>
      <c r="D963" t="s">
        <v>2</v>
      </c>
      <c r="E963" t="str">
        <f t="shared" ref="E963:E1001" si="85">IF(LOWER(LEFT(D963,1))="f", "Female", "Male")</f>
        <v>Female</v>
      </c>
      <c r="F963">
        <v>21</v>
      </c>
      <c r="G963" t="s">
        <v>16</v>
      </c>
      <c r="H963" t="s">
        <v>17</v>
      </c>
      <c r="I963" t="s">
        <v>58</v>
      </c>
      <c r="J963">
        <v>1</v>
      </c>
      <c r="K963" t="str">
        <f>IF(J963="","Not Provided",VLOOKUP(J963,YOE_correlation[],2,TRUE))</f>
        <v>1. Entry-level</v>
      </c>
      <c r="L963" s="2">
        <v>100</v>
      </c>
      <c r="M963">
        <f t="shared" ref="M963:M1001" si="86">IFERROR(--_xlfn.REGEXREPLACE(L963,"[^0-9.]",""),"")</f>
        <v>100</v>
      </c>
      <c r="N963">
        <v>0</v>
      </c>
      <c r="O963" t="s">
        <v>53</v>
      </c>
      <c r="P963" t="str">
        <f t="shared" ref="P963:P1001" si="87">IF(O963="","Not Reported",IF(_xlfn.REGEXTEST(TRIM(UPPER(O963)),"^(1|Y|YES|TRUE)$",1),"Active","Not Active"))</f>
        <v>Active</v>
      </c>
      <c r="Q963" s="1">
        <v>0.95</v>
      </c>
      <c r="R963" s="6">
        <f t="shared" ref="R963:R1001" si="88">IF(
    Q963="",
    "Not Rated",
    IF(
        RIGHT(TRIM(Q963),1)="%",
        VALUE(_xlfn.REGEXREPLACE(Q963,"%",""))/100,
        IF(Q963&gt;1, Q963/100,Q963)
    )
)</f>
        <v>0.95</v>
      </c>
    </row>
    <row r="964" spans="1:18" x14ac:dyDescent="0.45">
      <c r="A964" t="s">
        <v>1983</v>
      </c>
      <c r="B964" t="s">
        <v>1984</v>
      </c>
      <c r="C964" t="str">
        <f t="shared" si="84"/>
        <v>Brenda Koch</v>
      </c>
      <c r="D964" t="s">
        <v>8</v>
      </c>
      <c r="E964" t="str">
        <f t="shared" si="85"/>
        <v>Female</v>
      </c>
      <c r="F964">
        <v>36</v>
      </c>
      <c r="G964" t="s">
        <v>92</v>
      </c>
      <c r="H964" t="s">
        <v>93</v>
      </c>
      <c r="I964" t="s">
        <v>23</v>
      </c>
      <c r="K964" t="str">
        <f>IF(J964="","Not Provided",VLOOKUP(J964,YOE_correlation[],2,TRUE))</f>
        <v>Not Provided</v>
      </c>
      <c r="L964">
        <v>20</v>
      </c>
      <c r="M964">
        <f t="shared" si="86"/>
        <v>20</v>
      </c>
      <c r="N964">
        <v>4.0999999999999996</v>
      </c>
      <c r="O964" t="s">
        <v>19</v>
      </c>
      <c r="P964" t="str">
        <f t="shared" si="87"/>
        <v>Not Active</v>
      </c>
      <c r="Q964" s="1">
        <v>0.86</v>
      </c>
      <c r="R964" s="6">
        <f t="shared" si="88"/>
        <v>0.86</v>
      </c>
    </row>
    <row r="965" spans="1:18" x14ac:dyDescent="0.45">
      <c r="A965" t="s">
        <v>1985</v>
      </c>
      <c r="B965" t="s">
        <v>1986</v>
      </c>
      <c r="C965" t="str">
        <f>_xlfn.TEXTAFTER(B965,". ",)</f>
        <v>Robert Meza</v>
      </c>
      <c r="D965" t="s">
        <v>15</v>
      </c>
      <c r="E965" t="str">
        <f t="shared" si="85"/>
        <v>Male</v>
      </c>
      <c r="F965">
        <v>40</v>
      </c>
      <c r="G965" t="s">
        <v>16</v>
      </c>
      <c r="H965" t="s">
        <v>17</v>
      </c>
      <c r="I965" t="s">
        <v>31</v>
      </c>
      <c r="J965">
        <v>2</v>
      </c>
      <c r="K965" t="str">
        <f>IF(J965="","Not Provided",VLOOKUP(J965,YOE_correlation[],2,TRUE))</f>
        <v>1. Entry-level</v>
      </c>
      <c r="L965" s="2">
        <v>30</v>
      </c>
      <c r="M965">
        <f t="shared" si="86"/>
        <v>30</v>
      </c>
      <c r="N965">
        <v>1.3</v>
      </c>
      <c r="O965">
        <v>1</v>
      </c>
      <c r="P965" t="str">
        <f t="shared" si="87"/>
        <v>Active</v>
      </c>
      <c r="Q965" s="1">
        <v>0.77</v>
      </c>
      <c r="R965" s="6">
        <f t="shared" si="88"/>
        <v>0.77</v>
      </c>
    </row>
    <row r="966" spans="1:18" x14ac:dyDescent="0.45">
      <c r="A966" t="s">
        <v>1987</v>
      </c>
      <c r="B966" t="s">
        <v>1988</v>
      </c>
      <c r="C966" t="str">
        <f t="shared" ref="C966:C1001" si="89">B966</f>
        <v>Latoya Brown</v>
      </c>
      <c r="D966" t="s">
        <v>62</v>
      </c>
      <c r="E966" t="str">
        <f t="shared" si="85"/>
        <v>Female</v>
      </c>
      <c r="F966">
        <v>59</v>
      </c>
      <c r="G966" t="s">
        <v>52</v>
      </c>
      <c r="H966" t="s">
        <v>10</v>
      </c>
      <c r="I966" t="s">
        <v>58</v>
      </c>
      <c r="J966">
        <v>40</v>
      </c>
      <c r="K966" t="str">
        <f>IF(J966="","Not Provided",VLOOKUP(J966,YOE_correlation[],2,TRUE))</f>
        <v>5. Expert / Veteran</v>
      </c>
      <c r="L966">
        <v>100</v>
      </c>
      <c r="M966">
        <f t="shared" si="86"/>
        <v>100</v>
      </c>
      <c r="N966">
        <v>2.6</v>
      </c>
      <c r="P966" t="str">
        <f t="shared" si="87"/>
        <v>Not Reported</v>
      </c>
      <c r="R966" s="6" t="str">
        <f t="shared" si="88"/>
        <v>Not Rated</v>
      </c>
    </row>
    <row r="967" spans="1:18" x14ac:dyDescent="0.45">
      <c r="A967" t="s">
        <v>1989</v>
      </c>
      <c r="B967" t="s">
        <v>1990</v>
      </c>
      <c r="C967" t="str">
        <f t="shared" si="89"/>
        <v>David Osborne III</v>
      </c>
      <c r="D967" t="s">
        <v>34</v>
      </c>
      <c r="E967" t="str">
        <f t="shared" si="85"/>
        <v>Male</v>
      </c>
      <c r="F967">
        <v>45</v>
      </c>
      <c r="G967" t="s">
        <v>29</v>
      </c>
      <c r="H967" t="s">
        <v>30</v>
      </c>
      <c r="I967" t="s">
        <v>63</v>
      </c>
      <c r="J967">
        <v>4</v>
      </c>
      <c r="K967" t="str">
        <f>IF(J967="","Not Provided",VLOOKUP(J967,YOE_correlation[],2,TRUE))</f>
        <v>1. Entry-level</v>
      </c>
      <c r="L967" s="2">
        <v>20</v>
      </c>
      <c r="M967">
        <f t="shared" si="86"/>
        <v>20</v>
      </c>
      <c r="N967">
        <v>2.7</v>
      </c>
      <c r="P967" t="str">
        <f t="shared" si="87"/>
        <v>Not Reported</v>
      </c>
      <c r="Q967" s="1">
        <v>0.72</v>
      </c>
      <c r="R967" s="6">
        <f t="shared" si="88"/>
        <v>0.72</v>
      </c>
    </row>
    <row r="968" spans="1:18" x14ac:dyDescent="0.45">
      <c r="A968" t="s">
        <v>1991</v>
      </c>
      <c r="B968" t="s">
        <v>1992</v>
      </c>
      <c r="C968" t="str">
        <f t="shared" si="89"/>
        <v>David Hooper</v>
      </c>
      <c r="D968" t="s">
        <v>47</v>
      </c>
      <c r="E968" t="str">
        <f t="shared" si="85"/>
        <v>Male</v>
      </c>
      <c r="F968">
        <v>44</v>
      </c>
      <c r="G968" t="s">
        <v>97</v>
      </c>
      <c r="H968" t="s">
        <v>98</v>
      </c>
      <c r="I968" t="s">
        <v>99</v>
      </c>
      <c r="J968">
        <v>9</v>
      </c>
      <c r="K968" t="str">
        <f>IF(J968="","Not Provided",VLOOKUP(J968,YOE_correlation[],2,TRUE))</f>
        <v>2. Intermediate</v>
      </c>
      <c r="L968">
        <v>40</v>
      </c>
      <c r="M968">
        <f t="shared" si="86"/>
        <v>40</v>
      </c>
      <c r="O968">
        <v>0</v>
      </c>
      <c r="P968" t="str">
        <f t="shared" si="87"/>
        <v>Not Active</v>
      </c>
      <c r="Q968" s="1">
        <v>0.7</v>
      </c>
      <c r="R968" s="6">
        <f t="shared" si="88"/>
        <v>0.7</v>
      </c>
    </row>
    <row r="969" spans="1:18" x14ac:dyDescent="0.45">
      <c r="A969" t="s">
        <v>1993</v>
      </c>
      <c r="B969" t="s">
        <v>1994</v>
      </c>
      <c r="C969" t="str">
        <f t="shared" si="89"/>
        <v>Sarah Miller</v>
      </c>
      <c r="D969" t="s">
        <v>8</v>
      </c>
      <c r="E969" t="str">
        <f t="shared" si="85"/>
        <v>Female</v>
      </c>
      <c r="F969">
        <v>36</v>
      </c>
      <c r="G969" t="s">
        <v>52</v>
      </c>
      <c r="H969" t="s">
        <v>10</v>
      </c>
      <c r="I969" t="s">
        <v>63</v>
      </c>
      <c r="J969">
        <v>13</v>
      </c>
      <c r="K969" t="str">
        <f>IF(J969="","Not Provided",VLOOKUP(J969,YOE_correlation[],2,TRUE))</f>
        <v>3. Experienced</v>
      </c>
      <c r="L969">
        <v>30</v>
      </c>
      <c r="M969">
        <f t="shared" si="86"/>
        <v>30</v>
      </c>
      <c r="N969">
        <v>3.6</v>
      </c>
      <c r="O969">
        <v>0</v>
      </c>
      <c r="P969" t="str">
        <f t="shared" si="87"/>
        <v>Not Active</v>
      </c>
      <c r="Q969" s="1">
        <v>0.86</v>
      </c>
      <c r="R969" s="6">
        <f t="shared" si="88"/>
        <v>0.86</v>
      </c>
    </row>
    <row r="970" spans="1:18" x14ac:dyDescent="0.45">
      <c r="A970" t="s">
        <v>1995</v>
      </c>
      <c r="B970" t="s">
        <v>1996</v>
      </c>
      <c r="C970" t="str">
        <f t="shared" si="89"/>
        <v>Lisa Werner MD</v>
      </c>
      <c r="D970" t="s">
        <v>62</v>
      </c>
      <c r="E970" t="str">
        <f t="shared" si="85"/>
        <v>Female</v>
      </c>
      <c r="F970">
        <v>26</v>
      </c>
      <c r="G970" t="s">
        <v>78</v>
      </c>
      <c r="H970" t="s">
        <v>79</v>
      </c>
      <c r="I970" t="s">
        <v>18</v>
      </c>
      <c r="J970">
        <v>1</v>
      </c>
      <c r="K970" t="str">
        <f>IF(J970="","Not Provided",VLOOKUP(J970,YOE_correlation[],2,TRUE))</f>
        <v>1. Entry-level</v>
      </c>
      <c r="L970">
        <v>75</v>
      </c>
      <c r="M970">
        <f t="shared" si="86"/>
        <v>75</v>
      </c>
      <c r="N970">
        <v>3</v>
      </c>
      <c r="O970">
        <v>1</v>
      </c>
      <c r="P970" t="str">
        <f t="shared" si="87"/>
        <v>Active</v>
      </c>
      <c r="R970" s="6" t="str">
        <f t="shared" si="88"/>
        <v>Not Rated</v>
      </c>
    </row>
    <row r="971" spans="1:18" x14ac:dyDescent="0.45">
      <c r="A971" t="s">
        <v>1997</v>
      </c>
      <c r="B971" t="s">
        <v>1998</v>
      </c>
      <c r="C971" t="str">
        <f t="shared" si="89"/>
        <v>Eric Jimenez</v>
      </c>
      <c r="D971" t="s">
        <v>34</v>
      </c>
      <c r="E971" t="str">
        <f t="shared" si="85"/>
        <v>Male</v>
      </c>
      <c r="F971">
        <v>49</v>
      </c>
      <c r="G971" t="s">
        <v>78</v>
      </c>
      <c r="H971" t="s">
        <v>79</v>
      </c>
      <c r="I971" t="s">
        <v>23</v>
      </c>
      <c r="J971">
        <v>1</v>
      </c>
      <c r="K971" t="str">
        <f>IF(J971="","Not Provided",VLOOKUP(J971,YOE_correlation[],2,TRUE))</f>
        <v>1. Entry-level</v>
      </c>
      <c r="M971" t="str">
        <f t="shared" si="86"/>
        <v/>
      </c>
      <c r="N971">
        <v>0</v>
      </c>
      <c r="O971">
        <v>0</v>
      </c>
      <c r="P971" t="str">
        <f t="shared" si="87"/>
        <v>Not Active</v>
      </c>
      <c r="Q971" s="1">
        <v>0.82</v>
      </c>
      <c r="R971" s="6">
        <f t="shared" si="88"/>
        <v>0.82</v>
      </c>
    </row>
    <row r="972" spans="1:18" x14ac:dyDescent="0.45">
      <c r="A972" t="s">
        <v>1999</v>
      </c>
      <c r="B972" t="s">
        <v>2000</v>
      </c>
      <c r="C972" t="str">
        <f t="shared" si="89"/>
        <v>Jay Bush</v>
      </c>
      <c r="D972" t="s">
        <v>34</v>
      </c>
      <c r="E972" t="str">
        <f t="shared" si="85"/>
        <v>Male</v>
      </c>
      <c r="F972">
        <v>29</v>
      </c>
      <c r="G972" t="s">
        <v>119</v>
      </c>
      <c r="H972" t="s">
        <v>120</v>
      </c>
      <c r="I972" t="s">
        <v>11</v>
      </c>
      <c r="J972">
        <v>3</v>
      </c>
      <c r="K972" t="str">
        <f>IF(J972="","Not Provided",VLOOKUP(J972,YOE_correlation[],2,TRUE))</f>
        <v>1. Entry-level</v>
      </c>
      <c r="L972" t="s">
        <v>41</v>
      </c>
      <c r="M972">
        <f t="shared" si="86"/>
        <v>40</v>
      </c>
      <c r="N972">
        <v>0</v>
      </c>
      <c r="O972" t="b">
        <v>1</v>
      </c>
      <c r="P972" t="str">
        <f t="shared" si="87"/>
        <v>Active</v>
      </c>
      <c r="Q972" s="1">
        <v>0.81</v>
      </c>
      <c r="R972" s="6">
        <f t="shared" si="88"/>
        <v>0.81</v>
      </c>
    </row>
    <row r="973" spans="1:18" x14ac:dyDescent="0.45">
      <c r="A973" t="s">
        <v>2001</v>
      </c>
      <c r="B973" t="s">
        <v>2002</v>
      </c>
      <c r="C973" t="str">
        <f t="shared" si="89"/>
        <v>Johnny Rice</v>
      </c>
      <c r="D973" t="s">
        <v>34</v>
      </c>
      <c r="E973" t="str">
        <f t="shared" si="85"/>
        <v>Male</v>
      </c>
      <c r="F973">
        <v>32</v>
      </c>
      <c r="G973" t="s">
        <v>119</v>
      </c>
      <c r="H973" t="s">
        <v>120</v>
      </c>
      <c r="I973" t="s">
        <v>18</v>
      </c>
      <c r="J973">
        <v>1</v>
      </c>
      <c r="K973" t="str">
        <f>IF(J973="","Not Provided",VLOOKUP(J973,YOE_correlation[],2,TRUE))</f>
        <v>1. Entry-level</v>
      </c>
      <c r="L973" s="2">
        <v>40</v>
      </c>
      <c r="M973">
        <f t="shared" si="86"/>
        <v>40</v>
      </c>
      <c r="N973">
        <v>3.1</v>
      </c>
      <c r="O973">
        <v>1</v>
      </c>
      <c r="P973" t="str">
        <f t="shared" si="87"/>
        <v>Active</v>
      </c>
      <c r="Q973" s="1">
        <v>0.76</v>
      </c>
      <c r="R973" s="6">
        <f t="shared" si="88"/>
        <v>0.76</v>
      </c>
    </row>
    <row r="974" spans="1:18" x14ac:dyDescent="0.45">
      <c r="A974" t="s">
        <v>2003</v>
      </c>
      <c r="B974" t="s">
        <v>2004</v>
      </c>
      <c r="C974" t="str">
        <f t="shared" si="89"/>
        <v>Matthew Strong</v>
      </c>
      <c r="D974" t="s">
        <v>47</v>
      </c>
      <c r="E974" t="str">
        <f t="shared" si="85"/>
        <v>Male</v>
      </c>
      <c r="F974">
        <v>24</v>
      </c>
      <c r="G974" t="s">
        <v>35</v>
      </c>
      <c r="H974" t="s">
        <v>36</v>
      </c>
      <c r="I974" t="s">
        <v>5</v>
      </c>
      <c r="J974">
        <v>3</v>
      </c>
      <c r="K974" t="str">
        <f>IF(J974="","Not Provided",VLOOKUP(J974,YOE_correlation[],2,TRUE))</f>
        <v>1. Entry-level</v>
      </c>
      <c r="L974" t="s">
        <v>94</v>
      </c>
      <c r="M974">
        <f t="shared" si="86"/>
        <v>30</v>
      </c>
      <c r="N974">
        <v>3.9</v>
      </c>
      <c r="O974" t="s">
        <v>19</v>
      </c>
      <c r="P974" t="str">
        <f t="shared" si="87"/>
        <v>Not Active</v>
      </c>
      <c r="Q974" s="1">
        <v>0.9</v>
      </c>
      <c r="R974" s="6">
        <f t="shared" si="88"/>
        <v>0.9</v>
      </c>
    </row>
    <row r="975" spans="1:18" x14ac:dyDescent="0.45">
      <c r="A975" t="s">
        <v>2005</v>
      </c>
      <c r="B975" t="s">
        <v>2006</v>
      </c>
      <c r="C975" t="str">
        <f t="shared" si="89"/>
        <v>Mark Chandler</v>
      </c>
      <c r="D975" t="s">
        <v>47</v>
      </c>
      <c r="E975" t="str">
        <f t="shared" si="85"/>
        <v>Male</v>
      </c>
      <c r="F975">
        <v>35</v>
      </c>
      <c r="G975" t="s">
        <v>97</v>
      </c>
      <c r="H975" t="s">
        <v>98</v>
      </c>
      <c r="I975" t="s">
        <v>74</v>
      </c>
      <c r="J975">
        <v>14</v>
      </c>
      <c r="K975" t="str">
        <f>IF(J975="","Not Provided",VLOOKUP(J975,YOE_correlation[],2,TRUE))</f>
        <v>3. Experienced</v>
      </c>
      <c r="L975">
        <v>30</v>
      </c>
      <c r="M975">
        <f t="shared" si="86"/>
        <v>30</v>
      </c>
      <c r="N975">
        <v>1.6</v>
      </c>
      <c r="O975" t="s">
        <v>59</v>
      </c>
      <c r="P975" t="str">
        <f t="shared" si="87"/>
        <v>Active</v>
      </c>
      <c r="Q975" s="1">
        <v>0.67</v>
      </c>
      <c r="R975" s="6">
        <f t="shared" si="88"/>
        <v>0.67</v>
      </c>
    </row>
    <row r="976" spans="1:18" x14ac:dyDescent="0.45">
      <c r="A976" t="s">
        <v>2007</v>
      </c>
      <c r="B976" t="s">
        <v>2008</v>
      </c>
      <c r="C976" t="str">
        <f t="shared" si="89"/>
        <v>Crystal Brown</v>
      </c>
      <c r="D976" t="s">
        <v>26</v>
      </c>
      <c r="E976" t="str">
        <f t="shared" si="85"/>
        <v>Female</v>
      </c>
      <c r="F976">
        <v>43</v>
      </c>
      <c r="G976" t="s">
        <v>173</v>
      </c>
      <c r="H976" t="s">
        <v>57</v>
      </c>
      <c r="I976" t="s">
        <v>5</v>
      </c>
      <c r="J976">
        <v>2</v>
      </c>
      <c r="K976" t="str">
        <f>IF(J976="","Not Provided",VLOOKUP(J976,YOE_correlation[],2,TRUE))</f>
        <v>1. Entry-level</v>
      </c>
      <c r="M976" t="str">
        <f t="shared" si="86"/>
        <v/>
      </c>
      <c r="N976">
        <v>1.8</v>
      </c>
      <c r="O976" t="s">
        <v>143</v>
      </c>
      <c r="P976" t="str">
        <f t="shared" si="87"/>
        <v>Not Active</v>
      </c>
      <c r="Q976" s="1">
        <v>0.61</v>
      </c>
      <c r="R976" s="6">
        <f t="shared" si="88"/>
        <v>0.61</v>
      </c>
    </row>
    <row r="977" spans="1:18" x14ac:dyDescent="0.45">
      <c r="A977" t="s">
        <v>2009</v>
      </c>
      <c r="B977" t="s">
        <v>2010</v>
      </c>
      <c r="C977" t="str">
        <f t="shared" si="89"/>
        <v>Timothy Barton</v>
      </c>
      <c r="D977" t="s">
        <v>15</v>
      </c>
      <c r="E977" t="str">
        <f t="shared" si="85"/>
        <v>Male</v>
      </c>
      <c r="F977">
        <v>53</v>
      </c>
      <c r="G977" t="s">
        <v>97</v>
      </c>
      <c r="H977" t="s">
        <v>98</v>
      </c>
      <c r="I977" t="s">
        <v>99</v>
      </c>
      <c r="J977">
        <v>27</v>
      </c>
      <c r="K977" t="str">
        <f>IF(J977="","Not Provided",VLOOKUP(J977,YOE_correlation[],2,TRUE))</f>
        <v>5. Expert / Veteran</v>
      </c>
      <c r="L977">
        <v>100</v>
      </c>
      <c r="M977">
        <f t="shared" si="86"/>
        <v>100</v>
      </c>
      <c r="N977">
        <v>3.7</v>
      </c>
      <c r="O977" t="s">
        <v>143</v>
      </c>
      <c r="P977" t="str">
        <f t="shared" si="87"/>
        <v>Not Active</v>
      </c>
      <c r="Q977" s="1">
        <v>0.73</v>
      </c>
      <c r="R977" s="6">
        <f t="shared" si="88"/>
        <v>0.73</v>
      </c>
    </row>
    <row r="978" spans="1:18" x14ac:dyDescent="0.45">
      <c r="A978" t="s">
        <v>2011</v>
      </c>
      <c r="B978" t="s">
        <v>2012</v>
      </c>
      <c r="C978" t="str">
        <f t="shared" si="89"/>
        <v>Lisa Hickman</v>
      </c>
      <c r="D978" t="s">
        <v>22</v>
      </c>
      <c r="E978" t="str">
        <f t="shared" si="85"/>
        <v>Female</v>
      </c>
      <c r="F978">
        <v>38</v>
      </c>
      <c r="G978" t="s">
        <v>108</v>
      </c>
      <c r="H978" t="s">
        <v>109</v>
      </c>
      <c r="I978" t="s">
        <v>74</v>
      </c>
      <c r="J978">
        <v>7</v>
      </c>
      <c r="K978" t="str">
        <f>IF(J978="","Not Provided",VLOOKUP(J978,YOE_correlation[],2,TRUE))</f>
        <v>2. Intermediate</v>
      </c>
      <c r="L978">
        <v>75</v>
      </c>
      <c r="M978">
        <f t="shared" si="86"/>
        <v>75</v>
      </c>
      <c r="O978">
        <v>0</v>
      </c>
      <c r="P978" t="str">
        <f t="shared" si="87"/>
        <v>Not Active</v>
      </c>
      <c r="R978" s="6" t="str">
        <f t="shared" si="88"/>
        <v>Not Rated</v>
      </c>
    </row>
    <row r="979" spans="1:18" x14ac:dyDescent="0.45">
      <c r="A979" t="s">
        <v>2013</v>
      </c>
      <c r="B979" t="s">
        <v>2014</v>
      </c>
      <c r="C979" t="str">
        <f t="shared" si="89"/>
        <v>Alan Mendoza</v>
      </c>
      <c r="D979" t="s">
        <v>82</v>
      </c>
      <c r="E979" t="str">
        <f t="shared" si="85"/>
        <v>Male</v>
      </c>
      <c r="F979">
        <v>57</v>
      </c>
      <c r="G979" t="s">
        <v>52</v>
      </c>
      <c r="H979" t="s">
        <v>10</v>
      </c>
      <c r="I979" t="s">
        <v>63</v>
      </c>
      <c r="J979">
        <v>29</v>
      </c>
      <c r="K979" t="str">
        <f>IF(J979="","Not Provided",VLOOKUP(J979,YOE_correlation[],2,TRUE))</f>
        <v>5. Expert / Veteran</v>
      </c>
      <c r="L979">
        <v>75</v>
      </c>
      <c r="M979">
        <f t="shared" si="86"/>
        <v>75</v>
      </c>
      <c r="N979">
        <v>4.0999999999999996</v>
      </c>
      <c r="O979" t="s">
        <v>19</v>
      </c>
      <c r="P979" t="str">
        <f t="shared" si="87"/>
        <v>Not Active</v>
      </c>
      <c r="Q979" s="1">
        <v>0.9</v>
      </c>
      <c r="R979" s="6">
        <f t="shared" si="88"/>
        <v>0.9</v>
      </c>
    </row>
    <row r="980" spans="1:18" x14ac:dyDescent="0.45">
      <c r="A980" t="s">
        <v>2015</v>
      </c>
      <c r="B980" t="s">
        <v>2016</v>
      </c>
      <c r="C980" t="str">
        <f t="shared" si="89"/>
        <v>Jason Sanders</v>
      </c>
      <c r="D980" t="s">
        <v>47</v>
      </c>
      <c r="E980" t="str">
        <f t="shared" si="85"/>
        <v>Male</v>
      </c>
      <c r="F980">
        <v>27</v>
      </c>
      <c r="G980" t="s">
        <v>158</v>
      </c>
      <c r="H980" t="s">
        <v>159</v>
      </c>
      <c r="I980" t="s">
        <v>5</v>
      </c>
      <c r="J980">
        <v>5</v>
      </c>
      <c r="K980" t="str">
        <f>IF(J980="","Not Provided",VLOOKUP(J980,YOE_correlation[],2,TRUE))</f>
        <v>1. Entry-level</v>
      </c>
      <c r="L980" s="2">
        <v>75</v>
      </c>
      <c r="M980">
        <f t="shared" si="86"/>
        <v>75</v>
      </c>
      <c r="N980">
        <v>1.4</v>
      </c>
      <c r="O980" t="b">
        <v>1</v>
      </c>
      <c r="P980" t="str">
        <f t="shared" si="87"/>
        <v>Active</v>
      </c>
      <c r="Q980" s="1">
        <v>0.64</v>
      </c>
      <c r="R980" s="6">
        <f t="shared" si="88"/>
        <v>0.64</v>
      </c>
    </row>
    <row r="981" spans="1:18" x14ac:dyDescent="0.45">
      <c r="A981" t="s">
        <v>2017</v>
      </c>
      <c r="B981" t="s">
        <v>2018</v>
      </c>
      <c r="C981" t="str">
        <f t="shared" si="89"/>
        <v>Charles Dean</v>
      </c>
      <c r="D981" t="s">
        <v>34</v>
      </c>
      <c r="E981" t="str">
        <f t="shared" si="85"/>
        <v>Male</v>
      </c>
      <c r="F981">
        <v>43</v>
      </c>
      <c r="G981" t="s">
        <v>56</v>
      </c>
      <c r="H981" t="s">
        <v>57</v>
      </c>
      <c r="I981" t="s">
        <v>23</v>
      </c>
      <c r="J981">
        <v>2</v>
      </c>
      <c r="K981" t="str">
        <f>IF(J981="","Not Provided",VLOOKUP(J981,YOE_correlation[],2,TRUE))</f>
        <v>1. Entry-level</v>
      </c>
      <c r="L981">
        <v>100</v>
      </c>
      <c r="M981">
        <f t="shared" si="86"/>
        <v>100</v>
      </c>
      <c r="N981">
        <v>1.1000000000000001</v>
      </c>
      <c r="O981">
        <v>1</v>
      </c>
      <c r="P981" t="str">
        <f t="shared" si="87"/>
        <v>Active</v>
      </c>
      <c r="Q981" s="1">
        <v>0.63</v>
      </c>
      <c r="R981" s="6">
        <f t="shared" si="88"/>
        <v>0.63</v>
      </c>
    </row>
    <row r="982" spans="1:18" x14ac:dyDescent="0.45">
      <c r="A982" t="s">
        <v>2019</v>
      </c>
      <c r="B982" t="s">
        <v>2020</v>
      </c>
      <c r="C982" t="str">
        <f t="shared" si="89"/>
        <v>Blake Newton</v>
      </c>
      <c r="D982" t="s">
        <v>15</v>
      </c>
      <c r="E982" t="str">
        <f t="shared" si="85"/>
        <v>Male</v>
      </c>
      <c r="F982">
        <v>48</v>
      </c>
      <c r="G982" t="s">
        <v>112</v>
      </c>
      <c r="H982" t="s">
        <v>10</v>
      </c>
      <c r="I982" t="s">
        <v>37</v>
      </c>
      <c r="J982">
        <v>18</v>
      </c>
      <c r="K982" t="str">
        <f>IF(J982="","Not Provided",VLOOKUP(J982,YOE_correlation[],2,TRUE))</f>
        <v>4. Senior</v>
      </c>
      <c r="L982" s="2">
        <v>40</v>
      </c>
      <c r="M982">
        <f t="shared" si="86"/>
        <v>40</v>
      </c>
      <c r="N982">
        <v>3.9</v>
      </c>
      <c r="P982" t="str">
        <f t="shared" si="87"/>
        <v>Not Reported</v>
      </c>
      <c r="R982" s="6" t="str">
        <f t="shared" si="88"/>
        <v>Not Rated</v>
      </c>
    </row>
    <row r="983" spans="1:18" x14ac:dyDescent="0.45">
      <c r="A983" t="s">
        <v>2021</v>
      </c>
      <c r="B983" t="s">
        <v>2022</v>
      </c>
      <c r="C983" t="str">
        <f t="shared" si="89"/>
        <v>David Gonzalez</v>
      </c>
      <c r="D983" t="s">
        <v>77</v>
      </c>
      <c r="E983" t="str">
        <f t="shared" si="85"/>
        <v>Male</v>
      </c>
      <c r="F983">
        <v>26</v>
      </c>
      <c r="G983" t="s">
        <v>92</v>
      </c>
      <c r="H983" t="s">
        <v>93</v>
      </c>
      <c r="I983" t="s">
        <v>63</v>
      </c>
      <c r="J983">
        <v>8</v>
      </c>
      <c r="K983" t="str">
        <f>IF(J983="","Not Provided",VLOOKUP(J983,YOE_correlation[],2,TRUE))</f>
        <v>2. Intermediate</v>
      </c>
      <c r="L983">
        <v>20</v>
      </c>
      <c r="M983">
        <f t="shared" si="86"/>
        <v>20</v>
      </c>
      <c r="N983">
        <v>3.6</v>
      </c>
      <c r="O983">
        <v>0</v>
      </c>
      <c r="P983" t="str">
        <f t="shared" si="87"/>
        <v>Not Active</v>
      </c>
      <c r="Q983" s="1">
        <v>0.67</v>
      </c>
      <c r="R983" s="6">
        <f t="shared" si="88"/>
        <v>0.67</v>
      </c>
    </row>
    <row r="984" spans="1:18" x14ac:dyDescent="0.45">
      <c r="A984" t="s">
        <v>2023</v>
      </c>
      <c r="B984" t="s">
        <v>2024</v>
      </c>
      <c r="C984" t="str">
        <f t="shared" si="89"/>
        <v>Cindy Williams</v>
      </c>
      <c r="D984" t="s">
        <v>62</v>
      </c>
      <c r="E984" t="str">
        <f t="shared" si="85"/>
        <v>Female</v>
      </c>
      <c r="G984" t="s">
        <v>137</v>
      </c>
      <c r="H984" t="s">
        <v>138</v>
      </c>
      <c r="I984" t="s">
        <v>18</v>
      </c>
      <c r="J984">
        <v>0</v>
      </c>
      <c r="K984" t="str">
        <f>IF(J984="","Not Provided",VLOOKUP(J984,YOE_correlation[],2,TRUE))</f>
        <v>1. Entry-level</v>
      </c>
      <c r="L984" s="2">
        <v>40</v>
      </c>
      <c r="M984">
        <f t="shared" si="86"/>
        <v>40</v>
      </c>
      <c r="N984">
        <v>0</v>
      </c>
      <c r="O984" t="s">
        <v>143</v>
      </c>
      <c r="P984" t="str">
        <f t="shared" si="87"/>
        <v>Not Active</v>
      </c>
      <c r="Q984" s="1">
        <v>0.97</v>
      </c>
      <c r="R984" s="6">
        <f t="shared" si="88"/>
        <v>0.97</v>
      </c>
    </row>
    <row r="985" spans="1:18" x14ac:dyDescent="0.45">
      <c r="A985" t="s">
        <v>2025</v>
      </c>
      <c r="B985" t="s">
        <v>2026</v>
      </c>
      <c r="C985" t="str">
        <f t="shared" si="89"/>
        <v>Laura Wong DDS</v>
      </c>
      <c r="D985" t="s">
        <v>26</v>
      </c>
      <c r="E985" t="str">
        <f t="shared" si="85"/>
        <v>Female</v>
      </c>
      <c r="F985">
        <v>50</v>
      </c>
      <c r="G985" t="s">
        <v>3</v>
      </c>
      <c r="H985" t="s">
        <v>4</v>
      </c>
      <c r="I985" t="s">
        <v>37</v>
      </c>
      <c r="J985">
        <v>16</v>
      </c>
      <c r="K985" t="str">
        <f>IF(J985="","Not Provided",VLOOKUP(J985,YOE_correlation[],2,TRUE))</f>
        <v>4. Senior</v>
      </c>
      <c r="L985" s="2">
        <v>75</v>
      </c>
      <c r="M985">
        <f t="shared" si="86"/>
        <v>75</v>
      </c>
      <c r="N985">
        <v>4.5</v>
      </c>
      <c r="O985">
        <v>0</v>
      </c>
      <c r="P985" t="str">
        <f t="shared" si="87"/>
        <v>Not Active</v>
      </c>
      <c r="Q985">
        <v>69</v>
      </c>
      <c r="R985" s="6">
        <f t="shared" si="88"/>
        <v>0.69</v>
      </c>
    </row>
    <row r="986" spans="1:18" x14ac:dyDescent="0.45">
      <c r="A986" t="s">
        <v>2027</v>
      </c>
      <c r="B986" t="s">
        <v>2028</v>
      </c>
      <c r="C986" t="str">
        <f t="shared" si="89"/>
        <v>Robert Moran</v>
      </c>
      <c r="D986" t="s">
        <v>34</v>
      </c>
      <c r="E986" t="str">
        <f t="shared" si="85"/>
        <v>Male</v>
      </c>
      <c r="F986">
        <v>48</v>
      </c>
      <c r="G986" t="s">
        <v>137</v>
      </c>
      <c r="H986" t="s">
        <v>138</v>
      </c>
      <c r="I986" t="s">
        <v>23</v>
      </c>
      <c r="J986">
        <v>8</v>
      </c>
      <c r="K986" t="str">
        <f>IF(J986="","Not Provided",VLOOKUP(J986,YOE_correlation[],2,TRUE))</f>
        <v>2. Intermediate</v>
      </c>
      <c r="L986">
        <v>50</v>
      </c>
      <c r="M986">
        <f t="shared" si="86"/>
        <v>50</v>
      </c>
      <c r="O986">
        <v>1</v>
      </c>
      <c r="P986" t="str">
        <f t="shared" si="87"/>
        <v>Active</v>
      </c>
      <c r="Q986" s="1">
        <v>0.73</v>
      </c>
      <c r="R986" s="6">
        <f t="shared" si="88"/>
        <v>0.73</v>
      </c>
    </row>
    <row r="987" spans="1:18" x14ac:dyDescent="0.45">
      <c r="A987" t="s">
        <v>2029</v>
      </c>
      <c r="B987" t="s">
        <v>2030</v>
      </c>
      <c r="C987" t="str">
        <f t="shared" si="89"/>
        <v>Bradley Wu</v>
      </c>
      <c r="D987" t="s">
        <v>34</v>
      </c>
      <c r="E987" t="str">
        <f t="shared" si="85"/>
        <v>Male</v>
      </c>
      <c r="F987">
        <v>60</v>
      </c>
      <c r="G987" t="s">
        <v>173</v>
      </c>
      <c r="H987" t="s">
        <v>57</v>
      </c>
      <c r="I987" t="s">
        <v>5</v>
      </c>
      <c r="J987">
        <v>39</v>
      </c>
      <c r="K987" t="str">
        <f>IF(J987="","Not Provided",VLOOKUP(J987,YOE_correlation[],2,TRUE))</f>
        <v>5. Expert / Veteran</v>
      </c>
      <c r="L987">
        <v>20</v>
      </c>
      <c r="M987">
        <f t="shared" si="86"/>
        <v>20</v>
      </c>
      <c r="N987">
        <v>1.4</v>
      </c>
      <c r="O987" t="b">
        <v>1</v>
      </c>
      <c r="P987" t="str">
        <f t="shared" si="87"/>
        <v>Active</v>
      </c>
      <c r="Q987" s="1">
        <v>0.86</v>
      </c>
      <c r="R987" s="6">
        <f t="shared" si="88"/>
        <v>0.86</v>
      </c>
    </row>
    <row r="988" spans="1:18" x14ac:dyDescent="0.45">
      <c r="A988" t="s">
        <v>2031</v>
      </c>
      <c r="B988" t="s">
        <v>2032</v>
      </c>
      <c r="C988" t="str">
        <f t="shared" si="89"/>
        <v>Daniel Thomas</v>
      </c>
      <c r="D988" t="s">
        <v>82</v>
      </c>
      <c r="E988" t="str">
        <f t="shared" si="85"/>
        <v>Male</v>
      </c>
      <c r="F988">
        <v>26</v>
      </c>
      <c r="G988" t="s">
        <v>123</v>
      </c>
      <c r="H988" t="s">
        <v>124</v>
      </c>
      <c r="I988" t="s">
        <v>99</v>
      </c>
      <c r="K988" t="str">
        <f>IF(J988="","Not Provided",VLOOKUP(J988,YOE_correlation[],2,TRUE))</f>
        <v>Not Provided</v>
      </c>
      <c r="L988">
        <v>50</v>
      </c>
      <c r="M988">
        <f t="shared" si="86"/>
        <v>50</v>
      </c>
      <c r="N988">
        <v>0</v>
      </c>
      <c r="O988" t="s">
        <v>53</v>
      </c>
      <c r="P988" t="str">
        <f t="shared" si="87"/>
        <v>Active</v>
      </c>
      <c r="Q988">
        <v>81</v>
      </c>
      <c r="R988" s="6">
        <f t="shared" si="88"/>
        <v>0.81</v>
      </c>
    </row>
    <row r="989" spans="1:18" x14ac:dyDescent="0.45">
      <c r="A989" t="s">
        <v>2033</v>
      </c>
      <c r="B989" t="s">
        <v>2034</v>
      </c>
      <c r="C989" t="str">
        <f t="shared" si="89"/>
        <v>Michelle Peterson</v>
      </c>
      <c r="D989" t="s">
        <v>8</v>
      </c>
      <c r="E989" t="str">
        <f t="shared" si="85"/>
        <v>Female</v>
      </c>
      <c r="F989">
        <v>35</v>
      </c>
      <c r="G989" t="s">
        <v>97</v>
      </c>
      <c r="H989" t="s">
        <v>98</v>
      </c>
      <c r="I989" t="s">
        <v>18</v>
      </c>
      <c r="J989">
        <v>16</v>
      </c>
      <c r="K989" t="str">
        <f>IF(J989="","Not Provided",VLOOKUP(J989,YOE_correlation[],2,TRUE))</f>
        <v>4. Senior</v>
      </c>
      <c r="L989" t="s">
        <v>12</v>
      </c>
      <c r="M989">
        <f t="shared" si="86"/>
        <v>100</v>
      </c>
      <c r="N989">
        <v>4.3</v>
      </c>
      <c r="O989">
        <v>1</v>
      </c>
      <c r="P989" t="str">
        <f t="shared" si="87"/>
        <v>Active</v>
      </c>
      <c r="Q989" s="1">
        <v>0.74</v>
      </c>
      <c r="R989" s="6">
        <f t="shared" si="88"/>
        <v>0.74</v>
      </c>
    </row>
    <row r="990" spans="1:18" x14ac:dyDescent="0.45">
      <c r="A990" t="s">
        <v>2035</v>
      </c>
      <c r="B990" t="s">
        <v>2036</v>
      </c>
      <c r="C990" t="str">
        <f t="shared" si="89"/>
        <v>Seth Thomas</v>
      </c>
      <c r="D990" t="s">
        <v>82</v>
      </c>
      <c r="E990" t="str">
        <f t="shared" si="85"/>
        <v>Male</v>
      </c>
      <c r="F990">
        <v>23</v>
      </c>
      <c r="G990" t="s">
        <v>44</v>
      </c>
      <c r="H990" t="s">
        <v>10</v>
      </c>
      <c r="I990" t="s">
        <v>5</v>
      </c>
      <c r="J990">
        <v>4</v>
      </c>
      <c r="K990" t="str">
        <f>IF(J990="","Not Provided",VLOOKUP(J990,YOE_correlation[],2,TRUE))</f>
        <v>1. Entry-level</v>
      </c>
      <c r="L990" s="2">
        <v>100</v>
      </c>
      <c r="M990">
        <f t="shared" si="86"/>
        <v>100</v>
      </c>
      <c r="N990">
        <v>2.2000000000000002</v>
      </c>
      <c r="O990">
        <v>1</v>
      </c>
      <c r="P990" t="str">
        <f t="shared" si="87"/>
        <v>Active</v>
      </c>
      <c r="Q990">
        <v>64</v>
      </c>
      <c r="R990" s="6">
        <f t="shared" si="88"/>
        <v>0.64</v>
      </c>
    </row>
    <row r="991" spans="1:18" x14ac:dyDescent="0.45">
      <c r="A991" t="s">
        <v>2037</v>
      </c>
      <c r="B991" t="s">
        <v>2038</v>
      </c>
      <c r="C991" t="str">
        <f t="shared" si="89"/>
        <v>Evan Ramos</v>
      </c>
      <c r="D991" t="s">
        <v>82</v>
      </c>
      <c r="E991" t="str">
        <f t="shared" si="85"/>
        <v>Male</v>
      </c>
      <c r="F991">
        <v>37</v>
      </c>
      <c r="G991" t="s">
        <v>9</v>
      </c>
      <c r="H991" t="s">
        <v>10</v>
      </c>
      <c r="I991" t="s">
        <v>18</v>
      </c>
      <c r="J991">
        <v>4</v>
      </c>
      <c r="K991" t="str">
        <f>IF(J991="","Not Provided",VLOOKUP(J991,YOE_correlation[],2,TRUE))</f>
        <v>1. Entry-level</v>
      </c>
      <c r="L991">
        <v>75</v>
      </c>
      <c r="M991">
        <f t="shared" si="86"/>
        <v>75</v>
      </c>
      <c r="N991">
        <v>3.2</v>
      </c>
      <c r="O991" t="b">
        <v>0</v>
      </c>
      <c r="P991" t="str">
        <f t="shared" si="87"/>
        <v>Not Active</v>
      </c>
      <c r="Q991" s="1">
        <v>0.76</v>
      </c>
      <c r="R991" s="6">
        <f t="shared" si="88"/>
        <v>0.76</v>
      </c>
    </row>
    <row r="992" spans="1:18" x14ac:dyDescent="0.45">
      <c r="A992" t="s">
        <v>2039</v>
      </c>
      <c r="B992" t="s">
        <v>2040</v>
      </c>
      <c r="C992" t="str">
        <f t="shared" si="89"/>
        <v>Michelle Solis</v>
      </c>
      <c r="D992" t="s">
        <v>8</v>
      </c>
      <c r="E992" t="str">
        <f t="shared" si="85"/>
        <v>Female</v>
      </c>
      <c r="F992">
        <v>21</v>
      </c>
      <c r="G992" t="s">
        <v>56</v>
      </c>
      <c r="H992" t="s">
        <v>57</v>
      </c>
      <c r="I992" t="s">
        <v>31</v>
      </c>
      <c r="J992">
        <v>2</v>
      </c>
      <c r="K992" t="str">
        <f>IF(J992="","Not Provided",VLOOKUP(J992,YOE_correlation[],2,TRUE))</f>
        <v>1. Entry-level</v>
      </c>
      <c r="L992">
        <v>100</v>
      </c>
      <c r="M992">
        <f t="shared" si="86"/>
        <v>100</v>
      </c>
      <c r="N992">
        <v>3.7</v>
      </c>
      <c r="O992" t="s">
        <v>53</v>
      </c>
      <c r="P992" t="str">
        <f t="shared" si="87"/>
        <v>Active</v>
      </c>
      <c r="Q992">
        <v>73</v>
      </c>
      <c r="R992" s="6">
        <f t="shared" si="88"/>
        <v>0.73</v>
      </c>
    </row>
    <row r="993" spans="1:18" x14ac:dyDescent="0.45">
      <c r="A993" t="s">
        <v>2041</v>
      </c>
      <c r="B993" t="s">
        <v>2042</v>
      </c>
      <c r="C993" t="str">
        <f t="shared" si="89"/>
        <v>Charlotte Taylor</v>
      </c>
      <c r="D993" t="s">
        <v>8</v>
      </c>
      <c r="E993" t="str">
        <f t="shared" si="85"/>
        <v>Female</v>
      </c>
      <c r="F993">
        <v>58</v>
      </c>
      <c r="G993" t="s">
        <v>16</v>
      </c>
      <c r="H993" t="s">
        <v>17</v>
      </c>
      <c r="I993" t="s">
        <v>58</v>
      </c>
      <c r="J993">
        <v>37</v>
      </c>
      <c r="K993" t="str">
        <f>IF(J993="","Not Provided",VLOOKUP(J993,YOE_correlation[],2,TRUE))</f>
        <v>5. Expert / Veteran</v>
      </c>
      <c r="L993" t="s">
        <v>83</v>
      </c>
      <c r="M993">
        <f t="shared" si="86"/>
        <v>50</v>
      </c>
      <c r="N993">
        <v>4.9000000000000004</v>
      </c>
      <c r="O993" t="b">
        <v>0</v>
      </c>
      <c r="P993" t="str">
        <f t="shared" si="87"/>
        <v>Not Active</v>
      </c>
      <c r="Q993" s="1">
        <v>0.69</v>
      </c>
      <c r="R993" s="6">
        <f t="shared" si="88"/>
        <v>0.69</v>
      </c>
    </row>
    <row r="994" spans="1:18" x14ac:dyDescent="0.45">
      <c r="A994" t="s">
        <v>2043</v>
      </c>
      <c r="B994" t="s">
        <v>2044</v>
      </c>
      <c r="C994" t="str">
        <f t="shared" si="89"/>
        <v>Sandra Preston</v>
      </c>
      <c r="D994" t="s">
        <v>62</v>
      </c>
      <c r="E994" t="str">
        <f t="shared" si="85"/>
        <v>Female</v>
      </c>
      <c r="F994">
        <v>52</v>
      </c>
      <c r="G994" t="s">
        <v>35</v>
      </c>
      <c r="H994" t="s">
        <v>36</v>
      </c>
      <c r="I994" t="s">
        <v>11</v>
      </c>
      <c r="J994">
        <v>32</v>
      </c>
      <c r="K994" t="str">
        <f>IF(J994="","Not Provided",VLOOKUP(J994,YOE_correlation[],2,TRUE))</f>
        <v>5. Expert / Veteran</v>
      </c>
      <c r="L994" s="2">
        <v>75</v>
      </c>
      <c r="M994">
        <f t="shared" si="86"/>
        <v>75</v>
      </c>
      <c r="N994">
        <v>3.2</v>
      </c>
      <c r="O994">
        <v>0</v>
      </c>
      <c r="P994" t="str">
        <f t="shared" si="87"/>
        <v>Not Active</v>
      </c>
      <c r="Q994" s="1">
        <v>0.79</v>
      </c>
      <c r="R994" s="6">
        <f t="shared" si="88"/>
        <v>0.79</v>
      </c>
    </row>
    <row r="995" spans="1:18" x14ac:dyDescent="0.45">
      <c r="A995" t="s">
        <v>2045</v>
      </c>
      <c r="B995" t="s">
        <v>2046</v>
      </c>
      <c r="C995" t="str">
        <f t="shared" si="89"/>
        <v>Jim Weiss</v>
      </c>
      <c r="D995" t="s">
        <v>15</v>
      </c>
      <c r="E995" t="str">
        <f t="shared" si="85"/>
        <v>Male</v>
      </c>
      <c r="F995">
        <v>46</v>
      </c>
      <c r="G995" t="s">
        <v>108</v>
      </c>
      <c r="H995" t="s">
        <v>109</v>
      </c>
      <c r="I995" t="s">
        <v>11</v>
      </c>
      <c r="J995">
        <v>8</v>
      </c>
      <c r="K995" t="str">
        <f>IF(J995="","Not Provided",VLOOKUP(J995,YOE_correlation[],2,TRUE))</f>
        <v>2. Intermediate</v>
      </c>
      <c r="L995">
        <v>20</v>
      </c>
      <c r="M995">
        <f t="shared" si="86"/>
        <v>20</v>
      </c>
      <c r="N995">
        <v>2.2000000000000002</v>
      </c>
      <c r="P995" t="str">
        <f t="shared" si="87"/>
        <v>Not Reported</v>
      </c>
      <c r="Q995">
        <v>89</v>
      </c>
      <c r="R995" s="6">
        <f t="shared" si="88"/>
        <v>0.89</v>
      </c>
    </row>
    <row r="996" spans="1:18" x14ac:dyDescent="0.45">
      <c r="A996" t="s">
        <v>2047</v>
      </c>
      <c r="B996" t="s">
        <v>2048</v>
      </c>
      <c r="C996" t="str">
        <f t="shared" si="89"/>
        <v>Jennifer Hinton</v>
      </c>
      <c r="D996" t="s">
        <v>62</v>
      </c>
      <c r="E996" t="str">
        <f t="shared" si="85"/>
        <v>Female</v>
      </c>
      <c r="F996">
        <v>34</v>
      </c>
      <c r="G996" t="s">
        <v>137</v>
      </c>
      <c r="H996" t="s">
        <v>138</v>
      </c>
      <c r="I996" t="s">
        <v>74</v>
      </c>
      <c r="J996">
        <v>8</v>
      </c>
      <c r="K996" t="str">
        <f>IF(J996="","Not Provided",VLOOKUP(J996,YOE_correlation[],2,TRUE))</f>
        <v>2. Intermediate</v>
      </c>
      <c r="L996">
        <v>30</v>
      </c>
      <c r="M996">
        <f t="shared" si="86"/>
        <v>30</v>
      </c>
      <c r="N996">
        <v>3.9</v>
      </c>
      <c r="O996" t="s">
        <v>59</v>
      </c>
      <c r="P996" t="str">
        <f t="shared" si="87"/>
        <v>Active</v>
      </c>
      <c r="Q996" s="1">
        <v>0.95</v>
      </c>
      <c r="R996" s="6">
        <f t="shared" si="88"/>
        <v>0.95</v>
      </c>
    </row>
    <row r="997" spans="1:18" x14ac:dyDescent="0.45">
      <c r="A997" t="s">
        <v>2049</v>
      </c>
      <c r="B997" t="s">
        <v>2050</v>
      </c>
      <c r="C997" t="str">
        <f t="shared" si="89"/>
        <v>Albert Wilcox</v>
      </c>
      <c r="D997" t="s">
        <v>82</v>
      </c>
      <c r="E997" t="str">
        <f t="shared" si="85"/>
        <v>Male</v>
      </c>
      <c r="F997">
        <v>56</v>
      </c>
      <c r="G997" t="s">
        <v>48</v>
      </c>
      <c r="H997" t="s">
        <v>49</v>
      </c>
      <c r="I997" t="s">
        <v>74</v>
      </c>
      <c r="J997">
        <v>13</v>
      </c>
      <c r="K997" t="str">
        <f>IF(J997="","Not Provided",VLOOKUP(J997,YOE_correlation[],2,TRUE))</f>
        <v>3. Experienced</v>
      </c>
      <c r="L997">
        <v>100</v>
      </c>
      <c r="M997">
        <f t="shared" si="86"/>
        <v>100</v>
      </c>
      <c r="N997">
        <v>0</v>
      </c>
      <c r="O997" t="s">
        <v>143</v>
      </c>
      <c r="P997" t="str">
        <f t="shared" si="87"/>
        <v>Not Active</v>
      </c>
      <c r="Q997" s="1">
        <v>0.68</v>
      </c>
      <c r="R997" s="6">
        <f t="shared" si="88"/>
        <v>0.68</v>
      </c>
    </row>
    <row r="998" spans="1:18" x14ac:dyDescent="0.45">
      <c r="A998" t="s">
        <v>2051</v>
      </c>
      <c r="B998" t="s">
        <v>2052</v>
      </c>
      <c r="C998" t="str">
        <f t="shared" si="89"/>
        <v>Cheryl Norris</v>
      </c>
      <c r="D998" t="s">
        <v>2</v>
      </c>
      <c r="E998" t="str">
        <f t="shared" si="85"/>
        <v>Female</v>
      </c>
      <c r="F998">
        <v>26</v>
      </c>
      <c r="G998" t="s">
        <v>16</v>
      </c>
      <c r="H998" t="s">
        <v>17</v>
      </c>
      <c r="I998" t="s">
        <v>5</v>
      </c>
      <c r="J998">
        <v>6</v>
      </c>
      <c r="K998" t="str">
        <f>IF(J998="","Not Provided",VLOOKUP(J998,YOE_correlation[],2,TRUE))</f>
        <v>2. Intermediate</v>
      </c>
      <c r="L998" t="s">
        <v>41</v>
      </c>
      <c r="M998">
        <f t="shared" si="86"/>
        <v>40</v>
      </c>
      <c r="N998">
        <v>2.8</v>
      </c>
      <c r="O998" t="s">
        <v>19</v>
      </c>
      <c r="P998" t="str">
        <f t="shared" si="87"/>
        <v>Not Active</v>
      </c>
      <c r="Q998">
        <v>82</v>
      </c>
      <c r="R998" s="6">
        <f t="shared" si="88"/>
        <v>0.82</v>
      </c>
    </row>
    <row r="999" spans="1:18" x14ac:dyDescent="0.45">
      <c r="A999" t="s">
        <v>2053</v>
      </c>
      <c r="B999" t="s">
        <v>2054</v>
      </c>
      <c r="C999" t="str">
        <f t="shared" si="89"/>
        <v>Kathy Watkins</v>
      </c>
      <c r="D999" t="s">
        <v>26</v>
      </c>
      <c r="E999" t="str">
        <f t="shared" si="85"/>
        <v>Female</v>
      </c>
      <c r="F999">
        <v>37</v>
      </c>
      <c r="G999" t="s">
        <v>70</v>
      </c>
      <c r="H999" t="s">
        <v>71</v>
      </c>
      <c r="I999" t="s">
        <v>37</v>
      </c>
      <c r="J999">
        <v>15</v>
      </c>
      <c r="K999" t="str">
        <f>IF(J999="","Not Provided",VLOOKUP(J999,YOE_correlation[],2,TRUE))</f>
        <v>3. Experienced</v>
      </c>
      <c r="L999">
        <v>75</v>
      </c>
      <c r="M999">
        <f t="shared" si="86"/>
        <v>75</v>
      </c>
      <c r="O999" t="b">
        <v>0</v>
      </c>
      <c r="P999" t="str">
        <f t="shared" si="87"/>
        <v>Not Active</v>
      </c>
      <c r="Q999" s="1">
        <v>0.94</v>
      </c>
      <c r="R999" s="6">
        <f t="shared" si="88"/>
        <v>0.94</v>
      </c>
    </row>
    <row r="1000" spans="1:18" x14ac:dyDescent="0.45">
      <c r="A1000" t="s">
        <v>2055</v>
      </c>
      <c r="B1000" t="s">
        <v>2056</v>
      </c>
      <c r="C1000" t="str">
        <f t="shared" si="89"/>
        <v>John Obrien</v>
      </c>
      <c r="D1000" t="s">
        <v>34</v>
      </c>
      <c r="E1000" t="str">
        <f t="shared" si="85"/>
        <v>Male</v>
      </c>
      <c r="F1000">
        <v>46</v>
      </c>
      <c r="G1000" t="s">
        <v>108</v>
      </c>
      <c r="H1000" t="s">
        <v>109</v>
      </c>
      <c r="I1000" t="s">
        <v>99</v>
      </c>
      <c r="J1000">
        <v>22</v>
      </c>
      <c r="K1000" t="str">
        <f>IF(J1000="","Not Provided",VLOOKUP(J1000,YOE_correlation[],2,TRUE))</f>
        <v>5. Expert / Veteran</v>
      </c>
      <c r="L1000">
        <v>100</v>
      </c>
      <c r="M1000">
        <f t="shared" si="86"/>
        <v>100</v>
      </c>
      <c r="N1000">
        <v>2.8</v>
      </c>
      <c r="O1000" t="s">
        <v>53</v>
      </c>
      <c r="P1000" t="str">
        <f t="shared" si="87"/>
        <v>Active</v>
      </c>
      <c r="Q1000">
        <v>97</v>
      </c>
      <c r="R1000" s="6">
        <f t="shared" si="88"/>
        <v>0.97</v>
      </c>
    </row>
    <row r="1001" spans="1:18" x14ac:dyDescent="0.45">
      <c r="A1001" t="s">
        <v>2057</v>
      </c>
      <c r="B1001" t="s">
        <v>2058</v>
      </c>
      <c r="C1001" t="str">
        <f t="shared" si="89"/>
        <v>Dawn Green</v>
      </c>
      <c r="D1001" t="s">
        <v>62</v>
      </c>
      <c r="E1001" t="str">
        <f t="shared" si="85"/>
        <v>Female</v>
      </c>
      <c r="F1001">
        <v>36</v>
      </c>
      <c r="G1001" t="s">
        <v>162</v>
      </c>
      <c r="H1001" t="s">
        <v>57</v>
      </c>
      <c r="I1001" t="s">
        <v>58</v>
      </c>
      <c r="J1001">
        <v>18</v>
      </c>
      <c r="K1001" t="str">
        <f>IF(J1001="","Not Provided",VLOOKUP(J1001,YOE_correlation[],2,TRUE))</f>
        <v>4. Senior</v>
      </c>
      <c r="L1001" s="2">
        <v>20</v>
      </c>
      <c r="M1001">
        <f t="shared" si="86"/>
        <v>20</v>
      </c>
      <c r="N1001">
        <v>1.7</v>
      </c>
      <c r="O1001">
        <v>1</v>
      </c>
      <c r="P1001" t="str">
        <f t="shared" si="87"/>
        <v>Active</v>
      </c>
      <c r="Q1001">
        <v>72</v>
      </c>
      <c r="R1001" s="6">
        <f t="shared" si="88"/>
        <v>0.72</v>
      </c>
    </row>
  </sheetData>
  <conditionalFormatting sqref="A1:A1048576">
    <cfRule type="duplicateValues" dxfId="28" priority="1"/>
  </conditionalFormatting>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443DA-A5F6-41AD-8A47-98D83064E867}">
  <sheetPr codeName="Sheet2"/>
  <dimension ref="A1:K75"/>
  <sheetViews>
    <sheetView topLeftCell="A56" workbookViewId="0">
      <selection activeCell="C67" sqref="C67"/>
    </sheetView>
  </sheetViews>
  <sheetFormatPr defaultRowHeight="14.25" x14ac:dyDescent="0.45"/>
  <cols>
    <col min="1" max="1" width="20.265625" bestFit="1" customWidth="1"/>
    <col min="2" max="2" width="18.6640625" bestFit="1" customWidth="1"/>
    <col min="3" max="3" width="16.86328125" bestFit="1" customWidth="1"/>
    <col min="4" max="4" width="20.265625" bestFit="1" customWidth="1"/>
    <col min="5" max="5" width="14.46484375" bestFit="1" customWidth="1"/>
    <col min="6" max="7" width="11.9296875" bestFit="1" customWidth="1"/>
    <col min="8" max="8" width="18.6640625" bestFit="1" customWidth="1"/>
    <col min="9" max="9" width="27.46484375" bestFit="1" customWidth="1"/>
    <col min="10" max="10" width="13.19921875" bestFit="1" customWidth="1"/>
    <col min="11" max="11" width="18.6640625" bestFit="1" customWidth="1"/>
    <col min="12" max="12" width="15.59765625" bestFit="1" customWidth="1"/>
    <col min="13" max="13" width="15.265625" bestFit="1" customWidth="1"/>
    <col min="14" max="14" width="15.6640625" bestFit="1" customWidth="1"/>
    <col min="15" max="15" width="10.06640625" bestFit="1" customWidth="1"/>
    <col min="16" max="16" width="5.53125" bestFit="1" customWidth="1"/>
    <col min="17" max="17" width="6.59765625" bestFit="1" customWidth="1"/>
    <col min="18" max="18" width="10.73046875" bestFit="1" customWidth="1"/>
    <col min="19" max="19" width="6.1328125" bestFit="1" customWidth="1"/>
    <col min="20" max="20" width="10.53125" bestFit="1" customWidth="1"/>
    <col min="21" max="21" width="10.3984375" bestFit="1" customWidth="1"/>
    <col min="22" max="22" width="5.53125" bestFit="1" customWidth="1"/>
    <col min="23" max="23" width="6.1328125" bestFit="1" customWidth="1"/>
    <col min="24" max="24" width="13.73046875" bestFit="1" customWidth="1"/>
    <col min="25" max="25" width="11.6640625" bestFit="1" customWidth="1"/>
    <col min="26" max="26" width="10.06640625" bestFit="1" customWidth="1"/>
  </cols>
  <sheetData>
    <row r="1" spans="1:11" ht="18" x14ac:dyDescent="0.55000000000000004">
      <c r="A1" s="12" t="s">
        <v>2082</v>
      </c>
      <c r="B1" s="12"/>
      <c r="F1" s="12" t="s">
        <v>2069</v>
      </c>
      <c r="G1" s="12"/>
      <c r="I1" s="7" t="s">
        <v>3</v>
      </c>
      <c r="K1" s="7" t="s">
        <v>4</v>
      </c>
    </row>
    <row r="2" spans="1:11" x14ac:dyDescent="0.45">
      <c r="A2" s="9" t="s">
        <v>2079</v>
      </c>
      <c r="B2" t="s">
        <v>2081</v>
      </c>
      <c r="D2" t="s">
        <v>2078</v>
      </c>
      <c r="F2" s="9" t="s">
        <v>2079</v>
      </c>
      <c r="G2" t="s">
        <v>2078</v>
      </c>
      <c r="I2" s="8" t="s">
        <v>9</v>
      </c>
      <c r="K2" s="8" t="s">
        <v>10</v>
      </c>
    </row>
    <row r="3" spans="1:11" x14ac:dyDescent="0.45">
      <c r="A3" s="10" t="s">
        <v>74</v>
      </c>
      <c r="B3" s="3">
        <v>2.8106796116504866</v>
      </c>
      <c r="D3" s="13">
        <v>1000</v>
      </c>
      <c r="F3" s="10" t="s">
        <v>2084</v>
      </c>
      <c r="G3" s="6">
        <v>0.44600000000000001</v>
      </c>
      <c r="I3" s="7" t="s">
        <v>16</v>
      </c>
      <c r="K3" s="7" t="s">
        <v>17</v>
      </c>
    </row>
    <row r="4" spans="1:11" x14ac:dyDescent="0.45">
      <c r="A4" s="10" t="s">
        <v>99</v>
      </c>
      <c r="B4" s="3">
        <v>2.5741176470588236</v>
      </c>
      <c r="F4" s="10" t="s">
        <v>2085</v>
      </c>
      <c r="G4" s="6">
        <v>0.46500000000000002</v>
      </c>
      <c r="I4" s="8" t="s">
        <v>29</v>
      </c>
      <c r="K4" s="8" t="s">
        <v>30</v>
      </c>
    </row>
    <row r="5" spans="1:11" x14ac:dyDescent="0.45">
      <c r="A5" s="10" t="s">
        <v>11</v>
      </c>
      <c r="B5" s="3">
        <v>2.5476744186046507</v>
      </c>
      <c r="D5" t="s">
        <v>2088</v>
      </c>
      <c r="F5" s="10" t="s">
        <v>2086</v>
      </c>
      <c r="G5" s="6">
        <v>8.8999999999999996E-2</v>
      </c>
      <c r="I5" s="7" t="s">
        <v>35</v>
      </c>
      <c r="K5" s="7" t="s">
        <v>36</v>
      </c>
    </row>
    <row r="6" spans="1:11" x14ac:dyDescent="0.45">
      <c r="A6" s="10" t="s">
        <v>58</v>
      </c>
      <c r="B6" s="3">
        <v>2.5237623762376242</v>
      </c>
      <c r="D6" s="13">
        <v>11.340358271865121</v>
      </c>
      <c r="F6" s="10" t="s">
        <v>2080</v>
      </c>
      <c r="G6" s="6">
        <v>1</v>
      </c>
      <c r="I6" s="7" t="s">
        <v>44</v>
      </c>
      <c r="K6" s="8" t="s">
        <v>49</v>
      </c>
    </row>
    <row r="7" spans="1:11" x14ac:dyDescent="0.45">
      <c r="A7" s="10" t="s">
        <v>18</v>
      </c>
      <c r="B7" s="3">
        <v>2.5105882352941169</v>
      </c>
      <c r="I7" s="8" t="s">
        <v>48</v>
      </c>
      <c r="K7" s="8" t="s">
        <v>57</v>
      </c>
    </row>
    <row r="8" spans="1:11" x14ac:dyDescent="0.45">
      <c r="A8" s="10" t="s">
        <v>63</v>
      </c>
      <c r="B8" s="3">
        <v>2.4714285714285711</v>
      </c>
      <c r="D8" t="s">
        <v>2089</v>
      </c>
      <c r="E8" t="s">
        <v>2105</v>
      </c>
      <c r="F8" t="s">
        <v>2106</v>
      </c>
      <c r="I8" s="7" t="s">
        <v>52</v>
      </c>
      <c r="K8" s="8" t="s">
        <v>71</v>
      </c>
    </row>
    <row r="9" spans="1:11" x14ac:dyDescent="0.45">
      <c r="A9" s="10" t="s">
        <v>23</v>
      </c>
      <c r="B9" s="3">
        <v>2.4361702127659566</v>
      </c>
      <c r="D9" s="13">
        <v>52.461368653421637</v>
      </c>
      <c r="E9" s="13">
        <v>100</v>
      </c>
      <c r="F9" s="13">
        <v>20</v>
      </c>
      <c r="I9" s="8" t="s">
        <v>56</v>
      </c>
      <c r="K9" s="8" t="s">
        <v>79</v>
      </c>
    </row>
    <row r="10" spans="1:11" x14ac:dyDescent="0.45">
      <c r="A10" s="10" t="s">
        <v>37</v>
      </c>
      <c r="B10" s="3">
        <v>2.4267441860465122</v>
      </c>
      <c r="I10" s="8" t="s">
        <v>70</v>
      </c>
      <c r="K10" s="7" t="s">
        <v>93</v>
      </c>
    </row>
    <row r="11" spans="1:11" x14ac:dyDescent="0.45">
      <c r="A11" s="10" t="s">
        <v>31</v>
      </c>
      <c r="B11" s="3">
        <v>2.4168539325842695</v>
      </c>
      <c r="D11" t="s">
        <v>2091</v>
      </c>
      <c r="I11" s="8" t="s">
        <v>78</v>
      </c>
      <c r="K11" s="8" t="s">
        <v>98</v>
      </c>
    </row>
    <row r="12" spans="1:11" x14ac:dyDescent="0.45">
      <c r="A12" s="10" t="s">
        <v>5</v>
      </c>
      <c r="B12" s="3">
        <v>2.3655913978494625</v>
      </c>
      <c r="D12" s="13">
        <v>40.509278350515466</v>
      </c>
      <c r="I12" s="7" t="s">
        <v>92</v>
      </c>
      <c r="K12" s="8" t="s">
        <v>109</v>
      </c>
    </row>
    <row r="13" spans="1:11" x14ac:dyDescent="0.45">
      <c r="A13" s="10" t="s">
        <v>2080</v>
      </c>
      <c r="B13" s="3">
        <v>2.5125695216907658</v>
      </c>
      <c r="I13" s="8" t="s">
        <v>97</v>
      </c>
      <c r="K13" s="8" t="s">
        <v>120</v>
      </c>
    </row>
    <row r="14" spans="1:11" x14ac:dyDescent="0.45">
      <c r="D14" t="s">
        <v>2081</v>
      </c>
      <c r="I14" s="8" t="s">
        <v>108</v>
      </c>
      <c r="K14" s="7" t="s">
        <v>124</v>
      </c>
    </row>
    <row r="15" spans="1:11" ht="18" x14ac:dyDescent="0.55000000000000004">
      <c r="A15" s="12" t="s">
        <v>2061</v>
      </c>
      <c r="B15" s="12"/>
      <c r="D15" s="3">
        <v>2.5125695216907653</v>
      </c>
      <c r="I15" s="7" t="s">
        <v>112</v>
      </c>
      <c r="K15" s="7" t="s">
        <v>138</v>
      </c>
    </row>
    <row r="16" spans="1:11" x14ac:dyDescent="0.45">
      <c r="A16" s="9" t="s">
        <v>2079</v>
      </c>
      <c r="B16" t="s">
        <v>2078</v>
      </c>
      <c r="I16" s="8" t="s">
        <v>119</v>
      </c>
      <c r="K16" s="8" t="s">
        <v>159</v>
      </c>
    </row>
    <row r="17" spans="1:11" x14ac:dyDescent="0.45">
      <c r="A17" s="10" t="s">
        <v>62</v>
      </c>
      <c r="B17">
        <v>490</v>
      </c>
      <c r="D17" t="s">
        <v>2096</v>
      </c>
      <c r="I17" s="7" t="s">
        <v>123</v>
      </c>
      <c r="K17">
        <f>COUNTA(K1:K16)</f>
        <v>16</v>
      </c>
    </row>
    <row r="18" spans="1:11" x14ac:dyDescent="0.45">
      <c r="A18" s="10" t="s">
        <v>82</v>
      </c>
      <c r="B18">
        <v>510</v>
      </c>
      <c r="D18" s="20">
        <v>0.79269417475728277</v>
      </c>
      <c r="I18" s="7" t="s">
        <v>137</v>
      </c>
    </row>
    <row r="19" spans="1:11" x14ac:dyDescent="0.45">
      <c r="A19" s="10" t="s">
        <v>2080</v>
      </c>
      <c r="B19">
        <v>1000</v>
      </c>
      <c r="I19" s="8" t="s">
        <v>158</v>
      </c>
    </row>
    <row r="20" spans="1:11" x14ac:dyDescent="0.45">
      <c r="I20" s="7" t="s">
        <v>162</v>
      </c>
    </row>
    <row r="21" spans="1:11" ht="31.5" customHeight="1" x14ac:dyDescent="0.55000000000000004">
      <c r="A21" s="19" t="s">
        <v>2093</v>
      </c>
      <c r="B21" s="12"/>
      <c r="I21" s="8" t="s">
        <v>173</v>
      </c>
    </row>
    <row r="22" spans="1:11" x14ac:dyDescent="0.45">
      <c r="A22" s="9" t="s">
        <v>2079</v>
      </c>
      <c r="B22" t="s">
        <v>2088</v>
      </c>
      <c r="I22">
        <f>COUNTA(I1:I21)</f>
        <v>21</v>
      </c>
    </row>
    <row r="23" spans="1:11" x14ac:dyDescent="0.45">
      <c r="A23" s="10" t="s">
        <v>37</v>
      </c>
      <c r="B23" s="3">
        <v>9.8555555555555561</v>
      </c>
    </row>
    <row r="24" spans="1:11" ht="54" x14ac:dyDescent="0.55000000000000004">
      <c r="A24" s="10" t="s">
        <v>31</v>
      </c>
      <c r="B24" s="3">
        <v>9.9680851063829792</v>
      </c>
      <c r="D24" s="19" t="s">
        <v>2103</v>
      </c>
      <c r="E24" s="12"/>
      <c r="G24" s="19" t="s">
        <v>2104</v>
      </c>
      <c r="H24" s="12"/>
      <c r="J24" s="19" t="s">
        <v>2119</v>
      </c>
      <c r="K24" s="12"/>
    </row>
    <row r="25" spans="1:11" x14ac:dyDescent="0.45">
      <c r="A25" s="10" t="s">
        <v>5</v>
      </c>
      <c r="B25" s="3">
        <v>10.0625</v>
      </c>
      <c r="D25" s="9" t="s">
        <v>2079</v>
      </c>
      <c r="E25" t="s">
        <v>2078</v>
      </c>
      <c r="G25" s="9" t="s">
        <v>2079</v>
      </c>
      <c r="H25" t="s">
        <v>2078</v>
      </c>
      <c r="J25" s="9" t="s">
        <v>2079</v>
      </c>
      <c r="K25" t="s">
        <v>2078</v>
      </c>
    </row>
    <row r="26" spans="1:11" x14ac:dyDescent="0.45">
      <c r="A26" s="10" t="s">
        <v>58</v>
      </c>
      <c r="B26" s="3">
        <v>10.462962962962964</v>
      </c>
      <c r="D26" s="10" t="s">
        <v>92</v>
      </c>
      <c r="E26" s="13">
        <v>31</v>
      </c>
      <c r="G26" s="10" t="s">
        <v>93</v>
      </c>
      <c r="H26" s="13">
        <v>31</v>
      </c>
      <c r="J26" s="10" t="s">
        <v>97</v>
      </c>
      <c r="K26" s="13">
        <v>68</v>
      </c>
    </row>
    <row r="27" spans="1:11" x14ac:dyDescent="0.45">
      <c r="A27" s="10" t="s">
        <v>74</v>
      </c>
      <c r="B27" s="3">
        <v>10.942307692307692</v>
      </c>
      <c r="D27" s="10" t="s">
        <v>70</v>
      </c>
      <c r="E27" s="13">
        <v>37</v>
      </c>
      <c r="G27" s="10" t="s">
        <v>71</v>
      </c>
      <c r="H27" s="13">
        <v>37</v>
      </c>
      <c r="J27" s="10" t="s">
        <v>112</v>
      </c>
      <c r="K27" s="13">
        <v>65</v>
      </c>
    </row>
    <row r="28" spans="1:11" x14ac:dyDescent="0.45">
      <c r="A28" s="10" t="s">
        <v>99</v>
      </c>
      <c r="B28" s="3">
        <v>11.943181818181818</v>
      </c>
      <c r="D28" s="10" t="s">
        <v>3</v>
      </c>
      <c r="E28" s="13">
        <v>42</v>
      </c>
      <c r="G28" s="10" t="s">
        <v>124</v>
      </c>
      <c r="H28" s="13">
        <v>42</v>
      </c>
      <c r="J28" s="10" t="s">
        <v>16</v>
      </c>
      <c r="K28" s="13">
        <v>52</v>
      </c>
    </row>
    <row r="29" spans="1:11" x14ac:dyDescent="0.45">
      <c r="A29" s="10" t="s">
        <v>11</v>
      </c>
      <c r="B29" s="3">
        <v>12.244897959183673</v>
      </c>
      <c r="D29" s="10" t="s">
        <v>123</v>
      </c>
      <c r="E29" s="13">
        <v>42</v>
      </c>
      <c r="G29" s="10" t="s">
        <v>4</v>
      </c>
      <c r="H29" s="13">
        <v>42</v>
      </c>
      <c r="J29" s="10" t="s">
        <v>9</v>
      </c>
      <c r="K29" s="13">
        <v>51</v>
      </c>
    </row>
    <row r="30" spans="1:11" x14ac:dyDescent="0.45">
      <c r="A30" s="10" t="s">
        <v>18</v>
      </c>
      <c r="B30" s="3">
        <v>12.52808988764045</v>
      </c>
      <c r="D30" s="10" t="s">
        <v>137</v>
      </c>
      <c r="E30" s="13">
        <v>44</v>
      </c>
      <c r="G30" s="10" t="s">
        <v>120</v>
      </c>
      <c r="H30" s="13">
        <v>44</v>
      </c>
      <c r="J30" s="10" t="s">
        <v>29</v>
      </c>
      <c r="K30" s="13">
        <v>51</v>
      </c>
    </row>
    <row r="31" spans="1:11" x14ac:dyDescent="0.45">
      <c r="A31" s="10" t="s">
        <v>63</v>
      </c>
      <c r="B31" s="3">
        <v>12.831325301204819</v>
      </c>
      <c r="D31" s="10" t="s">
        <v>119</v>
      </c>
      <c r="E31" s="13">
        <v>44</v>
      </c>
      <c r="G31" s="10" t="s">
        <v>138</v>
      </c>
      <c r="H31" s="13">
        <v>44</v>
      </c>
      <c r="J31" s="10" t="s">
        <v>52</v>
      </c>
      <c r="K31" s="13">
        <v>50</v>
      </c>
    </row>
    <row r="32" spans="1:11" x14ac:dyDescent="0.45">
      <c r="A32" s="10" t="s">
        <v>23</v>
      </c>
      <c r="B32" s="3">
        <v>12.858585858585858</v>
      </c>
      <c r="D32" s="10" t="s">
        <v>78</v>
      </c>
      <c r="E32" s="13">
        <v>45</v>
      </c>
      <c r="G32" s="10" t="s">
        <v>79</v>
      </c>
      <c r="H32" s="13">
        <v>45</v>
      </c>
      <c r="J32" s="10" t="s">
        <v>162</v>
      </c>
      <c r="K32" s="13">
        <v>50</v>
      </c>
    </row>
    <row r="33" spans="1:11" x14ac:dyDescent="0.45">
      <c r="A33" s="10" t="s">
        <v>2080</v>
      </c>
      <c r="B33" s="3">
        <v>11.340358271865121</v>
      </c>
      <c r="D33" s="10" t="s">
        <v>48</v>
      </c>
      <c r="E33" s="13">
        <v>45</v>
      </c>
      <c r="G33" s="10" t="s">
        <v>49</v>
      </c>
      <c r="H33" s="13">
        <v>45</v>
      </c>
      <c r="J33" s="10" t="s">
        <v>44</v>
      </c>
      <c r="K33" s="13">
        <v>49</v>
      </c>
    </row>
    <row r="34" spans="1:11" x14ac:dyDescent="0.45">
      <c r="D34" s="10" t="s">
        <v>173</v>
      </c>
      <c r="E34" s="13">
        <v>45</v>
      </c>
      <c r="G34" s="10" t="s">
        <v>36</v>
      </c>
      <c r="H34" s="13">
        <v>46</v>
      </c>
      <c r="J34" s="10" t="s">
        <v>158</v>
      </c>
      <c r="K34" s="13">
        <v>49</v>
      </c>
    </row>
    <row r="35" spans="1:11" ht="31.5" customHeight="1" x14ac:dyDescent="0.55000000000000004">
      <c r="A35" s="19" t="s">
        <v>2094</v>
      </c>
      <c r="B35" s="12"/>
      <c r="D35" s="10" t="s">
        <v>35</v>
      </c>
      <c r="E35" s="13">
        <v>46</v>
      </c>
      <c r="G35" s="10" t="s">
        <v>109</v>
      </c>
      <c r="H35" s="13">
        <v>47</v>
      </c>
      <c r="J35" s="10" t="s">
        <v>108</v>
      </c>
      <c r="K35" s="13">
        <v>47</v>
      </c>
    </row>
    <row r="36" spans="1:11" x14ac:dyDescent="0.45">
      <c r="A36" s="9" t="s">
        <v>2079</v>
      </c>
      <c r="B36" t="s">
        <v>2078</v>
      </c>
      <c r="D36" s="10" t="s">
        <v>56</v>
      </c>
      <c r="E36" s="13">
        <v>47</v>
      </c>
      <c r="G36" s="10" t="s">
        <v>159</v>
      </c>
      <c r="H36" s="13">
        <v>49</v>
      </c>
      <c r="J36" s="10" t="s">
        <v>56</v>
      </c>
      <c r="K36" s="13">
        <v>47</v>
      </c>
    </row>
    <row r="37" spans="1:11" x14ac:dyDescent="0.45">
      <c r="A37" s="10" t="s">
        <v>63</v>
      </c>
      <c r="B37" s="13">
        <v>86</v>
      </c>
      <c r="D37" s="10" t="s">
        <v>108</v>
      </c>
      <c r="E37" s="13">
        <v>47</v>
      </c>
      <c r="G37" s="10" t="s">
        <v>30</v>
      </c>
      <c r="H37" s="13">
        <v>51</v>
      </c>
      <c r="J37" s="10" t="s">
        <v>2080</v>
      </c>
      <c r="K37" s="13">
        <v>579</v>
      </c>
    </row>
    <row r="38" spans="1:11" x14ac:dyDescent="0.45">
      <c r="A38" s="10" t="s">
        <v>18</v>
      </c>
      <c r="B38" s="13">
        <v>93</v>
      </c>
      <c r="D38" s="10" t="s">
        <v>44</v>
      </c>
      <c r="E38" s="13">
        <v>49</v>
      </c>
      <c r="G38" s="10" t="s">
        <v>17</v>
      </c>
      <c r="H38" s="13">
        <v>52</v>
      </c>
    </row>
    <row r="39" spans="1:11" x14ac:dyDescent="0.45">
      <c r="A39" s="10" t="s">
        <v>99</v>
      </c>
      <c r="B39" s="13">
        <v>93</v>
      </c>
      <c r="D39" s="10" t="s">
        <v>158</v>
      </c>
      <c r="E39" s="13">
        <v>49</v>
      </c>
      <c r="G39" s="10" t="s">
        <v>98</v>
      </c>
      <c r="H39" s="13">
        <v>68</v>
      </c>
    </row>
    <row r="40" spans="1:11" x14ac:dyDescent="0.45">
      <c r="A40" s="10" t="s">
        <v>37</v>
      </c>
      <c r="B40" s="13">
        <v>96</v>
      </c>
      <c r="D40" s="10" t="s">
        <v>162</v>
      </c>
      <c r="E40" s="13">
        <v>50</v>
      </c>
      <c r="G40" s="10" t="s">
        <v>57</v>
      </c>
      <c r="H40" s="13">
        <v>142</v>
      </c>
    </row>
    <row r="41" spans="1:11" x14ac:dyDescent="0.45">
      <c r="A41" s="10" t="s">
        <v>31</v>
      </c>
      <c r="B41" s="13">
        <v>100</v>
      </c>
      <c r="D41" s="10" t="s">
        <v>52</v>
      </c>
      <c r="E41" s="13">
        <v>50</v>
      </c>
      <c r="G41" s="10" t="s">
        <v>10</v>
      </c>
      <c r="H41" s="13">
        <v>215</v>
      </c>
    </row>
    <row r="42" spans="1:11" x14ac:dyDescent="0.45">
      <c r="A42" s="10" t="s">
        <v>11</v>
      </c>
      <c r="B42" s="13">
        <v>102</v>
      </c>
      <c r="D42" s="10" t="s">
        <v>9</v>
      </c>
      <c r="E42" s="13">
        <v>51</v>
      </c>
      <c r="G42" s="10" t="s">
        <v>2080</v>
      </c>
      <c r="H42" s="13">
        <v>1000</v>
      </c>
    </row>
    <row r="43" spans="1:11" x14ac:dyDescent="0.45">
      <c r="A43" s="10" t="s">
        <v>23</v>
      </c>
      <c r="B43" s="13">
        <v>104</v>
      </c>
      <c r="D43" s="10" t="s">
        <v>29</v>
      </c>
      <c r="E43" s="13">
        <v>51</v>
      </c>
    </row>
    <row r="44" spans="1:11" x14ac:dyDescent="0.45">
      <c r="A44" s="10" t="s">
        <v>5</v>
      </c>
      <c r="B44" s="13">
        <v>105</v>
      </c>
      <c r="D44" s="10" t="s">
        <v>16</v>
      </c>
      <c r="E44" s="13">
        <v>52</v>
      </c>
    </row>
    <row r="45" spans="1:11" x14ac:dyDescent="0.45">
      <c r="A45" s="10" t="s">
        <v>58</v>
      </c>
      <c r="B45" s="13">
        <v>109</v>
      </c>
      <c r="D45" s="10" t="s">
        <v>112</v>
      </c>
      <c r="E45" s="13">
        <v>65</v>
      </c>
    </row>
    <row r="46" spans="1:11" x14ac:dyDescent="0.45">
      <c r="A46" s="10" t="s">
        <v>74</v>
      </c>
      <c r="B46" s="13">
        <v>112</v>
      </c>
      <c r="D46" s="10" t="s">
        <v>97</v>
      </c>
      <c r="E46" s="13">
        <v>68</v>
      </c>
    </row>
    <row r="47" spans="1:11" x14ac:dyDescent="0.45">
      <c r="A47" s="10" t="s">
        <v>2080</v>
      </c>
      <c r="B47" s="13">
        <v>1000</v>
      </c>
      <c r="D47" s="10" t="s">
        <v>2080</v>
      </c>
      <c r="E47" s="13">
        <v>1000</v>
      </c>
    </row>
    <row r="49" spans="1:5" ht="34.25" customHeight="1" x14ac:dyDescent="0.55000000000000004">
      <c r="A49" s="19" t="s">
        <v>2095</v>
      </c>
      <c r="B49" s="12"/>
      <c r="D49" s="19" t="s">
        <v>2114</v>
      </c>
      <c r="E49" s="12"/>
    </row>
    <row r="50" spans="1:5" x14ac:dyDescent="0.45">
      <c r="A50" s="9" t="s">
        <v>2079</v>
      </c>
      <c r="B50" t="s">
        <v>2089</v>
      </c>
      <c r="D50" s="9" t="s">
        <v>2079</v>
      </c>
      <c r="E50" t="s">
        <v>2081</v>
      </c>
    </row>
    <row r="51" spans="1:5" x14ac:dyDescent="0.45">
      <c r="A51" s="10" t="s">
        <v>5</v>
      </c>
      <c r="B51" s="13">
        <v>50.106382978723403</v>
      </c>
      <c r="D51" s="10" t="s">
        <v>5</v>
      </c>
      <c r="E51" s="3">
        <v>2.3655913978494625</v>
      </c>
    </row>
    <row r="52" spans="1:5" x14ac:dyDescent="0.45">
      <c r="A52" s="10" t="s">
        <v>18</v>
      </c>
      <c r="B52" s="13">
        <v>50.460526315789473</v>
      </c>
      <c r="D52" s="10" t="s">
        <v>31</v>
      </c>
      <c r="E52" s="3">
        <v>2.4168539325842695</v>
      </c>
    </row>
    <row r="53" spans="1:5" x14ac:dyDescent="0.45">
      <c r="A53" s="10" t="s">
        <v>11</v>
      </c>
      <c r="B53" s="13">
        <v>51.505376344086024</v>
      </c>
      <c r="D53" s="10" t="s">
        <v>37</v>
      </c>
      <c r="E53" s="3">
        <v>2.4267441860465122</v>
      </c>
    </row>
    <row r="54" spans="1:5" x14ac:dyDescent="0.45">
      <c r="A54" s="10" t="s">
        <v>37</v>
      </c>
      <c r="B54" s="13">
        <v>51.612903225806448</v>
      </c>
      <c r="D54" s="10" t="s">
        <v>23</v>
      </c>
      <c r="E54" s="3">
        <v>2.4361702127659566</v>
      </c>
    </row>
    <row r="55" spans="1:5" x14ac:dyDescent="0.45">
      <c r="A55" s="10" t="s">
        <v>99</v>
      </c>
      <c r="B55" s="13">
        <v>52.356321839080458</v>
      </c>
      <c r="D55" s="10" t="s">
        <v>63</v>
      </c>
      <c r="E55" s="3">
        <v>2.4714285714285711</v>
      </c>
    </row>
    <row r="56" spans="1:5" x14ac:dyDescent="0.45">
      <c r="A56" s="10" t="s">
        <v>31</v>
      </c>
      <c r="B56" s="13">
        <v>52.611111111111114</v>
      </c>
      <c r="D56" s="10" t="s">
        <v>18</v>
      </c>
      <c r="E56" s="3">
        <v>2.5105882352941169</v>
      </c>
    </row>
    <row r="57" spans="1:5" x14ac:dyDescent="0.45">
      <c r="A57" s="10" t="s">
        <v>58</v>
      </c>
      <c r="B57" s="13">
        <v>53.24742268041237</v>
      </c>
      <c r="D57" s="10" t="s">
        <v>58</v>
      </c>
      <c r="E57" s="3">
        <v>2.5237623762376242</v>
      </c>
    </row>
    <row r="58" spans="1:5" x14ac:dyDescent="0.45">
      <c r="A58" s="10" t="s">
        <v>74</v>
      </c>
      <c r="B58" s="13">
        <v>53.970588235294116</v>
      </c>
      <c r="D58" s="10" t="s">
        <v>11</v>
      </c>
      <c r="E58" s="3">
        <v>2.5476744186046507</v>
      </c>
    </row>
    <row r="59" spans="1:5" x14ac:dyDescent="0.45">
      <c r="A59" s="10" t="s">
        <v>23</v>
      </c>
      <c r="B59" s="13">
        <v>54.10526315789474</v>
      </c>
      <c r="D59" s="10" t="s">
        <v>99</v>
      </c>
      <c r="E59" s="3">
        <v>2.5741176470588236</v>
      </c>
    </row>
    <row r="60" spans="1:5" x14ac:dyDescent="0.45">
      <c r="A60" s="10" t="s">
        <v>63</v>
      </c>
      <c r="B60" s="13">
        <v>54.367088607594937</v>
      </c>
      <c r="D60" s="10" t="s">
        <v>74</v>
      </c>
      <c r="E60" s="3">
        <v>2.8106796116504866</v>
      </c>
    </row>
    <row r="61" spans="1:5" x14ac:dyDescent="0.45">
      <c r="A61" s="10" t="s">
        <v>2080</v>
      </c>
      <c r="B61" s="13">
        <v>52.461368653421637</v>
      </c>
      <c r="D61" s="10" t="s">
        <v>2080</v>
      </c>
      <c r="E61" s="3">
        <v>2.5125695216907658</v>
      </c>
    </row>
    <row r="63" spans="1:5" ht="17.350000000000001" customHeight="1" x14ac:dyDescent="0.55000000000000004">
      <c r="A63" s="19" t="s">
        <v>2097</v>
      </c>
      <c r="B63" s="12"/>
    </row>
    <row r="64" spans="1:5" x14ac:dyDescent="0.45">
      <c r="A64" s="9" t="s">
        <v>2079</v>
      </c>
      <c r="B64" t="s">
        <v>2096</v>
      </c>
    </row>
    <row r="65" spans="1:2" x14ac:dyDescent="0.45">
      <c r="A65" s="10" t="s">
        <v>99</v>
      </c>
      <c r="B65" s="20">
        <v>0.78487500000000032</v>
      </c>
    </row>
    <row r="66" spans="1:2" x14ac:dyDescent="0.45">
      <c r="A66" s="10" t="s">
        <v>37</v>
      </c>
      <c r="B66" s="20">
        <v>0.7851898734177214</v>
      </c>
    </row>
    <row r="67" spans="1:2" x14ac:dyDescent="0.45">
      <c r="A67" s="10" t="s">
        <v>63</v>
      </c>
      <c r="B67" s="20">
        <v>0.78520547945205466</v>
      </c>
    </row>
    <row r="68" spans="1:2" x14ac:dyDescent="0.45">
      <c r="A68" s="10" t="s">
        <v>11</v>
      </c>
      <c r="B68" s="20">
        <v>0.78624999999999978</v>
      </c>
    </row>
    <row r="69" spans="1:2" x14ac:dyDescent="0.45">
      <c r="A69" s="10" t="s">
        <v>74</v>
      </c>
      <c r="B69" s="20">
        <v>0.78879120879120879</v>
      </c>
    </row>
    <row r="70" spans="1:2" x14ac:dyDescent="0.45">
      <c r="A70" s="10" t="s">
        <v>23</v>
      </c>
      <c r="B70" s="20">
        <v>0.79181818181818142</v>
      </c>
    </row>
    <row r="71" spans="1:2" x14ac:dyDescent="0.45">
      <c r="A71" s="10" t="s">
        <v>18</v>
      </c>
      <c r="B71" s="20">
        <v>0.79475609756097576</v>
      </c>
    </row>
    <row r="72" spans="1:2" x14ac:dyDescent="0.45">
      <c r="A72" s="10" t="s">
        <v>31</v>
      </c>
      <c r="B72" s="20">
        <v>0.80133333333333312</v>
      </c>
    </row>
    <row r="73" spans="1:2" x14ac:dyDescent="0.45">
      <c r="A73" s="10" t="s">
        <v>58</v>
      </c>
      <c r="B73" s="20">
        <v>0.8021978021978019</v>
      </c>
    </row>
    <row r="74" spans="1:2" x14ac:dyDescent="0.45">
      <c r="A74" s="10" t="s">
        <v>5</v>
      </c>
      <c r="B74" s="20">
        <v>0.80482352941176483</v>
      </c>
    </row>
    <row r="75" spans="1:2" x14ac:dyDescent="0.45">
      <c r="A75" s="10" t="s">
        <v>2080</v>
      </c>
      <c r="B75" s="20">
        <v>0.79269417475728077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2772-44D4-4C23-B005-B39A26568FE4}">
  <sheetPr codeName="Sheet3">
    <tabColor theme="6" tint="0.79998168889431442"/>
  </sheetPr>
  <dimension ref="B1:AH20"/>
  <sheetViews>
    <sheetView showGridLines="0" tabSelected="1" zoomScaleNormal="100" workbookViewId="0">
      <selection activeCell="AG2" sqref="AG2"/>
    </sheetView>
  </sheetViews>
  <sheetFormatPr defaultRowHeight="14.25" x14ac:dyDescent="0.45"/>
  <cols>
    <col min="1" max="1" width="3.3984375" style="11" customWidth="1"/>
    <col min="2" max="5" width="7.59765625" style="11" customWidth="1"/>
    <col min="6" max="7" width="9.1328125" style="11" customWidth="1"/>
    <col min="8" max="8" width="1.796875" style="11" customWidth="1"/>
    <col min="9" max="10" width="9.1328125" style="11" customWidth="1"/>
    <col min="11" max="11" width="1.796875" style="11" customWidth="1"/>
    <col min="12" max="14" width="9.1328125" style="11" customWidth="1"/>
    <col min="15" max="15" width="1.796875" style="11" customWidth="1"/>
    <col min="16" max="17" width="9.1328125" style="11" customWidth="1"/>
    <col min="18" max="18" width="3.53125" style="11" customWidth="1"/>
    <col min="19" max="20" width="9.1328125" style="11" customWidth="1"/>
    <col min="21" max="21" width="1.796875" style="11" customWidth="1"/>
    <col min="22" max="23" width="9.1328125" style="11" customWidth="1"/>
    <col min="24" max="24" width="3.265625" style="11" customWidth="1"/>
    <col min="25" max="25" width="9" style="11" customWidth="1"/>
    <col min="26" max="26" width="5.3984375" style="11" customWidth="1"/>
    <col min="27" max="27" width="1.796875" style="11" customWidth="1"/>
    <col min="28" max="28" width="8.796875" style="11" customWidth="1"/>
    <col min="29" max="29" width="5.3984375" style="11" customWidth="1"/>
    <col min="30" max="30" width="1.86328125" style="11" customWidth="1"/>
    <col min="31" max="33" width="15.59765625" style="11" customWidth="1"/>
    <col min="34" max="16384" width="9.06640625" style="11"/>
  </cols>
  <sheetData>
    <row r="1" spans="2:34" ht="15.85" customHeight="1" x14ac:dyDescent="0.45"/>
    <row r="2" spans="2:34" s="18" customFormat="1" ht="21.85" customHeight="1" x14ac:dyDescent="0.85">
      <c r="B2" s="35"/>
      <c r="C2" s="36"/>
      <c r="D2" s="36"/>
      <c r="E2" s="36"/>
      <c r="F2" s="42" t="s">
        <v>2116</v>
      </c>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11"/>
    </row>
    <row r="3" spans="2:34" ht="16.5" customHeight="1" thickBot="1" x14ac:dyDescent="0.5"/>
    <row r="4" spans="2:34" ht="22.25" customHeight="1" thickBot="1" x14ac:dyDescent="0.6">
      <c r="F4" s="49" t="s">
        <v>2083</v>
      </c>
      <c r="G4" s="50"/>
      <c r="H4" s="16"/>
      <c r="I4" s="57" t="s">
        <v>2090</v>
      </c>
      <c r="J4" s="58"/>
      <c r="K4" s="17"/>
      <c r="L4" s="28" t="s">
        <v>2112</v>
      </c>
      <c r="M4" s="29"/>
      <c r="N4" s="29"/>
      <c r="O4" s="17"/>
      <c r="P4" s="53" t="s">
        <v>2107</v>
      </c>
      <c r="Q4" s="54"/>
      <c r="S4" s="49" t="s">
        <v>2108</v>
      </c>
      <c r="T4" s="50"/>
      <c r="U4" s="17"/>
      <c r="V4" s="49" t="s">
        <v>2109</v>
      </c>
      <c r="W4" s="50"/>
      <c r="Y4" s="49" t="s">
        <v>62</v>
      </c>
      <c r="Z4" s="25"/>
      <c r="AA4" s="17"/>
      <c r="AB4" s="49" t="s">
        <v>82</v>
      </c>
      <c r="AC4" s="24"/>
      <c r="AE4" s="28" t="s">
        <v>2069</v>
      </c>
      <c r="AF4" s="28"/>
      <c r="AG4" s="37"/>
    </row>
    <row r="5" spans="2:34" ht="19.899999999999999" customHeight="1" thickBot="1" x14ac:dyDescent="0.6">
      <c r="F5" s="51"/>
      <c r="G5" s="52"/>
      <c r="H5" s="16"/>
      <c r="I5" s="59"/>
      <c r="J5" s="60"/>
      <c r="K5" s="17"/>
      <c r="L5" s="26" t="s">
        <v>2113</v>
      </c>
      <c r="M5" s="26" t="s">
        <v>2110</v>
      </c>
      <c r="N5" s="27" t="s">
        <v>2111</v>
      </c>
      <c r="O5" s="17"/>
      <c r="P5" s="55"/>
      <c r="Q5" s="56"/>
      <c r="S5" s="51"/>
      <c r="T5" s="52"/>
      <c r="U5" s="17"/>
      <c r="V5" s="51"/>
      <c r="W5" s="52"/>
      <c r="Y5" s="51"/>
      <c r="Z5" s="31"/>
      <c r="AA5" s="17"/>
      <c r="AB5" s="51"/>
      <c r="AC5" s="30"/>
      <c r="AE5" s="26" t="s">
        <v>2084</v>
      </c>
      <c r="AF5" s="26" t="s">
        <v>2085</v>
      </c>
      <c r="AG5" s="27" t="s">
        <v>2086</v>
      </c>
    </row>
    <row r="6" spans="2:34" ht="30.4" customHeight="1" thickBot="1" x14ac:dyDescent="0.5">
      <c r="F6" s="38">
        <f>GETPIVOTDATA("Freelancer ID",Pivots!$D$2)</f>
        <v>1000</v>
      </c>
      <c r="G6" s="15"/>
      <c r="I6" s="14">
        <f>GETPIVOTDATA("Years of Experience",Pivots!$D$5)</f>
        <v>11.340358271865121</v>
      </c>
      <c r="J6" s="15"/>
      <c r="L6" s="14">
        <f>GETPIVOTDATA("Hourly Rate",Pivots!$D$8)</f>
        <v>52.461368653421637</v>
      </c>
      <c r="M6" s="14">
        <f>GETPIVOTDATA("Min of Hourly Rate",Pivots!$D$8)</f>
        <v>20</v>
      </c>
      <c r="N6" s="32">
        <f>GETPIVOTDATA("Max of Hourly Rate",Pivots!$D$8)</f>
        <v>100</v>
      </c>
      <c r="P6" s="14">
        <f>GETPIVOTDATA("Age",Pivots!$D$11)</f>
        <v>40.509278350515466</v>
      </c>
      <c r="Q6" s="15"/>
      <c r="S6" s="21">
        <f>GETPIVOTDATA("Rating",Pivots!$D$14)</f>
        <v>2.5125695216907653</v>
      </c>
      <c r="T6" s="22" t="s">
        <v>2092</v>
      </c>
      <c r="V6" s="23">
        <f>GETPIVOTDATA("Costumer Satisfaction",Pivots!$D$17)</f>
        <v>0.79269417475728277</v>
      </c>
      <c r="W6" s="22"/>
      <c r="Y6" s="39">
        <f>GETPIVOTDATA("Freelancer ID",Pivots!$A$16,"Gender","Female")</f>
        <v>490</v>
      </c>
      <c r="Z6" s="15"/>
      <c r="AB6" s="40">
        <f>GETPIVOTDATA("Freelancer ID",Pivots!$A$16,"Gender","Male")</f>
        <v>510</v>
      </c>
      <c r="AC6" s="15"/>
      <c r="AE6" s="46">
        <f>IFERROR(GETPIVOTDATA("Freelancer ID",Pivots!$F$2,"Status","Active"),"0%")</f>
        <v>0.44600000000000001</v>
      </c>
      <c r="AF6" s="47">
        <f>IFERROR(GETPIVOTDATA("Freelancer ID",Pivots!$F$2,"Status","Not Active"),"0%")</f>
        <v>0.46500000000000002</v>
      </c>
      <c r="AG6" s="48">
        <f>IFERROR(GETPIVOTDATA("Freelancer ID",Pivots!$F$2,"Status","Not Reported"),"0%")</f>
        <v>8.8999999999999996E-2</v>
      </c>
    </row>
    <row r="7" spans="2:34" ht="18.399999999999999" customHeight="1" x14ac:dyDescent="0.45"/>
    <row r="8" spans="2:34" ht="19.899999999999999" customHeight="1" x14ac:dyDescent="0.7">
      <c r="F8" s="42" t="s">
        <v>2115</v>
      </c>
      <c r="G8" s="42"/>
      <c r="H8" s="42"/>
      <c r="I8" s="42"/>
      <c r="J8" s="42"/>
      <c r="K8" s="42"/>
      <c r="L8" s="42"/>
      <c r="M8" s="42"/>
      <c r="N8" s="42"/>
      <c r="O8" s="42"/>
      <c r="P8" s="42"/>
      <c r="Q8" s="42"/>
      <c r="S8" s="42" t="s">
        <v>2118</v>
      </c>
      <c r="T8" s="42"/>
      <c r="U8" s="42"/>
      <c r="V8" s="42"/>
      <c r="W8" s="42"/>
      <c r="Y8" s="42" t="s">
        <v>2117</v>
      </c>
      <c r="Z8" s="44"/>
      <c r="AA8" s="44"/>
      <c r="AB8" s="44"/>
      <c r="AC8" s="44"/>
      <c r="AD8" s="44"/>
      <c r="AE8" s="44"/>
      <c r="AF8" s="44"/>
      <c r="AG8" s="44"/>
    </row>
    <row r="9" spans="2:34" ht="33.75" customHeight="1" x14ac:dyDescent="0.45"/>
    <row r="10" spans="2:34" ht="14.25" customHeight="1" x14ac:dyDescent="0.45">
      <c r="F10" s="45"/>
      <c r="G10" s="45"/>
      <c r="H10" s="45"/>
      <c r="I10" s="33"/>
    </row>
    <row r="11" spans="2:34" x14ac:dyDescent="0.45">
      <c r="F11" s="45"/>
      <c r="G11" s="45"/>
      <c r="H11" s="45"/>
      <c r="I11" s="33"/>
    </row>
    <row r="12" spans="2:34" x14ac:dyDescent="0.45">
      <c r="F12" s="45"/>
      <c r="G12" s="45"/>
      <c r="H12" s="45"/>
      <c r="I12" s="33"/>
    </row>
    <row r="18" spans="2:29" ht="6" customHeight="1" x14ac:dyDescent="0.45"/>
    <row r="19" spans="2:29" ht="21" x14ac:dyDescent="0.65">
      <c r="B19" s="34"/>
      <c r="C19" s="34"/>
      <c r="D19" s="34"/>
      <c r="E19" s="34"/>
      <c r="F19" s="41"/>
      <c r="G19" s="34"/>
      <c r="H19" s="34"/>
      <c r="I19" s="34"/>
      <c r="J19" s="34"/>
      <c r="K19" s="34"/>
      <c r="L19" s="34"/>
      <c r="M19" s="34"/>
      <c r="N19" s="34"/>
      <c r="O19" s="34"/>
      <c r="P19" s="34"/>
      <c r="Q19" s="34"/>
      <c r="R19" s="34"/>
      <c r="S19" s="34"/>
      <c r="T19" s="34"/>
      <c r="U19" s="34"/>
      <c r="V19" s="34"/>
      <c r="W19" s="34"/>
      <c r="X19" s="34"/>
      <c r="Y19" s="34"/>
      <c r="Z19" s="34"/>
      <c r="AA19" s="34"/>
      <c r="AB19" s="34"/>
      <c r="AC19" s="34"/>
    </row>
    <row r="20" spans="2:29" ht="7.5" customHeight="1" x14ac:dyDescent="0.45"/>
  </sheetData>
  <mergeCells count="7">
    <mergeCell ref="F4:G5"/>
    <mergeCell ref="Y4:Y5"/>
    <mergeCell ref="AB4:AB5"/>
    <mergeCell ref="V4:W5"/>
    <mergeCell ref="S4:T5"/>
    <mergeCell ref="P4:Q5"/>
    <mergeCell ref="I4:J5"/>
  </mergeCells>
  <conditionalFormatting sqref="V6">
    <cfRule type="aboveAverage" dxfId="0" priority="1"/>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Global Data</vt:lpstr>
      <vt:lpstr>Pivots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Ramírez Gamboa</dc:creator>
  <cp:lastModifiedBy>Diana Ramírez Gamboa</cp:lastModifiedBy>
  <dcterms:created xsi:type="dcterms:W3CDTF">2025-09-10T19:45:17Z</dcterms:created>
  <dcterms:modified xsi:type="dcterms:W3CDTF">2025-10-15T18:21:27Z</dcterms:modified>
</cp:coreProperties>
</file>